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esus.roldan\Desktop\E5_FK\INRA\PDC\"/>
    </mc:Choice>
  </mc:AlternateContent>
  <bookViews>
    <workbookView xWindow="0" yWindow="0" windowWidth="23040" windowHeight="8910" tabRatio="827"/>
  </bookViews>
  <sheets>
    <sheet name="Anstat_FK" sheetId="36" r:id="rId1"/>
    <sheet name="PM_FK" sheetId="37" r:id="rId2"/>
    <sheet name="Sonata" sheetId="38" r:id="rId3"/>
    <sheet name="SUMAS" sheetId="39" r:id="rId4"/>
    <sheet name="WIRE" sheetId="2" r:id="rId5"/>
    <sheet name="BOM" sheetId="3" r:id="rId6"/>
    <sheet name="Steuerungsvorgabe" sheetId="8" r:id="rId7"/>
    <sheet name="VT01" sheetId="10" r:id="rId8"/>
    <sheet name="VT02" sheetId="11" r:id="rId9"/>
    <sheet name="VT03" sheetId="12" r:id="rId10"/>
    <sheet name="VT04" sheetId="13" r:id="rId11"/>
    <sheet name="VT05" sheetId="14" r:id="rId12"/>
    <sheet name="VT06" sheetId="33" r:id="rId13"/>
    <sheet name="VT07" sheetId="16" r:id="rId14"/>
    <sheet name="VT08" sheetId="17" r:id="rId15"/>
    <sheet name="VT10" sheetId="19" r:id="rId16"/>
    <sheet name="VT11" sheetId="20" r:id="rId17"/>
    <sheet name="VT12" sheetId="21" r:id="rId18"/>
    <sheet name="VT14" sheetId="22" r:id="rId19"/>
    <sheet name="VT15" sheetId="23" r:id="rId20"/>
    <sheet name="VT16" sheetId="24" r:id="rId21"/>
    <sheet name="VT20" sheetId="25" r:id="rId22"/>
    <sheet name="VT22" sheetId="26" r:id="rId23"/>
    <sheet name="VT50" sheetId="27" r:id="rId24"/>
    <sheet name="VT51" sheetId="28" r:id="rId25"/>
    <sheet name="VT52" sheetId="29" r:id="rId26"/>
    <sheet name="VT53" sheetId="30" r:id="rId27"/>
    <sheet name="VT55" sheetId="34" r:id="rId28"/>
    <sheet name="KM_Liste" sheetId="35" r:id="rId29"/>
  </sheets>
  <externalReferences>
    <externalReference r:id="rId30"/>
    <externalReference r:id="rId31"/>
    <externalReference r:id="rId32"/>
  </externalReferences>
  <definedNames>
    <definedName name="_xlnm._FilterDatabase" localSheetId="5" hidden="1">BOM!$A$2:$BN$1947</definedName>
    <definedName name="_xlnm._FilterDatabase" localSheetId="4" hidden="1">WIRE!$A$3:$CN$1435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81" i="35" l="1"/>
  <c r="S80" i="35"/>
  <c r="S79" i="35"/>
  <c r="S78" i="35"/>
  <c r="S77" i="35"/>
  <c r="S76" i="35"/>
  <c r="S75" i="35"/>
  <c r="S74" i="35"/>
  <c r="S73" i="35"/>
  <c r="S72" i="35"/>
  <c r="S71" i="35"/>
  <c r="S70" i="35"/>
  <c r="S69" i="35"/>
  <c r="S68" i="35"/>
  <c r="S67" i="35"/>
  <c r="S66" i="35"/>
  <c r="S65" i="35"/>
  <c r="S64" i="35"/>
  <c r="S63" i="35"/>
  <c r="S62" i="35"/>
  <c r="S61" i="35"/>
  <c r="S60" i="35"/>
  <c r="S59" i="35"/>
  <c r="S58" i="35"/>
  <c r="S57" i="35"/>
  <c r="S56" i="35"/>
  <c r="S55" i="35"/>
  <c r="S54" i="35"/>
  <c r="S53" i="35"/>
  <c r="S52" i="35"/>
  <c r="S51" i="35"/>
  <c r="S50" i="35"/>
  <c r="S49" i="35"/>
  <c r="S48" i="35"/>
  <c r="S47" i="35"/>
  <c r="S46" i="35"/>
  <c r="S45" i="35"/>
  <c r="S44" i="35"/>
  <c r="S43" i="35"/>
  <c r="S42" i="35"/>
  <c r="S41" i="35"/>
  <c r="S40" i="35"/>
  <c r="S39" i="35"/>
  <c r="S38" i="35"/>
  <c r="S37" i="35"/>
  <c r="S36" i="35"/>
  <c r="S35" i="35"/>
  <c r="S34" i="35"/>
  <c r="S33" i="35"/>
  <c r="S32" i="35"/>
  <c r="S31" i="35"/>
  <c r="S30" i="35"/>
  <c r="S29" i="35"/>
  <c r="S28" i="35"/>
  <c r="S27" i="35"/>
  <c r="S26" i="35"/>
  <c r="S25" i="35"/>
  <c r="S24" i="35"/>
  <c r="S23" i="35"/>
  <c r="S22" i="35"/>
  <c r="S21" i="35"/>
  <c r="S20" i="35"/>
  <c r="S19" i="35"/>
  <c r="S18" i="35"/>
  <c r="S17" i="35"/>
  <c r="S16" i="35"/>
  <c r="S15" i="35"/>
  <c r="S14" i="35"/>
  <c r="S13" i="35"/>
  <c r="S12" i="35"/>
  <c r="S11" i="35"/>
  <c r="S10" i="35"/>
  <c r="S9" i="35"/>
  <c r="S8" i="35"/>
  <c r="S7" i="35"/>
  <c r="S6" i="35"/>
  <c r="S5" i="35"/>
  <c r="S4" i="35"/>
  <c r="E18" i="17" l="1"/>
  <c r="E17" i="17"/>
  <c r="E16" i="17"/>
  <c r="E15" i="17"/>
  <c r="AF1098" i="2"/>
  <c r="AF1097" i="2"/>
  <c r="AF1094" i="2"/>
  <c r="AF1093" i="2"/>
  <c r="AF1089" i="2"/>
  <c r="AF1087" i="2"/>
  <c r="E12" i="34" l="1"/>
  <c r="E13" i="34"/>
  <c r="E11" i="34"/>
  <c r="E10" i="34"/>
  <c r="R9" i="34"/>
  <c r="Q9" i="34"/>
  <c r="P7" i="34"/>
  <c r="E7" i="34"/>
  <c r="B7" i="34"/>
  <c r="P7" i="19" l="1"/>
  <c r="E12" i="19"/>
  <c r="AF962" i="2" l="1"/>
  <c r="AF959" i="2"/>
  <c r="AF475" i="2" l="1"/>
  <c r="AF471" i="2"/>
  <c r="AF468" i="2"/>
  <c r="E17" i="14" l="1"/>
  <c r="E16" i="11"/>
  <c r="X9" i="25" l="1"/>
  <c r="Y9" i="25"/>
  <c r="W9" i="25"/>
  <c r="E16" i="22" l="1"/>
  <c r="E15" i="22"/>
  <c r="E20" i="22"/>
  <c r="AF1433" i="2" l="1"/>
  <c r="AF1430" i="2"/>
  <c r="AF1427" i="2"/>
  <c r="AF280" i="2" l="1"/>
  <c r="AF276" i="2"/>
  <c r="E13" i="27"/>
  <c r="E12" i="27"/>
  <c r="AA9" i="25"/>
  <c r="AB9" i="25"/>
  <c r="Z9" i="25"/>
  <c r="E21" i="25"/>
  <c r="E20" i="25"/>
  <c r="E22" i="25"/>
  <c r="E22" i="20" l="1"/>
  <c r="E21" i="20"/>
  <c r="E20" i="20"/>
  <c r="E24" i="17"/>
  <c r="E22" i="17"/>
  <c r="E21" i="17"/>
  <c r="AF1254" i="2" l="1"/>
  <c r="AF1253" i="2"/>
  <c r="AF1251" i="2"/>
  <c r="AF1249" i="2"/>
  <c r="AF1256" i="2"/>
  <c r="AF1257" i="2"/>
  <c r="AF1258" i="2"/>
  <c r="AF1259" i="2"/>
  <c r="AF1260" i="2"/>
  <c r="AF1261" i="2"/>
  <c r="AN9" i="33" l="1"/>
  <c r="AO9" i="33"/>
  <c r="AP9" i="33"/>
  <c r="AQ9" i="33"/>
  <c r="AR9" i="33"/>
  <c r="AS9" i="33"/>
  <c r="AT9" i="33"/>
  <c r="AU9" i="33"/>
  <c r="AV9" i="33"/>
  <c r="AG9" i="33"/>
  <c r="AH9" i="33"/>
  <c r="AI9" i="33"/>
  <c r="AJ9" i="33"/>
  <c r="AK9" i="33"/>
  <c r="AL9" i="33"/>
  <c r="AM9" i="33"/>
  <c r="AA9" i="33"/>
  <c r="AB9" i="33"/>
  <c r="AC9" i="33"/>
  <c r="AD9" i="33"/>
  <c r="AE9" i="33"/>
  <c r="AF9" i="33"/>
  <c r="Z9" i="33"/>
  <c r="Y9" i="33"/>
  <c r="E15" i="33"/>
  <c r="E14" i="33"/>
  <c r="E13" i="33"/>
  <c r="E11" i="33"/>
  <c r="E18" i="33"/>
  <c r="E17" i="33"/>
  <c r="E16" i="33"/>
  <c r="E12" i="33"/>
  <c r="E10" i="33"/>
  <c r="X9" i="33"/>
  <c r="W9" i="33"/>
  <c r="V9" i="33"/>
  <c r="U9" i="33"/>
  <c r="T9" i="33"/>
  <c r="S9" i="33"/>
  <c r="R9" i="33"/>
  <c r="Q9" i="33"/>
  <c r="P7" i="33"/>
  <c r="E7" i="33"/>
  <c r="B7" i="33"/>
  <c r="E7" i="12" l="1"/>
  <c r="E12" i="30" l="1"/>
  <c r="E11" i="30"/>
  <c r="E10" i="30"/>
  <c r="T9" i="30"/>
  <c r="S9" i="30"/>
  <c r="R9" i="30"/>
  <c r="Q9" i="30"/>
  <c r="P7" i="30"/>
  <c r="E7" i="30"/>
  <c r="B7" i="30"/>
  <c r="E11" i="29"/>
  <c r="E10" i="29"/>
  <c r="R9" i="29"/>
  <c r="Q9" i="29"/>
  <c r="P7" i="29"/>
  <c r="E7" i="29"/>
  <c r="B7" i="29"/>
  <c r="E14" i="28"/>
  <c r="E13" i="28"/>
  <c r="E12" i="28"/>
  <c r="E11" i="28"/>
  <c r="E10" i="28"/>
  <c r="R9" i="28"/>
  <c r="Q9" i="28"/>
  <c r="P7" i="28"/>
  <c r="E7" i="28"/>
  <c r="B7" i="28"/>
  <c r="E16" i="27"/>
  <c r="E15" i="27"/>
  <c r="E14" i="27"/>
  <c r="E11" i="27"/>
  <c r="E10" i="27"/>
  <c r="T9" i="27"/>
  <c r="S9" i="27"/>
  <c r="R9" i="27"/>
  <c r="Q9" i="27"/>
  <c r="P7" i="27"/>
  <c r="E7" i="27"/>
  <c r="B7" i="27"/>
  <c r="E17" i="26"/>
  <c r="E16" i="26"/>
  <c r="E15" i="26"/>
  <c r="E14" i="26"/>
  <c r="E13" i="26"/>
  <c r="E12" i="26"/>
  <c r="E11" i="26"/>
  <c r="E10" i="26"/>
  <c r="R9" i="26"/>
  <c r="Q9" i="26"/>
  <c r="P7" i="26"/>
  <c r="E7" i="26"/>
  <c r="B7" i="26"/>
  <c r="E23" i="25"/>
  <c r="E19" i="25"/>
  <c r="E18" i="25"/>
  <c r="E17" i="25"/>
  <c r="E16" i="25"/>
  <c r="E15" i="25"/>
  <c r="E14" i="25"/>
  <c r="E13" i="25"/>
  <c r="E12" i="25"/>
  <c r="E11" i="25"/>
  <c r="E10" i="25"/>
  <c r="V9" i="25"/>
  <c r="U9" i="25"/>
  <c r="T9" i="25"/>
  <c r="S9" i="25"/>
  <c r="R9" i="25"/>
  <c r="Q9" i="25"/>
  <c r="P7" i="25"/>
  <c r="E7" i="25"/>
  <c r="E12" i="24"/>
  <c r="E11" i="24"/>
  <c r="E10" i="24"/>
  <c r="R9" i="24"/>
  <c r="Q9" i="24"/>
  <c r="P7" i="24"/>
  <c r="E7" i="24"/>
  <c r="B7" i="24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E10" i="23"/>
  <c r="AN9" i="23"/>
  <c r="AM9" i="23"/>
  <c r="AL9" i="23"/>
  <c r="AK9" i="23"/>
  <c r="AJ9" i="23"/>
  <c r="AI9" i="23"/>
  <c r="AH9" i="23"/>
  <c r="AG9" i="23"/>
  <c r="AF9" i="23"/>
  <c r="AE9" i="23"/>
  <c r="AD9" i="23"/>
  <c r="AC9" i="23"/>
  <c r="AB9" i="23"/>
  <c r="AA9" i="23"/>
  <c r="Z9" i="23"/>
  <c r="Y9" i="23"/>
  <c r="X9" i="23"/>
  <c r="W9" i="23"/>
  <c r="V9" i="23"/>
  <c r="U9" i="23"/>
  <c r="T9" i="23"/>
  <c r="S9" i="23"/>
  <c r="R9" i="23"/>
  <c r="Q9" i="23"/>
  <c r="P7" i="23"/>
  <c r="E7" i="23"/>
  <c r="B7" i="23"/>
  <c r="E19" i="22"/>
  <c r="E18" i="22"/>
  <c r="E17" i="22"/>
  <c r="E14" i="22"/>
  <c r="E13" i="22"/>
  <c r="E12" i="22"/>
  <c r="E11" i="22"/>
  <c r="E10" i="22"/>
  <c r="T9" i="22"/>
  <c r="S9" i="22"/>
  <c r="R9" i="22"/>
  <c r="Q9" i="22"/>
  <c r="P7" i="22"/>
  <c r="E7" i="22"/>
  <c r="B7" i="22"/>
  <c r="E18" i="21"/>
  <c r="E17" i="21"/>
  <c r="E16" i="21"/>
  <c r="E15" i="21"/>
  <c r="E14" i="21"/>
  <c r="E13" i="21"/>
  <c r="E12" i="21"/>
  <c r="E11" i="21"/>
  <c r="E10" i="21"/>
  <c r="X9" i="21"/>
  <c r="W9" i="21"/>
  <c r="V9" i="21"/>
  <c r="U9" i="21"/>
  <c r="T9" i="21"/>
  <c r="S9" i="21"/>
  <c r="R9" i="21"/>
  <c r="Q9" i="21"/>
  <c r="P7" i="21"/>
  <c r="E7" i="21"/>
  <c r="B7" i="21"/>
  <c r="E24" i="20"/>
  <c r="E23" i="20"/>
  <c r="E19" i="20"/>
  <c r="E18" i="20"/>
  <c r="E17" i="20"/>
  <c r="E16" i="20"/>
  <c r="E15" i="20"/>
  <c r="E14" i="20"/>
  <c r="E13" i="20"/>
  <c r="E12" i="20"/>
  <c r="E11" i="20"/>
  <c r="E10" i="20"/>
  <c r="V9" i="20"/>
  <c r="U9" i="20"/>
  <c r="T9" i="20"/>
  <c r="S9" i="20"/>
  <c r="R9" i="20"/>
  <c r="Q9" i="20"/>
  <c r="P7" i="20"/>
  <c r="E7" i="20"/>
  <c r="B7" i="20"/>
  <c r="E11" i="19"/>
  <c r="E10" i="19"/>
  <c r="R9" i="19"/>
  <c r="Q9" i="19"/>
  <c r="E7" i="19"/>
  <c r="B7" i="19"/>
  <c r="E32" i="17"/>
  <c r="E31" i="17"/>
  <c r="E30" i="17"/>
  <c r="E29" i="17"/>
  <c r="E28" i="17"/>
  <c r="E27" i="17"/>
  <c r="E26" i="17"/>
  <c r="E25" i="17"/>
  <c r="E23" i="17"/>
  <c r="E20" i="17"/>
  <c r="E19" i="17"/>
  <c r="E14" i="17"/>
  <c r="E13" i="17"/>
  <c r="E12" i="17"/>
  <c r="E11" i="17"/>
  <c r="E10" i="17"/>
  <c r="AF9" i="17"/>
  <c r="AE9" i="17"/>
  <c r="AD9" i="17"/>
  <c r="AC9" i="17"/>
  <c r="AB9" i="17"/>
  <c r="AA9" i="17"/>
  <c r="Z9" i="17"/>
  <c r="Y9" i="17"/>
  <c r="X9" i="17"/>
  <c r="W9" i="17"/>
  <c r="V9" i="17"/>
  <c r="U9" i="17"/>
  <c r="T9" i="17"/>
  <c r="S9" i="17"/>
  <c r="R9" i="17"/>
  <c r="Q9" i="17"/>
  <c r="P7" i="17"/>
  <c r="E7" i="17"/>
  <c r="E22" i="16"/>
  <c r="E21" i="16"/>
  <c r="E20" i="16"/>
  <c r="E19" i="16"/>
  <c r="E18" i="16"/>
  <c r="E17" i="16"/>
  <c r="E16" i="16"/>
  <c r="E15" i="16"/>
  <c r="E14" i="16"/>
  <c r="E13" i="16"/>
  <c r="E12" i="16"/>
  <c r="E11" i="16"/>
  <c r="E10" i="16"/>
  <c r="BD9" i="16"/>
  <c r="BC9" i="16"/>
  <c r="BB9" i="16"/>
  <c r="BA9" i="16"/>
  <c r="AZ9" i="16"/>
  <c r="AY9" i="16"/>
  <c r="AX9" i="16"/>
  <c r="AW9" i="16"/>
  <c r="AV9" i="16"/>
  <c r="AU9" i="16"/>
  <c r="AT9" i="16"/>
  <c r="AS9" i="16"/>
  <c r="AR9" i="16"/>
  <c r="AQ9" i="16"/>
  <c r="AP9" i="16"/>
  <c r="AO9" i="16"/>
  <c r="AN9" i="16"/>
  <c r="AM9" i="16"/>
  <c r="AL9" i="16"/>
  <c r="AK9" i="16"/>
  <c r="AJ9" i="16"/>
  <c r="AI9" i="16"/>
  <c r="AH9" i="16"/>
  <c r="AG9" i="16"/>
  <c r="AF9" i="16"/>
  <c r="AE9" i="16"/>
  <c r="AD9" i="16"/>
  <c r="AC9" i="16"/>
  <c r="AB9" i="16"/>
  <c r="AA9" i="16"/>
  <c r="Z9" i="16"/>
  <c r="Y9" i="16"/>
  <c r="X9" i="16"/>
  <c r="W9" i="16"/>
  <c r="V9" i="16"/>
  <c r="U9" i="16"/>
  <c r="T9" i="16"/>
  <c r="S9" i="16"/>
  <c r="R9" i="16"/>
  <c r="Q9" i="16"/>
  <c r="P7" i="16"/>
  <c r="E7" i="16"/>
  <c r="B7" i="16"/>
  <c r="E23" i="14"/>
  <c r="E22" i="14"/>
  <c r="E21" i="14"/>
  <c r="E20" i="14"/>
  <c r="E19" i="14"/>
  <c r="E18" i="14"/>
  <c r="E16" i="14"/>
  <c r="E15" i="14"/>
  <c r="E14" i="14"/>
  <c r="E13" i="14"/>
  <c r="E12" i="14"/>
  <c r="E11" i="14"/>
  <c r="E10" i="14"/>
  <c r="AV9" i="14"/>
  <c r="AU9" i="14"/>
  <c r="AT9" i="14"/>
  <c r="AS9" i="14"/>
  <c r="AR9" i="14"/>
  <c r="AQ9" i="14"/>
  <c r="AP9" i="14"/>
  <c r="AO9" i="14"/>
  <c r="AN9" i="14"/>
  <c r="AM9" i="14"/>
  <c r="AL9" i="14"/>
  <c r="AK9" i="14"/>
  <c r="AJ9" i="14"/>
  <c r="AI9" i="14"/>
  <c r="AH9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7" i="14"/>
  <c r="E7" i="14"/>
  <c r="E19" i="13"/>
  <c r="E18" i="13"/>
  <c r="E17" i="13"/>
  <c r="E16" i="13"/>
  <c r="E15" i="13"/>
  <c r="E14" i="13"/>
  <c r="E13" i="13"/>
  <c r="E12" i="13"/>
  <c r="E11" i="13"/>
  <c r="E10" i="13"/>
  <c r="AB9" i="13"/>
  <c r="AA9" i="13"/>
  <c r="Z9" i="13"/>
  <c r="Y9" i="13"/>
  <c r="X9" i="13"/>
  <c r="W9" i="13"/>
  <c r="V9" i="13"/>
  <c r="U9" i="13"/>
  <c r="T9" i="13"/>
  <c r="R9" i="13"/>
  <c r="Q9" i="13"/>
  <c r="P7" i="13"/>
  <c r="E7" i="13"/>
  <c r="B7" i="13"/>
  <c r="E14" i="12"/>
  <c r="E13" i="12"/>
  <c r="E12" i="12"/>
  <c r="E11" i="12"/>
  <c r="E10" i="12"/>
  <c r="R9" i="12"/>
  <c r="Q9" i="12"/>
  <c r="P7" i="12"/>
  <c r="B7" i="12"/>
  <c r="E18" i="11"/>
  <c r="E17" i="11"/>
  <c r="E15" i="11"/>
  <c r="E14" i="11"/>
  <c r="E13" i="11"/>
  <c r="E12" i="11"/>
  <c r="E11" i="11"/>
  <c r="E10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7" i="11"/>
  <c r="E7" i="11"/>
  <c r="B7" i="11"/>
  <c r="E16" i="10"/>
  <c r="E15" i="10"/>
  <c r="E14" i="10"/>
  <c r="E13" i="10"/>
  <c r="E12" i="10"/>
  <c r="E11" i="10"/>
  <c r="E10" i="10"/>
  <c r="R9" i="10"/>
  <c r="Q9" i="10"/>
  <c r="P7" i="10"/>
  <c r="E10" i="8"/>
  <c r="AD1320" i="2" l="1"/>
  <c r="AD247" i="2"/>
  <c r="AD245" i="2"/>
  <c r="AD243" i="2"/>
  <c r="AD618" i="2"/>
  <c r="AD617" i="2"/>
  <c r="AD300" i="2"/>
  <c r="AD288" i="2"/>
  <c r="AD193" i="2"/>
  <c r="AD22" i="2"/>
  <c r="AD134" i="2"/>
  <c r="AF1112" i="2" l="1"/>
  <c r="AF1111" i="2"/>
  <c r="AF877" i="2"/>
  <c r="AF876" i="2"/>
  <c r="AF1435" i="2" l="1"/>
  <c r="AF1434" i="2"/>
  <c r="AF1432" i="2"/>
  <c r="AF1431" i="2"/>
  <c r="AF1429" i="2"/>
  <c r="AF1428" i="2"/>
  <c r="AF1426" i="2"/>
  <c r="AF1425" i="2"/>
  <c r="AF1421" i="2"/>
  <c r="AF1420" i="2"/>
  <c r="AF1419" i="2"/>
  <c r="AF1418" i="2"/>
  <c r="AF1417" i="2"/>
  <c r="AF1416" i="2"/>
  <c r="AF1415" i="2"/>
  <c r="AF1414" i="2"/>
  <c r="AF1413" i="2"/>
  <c r="AF1412" i="2"/>
  <c r="AF1411" i="2"/>
  <c r="AF1410" i="2"/>
  <c r="AF1409" i="2"/>
  <c r="AF1408" i="2"/>
  <c r="AF1407" i="2"/>
  <c r="AF1406" i="2"/>
  <c r="AF1405" i="2"/>
  <c r="AF1404" i="2"/>
  <c r="AF1397" i="2"/>
  <c r="AF1396" i="2"/>
  <c r="AF1395" i="2"/>
  <c r="AF1394" i="2"/>
  <c r="AF1393" i="2"/>
  <c r="AF1392" i="2"/>
  <c r="AF1391" i="2"/>
  <c r="AF1390" i="2"/>
  <c r="AF1389" i="2"/>
  <c r="AF1388" i="2"/>
  <c r="AF1387" i="2"/>
  <c r="AF1386" i="2"/>
  <c r="AF1385" i="2"/>
  <c r="AF1384" i="2"/>
  <c r="AF1383" i="2"/>
  <c r="AF1382" i="2"/>
  <c r="AF1381" i="2"/>
  <c r="AF1380" i="2"/>
  <c r="AF1379" i="2"/>
  <c r="AF1378" i="2"/>
  <c r="AF1377" i="2"/>
  <c r="AF1376" i="2"/>
  <c r="AF1375" i="2"/>
  <c r="AF1374" i="2"/>
  <c r="AF1373" i="2"/>
  <c r="AF1372" i="2"/>
  <c r="AF1371" i="2"/>
  <c r="AF1370" i="2"/>
  <c r="AF1369" i="2"/>
  <c r="AF1368" i="2"/>
  <c r="AF1367" i="2"/>
  <c r="AF1366" i="2"/>
  <c r="AF1365" i="2"/>
  <c r="AF1364" i="2"/>
  <c r="AF1363" i="2"/>
  <c r="AF1362" i="2"/>
  <c r="AF1361" i="2"/>
  <c r="AF1360" i="2"/>
  <c r="AF1359" i="2"/>
  <c r="AF1358" i="2"/>
  <c r="AF1357" i="2"/>
  <c r="AF1356" i="2"/>
  <c r="AF1355" i="2"/>
  <c r="AF1354" i="2"/>
  <c r="AF1353" i="2"/>
  <c r="AF1352" i="2"/>
  <c r="AF1351" i="2"/>
  <c r="AF1350" i="2"/>
  <c r="AF1349" i="2"/>
  <c r="AF1348" i="2"/>
  <c r="AF1347" i="2"/>
  <c r="AF1346" i="2"/>
  <c r="AF1341" i="2"/>
  <c r="AF1340" i="2"/>
  <c r="AF1339" i="2"/>
  <c r="AF1338" i="2"/>
  <c r="AF1337" i="2"/>
  <c r="AF1336" i="2"/>
  <c r="AF1335" i="2"/>
  <c r="AF1334" i="2"/>
  <c r="AF1333" i="2"/>
  <c r="AF1332" i="2"/>
  <c r="AF1331" i="2"/>
  <c r="AF1330" i="2"/>
  <c r="AF1329" i="2"/>
  <c r="AF1328" i="2"/>
  <c r="AF1323" i="2"/>
  <c r="AF1322" i="2"/>
  <c r="AF1321" i="2"/>
  <c r="AF1320" i="2"/>
  <c r="AF1315" i="2"/>
  <c r="AF1314" i="2"/>
  <c r="AF1313" i="2"/>
  <c r="AF1312" i="2"/>
  <c r="AF1311" i="2"/>
  <c r="AF1310" i="2"/>
  <c r="AF1309" i="2"/>
  <c r="AF1308" i="2"/>
  <c r="AF1307" i="2"/>
  <c r="AF1306" i="2"/>
  <c r="AF1301" i="2"/>
  <c r="AF1300" i="2"/>
  <c r="AF1299" i="2"/>
  <c r="AF1298" i="2"/>
  <c r="AF1297" i="2"/>
  <c r="AF1296" i="2"/>
  <c r="AF1295" i="2"/>
  <c r="AF1294" i="2"/>
  <c r="AF1293" i="2"/>
  <c r="AF1292" i="2"/>
  <c r="AF1291" i="2"/>
  <c r="AF1290" i="2"/>
  <c r="AF1289" i="2"/>
  <c r="AF1288" i="2"/>
  <c r="AF1287" i="2"/>
  <c r="AF1286" i="2"/>
  <c r="AF1282" i="2"/>
  <c r="AF1281" i="2"/>
  <c r="AF1280" i="2"/>
  <c r="AF1279" i="2"/>
  <c r="AF1278" i="2"/>
  <c r="AF1277" i="2"/>
  <c r="AF1276" i="2"/>
  <c r="AF1275" i="2"/>
  <c r="AF1274" i="2"/>
  <c r="AF1273" i="2"/>
  <c r="AF1272" i="2"/>
  <c r="AF1271" i="2"/>
  <c r="AF1270" i="2"/>
  <c r="AF1269" i="2"/>
  <c r="AF1268" i="2"/>
  <c r="AF1267" i="2"/>
  <c r="AF1266" i="2"/>
  <c r="AF1255" i="2"/>
  <c r="AF1252" i="2"/>
  <c r="AF1250" i="2"/>
  <c r="AF1248" i="2"/>
  <c r="AF1247" i="2"/>
  <c r="AF1246" i="2"/>
  <c r="AF1245" i="2"/>
  <c r="AF1244" i="2"/>
  <c r="AF1243" i="2"/>
  <c r="AF1242" i="2"/>
  <c r="AF1241" i="2"/>
  <c r="AF1240" i="2"/>
  <c r="AF1239" i="2"/>
  <c r="AF1238" i="2"/>
  <c r="AF1237" i="2"/>
  <c r="AF1236" i="2"/>
  <c r="AF1235" i="2"/>
  <c r="AF1234" i="2"/>
  <c r="AF1233" i="2"/>
  <c r="AF1232" i="2"/>
  <c r="AF1231" i="2"/>
  <c r="AF1230" i="2"/>
  <c r="AF1229" i="2"/>
  <c r="AF1228" i="2"/>
  <c r="AF1227" i="2"/>
  <c r="AF1226" i="2"/>
  <c r="AF1225" i="2"/>
  <c r="AF1224" i="2"/>
  <c r="AF1223" i="2"/>
  <c r="AF1222" i="2"/>
  <c r="AF1221" i="2"/>
  <c r="AF1220" i="2"/>
  <c r="AF1219" i="2"/>
  <c r="AF1218" i="2"/>
  <c r="AF1217" i="2"/>
  <c r="AF1216" i="2"/>
  <c r="AF1215" i="2"/>
  <c r="AF1214" i="2"/>
  <c r="AF1213" i="2"/>
  <c r="AF1212" i="2"/>
  <c r="AF1211" i="2"/>
  <c r="AF1210" i="2"/>
  <c r="AF1209" i="2"/>
  <c r="AF1208" i="2"/>
  <c r="AF1207" i="2"/>
  <c r="AF1206" i="2"/>
  <c r="AF1205" i="2"/>
  <c r="AF1204" i="2"/>
  <c r="AF1203" i="2"/>
  <c r="AF1202" i="2"/>
  <c r="AF1201" i="2"/>
  <c r="AF1200" i="2"/>
  <c r="AF1199" i="2"/>
  <c r="AF1198" i="2"/>
  <c r="AF1197" i="2"/>
  <c r="AF1196" i="2"/>
  <c r="AF1195" i="2"/>
  <c r="AF1194" i="2"/>
  <c r="AF1193" i="2"/>
  <c r="AF1192" i="2"/>
  <c r="AF1191" i="2"/>
  <c r="AF1190" i="2"/>
  <c r="AF1189" i="2"/>
  <c r="AF1188" i="2"/>
  <c r="AF1187" i="2"/>
  <c r="AF1186" i="2"/>
  <c r="AF1185" i="2"/>
  <c r="AF1184" i="2"/>
  <c r="AF1183" i="2"/>
  <c r="AF1182" i="2"/>
  <c r="AF1181" i="2"/>
  <c r="AF1180" i="2"/>
  <c r="AF1179" i="2"/>
  <c r="AF1178" i="2"/>
  <c r="AF1177" i="2"/>
  <c r="AF1176" i="2"/>
  <c r="AF1175" i="2"/>
  <c r="AF1174" i="2"/>
  <c r="AF1173" i="2"/>
  <c r="AF1172" i="2"/>
  <c r="AF1171" i="2"/>
  <c r="AF1170" i="2"/>
  <c r="AF1169" i="2"/>
  <c r="AF1160" i="2"/>
  <c r="AF1159" i="2"/>
  <c r="AF1158" i="2"/>
  <c r="AF1157" i="2"/>
  <c r="AF1156" i="2"/>
  <c r="AF1155" i="2"/>
  <c r="AF1154" i="2"/>
  <c r="AF1153" i="2"/>
  <c r="AF1152" i="2"/>
  <c r="AF1151" i="2"/>
  <c r="AF1146" i="2"/>
  <c r="AF1145" i="2"/>
  <c r="AF1144" i="2"/>
  <c r="AF1143" i="2"/>
  <c r="AF1142" i="2"/>
  <c r="AF1141" i="2"/>
  <c r="AF1140" i="2"/>
  <c r="AF1139" i="2"/>
  <c r="AF1138" i="2"/>
  <c r="AF1137" i="2"/>
  <c r="AF1136" i="2"/>
  <c r="AF1135" i="2"/>
  <c r="AF1134" i="2"/>
  <c r="AF1133" i="2"/>
  <c r="AF1132" i="2"/>
  <c r="AF1131" i="2"/>
  <c r="AF1130" i="2"/>
  <c r="AF1129" i="2"/>
  <c r="AF1128" i="2"/>
  <c r="AF1127" i="2"/>
  <c r="AF1126" i="2"/>
  <c r="AF1125" i="2"/>
  <c r="AF1124" i="2"/>
  <c r="AF1123" i="2"/>
  <c r="AF1118" i="2"/>
  <c r="AF1117" i="2"/>
  <c r="AF1116" i="2"/>
  <c r="AF1110" i="2"/>
  <c r="AF1109" i="2"/>
  <c r="AF1108" i="2"/>
  <c r="AF1107" i="2"/>
  <c r="AF1106" i="2"/>
  <c r="AF1105" i="2"/>
  <c r="AF1104" i="2"/>
  <c r="AF1103" i="2"/>
  <c r="AF1102" i="2"/>
  <c r="AF1101" i="2"/>
  <c r="AF1100" i="2"/>
  <c r="AF1099" i="2"/>
  <c r="AF1096" i="2"/>
  <c r="AF1095" i="2"/>
  <c r="AF1092" i="2"/>
  <c r="AF1091" i="2"/>
  <c r="AF1090" i="2"/>
  <c r="AF1088" i="2"/>
  <c r="AF1086" i="2"/>
  <c r="AF1085" i="2"/>
  <c r="AF1084" i="2"/>
  <c r="AF1083" i="2"/>
  <c r="AF1082" i="2"/>
  <c r="AF1081" i="2"/>
  <c r="AF1080" i="2"/>
  <c r="AF1079" i="2"/>
  <c r="AF1078" i="2"/>
  <c r="AF1077" i="2"/>
  <c r="AF1076" i="2"/>
  <c r="AF1075" i="2"/>
  <c r="AF1074" i="2"/>
  <c r="AF1073" i="2"/>
  <c r="AF1072" i="2"/>
  <c r="AF1071" i="2"/>
  <c r="AF1070" i="2"/>
  <c r="AF1069" i="2"/>
  <c r="AF1068" i="2"/>
  <c r="AF1067" i="2"/>
  <c r="AF1066" i="2"/>
  <c r="AF1065" i="2"/>
  <c r="AF1064" i="2"/>
  <c r="AF1063" i="2"/>
  <c r="AF1062" i="2"/>
  <c r="AF1061" i="2"/>
  <c r="AF1060" i="2"/>
  <c r="AF1059" i="2"/>
  <c r="AF1058" i="2"/>
  <c r="AF1057" i="2"/>
  <c r="AF1056" i="2"/>
  <c r="AF1055" i="2"/>
  <c r="AF1054" i="2"/>
  <c r="AF1053" i="2"/>
  <c r="AF1052" i="2"/>
  <c r="AF1051" i="2"/>
  <c r="AF1050" i="2"/>
  <c r="AF1049" i="2"/>
  <c r="AF1048" i="2"/>
  <c r="AF1047" i="2"/>
  <c r="AF1046" i="2"/>
  <c r="AF1045" i="2"/>
  <c r="AF1044" i="2"/>
  <c r="AF1043" i="2"/>
  <c r="AF1042" i="2"/>
  <c r="AF1041" i="2"/>
  <c r="AF1040" i="2"/>
  <c r="AF1039" i="2"/>
  <c r="AF1038" i="2"/>
  <c r="AF1037" i="2"/>
  <c r="AF1036" i="2"/>
  <c r="AF1035" i="2"/>
  <c r="AF1034" i="2"/>
  <c r="AF1033" i="2"/>
  <c r="AF1032" i="2"/>
  <c r="AF1031" i="2"/>
  <c r="AF1030" i="2"/>
  <c r="AF1029" i="2"/>
  <c r="AF1028" i="2"/>
  <c r="AF1027" i="2"/>
  <c r="AF1026" i="2"/>
  <c r="AF1025" i="2"/>
  <c r="AF1024" i="2"/>
  <c r="AF1023" i="2"/>
  <c r="AF1022" i="2"/>
  <c r="AF1021" i="2"/>
  <c r="AF1020" i="2"/>
  <c r="AF1019" i="2"/>
  <c r="AF1018" i="2"/>
  <c r="AF1017" i="2"/>
  <c r="AF1016" i="2"/>
  <c r="AF1015" i="2"/>
  <c r="AF1014" i="2"/>
  <c r="AF1013" i="2"/>
  <c r="AF1012" i="2"/>
  <c r="AF1011" i="2"/>
  <c r="AF1010" i="2"/>
  <c r="AF1009" i="2"/>
  <c r="AF1008" i="2"/>
  <c r="AF1007" i="2"/>
  <c r="AF1006" i="2"/>
  <c r="AF1005" i="2"/>
  <c r="AF1004" i="2"/>
  <c r="AF1003" i="2"/>
  <c r="AF1002" i="2"/>
  <c r="AF1001" i="2"/>
  <c r="AF1000" i="2"/>
  <c r="AF999" i="2"/>
  <c r="AF998" i="2"/>
  <c r="AF997" i="2"/>
  <c r="AF996" i="2"/>
  <c r="AF995" i="2"/>
  <c r="AF994" i="2"/>
  <c r="AF993" i="2"/>
  <c r="AF992" i="2"/>
  <c r="AF991" i="2"/>
  <c r="AF990" i="2"/>
  <c r="AF989" i="2"/>
  <c r="AF988" i="2"/>
  <c r="AF987" i="2"/>
  <c r="AF986" i="2"/>
  <c r="AF985" i="2"/>
  <c r="AF984" i="2"/>
  <c r="AF983" i="2"/>
  <c r="AF982" i="2"/>
  <c r="AF981" i="2"/>
  <c r="AF980" i="2"/>
  <c r="AF979" i="2"/>
  <c r="AF978" i="2"/>
  <c r="AF977" i="2"/>
  <c r="AF976" i="2"/>
  <c r="AF969" i="2"/>
  <c r="AF968" i="2"/>
  <c r="AF964" i="2"/>
  <c r="AF963" i="2"/>
  <c r="AF961" i="2"/>
  <c r="AF960" i="2"/>
  <c r="AF958" i="2"/>
  <c r="AF957" i="2"/>
  <c r="AF956" i="2"/>
  <c r="AF955" i="2"/>
  <c r="AF954" i="2"/>
  <c r="AF953" i="2"/>
  <c r="AF952" i="2"/>
  <c r="AF951" i="2"/>
  <c r="AF950" i="2"/>
  <c r="AF949" i="2"/>
  <c r="AF948" i="2"/>
  <c r="AF947" i="2"/>
  <c r="AF946" i="2"/>
  <c r="AF945" i="2"/>
  <c r="AF944" i="2"/>
  <c r="AF943" i="2"/>
  <c r="AF942" i="2"/>
  <c r="AF937" i="2"/>
  <c r="AF936" i="2"/>
  <c r="AF935" i="2"/>
  <c r="AF934" i="2"/>
  <c r="AF933" i="2"/>
  <c r="AF932" i="2"/>
  <c r="AF931" i="2"/>
  <c r="AF927" i="2"/>
  <c r="AF926" i="2"/>
  <c r="AF925" i="2"/>
  <c r="AF924" i="2"/>
  <c r="AF923" i="2"/>
  <c r="AF922" i="2"/>
  <c r="AF921" i="2"/>
  <c r="AF920" i="2"/>
  <c r="AF919" i="2"/>
  <c r="AF918" i="2"/>
  <c r="AF917" i="2"/>
  <c r="AF916" i="2"/>
  <c r="AF915" i="2"/>
  <c r="AF914" i="2"/>
  <c r="AF913" i="2"/>
  <c r="AF912" i="2"/>
  <c r="AF911" i="2"/>
  <c r="AF910" i="2"/>
  <c r="AF909" i="2"/>
  <c r="AF908" i="2"/>
  <c r="AF907" i="2"/>
  <c r="AF902" i="2"/>
  <c r="AF901" i="2"/>
  <c r="AF900" i="2"/>
  <c r="AF899" i="2"/>
  <c r="AF898" i="2"/>
  <c r="AF894" i="2"/>
  <c r="AF893" i="2"/>
  <c r="AF892" i="2"/>
  <c r="AF891" i="2"/>
  <c r="AF890" i="2"/>
  <c r="AF889" i="2"/>
  <c r="AF888" i="2"/>
  <c r="AF887" i="2"/>
  <c r="AF883" i="2"/>
  <c r="AF882" i="2"/>
  <c r="AF881" i="2"/>
  <c r="AF880" i="2"/>
  <c r="AF879" i="2"/>
  <c r="AF878" i="2"/>
  <c r="AF875" i="2"/>
  <c r="AF874" i="2"/>
  <c r="AF873" i="2"/>
  <c r="AF872" i="2"/>
  <c r="AF871" i="2"/>
  <c r="AF870" i="2"/>
  <c r="AF869" i="2"/>
  <c r="AF868" i="2"/>
  <c r="AF867" i="2"/>
  <c r="AF866" i="2"/>
  <c r="AF865" i="2"/>
  <c r="AF864" i="2"/>
  <c r="AF863" i="2"/>
  <c r="AF862" i="2"/>
  <c r="AF861" i="2"/>
  <c r="AF860" i="2"/>
  <c r="AF859" i="2"/>
  <c r="AF858" i="2"/>
  <c r="AF857" i="2"/>
  <c r="AF856" i="2"/>
  <c r="AF855" i="2"/>
  <c r="AF854" i="2"/>
  <c r="AF853" i="2"/>
  <c r="AF852" i="2"/>
  <c r="AF851" i="2"/>
  <c r="AF850" i="2"/>
  <c r="AF849" i="2"/>
  <c r="AF848" i="2"/>
  <c r="AF847" i="2"/>
  <c r="AF842" i="2"/>
  <c r="AF841" i="2"/>
  <c r="AF840" i="2"/>
  <c r="AF839" i="2"/>
  <c r="AF834" i="2"/>
  <c r="AF833" i="2"/>
  <c r="AF832" i="2"/>
  <c r="AF831" i="2"/>
  <c r="AF827" i="2"/>
  <c r="AF826" i="2"/>
  <c r="AF825" i="2"/>
  <c r="AF824" i="2"/>
  <c r="AF818" i="2"/>
  <c r="AF817" i="2"/>
  <c r="AF813" i="2"/>
  <c r="AF812" i="2"/>
  <c r="AF811" i="2"/>
  <c r="AF810" i="2"/>
  <c r="AF809" i="2"/>
  <c r="AF808" i="2"/>
  <c r="AF807" i="2"/>
  <c r="AF806" i="2"/>
  <c r="AF805" i="2"/>
  <c r="AF804" i="2"/>
  <c r="AF803" i="2"/>
  <c r="AF802" i="2"/>
  <c r="AF801" i="2"/>
  <c r="AF800" i="2"/>
  <c r="AF799" i="2"/>
  <c r="AF798" i="2"/>
  <c r="AF797" i="2"/>
  <c r="AF796" i="2"/>
  <c r="AF795" i="2"/>
  <c r="AF794" i="2"/>
  <c r="AF793" i="2"/>
  <c r="AF792" i="2"/>
  <c r="AF791" i="2"/>
  <c r="AF790" i="2"/>
  <c r="AF786" i="2"/>
  <c r="AF785" i="2"/>
  <c r="AF784" i="2"/>
  <c r="AF783" i="2"/>
  <c r="AF782" i="2"/>
  <c r="AF781" i="2"/>
  <c r="AF780" i="2"/>
  <c r="AF779" i="2"/>
  <c r="AF778" i="2"/>
  <c r="AF777" i="2"/>
  <c r="AF776" i="2"/>
  <c r="AF775" i="2"/>
  <c r="AF774" i="2"/>
  <c r="AF773" i="2"/>
  <c r="AF772" i="2"/>
  <c r="AF771" i="2"/>
  <c r="AF770" i="2"/>
  <c r="AF769" i="2"/>
  <c r="AF768" i="2"/>
  <c r="AF767" i="2"/>
  <c r="AF766" i="2"/>
  <c r="AF765" i="2"/>
  <c r="AF764" i="2"/>
  <c r="AF763" i="2"/>
  <c r="AF762" i="2"/>
  <c r="AF761" i="2"/>
  <c r="AF760" i="2"/>
  <c r="AF759" i="2"/>
  <c r="AF758" i="2"/>
  <c r="AF757" i="2"/>
  <c r="AF756" i="2"/>
  <c r="AF755" i="2"/>
  <c r="AF754" i="2"/>
  <c r="AF753" i="2"/>
  <c r="AF752" i="2"/>
  <c r="AF751" i="2"/>
  <c r="AF750" i="2"/>
  <c r="AF749" i="2"/>
  <c r="AF748" i="2"/>
  <c r="AF747" i="2"/>
  <c r="AF741" i="2"/>
  <c r="AF740" i="2"/>
  <c r="AF739" i="2"/>
  <c r="AF735" i="2"/>
  <c r="AF734" i="2"/>
  <c r="AF733" i="2"/>
  <c r="AF732" i="2"/>
  <c r="AF731" i="2"/>
  <c r="AF730" i="2"/>
  <c r="AF729" i="2"/>
  <c r="AF728" i="2"/>
  <c r="AF727" i="2"/>
  <c r="AF724" i="2"/>
  <c r="AF723" i="2"/>
  <c r="AF722" i="2"/>
  <c r="AF721" i="2"/>
  <c r="AF720" i="2"/>
  <c r="AF719" i="2"/>
  <c r="AF718" i="2"/>
  <c r="AF717" i="2"/>
  <c r="AF716" i="2"/>
  <c r="AF712" i="2"/>
  <c r="AF711" i="2"/>
  <c r="AF710" i="2"/>
  <c r="AF709" i="2"/>
  <c r="AF708" i="2"/>
  <c r="AF707" i="2"/>
  <c r="AF706" i="2"/>
  <c r="AF705" i="2"/>
  <c r="AF704" i="2"/>
  <c r="AF703" i="2"/>
  <c r="AF702" i="2"/>
  <c r="AF701" i="2"/>
  <c r="AF700" i="2"/>
  <c r="AF699" i="2"/>
  <c r="AF698" i="2"/>
  <c r="AF697" i="2"/>
  <c r="AF696" i="2"/>
  <c r="AF695" i="2"/>
  <c r="AF691" i="2"/>
  <c r="AF690" i="2"/>
  <c r="AF689" i="2"/>
  <c r="AF688" i="2"/>
  <c r="AF687" i="2"/>
  <c r="AF686" i="2"/>
  <c r="AF685" i="2"/>
  <c r="AF684" i="2"/>
  <c r="AF683" i="2"/>
  <c r="AF682" i="2"/>
  <c r="AF681" i="2"/>
  <c r="AF680" i="2"/>
  <c r="AF679" i="2"/>
  <c r="AF678" i="2"/>
  <c r="AF677" i="2"/>
  <c r="AF676" i="2"/>
  <c r="AF675" i="2"/>
  <c r="AF674" i="2"/>
  <c r="AF673" i="2"/>
  <c r="AF672" i="2"/>
  <c r="AF671" i="2"/>
  <c r="AF670" i="2"/>
  <c r="AF669" i="2"/>
  <c r="AF668" i="2"/>
  <c r="AF667" i="2"/>
  <c r="AF666" i="2"/>
  <c r="AF661" i="2"/>
  <c r="AF660" i="2"/>
  <c r="AF659" i="2"/>
  <c r="AF658" i="2"/>
  <c r="AF657" i="2"/>
  <c r="AF656" i="2"/>
  <c r="AF655" i="2"/>
  <c r="AF654" i="2"/>
  <c r="AF653" i="2"/>
  <c r="AF648" i="2"/>
  <c r="AF647" i="2"/>
  <c r="AF646" i="2"/>
  <c r="AF645" i="2"/>
  <c r="AF644" i="2"/>
  <c r="AF643" i="2"/>
  <c r="AF642" i="2"/>
  <c r="AF641" i="2"/>
  <c r="AF640" i="2"/>
  <c r="AF639" i="2"/>
  <c r="AF638" i="2"/>
  <c r="AF637" i="2"/>
  <c r="AF636" i="2"/>
  <c r="AF635" i="2"/>
  <c r="AF634" i="2"/>
  <c r="AF633" i="2"/>
  <c r="AF632" i="2"/>
  <c r="AF631" i="2"/>
  <c r="AF630" i="2"/>
  <c r="AF629" i="2"/>
  <c r="AF628" i="2"/>
  <c r="AF627" i="2"/>
  <c r="AF626" i="2"/>
  <c r="AF625" i="2"/>
  <c r="AF624" i="2"/>
  <c r="AF618" i="2"/>
  <c r="AF617" i="2"/>
  <c r="AF616" i="2"/>
  <c r="AF615" i="2"/>
  <c r="AF614" i="2"/>
  <c r="AF613" i="2"/>
  <c r="AF612" i="2"/>
  <c r="AF611" i="2"/>
  <c r="AF610" i="2"/>
  <c r="AF609" i="2"/>
  <c r="AF608" i="2"/>
  <c r="AF607" i="2"/>
  <c r="AF606" i="2"/>
  <c r="AF605" i="2"/>
  <c r="AF604" i="2"/>
  <c r="AF603" i="2"/>
  <c r="AF602" i="2"/>
  <c r="AF601" i="2"/>
  <c r="AF600" i="2"/>
  <c r="AF599" i="2"/>
  <c r="AF598" i="2"/>
  <c r="AF597" i="2"/>
  <c r="AF596" i="2"/>
  <c r="AF595" i="2"/>
  <c r="AF594" i="2"/>
  <c r="AF593" i="2"/>
  <c r="AF592" i="2"/>
  <c r="AF591" i="2"/>
  <c r="AF590" i="2"/>
  <c r="AF589" i="2"/>
  <c r="AF588" i="2"/>
  <c r="AF587" i="2"/>
  <c r="AF586" i="2"/>
  <c r="AF585" i="2"/>
  <c r="AF584" i="2"/>
  <c r="AF583" i="2"/>
  <c r="AF582" i="2"/>
  <c r="AF581" i="2"/>
  <c r="AF580" i="2"/>
  <c r="AF579" i="2"/>
  <c r="AF578" i="2"/>
  <c r="AF577" i="2"/>
  <c r="AF576" i="2"/>
  <c r="AF571" i="2"/>
  <c r="AF567" i="2"/>
  <c r="AF566" i="2"/>
  <c r="AF565" i="2"/>
  <c r="AF564" i="2"/>
  <c r="AF563" i="2"/>
  <c r="AF562" i="2"/>
  <c r="AF561" i="2"/>
  <c r="AF560" i="2"/>
  <c r="AF559" i="2"/>
  <c r="AF558" i="2"/>
  <c r="AF557" i="2"/>
  <c r="AF556" i="2"/>
  <c r="AF555" i="2"/>
  <c r="AF554" i="2"/>
  <c r="AF553" i="2"/>
  <c r="AF552" i="2"/>
  <c r="AF551" i="2"/>
  <c r="AF550" i="2"/>
  <c r="AF547" i="2"/>
  <c r="AF546" i="2"/>
  <c r="AF545" i="2"/>
  <c r="AF544" i="2"/>
  <c r="AF543" i="2"/>
  <c r="AF542" i="2"/>
  <c r="AF541" i="2"/>
  <c r="AF540" i="2"/>
  <c r="AF539" i="2"/>
  <c r="AF538" i="2"/>
  <c r="AF537" i="2"/>
  <c r="AF536" i="2"/>
  <c r="AF535" i="2"/>
  <c r="AF534" i="2"/>
  <c r="AF533" i="2"/>
  <c r="AF532" i="2"/>
  <c r="AF531" i="2"/>
  <c r="AF530" i="2"/>
  <c r="AF529" i="2"/>
  <c r="AF528" i="2"/>
  <c r="AF527" i="2"/>
  <c r="AF526" i="2"/>
  <c r="AF525" i="2"/>
  <c r="AF524" i="2"/>
  <c r="AF523" i="2"/>
  <c r="AF522" i="2"/>
  <c r="AF521" i="2"/>
  <c r="AF520" i="2"/>
  <c r="AF519" i="2"/>
  <c r="AF518" i="2"/>
  <c r="AF517" i="2"/>
  <c r="AF516" i="2"/>
  <c r="AF515" i="2"/>
  <c r="AF514" i="2"/>
  <c r="AF513" i="2"/>
  <c r="AF512" i="2"/>
  <c r="AF511" i="2"/>
  <c r="AF510" i="2"/>
  <c r="AF509" i="2"/>
  <c r="AF508" i="2"/>
  <c r="AF507" i="2"/>
  <c r="AF506" i="2"/>
  <c r="AF505" i="2"/>
  <c r="AF504" i="2"/>
  <c r="AF503" i="2"/>
  <c r="AF502" i="2"/>
  <c r="AF501" i="2"/>
  <c r="AF500" i="2"/>
  <c r="AF499" i="2"/>
  <c r="AF498" i="2"/>
  <c r="AF497" i="2"/>
  <c r="AF496" i="2"/>
  <c r="AF495" i="2"/>
  <c r="AF494" i="2"/>
  <c r="AF493" i="2"/>
  <c r="AF492" i="2"/>
  <c r="AF491" i="2"/>
  <c r="AF487" i="2"/>
  <c r="AF486" i="2"/>
  <c r="AF485" i="2"/>
  <c r="AF484" i="2"/>
  <c r="AF483" i="2"/>
  <c r="AF482" i="2"/>
  <c r="AF481" i="2"/>
  <c r="AF480" i="2"/>
  <c r="AF479" i="2"/>
  <c r="AF478" i="2"/>
  <c r="AF477" i="2"/>
  <c r="AF476" i="2"/>
  <c r="AF474" i="2"/>
  <c r="AF473" i="2"/>
  <c r="AF472" i="2"/>
  <c r="AF470" i="2"/>
  <c r="AF469" i="2"/>
  <c r="AF467" i="2"/>
  <c r="AF466" i="2"/>
  <c r="AF465" i="2"/>
  <c r="AF464" i="2"/>
  <c r="AF463" i="2"/>
  <c r="AF462" i="2"/>
  <c r="AF461" i="2"/>
  <c r="AF460" i="2"/>
  <c r="AF454" i="2"/>
  <c r="AF453" i="2"/>
  <c r="AF452" i="2"/>
  <c r="AF451" i="2"/>
  <c r="AF450" i="2"/>
  <c r="AF449" i="2"/>
  <c r="AF448" i="2"/>
  <c r="AF447" i="2"/>
  <c r="AF446" i="2"/>
  <c r="AF445" i="2"/>
  <c r="AF444" i="2"/>
  <c r="AF443" i="2"/>
  <c r="AF442" i="2"/>
  <c r="AF441" i="2"/>
  <c r="AF440" i="2"/>
  <c r="AF439" i="2"/>
  <c r="AF438" i="2"/>
  <c r="AF437" i="2"/>
  <c r="AF432" i="2"/>
  <c r="AF431" i="2"/>
  <c r="AF430" i="2"/>
  <c r="AF429" i="2"/>
  <c r="AF428" i="2"/>
  <c r="AF427" i="2"/>
  <c r="AF426" i="2"/>
  <c r="AF425" i="2"/>
  <c r="AF424" i="2"/>
  <c r="AF423" i="2"/>
  <c r="AF422" i="2"/>
  <c r="AF421" i="2"/>
  <c r="AF416" i="2"/>
  <c r="AF415" i="2"/>
  <c r="AF414" i="2"/>
  <c r="AF413" i="2"/>
  <c r="AF412" i="2"/>
  <c r="AF411" i="2"/>
  <c r="AF410" i="2"/>
  <c r="AF409" i="2"/>
  <c r="AF408" i="2"/>
  <c r="AF407" i="2"/>
  <c r="AF406" i="2"/>
  <c r="AF402" i="2"/>
  <c r="AF401" i="2"/>
  <c r="AF400" i="2"/>
  <c r="AF399" i="2"/>
  <c r="AF398" i="2"/>
  <c r="AF397" i="2"/>
  <c r="AF396" i="2"/>
  <c r="AF395" i="2"/>
  <c r="AF394" i="2"/>
  <c r="AF393" i="2"/>
  <c r="AF392" i="2"/>
  <c r="AF391" i="2"/>
  <c r="AF390" i="2"/>
  <c r="AF389" i="2"/>
  <c r="AF388" i="2"/>
  <c r="AF387" i="2"/>
  <c r="AF386" i="2"/>
  <c r="AF385" i="2"/>
  <c r="AF384" i="2"/>
  <c r="AF383" i="2"/>
  <c r="AF382" i="2"/>
  <c r="AF378" i="2"/>
  <c r="AF377" i="2"/>
  <c r="AF376" i="2"/>
  <c r="AF375" i="2"/>
  <c r="AF374" i="2"/>
  <c r="AF373" i="2"/>
  <c r="AF372" i="2"/>
  <c r="AF371" i="2"/>
  <c r="AF370" i="2"/>
  <c r="AF369" i="2"/>
  <c r="AF368" i="2"/>
  <c r="AF367" i="2"/>
  <c r="AF366" i="2"/>
  <c r="AF365" i="2"/>
  <c r="AF364" i="2"/>
  <c r="AF363" i="2"/>
  <c r="AF362" i="2"/>
  <c r="AF361" i="2"/>
  <c r="AF360" i="2"/>
  <c r="AF359" i="2"/>
  <c r="AF358" i="2"/>
  <c r="AF357" i="2"/>
  <c r="AF356" i="2"/>
  <c r="AF355" i="2"/>
  <c r="AF354" i="2"/>
  <c r="AF353" i="2"/>
  <c r="AF352" i="2"/>
  <c r="AF351" i="2"/>
  <c r="AF350" i="2"/>
  <c r="AF349" i="2"/>
  <c r="AF348" i="2"/>
  <c r="AF347" i="2"/>
  <c r="AF343" i="2"/>
  <c r="AF342" i="2"/>
  <c r="AF341" i="2"/>
  <c r="AF340" i="2"/>
  <c r="AF339" i="2"/>
  <c r="AF338" i="2"/>
  <c r="AF337" i="2"/>
  <c r="AF332" i="2"/>
  <c r="AF331" i="2"/>
  <c r="AF330" i="2"/>
  <c r="AF329" i="2"/>
  <c r="AF328" i="2"/>
  <c r="AF327" i="2"/>
  <c r="AF326" i="2"/>
  <c r="AF325" i="2"/>
  <c r="AF324" i="2"/>
  <c r="AF323" i="2"/>
  <c r="AF322" i="2"/>
  <c r="AF321" i="2"/>
  <c r="AF320" i="2"/>
  <c r="AF319" i="2"/>
  <c r="AF318" i="2"/>
  <c r="AF317" i="2"/>
  <c r="AF316" i="2"/>
  <c r="AF315" i="2"/>
  <c r="AF314" i="2"/>
  <c r="AF313" i="2"/>
  <c r="AF312" i="2"/>
  <c r="AF311" i="2"/>
  <c r="AF310" i="2"/>
  <c r="AF309" i="2"/>
  <c r="AF308" i="2"/>
  <c r="AF304" i="2"/>
  <c r="AF303" i="2"/>
  <c r="AF302" i="2"/>
  <c r="AF301" i="2"/>
  <c r="AF300" i="2"/>
  <c r="AF299" i="2"/>
  <c r="AF298" i="2"/>
  <c r="AF297" i="2"/>
  <c r="AF296" i="2"/>
  <c r="AF295" i="2"/>
  <c r="AF294" i="2"/>
  <c r="AF293" i="2"/>
  <c r="AF292" i="2"/>
  <c r="AF291" i="2"/>
  <c r="AF290" i="2"/>
  <c r="AF289" i="2"/>
  <c r="AF288" i="2"/>
  <c r="AF287" i="2"/>
  <c r="AF286" i="2"/>
  <c r="AF285" i="2"/>
  <c r="AF284" i="2"/>
  <c r="AF283" i="2"/>
  <c r="AF282" i="2"/>
  <c r="AF281" i="2"/>
  <c r="AF279" i="2"/>
  <c r="AF278" i="2"/>
  <c r="AF277" i="2"/>
  <c r="AF275" i="2"/>
  <c r="AF274" i="2"/>
  <c r="AF273" i="2"/>
  <c r="AF272" i="2"/>
  <c r="AF271" i="2"/>
  <c r="AF270" i="2"/>
  <c r="AF269" i="2"/>
  <c r="AF268" i="2"/>
  <c r="AF267" i="2"/>
  <c r="AF266" i="2"/>
  <c r="AF265" i="2"/>
  <c r="AF264" i="2"/>
  <c r="AF263" i="2"/>
  <c r="AF262" i="2"/>
  <c r="AF261" i="2"/>
  <c r="AF260" i="2"/>
  <c r="AF259" i="2"/>
  <c r="AF258" i="2"/>
  <c r="AF257" i="2"/>
  <c r="AF256" i="2"/>
  <c r="AF255" i="2"/>
  <c r="AF254" i="2"/>
  <c r="AF253" i="2"/>
  <c r="AF252" i="2"/>
  <c r="AF251" i="2"/>
  <c r="AF250" i="2"/>
  <c r="AF249" i="2"/>
  <c r="AF248" i="2"/>
  <c r="AF247" i="2"/>
  <c r="AF246" i="2"/>
  <c r="AF245" i="2"/>
  <c r="AF244" i="2"/>
  <c r="AF243" i="2"/>
  <c r="AF242" i="2"/>
  <c r="AF241" i="2"/>
  <c r="AF240" i="2"/>
  <c r="AF239" i="2"/>
  <c r="AF238" i="2"/>
  <c r="AF237" i="2"/>
  <c r="AF236" i="2"/>
  <c r="AF235" i="2"/>
  <c r="AF234" i="2"/>
  <c r="AF233" i="2"/>
  <c r="AF232" i="2"/>
  <c r="AF231" i="2"/>
  <c r="AF230" i="2"/>
  <c r="AF229" i="2"/>
  <c r="AF228" i="2"/>
  <c r="AF227" i="2"/>
  <c r="AF226" i="2"/>
  <c r="AF225" i="2"/>
  <c r="AF224" i="2"/>
  <c r="AF223" i="2"/>
  <c r="AF222" i="2"/>
  <c r="AF221" i="2"/>
  <c r="AF220" i="2"/>
  <c r="AF219" i="2"/>
  <c r="AF218" i="2"/>
  <c r="AF217" i="2"/>
  <c r="AF216" i="2"/>
  <c r="AF215" i="2"/>
  <c r="AF214" i="2"/>
  <c r="AF213" i="2"/>
  <c r="AF212" i="2"/>
  <c r="AF211" i="2"/>
  <c r="AF210" i="2"/>
  <c r="AF209" i="2"/>
  <c r="AF208" i="2"/>
  <c r="AF207" i="2"/>
  <c r="AF206" i="2"/>
  <c r="AF205" i="2"/>
  <c r="AF204" i="2"/>
  <c r="AF203" i="2"/>
  <c r="AF202" i="2"/>
  <c r="AF201" i="2"/>
  <c r="AF200" i="2"/>
  <c r="AF199" i="2"/>
  <c r="AF198" i="2"/>
  <c r="AF197" i="2"/>
  <c r="AF196" i="2"/>
  <c r="AF195" i="2"/>
  <c r="AF194" i="2"/>
  <c r="AF193" i="2"/>
  <c r="AF192" i="2"/>
  <c r="AF191" i="2"/>
  <c r="AF190" i="2"/>
  <c r="AF189" i="2"/>
  <c r="AF188" i="2"/>
  <c r="AF187" i="2"/>
  <c r="AF186" i="2"/>
  <c r="AF185" i="2"/>
  <c r="AF184" i="2"/>
  <c r="AF183" i="2"/>
  <c r="AF182" i="2"/>
  <c r="AF181" i="2"/>
  <c r="AF180" i="2"/>
  <c r="AF179" i="2"/>
  <c r="AF178" i="2"/>
  <c r="AF177" i="2"/>
  <c r="AF176" i="2"/>
  <c r="AF175" i="2"/>
  <c r="AF174" i="2"/>
  <c r="AF173" i="2"/>
  <c r="AF172" i="2"/>
  <c r="AF171" i="2"/>
  <c r="AF170" i="2"/>
  <c r="AF169" i="2"/>
  <c r="AF168" i="2"/>
  <c r="AF167" i="2"/>
  <c r="AF166" i="2"/>
  <c r="AF165" i="2"/>
  <c r="AF164" i="2"/>
  <c r="AF163" i="2"/>
  <c r="AF162" i="2"/>
  <c r="AF161" i="2"/>
  <c r="AF160" i="2"/>
  <c r="AF159" i="2"/>
  <c r="AF158" i="2"/>
  <c r="AF157" i="2"/>
  <c r="AF156" i="2"/>
  <c r="AF155" i="2"/>
  <c r="AF154" i="2"/>
  <c r="AF153" i="2"/>
  <c r="AF152" i="2"/>
  <c r="AF151" i="2"/>
  <c r="AF150" i="2"/>
  <c r="AF149" i="2"/>
  <c r="AF148" i="2"/>
  <c r="AF147" i="2"/>
  <c r="AF146" i="2"/>
  <c r="AF145" i="2"/>
  <c r="AF144" i="2"/>
  <c r="AF143" i="2"/>
  <c r="AF142" i="2"/>
  <c r="AF141" i="2"/>
  <c r="AF140" i="2"/>
  <c r="AF139" i="2"/>
  <c r="AF138" i="2"/>
  <c r="AF137" i="2"/>
  <c r="AF136" i="2"/>
  <c r="AF135" i="2"/>
  <c r="AF134" i="2"/>
  <c r="AF133" i="2"/>
  <c r="AF132" i="2"/>
  <c r="AF131" i="2"/>
  <c r="AF130" i="2"/>
  <c r="AF129" i="2"/>
  <c r="AF128" i="2"/>
  <c r="AF127" i="2"/>
  <c r="AF126" i="2"/>
  <c r="AF125" i="2"/>
  <c r="AF124" i="2"/>
  <c r="AF123" i="2"/>
  <c r="AF122" i="2"/>
  <c r="AF121" i="2"/>
  <c r="AF120" i="2"/>
  <c r="AF119" i="2"/>
  <c r="AF118" i="2"/>
  <c r="AF117" i="2"/>
  <c r="AF116" i="2"/>
  <c r="AF115" i="2"/>
  <c r="AF114" i="2"/>
  <c r="AF113" i="2"/>
  <c r="AF112" i="2"/>
  <c r="AF111" i="2"/>
  <c r="AF110" i="2"/>
  <c r="AF109" i="2"/>
  <c r="AF108" i="2"/>
  <c r="AF107" i="2"/>
  <c r="AF106" i="2"/>
  <c r="AF105" i="2"/>
  <c r="AF104" i="2"/>
  <c r="AF103" i="2"/>
  <c r="AF102" i="2"/>
  <c r="AF101" i="2"/>
  <c r="AF100" i="2"/>
  <c r="AF99" i="2"/>
  <c r="AF98" i="2"/>
  <c r="AF97" i="2"/>
  <c r="AF96" i="2"/>
  <c r="AF95" i="2"/>
  <c r="AF94" i="2"/>
  <c r="AF93" i="2"/>
  <c r="AF92" i="2"/>
  <c r="AF91" i="2"/>
  <c r="AF90" i="2"/>
  <c r="AF89" i="2"/>
  <c r="AF88" i="2"/>
  <c r="AF87" i="2"/>
  <c r="AF86" i="2"/>
  <c r="AF85" i="2"/>
  <c r="AF84" i="2"/>
  <c r="AF83" i="2"/>
  <c r="AF82" i="2"/>
  <c r="AF81" i="2"/>
  <c r="AF80" i="2"/>
  <c r="AF79" i="2"/>
  <c r="AF78" i="2"/>
  <c r="AF77" i="2"/>
  <c r="AF76" i="2"/>
  <c r="AF75" i="2"/>
  <c r="AF74" i="2"/>
  <c r="AF73" i="2"/>
  <c r="AF72" i="2"/>
  <c r="AF71" i="2"/>
  <c r="AF70" i="2"/>
  <c r="AF69" i="2"/>
  <c r="AF68" i="2"/>
  <c r="AF67" i="2"/>
  <c r="AF66" i="2"/>
  <c r="AF65" i="2"/>
  <c r="AF64" i="2"/>
  <c r="AF63" i="2"/>
  <c r="AF62" i="2"/>
  <c r="AF61" i="2"/>
  <c r="AF60" i="2"/>
  <c r="AF59" i="2"/>
  <c r="AF58" i="2"/>
  <c r="AF57" i="2"/>
  <c r="AF56" i="2"/>
  <c r="AF55" i="2"/>
  <c r="AF54" i="2"/>
  <c r="AF53" i="2"/>
  <c r="AF52" i="2"/>
  <c r="AF51" i="2"/>
  <c r="AF50" i="2"/>
  <c r="AF49" i="2"/>
  <c r="AF48" i="2"/>
  <c r="AF47" i="2"/>
  <c r="AF46" i="2"/>
  <c r="AF45" i="2"/>
  <c r="AF44" i="2"/>
  <c r="AF43" i="2"/>
  <c r="AF42" i="2"/>
  <c r="AF41" i="2"/>
  <c r="AF40" i="2"/>
  <c r="AF39" i="2"/>
  <c r="AF38" i="2"/>
  <c r="AF37" i="2"/>
  <c r="AF36" i="2"/>
  <c r="AF35" i="2"/>
  <c r="AF34" i="2"/>
  <c r="AF33" i="2"/>
  <c r="AF32" i="2"/>
  <c r="AF31" i="2"/>
  <c r="AF30" i="2"/>
  <c r="AF29" i="2"/>
  <c r="AF28" i="2"/>
  <c r="AF27" i="2"/>
  <c r="AF26" i="2"/>
  <c r="AF25" i="2"/>
  <c r="AF24" i="2"/>
  <c r="AF23" i="2"/>
  <c r="AF22" i="2"/>
  <c r="AF21" i="2"/>
  <c r="AF20" i="2"/>
  <c r="AF19" i="2"/>
  <c r="AF18" i="2"/>
  <c r="AF17" i="2"/>
  <c r="AF16" i="2"/>
  <c r="AF15" i="2"/>
  <c r="AF14" i="2"/>
  <c r="AF13" i="2"/>
  <c r="AF12" i="2"/>
  <c r="AF11" i="2"/>
  <c r="AF10" i="2"/>
  <c r="AF9" i="2"/>
  <c r="AF8" i="2"/>
  <c r="AF7" i="2"/>
</calcChain>
</file>

<file path=xl/comments1.xml><?xml version="1.0" encoding="utf-8"?>
<comments xmlns="http://schemas.openxmlformats.org/spreadsheetml/2006/main">
  <authors>
    <author>Autor</author>
    <author>Eva Luknisova</author>
    <author>Roberta Stredanska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Folgende Eingabemöglichkeiten stehen zur Verfügung:
"-"     -  keine Schweißung
"s"     - statisch
"d"    - dynamisch
</t>
        </r>
      </text>
    </comment>
    <comment ref="K1" authorId="0" shapeId="0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Folgende Auswahlmöglichkeiten stehen zur Verfügung:
</t>
        </r>
        <r>
          <rPr>
            <b/>
            <sz val="10"/>
            <color indexed="81"/>
            <rFont val="Tahoma"/>
            <family val="2"/>
          </rPr>
          <t xml:space="preserve">"-"  - </t>
        </r>
        <r>
          <rPr>
            <sz val="10"/>
            <color indexed="81"/>
            <rFont val="Tahoma"/>
            <family val="2"/>
          </rPr>
          <t xml:space="preserve">keine Isolierung
</t>
        </r>
        <r>
          <rPr>
            <b/>
            <sz val="10"/>
            <color indexed="81"/>
            <rFont val="Tahoma"/>
            <family val="2"/>
          </rPr>
          <t>"Band"</t>
        </r>
        <r>
          <rPr>
            <sz val="10"/>
            <color indexed="81"/>
            <rFont val="Tahoma"/>
            <family val="2"/>
          </rPr>
          <t xml:space="preserve">  - Isolierung mit Band
</t>
        </r>
        <r>
          <rPr>
            <b/>
            <sz val="10"/>
            <color indexed="81"/>
            <rFont val="Tahoma"/>
            <family val="2"/>
          </rPr>
          <t xml:space="preserve">"Schrumpfen" - </t>
        </r>
        <r>
          <rPr>
            <sz val="10"/>
            <color indexed="81"/>
            <rFont val="Tahoma"/>
            <family val="2"/>
          </rPr>
          <t xml:space="preserve">Isolierung mit Schrumpfschlauch
</t>
        </r>
        <r>
          <rPr>
            <b/>
            <sz val="10"/>
            <color indexed="81"/>
            <rFont val="Tahoma"/>
            <family val="2"/>
          </rPr>
          <t xml:space="preserve">"Kappe" </t>
        </r>
        <r>
          <rPr>
            <sz val="10"/>
            <color indexed="81"/>
            <rFont val="Tahoma"/>
            <family val="2"/>
          </rPr>
          <t>- Isolierung mit Kappe</t>
        </r>
      </text>
    </comment>
    <comment ref="N1" authorId="0" shapeId="0">
      <text>
        <r>
          <rPr>
            <b/>
            <sz val="10"/>
            <color indexed="81"/>
            <rFont val="Tahoma"/>
            <family val="2"/>
            <charset val="238"/>
          </rPr>
          <t>Autor:</t>
        </r>
        <r>
          <rPr>
            <sz val="10"/>
            <color indexed="81"/>
            <rFont val="Tahoma"/>
            <family val="2"/>
            <charset val="238"/>
          </rPr>
          <t xml:space="preserve">
folgende Auswahloptionen stehen zur Verfügung:
"</t>
        </r>
        <r>
          <rPr>
            <b/>
            <sz val="10"/>
            <color indexed="81"/>
            <rFont val="Tahoma"/>
            <family val="2"/>
            <charset val="238"/>
          </rPr>
          <t>-</t>
        </r>
        <r>
          <rPr>
            <sz val="10"/>
            <color indexed="81"/>
            <rFont val="Tahoma"/>
            <family val="2"/>
            <charset val="238"/>
          </rPr>
          <t>"       -    nicht relevant
"</t>
        </r>
        <r>
          <rPr>
            <b/>
            <sz val="10"/>
            <color indexed="81"/>
            <rFont val="Tahoma"/>
            <family val="2"/>
            <charset val="238"/>
          </rPr>
          <t>EFB</t>
        </r>
        <r>
          <rPr>
            <sz val="10"/>
            <color indexed="81"/>
            <rFont val="Tahoma"/>
            <family val="2"/>
            <charset val="238"/>
          </rPr>
          <t>"  -    elektrisches Formbrett
"</t>
        </r>
        <r>
          <rPr>
            <b/>
            <sz val="10"/>
            <color indexed="81"/>
            <rFont val="Tahoma"/>
            <family val="2"/>
            <charset val="238"/>
          </rPr>
          <t>PT</t>
        </r>
        <r>
          <rPr>
            <sz val="10"/>
            <color indexed="81"/>
            <rFont val="Tahoma"/>
            <family val="2"/>
            <charset val="238"/>
          </rPr>
          <t xml:space="preserve">"    -    Prüftisch </t>
        </r>
        <r>
          <rPr>
            <sz val="12"/>
            <color indexed="81"/>
            <rFont val="Tahoma"/>
            <family val="2"/>
          </rPr>
          <t xml:space="preserve"> </t>
        </r>
      </text>
    </comment>
    <comment ref="O1" authorId="0" shapeId="0">
      <text>
        <r>
          <rPr>
            <b/>
            <sz val="10"/>
            <color indexed="81"/>
            <rFont val="Tahoma"/>
            <family val="2"/>
            <charset val="238"/>
          </rPr>
          <t>Autor:</t>
        </r>
        <r>
          <rPr>
            <sz val="10"/>
            <color indexed="81"/>
            <rFont val="Tahoma"/>
            <family val="2"/>
            <charset val="238"/>
          </rPr>
          <t xml:space="preserve">
folgende Auswahloptionen stehen zur Verfügung:
"</t>
        </r>
        <r>
          <rPr>
            <b/>
            <sz val="10"/>
            <color indexed="81"/>
            <rFont val="Tahoma"/>
            <family val="2"/>
            <charset val="238"/>
          </rPr>
          <t>bl</t>
        </r>
        <r>
          <rPr>
            <sz val="10"/>
            <color indexed="81"/>
            <rFont val="Tahoma"/>
            <family val="2"/>
            <charset val="238"/>
          </rPr>
          <t>"  -  blau
"</t>
        </r>
        <r>
          <rPr>
            <b/>
            <sz val="10"/>
            <color indexed="81"/>
            <rFont val="Tahoma"/>
            <family val="2"/>
            <charset val="238"/>
          </rPr>
          <t>br</t>
        </r>
        <r>
          <rPr>
            <sz val="10"/>
            <color indexed="81"/>
            <rFont val="Tahoma"/>
            <family val="2"/>
            <charset val="238"/>
          </rPr>
          <t>" -  braun
"</t>
        </r>
        <r>
          <rPr>
            <b/>
            <sz val="10"/>
            <color indexed="81"/>
            <rFont val="Tahoma"/>
            <family val="2"/>
            <charset val="238"/>
          </rPr>
          <t>ge</t>
        </r>
        <r>
          <rPr>
            <sz val="10"/>
            <color indexed="81"/>
            <rFont val="Tahoma"/>
            <family val="2"/>
            <charset val="238"/>
          </rPr>
          <t>" -  gelb
"</t>
        </r>
        <r>
          <rPr>
            <b/>
            <sz val="10"/>
            <color indexed="81"/>
            <rFont val="Tahoma"/>
            <family val="2"/>
            <charset val="238"/>
          </rPr>
          <t>gn</t>
        </r>
        <r>
          <rPr>
            <sz val="10"/>
            <color indexed="81"/>
            <rFont val="Tahoma"/>
            <family val="2"/>
            <charset val="238"/>
          </rPr>
          <t>" -  grün
"</t>
        </r>
        <r>
          <rPr>
            <b/>
            <sz val="10"/>
            <color indexed="81"/>
            <rFont val="Tahoma"/>
            <family val="2"/>
            <charset val="238"/>
          </rPr>
          <t>gr</t>
        </r>
        <r>
          <rPr>
            <sz val="10"/>
            <color indexed="81"/>
            <rFont val="Tahoma"/>
            <family val="2"/>
            <charset val="238"/>
          </rPr>
          <t>" -  grau
"</t>
        </r>
        <r>
          <rPr>
            <b/>
            <sz val="10"/>
            <color indexed="81"/>
            <rFont val="Tahoma"/>
            <family val="2"/>
            <charset val="238"/>
          </rPr>
          <t>rt</t>
        </r>
        <r>
          <rPr>
            <sz val="10"/>
            <color indexed="81"/>
            <rFont val="Tahoma"/>
            <family val="2"/>
            <charset val="238"/>
          </rPr>
          <t>"  -  rot
"</t>
        </r>
        <r>
          <rPr>
            <b/>
            <sz val="10"/>
            <color indexed="81"/>
            <rFont val="Tahoma"/>
            <family val="2"/>
            <charset val="238"/>
          </rPr>
          <t>sw</t>
        </r>
        <r>
          <rPr>
            <sz val="10"/>
            <color indexed="81"/>
            <rFont val="Tahoma"/>
            <family val="2"/>
            <charset val="238"/>
          </rPr>
          <t>" - schwarz
"</t>
        </r>
        <r>
          <rPr>
            <b/>
            <sz val="10"/>
            <color indexed="81"/>
            <rFont val="Tahoma"/>
            <family val="2"/>
            <charset val="238"/>
          </rPr>
          <t>vi</t>
        </r>
        <r>
          <rPr>
            <sz val="10"/>
            <color indexed="81"/>
            <rFont val="Tahoma"/>
            <family val="2"/>
            <charset val="238"/>
          </rPr>
          <t>"  -  violett
"</t>
        </r>
        <r>
          <rPr>
            <b/>
            <sz val="10"/>
            <color indexed="81"/>
            <rFont val="Tahoma"/>
            <family val="2"/>
            <charset val="238"/>
          </rPr>
          <t>ws</t>
        </r>
        <r>
          <rPr>
            <sz val="10"/>
            <color indexed="81"/>
            <rFont val="Tahoma"/>
            <family val="2"/>
            <charset val="238"/>
          </rPr>
          <t>" - weiss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R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
"</t>
        </r>
        <r>
          <rPr>
            <b/>
            <sz val="12"/>
            <color indexed="81"/>
            <rFont val="Tahoma"/>
            <family val="2"/>
          </rPr>
          <t>x</t>
        </r>
        <r>
          <rPr>
            <sz val="12"/>
            <color indexed="81"/>
            <rFont val="Tahoma"/>
            <family val="2"/>
          </rPr>
          <t xml:space="preserve">"  -    relevant
</t>
        </r>
      </text>
    </comment>
    <comment ref="AG1" authorId="0" shapeId="0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folgende Auswahloptionen stehen zur Verfügung:
A
B
M
</t>
        </r>
      </text>
    </comment>
    <comment ref="G46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was dynamisch</t>
        </r>
      </text>
    </comment>
    <comment ref="G52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was dynamisch</t>
        </r>
      </text>
    </comment>
    <comment ref="G72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was d, will s</t>
        </r>
      </text>
    </comment>
    <comment ref="G141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was d, will s</t>
        </r>
      </text>
    </comment>
    <comment ref="G142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was d, will s</t>
        </r>
      </text>
    </comment>
    <comment ref="G144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was d, will s</t>
        </r>
      </text>
    </comment>
    <comment ref="G145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was d, will s</t>
        </r>
      </text>
    </comment>
    <comment ref="E156" authorId="2" shapeId="0">
      <text>
        <r>
          <rPr>
            <b/>
            <sz val="9"/>
            <color indexed="81"/>
            <rFont val="Segoe UI"/>
            <family val="2"/>
            <charset val="238"/>
          </rPr>
          <t>was VT03</t>
        </r>
      </text>
    </comment>
    <comment ref="L156" authorId="2" shapeId="0">
      <text>
        <r>
          <rPr>
            <b/>
            <sz val="9"/>
            <color indexed="81"/>
            <rFont val="Segoe UI"/>
            <family val="2"/>
            <charset val="238"/>
          </rPr>
          <t>was VT03</t>
        </r>
      </text>
    </comment>
    <comment ref="E157" authorId="2" shapeId="0">
      <text>
        <r>
          <rPr>
            <b/>
            <sz val="9"/>
            <color indexed="81"/>
            <rFont val="Segoe UI"/>
            <family val="2"/>
            <charset val="238"/>
          </rPr>
          <t>was VT03</t>
        </r>
      </text>
    </comment>
    <comment ref="L157" authorId="2" shapeId="0">
      <text>
        <r>
          <rPr>
            <b/>
            <sz val="9"/>
            <color indexed="81"/>
            <rFont val="Segoe UI"/>
            <family val="2"/>
            <charset val="238"/>
          </rPr>
          <t>was VT03</t>
        </r>
      </text>
    </comment>
    <comment ref="G194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was dynamic</t>
        </r>
      </text>
    </comment>
    <comment ref="G195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was dynamic</t>
        </r>
      </text>
    </comment>
    <comment ref="E202" authorId="2" shapeId="0">
      <text>
        <r>
          <rPr>
            <b/>
            <sz val="9"/>
            <color indexed="81"/>
            <rFont val="Segoe UI"/>
            <family val="2"/>
            <charset val="238"/>
          </rPr>
          <t>was VT03</t>
        </r>
      </text>
    </comment>
    <comment ref="E203" authorId="2" shapeId="0">
      <text>
        <r>
          <rPr>
            <b/>
            <sz val="9"/>
            <color indexed="81"/>
            <rFont val="Segoe UI"/>
            <family val="2"/>
            <charset val="238"/>
          </rPr>
          <t>was VT03</t>
        </r>
      </text>
    </comment>
    <comment ref="E204" authorId="2" shapeId="0">
      <text>
        <r>
          <rPr>
            <b/>
            <sz val="9"/>
            <color indexed="81"/>
            <rFont val="Segoe UI"/>
            <family val="2"/>
            <charset val="238"/>
          </rPr>
          <t>was VT03</t>
        </r>
      </text>
    </comment>
    <comment ref="E205" authorId="2" shapeId="0">
      <text>
        <r>
          <rPr>
            <b/>
            <sz val="9"/>
            <color indexed="81"/>
            <rFont val="Segoe UI"/>
            <family val="2"/>
            <charset val="238"/>
          </rPr>
          <t>was VT03</t>
        </r>
      </text>
    </comment>
    <comment ref="E207" authorId="2" shapeId="0">
      <text>
        <r>
          <rPr>
            <b/>
            <sz val="9"/>
            <color indexed="81"/>
            <rFont val="Segoe UI"/>
            <family val="2"/>
            <charset val="238"/>
          </rPr>
          <t>was VT03</t>
        </r>
      </text>
    </comment>
    <comment ref="E209" authorId="2" shapeId="0">
      <text>
        <r>
          <rPr>
            <b/>
            <sz val="9"/>
            <color indexed="81"/>
            <rFont val="Segoe UI"/>
            <family val="2"/>
            <charset val="238"/>
          </rPr>
          <t>was VT03</t>
        </r>
      </text>
    </comment>
    <comment ref="T251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Wunsch sebnua</t>
        </r>
      </text>
    </comment>
    <comment ref="T259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wunsch sebnua</t>
        </r>
      </text>
    </comment>
    <comment ref="G270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was s</t>
        </r>
      </text>
    </comment>
    <comment ref="G271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was s</t>
        </r>
      </text>
    </comment>
    <comment ref="T271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wunsch sebnua</t>
        </r>
      </text>
    </comment>
    <comment ref="G272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was s</t>
        </r>
      </text>
    </comment>
    <comment ref="T272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wunsch sebnua</t>
        </r>
      </text>
    </comment>
    <comment ref="T284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wunsch sebnua</t>
        </r>
      </text>
    </comment>
    <comment ref="T285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wunsch sebnua</t>
        </r>
      </text>
    </comment>
    <comment ref="E290" authorId="2" shapeId="0">
      <text>
        <r>
          <rPr>
            <b/>
            <sz val="9"/>
            <color indexed="81"/>
            <rFont val="Segoe UI"/>
            <family val="2"/>
            <charset val="238"/>
          </rPr>
          <t>was VT03</t>
        </r>
      </text>
    </comment>
    <comment ref="E291" authorId="2" shapeId="0">
      <text>
        <r>
          <rPr>
            <b/>
            <sz val="9"/>
            <color indexed="81"/>
            <rFont val="Segoe UI"/>
            <family val="2"/>
            <charset val="238"/>
          </rPr>
          <t>was VT03</t>
        </r>
      </text>
    </comment>
    <comment ref="T298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wunsch sebnua</t>
        </r>
      </text>
    </comment>
    <comment ref="T299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wunsch sebnua</t>
        </r>
      </text>
    </comment>
    <comment ref="E491" authorId="2" shapeId="0">
      <text>
        <r>
          <rPr>
            <sz val="9"/>
            <color indexed="81"/>
            <rFont val="Segoe UI"/>
            <family val="2"/>
            <charset val="238"/>
          </rPr>
          <t>was VT03</t>
        </r>
      </text>
    </comment>
    <comment ref="E492" authorId="2" shapeId="0">
      <text>
        <r>
          <rPr>
            <sz val="9"/>
            <color indexed="81"/>
            <rFont val="Segoe UI"/>
            <family val="2"/>
            <charset val="238"/>
          </rPr>
          <t>was VT03</t>
        </r>
      </text>
    </comment>
    <comment ref="E557" authorId="2" shapeId="0">
      <text>
        <r>
          <rPr>
            <sz val="9"/>
            <color indexed="81"/>
            <rFont val="Segoe UI"/>
            <family val="2"/>
            <charset val="238"/>
          </rPr>
          <t>was VT03</t>
        </r>
      </text>
    </comment>
    <comment ref="E558" authorId="2" shapeId="0">
      <text>
        <r>
          <rPr>
            <sz val="9"/>
            <color indexed="81"/>
            <rFont val="Segoe UI"/>
            <family val="2"/>
            <charset val="238"/>
          </rPr>
          <t>was VT03</t>
        </r>
      </text>
    </comment>
    <comment ref="G634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was d, will s</t>
        </r>
      </text>
    </comment>
    <comment ref="G635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was d, will s</t>
        </r>
      </text>
    </comment>
    <comment ref="G644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was d, will s</t>
        </r>
      </text>
    </comment>
    <comment ref="E666" authorId="2" shapeId="0">
      <text>
        <r>
          <rPr>
            <b/>
            <sz val="9"/>
            <color indexed="81"/>
            <rFont val="Tahoma"/>
            <family val="2"/>
            <charset val="238"/>
          </rPr>
          <t>Roberta Stredanska:</t>
        </r>
        <r>
          <rPr>
            <sz val="9"/>
            <color indexed="81"/>
            <rFont val="Tahoma"/>
            <family val="2"/>
            <charset val="238"/>
          </rPr>
          <t xml:space="preserve">
was VT03</t>
        </r>
      </text>
    </comment>
    <comment ref="E667" authorId="2" shapeId="0">
      <text>
        <r>
          <rPr>
            <b/>
            <sz val="9"/>
            <color indexed="81"/>
            <rFont val="Tahoma"/>
            <family val="2"/>
            <charset val="238"/>
          </rPr>
          <t>Roberta Stredanska:</t>
        </r>
        <r>
          <rPr>
            <sz val="9"/>
            <color indexed="81"/>
            <rFont val="Tahoma"/>
            <family val="2"/>
            <charset val="238"/>
          </rPr>
          <t xml:space="preserve">
was VT03</t>
        </r>
      </text>
    </comment>
    <comment ref="E672" authorId="2" shapeId="0">
      <text>
        <r>
          <rPr>
            <b/>
            <sz val="9"/>
            <color indexed="81"/>
            <rFont val="Tahoma"/>
            <family val="2"/>
            <charset val="238"/>
          </rPr>
          <t>Roberta Stredanska:</t>
        </r>
        <r>
          <rPr>
            <sz val="9"/>
            <color indexed="81"/>
            <rFont val="Tahoma"/>
            <family val="2"/>
            <charset val="238"/>
          </rPr>
          <t xml:space="preserve">
was VT03</t>
        </r>
      </text>
    </comment>
    <comment ref="E673" authorId="2" shapeId="0">
      <text>
        <r>
          <rPr>
            <b/>
            <sz val="9"/>
            <color indexed="81"/>
            <rFont val="Tahoma"/>
            <family val="2"/>
            <charset val="238"/>
          </rPr>
          <t>Roberta Stredanska:</t>
        </r>
        <r>
          <rPr>
            <sz val="9"/>
            <color indexed="81"/>
            <rFont val="Tahoma"/>
            <family val="2"/>
            <charset val="238"/>
          </rPr>
          <t xml:space="preserve">
was VT03</t>
        </r>
      </text>
    </comment>
    <comment ref="E674" authorId="2" shapeId="0">
      <text>
        <r>
          <rPr>
            <b/>
            <sz val="9"/>
            <color indexed="81"/>
            <rFont val="Tahoma"/>
            <family val="2"/>
            <charset val="238"/>
          </rPr>
          <t>Roberta Stredanska:</t>
        </r>
        <r>
          <rPr>
            <sz val="9"/>
            <color indexed="81"/>
            <rFont val="Tahoma"/>
            <family val="2"/>
            <charset val="238"/>
          </rPr>
          <t xml:space="preserve">
was VT03</t>
        </r>
      </text>
    </comment>
    <comment ref="E675" authorId="2" shapeId="0">
      <text>
        <r>
          <rPr>
            <b/>
            <sz val="9"/>
            <color indexed="81"/>
            <rFont val="Tahoma"/>
            <family val="2"/>
            <charset val="238"/>
          </rPr>
          <t>Roberta Stredanska:</t>
        </r>
        <r>
          <rPr>
            <sz val="9"/>
            <color indexed="81"/>
            <rFont val="Tahoma"/>
            <family val="2"/>
            <charset val="238"/>
          </rPr>
          <t xml:space="preserve">
was VT03</t>
        </r>
      </text>
    </comment>
    <comment ref="L675" authorId="2" shapeId="0">
      <text>
        <r>
          <rPr>
            <b/>
            <sz val="9"/>
            <color indexed="81"/>
            <rFont val="Tahoma"/>
            <family val="2"/>
            <charset val="238"/>
          </rPr>
          <t>Roberta Stredanska:</t>
        </r>
        <r>
          <rPr>
            <sz val="9"/>
            <color indexed="81"/>
            <rFont val="Tahoma"/>
            <family val="2"/>
            <charset val="238"/>
          </rPr>
          <t xml:space="preserve">
was VT03</t>
        </r>
      </text>
    </comment>
    <comment ref="E676" authorId="2" shapeId="0">
      <text>
        <r>
          <rPr>
            <b/>
            <sz val="9"/>
            <color indexed="81"/>
            <rFont val="Tahoma"/>
            <family val="2"/>
            <charset val="238"/>
          </rPr>
          <t>Roberta Stredanska:</t>
        </r>
        <r>
          <rPr>
            <sz val="9"/>
            <color indexed="81"/>
            <rFont val="Tahoma"/>
            <family val="2"/>
            <charset val="238"/>
          </rPr>
          <t xml:space="preserve">
was VT03</t>
        </r>
      </text>
    </comment>
    <comment ref="L676" authorId="2" shapeId="0">
      <text>
        <r>
          <rPr>
            <b/>
            <sz val="9"/>
            <color indexed="81"/>
            <rFont val="Tahoma"/>
            <family val="2"/>
            <charset val="238"/>
          </rPr>
          <t>Roberta Stredanska:</t>
        </r>
        <r>
          <rPr>
            <sz val="9"/>
            <color indexed="81"/>
            <rFont val="Tahoma"/>
            <family val="2"/>
            <charset val="238"/>
          </rPr>
          <t xml:space="preserve">
was VT03</t>
        </r>
      </text>
    </comment>
    <comment ref="F677" authorId="1" shapeId="0">
      <text>
        <r>
          <rPr>
            <b/>
            <sz val="9"/>
            <color indexed="81"/>
            <rFont val="Tahoma"/>
            <family val="2"/>
            <charset val="238"/>
          </rPr>
          <t>Eva Luknisova:</t>
        </r>
        <r>
          <rPr>
            <sz val="9"/>
            <color indexed="81"/>
            <rFont val="Tahoma"/>
            <family val="2"/>
            <charset val="238"/>
          </rPr>
          <t xml:space="preserve">
je tu, aby nemusel byt na TFS</t>
        </r>
      </text>
    </comment>
    <comment ref="F678" authorId="1" shapeId="0">
      <text>
        <r>
          <rPr>
            <b/>
            <sz val="9"/>
            <color indexed="81"/>
            <rFont val="Tahoma"/>
            <family val="2"/>
            <charset val="238"/>
          </rPr>
          <t>Eva Luknisova:</t>
        </r>
        <r>
          <rPr>
            <sz val="9"/>
            <color indexed="81"/>
            <rFont val="Tahoma"/>
            <family val="2"/>
            <charset val="238"/>
          </rPr>
          <t xml:space="preserve">
je t, aby nemuselbyt na TFS</t>
        </r>
      </text>
    </comment>
    <comment ref="E679" authorId="2" shapeId="0">
      <text>
        <r>
          <rPr>
            <b/>
            <sz val="9"/>
            <color indexed="81"/>
            <rFont val="Tahoma"/>
            <family val="2"/>
            <charset val="238"/>
          </rPr>
          <t>Roberta Stredanska:</t>
        </r>
        <r>
          <rPr>
            <sz val="9"/>
            <color indexed="81"/>
            <rFont val="Tahoma"/>
            <family val="2"/>
            <charset val="238"/>
          </rPr>
          <t xml:space="preserve">
was VT03</t>
        </r>
      </text>
    </comment>
    <comment ref="L679" authorId="2" shapeId="0">
      <text>
        <r>
          <rPr>
            <b/>
            <sz val="9"/>
            <color indexed="81"/>
            <rFont val="Tahoma"/>
            <family val="2"/>
            <charset val="238"/>
          </rPr>
          <t>Roberta Stredanska:</t>
        </r>
        <r>
          <rPr>
            <sz val="9"/>
            <color indexed="81"/>
            <rFont val="Tahoma"/>
            <family val="2"/>
            <charset val="238"/>
          </rPr>
          <t xml:space="preserve">
was VT03</t>
        </r>
      </text>
    </comment>
    <comment ref="E680" authorId="2" shapeId="0">
      <text>
        <r>
          <rPr>
            <b/>
            <sz val="9"/>
            <color indexed="81"/>
            <rFont val="Tahoma"/>
            <family val="2"/>
            <charset val="238"/>
          </rPr>
          <t>Roberta Stredanska:</t>
        </r>
        <r>
          <rPr>
            <sz val="9"/>
            <color indexed="81"/>
            <rFont val="Tahoma"/>
            <family val="2"/>
            <charset val="238"/>
          </rPr>
          <t xml:space="preserve">
was VT03</t>
        </r>
      </text>
    </comment>
    <comment ref="E681" authorId="2" shapeId="0">
      <text>
        <r>
          <rPr>
            <b/>
            <sz val="9"/>
            <color indexed="81"/>
            <rFont val="Tahoma"/>
            <family val="2"/>
            <charset val="238"/>
          </rPr>
          <t>Roberta Stredanska:</t>
        </r>
        <r>
          <rPr>
            <sz val="9"/>
            <color indexed="81"/>
            <rFont val="Tahoma"/>
            <family val="2"/>
            <charset val="238"/>
          </rPr>
          <t xml:space="preserve">
was VT03</t>
        </r>
      </text>
    </comment>
    <comment ref="E682" authorId="2" shapeId="0">
      <text>
        <r>
          <rPr>
            <b/>
            <sz val="9"/>
            <color indexed="81"/>
            <rFont val="Tahoma"/>
            <family val="2"/>
            <charset val="238"/>
          </rPr>
          <t>Roberta Stredanska:</t>
        </r>
        <r>
          <rPr>
            <sz val="9"/>
            <color indexed="81"/>
            <rFont val="Tahoma"/>
            <family val="2"/>
            <charset val="238"/>
          </rPr>
          <t xml:space="preserve">
was VT03</t>
        </r>
      </text>
    </comment>
    <comment ref="L682" authorId="2" shapeId="0">
      <text>
        <r>
          <rPr>
            <b/>
            <sz val="9"/>
            <color indexed="81"/>
            <rFont val="Tahoma"/>
            <family val="2"/>
            <charset val="238"/>
          </rPr>
          <t>Roberta Stredanska:</t>
        </r>
        <r>
          <rPr>
            <sz val="9"/>
            <color indexed="81"/>
            <rFont val="Tahoma"/>
            <family val="2"/>
            <charset val="238"/>
          </rPr>
          <t xml:space="preserve">
was VT03</t>
        </r>
      </text>
    </comment>
    <comment ref="E683" authorId="2" shapeId="0">
      <text>
        <r>
          <rPr>
            <b/>
            <sz val="9"/>
            <color indexed="81"/>
            <rFont val="Tahoma"/>
            <family val="2"/>
            <charset val="238"/>
          </rPr>
          <t>Roberta Stredanska:</t>
        </r>
        <r>
          <rPr>
            <sz val="9"/>
            <color indexed="81"/>
            <rFont val="Tahoma"/>
            <family val="2"/>
            <charset val="238"/>
          </rPr>
          <t xml:space="preserve">
was VT03</t>
        </r>
      </text>
    </comment>
    <comment ref="L683" authorId="2" shapeId="0">
      <text>
        <r>
          <rPr>
            <b/>
            <sz val="9"/>
            <color indexed="81"/>
            <rFont val="Tahoma"/>
            <family val="2"/>
            <charset val="238"/>
          </rPr>
          <t>Roberta Stredanska:</t>
        </r>
        <r>
          <rPr>
            <sz val="9"/>
            <color indexed="81"/>
            <rFont val="Tahoma"/>
            <family val="2"/>
            <charset val="238"/>
          </rPr>
          <t xml:space="preserve">
was VT03</t>
        </r>
      </text>
    </comment>
    <comment ref="E684" authorId="2" shapeId="0">
      <text>
        <r>
          <rPr>
            <b/>
            <sz val="9"/>
            <color indexed="81"/>
            <rFont val="Tahoma"/>
            <family val="2"/>
            <charset val="238"/>
          </rPr>
          <t>Roberta Stredanska:</t>
        </r>
        <r>
          <rPr>
            <sz val="9"/>
            <color indexed="81"/>
            <rFont val="Tahoma"/>
            <family val="2"/>
            <charset val="238"/>
          </rPr>
          <t xml:space="preserve">
was VT03</t>
        </r>
      </text>
    </comment>
    <comment ref="L684" authorId="2" shapeId="0">
      <text>
        <r>
          <rPr>
            <b/>
            <sz val="9"/>
            <color indexed="81"/>
            <rFont val="Tahoma"/>
            <family val="2"/>
            <charset val="238"/>
          </rPr>
          <t>Roberta Stredanska:</t>
        </r>
        <r>
          <rPr>
            <sz val="9"/>
            <color indexed="81"/>
            <rFont val="Tahoma"/>
            <family val="2"/>
            <charset val="238"/>
          </rPr>
          <t xml:space="preserve">
was VT03</t>
        </r>
      </text>
    </comment>
    <comment ref="E690" authorId="2" shapeId="0">
      <text>
        <r>
          <rPr>
            <b/>
            <sz val="9"/>
            <color indexed="81"/>
            <rFont val="Tahoma"/>
            <family val="2"/>
            <charset val="238"/>
          </rPr>
          <t>Roberta Stredanska:</t>
        </r>
        <r>
          <rPr>
            <sz val="9"/>
            <color indexed="81"/>
            <rFont val="Tahoma"/>
            <family val="2"/>
            <charset val="238"/>
          </rPr>
          <t xml:space="preserve">
was VT03</t>
        </r>
      </text>
    </comment>
    <comment ref="E691" authorId="2" shapeId="0">
      <text>
        <r>
          <rPr>
            <b/>
            <sz val="9"/>
            <color indexed="81"/>
            <rFont val="Tahoma"/>
            <family val="2"/>
            <charset val="238"/>
          </rPr>
          <t>Roberta Stredanska:</t>
        </r>
        <r>
          <rPr>
            <sz val="9"/>
            <color indexed="81"/>
            <rFont val="Tahoma"/>
            <family val="2"/>
            <charset val="238"/>
          </rPr>
          <t xml:space="preserve">
was VT03</t>
        </r>
      </text>
    </comment>
    <comment ref="G741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was dynamisch</t>
        </r>
      </text>
    </comment>
    <comment ref="G900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was dynamisch</t>
        </r>
      </text>
    </comment>
    <comment ref="G933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was d, will s</t>
        </r>
      </text>
    </comment>
    <comment ref="G934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was d, will s</t>
        </r>
      </text>
    </comment>
    <comment ref="G1014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was dynamic</t>
        </r>
      </text>
    </comment>
    <comment ref="G1016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was dynamic</t>
        </r>
      </text>
    </comment>
    <comment ref="G1043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was dynamic</t>
        </r>
      </text>
    </comment>
    <comment ref="G1045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was dynamic</t>
        </r>
      </text>
    </comment>
    <comment ref="M1235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uzavriem trasu</t>
        </r>
      </text>
    </comment>
    <comment ref="K1348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v 10.4.2020 je ungedichtet, 10.07.2020 gedichtet, info konstrukcia 29.07.2020</t>
        </r>
      </text>
    </comment>
    <comment ref="E1376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was VT05</t>
        </r>
      </text>
    </comment>
    <comment ref="E1377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was VT05</t>
        </r>
      </text>
    </comment>
    <comment ref="K1412" authorId="1" shapeId="0">
      <text>
        <r>
          <rPr>
            <b/>
            <sz val="9"/>
            <color indexed="81"/>
            <rFont val="Tahoma"/>
            <family val="2"/>
            <charset val="238"/>
          </rPr>
          <t>Eva Luknisova:</t>
        </r>
        <r>
          <rPr>
            <sz val="9"/>
            <color indexed="81"/>
            <rFont val="Tahoma"/>
            <family val="2"/>
            <charset val="238"/>
          </rPr>
          <t xml:space="preserve">
Trockenbereich, ale na vykrese je Schrumpf</t>
        </r>
      </text>
    </comment>
    <comment ref="K1413" authorId="1" shapeId="0">
      <text>
        <r>
          <rPr>
            <b/>
            <sz val="9"/>
            <color indexed="81"/>
            <rFont val="Tahoma"/>
            <family val="2"/>
            <charset val="238"/>
          </rPr>
          <t>Eva Luknisova:</t>
        </r>
        <r>
          <rPr>
            <sz val="9"/>
            <color indexed="81"/>
            <rFont val="Tahoma"/>
            <family val="2"/>
            <charset val="238"/>
          </rPr>
          <t xml:space="preserve">
Trockenbereich, ale na vykrese je Schrumpf</t>
        </r>
      </text>
    </comment>
    <comment ref="K1414" authorId="1" shapeId="0">
      <text>
        <r>
          <rPr>
            <b/>
            <sz val="9"/>
            <color indexed="81"/>
            <rFont val="Tahoma"/>
            <family val="2"/>
            <charset val="238"/>
          </rPr>
          <t>Eva Luknisova:</t>
        </r>
        <r>
          <rPr>
            <sz val="9"/>
            <color indexed="81"/>
            <rFont val="Tahoma"/>
            <family val="2"/>
            <charset val="238"/>
          </rPr>
          <t xml:space="preserve">
Trockenbereich, ale na vykrese je Schrumpf</t>
        </r>
      </text>
    </comment>
    <comment ref="E1419" authorId="2" shapeId="0">
      <text>
        <r>
          <rPr>
            <b/>
            <sz val="9"/>
            <color indexed="81"/>
            <rFont val="Segoe UI"/>
            <family val="2"/>
            <charset val="238"/>
          </rPr>
          <t>was VT03</t>
        </r>
      </text>
    </comment>
    <comment ref="E1420" authorId="2" shapeId="0">
      <text>
        <r>
          <rPr>
            <b/>
            <sz val="9"/>
            <color indexed="81"/>
            <rFont val="Segoe UI"/>
            <family val="2"/>
            <charset val="238"/>
          </rPr>
          <t>was VT03</t>
        </r>
      </text>
    </comment>
  </commentList>
</comments>
</file>

<file path=xl/comments2.xml><?xml version="1.0" encoding="utf-8"?>
<comments xmlns="http://schemas.openxmlformats.org/spreadsheetml/2006/main">
  <authors>
    <author>Autor</author>
    <author>Eva Luknisova</author>
    <author>Robert Kubjatko</author>
    <author>Roberta Stredanska</author>
  </authors>
  <commentList>
    <comment ref="E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
"-" - nicht relevant
"</t>
        </r>
        <r>
          <rPr>
            <b/>
            <sz val="12"/>
            <color indexed="81"/>
            <rFont val="Tahoma"/>
            <family val="2"/>
          </rPr>
          <t>o</t>
        </r>
        <r>
          <rPr>
            <sz val="12"/>
            <color indexed="81"/>
            <rFont val="Tahoma"/>
            <family val="2"/>
          </rPr>
          <t>" - offen
"</t>
        </r>
        <r>
          <rPr>
            <b/>
            <sz val="12"/>
            <color indexed="81"/>
            <rFont val="Tahoma"/>
            <family val="2"/>
          </rPr>
          <t>z</t>
        </r>
        <r>
          <rPr>
            <sz val="12"/>
            <color indexed="81"/>
            <rFont val="Tahoma"/>
            <family val="2"/>
          </rPr>
          <t>" - geschlossen</t>
        </r>
      </text>
    </comment>
    <comment ref="F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
"-"       -    nicht relevant
"</t>
        </r>
        <r>
          <rPr>
            <b/>
            <sz val="12"/>
            <color indexed="81"/>
            <rFont val="Tahoma"/>
            <family val="2"/>
          </rPr>
          <t>EFB</t>
        </r>
        <r>
          <rPr>
            <sz val="12"/>
            <color indexed="81"/>
            <rFont val="Tahoma"/>
            <family val="2"/>
          </rPr>
          <t>"  -    elektrisches Formbrett
"</t>
        </r>
        <r>
          <rPr>
            <b/>
            <sz val="12"/>
            <color indexed="81"/>
            <rFont val="Tahoma"/>
            <family val="2"/>
          </rPr>
          <t>PT</t>
        </r>
        <r>
          <rPr>
            <sz val="12"/>
            <color indexed="81"/>
            <rFont val="Tahoma"/>
            <family val="2"/>
          </rPr>
          <t>"    -    Prüftisch</t>
        </r>
        <r>
          <rPr>
            <sz val="9"/>
            <color indexed="81"/>
            <rFont val="Tahoma"/>
            <family val="2"/>
          </rPr>
          <t xml:space="preserve">  </t>
        </r>
      </text>
    </comment>
    <comment ref="G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
"</t>
        </r>
        <r>
          <rPr>
            <b/>
            <sz val="12"/>
            <color indexed="81"/>
            <rFont val="Tahoma"/>
            <family val="2"/>
          </rPr>
          <t>-</t>
        </r>
        <r>
          <rPr>
            <sz val="12"/>
            <color indexed="81"/>
            <rFont val="Tahoma"/>
            <family val="2"/>
          </rPr>
          <t>"       -    nicht relevant
"</t>
        </r>
        <r>
          <rPr>
            <b/>
            <sz val="12"/>
            <color indexed="81"/>
            <rFont val="Tahoma"/>
            <family val="2"/>
          </rPr>
          <t>opt.</t>
        </r>
        <r>
          <rPr>
            <sz val="12"/>
            <color indexed="81"/>
            <rFont val="Tahoma"/>
            <family val="2"/>
          </rPr>
          <t>"  -   optional
"</t>
        </r>
        <r>
          <rPr>
            <b/>
            <sz val="12"/>
            <color indexed="81"/>
            <rFont val="Tahoma"/>
            <family val="2"/>
          </rPr>
          <t>PT</t>
        </r>
        <r>
          <rPr>
            <sz val="12"/>
            <color indexed="81"/>
            <rFont val="Tahoma"/>
            <family val="2"/>
          </rPr>
          <t>"    -    Prüftisch  
"</t>
        </r>
        <r>
          <rPr>
            <b/>
            <sz val="12"/>
            <color indexed="81"/>
            <rFont val="Tahoma"/>
            <family val="2"/>
          </rPr>
          <t>PT+L</t>
        </r>
        <r>
          <rPr>
            <sz val="12"/>
            <color indexed="81"/>
            <rFont val="Tahoma"/>
            <family val="2"/>
          </rPr>
          <t>"   - Prüftisch + Lecktest</t>
        </r>
      </text>
    </comment>
    <comment ref="I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</t>
        </r>
        <r>
          <rPr>
            <b/>
            <sz val="12"/>
            <color indexed="81"/>
            <rFont val="Tahoma"/>
            <family val="2"/>
          </rPr>
          <t xml:space="preserve">
"-"       -  </t>
        </r>
        <r>
          <rPr>
            <sz val="12"/>
            <color indexed="81"/>
            <rFont val="Tahoma"/>
            <family val="2"/>
          </rPr>
          <t>nicht relevant</t>
        </r>
        <r>
          <rPr>
            <b/>
            <sz val="12"/>
            <color indexed="81"/>
            <rFont val="Tahoma"/>
            <family val="2"/>
          </rPr>
          <t xml:space="preserve">
"x"      -  </t>
        </r>
        <r>
          <rPr>
            <sz val="12"/>
            <color indexed="81"/>
            <rFont val="Tahoma"/>
            <family val="2"/>
          </rPr>
          <t>relevant
nach dem Prüftisch (z.B. RACK)</t>
        </r>
      </text>
    </comment>
    <comment ref="O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
"</t>
        </r>
        <r>
          <rPr>
            <b/>
            <sz val="12"/>
            <color indexed="81"/>
            <rFont val="Tahoma"/>
            <family val="2"/>
          </rPr>
          <t>x</t>
        </r>
        <r>
          <rPr>
            <sz val="12"/>
            <color indexed="81"/>
            <rFont val="Tahoma"/>
            <family val="2"/>
          </rPr>
          <t xml:space="preserve">"  -    erforderlich
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folgende Auswahloptionen stehen zur Verfügung:
A-Baugruppe
B-Baugruppe
M-Baugruppe
</t>
        </r>
      </text>
    </comment>
    <comment ref="H151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Ivan Basnyak e-mail 30.09..2020, 13:07</t>
        </r>
      </text>
    </comment>
    <comment ref="J239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email Nazar Kovtko 25.08.2020</t>
        </r>
      </text>
    </comment>
    <comment ref="J240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email Nazar Kovtko 25.08.2020</t>
        </r>
      </text>
    </comment>
    <comment ref="E316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was open</t>
        </r>
      </text>
    </comment>
    <comment ref="J598" authorId="2" shapeId="0">
      <text>
        <r>
          <rPr>
            <b/>
            <sz val="9"/>
            <color indexed="81"/>
            <rFont val="Tahoma"/>
            <family val="2"/>
            <charset val="238"/>
          </rPr>
          <t>Robert Kubjatko:</t>
        </r>
        <r>
          <rPr>
            <sz val="9"/>
            <color indexed="81"/>
            <rFont val="Tahoma"/>
            <family val="2"/>
            <charset val="238"/>
          </rPr>
          <t xml:space="preserve">
war 2FERT05101001, neue IBG aufgrund Wunsch SEBN,UA (E_Mail 29.09.19 Hr. Kovtko)</t>
        </r>
      </text>
    </comment>
    <comment ref="L808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zmena sily, e-mail 30.09.2020, Ivan Basnyak</t>
        </r>
      </text>
    </comment>
    <comment ref="L809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zmena sily, e-mail 30.09.2020, Ivan Basnyak</t>
        </r>
      </text>
    </comment>
    <comment ref="L810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zmena sily, e-mail 30.09.2020, Ivan Basnyak</t>
        </r>
      </text>
    </comment>
    <comment ref="L811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zmena sily, e-mail 30.09.2020, Ivan Basnyak</t>
        </r>
      </text>
    </comment>
    <comment ref="H831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Ivan Basnyak e-mail 30.09..2020, 13:07</t>
        </r>
      </text>
    </comment>
    <comment ref="H834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Ivan Basnyak e-mail 30.09..2020, 13:07</t>
        </r>
      </text>
    </comment>
    <comment ref="D887" authorId="3" shapeId="0">
      <text>
        <r>
          <rPr>
            <sz val="9"/>
            <color indexed="81"/>
            <rFont val="Segoe UI"/>
            <family val="2"/>
            <charset val="238"/>
          </rPr>
          <t>was VT03</t>
        </r>
      </text>
    </comment>
    <comment ref="D905" authorId="3" shapeId="0">
      <text>
        <r>
          <rPr>
            <sz val="9"/>
            <color indexed="81"/>
            <rFont val="Segoe UI"/>
            <family val="2"/>
            <charset val="238"/>
          </rPr>
          <t>was VT03</t>
        </r>
      </text>
    </comment>
    <comment ref="D915" authorId="3" shapeId="0">
      <text>
        <r>
          <rPr>
            <sz val="9"/>
            <color indexed="81"/>
            <rFont val="Segoe UI"/>
            <family val="2"/>
            <charset val="238"/>
          </rPr>
          <t>was VT03</t>
        </r>
      </text>
    </comment>
    <comment ref="D935" authorId="3" shapeId="0">
      <text>
        <r>
          <rPr>
            <sz val="9"/>
            <color indexed="81"/>
            <rFont val="Segoe UI"/>
            <family val="2"/>
            <charset val="238"/>
          </rPr>
          <t>was VT03</t>
        </r>
      </text>
    </comment>
    <comment ref="H935" authorId="3" shapeId="0">
      <text>
        <r>
          <rPr>
            <sz val="9"/>
            <color indexed="81"/>
            <rFont val="Segoe UI"/>
            <family val="2"/>
            <charset val="238"/>
          </rPr>
          <t>was VT03</t>
        </r>
      </text>
    </comment>
    <comment ref="L968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zmena sily, e-mail 30.09.2020, Ivan Basnyak</t>
        </r>
      </text>
    </comment>
    <comment ref="J1278" authorId="2" shapeId="0">
      <text>
        <r>
          <rPr>
            <b/>
            <sz val="9"/>
            <color indexed="81"/>
            <rFont val="Tahoma"/>
            <family val="2"/>
            <charset val="238"/>
          </rPr>
          <t>Robert Kubjatko:</t>
        </r>
        <r>
          <rPr>
            <sz val="9"/>
            <color indexed="81"/>
            <rFont val="Tahoma"/>
            <family val="2"/>
            <charset val="238"/>
          </rPr>
          <t xml:space="preserve">
war 2FERT70201001, neue IBG aufgrund Wunsch SEBN,UA (E_Mail 29.09.19 Hr. Kovtko)</t>
        </r>
      </text>
    </comment>
    <comment ref="D1322" authorId="1" shapeId="0">
      <text>
        <r>
          <rPr>
            <b/>
            <sz val="9"/>
            <color indexed="81"/>
            <rFont val="Segoe UI"/>
            <family val="2"/>
            <charset val="238"/>
          </rPr>
          <t>Eva Luknisova:</t>
        </r>
        <r>
          <rPr>
            <sz val="9"/>
            <color indexed="81"/>
            <rFont val="Segoe UI"/>
            <family val="2"/>
            <charset val="238"/>
          </rPr>
          <t xml:space="preserve">
vplyv zmeny 523</t>
        </r>
      </text>
    </comment>
  </commentList>
</comments>
</file>

<file path=xl/sharedStrings.xml><?xml version="1.0" encoding="utf-8"?>
<sst xmlns="http://schemas.openxmlformats.org/spreadsheetml/2006/main" count="85559" uniqueCount="8561">
  <si>
    <t>VT01</t>
  </si>
  <si>
    <t>VT02</t>
  </si>
  <si>
    <t>VT03</t>
  </si>
  <si>
    <t>VT04</t>
  </si>
  <si>
    <t>VT05</t>
  </si>
  <si>
    <t>VT06</t>
  </si>
  <si>
    <t>VT07</t>
  </si>
  <si>
    <t>VT08</t>
  </si>
  <si>
    <t>VT10</t>
  </si>
  <si>
    <t>VT11</t>
  </si>
  <si>
    <t>VT12</t>
  </si>
  <si>
    <t>VT14</t>
  </si>
  <si>
    <t>VT16</t>
  </si>
  <si>
    <t>VT50</t>
  </si>
  <si>
    <t>VT51</t>
  </si>
  <si>
    <t>VT52</t>
  </si>
  <si>
    <t>VT53</t>
  </si>
  <si>
    <t>TAB_010_619_GB</t>
  </si>
  <si>
    <t>AEM</t>
  </si>
  <si>
    <t>Leitungsnummer</t>
  </si>
  <si>
    <t>Modulfamilie Zeichnung</t>
  </si>
  <si>
    <t>Ltg.verschoben nach</t>
  </si>
  <si>
    <t xml:space="preserve">Schweissknoten </t>
  </si>
  <si>
    <t>statisch / dynamisch</t>
  </si>
  <si>
    <t>Schweissort TFS</t>
  </si>
  <si>
    <t>Schweissreihenfolge TFS</t>
  </si>
  <si>
    <t>Schweissname in XPPS</t>
  </si>
  <si>
    <t>Isolieren - Schweissknoten</t>
  </si>
  <si>
    <t>Steckort I</t>
  </si>
  <si>
    <t>Steckort II</t>
  </si>
  <si>
    <t>E-Prüfung KM/VT</t>
  </si>
  <si>
    <t>Ringsignierung</t>
  </si>
  <si>
    <t>Aufdruck Seite I</t>
  </si>
  <si>
    <t>Aufdruck Seite II</t>
  </si>
  <si>
    <t>Nullschnitt</t>
  </si>
  <si>
    <t>Interne Kaufteil-Nr.</t>
  </si>
  <si>
    <t>Isoschlauch Kabelschuh</t>
  </si>
  <si>
    <t>Kontaktoberfläche I</t>
  </si>
  <si>
    <t>Kontaktoberfläche II</t>
  </si>
  <si>
    <t xml:space="preserve">Bemerkung 
</t>
  </si>
  <si>
    <t xml:space="preserve">Bemerkung </t>
  </si>
  <si>
    <t>Baugruppen Stückliste</t>
  </si>
  <si>
    <t>Ltg-Nr.</t>
  </si>
  <si>
    <t>Verbindung</t>
  </si>
  <si>
    <t>Komp. Ben.</t>
  </si>
  <si>
    <t>Verwendung</t>
  </si>
  <si>
    <t>von</t>
  </si>
  <si>
    <t>Kurzname</t>
  </si>
  <si>
    <t>Pin</t>
  </si>
  <si>
    <t>xy</t>
  </si>
  <si>
    <t>Kontakt</t>
  </si>
  <si>
    <t>Dichtung</t>
  </si>
  <si>
    <t>nach</t>
  </si>
  <si>
    <t>Leitung</t>
  </si>
  <si>
    <t>Typ</t>
  </si>
  <si>
    <t>Sonderltg.</t>
  </si>
  <si>
    <t>Innenleiter</t>
  </si>
  <si>
    <t>LÃ¤nge</t>
  </si>
  <si>
    <t>Farbe</t>
  </si>
  <si>
    <t>Quer.</t>
  </si>
  <si>
    <t>Pot.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</si>
  <si>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</si>
  <si>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</si>
  <si>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</si>
  <si>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</si>
  <si>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</si>
  <si>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</si>
  <si>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</si>
  <si>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</si>
  <si>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</si>
  <si>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</si>
  <si>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</si>
  <si>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</si>
  <si>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</si>
  <si>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</si>
  <si>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</si>
  <si>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</si>
  <si>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</si>
  <si>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</si>
  <si>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</si>
  <si>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</si>
  <si>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</si>
  <si>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</si>
  <si>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</si>
  <si>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</si>
  <si>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</si>
  <si>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</si>
  <si>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</si>
  <si>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</si>
  <si>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</si>
  <si>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</si>
  <si>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</si>
  <si>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</si>
  <si>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</si>
  <si>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</si>
  <si>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</si>
  <si>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</si>
  <si>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</si>
  <si>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</si>
  <si>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</si>
  <si>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</si>
  <si>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</si>
  <si>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</si>
  <si>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</si>
  <si>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</si>
  <si>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</si>
  <si>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</si>
  <si>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</si>
  <si>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</si>
  <si>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</si>
  <si>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</si>
  <si>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Infobaugruppe Kabelschuh / Kontakte gemäß Verfahrensanweiung CPE-W-930</t>
  </si>
  <si>
    <t>Interne Kaufteilzeichnung</t>
  </si>
  <si>
    <t>LEITUNGSSTRANG</t>
  </si>
  <si>
    <t>4J3_970_000_A</t>
  </si>
  <si>
    <t>L0R+K8S</t>
  </si>
  <si>
    <t>~</t>
  </si>
  <si>
    <t>-</t>
  </si>
  <si>
    <t>1J0_972_744_A</t>
  </si>
  <si>
    <t>3B0_972_742_B</t>
  </si>
  <si>
    <t>3C0_972_741</t>
  </si>
  <si>
    <t>4M0_972_744</t>
  </si>
  <si>
    <t>4M0_972_744_A</t>
  </si>
  <si>
    <t>4M0_972_744_B</t>
  </si>
  <si>
    <t>7E0_972_744_C</t>
  </si>
  <si>
    <t>7E0_972_744_E</t>
  </si>
  <si>
    <t>8W0_972_744</t>
  </si>
  <si>
    <t>357_972_740_E</t>
  </si>
  <si>
    <t>357_972_741</t>
  </si>
  <si>
    <t>357_972_741_A</t>
  </si>
  <si>
    <t>357_972_741_B</t>
  </si>
  <si>
    <t>357_972_742_C</t>
  </si>
  <si>
    <t>BLOC_SEAL_120_FLR</t>
  </si>
  <si>
    <t>6R0_937_524_B</t>
  </si>
  <si>
    <t>7E0_915_638</t>
  </si>
  <si>
    <t>N_103_188_01</t>
  </si>
  <si>
    <t>N_103_188_02</t>
  </si>
  <si>
    <t>N_103_189_02</t>
  </si>
  <si>
    <t>N_103_190_01</t>
  </si>
  <si>
    <t>N_103_190_02</t>
  </si>
  <si>
    <t>N_103_193_01</t>
  </si>
  <si>
    <t>N_103_357_01</t>
  </si>
  <si>
    <t>N_103_360_01</t>
  </si>
  <si>
    <t>N_103_360_03</t>
  </si>
  <si>
    <t>N_103_361_02</t>
  </si>
  <si>
    <t>N_105_111_01</t>
  </si>
  <si>
    <t>N_105_111_03</t>
  </si>
  <si>
    <t>N_105_112_01</t>
  </si>
  <si>
    <t>N_105_112_03</t>
  </si>
  <si>
    <t>N_105_113_03</t>
  </si>
  <si>
    <t>N_105_114_01</t>
  </si>
  <si>
    <t>N_105_114_03</t>
  </si>
  <si>
    <t>N_105_115_01</t>
  </si>
  <si>
    <t>N_105_115_03</t>
  </si>
  <si>
    <t>N_105_116_01</t>
  </si>
  <si>
    <t>N_105_117_01</t>
  </si>
  <si>
    <t>N_105_118_01</t>
  </si>
  <si>
    <t>N_105_118_04</t>
  </si>
  <si>
    <t>N_105_119_01</t>
  </si>
  <si>
    <t>N_105_119_04</t>
  </si>
  <si>
    <t>N_105_120_01</t>
  </si>
  <si>
    <t>N_105_120_02</t>
  </si>
  <si>
    <t>N_105_120_04</t>
  </si>
  <si>
    <t>N_105_936_01</t>
  </si>
  <si>
    <t>N_105_974_02</t>
  </si>
  <si>
    <t>N_105_975_01</t>
  </si>
  <si>
    <t>N_105_981_01</t>
  </si>
  <si>
    <t>N_105_982_01</t>
  </si>
  <si>
    <t>N_106_867_01</t>
  </si>
  <si>
    <t>N_107_396_01</t>
  </si>
  <si>
    <t>N_107_397_01</t>
  </si>
  <si>
    <t>N_107_824_01</t>
  </si>
  <si>
    <t>N_107_834_01</t>
  </si>
  <si>
    <t>N_108_006_01</t>
  </si>
  <si>
    <t>N_108_157_01</t>
  </si>
  <si>
    <t>N_108_158_01</t>
  </si>
  <si>
    <t>N_904_221_01</t>
  </si>
  <si>
    <t>N_906_966_01</t>
  </si>
  <si>
    <t>N_907_325_01</t>
  </si>
  <si>
    <t>N_907_326_01</t>
  </si>
  <si>
    <t>N_907_327_01</t>
  </si>
  <si>
    <t>N_907_521_01</t>
  </si>
  <si>
    <t>N_907_537_01</t>
  </si>
  <si>
    <t>N_907_647_01</t>
  </si>
  <si>
    <t>N_907_649_01</t>
  </si>
  <si>
    <t>N_908_450_02</t>
  </si>
  <si>
    <t>UNI_FKSI_48</t>
  </si>
  <si>
    <t>WHT_003_744_A</t>
  </si>
  <si>
    <t>WHT_003_745</t>
  </si>
  <si>
    <t>WHT_008_431</t>
  </si>
  <si>
    <t>WHT_009_568</t>
  </si>
  <si>
    <t>XA.39.1</t>
  </si>
  <si>
    <t>Massepunkt unter RÃ¼cksitzbank links</t>
  </si>
  <si>
    <t>MB41_A</t>
  </si>
  <si>
    <t>1-53G</t>
  </si>
  <si>
    <t>N_017_526_5</t>
  </si>
  <si>
    <t>XA.40.1</t>
  </si>
  <si>
    <t>Massepunkt unter RÃ¼cksitzbank rechts</t>
  </si>
  <si>
    <t>MB42_A</t>
  </si>
  <si>
    <t>1-51C</t>
  </si>
  <si>
    <t>XA.638.1</t>
  </si>
  <si>
    <t>Massepunkt an der A-SÃ¤ule rechts</t>
  </si>
  <si>
    <t>MB32_A</t>
  </si>
  <si>
    <t>1-34A</t>
  </si>
  <si>
    <t>N_017_516_3</t>
  </si>
  <si>
    <t>Massepunkt an der A-SÃ¤ule links</t>
  </si>
  <si>
    <t>MB31_A_RL</t>
  </si>
  <si>
    <t>1-34J</t>
  </si>
  <si>
    <t>N_017_506_5</t>
  </si>
  <si>
    <t>XA.670.1</t>
  </si>
  <si>
    <t>Massepunkt 2 an der A-SÃ¤ule links</t>
  </si>
  <si>
    <t>MB33_A</t>
  </si>
  <si>
    <t>1-29J</t>
  </si>
  <si>
    <t>XA.671.1</t>
  </si>
  <si>
    <t>Massepunkt 1 am LÃ¤ngstrÃ¤ger vorn links</t>
  </si>
  <si>
    <t>MB3_A</t>
  </si>
  <si>
    <t>1-9F</t>
  </si>
  <si>
    <t>9J1_971_859_AB</t>
  </si>
  <si>
    <t>XA.673.1</t>
  </si>
  <si>
    <t>Massepunkt 3 am LÃ¤ngstrÃ¤ger vorn links</t>
  </si>
  <si>
    <t>MB5_A</t>
  </si>
  <si>
    <t>1-7E</t>
  </si>
  <si>
    <t>893_971_859_A</t>
  </si>
  <si>
    <t>XA.676.1</t>
  </si>
  <si>
    <t>Massepunkt 2 im Kofferraum links</t>
  </si>
  <si>
    <t>MB53_A</t>
  </si>
  <si>
    <t>1-59G</t>
  </si>
  <si>
    <t>992_971_859_C</t>
  </si>
  <si>
    <t>XA.685.1</t>
  </si>
  <si>
    <t>Massepunkt 1 am LÃ¤ngstrÃ¤ger vorn rechts</t>
  </si>
  <si>
    <t>MB4_A</t>
  </si>
  <si>
    <t>1-8A</t>
  </si>
  <si>
    <t>XA.686.1</t>
  </si>
  <si>
    <t>Massepunkt 2 am LÃ¤ngstrÃ¤ger vorn rechts</t>
  </si>
  <si>
    <t>MB2_A</t>
  </si>
  <si>
    <t>1-6E</t>
  </si>
  <si>
    <t>9J1_971_859_T</t>
  </si>
  <si>
    <t>XA.873.1</t>
  </si>
  <si>
    <t>Massepunkt 2 im Radhaus vorn rechts</t>
  </si>
  <si>
    <t>MB14_A</t>
  </si>
  <si>
    <t>1-26C</t>
  </si>
  <si>
    <t>6Q0_971_859_A</t>
  </si>
  <si>
    <t>XA.S359.1</t>
  </si>
  <si>
    <t>Hauptsicherung</t>
  </si>
  <si>
    <t>HSB_A</t>
  </si>
  <si>
    <t>1-17E</t>
  </si>
  <si>
    <t>7L0_911_137_A</t>
  </si>
  <si>
    <t>XB.39.1</t>
  </si>
  <si>
    <t>MB41_B</t>
  </si>
  <si>
    <t>1-54G</t>
  </si>
  <si>
    <t>XB.40.1</t>
  </si>
  <si>
    <t>MB42_B</t>
  </si>
  <si>
    <t>XB.50.1</t>
  </si>
  <si>
    <t>Massepunkt im Kofferraum links</t>
  </si>
  <si>
    <t>MB57_B</t>
  </si>
  <si>
    <t>1-65F</t>
  </si>
  <si>
    <t>XB.51.1</t>
  </si>
  <si>
    <t>Massepunkt im Kofferraum rechts</t>
  </si>
  <si>
    <t>MB52_B</t>
  </si>
  <si>
    <t>1-65D</t>
  </si>
  <si>
    <t>992_971_859_D</t>
  </si>
  <si>
    <t>XB.638.1</t>
  </si>
  <si>
    <t>MB32_B</t>
  </si>
  <si>
    <t>XB.639.1</t>
  </si>
  <si>
    <t>MB31_B</t>
  </si>
  <si>
    <t>1-34H</t>
  </si>
  <si>
    <t>XB.654.1</t>
  </si>
  <si>
    <t>Massepunkt an der D-SÃ¤ule rechts</t>
  </si>
  <si>
    <t>MB58_B</t>
  </si>
  <si>
    <t>1-53D</t>
  </si>
  <si>
    <t>992_971_859_B</t>
  </si>
  <si>
    <t>XB.670.1</t>
  </si>
  <si>
    <t>MB33_B</t>
  </si>
  <si>
    <t>1-28J</t>
  </si>
  <si>
    <t>XB.672.1</t>
  </si>
  <si>
    <t>Massepunkt 2 am LÃ¤ngstrÃ¤ger vorn links</t>
  </si>
  <si>
    <t>MB1_B</t>
  </si>
  <si>
    <t>1-10F</t>
  </si>
  <si>
    <t>XB.673.1</t>
  </si>
  <si>
    <t>MB5_B</t>
  </si>
  <si>
    <t>9J1_971_859_AA</t>
  </si>
  <si>
    <t>XB.751.1</t>
  </si>
  <si>
    <t>Massepunkt 2 an der A-SÃ¤ule rechts</t>
  </si>
  <si>
    <t>MB34_B</t>
  </si>
  <si>
    <t>XB.764.1</t>
  </si>
  <si>
    <t>Massepunkt im Radhaus vorn links</t>
  </si>
  <si>
    <t>MB11_B</t>
  </si>
  <si>
    <t>1-21E</t>
  </si>
  <si>
    <t>8W0_971_859_AK</t>
  </si>
  <si>
    <t>XB.792.1</t>
  </si>
  <si>
    <t>Massepunkt im Radhaus vorn rechts</t>
  </si>
  <si>
    <t>MB12_B</t>
  </si>
  <si>
    <t>1-24C</t>
  </si>
  <si>
    <t>XB.873.1</t>
  </si>
  <si>
    <t>MB14_B</t>
  </si>
  <si>
    <t>6Q0_971_859_C</t>
  </si>
  <si>
    <t>XB.S359.1</t>
  </si>
  <si>
    <t>HSB_B</t>
  </si>
  <si>
    <t>1-15E</t>
  </si>
  <si>
    <t>7L0_911_137_C</t>
  </si>
  <si>
    <t>XC.638.1</t>
  </si>
  <si>
    <t>MB32_C</t>
  </si>
  <si>
    <t>1-34B</t>
  </si>
  <si>
    <t>XC.639.1</t>
  </si>
  <si>
    <t>MB31_C</t>
  </si>
  <si>
    <t>XC.670.1</t>
  </si>
  <si>
    <t>MB33_C</t>
  </si>
  <si>
    <t>XC.S359.1</t>
  </si>
  <si>
    <t>HSB_C</t>
  </si>
  <si>
    <t>9J1_971_859_A</t>
  </si>
  <si>
    <t>XD.638.1</t>
  </si>
  <si>
    <t>MB32_D</t>
  </si>
  <si>
    <t>XD.S359.1</t>
  </si>
  <si>
    <t>HSB_D</t>
  </si>
  <si>
    <t>9J1_971_859</t>
  </si>
  <si>
    <t>XE.S359.1</t>
  </si>
  <si>
    <t>HSB_E</t>
  </si>
  <si>
    <t>XF.S359.1</t>
  </si>
  <si>
    <t>HSB_F</t>
  </si>
  <si>
    <t>1-15D</t>
  </si>
  <si>
    <t>7L0_911_137_B</t>
  </si>
  <si>
    <t>XG.S359.1</t>
  </si>
  <si>
    <t>HSB_G</t>
  </si>
  <si>
    <t>XJ.S359.1</t>
  </si>
  <si>
    <t>HSB_J</t>
  </si>
  <si>
    <t>1-17D</t>
  </si>
  <si>
    <t>TAHL.1A1</t>
  </si>
  <si>
    <t>Koppelstelle Achsverkabelung hinten links</t>
  </si>
  <si>
    <t>KS_AHL_A</t>
  </si>
  <si>
    <t>1-72F</t>
  </si>
  <si>
    <t>TAHR.1A1</t>
  </si>
  <si>
    <t>Koppelstelle Achsverkabelung hinten rechts</t>
  </si>
  <si>
    <t>KS_AHR_A</t>
  </si>
  <si>
    <t>1-76H</t>
  </si>
  <si>
    <t>TAVL.1A1</t>
  </si>
  <si>
    <t>Koppelstelle Achsverkabelung vorne links</t>
  </si>
  <si>
    <t>KS_AVL_A</t>
  </si>
  <si>
    <t>1-15H</t>
  </si>
  <si>
    <t>TAVR.1A1</t>
  </si>
  <si>
    <t>Koppelstelle Achsverkabelung vorne rechts</t>
  </si>
  <si>
    <t>KS_AVR_A</t>
  </si>
  <si>
    <t>1-9A</t>
  </si>
  <si>
    <t>TCPL.1A1</t>
  </si>
  <si>
    <t>Koppelstelle an der Schalttafel links</t>
  </si>
  <si>
    <t>KS_CPL_A</t>
  </si>
  <si>
    <t>1-30G</t>
  </si>
  <si>
    <t>TCPL.1B1</t>
  </si>
  <si>
    <t>KS_CPL_B</t>
  </si>
  <si>
    <t>1-30H</t>
  </si>
  <si>
    <t>TCPL.1C1</t>
  </si>
  <si>
    <t>KS_CPL_C</t>
  </si>
  <si>
    <t>1-32J</t>
  </si>
  <si>
    <t>TCPL.1D1</t>
  </si>
  <si>
    <t>KS_CPL_D</t>
  </si>
  <si>
    <t>TCPR.1A1</t>
  </si>
  <si>
    <t>Koppelstelle an der Schalttafel rechts</t>
  </si>
  <si>
    <t>KS_CPR_A</t>
  </si>
  <si>
    <t>1-41B</t>
  </si>
  <si>
    <t>TCPR.1B1</t>
  </si>
  <si>
    <t>KS_CPR_B</t>
  </si>
  <si>
    <t>1-42B</t>
  </si>
  <si>
    <t>TCPR.1C1</t>
  </si>
  <si>
    <t>KS_CPR_C</t>
  </si>
  <si>
    <t>1-33A</t>
  </si>
  <si>
    <t>THM.1A1</t>
  </si>
  <si>
    <t>Koppelstelle am Dach Mitte</t>
  </si>
  <si>
    <t>KS_HM_A</t>
  </si>
  <si>
    <t>1-22H</t>
  </si>
  <si>
    <t>1-23J</t>
  </si>
  <si>
    <t>THRR.1E1</t>
  </si>
  <si>
    <t>Koppelstelle im Heckraum rechts</t>
  </si>
  <si>
    <t>KS_HRR_E</t>
  </si>
  <si>
    <t>1-75G</t>
  </si>
  <si>
    <t>TIUR.1A1</t>
  </si>
  <si>
    <t>Koppelstelle im Innenraum unten rechts</t>
  </si>
  <si>
    <t>KS_CAN_1</t>
  </si>
  <si>
    <t>1-57D</t>
  </si>
  <si>
    <t>TIUR.2A1</t>
  </si>
  <si>
    <t>KS_CAN_2</t>
  </si>
  <si>
    <t>1-56C</t>
  </si>
  <si>
    <t>TLENK1.1A1</t>
  </si>
  <si>
    <t>Koppelstelle 1 fÃ¼r Lenkung</t>
  </si>
  <si>
    <t>KS_LENK1_A</t>
  </si>
  <si>
    <t>1-11C</t>
  </si>
  <si>
    <t>TML.1B1</t>
  </si>
  <si>
    <t>Koppelstelle im Motorraum links</t>
  </si>
  <si>
    <t>Koppelstelle im Motorraum links [Versorgung Kuehlerluefter links]</t>
  </si>
  <si>
    <t>KS_ML_B1</t>
  </si>
  <si>
    <t>1-16D</t>
  </si>
  <si>
    <t>TML.1E1</t>
  </si>
  <si>
    <t>KS_ML_E</t>
  </si>
  <si>
    <t>1-11H</t>
  </si>
  <si>
    <t>TML.1F1</t>
  </si>
  <si>
    <t>KS_ML_F</t>
  </si>
  <si>
    <t>1-11G</t>
  </si>
  <si>
    <t>TML.1G1</t>
  </si>
  <si>
    <t>KS_ML_G</t>
  </si>
  <si>
    <t>1-12H</t>
  </si>
  <si>
    <t>TML.1L1</t>
  </si>
  <si>
    <t>KS_ML_L1</t>
  </si>
  <si>
    <t>1-13D</t>
  </si>
  <si>
    <t>TML.1M1</t>
  </si>
  <si>
    <t>KS_ML_M1</t>
  </si>
  <si>
    <t>1-13C</t>
  </si>
  <si>
    <t>TML.2B1</t>
  </si>
  <si>
    <t>Koppelstelle im Motorraum links [Kuehlerluefter links KL-30]</t>
  </si>
  <si>
    <t>KS_ML_B2</t>
  </si>
  <si>
    <t>1-6G</t>
  </si>
  <si>
    <t>TML.2L1</t>
  </si>
  <si>
    <t>KS_ML_L2</t>
  </si>
  <si>
    <t>1-18G</t>
  </si>
  <si>
    <t>TML.2M1</t>
  </si>
  <si>
    <t>KS_ML_M2</t>
  </si>
  <si>
    <t>1-17J</t>
  </si>
  <si>
    <t>TMR.1B1</t>
  </si>
  <si>
    <t>Koppelstelle im Motorraum rechts</t>
  </si>
  <si>
    <t>Koppelstelle im Motorraum rechts [GMT Re. KSK 1]</t>
  </si>
  <si>
    <t>KS_MR_B</t>
  </si>
  <si>
    <t>1-11B</t>
  </si>
  <si>
    <t>TMR.1C1</t>
  </si>
  <si>
    <t>Koppelstelle im Motorraum rechts [GMT Re. KSK 2]</t>
  </si>
  <si>
    <t>KS_MR_C</t>
  </si>
  <si>
    <t>1-10B</t>
  </si>
  <si>
    <t>TSFHL.1A1</t>
  </si>
  <si>
    <t>Koppelstelle am StoÃŸfÃ¤nger hinten links</t>
  </si>
  <si>
    <t>KS_SFHL_A</t>
  </si>
  <si>
    <t>1-69E</t>
  </si>
  <si>
    <t>TSVL.1A1</t>
  </si>
  <si>
    <t>Koppelstelle fÃ¼r Sitz vorn links</t>
  </si>
  <si>
    <t>KS_SVL_A</t>
  </si>
  <si>
    <t>1-48E</t>
  </si>
  <si>
    <t>TSVR.1A1</t>
  </si>
  <si>
    <t>Koppelstelle fÃ¼r Sitz vorn rechts</t>
  </si>
  <si>
    <t>KS_SVR_A</t>
  </si>
  <si>
    <t>1-47D</t>
  </si>
  <si>
    <t>TTHL.1A1</t>
  </si>
  <si>
    <t>Koppelstelle fÃ¼r TÃ¼r hinten links</t>
  </si>
  <si>
    <t>KS_THL_A</t>
  </si>
  <si>
    <t>1-49F</t>
  </si>
  <si>
    <t>TTHR.1A1</t>
  </si>
  <si>
    <t>Koppelstelle fÃ¼r TÃ¼r hinten rechts</t>
  </si>
  <si>
    <t>KS_THR_A</t>
  </si>
  <si>
    <t>1-48D</t>
  </si>
  <si>
    <t>TTVL.1A1</t>
  </si>
  <si>
    <t>Koppelstelle fÃ¼r TÃ¼r vorn links</t>
  </si>
  <si>
    <t>KS_TVL_A</t>
  </si>
  <si>
    <t>TTVR.1A1</t>
  </si>
  <si>
    <t>Koppelstelle fÃ¼r TÃ¼r vorn rechts</t>
  </si>
  <si>
    <t>KS_TVR_A</t>
  </si>
  <si>
    <t>1-33B</t>
  </si>
  <si>
    <t>XA.F34.1</t>
  </si>
  <si>
    <t>Warnkontakt fÃ¼r BremsflÃ¼ssigkeitsstand</t>
  </si>
  <si>
    <t>BFS</t>
  </si>
  <si>
    <t>1-17C</t>
  </si>
  <si>
    <t>XA.J9.1</t>
  </si>
  <si>
    <t>Relais fÃ¼r beheizbare Heckscheibe</t>
  </si>
  <si>
    <t>RAO_HSH</t>
  </si>
  <si>
    <t>1-59E</t>
  </si>
  <si>
    <t>XA.J26.1</t>
  </si>
  <si>
    <t>Relais fÃ¼r KÃ¼hlerlÃ¼fter</t>
  </si>
  <si>
    <t>Relais fÃ¼r KÃ¼hlerlÃ¼fter [Links]</t>
  </si>
  <si>
    <t>RAO_ELU</t>
  </si>
  <si>
    <t>1-12E</t>
  </si>
  <si>
    <t>XA.J329.2</t>
  </si>
  <si>
    <t>Relais fÃ¼r Spannungsversorgung der Kl. 15</t>
  </si>
  <si>
    <t>RAO_15_RL</t>
  </si>
  <si>
    <t>1-33J</t>
  </si>
  <si>
    <t>XA.J519.1</t>
  </si>
  <si>
    <t>BordnetzsteuergerÃ¤t</t>
  </si>
  <si>
    <t>BCM_A</t>
  </si>
  <si>
    <t>1-36B</t>
  </si>
  <si>
    <t>XA.J520.1</t>
  </si>
  <si>
    <t>BordnetzsteuergerÃ¤t 2</t>
  </si>
  <si>
    <t>BCM2_A</t>
  </si>
  <si>
    <t>1-67C</t>
  </si>
  <si>
    <t>XA.J526.1</t>
  </si>
  <si>
    <t>SteuergerÃ¤t fÃ¼r Telefon, Telematik</t>
  </si>
  <si>
    <t>SGTT_A</t>
  </si>
  <si>
    <t>1-41D</t>
  </si>
  <si>
    <t>XA.J533.1</t>
  </si>
  <si>
    <t>Diagnose-Interface fÃ¼r Datenbus</t>
  </si>
  <si>
    <t>GATE_A</t>
  </si>
  <si>
    <t>1-35D</t>
  </si>
  <si>
    <t>XA.J539.2</t>
  </si>
  <si>
    <t>SteuergerÃ¤t fÃ¼r BremskraftverstÃ¤rkung</t>
  </si>
  <si>
    <t>EBKVSG_A</t>
  </si>
  <si>
    <t>1-21A</t>
  </si>
  <si>
    <t>XA.J722.4</t>
  </si>
  <si>
    <t>Relais fÃ¼r BordnetzsteuergerÃ¤t</t>
  </si>
  <si>
    <t>RAO_BCM_RL</t>
  </si>
  <si>
    <t>1-37B</t>
  </si>
  <si>
    <t>XA.J981.2</t>
  </si>
  <si>
    <t>SteuergerÃ¤t fÃ¼r elektronisches Stabilisierungsprogramm</t>
  </si>
  <si>
    <t>SGESP</t>
  </si>
  <si>
    <t>XA.J1167.1</t>
  </si>
  <si>
    <t>SteuergerÃ¤t 2 fÃ¼r MotorgerÃ¤uscherzeugung</t>
  </si>
  <si>
    <t>SteuergerÃ¤t 2 fÃ¼r MotorgerÃ¤uscherzeugung [E-Sound]</t>
  </si>
  <si>
    <t>MES2</t>
  </si>
  <si>
    <t>1-65G</t>
  </si>
  <si>
    <t>XA.J1180.1</t>
  </si>
  <si>
    <t>Relais fÃ¼r KÃ¼hlerlÃ¼fter 2</t>
  </si>
  <si>
    <t>Relais fÃ¼r KÃ¼hlerlÃ¼fter 2 [Rechts]</t>
  </si>
  <si>
    <t>RAO_ELU2</t>
  </si>
  <si>
    <t>XA.J1181.1</t>
  </si>
  <si>
    <t>SteuergerÃ¤t fÃ¼r Getriebe und Elektroantrieb</t>
  </si>
  <si>
    <t>SteuergerÃ¤t fÃ¼r Getriebe und Elektroantrieb [PASG]</t>
  </si>
  <si>
    <t>SGGE_A</t>
  </si>
  <si>
    <t>1-61G</t>
  </si>
  <si>
    <t>XA.L325.1</t>
  </si>
  <si>
    <t>Kofferraumleuchte vorn</t>
  </si>
  <si>
    <t>Kofferraumleuchte vorn [vorne]</t>
  </si>
  <si>
    <t>KRL</t>
  </si>
  <si>
    <t>XA.R242.2</t>
  </si>
  <si>
    <t>Frontkamera fÃ¼r Fahrerassistenzsysteme</t>
  </si>
  <si>
    <t>KAM_A</t>
  </si>
  <si>
    <t>1-24H</t>
  </si>
  <si>
    <t>XA.R249.3</t>
  </si>
  <si>
    <t>Antenne fÃ¼r Zugang und Startberechtigung</t>
  </si>
  <si>
    <t>Antenne fÃ¼r Zugang und Startberechtigung [vorne]</t>
  </si>
  <si>
    <t>ANT_ZST_VO</t>
  </si>
  <si>
    <t>XA.SB.1</t>
  </si>
  <si>
    <t>Sicherungshalter B</t>
  </si>
  <si>
    <t>SIDO_B</t>
  </si>
  <si>
    <t>Dachmodul vorn</t>
  </si>
  <si>
    <t>XA.SC.1</t>
  </si>
  <si>
    <t>Sicherungshalter C</t>
  </si>
  <si>
    <t>SIDO_C</t>
  </si>
  <si>
    <t>XA.SD.1</t>
  </si>
  <si>
    <t>Sicherungshalter D</t>
  </si>
  <si>
    <t>SIDO_D</t>
  </si>
  <si>
    <t>1-35H</t>
  </si>
  <si>
    <t>XA.SF.1</t>
  </si>
  <si>
    <t>Sicherungshalter F</t>
  </si>
  <si>
    <t>SIDO_F</t>
  </si>
  <si>
    <t>1-38A</t>
  </si>
  <si>
    <t>XA.SG.1</t>
  </si>
  <si>
    <t>Sicherungshalter G</t>
  </si>
  <si>
    <t>SIDO_G</t>
  </si>
  <si>
    <t>1-39A</t>
  </si>
  <si>
    <t>XA.SH.1</t>
  </si>
  <si>
    <t>Sicherungshalter H</t>
  </si>
  <si>
    <t>SIDO_H</t>
  </si>
  <si>
    <t>XA.SK.1</t>
  </si>
  <si>
    <t>Sicherungshalter K</t>
  </si>
  <si>
    <t>SIDO_K</t>
  </si>
  <si>
    <t>1-60E</t>
  </si>
  <si>
    <t>XA.SL.1</t>
  </si>
  <si>
    <t>Sicherungshalter L</t>
  </si>
  <si>
    <t>SIDO_L</t>
  </si>
  <si>
    <t>XA.SM.1</t>
  </si>
  <si>
    <t>Sicherungshalter M</t>
  </si>
  <si>
    <t>SIDO_M</t>
  </si>
  <si>
    <t>1-55E</t>
  </si>
  <si>
    <t>Relais- und SicherungstrÃ¤ger 1</t>
  </si>
  <si>
    <t>SITR1</t>
  </si>
  <si>
    <t>1-35J</t>
  </si>
  <si>
    <t>XA.SR2.2</t>
  </si>
  <si>
    <t>Relais- und SicherungstrÃ¤ger 2</t>
  </si>
  <si>
    <t>SITR2</t>
  </si>
  <si>
    <t>1-37A</t>
  </si>
  <si>
    <t>XA.SR3.1</t>
  </si>
  <si>
    <t>Relais- und SicherungstrÃ¤ger 3</t>
  </si>
  <si>
    <t>SITR3</t>
  </si>
  <si>
    <t>1-11D</t>
  </si>
  <si>
    <t>XA.U33.3</t>
  </si>
  <si>
    <t>12-V-Steckdose 6</t>
  </si>
  <si>
    <t>12-V-Steckdose 6 [Kofferraum links]</t>
  </si>
  <si>
    <t>SDOK</t>
  </si>
  <si>
    <t>1-67D</t>
  </si>
  <si>
    <t>XA.V7.2</t>
  </si>
  <si>
    <t>KÃ¼hlerlÃ¼fter</t>
  </si>
  <si>
    <t>KÃ¼hlerlÃ¼fter [Rechts]</t>
  </si>
  <si>
    <t>ELUR</t>
  </si>
  <si>
    <t>1-6B</t>
  </si>
  <si>
    <t>XA.V284.1</t>
  </si>
  <si>
    <t>KÃ¼hlerlÃ¼fter 3</t>
  </si>
  <si>
    <t>KÃ¼hlerlÃ¼fter 3 [Links]</t>
  </si>
  <si>
    <t>ELUH3</t>
  </si>
  <si>
    <t>1-4G</t>
  </si>
  <si>
    <t>XA.VX58.3</t>
  </si>
  <si>
    <t>Frontscheibenwischer</t>
  </si>
  <si>
    <t>FSW</t>
  </si>
  <si>
    <t>1-26A</t>
  </si>
  <si>
    <t>XA.WX3.4</t>
  </si>
  <si>
    <t>DMOV_A</t>
  </si>
  <si>
    <t>1-23H</t>
  </si>
  <si>
    <t>XA.Z113.2</t>
  </si>
  <si>
    <t>Scheibenheizung fÃ¼r Frontsensorik</t>
  </si>
  <si>
    <t>HZ_VIKA</t>
  </si>
  <si>
    <t>XB.J519.1</t>
  </si>
  <si>
    <t>BCM_B</t>
  </si>
  <si>
    <t>1-35B</t>
  </si>
  <si>
    <t>XB.J520.1</t>
  </si>
  <si>
    <t>BCM2_B</t>
  </si>
  <si>
    <t>1-66C</t>
  </si>
  <si>
    <t>XB.J533.1</t>
  </si>
  <si>
    <t>GATE_B</t>
  </si>
  <si>
    <t>1-36D</t>
  </si>
  <si>
    <t>XB.J539.2</t>
  </si>
  <si>
    <t>EBKVSG_B</t>
  </si>
  <si>
    <t>XB.J1181.1</t>
  </si>
  <si>
    <t>SGGE_B</t>
  </si>
  <si>
    <t>1-61E</t>
  </si>
  <si>
    <t>XC.A.1</t>
  </si>
  <si>
    <t>Batterie</t>
  </si>
  <si>
    <t>BAT</t>
  </si>
  <si>
    <t>XC.J519.1</t>
  </si>
  <si>
    <t>BCM_C</t>
  </si>
  <si>
    <t>1-35A</t>
  </si>
  <si>
    <t>XC.J520.1</t>
  </si>
  <si>
    <t>BCM2_C</t>
  </si>
  <si>
    <t>XC.J526.1</t>
  </si>
  <si>
    <t>SGTT_C</t>
  </si>
  <si>
    <t>1-39E</t>
  </si>
  <si>
    <t>XD.J520.1</t>
  </si>
  <si>
    <t>BCM2_D</t>
  </si>
  <si>
    <t>XE.J520.1</t>
  </si>
  <si>
    <t>BCM2_E</t>
  </si>
  <si>
    <t>1-21F</t>
  </si>
  <si>
    <t>1-12G</t>
  </si>
  <si>
    <t>1-25B</t>
  </si>
  <si>
    <t>1-25C</t>
  </si>
  <si>
    <t>1-19B</t>
  </si>
  <si>
    <t>1-9D</t>
  </si>
  <si>
    <t>1-9B</t>
  </si>
  <si>
    <t>1-14C</t>
  </si>
  <si>
    <t>1-7B</t>
  </si>
  <si>
    <t>1-8D</t>
  </si>
  <si>
    <t>1-28H</t>
  </si>
  <si>
    <t>1-27H</t>
  </si>
  <si>
    <t>1-31H</t>
  </si>
  <si>
    <t>1-49G</t>
  </si>
  <si>
    <t>1-48F</t>
  </si>
  <si>
    <t>1-47C</t>
  </si>
  <si>
    <t>1-40A</t>
  </si>
  <si>
    <t>1-31G</t>
  </si>
  <si>
    <t>1-32G</t>
  </si>
  <si>
    <t>1-32H</t>
  </si>
  <si>
    <t>1-36C</t>
  </si>
  <si>
    <t>1-55G</t>
  </si>
  <si>
    <t>1-54H</t>
  </si>
  <si>
    <t>1-63F</t>
  </si>
  <si>
    <t>1-53C</t>
  </si>
  <si>
    <t>1-53B</t>
  </si>
  <si>
    <t>1-54E</t>
  </si>
  <si>
    <t>1-53E</t>
  </si>
  <si>
    <t>1-64D</t>
  </si>
  <si>
    <t>1-66D</t>
  </si>
  <si>
    <t>1-72C</t>
  </si>
  <si>
    <t>1-75F</t>
  </si>
  <si>
    <t>1-76G</t>
  </si>
  <si>
    <t>1-62D</t>
  </si>
  <si>
    <t>1-13G</t>
  </si>
  <si>
    <t>1-12D</t>
  </si>
  <si>
    <t>1-50H</t>
  </si>
  <si>
    <t>1-48A</t>
  </si>
  <si>
    <t>1-49A</t>
  </si>
  <si>
    <t>1-32D</t>
  </si>
  <si>
    <t>1-32C</t>
  </si>
  <si>
    <t>1-34C</t>
  </si>
  <si>
    <t>1-32B</t>
  </si>
  <si>
    <t>1-32A</t>
  </si>
  <si>
    <t>1-60F</t>
  </si>
  <si>
    <t>1-61F</t>
  </si>
  <si>
    <t>1-55F</t>
  </si>
  <si>
    <t>1-54D</t>
  </si>
  <si>
    <t>1-27B</t>
  </si>
  <si>
    <t>LTGS.GETRIEBE</t>
  </si>
  <si>
    <t>9JA_970_007_A</t>
  </si>
  <si>
    <t>357_972_740_F</t>
  </si>
  <si>
    <t>357_972_742_A</t>
  </si>
  <si>
    <t>357_972_742_E</t>
  </si>
  <si>
    <t>BLOC_SEAL_063_FLR</t>
  </si>
  <si>
    <t>N_107_773_01</t>
  </si>
  <si>
    <t>N_906_966_02</t>
  </si>
  <si>
    <t>N_907_327_02</t>
  </si>
  <si>
    <t>XB.708.1</t>
  </si>
  <si>
    <t>Massepunkt 3 am LÃ¤ngstrÃ¤ger hinten rechts</t>
  </si>
  <si>
    <t>MB64_B</t>
  </si>
  <si>
    <t>1-77G</t>
  </si>
  <si>
    <t>XC.708.1</t>
  </si>
  <si>
    <t>MB64_C</t>
  </si>
  <si>
    <t>1-77F</t>
  </si>
  <si>
    <t>THRL.1C1</t>
  </si>
  <si>
    <t>Koppelstelle im Heckraum links</t>
  </si>
  <si>
    <t>KS_HRL_C</t>
  </si>
  <si>
    <t>1-70E</t>
  </si>
  <si>
    <t>THRR.1D1</t>
  </si>
  <si>
    <t>KS_HRR_D</t>
  </si>
  <si>
    <t>THRR.1F1</t>
  </si>
  <si>
    <t>KS_HRR_F</t>
  </si>
  <si>
    <t>XA.J197.2</t>
  </si>
  <si>
    <t>SteuergerÃ¤t fÃ¼r Niveauregelung</t>
  </si>
  <si>
    <t>EFP</t>
  </si>
  <si>
    <t>1-68G</t>
  </si>
  <si>
    <t>XA.SR4.1</t>
  </si>
  <si>
    <t>Relais- und SicherungstrÃ¤ger 4</t>
  </si>
  <si>
    <t>SITR4</t>
  </si>
  <si>
    <t>1-53F</t>
  </si>
  <si>
    <t>LTGS.GRA</t>
  </si>
  <si>
    <t>9JA_970_011_F</t>
  </si>
  <si>
    <t>L0R+K8S+8T6+JX1 // L0R+K8S+8T6+JX0+7X5/9X0 // L0R+K8S+8T6+JX0+7X2+7Y1+KA0/KA2</t>
  </si>
  <si>
    <t>9JA_970_011_G</t>
  </si>
  <si>
    <t>LTGS.AIRBAG</t>
  </si>
  <si>
    <t>9JA_970_012_A</t>
  </si>
  <si>
    <t>BLOC_SEAL_050_NANO</t>
  </si>
  <si>
    <t>N_103_188_04</t>
  </si>
  <si>
    <t>N_105_974_08</t>
  </si>
  <si>
    <t>N_107_396_02</t>
  </si>
  <si>
    <t>N_108_156_01</t>
  </si>
  <si>
    <t>N_108_156_03</t>
  </si>
  <si>
    <t>N_907_647_03</t>
  </si>
  <si>
    <t>N_907_647_04</t>
  </si>
  <si>
    <t>XA.G256.2</t>
  </si>
  <si>
    <t>Crashsensor fÃ¼r Seitenairbag hinten Fahrerseite</t>
  </si>
  <si>
    <t>Crashsensor fÃ¼r Seitenairbag hinten Fahrerseite [C-SÃ¤ule]</t>
  </si>
  <si>
    <t>CSSA_HFS_RL</t>
  </si>
  <si>
    <t>1-53A</t>
  </si>
  <si>
    <t>XA.G257.2</t>
  </si>
  <si>
    <t>Crashsensor fÃ¼r Seitenairbag hinten Beifahrerseite</t>
  </si>
  <si>
    <t>Crashsensor fÃ¼r Seitenairbag hinten Beifahrerseite [C-SÃ¤ule]</t>
  </si>
  <si>
    <t>CSSA_HBFS_RL</t>
  </si>
  <si>
    <t>1-55J</t>
  </si>
  <si>
    <t>XA.G283.2</t>
  </si>
  <si>
    <t>Crashsensor fÃ¼r Frontairbag Fahrerseite</t>
  </si>
  <si>
    <t>Crashsensor fÃ¼r Frontairbag Fahrerseite [Upfront]</t>
  </si>
  <si>
    <t>CSFA_FS_RL</t>
  </si>
  <si>
    <t>1-6A</t>
  </si>
  <si>
    <t>XA.G284.2</t>
  </si>
  <si>
    <t>Crashsensor fÃ¼r Frontairbag Beifahrerseite</t>
  </si>
  <si>
    <t>Crashsensor fÃ¼r Frontairbag Beifahrerseite [Upfront]</t>
  </si>
  <si>
    <t>CSFA_BFS_RL</t>
  </si>
  <si>
    <t>1-5F</t>
  </si>
  <si>
    <t>XB.J234.6</t>
  </si>
  <si>
    <t>SteuergerÃ¤t fÃ¼r Airbag</t>
  </si>
  <si>
    <t>AIR_B_RL</t>
  </si>
  <si>
    <t>LTGS.ZV.LIM</t>
  </si>
  <si>
    <t>9JA_970_023</t>
  </si>
  <si>
    <t>L0R+K8S+4F2/4I3</t>
  </si>
  <si>
    <t>N_105_974_01</t>
  </si>
  <si>
    <t>THRM.1C1</t>
  </si>
  <si>
    <t>Koppelstelle im Heckraum Mitte</t>
  </si>
  <si>
    <t>KS_HRM_C1</t>
  </si>
  <si>
    <t>1-70G</t>
  </si>
  <si>
    <t>THRM.2C1</t>
  </si>
  <si>
    <t>KS_HRM_C2</t>
  </si>
  <si>
    <t>1-77C</t>
  </si>
  <si>
    <t>XA.R136.1</t>
  </si>
  <si>
    <t>Antenne im StoÃŸfÃ¤nger hinten fÃ¼r Zugang und Startsystem</t>
  </si>
  <si>
    <t>ATI_STH</t>
  </si>
  <si>
    <t>1-68H</t>
  </si>
  <si>
    <t>1-65H</t>
  </si>
  <si>
    <t>LTGS.STANDHEIZUNG</t>
  </si>
  <si>
    <t>9JA_970_025</t>
  </si>
  <si>
    <t>L0R+K8S+9M3</t>
  </si>
  <si>
    <t>N_105_975_02</t>
  </si>
  <si>
    <t>XA.N640.2</t>
  </si>
  <si>
    <t>Absperrventil 2 fÃ¼r KÃ¤ltemittel</t>
  </si>
  <si>
    <t>Absperrventil 2 fÃ¼r KÃ¤ltemittel [AVK 2 WÃ¤rmepu.]</t>
  </si>
  <si>
    <t>AVK2</t>
  </si>
  <si>
    <t>1-7D</t>
  </si>
  <si>
    <t>XA.N641.2</t>
  </si>
  <si>
    <t>Absperrventil 3 fÃ¼r KÃ¤ltemittel</t>
  </si>
  <si>
    <t>Absperrventil 3 fÃ¼r KÃ¤ltemittel [AVK 3 WÃ¤rmepu.]</t>
  </si>
  <si>
    <t>AVK3</t>
  </si>
  <si>
    <t>XA.N643.1</t>
  </si>
  <si>
    <t>Absperrventil 5 fÃ¼r KÃ¤ltemittel</t>
  </si>
  <si>
    <t>Absperrventil 5 fÃ¼r KÃ¤ltemittel [AVK 5 WÃ¤rmepu.]</t>
  </si>
  <si>
    <t>AVK5</t>
  </si>
  <si>
    <t>1-10D</t>
  </si>
  <si>
    <t>LTGS.KLIMAANLAGE</t>
  </si>
  <si>
    <t>9JA_970_029_A</t>
  </si>
  <si>
    <t>L0R+K8S+2V1+KH5</t>
  </si>
  <si>
    <t>9JA_970_029_C</t>
  </si>
  <si>
    <t>L0R+K8S+2V3/2V4+KH5</t>
  </si>
  <si>
    <t>90 (g)</t>
  </si>
  <si>
    <t>N_907_647_02</t>
  </si>
  <si>
    <t>XA.G238.1</t>
  </si>
  <si>
    <t>Sensor fÃ¼r LuftgÃ¼te</t>
  </si>
  <si>
    <t>LGS</t>
  </si>
  <si>
    <t>1-20F</t>
  </si>
  <si>
    <t>XA.Z189.1</t>
  </si>
  <si>
    <t>Hochvoltheizung (linear)</t>
  </si>
  <si>
    <t>HVHZ</t>
  </si>
  <si>
    <t>1-12C</t>
  </si>
  <si>
    <t>LTGS.SCHEINWERFER</t>
  </si>
  <si>
    <t>4J3_970_043_A</t>
  </si>
  <si>
    <t>L0R+K8S+8IY</t>
  </si>
  <si>
    <t>4J3_970_043_C</t>
  </si>
  <si>
    <t>L0R+K8S+8IZ</t>
  </si>
  <si>
    <t>357_972_742_B</t>
  </si>
  <si>
    <t>N_105_118_02</t>
  </si>
  <si>
    <t>XA.MX1.3</t>
  </si>
  <si>
    <t>Scheinwerfer vorn links</t>
  </si>
  <si>
    <t>SWL</t>
  </si>
  <si>
    <t>1-7J</t>
  </si>
  <si>
    <t>XA.MX2.3</t>
  </si>
  <si>
    <t>Scheinwerfer vorn rechts</t>
  </si>
  <si>
    <t>SWR</t>
  </si>
  <si>
    <t>1-8C</t>
  </si>
  <si>
    <t>LTGS.SITZHEIZUNG</t>
  </si>
  <si>
    <t>4J3_970_047_A</t>
  </si>
  <si>
    <t>L0R+K8S+4A4</t>
  </si>
  <si>
    <t>4J3_970_047_C</t>
  </si>
  <si>
    <t>L0R+K8S+4A3</t>
  </si>
  <si>
    <t>189 (g)</t>
  </si>
  <si>
    <t>N_103_192_01</t>
  </si>
  <si>
    <t>N_103_358_01</t>
  </si>
  <si>
    <t>N_105_407_01</t>
  </si>
  <si>
    <t>N_105_408_01</t>
  </si>
  <si>
    <t>N_906_845_01</t>
  </si>
  <si>
    <t>beheizbare RÃ¼cksitzbank links</t>
  </si>
  <si>
    <t>SHRB_L</t>
  </si>
  <si>
    <t>1-54F</t>
  </si>
  <si>
    <t>beheizbare RÃ¼cksitzlehne links</t>
  </si>
  <si>
    <t>SHRL_L</t>
  </si>
  <si>
    <t>beheizbare RÃ¼cksitzbank rechts</t>
  </si>
  <si>
    <t>SHRB_R</t>
  </si>
  <si>
    <t>1-52D</t>
  </si>
  <si>
    <t>beheizbare RÃ¼cksitzlehne rechts</t>
  </si>
  <si>
    <t>SHRL_R</t>
  </si>
  <si>
    <t>XA.Z123.1</t>
  </si>
  <si>
    <t>Wangenheizung fÃ¼r Sitz hinten links</t>
  </si>
  <si>
    <t>SHW_HL</t>
  </si>
  <si>
    <t>1-57G</t>
  </si>
  <si>
    <t>XA.Z124.1</t>
  </si>
  <si>
    <t>Wangenheizung fÃ¼r Sitz hinten rechts</t>
  </si>
  <si>
    <t>SHW_HR</t>
  </si>
  <si>
    <t>1-52C</t>
  </si>
  <si>
    <t>LEITUNGSSTRANG.LIM</t>
  </si>
  <si>
    <t>4J3_970_064_A</t>
  </si>
  <si>
    <t>357_972_740_D</t>
  </si>
  <si>
    <t>N_106_471_02</t>
  </si>
  <si>
    <t>N_106_472_02</t>
  </si>
  <si>
    <t>N_107_766_01</t>
  </si>
  <si>
    <t>N_107_768_01</t>
  </si>
  <si>
    <t>N_108_409_01</t>
  </si>
  <si>
    <t>N_906_844_01</t>
  </si>
  <si>
    <t>SCHIRM</t>
  </si>
  <si>
    <t>UNI_CONT_AU_FLR</t>
  </si>
  <si>
    <t>UNI_CONT_SN_SCHIRM</t>
  </si>
  <si>
    <t>XA.675.1</t>
  </si>
  <si>
    <t>Massepunkt 2 im Kofferraum rechts</t>
  </si>
  <si>
    <t>MB54_A</t>
  </si>
  <si>
    <t>XB.675.1</t>
  </si>
  <si>
    <t>MB54_B</t>
  </si>
  <si>
    <t>XC.50.1</t>
  </si>
  <si>
    <t>MB57_C</t>
  </si>
  <si>
    <t>TCPR.1J1</t>
  </si>
  <si>
    <t>KS_CPR_J</t>
  </si>
  <si>
    <t>THRM.1A1</t>
  </si>
  <si>
    <t>KS_HRM_A1</t>
  </si>
  <si>
    <t>THRM.1B1</t>
  </si>
  <si>
    <t>KS_HRM_B1</t>
  </si>
  <si>
    <t>1-70H</t>
  </si>
  <si>
    <t>THRM.2A1</t>
  </si>
  <si>
    <t>KS_HRM_A2</t>
  </si>
  <si>
    <t>1-76D</t>
  </si>
  <si>
    <t>THRM.2B1</t>
  </si>
  <si>
    <t>KS_HRM_B2</t>
  </si>
  <si>
    <t>TSFVR.1B1</t>
  </si>
  <si>
    <t>Koppelstelle am StoÃŸfÃ¤nger vorn rechts</t>
  </si>
  <si>
    <t>KS_SFVR_B</t>
  </si>
  <si>
    <t>1-7C</t>
  </si>
  <si>
    <t>XA.F248.2</t>
  </si>
  <si>
    <t>Taster fÃ¼r Entriegelung des Heckklappen-SchlieÃŸzylinders</t>
  </si>
  <si>
    <t>Taster fÃ¼r Entriegelung des Heckklappen-SchlieÃŸzylinders [Softtouch-Taster Heckklappe]</t>
  </si>
  <si>
    <t>SOFT</t>
  </si>
  <si>
    <t>1-73H</t>
  </si>
  <si>
    <t>XA.F256.2</t>
  </si>
  <si>
    <t>SchlieÃŸeinheit fÃ¼r Heckklappe</t>
  </si>
  <si>
    <t>HKS1</t>
  </si>
  <si>
    <t>1-66A</t>
  </si>
  <si>
    <t>XA.G1113.1</t>
  </si>
  <si>
    <t>Crashsensor 2 fÃ¼r Leistungs- und Steuerelektronik</t>
  </si>
  <si>
    <t>Crashsensor 2 fÃ¼r Leistungs- und Steuerelektronik [hinten]</t>
  </si>
  <si>
    <t>CSLSEH</t>
  </si>
  <si>
    <t>XA.J223.4</t>
  </si>
  <si>
    <t>SteuergerÃ¤t Heckspoilerverstellung</t>
  </si>
  <si>
    <t>SGHSV_A</t>
  </si>
  <si>
    <t>1-70B</t>
  </si>
  <si>
    <t>XA.N196.8</t>
  </si>
  <si>
    <t>ZÃ¼nder fÃ¼r Gurtstraffer hinten Fahrerseite</t>
  </si>
  <si>
    <t>GSTH2_FS</t>
  </si>
  <si>
    <t>1-55C</t>
  </si>
  <si>
    <t>XA.N197.8</t>
  </si>
  <si>
    <t>ZÃ¼nder fÃ¼r Gurtstraffer hinten Beifahrerseite</t>
  </si>
  <si>
    <t>GSTH2_BFS</t>
  </si>
  <si>
    <t>1-56H</t>
  </si>
  <si>
    <t>XA.N251.8</t>
  </si>
  <si>
    <t>ZÃ¼nder fÃ¼r Kopfairbag Fahrerseite</t>
  </si>
  <si>
    <t>KOAF_RL</t>
  </si>
  <si>
    <t>1-59A</t>
  </si>
  <si>
    <t>XA.N252.8</t>
  </si>
  <si>
    <t>ZÃ¼nder fÃ¼r Kopfairbag Beifahrerseite</t>
  </si>
  <si>
    <t>KOABF_LR</t>
  </si>
  <si>
    <t>1-54J</t>
  </si>
  <si>
    <t>XA.R326.1</t>
  </si>
  <si>
    <t>Antenne 2 fÃ¼r Internetzugang</t>
  </si>
  <si>
    <t>ANT_WLAN_H</t>
  </si>
  <si>
    <t>1-62B</t>
  </si>
  <si>
    <t>XA.V52.4</t>
  </si>
  <si>
    <t>Motor fÃ¼r Heckspoilerverstellung</t>
  </si>
  <si>
    <t>MO_HESPO</t>
  </si>
  <si>
    <t>1-68A</t>
  </si>
  <si>
    <t>XA.W18.1</t>
  </si>
  <si>
    <t>Kofferraumleuchte links</t>
  </si>
  <si>
    <t>Kofferraumleuchte links [Teilenummer nicht bestÃ¤tigt!]</t>
  </si>
  <si>
    <t>KFL_L</t>
  </si>
  <si>
    <t>1-59J</t>
  </si>
  <si>
    <t>XA.W35.1</t>
  </si>
  <si>
    <t>Kofferraumleuchte rechts</t>
  </si>
  <si>
    <t>Kofferraumleuchte rechts [Teilenummer nicht bestÃ¤tigt!]</t>
  </si>
  <si>
    <t>KFL_R</t>
  </si>
  <si>
    <t>1-60B</t>
  </si>
  <si>
    <t>XB.J223.4</t>
  </si>
  <si>
    <t>SGHSV_B</t>
  </si>
  <si>
    <t>XC.J1181.1</t>
  </si>
  <si>
    <t>SGGE_C</t>
  </si>
  <si>
    <t>1-62F</t>
  </si>
  <si>
    <t>XC.Z1.2</t>
  </si>
  <si>
    <t>beheizbare Heckscheibe</t>
  </si>
  <si>
    <t>HBL_C</t>
  </si>
  <si>
    <t>XD.J526.1</t>
  </si>
  <si>
    <t>SGTT_D</t>
  </si>
  <si>
    <t>1-40D</t>
  </si>
  <si>
    <t>1-56J</t>
  </si>
  <si>
    <t>1-56B</t>
  </si>
  <si>
    <t>1-58B</t>
  </si>
  <si>
    <t>1-69J</t>
  </si>
  <si>
    <t>1-58G</t>
  </si>
  <si>
    <t>LTGS.LENKSAULENV.</t>
  </si>
  <si>
    <t>9JA_970_072</t>
  </si>
  <si>
    <t>L0R+K8S+2C7</t>
  </si>
  <si>
    <t>5 (g)</t>
  </si>
  <si>
    <t>LTGS.LAUTSPRECHER</t>
  </si>
  <si>
    <t>4J3_970_076_A</t>
  </si>
  <si>
    <t>L0R+K8S+9VS</t>
  </si>
  <si>
    <t>4J3_970_076_C</t>
  </si>
  <si>
    <t>L0R+K8S+9VD</t>
  </si>
  <si>
    <t>N_103_189_01</t>
  </si>
  <si>
    <t>N_107_769_01</t>
  </si>
  <si>
    <t>XA.751.1</t>
  </si>
  <si>
    <t>MB34_A</t>
  </si>
  <si>
    <t>XI.S359.1</t>
  </si>
  <si>
    <t>HSB_I</t>
  </si>
  <si>
    <t>XA.R28.4</t>
  </si>
  <si>
    <t>Aktivlautsprecher fÃ¼r Breitband vorn links</t>
  </si>
  <si>
    <t>Aktivlautsprecher fÃ¼r Breitband vorn links [A-Saule]</t>
  </si>
  <si>
    <t>LSB_VL</t>
  </si>
  <si>
    <t>XA.R184.6</t>
  </si>
  <si>
    <t>VerstÃ¤rker fÃ¼r digitales Soundpaket</t>
  </si>
  <si>
    <t>SVST2_A</t>
  </si>
  <si>
    <t>1-31E</t>
  </si>
  <si>
    <t>XA.R209.1</t>
  </si>
  <si>
    <t>Effektlautsprecher links</t>
  </si>
  <si>
    <t>Effektlautsprecher links [Hutablage]</t>
  </si>
  <si>
    <t>LSEF_L</t>
  </si>
  <si>
    <t>XA.R210.1</t>
  </si>
  <si>
    <t>Effektlautsprecher rechts</t>
  </si>
  <si>
    <t>Effektlautsprecher rechts [Hutablage]</t>
  </si>
  <si>
    <t>LSEF_R</t>
  </si>
  <si>
    <t>1-60C</t>
  </si>
  <si>
    <t>XA.R211.1</t>
  </si>
  <si>
    <t>Subwoofer</t>
  </si>
  <si>
    <t>Subwoofer [Ladeboden]</t>
  </si>
  <si>
    <t>SUB</t>
  </si>
  <si>
    <t>LTGS.SBBR-LEUCHTE.LIM</t>
  </si>
  <si>
    <t>4J3_970_082_A</t>
  </si>
  <si>
    <t>L0R+K8S+AV0/AV1</t>
  </si>
  <si>
    <t>Schlussleuchte links</t>
  </si>
  <si>
    <t>SBBR_L</t>
  </si>
  <si>
    <t>1-66F</t>
  </si>
  <si>
    <t>Schlussleuchte rechts</t>
  </si>
  <si>
    <t>SBBR_R</t>
  </si>
  <si>
    <t>1-74A</t>
  </si>
  <si>
    <t>Schlussleuchte Mitte</t>
  </si>
  <si>
    <t>SBBR_M</t>
  </si>
  <si>
    <t>1-73B</t>
  </si>
  <si>
    <t>LTGS.TELEFON</t>
  </si>
  <si>
    <t>9JA_970_100</t>
  </si>
  <si>
    <t>L0R+K8S+9ZE+GB1</t>
  </si>
  <si>
    <t>9JA_970_100_A</t>
  </si>
  <si>
    <t>L0R+K8S+9ZE+GB3</t>
  </si>
  <si>
    <t>BLOC_SEAL_800_SCHIRM</t>
  </si>
  <si>
    <t>N_105_896_02</t>
  </si>
  <si>
    <t>N_107_227_01</t>
  </si>
  <si>
    <t>SCHIRM_DICHT</t>
  </si>
  <si>
    <t>TCPR.1H1</t>
  </si>
  <si>
    <t>KS_CPR_H</t>
  </si>
  <si>
    <t>1-36A</t>
  </si>
  <si>
    <t>TSFVR.1C1</t>
  </si>
  <si>
    <t>KS_SFVR_C1</t>
  </si>
  <si>
    <t>TSFVR.1C3</t>
  </si>
  <si>
    <t>KS_SFVR_C3</t>
  </si>
  <si>
    <t>1-6C</t>
  </si>
  <si>
    <t>XA.R86.1</t>
  </si>
  <si>
    <t>VerstÃ¤rker fÃ¼r Handy</t>
  </si>
  <si>
    <t>VerstÃ¤rker fÃ¼r Handy [Kompensor Koppelbox]</t>
  </si>
  <si>
    <t>MMK_A</t>
  </si>
  <si>
    <t>1-43A</t>
  </si>
  <si>
    <t>XA.R86.3</t>
  </si>
  <si>
    <t>MMK3</t>
  </si>
  <si>
    <t>XB.R86.1</t>
  </si>
  <si>
    <t>MMK_B</t>
  </si>
  <si>
    <t>XC.R86.1</t>
  </si>
  <si>
    <t>MMK_C</t>
  </si>
  <si>
    <t>1-42A</t>
  </si>
  <si>
    <t>LTGS.INNENLEUCHTE</t>
  </si>
  <si>
    <t>9JA_970_113</t>
  </si>
  <si>
    <t>L0R+K8S+QQ0</t>
  </si>
  <si>
    <t>9JA_970_113_B</t>
  </si>
  <si>
    <t>L0R+K8S+QQ2</t>
  </si>
  <si>
    <t>LTGS.GURTSTRAFFER</t>
  </si>
  <si>
    <t>9JA_970_124_A</t>
  </si>
  <si>
    <t>L0R+K8S+4QE</t>
  </si>
  <si>
    <t>XC.39.1</t>
  </si>
  <si>
    <t>MB41_C</t>
  </si>
  <si>
    <t>XC.40.1</t>
  </si>
  <si>
    <t>MB42_C</t>
  </si>
  <si>
    <t>XA.NX10.16</t>
  </si>
  <si>
    <t>Sicherheitsgurt vorn links</t>
  </si>
  <si>
    <t>SGUVL2_A_RL</t>
  </si>
  <si>
    <t>1-51H</t>
  </si>
  <si>
    <t>XA.NX11.16</t>
  </si>
  <si>
    <t>Sicherheitsgurt vorn rechts</t>
  </si>
  <si>
    <t>SGUVR2_A_RL</t>
  </si>
  <si>
    <t>1-49C</t>
  </si>
  <si>
    <t>XB.NX10.16</t>
  </si>
  <si>
    <t>SGUVL2_B_RL</t>
  </si>
  <si>
    <t>1-50G</t>
  </si>
  <si>
    <t>XB.NX11.16</t>
  </si>
  <si>
    <t>SGUVR2_B_RL</t>
  </si>
  <si>
    <t>XC.NX10.16</t>
  </si>
  <si>
    <t>SGUVL2_C_RL</t>
  </si>
  <si>
    <t>XC.NX11.16</t>
  </si>
  <si>
    <t>SGUVR2_C_RL</t>
  </si>
  <si>
    <t>LTGS.SEITENAIRBAG</t>
  </si>
  <si>
    <t>9JA_970_146_B</t>
  </si>
  <si>
    <t>L0R+K8S+4X4</t>
  </si>
  <si>
    <t>N_105_981_03</t>
  </si>
  <si>
    <t>XD.39.1</t>
  </si>
  <si>
    <t>MB41_D</t>
  </si>
  <si>
    <t>XD.40.1</t>
  </si>
  <si>
    <t>MB42_D</t>
  </si>
  <si>
    <t>XA.G594.2</t>
  </si>
  <si>
    <t>Crashsensor fÃ¼r Kopf- und Seitenairbag Fahrerseite</t>
  </si>
  <si>
    <t>Crashsensor fÃ¼r Kopf- und Seitenairbag Fahrerseite [B-SÃ¤ule]</t>
  </si>
  <si>
    <t>CSKA_FS_RL</t>
  </si>
  <si>
    <t>1-49B</t>
  </si>
  <si>
    <t>XA.G595.2</t>
  </si>
  <si>
    <t>Crashsensor fÃ¼r Kopf- und Seitenairbag Beifahrerseite</t>
  </si>
  <si>
    <t>Crashsensor fÃ¼r Kopf- und Seitenairbag Beifahrerseite [B-SÃ¤ule]</t>
  </si>
  <si>
    <t>CSKA_BFS_RL</t>
  </si>
  <si>
    <t>XA.N201.8</t>
  </si>
  <si>
    <t>ZÃ¼nder fÃ¼r Seitenairbag hinten Fahrerseite</t>
  </si>
  <si>
    <t>SABHF_RL</t>
  </si>
  <si>
    <t>XA.N202.8</t>
  </si>
  <si>
    <t>ZÃ¼nder fÃ¼r Seitenairbag hinten Beifahrerseite</t>
  </si>
  <si>
    <t>SABHBF_RL</t>
  </si>
  <si>
    <t>1-57H</t>
  </si>
  <si>
    <t>LTGS.INNENSP.EL.</t>
  </si>
  <si>
    <t>9JA_970_155</t>
  </si>
  <si>
    <t>L0R+K8S+4L6/4L7</t>
  </si>
  <si>
    <t>27 (g)</t>
  </si>
  <si>
    <t>N_107_851_01</t>
  </si>
  <si>
    <t>N_907_650_01</t>
  </si>
  <si>
    <t>THM.1B1</t>
  </si>
  <si>
    <t>KS_HM_B</t>
  </si>
  <si>
    <t>LTGS.EINPARKHILFE</t>
  </si>
  <si>
    <t>4J3_970_161_A</t>
  </si>
  <si>
    <t>L0R+K8S+7X2+KA0/KA2</t>
  </si>
  <si>
    <t>4J3_970_161_E</t>
  </si>
  <si>
    <t>L0R+K8S+7X5+KA6+FT3 // L0R+K8S+9X0+KA6+FT0</t>
  </si>
  <si>
    <t>4J3_970_161_G</t>
  </si>
  <si>
    <t>L0R+K8S+7X5+KA6+FT1</t>
  </si>
  <si>
    <t>N_103_361_08</t>
  </si>
  <si>
    <t>N_105_112_06</t>
  </si>
  <si>
    <t>TSFVL.1A1</t>
  </si>
  <si>
    <t>Koppelstelle am StoÃŸfÃ¤nger vorn links</t>
  </si>
  <si>
    <t>KS_SFVL_A</t>
  </si>
  <si>
    <t>1-4H</t>
  </si>
  <si>
    <t>XA.J1182.1</t>
  </si>
  <si>
    <t>SteuergerÃ¤t fÃ¼r funkgesteuertes Einparken</t>
  </si>
  <si>
    <t>SGFEP_A</t>
  </si>
  <si>
    <t>XA.R361.1</t>
  </si>
  <si>
    <t>Antenne 3 fÃ¼r funkgesteuertes Einparken</t>
  </si>
  <si>
    <t>Antenne 3 fÃ¼r funkgesteuertes Einparken [Vorne]</t>
  </si>
  <si>
    <t>ANT_FEPH_V</t>
  </si>
  <si>
    <t>XA.R362.1</t>
  </si>
  <si>
    <t>Antenne 4 fÃ¼r funkgesteuertes Einparken</t>
  </si>
  <si>
    <t>Antenne 4 fÃ¼r funkgesteuertes Einparken [Hinten]</t>
  </si>
  <si>
    <t>ANT_FEPH_H</t>
  </si>
  <si>
    <t>1-76E</t>
  </si>
  <si>
    <t>XB.J1182.1</t>
  </si>
  <si>
    <t>SGFEP_B</t>
  </si>
  <si>
    <t>XC.J1182.1</t>
  </si>
  <si>
    <t>SGFEP_C</t>
  </si>
  <si>
    <t>1-5H</t>
  </si>
  <si>
    <t>LTGS.HECKDECKEL.LIM</t>
  </si>
  <si>
    <t>4J3_970_182_A</t>
  </si>
  <si>
    <t>4B0_972_740</t>
  </si>
  <si>
    <t>XA.E574.2</t>
  </si>
  <si>
    <t>Taster fÃ¼r SchlieÃŸung der Heckklappe</t>
  </si>
  <si>
    <t>TSHE</t>
  </si>
  <si>
    <t>1-74J</t>
  </si>
  <si>
    <t>XA.H32.1</t>
  </si>
  <si>
    <t>Warnsummer fÃ¼r Heckklappe</t>
  </si>
  <si>
    <t>LSWHK</t>
  </si>
  <si>
    <t>XA.J938.1</t>
  </si>
  <si>
    <t>SteuergerÃ¤t fÃ¼r HeckklappenÃ¶ffnung</t>
  </si>
  <si>
    <t>VIP_A</t>
  </si>
  <si>
    <t>XA.V444.3</t>
  </si>
  <si>
    <t>Motor 1 fÃ¼r Heckklappe</t>
  </si>
  <si>
    <t>MHKL</t>
  </si>
  <si>
    <t>XA.VX16.1</t>
  </si>
  <si>
    <t>Zuziehhilfe der Heckklappe</t>
  </si>
  <si>
    <t>HDZZ</t>
  </si>
  <si>
    <t>XB.J938.1</t>
  </si>
  <si>
    <t>VIP_B</t>
  </si>
  <si>
    <t>LTGS.ANTENNE.LIM</t>
  </si>
  <si>
    <t>9JA_970_207</t>
  </si>
  <si>
    <t>TCR.1A1</t>
  </si>
  <si>
    <t>Koppelstelle an der C-SÃ¤ule rechts</t>
  </si>
  <si>
    <t>KS_CR_A</t>
  </si>
  <si>
    <t>XF.J520.1</t>
  </si>
  <si>
    <t>BCM2_F</t>
  </si>
  <si>
    <t>LTGS.VERBINDUNG</t>
  </si>
  <si>
    <t>4J3_970_214_A</t>
  </si>
  <si>
    <t>9 (g)</t>
  </si>
  <si>
    <t>4J3_970_214_C</t>
  </si>
  <si>
    <t>L0R+K8S+JX1+KA0/KA2 // L0R+K8S+KA6 // L0R+K8S+JX0+KA0/KA2+8T5</t>
  </si>
  <si>
    <t>7 (g)</t>
  </si>
  <si>
    <t>4J3_970_214_E</t>
  </si>
  <si>
    <t>N_906_843_02</t>
  </si>
  <si>
    <t>LTGS.REIFENDR.KONT</t>
  </si>
  <si>
    <t>9JA_970_220_A</t>
  </si>
  <si>
    <t>L0R+K8S+7K3/7K4</t>
  </si>
  <si>
    <t>3B0_972_742_C</t>
  </si>
  <si>
    <t>N_907_649_02</t>
  </si>
  <si>
    <t>SteuergerÃ¤t fÃ¼r Reifendruckkontrolle</t>
  </si>
  <si>
    <t>SGRDK</t>
  </si>
  <si>
    <t>1-62A</t>
  </si>
  <si>
    <t>LTGS.NOTRUF</t>
  </si>
  <si>
    <t>9JA_970_226</t>
  </si>
  <si>
    <t>L0R+K8S+IW3/IW6+Q1J/Q2J</t>
  </si>
  <si>
    <t>23 (g)</t>
  </si>
  <si>
    <t>9JA_970_226_B</t>
  </si>
  <si>
    <t>L0R+K8S+IW3/IW6+Q1G</t>
  </si>
  <si>
    <t>LTGS.DIAGNOSE</t>
  </si>
  <si>
    <t>4J3_970_230_A</t>
  </si>
  <si>
    <t>L0R+K8S+F0Y</t>
  </si>
  <si>
    <t>N_105_113_01</t>
  </si>
  <si>
    <t>N_105_469_01</t>
  </si>
  <si>
    <t>N_907_648_01</t>
  </si>
  <si>
    <t>TDIAGZ.1A1</t>
  </si>
  <si>
    <t>Trennstelle SUB D</t>
  </si>
  <si>
    <t>KS_DIAG</t>
  </si>
  <si>
    <t>TMR.1F1</t>
  </si>
  <si>
    <t>Koppelstelle im Motorraum rechts [GMT Re.KSK.Diag]</t>
  </si>
  <si>
    <t>KS_MR_F</t>
  </si>
  <si>
    <t>TMR.1G1</t>
  </si>
  <si>
    <t>KS_MR_G</t>
  </si>
  <si>
    <t>XA.J647.1</t>
  </si>
  <si>
    <t>SteuergerÃ¤t fÃ¼r Quersperren</t>
  </si>
  <si>
    <t>SGQS_A</t>
  </si>
  <si>
    <t>1-74D</t>
  </si>
  <si>
    <t>XA.J769.2</t>
  </si>
  <si>
    <t>SteuergerÃ¤t fÃ¼r Spurwechselassistent</t>
  </si>
  <si>
    <t>SteuergerÃ¤t fÃ¼r Spurwechselassistent [rechts]</t>
  </si>
  <si>
    <t>SGSWA_R</t>
  </si>
  <si>
    <t>1-75D</t>
  </si>
  <si>
    <t>XA.J770.2</t>
  </si>
  <si>
    <t>SteuergerÃ¤t 2 fÃ¼r Spurwechselassistent</t>
  </si>
  <si>
    <t>SteuergerÃ¤t 2 fÃ¼r Spurwechselassistent [links]</t>
  </si>
  <si>
    <t>SGSWA_L</t>
  </si>
  <si>
    <t>1-68E</t>
  </si>
  <si>
    <t>XA.MZ103.1PT</t>
  </si>
  <si>
    <t>Abgriff CAN an HV-Bat.</t>
  </si>
  <si>
    <t>KS_HVBATT_CAN</t>
  </si>
  <si>
    <t>1-42G</t>
  </si>
  <si>
    <t>XA.MZ104.1PT</t>
  </si>
  <si>
    <t>Mess-CAN DC/DC-Wandler</t>
  </si>
  <si>
    <t>KS_LEH_CAN</t>
  </si>
  <si>
    <t>1-34D</t>
  </si>
  <si>
    <t>XA.MZ108.1</t>
  </si>
  <si>
    <t>Mess-CAN EBKV</t>
  </si>
  <si>
    <t>MESS_EBKV_CAN</t>
  </si>
  <si>
    <t>1-30A</t>
  </si>
  <si>
    <t>XA.MZ110.1</t>
  </si>
  <si>
    <t>Mess-LIN Klima</t>
  </si>
  <si>
    <t>MESS_KLIMA_LIN</t>
  </si>
  <si>
    <t>1-41A</t>
  </si>
  <si>
    <t>LTGS.BELEUCHTUNG</t>
  </si>
  <si>
    <t>9JA_970_256</t>
  </si>
  <si>
    <t>L0R+K8S+7M9/VT3</t>
  </si>
  <si>
    <t>XA.W102.3</t>
  </si>
  <si>
    <t>Leuchte fÃ¼r Ambientebeleuchtung der Einstiegsleiste Fahrerseite</t>
  </si>
  <si>
    <t>ALES_FS</t>
  </si>
  <si>
    <t>1-44B</t>
  </si>
  <si>
    <t>XA.W103.1</t>
  </si>
  <si>
    <t>Leuchte fÃ¼r Ambientebeleuchtung der Einstiegsleiste Beifahrerseite</t>
  </si>
  <si>
    <t>ALES_BFS</t>
  </si>
  <si>
    <t>1-43J</t>
  </si>
  <si>
    <t>XA.W104.1</t>
  </si>
  <si>
    <t>Leuchte fÃ¼r Ambientebeleuchtung der Einstiegsleiste hinten Fahrerseite</t>
  </si>
  <si>
    <t>ALES_HL</t>
  </si>
  <si>
    <t>XA.W105.3</t>
  </si>
  <si>
    <t>Leuchte fÃ¼r Ambientebeleuchtung der Einstiegsleiste hinten Beifahrerseite</t>
  </si>
  <si>
    <t>ALES_HR</t>
  </si>
  <si>
    <t>1-52A</t>
  </si>
  <si>
    <t>LTGS.GARAG.OEFFNER</t>
  </si>
  <si>
    <t>9JA_970_257_A</t>
  </si>
  <si>
    <t>L0R+K8S+VC2</t>
  </si>
  <si>
    <t>176 (g)</t>
  </si>
  <si>
    <t>GTO</t>
  </si>
  <si>
    <t>1-77E</t>
  </si>
  <si>
    <t>LTGS.SPURWECHSEL.LIM</t>
  </si>
  <si>
    <t>9JA_970_319_C</t>
  </si>
  <si>
    <t>L0R+K8S+7Y0+JX0+7X5/9X0+KA6 // L0R+K8S+7Y0+JX0+8T5+KA0/KA2</t>
  </si>
  <si>
    <t>9JA_970_319_E</t>
  </si>
  <si>
    <t>L0R+K8S+7Y1</t>
  </si>
  <si>
    <t>LTGS.KAMERA</t>
  </si>
  <si>
    <t>9JA_970_327_A</t>
  </si>
  <si>
    <t>L0R+K8S+9R1</t>
  </si>
  <si>
    <t>XA.J853.1</t>
  </si>
  <si>
    <t>SteuergerÃ¤t fÃ¼r Nachtsichtsystem</t>
  </si>
  <si>
    <t>NVSG_A</t>
  </si>
  <si>
    <t>1-5D</t>
  </si>
  <si>
    <t>LTGS.KAMERA.LIM</t>
  </si>
  <si>
    <t>4J3_970_339_A</t>
  </si>
  <si>
    <t>L0R+K8S+KA2</t>
  </si>
  <si>
    <t>4J3_970_339_C</t>
  </si>
  <si>
    <t>L0R+K8S+KA6</t>
  </si>
  <si>
    <t>BLOC_SEAL_545_HSD</t>
  </si>
  <si>
    <t>BLOC_SEAL_9900_FLR</t>
  </si>
  <si>
    <t>N_106_773_02</t>
  </si>
  <si>
    <t>N_106_774_02</t>
  </si>
  <si>
    <t>N_107_228_01</t>
  </si>
  <si>
    <t>N_107_276_01</t>
  </si>
  <si>
    <t>N_107_277_02</t>
  </si>
  <si>
    <t>UNI_CONT_AU_FLK</t>
  </si>
  <si>
    <t>XC.613.1</t>
  </si>
  <si>
    <t>Massepunkt (Audio) im Kofferraum links</t>
  </si>
  <si>
    <t>MB55_C</t>
  </si>
  <si>
    <t>1-64E</t>
  </si>
  <si>
    <t>TCPL.1H1</t>
  </si>
  <si>
    <t>KS_CPL_H</t>
  </si>
  <si>
    <t>1-41G</t>
  </si>
  <si>
    <t>TCPR.1D1</t>
  </si>
  <si>
    <t>KS_CPR_D</t>
  </si>
  <si>
    <t>TSFVL.1D1</t>
  </si>
  <si>
    <t>KS_SFVL_D</t>
  </si>
  <si>
    <t>XA.J772.1</t>
  </si>
  <si>
    <t>SteuergerÃ¤t fÃ¼r RÃ¼ckfahrkamerasystem</t>
  </si>
  <si>
    <t>KAMH_A</t>
  </si>
  <si>
    <t>1-72H</t>
  </si>
  <si>
    <t>XA.R246.1</t>
  </si>
  <si>
    <t>Umfeld-Kamera hinten</t>
  </si>
  <si>
    <t>KAMH</t>
  </si>
  <si>
    <t>1-74H</t>
  </si>
  <si>
    <t>XB.J772.1</t>
  </si>
  <si>
    <t>KAMH_B</t>
  </si>
  <si>
    <t>1-71H</t>
  </si>
  <si>
    <t>XC.J1121.1</t>
  </si>
  <si>
    <t>SteuergerÃ¤t fÃ¼r Fahrerassistenzsysteme</t>
  </si>
  <si>
    <t>ZFAS_C</t>
  </si>
  <si>
    <t>XD.J1121.1</t>
  </si>
  <si>
    <t>ZFAS_D</t>
  </si>
  <si>
    <t>XE.J1121.1</t>
  </si>
  <si>
    <t>ZFAS_E</t>
  </si>
  <si>
    <t>1-37D</t>
  </si>
  <si>
    <t>XF.J1121.1</t>
  </si>
  <si>
    <t>ZFAS_F</t>
  </si>
  <si>
    <t>XG.J1121.1</t>
  </si>
  <si>
    <t>ZFAS_G</t>
  </si>
  <si>
    <t>1-12F</t>
  </si>
  <si>
    <t>LTGS.PROJEKTOR</t>
  </si>
  <si>
    <t>4J3_970_340_A</t>
  </si>
  <si>
    <t>L0R+K8S+KS1</t>
  </si>
  <si>
    <t>LTGS.E-ANTRIEB</t>
  </si>
  <si>
    <t>4J3_970_350_A</t>
  </si>
  <si>
    <t>L0R+K8S+1X1+F0Y</t>
  </si>
  <si>
    <t>9JA_970_350_Q</t>
  </si>
  <si>
    <t>L0R+K8S+1X1+F0A</t>
  </si>
  <si>
    <t>357_972_742</t>
  </si>
  <si>
    <t>6R0_937_524_C</t>
  </si>
  <si>
    <t>N_105_111_04</t>
  </si>
  <si>
    <t>N_105_116_02</t>
  </si>
  <si>
    <t>N_105_974_04</t>
  </si>
  <si>
    <t>N_105_975_04</t>
  </si>
  <si>
    <t>N_906_843_01</t>
  </si>
  <si>
    <t>N_906_844_02</t>
  </si>
  <si>
    <t>XB.671.1</t>
  </si>
  <si>
    <t>MB3_B</t>
  </si>
  <si>
    <t>TML.1A1</t>
  </si>
  <si>
    <t>Koppelstelle im Motorraum links [GMT Li. KSK 1]</t>
  </si>
  <si>
    <t>KS_ML_A</t>
  </si>
  <si>
    <t>1-13H</t>
  </si>
  <si>
    <t>TML.1D1</t>
  </si>
  <si>
    <t>Koppelstelle im Motorraum links [GMT Li. KSK 3]</t>
  </si>
  <si>
    <t>KS_ML_D</t>
  </si>
  <si>
    <t>XA.G395.2</t>
  </si>
  <si>
    <t>Geber fÃ¼r KÃ¤ltemitteldruck und KÃ¤ltemitteltemperatur</t>
  </si>
  <si>
    <t>Geber fÃ¼r KÃ¤ltemitteldruck und KÃ¤ltemitteltemperatur [nach EKK]</t>
  </si>
  <si>
    <t>GKKPT</t>
  </si>
  <si>
    <t>XA.G827.2</t>
  </si>
  <si>
    <t>Geber 3 fÃ¼r KÃ¤ltemitteldruck und KÃ¤ltemitteltemperatur</t>
  </si>
  <si>
    <t>Geber 3 fÃ¼r KÃ¤ltemitteldruck und KÃ¤ltemitteltemperatur [Verdampfer]</t>
  </si>
  <si>
    <t>GKKPT3</t>
  </si>
  <si>
    <t>1-27C</t>
  </si>
  <si>
    <t>XA.G837.1</t>
  </si>
  <si>
    <t>Geber 2 fÃ¼r KÃ¼hlmittelmangelanzeige</t>
  </si>
  <si>
    <t>Geber 2 fÃ¼r KÃ¼hlmittelmangelanzeige [SteckergehÃ¤use Tyco ]</t>
  </si>
  <si>
    <t>KMM2</t>
  </si>
  <si>
    <t>1-15C</t>
  </si>
  <si>
    <t>XA.G904.2</t>
  </si>
  <si>
    <t>KÃ¼hlmitteltemperaturgeber 3 fÃ¼r Thermomanagement</t>
  </si>
  <si>
    <t>KÃ¼hlmitteltemperaturgeber 3 fÃ¼r Thermomanagement [TW7]</t>
  </si>
  <si>
    <t>TGTW7</t>
  </si>
  <si>
    <t>1-13F</t>
  </si>
  <si>
    <t>XA.G906.2</t>
  </si>
  <si>
    <t>KÃ¼hlmitteltemperaturgeber 5 fÃ¼r Thermomanagement</t>
  </si>
  <si>
    <t>KÃ¼hlmitteltemperaturgeber 5 fÃ¼r Thermomanagement [TW10]</t>
  </si>
  <si>
    <t>TGTW10</t>
  </si>
  <si>
    <t>1-17F</t>
  </si>
  <si>
    <t>XA.G907.2</t>
  </si>
  <si>
    <t>KÃ¼hlmitteltemperaturgeber 6 fÃ¼r Thermomanagement</t>
  </si>
  <si>
    <t>KÃ¼hlmitteltemperaturgeber 6 fÃ¼r Thermomanagement [TW11]</t>
  </si>
  <si>
    <t>TGTW11</t>
  </si>
  <si>
    <t>XA.GX2.1</t>
  </si>
  <si>
    <t>Gaspedalmodul</t>
  </si>
  <si>
    <t>GPM</t>
  </si>
  <si>
    <t>XA.J1024.1</t>
  </si>
  <si>
    <t>SteuergerÃ¤t fÃ¼r Thermomanagement</t>
  </si>
  <si>
    <t>SGTME</t>
  </si>
  <si>
    <t>Relais der KÃ¼hlmittelpumpen fÃ¼r Thermomanagement</t>
  </si>
  <si>
    <t>RAO</t>
  </si>
  <si>
    <t>XA.N637.3</t>
  </si>
  <si>
    <t>Expansionsventil 2 fÃ¼r KÃ¤ltemittel</t>
  </si>
  <si>
    <t>Expansionsventil 2 fÃ¼r KÃ¤ltemittel [Chiller]</t>
  </si>
  <si>
    <t>EXV2</t>
  </si>
  <si>
    <t>XA.N638.1</t>
  </si>
  <si>
    <t>Expansionsventil 3 fÃ¼r KÃ¤ltemittel</t>
  </si>
  <si>
    <t>Expansionsventil 3 fÃ¼r KÃ¤ltemittel [Verdampfer]</t>
  </si>
  <si>
    <t>EXV3</t>
  </si>
  <si>
    <t>XA.TV44.1</t>
  </si>
  <si>
    <t>Pilotlinienstecker 1</t>
  </si>
  <si>
    <t>Pilotlinienstecker 1 [VoWa links]</t>
  </si>
  <si>
    <t>PLST</t>
  </si>
  <si>
    <t>LTGS.ALARMSYSTEM</t>
  </si>
  <si>
    <t>9JA_970_392_A</t>
  </si>
  <si>
    <t>L0R+K8S+7AL</t>
  </si>
  <si>
    <t>63 (g)</t>
  </si>
  <si>
    <t>XA.H27.1</t>
  </si>
  <si>
    <t>Sirene</t>
  </si>
  <si>
    <t>Sirene [Backup-Horn]</t>
  </si>
  <si>
    <t>SIR</t>
  </si>
  <si>
    <t>LTGS.ASSISTENT</t>
  </si>
  <si>
    <t>9JA_970_427_C</t>
  </si>
  <si>
    <t>L0R+K8S+KA6 // L0R+K8S+JX1+KA0/KA2 // L0R+K8S+JX0+KA0/KA2+8T5</t>
  </si>
  <si>
    <t>9JA_970_427_D</t>
  </si>
  <si>
    <t>L0R+K8S+JX0+KA0/KA2+8T6</t>
  </si>
  <si>
    <t>N_105_895_02</t>
  </si>
  <si>
    <t>XA.J1121.1</t>
  </si>
  <si>
    <t>ZFAS_A</t>
  </si>
  <si>
    <t>1-33E</t>
  </si>
  <si>
    <t>XA.J1121.2</t>
  </si>
  <si>
    <t>SteuergerÃ¤t fÃ¼r Fahrerassistenzsysteme [ZFAS ohne ACC / MRR / IPA / TOP View mit Frontkamera / Lichtassistent]</t>
  </si>
  <si>
    <t>ZFAS2_A</t>
  </si>
  <si>
    <t>1-33F</t>
  </si>
  <si>
    <t>XB.J1121.1</t>
  </si>
  <si>
    <t>ZFAS_B</t>
  </si>
  <si>
    <t>XB.J1121.2</t>
  </si>
  <si>
    <t>ZFAS2_B</t>
  </si>
  <si>
    <t>XB.R242.2</t>
  </si>
  <si>
    <t>KAM_B</t>
  </si>
  <si>
    <t>4J3_970_428_A</t>
  </si>
  <si>
    <t>L0R+K8S+JX1</t>
  </si>
  <si>
    <t>9JA_970_428_C</t>
  </si>
  <si>
    <t>L0R+K8S+JX0+KA6+7X5/9X0 // L0R+K8S+JX0+KA0/KA2+8T5</t>
  </si>
  <si>
    <t>TSFVR.1A1</t>
  </si>
  <si>
    <t>KS_SFVR_A</t>
  </si>
  <si>
    <t>LTGS.FAHRWERKSTG.</t>
  </si>
  <si>
    <t>4J3_970_501_A</t>
  </si>
  <si>
    <t>L0R+K8S+1BK+F0A</t>
  </si>
  <si>
    <t>4J3_970_501_C</t>
  </si>
  <si>
    <t>L0R+K8S+1BH</t>
  </si>
  <si>
    <t>4J3_970_501_E</t>
  </si>
  <si>
    <t>L0R+K8S+1BK+F0Y</t>
  </si>
  <si>
    <t>XA.50.1</t>
  </si>
  <si>
    <t>MB57_A</t>
  </si>
  <si>
    <t>1-64F</t>
  </si>
  <si>
    <t>XA.51.1</t>
  </si>
  <si>
    <t>MB52_A</t>
  </si>
  <si>
    <t>TAHL.1B1</t>
  </si>
  <si>
    <t>KS_AHL_B</t>
  </si>
  <si>
    <t>1-72E</t>
  </si>
  <si>
    <t>TAVL.1B1</t>
  </si>
  <si>
    <t>KS_AVL_B</t>
  </si>
  <si>
    <t>1-14H</t>
  </si>
  <si>
    <t>TAVR.1B1</t>
  </si>
  <si>
    <t>KS_AVR_B</t>
  </si>
  <si>
    <t>THRL.1A1</t>
  </si>
  <si>
    <t>KS_HRL_A</t>
  </si>
  <si>
    <t>1-71E</t>
  </si>
  <si>
    <t>THRL.1B1</t>
  </si>
  <si>
    <t>KS_HRL_B</t>
  </si>
  <si>
    <t>THRR.1I1</t>
  </si>
  <si>
    <t>KS_HRR_I</t>
  </si>
  <si>
    <t>XA.G78.1</t>
  </si>
  <si>
    <t>Geber fÃ¼r Fahrzeugniveau vorn links</t>
  </si>
  <si>
    <t>NVL</t>
  </si>
  <si>
    <t>XA.G289.1</t>
  </si>
  <si>
    <t>Geber fÃ¼r Fahrzeugniveau vorn rechts</t>
  </si>
  <si>
    <t>NVR</t>
  </si>
  <si>
    <t>1-9C</t>
  </si>
  <si>
    <t>XA.G341.1</t>
  </si>
  <si>
    <t>Karosseriebeschleunigungsgeber vorn links</t>
  </si>
  <si>
    <t>BES_VL</t>
  </si>
  <si>
    <t>1-15F</t>
  </si>
  <si>
    <t>XA.G342.1</t>
  </si>
  <si>
    <t>Karosseriebeschleunigungsgeber vorn rechts</t>
  </si>
  <si>
    <t>BES_VR</t>
  </si>
  <si>
    <t>XA.G342.1.1BK</t>
  </si>
  <si>
    <t>BES2_VR</t>
  </si>
  <si>
    <t>1-18C</t>
  </si>
  <si>
    <t>XA.G699.1</t>
  </si>
  <si>
    <t>Karosseriebeschleunigungsgeber hinten links</t>
  </si>
  <si>
    <t>BSK_HL</t>
  </si>
  <si>
    <t>XA.G700.1</t>
  </si>
  <si>
    <t>Karosseriebeschleunigungsgeber hinten rechts</t>
  </si>
  <si>
    <t>BSK_HR</t>
  </si>
  <si>
    <t>XA.N338.1</t>
  </si>
  <si>
    <t>Ventil fÃ¼r DÃ¤mpfungsverstellung hinten links</t>
  </si>
  <si>
    <t>FBDV_HL</t>
  </si>
  <si>
    <t>XA.N670.1</t>
  </si>
  <si>
    <t>Ventil 1 fÃ¼r Zusatzvolumen der Luftfeder vorn links</t>
  </si>
  <si>
    <t>VLFDVL_A</t>
  </si>
  <si>
    <t>1-18F</t>
  </si>
  <si>
    <t>XA.N672.2</t>
  </si>
  <si>
    <t>Ventil 1 fÃ¼r Zusatzvolumen der Luftfeder vorn rechts</t>
  </si>
  <si>
    <t>VLFDVR_A</t>
  </si>
  <si>
    <t>1-25A</t>
  </si>
  <si>
    <t>LTGS.DIFFERENTIAL</t>
  </si>
  <si>
    <t>9JA_970_559_B</t>
  </si>
  <si>
    <t>L0R+K8S+GH3</t>
  </si>
  <si>
    <t>9JA_970_559_C</t>
  </si>
  <si>
    <t>L0R+K8S+GH1</t>
  </si>
  <si>
    <t>XC.51.1</t>
  </si>
  <si>
    <t>MB52_C</t>
  </si>
  <si>
    <t>XB.J647.1</t>
  </si>
  <si>
    <t>SGQS_B</t>
  </si>
  <si>
    <t>LTGS.ESOUND.LIM</t>
  </si>
  <si>
    <t>9JA_970_582</t>
  </si>
  <si>
    <t>L0R+K8S+GM3</t>
  </si>
  <si>
    <t>247 (g)</t>
  </si>
  <si>
    <t>XC.675.1</t>
  </si>
  <si>
    <t>MB54_C</t>
  </si>
  <si>
    <t>XA.J1177.1</t>
  </si>
  <si>
    <t>SteuergerÃ¤t 3 fÃ¼r MotorgerÃ¤uscherzeugung</t>
  </si>
  <si>
    <t>SteuergerÃ¤t 3 fÃ¼r MotorgerÃ¤uscherzeugung [E-Sound 2]</t>
  </si>
  <si>
    <t>MES3</t>
  </si>
  <si>
    <t>XA.R355.1</t>
  </si>
  <si>
    <t>Aktuator 4 fÃ¼r MotorgerÃ¤uscherzeugung</t>
  </si>
  <si>
    <t>Aktuator 4 fÃ¼r MotorgerÃ¤uscherzeugung [E-Sound hinten]</t>
  </si>
  <si>
    <t>LSESH</t>
  </si>
  <si>
    <t>1-70D</t>
  </si>
  <si>
    <t>LTGS.ANTENNE</t>
  </si>
  <si>
    <t>4J3_970_656_A</t>
  </si>
  <si>
    <t>L0R+K8S+IV6/IV7/IV8/JE0/JE3/JE4</t>
  </si>
  <si>
    <t>4J3_970_656_C</t>
  </si>
  <si>
    <t>L0R+K8S+IV9</t>
  </si>
  <si>
    <t>N_108_441_01</t>
  </si>
  <si>
    <t>TCPR.1E1</t>
  </si>
  <si>
    <t>KS_CPR_E</t>
  </si>
  <si>
    <t>TS34.1A1</t>
  </si>
  <si>
    <t>Koppelstelle 1 in der Mittelkonsole</t>
  </si>
  <si>
    <t>KS_MTKL</t>
  </si>
  <si>
    <t>TSFVL.1C1</t>
  </si>
  <si>
    <t>KS_SFVL_C</t>
  </si>
  <si>
    <t>XA.R306.2</t>
  </si>
  <si>
    <t>LTE-Antenne 2</t>
  </si>
  <si>
    <t>LTE2</t>
  </si>
  <si>
    <t>1-60J</t>
  </si>
  <si>
    <t>XA.R331.1</t>
  </si>
  <si>
    <t>LTE-Antenne 4</t>
  </si>
  <si>
    <t>LTE4</t>
  </si>
  <si>
    <t>1-71A</t>
  </si>
  <si>
    <t>XF.J526.1</t>
  </si>
  <si>
    <t>SGTT_F</t>
  </si>
  <si>
    <t>LTGS.ELTR.-LENKUNG</t>
  </si>
  <si>
    <t>9JA_970_708_B</t>
  </si>
  <si>
    <t>L0R+K8S+0N1</t>
  </si>
  <si>
    <t>9JA_970_708_C</t>
  </si>
  <si>
    <t>L0R+K8S+0N5</t>
  </si>
  <si>
    <t>WHT_005_809</t>
  </si>
  <si>
    <t>XH.S359.1</t>
  </si>
  <si>
    <t>HSB_H</t>
  </si>
  <si>
    <t>THRL.1D1</t>
  </si>
  <si>
    <t>KS_HRL_D</t>
  </si>
  <si>
    <t>1-69G</t>
  </si>
  <si>
    <t>LTGS.FAHRWERKSTG.LIM</t>
  </si>
  <si>
    <t>9JA_970_709</t>
  </si>
  <si>
    <t>L0R+K8S+1BK</t>
  </si>
  <si>
    <t>179 (g)</t>
  </si>
  <si>
    <t>9JA_970_709_A</t>
  </si>
  <si>
    <t>129 (g)</t>
  </si>
  <si>
    <t>TAHR.1B1</t>
  </si>
  <si>
    <t>KS_AHR_B</t>
  </si>
  <si>
    <t>XA.N339.1</t>
  </si>
  <si>
    <t>Ventil fÃ¼r DÃ¤mpfungsverstellung hinten rechts</t>
  </si>
  <si>
    <t>FBDV_HR</t>
  </si>
  <si>
    <t>1-63C</t>
  </si>
  <si>
    <t>LTGS.LADEN</t>
  </si>
  <si>
    <t>9JA_970_797_G</t>
  </si>
  <si>
    <t>L0R+K8S+ES7</t>
  </si>
  <si>
    <t>9JA_970_797_M</t>
  </si>
  <si>
    <t>L0R+K8S+ES5</t>
  </si>
  <si>
    <t>BLOC_SEAL_150_FLR</t>
  </si>
  <si>
    <t>N_105_122_01</t>
  </si>
  <si>
    <t>N_107_108_03</t>
  </si>
  <si>
    <t>TSLADE.1C1</t>
  </si>
  <si>
    <t>Koppelstelle fuer Ladeeinheit</t>
  </si>
  <si>
    <t>KS_LADE_C</t>
  </si>
  <si>
    <t>1-22E</t>
  </si>
  <si>
    <t>TSLADE.1D1</t>
  </si>
  <si>
    <t>KS_LADE_D</t>
  </si>
  <si>
    <t>1-25D</t>
  </si>
  <si>
    <t>XA.AX4.1</t>
  </si>
  <si>
    <t>LadegerÃ¤t 1 fÃ¼r Hochvoltbatterie</t>
  </si>
  <si>
    <t>LGHV</t>
  </si>
  <si>
    <t>1-9E</t>
  </si>
  <si>
    <t>XA.EX32.1</t>
  </si>
  <si>
    <t>Tastermodul fÃ¼r Batterieladung</t>
  </si>
  <si>
    <t>TBL</t>
  </si>
  <si>
    <t>1-25E</t>
  </si>
  <si>
    <t>XA.EX40.1</t>
  </si>
  <si>
    <t>Tastermodul 2 fÃ¼r Batterieladung</t>
  </si>
  <si>
    <t>TBL2</t>
  </si>
  <si>
    <t>1-23B</t>
  </si>
  <si>
    <t>XA.F496.1</t>
  </si>
  <si>
    <t>Stellelement fÃ¼r Hochvolt-Ladeklappenverriegelung 1</t>
  </si>
  <si>
    <t>Stellelement fÃ¼r Hochvolt-Ladeklappenverriegelung 1 [DC]</t>
  </si>
  <si>
    <t>HVLKV</t>
  </si>
  <si>
    <t>1-24F</t>
  </si>
  <si>
    <t>XA.F497.1</t>
  </si>
  <si>
    <t>Stellelement fÃ¼r Hochvolt-Ladeklappenverriegelung 2</t>
  </si>
  <si>
    <t>HVLKV2</t>
  </si>
  <si>
    <t>1-23C</t>
  </si>
  <si>
    <t>XA.L330.1</t>
  </si>
  <si>
    <t>LED-Modul 2 fÃ¼r Ladesteckdose 1</t>
  </si>
  <si>
    <t>LEDLD1</t>
  </si>
  <si>
    <t>XA.L335.1</t>
  </si>
  <si>
    <t>LED-Modul 2 fÃ¼r Ladesteckdose 2</t>
  </si>
  <si>
    <t>LEDLD2</t>
  </si>
  <si>
    <t>1-22D</t>
  </si>
  <si>
    <t>LTGS.SITZ</t>
  </si>
  <si>
    <t>9JA_970_909_A</t>
  </si>
  <si>
    <t>L0R+K8S+4D0+3L5+Q1G</t>
  </si>
  <si>
    <t>9JA_970_909_B</t>
  </si>
  <si>
    <t>L0R+K8S+4D0+3L4+Q1G</t>
  </si>
  <si>
    <t>20 (g)</t>
  </si>
  <si>
    <t>9JA_970_909_C</t>
  </si>
  <si>
    <t>L0R+K8S+4D0+Q2J</t>
  </si>
  <si>
    <t>9JA_970_909_D</t>
  </si>
  <si>
    <t>L0R+K8S+4D3/4D5</t>
  </si>
  <si>
    <t>TSVL.1B1</t>
  </si>
  <si>
    <t>KS_SVL_B</t>
  </si>
  <si>
    <t>1-47E</t>
  </si>
  <si>
    <t>TSVR.1B1</t>
  </si>
  <si>
    <t>KS_SVR_B</t>
  </si>
  <si>
    <t>XA.J1197.2</t>
  </si>
  <si>
    <t>Relais fÃ¼r SitzbelÃ¼ftung</t>
  </si>
  <si>
    <t>RAO_SIB</t>
  </si>
  <si>
    <t>1-58E</t>
  </si>
  <si>
    <t>9JA_970_910_A</t>
  </si>
  <si>
    <t>L0R+K8S+5KA+9P3/9P6</t>
  </si>
  <si>
    <t>N_103_360_02</t>
  </si>
  <si>
    <t>XA.E609.6</t>
  </si>
  <si>
    <t>Gurtschalter hinten Mitte</t>
  </si>
  <si>
    <t>GUS_HM_RL</t>
  </si>
  <si>
    <t>XA.E747.6</t>
  </si>
  <si>
    <t>Gurtschalter hinten links</t>
  </si>
  <si>
    <t>GUS_HL_RL</t>
  </si>
  <si>
    <t>XA.E749.6</t>
  </si>
  <si>
    <t>Gurtschalter hinten rechts</t>
  </si>
  <si>
    <t>GUS_HR_RL</t>
  </si>
  <si>
    <t>V.15A.9J1_034.SH_F2.1_XA.SH.1_2A_1</t>
  </si>
  <si>
    <t>2A</t>
  </si>
  <si>
    <t>N_037_009_4</t>
  </si>
  <si>
    <t>FLR</t>
  </si>
  <si>
    <t>SW/VI</t>
  </si>
  <si>
    <t>V.15A.9J1_034.SH_F2.1</t>
  </si>
  <si>
    <t>M.31.9J1_033.MB2_A1_XA.686.1_1_1</t>
  </si>
  <si>
    <t>Masseverbindung 2 im Hauptleitungsstrang</t>
  </si>
  <si>
    <t>SP_MB2_A</t>
  </si>
  <si>
    <t>N_037_048_8</t>
  </si>
  <si>
    <t>BR</t>
  </si>
  <si>
    <t>M.31.9J1_033.MB2_A1</t>
  </si>
  <si>
    <t>M.31.9Y0_055.ATS_TML.1G1_4_1</t>
  </si>
  <si>
    <t>Masseverbindung (Gebermasse) 1 im Schalttafelleitungsstrang</t>
  </si>
  <si>
    <t>SP_31_ATS</t>
  </si>
  <si>
    <t>N_037_008_5</t>
  </si>
  <si>
    <t>BR/BL</t>
  </si>
  <si>
    <t>M.31.9Y0_055.ATS</t>
  </si>
  <si>
    <t>X.WAWAA.9Y0_055._TML.1G1_3_1</t>
  </si>
  <si>
    <t>N_037_008_3</t>
  </si>
  <si>
    <t>BR/RT</t>
  </si>
  <si>
    <t>X.WAWAA.9Y0_055.</t>
  </si>
  <si>
    <t>N_037_094_6</t>
  </si>
  <si>
    <t>VI/GN</t>
  </si>
  <si>
    <t>X.MOT_HAUB.9Y0_055.L</t>
  </si>
  <si>
    <t>Plusverbindung 1 (30a) im Leitungsstrang Innenraum</t>
  </si>
  <si>
    <t>B111</t>
  </si>
  <si>
    <t>SP_30HSBE</t>
  </si>
  <si>
    <t>N_037_063_3</t>
  </si>
  <si>
    <t>RT</t>
  </si>
  <si>
    <t>V.30A.9J1_034.HSB_F5</t>
  </si>
  <si>
    <t>M.31.9Y0_055.ATS_269_1_2</t>
  </si>
  <si>
    <t>N_901_916_74</t>
  </si>
  <si>
    <t>SL11</t>
  </si>
  <si>
    <t>1-br/bl</t>
  </si>
  <si>
    <t>2-rt/bl</t>
  </si>
  <si>
    <t>RT/BL</t>
  </si>
  <si>
    <t>S.ATS.9Y0_055.</t>
  </si>
  <si>
    <t>7A</t>
  </si>
  <si>
    <t>N_037_003_3</t>
  </si>
  <si>
    <t>V.30A.9J1_034.SB_F4</t>
  </si>
  <si>
    <t>M.31.9J1_033.MB33_C1_THM.1A1_2_1</t>
  </si>
  <si>
    <t>Masseverbindung 3 im Hauptleitungsstrang</t>
  </si>
  <si>
    <t>SP_MB33_C</t>
  </si>
  <si>
    <t>N_037_008_8</t>
  </si>
  <si>
    <t>M.31.9J1_033.MB33_C1</t>
  </si>
  <si>
    <t>N_037_004_0</t>
  </si>
  <si>
    <t>VI/WS</t>
  </si>
  <si>
    <t>S.SIGNAL.9Y0_055.BFK_XA.J519.1_21_1</t>
  </si>
  <si>
    <t>N_037_097_0</t>
  </si>
  <si>
    <t>GR/WS</t>
  </si>
  <si>
    <t>S.SIGNAL.9Y0_055.BFK</t>
  </si>
  <si>
    <t>M.31.9Y0_055.ATS_269_1_1</t>
  </si>
  <si>
    <t>N_037_098_5</t>
  </si>
  <si>
    <t>V.71b.9Y0_055._TML.1E1_6_1</t>
  </si>
  <si>
    <t>N_037_029_1</t>
  </si>
  <si>
    <t>SW/GE</t>
  </si>
  <si>
    <t>V.71b.9Y0_055.</t>
  </si>
  <si>
    <t>1A</t>
  </si>
  <si>
    <t>N_037_063_5</t>
  </si>
  <si>
    <t>V.30A.9J1_034.HSB_F1</t>
  </si>
  <si>
    <t>X.ILM_STECK.9Y0_055._B680_1_1</t>
  </si>
  <si>
    <t>Verbindung (Steckdose) im Leitungsstrang Innenraum</t>
  </si>
  <si>
    <t>B680</t>
  </si>
  <si>
    <t>SP_30_SD</t>
  </si>
  <si>
    <t>N_037_043_3</t>
  </si>
  <si>
    <t>X.ILM_STECK.9Y0_055.</t>
  </si>
  <si>
    <t>V.15_SIG.._B165_1_1</t>
  </si>
  <si>
    <t>Plusverbindung 2 (15) im Leitungsstrang Innenraum</t>
  </si>
  <si>
    <t>B165</t>
  </si>
  <si>
    <t>SP_15_SIG</t>
  </si>
  <si>
    <t>N_037_009_7</t>
  </si>
  <si>
    <t>SW/GR</t>
  </si>
  <si>
    <t>V.15_SIG..</t>
  </si>
  <si>
    <t>V.DZ_S+.9Y0_047.VL_XA.J981.2_24_1</t>
  </si>
  <si>
    <t>N_018_886_80</t>
  </si>
  <si>
    <t>SL22</t>
  </si>
  <si>
    <t>1-br</t>
  </si>
  <si>
    <t>V.DZ_S+.9Y0_047.VL</t>
  </si>
  <si>
    <t>2-sw</t>
  </si>
  <si>
    <t>SW</t>
  </si>
  <si>
    <t>S.DZ_S.9Y0_047.VL</t>
  </si>
  <si>
    <t>N_037_000_3</t>
  </si>
  <si>
    <t>WS/RT</t>
  </si>
  <si>
    <t>N_037_001_8</t>
  </si>
  <si>
    <t>GE/BR</t>
  </si>
  <si>
    <t>S.BVA.9Y0_055.1VL</t>
  </si>
  <si>
    <t>N_018_886_67</t>
  </si>
  <si>
    <t>SL27</t>
  </si>
  <si>
    <t>1-gr</t>
  </si>
  <si>
    <t>GR</t>
  </si>
  <si>
    <t>V.DZ_S+.9Y0_047.VR</t>
  </si>
  <si>
    <t>S.DZ_S.9Y0_047.VR</t>
  </si>
  <si>
    <t>V.DZ_S+.9Y0_047.HR_XA.J981.2_22_1</t>
  </si>
  <si>
    <t>N_018_886_81</t>
  </si>
  <si>
    <t>SL30</t>
  </si>
  <si>
    <t>1-ge</t>
  </si>
  <si>
    <t>GE</t>
  </si>
  <si>
    <t>V.DZ_S+.9Y0_047.HR</t>
  </si>
  <si>
    <t>S.DZ_S.9Y0_047.HR</t>
  </si>
  <si>
    <t>M.31.9J1_033.MB53_A1_TAHL.1A1_3_1</t>
  </si>
  <si>
    <t>Masseverbindung 1 im Leitungsstrang Hinterwagen links</t>
  </si>
  <si>
    <t>SP_MB53_A</t>
  </si>
  <si>
    <t>M.31.9J1_033.MB53_A1</t>
  </si>
  <si>
    <t>S.HALL.9Y0_047.R_XA.J981.2_17_1</t>
  </si>
  <si>
    <t>N_018_886_64</t>
  </si>
  <si>
    <t>SL33</t>
  </si>
  <si>
    <t>2-br/bl</t>
  </si>
  <si>
    <t>S.HALL.9Y0_047.R</t>
  </si>
  <si>
    <t>S.HALL_V.9Y0_047.R_XA.J981.2_33_1</t>
  </si>
  <si>
    <t>1-ws/bl</t>
  </si>
  <si>
    <t>WS/BL</t>
  </si>
  <si>
    <t>S.HALL_V.9Y0_047.R</t>
  </si>
  <si>
    <t>M.S_M2-.9Y0_047._XA.J981.2_3_1</t>
  </si>
  <si>
    <t>N_037_048_5</t>
  </si>
  <si>
    <t>M.S_M2-.9Y0_047.</t>
  </si>
  <si>
    <t>V.S_M2+.9Y0_047._XA.J981.2_2_1</t>
  </si>
  <si>
    <t>N_037_043_5</t>
  </si>
  <si>
    <t>V.S_M2+.9Y0_047.</t>
  </si>
  <si>
    <t>N_018_886_82</t>
  </si>
  <si>
    <t>SL37</t>
  </si>
  <si>
    <t>1-ws</t>
  </si>
  <si>
    <t>WS</t>
  </si>
  <si>
    <t>V.DZ_S+.9Y0_047.HL</t>
  </si>
  <si>
    <t>S.DZ_S.9Y0_047.HL</t>
  </si>
  <si>
    <t>N_018_886_92</t>
  </si>
  <si>
    <t>SL39</t>
  </si>
  <si>
    <t>2-br/ge</t>
  </si>
  <si>
    <t>BR/GE</t>
  </si>
  <si>
    <t>S.HALL.9Y0_047.L</t>
  </si>
  <si>
    <t>1-rt/ge</t>
  </si>
  <si>
    <t>RT/GE</t>
  </si>
  <si>
    <t>S.HALL_V.9Y0_047.L</t>
  </si>
  <si>
    <t>M.S_M1-.9Y0_047._XA.J981.2_12_1</t>
  </si>
  <si>
    <t>M.S_M1-.9Y0_047.</t>
  </si>
  <si>
    <t>V.S_M1+.9Y0_047.</t>
  </si>
  <si>
    <t>D.LIN1_BCM1.9Y0_055..1_XA.VX58.3_4_1</t>
  </si>
  <si>
    <t>N_037_094_3</t>
  </si>
  <si>
    <t>VI/RT</t>
  </si>
  <si>
    <t>D.LIN1_BCM1.9Y0_055..1</t>
  </si>
  <si>
    <t>D.LIN2_BCM1.9Y0_055._B710_1_1</t>
  </si>
  <si>
    <t>Verbindung 5 (LIN-Bus) im Hauptleitungsstrang</t>
  </si>
  <si>
    <t>B710</t>
  </si>
  <si>
    <t>SP_LIN2_DACH</t>
  </si>
  <si>
    <t>N_039_034_7</t>
  </si>
  <si>
    <t>VI/GR</t>
  </si>
  <si>
    <t>D.LIN2_BCM1.9Y0_055.</t>
  </si>
  <si>
    <t>S.WWP.9Y0_055._TML.1G1_1_1</t>
  </si>
  <si>
    <t>N_037_038_9</t>
  </si>
  <si>
    <t>BR/SW</t>
  </si>
  <si>
    <t>S.WWP.9Y0_055.</t>
  </si>
  <si>
    <t>N_037_033_9</t>
  </si>
  <si>
    <t>RT/SW</t>
  </si>
  <si>
    <t>S.WWP.9Y0_055.2</t>
  </si>
  <si>
    <t>X.CANLAEXT.035._B666_1_1</t>
  </si>
  <si>
    <t>Verbindung 1 (CAN-Bus Extended Low) im Schalttafelleitungsstrang</t>
  </si>
  <si>
    <t>B666</t>
  </si>
  <si>
    <t>SP_CANLEA</t>
  </si>
  <si>
    <t>N_108_151_06</t>
  </si>
  <si>
    <t>SL51</t>
  </si>
  <si>
    <t>2-or/br</t>
  </si>
  <si>
    <t>OR/BR</t>
  </si>
  <si>
    <t>X.CANLAEXT.035.</t>
  </si>
  <si>
    <t>V.58xs..KL_B611_1_1</t>
  </si>
  <si>
    <t>Verbindung 7 im Leitungsstrang Innenraum</t>
  </si>
  <si>
    <t>B611</t>
  </si>
  <si>
    <t>SP_58XS</t>
  </si>
  <si>
    <t>1-74C</t>
  </si>
  <si>
    <t>N_037_003_1</t>
  </si>
  <si>
    <t>V.58xs..KL</t>
  </si>
  <si>
    <t>N_039_034_6</t>
  </si>
  <si>
    <t>D.LIN1_BCM2..</t>
  </si>
  <si>
    <t>D.LIN2_BCM1.9Y0_055._B710_1_2</t>
  </si>
  <si>
    <t>N_037_096_0</t>
  </si>
  <si>
    <t>GN/WS</t>
  </si>
  <si>
    <t>S.PDC_ONOFF.4J3_055.</t>
  </si>
  <si>
    <t>N_037_096_5</t>
  </si>
  <si>
    <t>GN/BL</t>
  </si>
  <si>
    <t>X.INF_DSPL.4J3_055.</t>
  </si>
  <si>
    <t>S.PLA_T.4J3_055._TCPL.1C1_15_1</t>
  </si>
  <si>
    <t>N_037_096_1</t>
  </si>
  <si>
    <t>GN/GE</t>
  </si>
  <si>
    <t>S.PLA_T.4J3_055.</t>
  </si>
  <si>
    <t>N_037_091_9</t>
  </si>
  <si>
    <t>GE/SW</t>
  </si>
  <si>
    <t>S.10.4J3_055.ADS_SK</t>
  </si>
  <si>
    <t>N_037_096_3</t>
  </si>
  <si>
    <t>GN/RT</t>
  </si>
  <si>
    <t>S.ESC_T.4J3_055.</t>
  </si>
  <si>
    <t>V.30A.9J1_034.SC_F2_TTHL.1A1_13_1</t>
  </si>
  <si>
    <t>N_037_043_8</t>
  </si>
  <si>
    <t>RT/BR</t>
  </si>
  <si>
    <t>V.30A.9J1_034.SC_F2</t>
  </si>
  <si>
    <t>X.9.9Y0_056.ANT1_XE.J520.1_1_1</t>
  </si>
  <si>
    <t>N_901_916_30</t>
  </si>
  <si>
    <t>AN63</t>
  </si>
  <si>
    <t>2-br</t>
  </si>
  <si>
    <t>X.9.9Y0_056.ANT1</t>
  </si>
  <si>
    <t>S.10.9Y0_056.ANT1_XE.J520.1_10_1</t>
  </si>
  <si>
    <t>1-gn</t>
  </si>
  <si>
    <t>GN</t>
  </si>
  <si>
    <t>S.10.9Y0_056.ANT1</t>
  </si>
  <si>
    <t>S.Mute.9J1_035A.</t>
  </si>
  <si>
    <t>S.S-Kontakt.9Y0_056.SW2_XD.J520.1_10_1</t>
  </si>
  <si>
    <t>N_037_006_9</t>
  </si>
  <si>
    <t>GN/SW</t>
  </si>
  <si>
    <t>S.S-Kontakt.9Y0_056.SW2</t>
  </si>
  <si>
    <t>S.S-Kontakt.9Y0_056.SW3_XD.J520.1_26_1</t>
  </si>
  <si>
    <t>N_037_005_9</t>
  </si>
  <si>
    <t>BL/SW</t>
  </si>
  <si>
    <t>S.S-Kontakt.9Y0_056.SW3</t>
  </si>
  <si>
    <t>6A</t>
  </si>
  <si>
    <t>V.30A.9J1_034.SF_F6</t>
  </si>
  <si>
    <t>S.S-Kontakt.9Y0_056.SW1_XD.J520.1_25_1</t>
  </si>
  <si>
    <t>N_037_007_9</t>
  </si>
  <si>
    <t>GR/SW</t>
  </si>
  <si>
    <t>S.S-Kontakt.9Y0_056.SW1</t>
  </si>
  <si>
    <t>9A</t>
  </si>
  <si>
    <t>N_037_043_1</t>
  </si>
  <si>
    <t>V.30A.9J1_034.SL_F9</t>
  </si>
  <si>
    <t>S.10.9Y0_056.HSH_XA.J9.1_1_1</t>
  </si>
  <si>
    <t>N_037_004_4</t>
  </si>
  <si>
    <t>VI</t>
  </si>
  <si>
    <t>S.10.9Y0_056.HSH</t>
  </si>
  <si>
    <t>M.31.4J3_033.MB58_B1_XA.J9.1_2_1</t>
  </si>
  <si>
    <t>M.31.4J3_033.MB58_B1</t>
  </si>
  <si>
    <t>M.31.9J1_033.MB54_A1_XA.J520.1_15_1</t>
  </si>
  <si>
    <t>Masseverbindung 4 im Leitungsstrang Hinterwagen rechts</t>
  </si>
  <si>
    <t>SP_MB54_A</t>
  </si>
  <si>
    <t>M.31.9J1_033.MB54_A1</t>
  </si>
  <si>
    <t>M.31.9J1_033.MB54_A1_XB.J520.1_15_1</t>
  </si>
  <si>
    <t>3A</t>
  </si>
  <si>
    <t>V.30A.9J1_034.SK_F3</t>
  </si>
  <si>
    <t>D.LIN_VIP.9Y0_056._XC.J520.1_5_1</t>
  </si>
  <si>
    <t>Verbindung 8 (LIN-Bus) im Hauptleitungsstrang</t>
  </si>
  <si>
    <t>B842</t>
  </si>
  <si>
    <t>SP_LIN3_VIP</t>
  </si>
  <si>
    <t>N_039_034_0</t>
  </si>
  <si>
    <t>D.LIN_VIP.9Y0_056.</t>
  </si>
  <si>
    <t>Verbindung (Bremspedalschalter) im Hauptleitungsstrang</t>
  </si>
  <si>
    <t>B633</t>
  </si>
  <si>
    <t>SP_BLS</t>
  </si>
  <si>
    <t>N_037_099_1</t>
  </si>
  <si>
    <t>S.BLS..</t>
  </si>
  <si>
    <t>D.CANLK.035._XD.J520.1_1_1</t>
  </si>
  <si>
    <t>Verbindung 3 (CAN-Bus Komfort Low) im Hauptleitungsstrang</t>
  </si>
  <si>
    <t>B408</t>
  </si>
  <si>
    <t>SP_CANLK3</t>
  </si>
  <si>
    <t>1-63D</t>
  </si>
  <si>
    <t>N_108_151_10</t>
  </si>
  <si>
    <t>SL93</t>
  </si>
  <si>
    <t>D.CANLK.035.</t>
  </si>
  <si>
    <t>D.CANHK.035._B399_1_2</t>
  </si>
  <si>
    <t>Verbindung 3 (CAN-Bus Komfort High) im Hauptleitungsstrang</t>
  </si>
  <si>
    <t>B399</t>
  </si>
  <si>
    <t>SP_CANHK3</t>
  </si>
  <si>
    <t>D.CANHK.035.</t>
  </si>
  <si>
    <t>5A</t>
  </si>
  <si>
    <t>N_037_063_1</t>
  </si>
  <si>
    <t>V.30A.9J1_034.SR1_F5</t>
  </si>
  <si>
    <t>N_037_003_6</t>
  </si>
  <si>
    <t>RT/GN</t>
  </si>
  <si>
    <t>V.30A.9J1_034.SC_F5</t>
  </si>
  <si>
    <t>N_037_095_0</t>
  </si>
  <si>
    <t>BL/WS</t>
  </si>
  <si>
    <t>S.INF_Power_On.9Y0_047.EPB_A1</t>
  </si>
  <si>
    <t>N_037_098_1</t>
  </si>
  <si>
    <t>S.INF_Power_On.9Y0_047.EPB_A2</t>
  </si>
  <si>
    <t>N_037_095_6</t>
  </si>
  <si>
    <t>BL/GN</t>
  </si>
  <si>
    <t>S.INF_Power_On.9Y0_047.EPB_A3</t>
  </si>
  <si>
    <t>N_037_095_7</t>
  </si>
  <si>
    <t>BL/GR</t>
  </si>
  <si>
    <t>S.INF_Power_On.9Y0_047.EPB_A4</t>
  </si>
  <si>
    <t>N_037_068_8</t>
  </si>
  <si>
    <t>M.31.9J1_033.MB3_A1</t>
  </si>
  <si>
    <t>V.30A.9J1_034.SR2_F5</t>
  </si>
  <si>
    <t>N_037_099_7</t>
  </si>
  <si>
    <t>M.31.4J3_033.MB1_B1</t>
  </si>
  <si>
    <t>D.CANHI.9J1_035A._E145_1_1</t>
  </si>
  <si>
    <t>Verbindung 1 (CAN-Bus, SteuergerÃ¤t fÃ¼r Informationselektronik 1, High)</t>
  </si>
  <si>
    <t>E145</t>
  </si>
  <si>
    <t>SP_CANHI</t>
  </si>
  <si>
    <t>N_108_151_08</t>
  </si>
  <si>
    <t>SL109</t>
  </si>
  <si>
    <t>1-vi</t>
  </si>
  <si>
    <t>D.CANHI.9J1_035A.</t>
  </si>
  <si>
    <t>D.CANLI.9J1_035A._E146_1_1</t>
  </si>
  <si>
    <t>Verbindung 2 (CAN-Bus, SteuergerÃ¤t fÃ¼r Informationselektronik 1, High)</t>
  </si>
  <si>
    <t>E146</t>
  </si>
  <si>
    <t>SP_CANLI</t>
  </si>
  <si>
    <t>D.CANLI.9J1_035A.</t>
  </si>
  <si>
    <t>mechanisches Bauteil: SpritzdÃ¼se fÃ¼r Frontscheibe im Leitungsstrang</t>
  </si>
  <si>
    <t>XA.ZZ22.1</t>
  </si>
  <si>
    <t>WWFS</t>
  </si>
  <si>
    <t>1-18E</t>
  </si>
  <si>
    <t>TML.1I1</t>
  </si>
  <si>
    <t>KS_ML_I</t>
  </si>
  <si>
    <t>ZSB_WWL_SWA</t>
  </si>
  <si>
    <t>WWL</t>
  </si>
  <si>
    <t>O.WWL_V.9Y0_055D.</t>
  </si>
  <si>
    <t>D.LIN_GW2..</t>
  </si>
  <si>
    <t>S.GRA.._XA.J1181.1_16_1</t>
  </si>
  <si>
    <t>N_037_090_0</t>
  </si>
  <si>
    <t>S.GRA..</t>
  </si>
  <si>
    <t>N_108_151_05</t>
  </si>
  <si>
    <t>SL115</t>
  </si>
  <si>
    <t>1-rt</t>
  </si>
  <si>
    <t>D.CAN_HD..</t>
  </si>
  <si>
    <t>D.CAN_LD..</t>
  </si>
  <si>
    <t>V.58xt.9Y0_055._TCPL.1C1_4_1</t>
  </si>
  <si>
    <t>N_037_005_3</t>
  </si>
  <si>
    <t>BL/RT</t>
  </si>
  <si>
    <t>V.58xt.9Y0_055.</t>
  </si>
  <si>
    <t>N_039_037_3</t>
  </si>
  <si>
    <t>GR/RT</t>
  </si>
  <si>
    <t>V.58xs.9Y0_055.</t>
  </si>
  <si>
    <t>N_037_003_7</t>
  </si>
  <si>
    <t>RT/GR</t>
  </si>
  <si>
    <t>V.30G.9Y0_055.HSF</t>
  </si>
  <si>
    <t>D.LIN4_BCM1..</t>
  </si>
  <si>
    <t>N_037_033_3</t>
  </si>
  <si>
    <t>X.CANHAEXT.035._B670_1_1</t>
  </si>
  <si>
    <t>Verbindung 3 (CAN-Bus Extended High) im Hauptleitungsstrang</t>
  </si>
  <si>
    <t>B670</t>
  </si>
  <si>
    <t>SP_CANHEA</t>
  </si>
  <si>
    <t>X.CANHAEXT.035.</t>
  </si>
  <si>
    <t>M.31.9J1_033.MB42_B1</t>
  </si>
  <si>
    <t>V.15A.9J1_034.SH_F10_XA.SH.1_10A_1</t>
  </si>
  <si>
    <t>10A</t>
  </si>
  <si>
    <t>N_037_009_5</t>
  </si>
  <si>
    <t>SW/BL</t>
  </si>
  <si>
    <t>V.15A.9J1_034.SH_F10</t>
  </si>
  <si>
    <t>D.FR_BP.9Y0_046.2_EPS_2_XA.J533.1_9_1</t>
  </si>
  <si>
    <t>N_911_629_01</t>
  </si>
  <si>
    <t>SL125</t>
  </si>
  <si>
    <t>1-rs</t>
  </si>
  <si>
    <t>RS</t>
  </si>
  <si>
    <t>D.FR_BP.9Y0_046.2_EPS_2</t>
  </si>
  <si>
    <t>D.FR_BM.9Y0_046.2_EPS_2_XA.J533.1_27_1</t>
  </si>
  <si>
    <t>2-gn</t>
  </si>
  <si>
    <t>D.FR_BM.9Y0_046.2_EPS_2</t>
  </si>
  <si>
    <t>V.MOT_BKU.9Y0_047B.PW_1_XB.J539.2_2_1</t>
  </si>
  <si>
    <t>V.MOT_BKU.9Y0_047B.PW_1</t>
  </si>
  <si>
    <t>M.31-SM.9Y0_047B.PW_1_XB.J539.2_4_1</t>
  </si>
  <si>
    <t>M.31-SM.9Y0_047B.PW_1</t>
  </si>
  <si>
    <t>S.BKV_S.9Y0_047B.KANAL1_1_XB.J539.2_1_1</t>
  </si>
  <si>
    <t>N_037_005_0</t>
  </si>
  <si>
    <t>S.BKV_S.9Y0_047B.KANAL1_1</t>
  </si>
  <si>
    <t>S.BKV_S.9Y0_047B.KANAL2_1_XB.J539.2_3_1</t>
  </si>
  <si>
    <t>S.BKV_S.9Y0_047B.KANAL2_1</t>
  </si>
  <si>
    <t>S.BLS.._B633_1_1</t>
  </si>
  <si>
    <t>S.Motsch-Ent.9Y0_056._XA.J520.1_9_1</t>
  </si>
  <si>
    <t>S.Motsch-Ent.9Y0_056.</t>
  </si>
  <si>
    <t>Masseverbindung 5 im Hauptleitungsstrang</t>
  </si>
  <si>
    <t>SP_MB5_B</t>
  </si>
  <si>
    <t>S.PLA_LED.4J3_055.</t>
  </si>
  <si>
    <t>X.PDC_LED..</t>
  </si>
  <si>
    <t>Masseverbindung 11 im Hauptleitungsstrang</t>
  </si>
  <si>
    <t>SP_MB11_B</t>
  </si>
  <si>
    <t>N_037_098_8</t>
  </si>
  <si>
    <t>M.31.9J1_033.MB12_B1</t>
  </si>
  <si>
    <t>X.ILM_FUSS._055F._XA.L325.1_2_1</t>
  </si>
  <si>
    <t>N_039_033_4</t>
  </si>
  <si>
    <t>RT/VI</t>
  </si>
  <si>
    <t>X.ILM_FUSS._055F.</t>
  </si>
  <si>
    <t>X.ILM_STECK.9Y0_055._B680_1_2</t>
  </si>
  <si>
    <t>N_037_043_6</t>
  </si>
  <si>
    <t>V.30A.9J1_034.SR1_F6</t>
  </si>
  <si>
    <t>V.30A.9J1_034.SB_F9_XA.SB.1_9A_1</t>
  </si>
  <si>
    <t>V.30A.9J1_034.SB_F9</t>
  </si>
  <si>
    <t>M.31.9J1_033.MB33_A1_XA.WX3.4_3_1</t>
  </si>
  <si>
    <t>Masseverbindung 33 im Hauptleitungsstrang</t>
  </si>
  <si>
    <t>SP_MB33_A</t>
  </si>
  <si>
    <t>M.31.9J1_033.MB33_A1</t>
  </si>
  <si>
    <t>N_037_093_7</t>
  </si>
  <si>
    <t>V.30G.9Y0_055..1</t>
  </si>
  <si>
    <t>N_018_889_60</t>
  </si>
  <si>
    <t>SL169</t>
  </si>
  <si>
    <t>1-sw/ge</t>
  </si>
  <si>
    <t>S.LSP+.9Y0_064H.</t>
  </si>
  <si>
    <t>2-br/rt</t>
  </si>
  <si>
    <t>S.LSP-.9Y0_064H.</t>
  </si>
  <si>
    <t>M.31.9J1_033.MB53_A1_422_1_1</t>
  </si>
  <si>
    <t>V.15A.9J1_034.SM_F11_B278_1_1</t>
  </si>
  <si>
    <t>Plusverbindung 2 (15a) im Hauptleitungsstrang</t>
  </si>
  <si>
    <t>B278</t>
  </si>
  <si>
    <t>SP_15AS_F11</t>
  </si>
  <si>
    <t>V.15A.9J1_034.SM_F11</t>
  </si>
  <si>
    <t>V.15A.9J1_034.SM_F11_B278_1_2</t>
  </si>
  <si>
    <t>M.31.9J1_033.MB53_A1_422_1_2</t>
  </si>
  <si>
    <t>V.30A.9J1_034.SR2_F6_XA.SR2.2_6A_1</t>
  </si>
  <si>
    <t>N_037_053_9</t>
  </si>
  <si>
    <t>V.30A.9J1_034.SR2_F6</t>
  </si>
  <si>
    <t>N_039_034_1</t>
  </si>
  <si>
    <t>VI/GE</t>
  </si>
  <si>
    <t>D.LIN1_BCM1.9Y0_055..2</t>
  </si>
  <si>
    <t>M.31.4J3_033.MB4_A1_XA.685.1_1_1</t>
  </si>
  <si>
    <t>N_101_627_04</t>
  </si>
  <si>
    <t>FLK</t>
  </si>
  <si>
    <t>M.31.4J3_033.MB4_A1</t>
  </si>
  <si>
    <t>V.30A.9Y0_043.KUELUE_A1.1_XA.J1180.1_5_1</t>
  </si>
  <si>
    <t>N_101_627_06</t>
  </si>
  <si>
    <t>V.30A.9Y0_043.KUELUE_A1.1</t>
  </si>
  <si>
    <t>N_037_000_1</t>
  </si>
  <si>
    <t>WS/GE</t>
  </si>
  <si>
    <t>S.WB_T.4J3_055.</t>
  </si>
  <si>
    <t>S.WB_LED.4J3_055._TCPL.1D1_12_1</t>
  </si>
  <si>
    <t>N_037_009_0</t>
  </si>
  <si>
    <t>SW/WS</t>
  </si>
  <si>
    <t>S.WB_LED.4J3_055.</t>
  </si>
  <si>
    <t>M.31.9J1_033.MB57_B1_424_1_1</t>
  </si>
  <si>
    <t>Masseverbindung 2 im Leitungsstrang Hinterwagen links</t>
  </si>
  <si>
    <t>SP_MB57_B</t>
  </si>
  <si>
    <t>M.31.9J1_033.MB57_B1</t>
  </si>
  <si>
    <t>V.30A.9J1_034.HSB_F3_XC.S359.1_1_1</t>
  </si>
  <si>
    <t>Leitungsverteiler fÃ¼r Kl. 30</t>
  </si>
  <si>
    <t>TV2</t>
  </si>
  <si>
    <t>SP_30HSBC</t>
  </si>
  <si>
    <t>N_107_985_01</t>
  </si>
  <si>
    <t>FLAL</t>
  </si>
  <si>
    <t>V.30A.9J1_034.HSB_F3</t>
  </si>
  <si>
    <t>V.30A.9Y0_043.KUELUE_A1_TML.1B1_1_1</t>
  </si>
  <si>
    <t>N_107_299_05</t>
  </si>
  <si>
    <t>V.30A.9Y0_043.KUELUE_A1</t>
  </si>
  <si>
    <t>V.30A.9Y0_043.KUELUE_A1_TML.2B1_1_1</t>
  </si>
  <si>
    <t>M.31.9J1_033.MB41_B1</t>
  </si>
  <si>
    <t>M.31.9J1_033.MB5_A1_XA.673.1_1_1</t>
  </si>
  <si>
    <t>M.31.9J1_033.MB5_A1</t>
  </si>
  <si>
    <t>X.CANLAEXT.035._B669_1_1</t>
  </si>
  <si>
    <t>Verbindung 2 (CAN-Bus Extended Low) im Hauptleitungsstrang</t>
  </si>
  <si>
    <t>B669</t>
  </si>
  <si>
    <t>SP_CANLE2</t>
  </si>
  <si>
    <t>SL221</t>
  </si>
  <si>
    <t>X.CANHAEXT.035._B668_1_1</t>
  </si>
  <si>
    <t>Verbindung 2 (CAN-Bus Extended High) im Hauptleitungsstrang</t>
  </si>
  <si>
    <t>B668</t>
  </si>
  <si>
    <t>SP_CANHE2</t>
  </si>
  <si>
    <t>Verbindung 1 (CAN-Bus Extended Low) im Hauptleitungsstrang</t>
  </si>
  <si>
    <t>B109</t>
  </si>
  <si>
    <t>SP_CANLE</t>
  </si>
  <si>
    <t>SL223</t>
  </si>
  <si>
    <t>Verbindung 1 (CAN-Bus Extended High) im Hauptleitungsstrang</t>
  </si>
  <si>
    <t>B108</t>
  </si>
  <si>
    <t>SP_CANHE</t>
  </si>
  <si>
    <t>N_037_094_0</t>
  </si>
  <si>
    <t>D.LIN_GW1.9J1_035.</t>
  </si>
  <si>
    <t>X.CANHAEXT.035._B108_1_1</t>
  </si>
  <si>
    <t>SL226</t>
  </si>
  <si>
    <t>X.CANLAEXT.035._B109_1_1</t>
  </si>
  <si>
    <t>N_108_151_09</t>
  </si>
  <si>
    <t>SL230</t>
  </si>
  <si>
    <t>1-bl</t>
  </si>
  <si>
    <t>BL</t>
  </si>
  <si>
    <t>D.CANHKOMBI.9J1_037.</t>
  </si>
  <si>
    <t>D.CANLKOMBI.9J1_037.</t>
  </si>
  <si>
    <t>D.CANHK2.035._XA.J533.1_35_1</t>
  </si>
  <si>
    <t>Verbindung 2 (CAN-Bus Komfort High) im Hauptleitungsstrang</t>
  </si>
  <si>
    <t>B398</t>
  </si>
  <si>
    <t>SP_CANHK21</t>
  </si>
  <si>
    <t>N_108_151_07</t>
  </si>
  <si>
    <t>SL234</t>
  </si>
  <si>
    <t>D.CANHK2.035.</t>
  </si>
  <si>
    <t>D.CANLK2.035._XA.J533.1_53_1</t>
  </si>
  <si>
    <t>Verbindung 2 (CAN-Bus Komfort Low) im Hauptleitungsstrang</t>
  </si>
  <si>
    <t>B407</t>
  </si>
  <si>
    <t>SP_CANLK21</t>
  </si>
  <si>
    <t>D.CANLK2.035.</t>
  </si>
  <si>
    <t>SL237</t>
  </si>
  <si>
    <t>D.CANLI.9J1_035A._E146_1_2</t>
  </si>
  <si>
    <t>V.30A.9J1_034.SR3_F13_XA.SR3.1_13A_1</t>
  </si>
  <si>
    <t>13A</t>
  </si>
  <si>
    <t>N_037_093_6</t>
  </si>
  <si>
    <t>V.30A.9J1_034.SR3_F13</t>
  </si>
  <si>
    <t>V.15A.9J1_034.SH_F9_XA.SH.1_9A_1</t>
  </si>
  <si>
    <t>N_037_099_5</t>
  </si>
  <si>
    <t>V.15A.9J1_034.SH_F9</t>
  </si>
  <si>
    <t>D.CANHK.035._B506_1_1</t>
  </si>
  <si>
    <t>Verbindung (CAN-Bus Komfort, High) im Leitungsstrang Innenraum</t>
  </si>
  <si>
    <t>B506</t>
  </si>
  <si>
    <t>SP_CANHK13</t>
  </si>
  <si>
    <t>SL247</t>
  </si>
  <si>
    <t>D.CANLK.035._B507_1_1</t>
  </si>
  <si>
    <t>Verbindung (CAN-Bus Komfort, Low) im Leitungsstrang Innenraum</t>
  </si>
  <si>
    <t>B507</t>
  </si>
  <si>
    <t>SP_CANLK13</t>
  </si>
  <si>
    <t>D.CANHK.035._TTVR.1A1_9_1</t>
  </si>
  <si>
    <t>Verbindung 6 (CAN-Bus Komfort High) im Hauptleitungsstrang</t>
  </si>
  <si>
    <t>B402</t>
  </si>
  <si>
    <t>SP_CANHK1</t>
  </si>
  <si>
    <t>SL249</t>
  </si>
  <si>
    <t>D.CANLK.035._TTVR.1A1_8_1</t>
  </si>
  <si>
    <t>Verbindung 6 (CAN-Bus Komfort Low) im Hauptleitungsstrang</t>
  </si>
  <si>
    <t>B411</t>
  </si>
  <si>
    <t>SP_CANLK1</t>
  </si>
  <si>
    <t>V.30A.9J1_034.SG_F1_XA.SG.1_1A_1</t>
  </si>
  <si>
    <t>N_037_003_5</t>
  </si>
  <si>
    <t>V.30A.9J1_034.SG_F1</t>
  </si>
  <si>
    <t>D.CANHK2.035._B398_1_1</t>
  </si>
  <si>
    <t>SL272</t>
  </si>
  <si>
    <t>D.CANLK2.035._B407_1_1</t>
  </si>
  <si>
    <t>M.31.9J1_033.MB53_A1_XA.676.1_1_1</t>
  </si>
  <si>
    <t>N_037_028_8</t>
  </si>
  <si>
    <t>M.31.9J1_033.MB57_B1_XB.50.1_1_1</t>
  </si>
  <si>
    <t>N_037_038_8</t>
  </si>
  <si>
    <t>N_037_058_8</t>
  </si>
  <si>
    <t>M.31.9J1_033.MB52_B1_XB.51.1_1_1</t>
  </si>
  <si>
    <t>Masseverbindung 35 im Hauptleitungsstrang</t>
  </si>
  <si>
    <t>SP_MB52_B</t>
  </si>
  <si>
    <t>M.31.9J1_033.MB52_B1</t>
  </si>
  <si>
    <t>N_101_944_01</t>
  </si>
  <si>
    <t>SL308</t>
  </si>
  <si>
    <t>X.INF_MIKI+..</t>
  </si>
  <si>
    <t>X.INF_MIKI-..</t>
  </si>
  <si>
    <t>S.10..ETH1_TXM_TCPL.1A1_8_1</t>
  </si>
  <si>
    <t>SL312</t>
  </si>
  <si>
    <t>S.10..ETH1_TXM</t>
  </si>
  <si>
    <t>SL313</t>
  </si>
  <si>
    <t>S.10..ETH1_RXM</t>
  </si>
  <si>
    <t>S.10..ETH1_TXP_XA.J533.1_21_1</t>
  </si>
  <si>
    <t>S.10..ETH1_TXP</t>
  </si>
  <si>
    <t>S.10..ETH1_RXP_XA.J533.1_22_1</t>
  </si>
  <si>
    <t>S.10..ETH1_RXP</t>
  </si>
  <si>
    <t>M.31.9J1_033.MB31_B1</t>
  </si>
  <si>
    <t>M.31.9J1_033.MB33_C1_TCPL.1A1_17_1</t>
  </si>
  <si>
    <t>M.31.9J1_033.MB31_C1</t>
  </si>
  <si>
    <t>M.31.9J1_033.MB32_B1</t>
  </si>
  <si>
    <t>M.31.9J1_033.MB34_B1_TCPR.1B1_15_1</t>
  </si>
  <si>
    <t>M.31.9J1_033.MB34_B1</t>
  </si>
  <si>
    <t>M.31.9J1_033.MB33_C1_396_1_2</t>
  </si>
  <si>
    <t>Masseverbindung 31 im Hauptleitungsstrang</t>
  </si>
  <si>
    <t>SP_MB33_C1</t>
  </si>
  <si>
    <t>S.10..ETH_WUP_TCPL.1D1_14_1</t>
  </si>
  <si>
    <t>N_039_034_4</t>
  </si>
  <si>
    <t>S.10..ETH_WUP</t>
  </si>
  <si>
    <t>V.15A.9J1_034.SG_F8_XA.SG.1_8A_1</t>
  </si>
  <si>
    <t>8A</t>
  </si>
  <si>
    <t>V.15A.9J1_034.SG_F8</t>
  </si>
  <si>
    <t>X.NONE.760_064J..2_XA.Z113.2_1_1</t>
  </si>
  <si>
    <t>N_037_003_0</t>
  </si>
  <si>
    <t>RT/WS</t>
  </si>
  <si>
    <t>X.NONE.760_064J..2</t>
  </si>
  <si>
    <t>X.NONE.760_064J..3_XA.Z113.2_2_1</t>
  </si>
  <si>
    <t>N_037_009_1</t>
  </si>
  <si>
    <t>X.NONE.760_064J..3</t>
  </si>
  <si>
    <t>M.31.9J1_033.MB33_A1_XA.R242.2_2_1</t>
  </si>
  <si>
    <t>M.31.9J1_033.MB12_B1_XB.792.1_1_1</t>
  </si>
  <si>
    <t>Masseverbindung 12 im Hauptleitungsstrang</t>
  </si>
  <si>
    <t>SP_MB12_B1</t>
  </si>
  <si>
    <t>N_037_095_3</t>
  </si>
  <si>
    <t>V.58xs.9Y0_055.V</t>
  </si>
  <si>
    <t>M.31.9J1_033.MB33_A1_398_1_1</t>
  </si>
  <si>
    <t>M.31.9J1_033.MB33_C1_368_1_1</t>
  </si>
  <si>
    <t>M.31.9J1_033.MB32_D1_378_1_1</t>
  </si>
  <si>
    <t>Masseverbindung 13 im Hauptleitungsstrang</t>
  </si>
  <si>
    <t>SP_MB32_D</t>
  </si>
  <si>
    <t>M.31.9J1_033.MB32_D1</t>
  </si>
  <si>
    <t>N_107_301_02</t>
  </si>
  <si>
    <t>V.30A.9J1_034.HSB_F4</t>
  </si>
  <si>
    <t>M.31.9J1_033.MB12_B1_XA.J26.1_2_1</t>
  </si>
  <si>
    <t>Verbindung (Komfortrelais) im Leitungsstrang Innenraum</t>
  </si>
  <si>
    <t>B127</t>
  </si>
  <si>
    <t>SP_MB12_B2</t>
  </si>
  <si>
    <t>M.31.9J1_033.MB12_B1_XA.J1180.1_2_1</t>
  </si>
  <si>
    <t>S.86.9J1_034.TME_XA.J1180.1_1_1</t>
  </si>
  <si>
    <t>Verbindung im Leitungsstrang, KÃ¼hlerlÃ¼fter</t>
  </si>
  <si>
    <t>C11</t>
  </si>
  <si>
    <t>SP_86_REL</t>
  </si>
  <si>
    <t>N_037_099_3</t>
  </si>
  <si>
    <t>SW/RT</t>
  </si>
  <si>
    <t>S.86.9J1_034.TME</t>
  </si>
  <si>
    <t>S.86.9J1_034.TME_XA.J26.1_1_1</t>
  </si>
  <si>
    <t>Masseverbindung 6 im Hauptleitungsstrang</t>
  </si>
  <si>
    <t>SP_MB42_A</t>
  </si>
  <si>
    <t>M.31.9J1_033.MB42_A1</t>
  </si>
  <si>
    <t>M.31.9J1_033.MB41_A1_XA.39.1_1_1</t>
  </si>
  <si>
    <t>Masseverbindung 4 im Hauptleitungsstrang</t>
  </si>
  <si>
    <t>SP_MB41_A</t>
  </si>
  <si>
    <t>M.31.9J1_033.MB41_A1</t>
  </si>
  <si>
    <t>V.30A.9J1_034.HSB_F3_B188_1_1</t>
  </si>
  <si>
    <t>Plusverbindung 5 (30) im Leitungsstrang Innenraum</t>
  </si>
  <si>
    <t>B188</t>
  </si>
  <si>
    <t>SP_30HSBC1</t>
  </si>
  <si>
    <t>N_107_300_01</t>
  </si>
  <si>
    <t>Verbindung 5 (CAN-Bus Komfort High) im Hauptleitungsstrang</t>
  </si>
  <si>
    <t>B401</t>
  </si>
  <si>
    <t>SP_CANHK2</t>
  </si>
  <si>
    <t>SL409</t>
  </si>
  <si>
    <t>Verbindung 5 (CAN-Bus Komfort Low) im Hauptleitungsstrang</t>
  </si>
  <si>
    <t>B410</t>
  </si>
  <si>
    <t>SP_CANLK2</t>
  </si>
  <si>
    <t>D.CANHK.035._B399_1_1</t>
  </si>
  <si>
    <t>SL411</t>
  </si>
  <si>
    <t>D.CANLK.035._B408_1_1</t>
  </si>
  <si>
    <t>D.CANHK.035._B397_1_1</t>
  </si>
  <si>
    <t>Verbindung 1 (CAN-Bus Komfort High) im Hauptleitungsstrang</t>
  </si>
  <si>
    <t>B397</t>
  </si>
  <si>
    <t>SP_CANHK11</t>
  </si>
  <si>
    <t>Verbindung 4 (CAN-Bus Komfort High) im Hauptleitungsstrang</t>
  </si>
  <si>
    <t>B400</t>
  </si>
  <si>
    <t>SP_CANHK12</t>
  </si>
  <si>
    <t>SL417</t>
  </si>
  <si>
    <t>D.CANLK.035._B406_1_1</t>
  </si>
  <si>
    <t>Verbindung 1 (CAN-Bus Komfort Low) im Hauptleitungsstrang</t>
  </si>
  <si>
    <t>B406</t>
  </si>
  <si>
    <t>SP_CANLK11</t>
  </si>
  <si>
    <t>Verbindung 4 (CAN-Bus Komfort Low) im Hauptleitungsstrang</t>
  </si>
  <si>
    <t>B409</t>
  </si>
  <si>
    <t>SP_CANLK12</t>
  </si>
  <si>
    <t>SL419</t>
  </si>
  <si>
    <t>M.31.9J1_033.MB33_C1_396_1_3</t>
  </si>
  <si>
    <t>D.ETH5+.9J1_035A._XB.J533.1_53_1</t>
  </si>
  <si>
    <t>N_108_293_01</t>
  </si>
  <si>
    <t>SL430</t>
  </si>
  <si>
    <t>D.ETH5+.9J1_035A.</t>
  </si>
  <si>
    <t>D.ETH5-.9J1_035A._XB.J533.1_54_1</t>
  </si>
  <si>
    <t>D.ETH5-.9J1_035A.</t>
  </si>
  <si>
    <t>12A</t>
  </si>
  <si>
    <t>V.30A.9J1_034.SB_F12</t>
  </si>
  <si>
    <t>V.15A.9J1_034.SD_F9_XA.SD.1_9A_1</t>
  </si>
  <si>
    <t>V.15A.9J1_034.SD_F9</t>
  </si>
  <si>
    <t>N_901_916_50</t>
  </si>
  <si>
    <t>SL455</t>
  </si>
  <si>
    <t>1-or</t>
  </si>
  <si>
    <t>OR</t>
  </si>
  <si>
    <t>D.CANH.9J1_035A.Connect</t>
  </si>
  <si>
    <t>D.CANL.9J1_035A.Connect</t>
  </si>
  <si>
    <t>V.30A.9J1_034.HSB_F3_B171_1_1</t>
  </si>
  <si>
    <t>Plusverbindung 3 (30) im Leitungsstrang Innenraum</t>
  </si>
  <si>
    <t>B171</t>
  </si>
  <si>
    <t>SP_30HSBC2</t>
  </si>
  <si>
    <t>N_018_826_1</t>
  </si>
  <si>
    <t>V.30.9J1_034.Thermosi</t>
  </si>
  <si>
    <t>V.30.9J1_034.Thermosi.1_XA.SR2.2_7A_1</t>
  </si>
  <si>
    <t>V.30.9J1_034.Thermosi.1</t>
  </si>
  <si>
    <t>M.31.9J1_033.MB42_A1_371_1_1</t>
  </si>
  <si>
    <t>SL489</t>
  </si>
  <si>
    <t>D.ETH3+.9Y0_077.</t>
  </si>
  <si>
    <t>D.ETH3-.9Y0_077.</t>
  </si>
  <si>
    <t>X.9.9Y0_056.ANTIN_XA.R249.3_1_1</t>
  </si>
  <si>
    <t>N_901_916_48</t>
  </si>
  <si>
    <t>AN494</t>
  </si>
  <si>
    <t>X.9.9Y0_056.ANTIN</t>
  </si>
  <si>
    <t>S.10.9Y0_056.ANTOUT_XE.J520.1_17_1</t>
  </si>
  <si>
    <t>S.10.9Y0_056.ANTOUT</t>
  </si>
  <si>
    <t>M.31.9J1_033.MB33_C1_396_1_1</t>
  </si>
  <si>
    <t>M.31.4J3_033.MB14_A1_XA.873.1_1_1</t>
  </si>
  <si>
    <t>M.31.4J3_033.MB14_A1</t>
  </si>
  <si>
    <t>Masseverbindung 32 im Hauptleitungsstrang</t>
  </si>
  <si>
    <t>SP_MB32_A</t>
  </si>
  <si>
    <t>M.31.9J1_033.MB32_A1</t>
  </si>
  <si>
    <t>M.31.9J1_033.MB32_A1_XA.J519.1_63_1</t>
  </si>
  <si>
    <t>M.31.9J1_033.MB32_A1_XB.J519.1_63_1</t>
  </si>
  <si>
    <t>M.31.9J1_033.MB32_C1_TTVR.1A1_20_1</t>
  </si>
  <si>
    <t>M.31.9J1_033.MB32_C1</t>
  </si>
  <si>
    <t>V.30A.9J1_034.HSB_F5_TML.1L1_1_1</t>
  </si>
  <si>
    <t>N_107_300_02</t>
  </si>
  <si>
    <t>V.30A.9J1_034.HSB_F10_TML.2M1_4_1</t>
  </si>
  <si>
    <t>N_101_627_02</t>
  </si>
  <si>
    <t>V.30A.9J1_034.HSB_F10</t>
  </si>
  <si>
    <t>V.30A.9J1_034.HSB_F10_TML.1M1_4_1</t>
  </si>
  <si>
    <t>V.30A.9J1_034.HSB_F6_TML.2M1_1_1</t>
  </si>
  <si>
    <t>N_101_627_03</t>
  </si>
  <si>
    <t>V.30A.9J1_034.HSB_F6</t>
  </si>
  <si>
    <t>V.30A.9J1_034.HSB_F6_TML.1M1_1_1</t>
  </si>
  <si>
    <t>V.30A.9J1_034.HSB_F5_TML.2L1_1_1</t>
  </si>
  <si>
    <t>M.31.9J1_033.MB33_B1</t>
  </si>
  <si>
    <t>V.30A.9J1_034.SF_F8</t>
  </si>
  <si>
    <t>11A</t>
  </si>
  <si>
    <t>V.30A.9J1_034.SC_F11</t>
  </si>
  <si>
    <t>V.15A.9J1_034.SD_F11_XA.SD.1_11A_1</t>
  </si>
  <si>
    <t>B149</t>
  </si>
  <si>
    <t>SP_15AS_SDF11</t>
  </si>
  <si>
    <t>N_018_469_9</t>
  </si>
  <si>
    <t>V.15A.9J1_034.SD_F11</t>
  </si>
  <si>
    <t>V.30A.9J1_034.SR1_F1</t>
  </si>
  <si>
    <t>V.30A.9J1_034.SR2_F1</t>
  </si>
  <si>
    <t>N_037_053_0</t>
  </si>
  <si>
    <t>V.30A.9J1_034.SR1_F2</t>
  </si>
  <si>
    <t>N_037_043_0</t>
  </si>
  <si>
    <t>V.30A.9J1_034.SR2_F2</t>
  </si>
  <si>
    <t>Plusverbindung 2 (30) im Armaturenleitungsstrang</t>
  </si>
  <si>
    <t>A56</t>
  </si>
  <si>
    <t>SP_30HSBI2</t>
  </si>
  <si>
    <t>N_037_053_7</t>
  </si>
  <si>
    <t>V.30A.4J3_034.HSB_F9</t>
  </si>
  <si>
    <t>Verbindung 30 im Hauptleitungsstrang</t>
  </si>
  <si>
    <t>B539</t>
  </si>
  <si>
    <t>SP_30HSBG</t>
  </si>
  <si>
    <t>V.30A.9J1_034.HSB_F7</t>
  </si>
  <si>
    <t>V.15A.9J1_034.SH_F7_B273_1_1</t>
  </si>
  <si>
    <t>Plusverbindung (15) im Hauptleitungsstrang</t>
  </si>
  <si>
    <t>B273</t>
  </si>
  <si>
    <t>SP_15AS_REL</t>
  </si>
  <si>
    <t>V.15A.9J1_034.SH_F7</t>
  </si>
  <si>
    <t>N_037_099_9</t>
  </si>
  <si>
    <t>S.86.9J1_034.Relais</t>
  </si>
  <si>
    <t>M.31.9J1_033.MB31_A1_XA.J329.2_2_1</t>
  </si>
  <si>
    <t>M.31.9J1_033.MB31_A1</t>
  </si>
  <si>
    <t>V.30A.9J1_034.SF_F1_XA.SF.1_1A_1</t>
  </si>
  <si>
    <t>V.30A.9J1_034.SF_F1</t>
  </si>
  <si>
    <t>V.30A.9J1_034.SF_F3_XA.SF.1_3A_1</t>
  </si>
  <si>
    <t>N_037_033_5</t>
  </si>
  <si>
    <t>V.30A.9J1_034.SF_F3</t>
  </si>
  <si>
    <t>V.30A.9J1_034.SF_F5_XA.SF.1_5A_1</t>
  </si>
  <si>
    <t>V.30A.9J1_034.SF_F5</t>
  </si>
  <si>
    <t>V.30A.9J1_034.SF_F4_XA.SF.1_4A_1</t>
  </si>
  <si>
    <t>4A</t>
  </si>
  <si>
    <t>N_037_043_9</t>
  </si>
  <si>
    <t>V.30A.9J1_034.SF_F4</t>
  </si>
  <si>
    <t>V.30A.9J1_034.SF_F12_XA.SF.1_12A_1</t>
  </si>
  <si>
    <t>N_037_033_7</t>
  </si>
  <si>
    <t>V.30A.9J1_034.SF_F12</t>
  </si>
  <si>
    <t>V.30A.9J1_034.SG_F5_XA.SG.1_5A_1</t>
  </si>
  <si>
    <t>N_037_043_4</t>
  </si>
  <si>
    <t>V.30A.9J1_034.SG_F5</t>
  </si>
  <si>
    <t>V.30A.9J1_034.SG_F6_XA.SG.1_6A_1</t>
  </si>
  <si>
    <t>V.30A.9J1_034.SG_F6</t>
  </si>
  <si>
    <t>V.15A.9J1_034.SH_F3</t>
  </si>
  <si>
    <t>V.15A.9J1_034.SD_F10_XA.SD.1_10A_1</t>
  </si>
  <si>
    <t>Plusverbindung 2 (15) im Hauptleitungsstrang</t>
  </si>
  <si>
    <t>B626</t>
  </si>
  <si>
    <t>SP_15AS_F10</t>
  </si>
  <si>
    <t>N_037_069_9</t>
  </si>
  <si>
    <t>V.15A.9J1_034.SD_F10</t>
  </si>
  <si>
    <t>V.15A.9J1_034.SD_F10_XA.SH.1_6_1</t>
  </si>
  <si>
    <t>V.15A.9J1_034.SD_F10_XA.SG.1_10_1</t>
  </si>
  <si>
    <t>V.15A.9J1_034.SH_F4_XA.SH.1_4A_1</t>
  </si>
  <si>
    <t>V.15A.9J1_034.SH_F4</t>
  </si>
  <si>
    <t>V.30A.9J1_034.HSB_F2.1_B299_1_1</t>
  </si>
  <si>
    <t>Plusverbindung 3 (30) im Hauptleitungsstrang</t>
  </si>
  <si>
    <t>B299</t>
  </si>
  <si>
    <t>SP_30A</t>
  </si>
  <si>
    <t>N_037_053_3</t>
  </si>
  <si>
    <t>V.30A.9J1_034.HSB_F2.1</t>
  </si>
  <si>
    <t>V.30.9J1_034.Notstrom.2_XA.J722.4_1_1</t>
  </si>
  <si>
    <t>Anschluss fÃ¼r Notstromversorgung</t>
  </si>
  <si>
    <t>XA.TV73.2</t>
  </si>
  <si>
    <t>NOTV_RL</t>
  </si>
  <si>
    <t>ZSB_KT_NOTV_RL</t>
  </si>
  <si>
    <t>V.30.9J1_034.Notstrom.2</t>
  </si>
  <si>
    <t>V.30A.9J1_034.HSB_F2_XA.J722.4_4_1</t>
  </si>
  <si>
    <t>Plusverbindung 2 (30) im Hauptleitungsstrang</t>
  </si>
  <si>
    <t>B298</t>
  </si>
  <si>
    <t>SP_30HSBB3</t>
  </si>
  <si>
    <t>V.30A.9J1_034.HSB_F2</t>
  </si>
  <si>
    <t>M.31.9J1_033.MB32_A1_397_1_1</t>
  </si>
  <si>
    <t>V.30.9J1_034.Notstrom.2_XA.TV73.2_1_1</t>
  </si>
  <si>
    <t>V.30A.9J1_034.HSB_F2.1_XA.SR2.2_1_1</t>
  </si>
  <si>
    <t>N_037_043_7</t>
  </si>
  <si>
    <t>V.30A.9J1_034.HSB_F2.1_XA.SR2.2_2_1</t>
  </si>
  <si>
    <t>N_037_053_4</t>
  </si>
  <si>
    <t>V.30A.9J1_034.HSB_F7_B539_1_1</t>
  </si>
  <si>
    <t>V.30A.9J1_034.HSB_F7_XA.SB.1_8_1</t>
  </si>
  <si>
    <t>N_018_463_3</t>
  </si>
  <si>
    <t>V.30A.9J1_034.HSB_F3_XA.SK.1_6_1</t>
  </si>
  <si>
    <t>V.30A.9J1_034.HSB_F3_XA.SL.1_6_1</t>
  </si>
  <si>
    <t>V.30A.9J1_034.HSB_F7_B539_1_2</t>
  </si>
  <si>
    <t>M.31.4J3_033.MB14_B1_XA.VX58.3_2_1</t>
  </si>
  <si>
    <t>M.31.4J3_033.MB14_B1</t>
  </si>
  <si>
    <t>D.CANHK.035._B402_1_1</t>
  </si>
  <si>
    <t>SL597</t>
  </si>
  <si>
    <t>D.CANLK.035._B411_1_1</t>
  </si>
  <si>
    <t>SL599</t>
  </si>
  <si>
    <t>V.15A.9J1_034.SH_F7_XA.J329.2_5_1</t>
  </si>
  <si>
    <t>V.30A.9J1_034.HSB_F2_XA.SR2.2_5_1</t>
  </si>
  <si>
    <t>V.30A.9J1_034.HSB_F2_XA.SR2.2_6_1</t>
  </si>
  <si>
    <t>V.30A.9J1_034.HSB_F2_B298_1_1</t>
  </si>
  <si>
    <t>N_037_053_6</t>
  </si>
  <si>
    <t>V.30A.9J1_034.HSB_F2_B298_1_2</t>
  </si>
  <si>
    <t>V.30A.9J1_034.HSB_F2_B298_1_3</t>
  </si>
  <si>
    <t>N_037_019_1</t>
  </si>
  <si>
    <t>X.15_AC.9Y0_034.hi</t>
  </si>
  <si>
    <t>N_037_006_0</t>
  </si>
  <si>
    <t>S.Motsch-Ent.9Y0_056.Vo</t>
  </si>
  <si>
    <t>CU: 278 (g)</t>
  </si>
  <si>
    <t>Al: 0 (g)</t>
  </si>
  <si>
    <t>M.31.9J1_033.MB64_B1_XB.708.1_1_1</t>
  </si>
  <si>
    <t>M.31.9J1_033.MB64_B1</t>
  </si>
  <si>
    <t>V.PWG_5V1.9Y0_043B._B369_1_1</t>
  </si>
  <si>
    <t>Verbindung 1 (5V) im Hauptleitungsstrang</t>
  </si>
  <si>
    <t>B369</t>
  </si>
  <si>
    <t>SP_PWG</t>
  </si>
  <si>
    <t>N_107_129_45</t>
  </si>
  <si>
    <t>SL7005</t>
  </si>
  <si>
    <t>2-sw/ws</t>
  </si>
  <si>
    <t>V.PWG_5V1.9Y0_043B.</t>
  </si>
  <si>
    <t>M.PWG_RM1.9Y0_043B._A27_1_1</t>
  </si>
  <si>
    <t>Verbindung (Geschwindigkeitssignal) im Schalttafelleitungsstrang</t>
  </si>
  <si>
    <t>A27</t>
  </si>
  <si>
    <t>SP_PWG3</t>
  </si>
  <si>
    <t>1-br/rt</t>
  </si>
  <si>
    <t>M.PWG_RM1.9Y0_043B.</t>
  </si>
  <si>
    <t>S.PWM.9J1_044.SCHALTKLAU_XA.J1181.1_19_1</t>
  </si>
  <si>
    <t>3-ge/bl</t>
  </si>
  <si>
    <t>GE/BL</t>
  </si>
  <si>
    <t>S.PWM.9J1_044.SCHALTKLAU</t>
  </si>
  <si>
    <t>M.PWG_RM2.9Y0_043B._B464_1_1</t>
  </si>
  <si>
    <t>Verbindung (Geschwindigkeitssignal) im Hauptleitungsstrang</t>
  </si>
  <si>
    <t>B464</t>
  </si>
  <si>
    <t>SP_PWG4</t>
  </si>
  <si>
    <t>N_107_129_43</t>
  </si>
  <si>
    <t>SL7009</t>
  </si>
  <si>
    <t>1-gr/sw</t>
  </si>
  <si>
    <t>M.PWG_RM2.9Y0_043B.</t>
  </si>
  <si>
    <t>V.PWG_5V2.9Y0_043B._B370_1_1</t>
  </si>
  <si>
    <t>Verbindung 2 (5V) im Hauptleitungsstrang</t>
  </si>
  <si>
    <t>B370</t>
  </si>
  <si>
    <t>SP_PWG2</t>
  </si>
  <si>
    <t>2-ge/gr</t>
  </si>
  <si>
    <t>GE/GR</t>
  </si>
  <si>
    <t>V.PWG_5V2.9Y0_043B.</t>
  </si>
  <si>
    <t>S.PWM.9J1_044.LAMELLENKUP_XB.J1181.1_29_1</t>
  </si>
  <si>
    <t>3-gn/br</t>
  </si>
  <si>
    <t>GN/BR</t>
  </si>
  <si>
    <t>S.PWM.9J1_044.LAMELLENKUP</t>
  </si>
  <si>
    <t>X.T_OEL+.9J1_044._XB.J1181.1_9_1</t>
  </si>
  <si>
    <t>N_901_916_76</t>
  </si>
  <si>
    <t>SL7012</t>
  </si>
  <si>
    <t>2-ws/bl</t>
  </si>
  <si>
    <t>X.T_OEL+.9J1_044.</t>
  </si>
  <si>
    <t>M.PWG_RM2.9Y0_043B._B464_1_2</t>
  </si>
  <si>
    <t>V.30A.9J1_034.SL_F7_XA.SL.1_7A_1</t>
  </si>
  <si>
    <t>N_037_033_1</t>
  </si>
  <si>
    <t>V.30A.9J1_034.SL_F7</t>
  </si>
  <si>
    <t>V.15_SIG.._B165_1_2</t>
  </si>
  <si>
    <t>V.30A.9J1_034.SR4_F2_XA.SR4.1_2A_1</t>
  </si>
  <si>
    <t>V.30A.9J1_034.SR4_F2</t>
  </si>
  <si>
    <t>D.CANH.9J1_044.MOT_SUB_THRR.1D1_2_1</t>
  </si>
  <si>
    <t>Verbindung 1 (CAN-Bus Diagnose High) im Hauptleitungsstrang</t>
  </si>
  <si>
    <t>B713</t>
  </si>
  <si>
    <t>SP_CANHA</t>
  </si>
  <si>
    <t>1-73D</t>
  </si>
  <si>
    <t>N_108_151_04</t>
  </si>
  <si>
    <t>SL7025</t>
  </si>
  <si>
    <t>1-sw</t>
  </si>
  <si>
    <t>D.CANH.9J1_044.MOT_SUB</t>
  </si>
  <si>
    <t>D.CANL.9J1_044.MOT_SUB_THRR.1D1_3_1</t>
  </si>
  <si>
    <t>Verbindung 1 (CAN-Bus Diagnose Low) im Hauptleitungsstrang</t>
  </si>
  <si>
    <t>B714</t>
  </si>
  <si>
    <t>SP_CANLA</t>
  </si>
  <si>
    <t>D.CANL.9J1_044.MOT_SUB</t>
  </si>
  <si>
    <t>D.FR_BP.9J1_044.4_XA.J1181.1_23_1</t>
  </si>
  <si>
    <t>SL7027</t>
  </si>
  <si>
    <t>D.FR_BP.9J1_044.4</t>
  </si>
  <si>
    <t>D.FR_BM.9J1_044.4_XA.J1181.1_7_1</t>
  </si>
  <si>
    <t>D.FR_BM.9J1_044.4</t>
  </si>
  <si>
    <t>D.FR_BP.9J1_044.6_XA.J1181.1_24_1</t>
  </si>
  <si>
    <t>SL7029</t>
  </si>
  <si>
    <t>D.FR_BP.9J1_044.6</t>
  </si>
  <si>
    <t>D.FR_BM.9J1_044.6_XA.J1181.1_8_1</t>
  </si>
  <si>
    <t>D.FR_BM.9J1_044.6</t>
  </si>
  <si>
    <t>D.FR_BP.9Y0_048.EFP_ESC_XA.J981.2_28_1</t>
  </si>
  <si>
    <t>SL7035</t>
  </si>
  <si>
    <t>D.FR_BP.9Y0_048.EFP_ESC</t>
  </si>
  <si>
    <t>D.FR_BM.9Y0_048.EFP_ESC_XA.J981.2_44_1</t>
  </si>
  <si>
    <t>D.FR_BM.9Y0_048.EFP_ESC</t>
  </si>
  <si>
    <t>D.CANL.9J1_044.MOT_SUB_B714_1_1</t>
  </si>
  <si>
    <t>SL7037</t>
  </si>
  <si>
    <t>D.CANH.9J1_044.MOT_SUB_B713_1_1</t>
  </si>
  <si>
    <t>M.31.4J3_033.MB64_C1_423_1_1</t>
  </si>
  <si>
    <t>Masseverbindung 1 im Leitungsstrang Hinterwagen rechts</t>
  </si>
  <si>
    <t>SP_MB64_C</t>
  </si>
  <si>
    <t>M.31.4J3_033.MB64_C1</t>
  </si>
  <si>
    <t>V.30A.9J1_034.HSB_F3_B171_1_2</t>
  </si>
  <si>
    <t>CU: 15 (g)</t>
  </si>
  <si>
    <t>CU: 33 (g)</t>
  </si>
  <si>
    <t>N_037_009_9</t>
  </si>
  <si>
    <t>V.15A.9J1_034.SH_F12</t>
  </si>
  <si>
    <t>SL11003</t>
  </si>
  <si>
    <t>D.FR_BP..Laser</t>
  </si>
  <si>
    <t>D.FR_BM..Laser</t>
  </si>
  <si>
    <t>SL11005</t>
  </si>
  <si>
    <t>D.FR_BP..9_CGW</t>
  </si>
  <si>
    <t>D.FR_BM..9_CGW</t>
  </si>
  <si>
    <t>SL11007</t>
  </si>
  <si>
    <t>S.BAG_CRASH.9J1_044A._B759_1_1</t>
  </si>
  <si>
    <t>Verbindung (Crash-Signal) im Hauptleitungsstrang</t>
  </si>
  <si>
    <t>B759</t>
  </si>
  <si>
    <t>SP_BAG_CR</t>
  </si>
  <si>
    <t>1-43D</t>
  </si>
  <si>
    <t>SL12051</t>
  </si>
  <si>
    <t>S.BAG_CRASH.9J1_044A.</t>
  </si>
  <si>
    <t>M.BAG_31a.9J1_044A._B637_1_1</t>
  </si>
  <si>
    <t>Verbindung 1 (Airbag) im Hauptleitungsstrang</t>
  </si>
  <si>
    <t>B637</t>
  </si>
  <si>
    <t>SP_BAG_31A</t>
  </si>
  <si>
    <t>M.BAG_31a.9J1_044A.</t>
  </si>
  <si>
    <t>V.30A.9J1_034.SF_F9_T2_1_1</t>
  </si>
  <si>
    <t>Plusverbindung 2 im Leitungsstrang Airbag</t>
  </si>
  <si>
    <t>T2</t>
  </si>
  <si>
    <t>SP_30A_AIR_RL</t>
  </si>
  <si>
    <t>1-42D</t>
  </si>
  <si>
    <t>N_037_093_1</t>
  </si>
  <si>
    <t>V.30A.9J1_034.SF_F9</t>
  </si>
  <si>
    <t>V.30A.9J1_034.SF_F9_T2_1_2</t>
  </si>
  <si>
    <t>V.30A.9J1_034.SF_F9_T2_1_3</t>
  </si>
  <si>
    <t>M.31-SM.9Y0_085A._1261_1_1</t>
  </si>
  <si>
    <t>Masseverbindung (Airbag) im Hauptleitungsstrang 2</t>
  </si>
  <si>
    <t>SP_31_AIR2</t>
  </si>
  <si>
    <t>1-44D</t>
  </si>
  <si>
    <t>M.31-SM.9Y0_085A.</t>
  </si>
  <si>
    <t>X.BAG_CS2+.9Y0_085A._XB.J234.6_101_1</t>
  </si>
  <si>
    <t>N_901_916_95</t>
  </si>
  <si>
    <t>SL12505</t>
  </si>
  <si>
    <t>2-vi</t>
  </si>
  <si>
    <t>X.BAG_CS2+.9Y0_085A.</t>
  </si>
  <si>
    <t>X.BAG_CS2-.9Y0_085A._XB.J234.6_100_1</t>
  </si>
  <si>
    <t>X.BAG_CS2-.9Y0_085A.</t>
  </si>
  <si>
    <t>X.BAG_CS1+.9Y0_085A._XB.J234.6_107_1</t>
  </si>
  <si>
    <t>N_901_916_94</t>
  </si>
  <si>
    <t>SL12507</t>
  </si>
  <si>
    <t>2-ws/rt</t>
  </si>
  <si>
    <t>X.BAG_CS1+.9Y0_085A.</t>
  </si>
  <si>
    <t>X.BAG_CS1-.9Y0_085A._XB.J234.6_106_1</t>
  </si>
  <si>
    <t>X.BAG_CS1-.9Y0_085A.</t>
  </si>
  <si>
    <t>X.BAG_CS+.9Y0_085A.CSBF_XB.J234.6_118_1</t>
  </si>
  <si>
    <t>SL12509</t>
  </si>
  <si>
    <t>X.BAG_CS+.9Y0_085A.CSBF</t>
  </si>
  <si>
    <t>X.BAG_CS-.9Y0_085A.CSBF_XB.J234.6_117_1</t>
  </si>
  <si>
    <t>X.BAG_CS-.9Y0_085A.CSBF</t>
  </si>
  <si>
    <t>X.BAG_CS+.9Y0_085A.CSF_XB.J234.6_120_1</t>
  </si>
  <si>
    <t>SL12511</t>
  </si>
  <si>
    <t>X.BAG_CS+.9Y0_085A.CSF</t>
  </si>
  <si>
    <t>X.BAG_CS-.9Y0_085A.CSF_XB.J234.6_119_1</t>
  </si>
  <si>
    <t>X.BAG_CS-.9Y0_085A.CSF</t>
  </si>
  <si>
    <t>V.15_SIG.._XB.J234.6_88_1</t>
  </si>
  <si>
    <t>H.BAG_HV-.9Y0_085._XB.J234.6_27_1</t>
  </si>
  <si>
    <t>N_901_916_86</t>
  </si>
  <si>
    <t>SL12524</t>
  </si>
  <si>
    <t>H.BAG_HV-.9Y0_085.</t>
  </si>
  <si>
    <t>H.BAG_HV+.9Y0_085._XB.J234.6_53_1</t>
  </si>
  <si>
    <t>H.BAG_HV+.9Y0_085.</t>
  </si>
  <si>
    <t>X.BAG_AEZ.._XB.J234.6_72_1</t>
  </si>
  <si>
    <t>N_037_097_3</t>
  </si>
  <si>
    <t>X.BAG_AEZ..</t>
  </si>
  <si>
    <t>N_901_916_49</t>
  </si>
  <si>
    <t>SL12527</t>
  </si>
  <si>
    <t>X.BAG_Gu_BFS.9Y0_085A.</t>
  </si>
  <si>
    <t>X.BAG_SPOBF.9Y0_085A._XB.J234.6_68_1</t>
  </si>
  <si>
    <t>SL12529</t>
  </si>
  <si>
    <t>X.BAG_SPOBF.9Y0_085A.</t>
  </si>
  <si>
    <t>M.31-SM.9Y0_085A._1261_1_3</t>
  </si>
  <si>
    <t>N_901_916_28</t>
  </si>
  <si>
    <t>SL12531</t>
  </si>
  <si>
    <t>X.BAG_Gu_FS.9Y0_085A.</t>
  </si>
  <si>
    <t>M.31-SM.9Y0_085A._1261_1_4</t>
  </si>
  <si>
    <t>N_108_151_01</t>
  </si>
  <si>
    <t>SL12533</t>
  </si>
  <si>
    <t>X.BAG_SPOF.9Y0_085A.</t>
  </si>
  <si>
    <t>S.BAG_SBRBF.9Y0_085A._XB.J234.6_73_1</t>
  </si>
  <si>
    <t>N_901_916_91</t>
  </si>
  <si>
    <t>SL12535</t>
  </si>
  <si>
    <t>2-gn/bl</t>
  </si>
  <si>
    <t>S.BAG_SBRBF.9Y0_085A.</t>
  </si>
  <si>
    <t>M.31-SM.9Y0_085A._1261_1_2</t>
  </si>
  <si>
    <t>D.FR_BP..4_GW_XB.J234.6_136_1</t>
  </si>
  <si>
    <t>SL12539</t>
  </si>
  <si>
    <t>D.FR_BP..4_GW</t>
  </si>
  <si>
    <t>D.FR_BM..4_GW_XB.J234.6_137_1</t>
  </si>
  <si>
    <t>D.FR_BM..4_GW</t>
  </si>
  <si>
    <t>S.BAG_CRASH.9J1_044A._XB.J234.6_95_1</t>
  </si>
  <si>
    <t>SL12543</t>
  </si>
  <si>
    <t>M.BAG_31a.9J1_044A._XB.J234.6_96_1</t>
  </si>
  <si>
    <t>CU: 176 (g)</t>
  </si>
  <si>
    <t>AN23001</t>
  </si>
  <si>
    <t>X.9.9Y0_056.ANTHL</t>
  </si>
  <si>
    <t>S.10.9Y0_056.ANTHL</t>
  </si>
  <si>
    <t>X.9.9Y0_056.ANTHL_XE.J520.1_2_1</t>
  </si>
  <si>
    <t>AN23003</t>
  </si>
  <si>
    <t>S.10.9Y0_056.ANTHL_XE.J520.1_3_1</t>
  </si>
  <si>
    <t>X.FBS_THR.4J3_056._XE.J520.1_12_1</t>
  </si>
  <si>
    <t>X.FBS_THR.4J3_056.</t>
  </si>
  <si>
    <t>D.LIN_VIP.9Y0_056._THRM.1C1_7_1</t>
  </si>
  <si>
    <t>X.FBS_THL.4J3_056._XE.J520.1_13_1</t>
  </si>
  <si>
    <t>N_037_093_0</t>
  </si>
  <si>
    <t>X.FBS_THL.4J3_056.</t>
  </si>
  <si>
    <t>V.VIP_V.9Y0_056.</t>
  </si>
  <si>
    <t>D.LIN_VIP.9Y0_056._B842_1_1</t>
  </si>
  <si>
    <t>V.VIP_V.9Y0_056._XB.J520.1_8_1</t>
  </si>
  <si>
    <t>X.9.9Y0_056.ANTKR_XA.R136.1_1_1</t>
  </si>
  <si>
    <t>AN23019</t>
  </si>
  <si>
    <t>X.9.9Y0_056.ANTKR</t>
  </si>
  <si>
    <t>S.10.9Y0_056.ANTKR_XA.R136.1_2_1</t>
  </si>
  <si>
    <t>S.10.9Y0_056.ANTKR</t>
  </si>
  <si>
    <t>X.9.9Y0_056.ANTKR_XE.J520.1_7_1</t>
  </si>
  <si>
    <t>AN23021</t>
  </si>
  <si>
    <t>S.10.9Y0_056.ANTKR_XE.J520.1_8_1</t>
  </si>
  <si>
    <t>X.9.9Y0_056.ANTHR_XE.J520.1_5_1</t>
  </si>
  <si>
    <t>N_901_916_47</t>
  </si>
  <si>
    <t>AN23025</t>
  </si>
  <si>
    <t>X.9.9Y0_056.ANTHR</t>
  </si>
  <si>
    <t>S.10.9Y0_056.ANTHR_XE.J520.1_6_1</t>
  </si>
  <si>
    <t>S.10.9Y0_056.ANTHR</t>
  </si>
  <si>
    <t>N_037_003_9</t>
  </si>
  <si>
    <t>N_037_093_5</t>
  </si>
  <si>
    <t>X.FBS_TVR.4J3_056.</t>
  </si>
  <si>
    <t>X.FBS_TVL.4J3_056.</t>
  </si>
  <si>
    <t>V.30A.9J1_034.SR3_F20_XA.N640.2_2_1</t>
  </si>
  <si>
    <t>Plusverbindung 1 (30a) im Hauptleitungsstrang</t>
  </si>
  <si>
    <t>B315</t>
  </si>
  <si>
    <t>SP_30A_SR</t>
  </si>
  <si>
    <t>V.30A.9J1_034.SR3_F20</t>
  </si>
  <si>
    <t>D.LIN_BUS.9Y0_044B..1_XA.N640.2_3_1</t>
  </si>
  <si>
    <t>Verbindung 3 (LIN-Bus) im Hauptleitungsstrang</t>
  </si>
  <si>
    <t>B698</t>
  </si>
  <si>
    <t>SP_LINTM3</t>
  </si>
  <si>
    <t>N_037_094_5</t>
  </si>
  <si>
    <t>VI/BL</t>
  </si>
  <si>
    <t>D.LIN_BUS.9Y0_044B..1</t>
  </si>
  <si>
    <t>M.31-SM.9Y0_044B..1_XA.N640.2_4_1</t>
  </si>
  <si>
    <t>Masseverbindung 2 im Leitungsstrang Klimaanlage</t>
  </si>
  <si>
    <t>SP_31SM_TM2</t>
  </si>
  <si>
    <t>M.31-SM.9Y0_044B..1</t>
  </si>
  <si>
    <t>V.30A.9J1_034.SR3_F20_XA.N641.2_1_1</t>
  </si>
  <si>
    <t>M.31-SM.9Y0_044B..1_XA.N641.2_2_1</t>
  </si>
  <si>
    <t>D.LIN_BUS.9Y0_044B..1_XA.N641.2_3_1</t>
  </si>
  <si>
    <t>M.31-SM.9Y0_044B..1_XA.N641.2_4_1</t>
  </si>
  <si>
    <t>V.30A.9J1_034.SR3_F20_XA.N643.1_1_1</t>
  </si>
  <si>
    <t>V.30A.9J1_034.SR3_F20_XA.N643.1_2_1</t>
  </si>
  <si>
    <t>D.LIN_BUS.9Y0_044B..1_XA.N643.1_3_1</t>
  </si>
  <si>
    <t>M.31-SM.9Y0_044B..1_XA.N643.1_4_1</t>
  </si>
  <si>
    <t>CU: 43 (g)</t>
  </si>
  <si>
    <t>D.CANHK2.035._TCPL.1C1_2_1</t>
  </si>
  <si>
    <t>SL29001</t>
  </si>
  <si>
    <t>D.CANLK2.035._TCPL.1C1_3_1</t>
  </si>
  <si>
    <t>D.AC_LIN2.9Y0_051..1_XA.G238.1_3_1</t>
  </si>
  <si>
    <t>D.AC_LIN2.9Y0_051..1</t>
  </si>
  <si>
    <t>X.AC_31.9Y0_051.B20</t>
  </si>
  <si>
    <t>X.AC_30.9Y0_051.B40</t>
  </si>
  <si>
    <t>D.LIN_BUS.9Y0_044B..3_XA.Z189.1_6_1</t>
  </si>
  <si>
    <t>Verbindung 1 (LIN-Bus) im Hauptleitungsstrang</t>
  </si>
  <si>
    <t>B528</t>
  </si>
  <si>
    <t>SP_LIN_TM</t>
  </si>
  <si>
    <t>D.LIN_BUS.9Y0_044B..3</t>
  </si>
  <si>
    <t>M.31-SM.9Y0_044B..1_XA.Z189.1_2_1</t>
  </si>
  <si>
    <t>23A</t>
  </si>
  <si>
    <t>V.30A.9J1_034.SR3_F23</t>
  </si>
  <si>
    <t>V.15A.9J1_034.SH_F6</t>
  </si>
  <si>
    <t>M.31-SM.9Y0_044B..1_112_1_1</t>
  </si>
  <si>
    <t>Masseverbindung 1 im Leitungsstrang Klimaanlage</t>
  </si>
  <si>
    <t>SP_31SM_TM</t>
  </si>
  <si>
    <t>1-22B</t>
  </si>
  <si>
    <t>V.Vcc_LEDL..Signal_XA.J519.1_64_2</t>
  </si>
  <si>
    <t>N_037_021_9</t>
  </si>
  <si>
    <t>V.Vcc_LEDL..Signal</t>
  </si>
  <si>
    <t>V.30A.9Y0_055A.SW_li_XA.SC.1_10A_1</t>
  </si>
  <si>
    <t>V.30A.9Y0_055A.SW_li</t>
  </si>
  <si>
    <t>N_037_021_1</t>
  </si>
  <si>
    <t>V.Vcc_LEDR..Signal</t>
  </si>
  <si>
    <t>D.CANH..AFS_C67_1_1</t>
  </si>
  <si>
    <t>Verbindung (CAN-Bus High) im Leitungsstrang Scheinwerfer</t>
  </si>
  <si>
    <t>C67</t>
  </si>
  <si>
    <t>SP_CANH_AFS</t>
  </si>
  <si>
    <t>SL43006</t>
  </si>
  <si>
    <t>D.CANH..AFS</t>
  </si>
  <si>
    <t>Verbindung (CAN-Bus Low) im Leitungsstrang Scheinwerfer</t>
  </si>
  <si>
    <t>C68</t>
  </si>
  <si>
    <t>SP_CANL_AFS</t>
  </si>
  <si>
    <t>D.CANL..AFS</t>
  </si>
  <si>
    <t>M.31.9J1_033.MB2_A1_367_1_1</t>
  </si>
  <si>
    <t>V.30A.9Y0_055A.SW_re_XA.SG.1_4A_1</t>
  </si>
  <si>
    <t>V.30A.9Y0_055A.SW_re</t>
  </si>
  <si>
    <t>D.CANH.055.r_XB.J519.1_42_1</t>
  </si>
  <si>
    <t>SL43013</t>
  </si>
  <si>
    <t>D.CANH.055.r</t>
  </si>
  <si>
    <t>D.CANL.055.r_XB.J519.1_43_1</t>
  </si>
  <si>
    <t>D.CANL.055.r</t>
  </si>
  <si>
    <t>D.CANH..AFS_XA.J519.1_43_1</t>
  </si>
  <si>
    <t>SL43015</t>
  </si>
  <si>
    <t>D.CANL..AFS_C68_1_1</t>
  </si>
  <si>
    <t>Verbindung 1 im Leitungsstrang Scheinwerfer</t>
  </si>
  <si>
    <t>C15</t>
  </si>
  <si>
    <t>SP_SWL</t>
  </si>
  <si>
    <t>V.Vcc_LEDL..Power</t>
  </si>
  <si>
    <t>V.Vcc_LEDR..Power_C16_1_1</t>
  </si>
  <si>
    <t>Verbindung 2 im Leitungsstrang Scheinwerfer</t>
  </si>
  <si>
    <t>C16</t>
  </si>
  <si>
    <t>SP_SWR</t>
  </si>
  <si>
    <t>V.Vcc_LEDR..Power</t>
  </si>
  <si>
    <t>V.Vcc_LEDR..Power_XB.J519.1_65_1</t>
  </si>
  <si>
    <t>V.Vcc_LEDR..Power_XB.J519.1_64_1</t>
  </si>
  <si>
    <t>V.Vcc_LEDL..Power_XA.J519.1_64_1</t>
  </si>
  <si>
    <t>V.Vcc_LEDL..Power_C15_1_1</t>
  </si>
  <si>
    <t>CU: 146 (g)</t>
  </si>
  <si>
    <t>N_037_014_8</t>
  </si>
  <si>
    <t>VI/BR</t>
  </si>
  <si>
    <t>S.SK_HTZL_RE.9Y0_055.</t>
  </si>
  <si>
    <t>S.SIGNAL.9Y0_055.SHVL_XB.J519.1_23_1</t>
  </si>
  <si>
    <t>N_037_001_1</t>
  </si>
  <si>
    <t>S.SIGNAL.9Y0_055.SHVL</t>
  </si>
  <si>
    <t>S.SIGNAL.9Y0_055.VR_XB.J519.1_26_1</t>
  </si>
  <si>
    <t>N_037_006_6</t>
  </si>
  <si>
    <t>S.SIGNAL.9Y0_055.VR</t>
  </si>
  <si>
    <t>N_037_031_7</t>
  </si>
  <si>
    <t>S.SIGNAL.9Y0_055.VOLI2FL</t>
  </si>
  <si>
    <t>S.SIGNAL.9Y0_055.VOLI1LH_XB.J519.1_72_1</t>
  </si>
  <si>
    <t>N_037_011_4</t>
  </si>
  <si>
    <t>GE/VI</t>
  </si>
  <si>
    <t>S.SIGNAL.9Y0_055.VOLI1LH</t>
  </si>
  <si>
    <t>S.SIGNAL.9Y0_055.SH2_XB.J519.1_11_1</t>
  </si>
  <si>
    <t>N_037_030_3</t>
  </si>
  <si>
    <t>S.SIGNAL.9Y0_055.SH2</t>
  </si>
  <si>
    <t>Verbindung 1 im Leitungsstrang Sitzheizung hinten links</t>
  </si>
  <si>
    <t>O17</t>
  </si>
  <si>
    <t>SP_SHHL</t>
  </si>
  <si>
    <t>N_037_039_5</t>
  </si>
  <si>
    <t>S.SHZ_hli+..</t>
  </si>
  <si>
    <t>Masseverbindung 2 im Leitungsstrang hinten</t>
  </si>
  <si>
    <t>SP_31_SHRB</t>
  </si>
  <si>
    <t>M.31-SM..Klima_heck</t>
  </si>
  <si>
    <t>X.SK_NTC_hl.._TCPL.1A1_5_1</t>
  </si>
  <si>
    <t>X.SK_NTC_hl..</t>
  </si>
  <si>
    <t>Verbindung 1 im Leitungsstrang Sitzheizung hinten rechts</t>
  </si>
  <si>
    <t>O18</t>
  </si>
  <si>
    <t>SP_SHHR</t>
  </si>
  <si>
    <t>S.SHZ_hre+..</t>
  </si>
  <si>
    <t>N_037_009_6</t>
  </si>
  <si>
    <t>SW/GN</t>
  </si>
  <si>
    <t>X.SK_NTC_hr..</t>
  </si>
  <si>
    <t>S.SHZ_hli+.._XA.Z123.1_1_1</t>
  </si>
  <si>
    <t>S.SHZ_hre+.._XA.Z124.1_1_1</t>
  </si>
  <si>
    <t>M.31.9J1_033.MB42_A1_XA.Z124.1_2_1</t>
  </si>
  <si>
    <t>A.ANTENNE.9J1_035A.WLAN1_XA.R326.1_1_1</t>
  </si>
  <si>
    <t>N_909_934_01</t>
  </si>
  <si>
    <t>RTK031</t>
  </si>
  <si>
    <t>AN64003</t>
  </si>
  <si>
    <t>1-Signal</t>
  </si>
  <si>
    <t>ND</t>
  </si>
  <si>
    <t>A.ANTENNE.9J1_035A.WLAN1</t>
  </si>
  <si>
    <t>S.SCHIRM.9J1_035A.WLAN1_XA.R326.1_2_1</t>
  </si>
  <si>
    <t>4S</t>
  </si>
  <si>
    <t>2-Schirm</t>
  </si>
  <si>
    <t>S.SCHIRM.9J1_035A.WLAN1</t>
  </si>
  <si>
    <t>V.HS+.9Y0_056.E3.1_XA.C27.2_1_1</t>
  </si>
  <si>
    <t>EntstÃ¶rkondensator fÃ¼r beheizbare Heckscheibe</t>
  </si>
  <si>
    <t>EntstÃ¶rkondensator fÃ¼r beheizbare Heckscheibe [Sperrkreis links]</t>
  </si>
  <si>
    <t>XA.C27.2</t>
  </si>
  <si>
    <t>ESK_HSH_A</t>
  </si>
  <si>
    <t>1-57J</t>
  </si>
  <si>
    <t>XA.Z1.2</t>
  </si>
  <si>
    <t>HSH_A</t>
  </si>
  <si>
    <t>ZSB_KT_SPK_LI</t>
  </si>
  <si>
    <t>V.HS+.9Y0_056.E3.1</t>
  </si>
  <si>
    <t>M.31.9J1_033.MB53_B1_XB.C27.2_1_1</t>
  </si>
  <si>
    <t>XB.C27.2</t>
  </si>
  <si>
    <t>ESK_HSH_B</t>
  </si>
  <si>
    <t>XB.676.1</t>
  </si>
  <si>
    <t>MB53_B</t>
  </si>
  <si>
    <t>M.31.9J1_033.MB53_B1</t>
  </si>
  <si>
    <t>V.HS+.9Y0_056.E3_XC.C27.2_1_1</t>
  </si>
  <si>
    <t>XC.C27.2</t>
  </si>
  <si>
    <t>ESK_HSH_C</t>
  </si>
  <si>
    <t>V.HS+.9Y0_056.E3</t>
  </si>
  <si>
    <t>M.31.9J1_033.MB53_C1_XD.C27.2_1_1</t>
  </si>
  <si>
    <t>XD.C27.2</t>
  </si>
  <si>
    <t>ESK_HSH_D</t>
  </si>
  <si>
    <t>XC.676.1</t>
  </si>
  <si>
    <t>MB53_C</t>
  </si>
  <si>
    <t>M.31.9J1_033.MB53_C1</t>
  </si>
  <si>
    <t>V.HS+.9Y0_056.E3_XA.J9.1_5_1</t>
  </si>
  <si>
    <t>X.HSH_31.9Y0_056._XB.C28.2_1_1</t>
  </si>
  <si>
    <t>EntstÃ¶rkondensator 2 fÃ¼r beheizbare Heckscheibe</t>
  </si>
  <si>
    <t>EntstÃ¶rkondensator 2 fÃ¼r beheizbare Heckscheibe [Sperrkreis rechts]</t>
  </si>
  <si>
    <t>XB.C28.2</t>
  </si>
  <si>
    <t>ESK_HSH_RB</t>
  </si>
  <si>
    <t>XB.Z1.2</t>
  </si>
  <si>
    <t>HSH_B</t>
  </si>
  <si>
    <t>ZSB_KT_SPK_RE</t>
  </si>
  <si>
    <t>X.HSH_31.9Y0_056.</t>
  </si>
  <si>
    <t>X.LS_58H.9Y0_056._XC.Z1.2_1_1</t>
  </si>
  <si>
    <t>X.LS_58H.9Y0_056.</t>
  </si>
  <si>
    <t>M.31.9J1_033.MB52_B1_XC.Z1.2_2_1</t>
  </si>
  <si>
    <t>M.31.9J1_033.MB56_A1_XA.C28.2_1_1</t>
  </si>
  <si>
    <t>XA.C28.2</t>
  </si>
  <si>
    <t>ESK_HSH_RA</t>
  </si>
  <si>
    <t>Massepunkt 3 im Kofferraum rechts</t>
  </si>
  <si>
    <t>XA.775.1</t>
  </si>
  <si>
    <t>MB56_A</t>
  </si>
  <si>
    <t>M.31.9J1_033.MB56_A1</t>
  </si>
  <si>
    <t>M.31.9J1_033.MB57_B1_XA.W18.1_1_1</t>
  </si>
  <si>
    <t>B612</t>
  </si>
  <si>
    <t>SP_58XS2</t>
  </si>
  <si>
    <t>M.31.9J1_033.MB52_B1_XA.W35.1_1_1</t>
  </si>
  <si>
    <t>V.58xs..KL_XA.W35.1_2_1</t>
  </si>
  <si>
    <t>S.HALL.9Y0_056E.2MOT1EXT_XA.V52.4_8_1</t>
  </si>
  <si>
    <t>N_037_006_1</t>
  </si>
  <si>
    <t>S.HALL.9Y0_056E.2MOT1EXT</t>
  </si>
  <si>
    <t>M.31.9J1_033.MB54_A1_429_1_1</t>
  </si>
  <si>
    <t>SL64043</t>
  </si>
  <si>
    <t>N_037_001_7</t>
  </si>
  <si>
    <t>S.SIGNAL.9Y0_055.BV</t>
  </si>
  <si>
    <t>S.RDZhl.9Y0_055.</t>
  </si>
  <si>
    <t>V.30A.9J1_034.SL_F11_XC.J1181.1_2_1</t>
  </si>
  <si>
    <t>V.30A.9J1_034.SL_F11</t>
  </si>
  <si>
    <t>V.30A.9J1_034.SL_F11_XA.SL.1_11A_1</t>
  </si>
  <si>
    <t>M.31.4J3_033.MB64_C1_427_1_3</t>
  </si>
  <si>
    <t>Masseverbindung 3 im Leitungsstrang Hinterwagen rechts</t>
  </si>
  <si>
    <t>SP_MB64_C1</t>
  </si>
  <si>
    <t>M.31.4J3_033.MB64_C1_423_1_2</t>
  </si>
  <si>
    <t>M.31.4J3_033.MB54_B1</t>
  </si>
  <si>
    <t>D.CANHK.035._B397_1_3</t>
  </si>
  <si>
    <t>SL64057</t>
  </si>
  <si>
    <t>D.CANLK.035._B406_1_3</t>
  </si>
  <si>
    <t>D.CANHK.035._THRM.2B1_4_1</t>
  </si>
  <si>
    <t>SL64059</t>
  </si>
  <si>
    <t>D.CANLK.035._THRM.2B1_5_1</t>
  </si>
  <si>
    <t>D.CANH.9J1_044.MOT_SUB_XB.J1181.1_15_1</t>
  </si>
  <si>
    <t>SL64061</t>
  </si>
  <si>
    <t>D.CANL.9J1_044.MOT_SUB_XB.J1181.1_31_1</t>
  </si>
  <si>
    <t>D.CANH.9J1_044.MOT_SUB_B713_1_2</t>
  </si>
  <si>
    <t>SL64063</t>
  </si>
  <si>
    <t>SL64065</t>
  </si>
  <si>
    <t>X.CANHAEXT.035._THRM.2B1_8_1</t>
  </si>
  <si>
    <t>SL64067</t>
  </si>
  <si>
    <t>X.CANLAEXT.035._THRM.2B1_9_1</t>
  </si>
  <si>
    <t>S.SIGNAL.9J1_044.PARKSP_XB.J1181.1_5_1</t>
  </si>
  <si>
    <t>S.SIGNAL.9J1_044.PARKSP</t>
  </si>
  <si>
    <t>S.SIGNAL.9J1_044.PARKSP_THRR.1D1_1_1</t>
  </si>
  <si>
    <t>N_037_010_1</t>
  </si>
  <si>
    <t>D.LIN1_MOT.9J1_044.OELP_A1_XA.J1181.1_1_1</t>
  </si>
  <si>
    <t>N_037_094_7</t>
  </si>
  <si>
    <t>D.LIN1_MOT.9J1_044.OELP_A1</t>
  </si>
  <si>
    <t>D.LIN1_MOT.9J1_044.OELP_A1_THRR.1D1_8_1</t>
  </si>
  <si>
    <t>S.HK.9Y0_056.ENTR_XD.J520.1_30_1</t>
  </si>
  <si>
    <t>N_037_005_5</t>
  </si>
  <si>
    <t>S.HK.9Y0_056.ENTR</t>
  </si>
  <si>
    <t>S.HK.9Y0_056.ENTR_XA.F248.2_1_1</t>
  </si>
  <si>
    <t>S.HALL_V.9Y0_056E._XA.V52.4_2_1</t>
  </si>
  <si>
    <t>Verbindung (5V) im Leitungsstrang Heckspoiler</t>
  </si>
  <si>
    <t>Q160</t>
  </si>
  <si>
    <t>SP_HSPO</t>
  </si>
  <si>
    <t>1-69B</t>
  </si>
  <si>
    <t>S.HALL_V.9Y0_056E.</t>
  </si>
  <si>
    <t>S.HALL_V.9Y0_056E._XB.J223.4_5_1</t>
  </si>
  <si>
    <t>M.31.9J1_033.MB52_B1_XA.F256.2_4_1</t>
  </si>
  <si>
    <t>S.SIGNAL.9Y0_056E.M1AUSF_XA.V52.4_1_1</t>
  </si>
  <si>
    <t>S.SIGNAL.9Y0_056E.M1AUSF</t>
  </si>
  <si>
    <t>S.SIGNAL.9Y0_056E.M1EINF_XA.V52.4_4_1</t>
  </si>
  <si>
    <t>N_037_009_3</t>
  </si>
  <si>
    <t>S.SIGNAL.9Y0_056E.M1EINF</t>
  </si>
  <si>
    <t>S.HALL_V.9Y0_056E._XA.V52.4_7_1</t>
  </si>
  <si>
    <t>S.HALL.9Y0_056E.1MOT_XA.V52.4_3_1</t>
  </si>
  <si>
    <t>N_037_008_0</t>
  </si>
  <si>
    <t>BR/WS</t>
  </si>
  <si>
    <t>S.HALL.9Y0_056E.1MOT</t>
  </si>
  <si>
    <t>S.SIGNAL.9Y0_056.KOFFERR_XA.F256.2_2_1</t>
  </si>
  <si>
    <t>N_037_003_8</t>
  </si>
  <si>
    <t>S.SIGNAL.9Y0_056.KOFFERR</t>
  </si>
  <si>
    <t>S.HK.9Y0_056.S1_XA.F256.2_1_1</t>
  </si>
  <si>
    <t>S.HK.9Y0_056.S1</t>
  </si>
  <si>
    <t>S.HK.9Y0_056.S2_XA.F256.2_3_1</t>
  </si>
  <si>
    <t>N_037_001_9</t>
  </si>
  <si>
    <t>S.HK.9Y0_056.S2</t>
  </si>
  <si>
    <t>SL64119</t>
  </si>
  <si>
    <t>S.HALL.9Y0_056E.KJS2</t>
  </si>
  <si>
    <t>S.HALL.9Y0_056E.KJS1</t>
  </si>
  <si>
    <t>N_037_033_6</t>
  </si>
  <si>
    <t>V.30A.9J1_034.SK_F9</t>
  </si>
  <si>
    <t>AN64135</t>
  </si>
  <si>
    <t>A.ANTENNE.9J1_035A.WLAN</t>
  </si>
  <si>
    <t>1S</t>
  </si>
  <si>
    <t>S.SCHIRM.9J1_035A.WLAN</t>
  </si>
  <si>
    <t>M.31.9J1_033.MB57_C1_XC.50.1_1_1</t>
  </si>
  <si>
    <t>Masseverbindung 3 im Leitungsstrang Hinterwagen links</t>
  </si>
  <si>
    <t>SP_MB57_C</t>
  </si>
  <si>
    <t>M.31.9J1_033.MB57_C1</t>
  </si>
  <si>
    <t>S.BAG5GS+.9Y0_085A._XB.J234.6_47_1</t>
  </si>
  <si>
    <t>N_901_916_46</t>
  </si>
  <si>
    <t>SL64535</t>
  </si>
  <si>
    <t>S.BAG5GS+.9Y0_085A.</t>
  </si>
  <si>
    <t>S.BAG5GS-.9Y0_085A._XB.J234.6_21_1</t>
  </si>
  <si>
    <t>S.BAG5GS-.9Y0_085A.</t>
  </si>
  <si>
    <t>S.BAG6GS+.9Y0_085A._XB.J234.6_45_1</t>
  </si>
  <si>
    <t>SL64537</t>
  </si>
  <si>
    <t>S.BAG6GS+.9Y0_085A.</t>
  </si>
  <si>
    <t>S.BAG6GS-.9Y0_085A._XB.J234.6_19_1</t>
  </si>
  <si>
    <t>S.BAG6GS-.9Y0_085A.</t>
  </si>
  <si>
    <t>S.BAG_KVF+.9Y0_085A._XB.J234.6_55_1</t>
  </si>
  <si>
    <t>N_901_916_21</t>
  </si>
  <si>
    <t>SL64539</t>
  </si>
  <si>
    <t>2-ge</t>
  </si>
  <si>
    <t>S.BAG_KVF+.9Y0_085A.</t>
  </si>
  <si>
    <t>S.BAG_KVF-.9Y0_085A._XB.J234.6_29_1</t>
  </si>
  <si>
    <t>S.BAG_KVF-.9Y0_085A.</t>
  </si>
  <si>
    <t>S.BAG_KVBF+.9Y0_085A._XB.J234.6_54_1</t>
  </si>
  <si>
    <t>N_901_916_29</t>
  </si>
  <si>
    <t>SL64541</t>
  </si>
  <si>
    <t>S.BAG_KVBF+.9Y0_085A.</t>
  </si>
  <si>
    <t>S.BAG_KVBF-.9Y0_085A._XB.J234.6_28_1</t>
  </si>
  <si>
    <t>2-bl</t>
  </si>
  <si>
    <t>S.BAG_KVBF-.9Y0_085A.</t>
  </si>
  <si>
    <t>CU: 3 (g)</t>
  </si>
  <si>
    <t>X.LIN_BCM13.055B.</t>
  </si>
  <si>
    <t>N_018_889_78</t>
  </si>
  <si>
    <t>SL76001</t>
  </si>
  <si>
    <t>2-rt/gn</t>
  </si>
  <si>
    <t>S.MTVL+.9Y0_076.</t>
  </si>
  <si>
    <t>1-ws/gn</t>
  </si>
  <si>
    <t>WS/GN</t>
  </si>
  <si>
    <t>S.MTVL-.9Y0_076.</t>
  </si>
  <si>
    <t>N_018_888_64</t>
  </si>
  <si>
    <t>SL76003</t>
  </si>
  <si>
    <t>1-sw/bl</t>
  </si>
  <si>
    <t>S.TTHL+.9Y0_076A.</t>
  </si>
  <si>
    <t>S.TTHL-.9Y0_076A.</t>
  </si>
  <si>
    <t>N_018_889_57</t>
  </si>
  <si>
    <t>SL76005</t>
  </si>
  <si>
    <t>1-rt/bl</t>
  </si>
  <si>
    <t>S.TTVL+.9Y0_076A.</t>
  </si>
  <si>
    <t>S.TTVL-.9Y0_076A.</t>
  </si>
  <si>
    <t>N_018_889_66</t>
  </si>
  <si>
    <t>SL76007</t>
  </si>
  <si>
    <t>S.EHTR+.9Y0_076B.</t>
  </si>
  <si>
    <t>1-br/gn</t>
  </si>
  <si>
    <t>BR/GN</t>
  </si>
  <si>
    <t>S.EHTR-.9Y0_076B.</t>
  </si>
  <si>
    <t>SL76011</t>
  </si>
  <si>
    <t>S.MTVR+.9Y0_076.</t>
  </si>
  <si>
    <t>S.MTVR-.9Y0_076.</t>
  </si>
  <si>
    <t>SL76013</t>
  </si>
  <si>
    <t>S.EMTL+.4J3_076A.hinten</t>
  </si>
  <si>
    <t>S.EMTL-.4J3_076A.hinten</t>
  </si>
  <si>
    <t>N_018_888_65</t>
  </si>
  <si>
    <t>SL76017</t>
  </si>
  <si>
    <t>S.TTHR+.9Y0_076A.</t>
  </si>
  <si>
    <t>S.TTHR-.9Y0_076A.</t>
  </si>
  <si>
    <t>N_018_889_30</t>
  </si>
  <si>
    <t>SL76023</t>
  </si>
  <si>
    <t>S.TTVR+.9Y0_076.</t>
  </si>
  <si>
    <t>S.TTVR-.9Y0_076.</t>
  </si>
  <si>
    <t>N_901_916_54</t>
  </si>
  <si>
    <t>SL76029</t>
  </si>
  <si>
    <t>X.DSP_VNC+.056B.</t>
  </si>
  <si>
    <t>X.DSP_VNC-.056B._XA.WX3.4_5_1</t>
  </si>
  <si>
    <t>X.DSP_VNC-.056B.</t>
  </si>
  <si>
    <t>S.TTVL-.9Y0_076A._TTVL.1A1_19_1</t>
  </si>
  <si>
    <t>N_018_888_66</t>
  </si>
  <si>
    <t>SL76037</t>
  </si>
  <si>
    <t>S.TTVL+.9Y0_076A._TTVL.1A1_18_1</t>
  </si>
  <si>
    <t>S.TTVR-.9Y0_076A._TTVR.1A1_19_1</t>
  </si>
  <si>
    <t>N_018_888_56</t>
  </si>
  <si>
    <t>SL76039</t>
  </si>
  <si>
    <t>S.TTVR-.9Y0_076A.</t>
  </si>
  <si>
    <t>S.TTVR+.9Y0_076A._TTVR.1A1_18_1</t>
  </si>
  <si>
    <t>S.TTVR+.9Y0_076A.</t>
  </si>
  <si>
    <t>S.EHTL+.4J3_076A.vorne_TCPL.1C1_14_1</t>
  </si>
  <si>
    <t>N_018_886_84</t>
  </si>
  <si>
    <t>SL76053</t>
  </si>
  <si>
    <t>1-sw/ws</t>
  </si>
  <si>
    <t>S.EHTL+.4J3_076A.vorne</t>
  </si>
  <si>
    <t>2-bl/ws</t>
  </si>
  <si>
    <t>S.EHTL-.4J3_076A.vorne</t>
  </si>
  <si>
    <t>M.31.9J1_033.MB34_A1</t>
  </si>
  <si>
    <t>S.SUBW+..Spule1_XA.R184.6_8_1</t>
  </si>
  <si>
    <t>N_018_888_52</t>
  </si>
  <si>
    <t>SL76098</t>
  </si>
  <si>
    <t>1-gr/rt</t>
  </si>
  <si>
    <t>S.SUBW+..Spule1</t>
  </si>
  <si>
    <t>S.SUBW-..Spule1_XA.R184.6_20_1</t>
  </si>
  <si>
    <t>2-gr/br</t>
  </si>
  <si>
    <t>GR/BR</t>
  </si>
  <si>
    <t>S.SUBW-..Spule1</t>
  </si>
  <si>
    <t>S.SUBW-..Spule2_XA.R184.6_19_1</t>
  </si>
  <si>
    <t>N_018_888_53</t>
  </si>
  <si>
    <t>SL76100</t>
  </si>
  <si>
    <t>1-ws/rt</t>
  </si>
  <si>
    <t>S.SUBW-..Spule2</t>
  </si>
  <si>
    <t>S.SUBW+..Spule2_XA.R211.1_4_1</t>
  </si>
  <si>
    <t>2-ws/br</t>
  </si>
  <si>
    <t>WS/BR</t>
  </si>
  <si>
    <t>S.SUBW+..Spule2</t>
  </si>
  <si>
    <t>S.EMTL-.4J3_076A.hinten_XA.R184.6_16_1</t>
  </si>
  <si>
    <t>SL76105</t>
  </si>
  <si>
    <t>S.EMTL+.4J3_076A.hinten_XA.R184.6_4_1</t>
  </si>
  <si>
    <t>S.EHTR-.9Y0_076B._XA.R184.6_15_1</t>
  </si>
  <si>
    <t>N_018_889_59</t>
  </si>
  <si>
    <t>SL76107</t>
  </si>
  <si>
    <t>S.EHTR+.9Y0_076B._XA.R184.6_3_1</t>
  </si>
  <si>
    <t>1-sw/rt</t>
  </si>
  <si>
    <t>SL76200</t>
  </si>
  <si>
    <t>S.10._076A.A2B+</t>
  </si>
  <si>
    <t>S.10._076A.A2B-</t>
  </si>
  <si>
    <t>SL76202</t>
  </si>
  <si>
    <t>S.10.9J1_035A.A2B+</t>
  </si>
  <si>
    <t>S.10.9J1_035A.A2B-</t>
  </si>
  <si>
    <t>SL76204</t>
  </si>
  <si>
    <t>S.10._035A.A2B+</t>
  </si>
  <si>
    <t>S.10._035A.A2B-</t>
  </si>
  <si>
    <t>Plusverbindung 1 (30) im Leitungsstrang Innenraum</t>
  </si>
  <si>
    <t>B169</t>
  </si>
  <si>
    <t>SP_30HSBI</t>
  </si>
  <si>
    <t>N_037_063_7</t>
  </si>
  <si>
    <t>V.30A.9J1_034.SR1_F3</t>
  </si>
  <si>
    <t>V.30A.4J3_034.HSB_F9_A56_1_1</t>
  </si>
  <si>
    <t>V.30A.4J3_034.HSB_F9_B169_1_1</t>
  </si>
  <si>
    <t>N_107_089_01</t>
  </si>
  <si>
    <t>CU: 157 (g)</t>
  </si>
  <si>
    <t>V.RFL.4J3_056.</t>
  </si>
  <si>
    <t>S.54L.9Y0_056._XA.J520.1_14_1</t>
  </si>
  <si>
    <t>S.54L.9Y0_056.</t>
  </si>
  <si>
    <t>S.54L.9Y0_056.2_XB.J520.1_4_1</t>
  </si>
  <si>
    <t>S.54L.9Y0_056.2</t>
  </si>
  <si>
    <t>S.49HR.9Y0_056.</t>
  </si>
  <si>
    <t>S.54R.9Y0_056.2</t>
  </si>
  <si>
    <t>S.54R.9Y0_056.</t>
  </si>
  <si>
    <t>V.R.9Y0_056._XB.J520.1_1_1</t>
  </si>
  <si>
    <t>V.R.9Y0_056.</t>
  </si>
  <si>
    <t>M.31.9J1_033.MB52_B1_400_1_1</t>
  </si>
  <si>
    <t>D.LIN_VIP.9Y0_056._B842_1_2</t>
  </si>
  <si>
    <t>D.LIN_VIP.9Y0_056._B842_1_3</t>
  </si>
  <si>
    <t>V.L.9Y0_056._XA.J520.1_2_1</t>
  </si>
  <si>
    <t>N_037_007_3</t>
  </si>
  <si>
    <t>V.L.9Y0_056.</t>
  </si>
  <si>
    <t>S.58HL.9Y0_056._XA.J520.1_4_1</t>
  </si>
  <si>
    <t>S.58HL.9Y0_056.</t>
  </si>
  <si>
    <t>N_037_093_8</t>
  </si>
  <si>
    <t>V.30A.9J1_034.SP_F1</t>
  </si>
  <si>
    <t>M.31.9J1_033.MB32_D1_XC.R86.1_2_1</t>
  </si>
  <si>
    <t>S.INF_Power_On.9Y0_077._XC.R86.1_3_1</t>
  </si>
  <si>
    <t>N_039_035_7</t>
  </si>
  <si>
    <t>S.INF_Power_On.9Y0_077.</t>
  </si>
  <si>
    <t>X.INF_GSMI.9Y0_077._XB.R86.1_1_1</t>
  </si>
  <si>
    <t>AN100006</t>
  </si>
  <si>
    <t>X.INF_GSMI.9Y0_077.</t>
  </si>
  <si>
    <t>X.INF_GSMS.9Y0_077.</t>
  </si>
  <si>
    <t>X.INF_GSMI1.9Y0_077._XA.R86.1_1_1</t>
  </si>
  <si>
    <t>AN100008</t>
  </si>
  <si>
    <t>X.INF_GSMI1.9Y0_077.</t>
  </si>
  <si>
    <t>X.INF_GSMS1.9Y0_077._XA.R86.1_2_1</t>
  </si>
  <si>
    <t>X.INF_GSMS1.9Y0_077.</t>
  </si>
  <si>
    <t>X.INF_GSMI1.9Y0_077._XA.R86.3_1_1</t>
  </si>
  <si>
    <t>AN100012</t>
  </si>
  <si>
    <t>X.INF_GSMS1.9Y0_077._XA.R86.3_2_1</t>
  </si>
  <si>
    <t>V.ILM_ALM30.9Y0_055._R127_1_1</t>
  </si>
  <si>
    <t>Verbindung (LIN Bus) fÃ¼r Ambientebeleuchtung im Leitungsstrang</t>
  </si>
  <si>
    <t>R127</t>
  </si>
  <si>
    <t>SP_AMB_LIN</t>
  </si>
  <si>
    <t>N_037_093_4</t>
  </si>
  <si>
    <t>V.ILM_ALM30.9Y0_055.</t>
  </si>
  <si>
    <t>V.ILM_ALM30.9Y0_055._R127_1_2</t>
  </si>
  <si>
    <t>Verbindung 7 (LIN-Bus) im Hauptleitungsstrang</t>
  </si>
  <si>
    <t>B712</t>
  </si>
  <si>
    <t>SP_LIN6_A28</t>
  </si>
  <si>
    <t>D.LIN6_BCM1.9Y0_055.</t>
  </si>
  <si>
    <t>M.31.9J1_033.MB32_D1_TCPR.1A1_6_1</t>
  </si>
  <si>
    <t>D.LIN6_BCM1.9Y0_055._B712_1_1</t>
  </si>
  <si>
    <t>N_039_034_5</t>
  </si>
  <si>
    <t>V.ILM_ALM30.9Y0_055._TCPL.1C1_1_1</t>
  </si>
  <si>
    <t>D.LIN5_BCM1.9Y0_055._XA.J519.1_27_1</t>
  </si>
  <si>
    <t>Verbindung 2 (LIN-Bus) im Hauptleitungsstrang</t>
  </si>
  <si>
    <t>B549</t>
  </si>
  <si>
    <t>SP_LIN5</t>
  </si>
  <si>
    <t>N_039_034_9</t>
  </si>
  <si>
    <t>VI/SW</t>
  </si>
  <si>
    <t>D.LIN5_BCM1.9Y0_055.</t>
  </si>
  <si>
    <t>V.ILM_ALM30.9Y0_055._XA.J519.1_59_1</t>
  </si>
  <si>
    <t>D.LIN5_BCM1.9Y0_055._TTVL.1A1_5_1</t>
  </si>
  <si>
    <t>D.LIN5_BCM1.9Y0_055._TTVR.1A1_5_1</t>
  </si>
  <si>
    <t>X.ILM_FUSS.9Y0_055.VL_XC.J519.1_2_1</t>
  </si>
  <si>
    <t>Verbindung Ambientebeleuchtung links im Leitungsstrang</t>
  </si>
  <si>
    <t>R112</t>
  </si>
  <si>
    <t>SP_ILMF_LI</t>
  </si>
  <si>
    <t>N_039_033_0</t>
  </si>
  <si>
    <t>X.ILM_FUSS.9Y0_055.VL</t>
  </si>
  <si>
    <t>X.ILM_FUSS.9Y0_055.VR_R113_1_1</t>
  </si>
  <si>
    <t>Verbindung Ambientebeleuchtung rechts im Leitungsstrang</t>
  </si>
  <si>
    <t>R113</t>
  </si>
  <si>
    <t>SP_ILMF_RE</t>
  </si>
  <si>
    <t>N_039_033_6</t>
  </si>
  <si>
    <t>X.ILM_FUSS.9Y0_055.VR</t>
  </si>
  <si>
    <t>D.LIN5_BCM1.9Y0_055._TTHL.1A1_11_1</t>
  </si>
  <si>
    <t xml:space="preserve">Verbindung 1 (LIN Bus) fÃ¼r Ambientebeleuchtung im Leitungsstrang </t>
  </si>
  <si>
    <t>R128</t>
  </si>
  <si>
    <t>SP_AMB_LIN2</t>
  </si>
  <si>
    <t>V.ILM_ALM30.9Y0_055._TTHR.1A1_10_1</t>
  </si>
  <si>
    <t>V.ILM_ALM30.9Y0_055._TTVL.1A1_4_1</t>
  </si>
  <si>
    <t>V.ILM_ALM30.9Y0_055._TTVR.1A1_4_1</t>
  </si>
  <si>
    <t>X.ILM_FUSS.9Y0_055.VL_TCPL.1C1_5_1</t>
  </si>
  <si>
    <t>X.ILM_FUSS.9Y0_055.VR_R113_1_2</t>
  </si>
  <si>
    <t>X.ILM_FUSS.9Y0_055.VL_R112_1_1</t>
  </si>
  <si>
    <t>D.LIN6_BCM1.9Y0_055..1</t>
  </si>
  <si>
    <t>V.ILM_ALM30.9Y0_055._R128_1_1</t>
  </si>
  <si>
    <t>S.BAG_GSBF-.9Y0_085A._XA.NX10.16_1_1</t>
  </si>
  <si>
    <t>N_901_916_20</t>
  </si>
  <si>
    <t>SL124505</t>
  </si>
  <si>
    <t>2-gr</t>
  </si>
  <si>
    <t>S.BAG_GSBF-.9Y0_085A.</t>
  </si>
  <si>
    <t>S.BAG_GSBF+.9Y0_085A._XA.NX10.16_2_1</t>
  </si>
  <si>
    <t>S.BAG_GSBF+.9Y0_085A.</t>
  </si>
  <si>
    <t>D.CANH.9Y0_085A._XB.NX10.16_3_1</t>
  </si>
  <si>
    <t>Verbindung 2 (Airbag) im Hauptleitungsstrang</t>
  </si>
  <si>
    <t>B638</t>
  </si>
  <si>
    <t>SP_CANHFAS2</t>
  </si>
  <si>
    <t>SL124507</t>
  </si>
  <si>
    <t>D.CANH.9Y0_085A.</t>
  </si>
  <si>
    <t>D.CANL.9Y0_085A._XB.NX10.16_2_1</t>
  </si>
  <si>
    <t>Verbindung 3 (Airbag) im Hauptleitungsstrang</t>
  </si>
  <si>
    <t>B639</t>
  </si>
  <si>
    <t>SP_CANLFAS2</t>
  </si>
  <si>
    <t>D.CANL.9Y0_085A.</t>
  </si>
  <si>
    <t>V.30A.9J1_034.SC_F7_XB.NX10.16_4_1</t>
  </si>
  <si>
    <t>V.30A.9J1_034.SC_F7</t>
  </si>
  <si>
    <t>M.31.9J1_033.MB41_C1_XB.NX10.16_5_1</t>
  </si>
  <si>
    <t>M.31.9J1_033.MB41_C1</t>
  </si>
  <si>
    <t>N_901_916_84</t>
  </si>
  <si>
    <t>SL124511</t>
  </si>
  <si>
    <t>S.BAG_GBBF-.9Y0_085A.</t>
  </si>
  <si>
    <t>S.BAG_GBBF+.9Y0_085A._XC.NX10.16_2_1</t>
  </si>
  <si>
    <t>S.BAG_GBBF+.9Y0_085A.</t>
  </si>
  <si>
    <t>S.BAG_GSF-.9Y0_085A._XA.NX11.16_1_1</t>
  </si>
  <si>
    <t>N_901_916_88</t>
  </si>
  <si>
    <t>SL124519</t>
  </si>
  <si>
    <t>S.BAG_GSF-.9Y0_085A.</t>
  </si>
  <si>
    <t>S.BAG_GSF+.9Y0_085A._XA.NX11.16_2_1</t>
  </si>
  <si>
    <t>S.BAG_GSF+.9Y0_085A.</t>
  </si>
  <si>
    <t>D.CANL.9Y0_085A._XB.NX11.16_2_1</t>
  </si>
  <si>
    <t>SL124521</t>
  </si>
  <si>
    <t>D.CANH.9Y0_085A._XB.NX11.16_3_1</t>
  </si>
  <si>
    <t>V.30A.9J1_034.SF_F10_XB.NX11.16_4_1</t>
  </si>
  <si>
    <t>V.30A.9J1_034.SF_F10</t>
  </si>
  <si>
    <t>M.31.9J1_033.MB42_C1_XB.NX11.16_5_1</t>
  </si>
  <si>
    <t>M.31.9J1_033.MB42_C1</t>
  </si>
  <si>
    <t>S.BAG_GBF-.9Y0_085A._XC.NX11.16_1_1</t>
  </si>
  <si>
    <t>SL124525</t>
  </si>
  <si>
    <t>S.BAG_GBF-.9Y0_085A.</t>
  </si>
  <si>
    <t>S.BAG_GBF+.9Y0_085A._XC.NX11.16_2_1</t>
  </si>
  <si>
    <t>S.BAG_GBF+.9Y0_085A.</t>
  </si>
  <si>
    <t>SL124527</t>
  </si>
  <si>
    <t>SL146505</t>
  </si>
  <si>
    <t>X.BAG_CS+.9Y0_085A.TBF</t>
  </si>
  <si>
    <t>X.BAG_CS-.9Y0_085A.TBF</t>
  </si>
  <si>
    <t>N_911_665_05</t>
  </si>
  <si>
    <t>SL146507</t>
  </si>
  <si>
    <t>2-gn/rt</t>
  </si>
  <si>
    <t>X.BAG_CS+.9Y0_085A.TF</t>
  </si>
  <si>
    <t>1-rt/br</t>
  </si>
  <si>
    <t>X.BAG_CS-.9Y0_085A.TF</t>
  </si>
  <si>
    <t>N_901_916_82</t>
  </si>
  <si>
    <t>SL146513</t>
  </si>
  <si>
    <t>2-rt</t>
  </si>
  <si>
    <t>S.BAG_SBFS-.9Y0_085A.</t>
  </si>
  <si>
    <t>S.BAG_SBFS+.9Y0_085A.</t>
  </si>
  <si>
    <t>Masseverbindung 5 im Leitungsstrang Innenraum</t>
  </si>
  <si>
    <t>N_901_916_96</t>
  </si>
  <si>
    <t>SL146516</t>
  </si>
  <si>
    <t>S.BAG_SFS-.9Y0_085A.</t>
  </si>
  <si>
    <t>S.BAG_SFS+.9Y0_085A.</t>
  </si>
  <si>
    <t>Masseverbindung 6 im Leitungsstrang Innenraum</t>
  </si>
  <si>
    <t>S.BAG_SBF-.9Y0_085A._XB.J234.6_13_1</t>
  </si>
  <si>
    <t>N_901_916_25</t>
  </si>
  <si>
    <t>SL146521</t>
  </si>
  <si>
    <t>S.BAG_SBF-.9Y0_085A.</t>
  </si>
  <si>
    <t>S.BAG_SBF+.9Y0_085A._XB.J234.6_39_1</t>
  </si>
  <si>
    <t>S.BAG_SBF+.9Y0_085A.</t>
  </si>
  <si>
    <t>N_901_916_89</t>
  </si>
  <si>
    <t>SL146523</t>
  </si>
  <si>
    <t>S.BAG_SF-.9Y0_085A.</t>
  </si>
  <si>
    <t>S.BAG_SF+.9Y0_085A.</t>
  </si>
  <si>
    <t>X.BAG_CS1+.9Y0_085A.BS_XB.J234.6_126_1</t>
  </si>
  <si>
    <t>SL146529</t>
  </si>
  <si>
    <t>X.BAG_CS1+.9Y0_085A.BS</t>
  </si>
  <si>
    <t>X.BAG_CS1-.9Y0_085A.BS_XB.J234.6_127_1</t>
  </si>
  <si>
    <t>X.BAG_CS1-.9Y0_085A.BS</t>
  </si>
  <si>
    <t>X.BAG_CS2+.9Y0_085A.BS_XB.J234.6_111_1</t>
  </si>
  <si>
    <t>SL146531</t>
  </si>
  <si>
    <t>X.BAG_CS2+.9Y0_085A.BS</t>
  </si>
  <si>
    <t>X.BAG_CS2-.9Y0_085A.BS_XB.J234.6_110_1</t>
  </si>
  <si>
    <t>X.BAG_CS2-.9Y0_085A.BS</t>
  </si>
  <si>
    <t>CU: 16 (g)</t>
  </si>
  <si>
    <t>V.15A.9J1_034.SD_F8</t>
  </si>
  <si>
    <t>M.31.9J1_033.MB33_C1_THM.1B1_2_1</t>
  </si>
  <si>
    <t>CU: 284 (g)</t>
  </si>
  <si>
    <t>S.PDC_SV-..</t>
  </si>
  <si>
    <t>S.PDC_SH-..</t>
  </si>
  <si>
    <t>S.PDC_SVAL.._XB.J519.1_18_1</t>
  </si>
  <si>
    <t>N_037_007_0</t>
  </si>
  <si>
    <t>S.PDC_SVAL..</t>
  </si>
  <si>
    <t>S.PDC_SV+.._XB.J519.1_19_1</t>
  </si>
  <si>
    <t>S.PDC_SV+..</t>
  </si>
  <si>
    <t>S.PDC_SH+.._XB.J519.1_20_1</t>
  </si>
  <si>
    <t>S.PDC_SH+..</t>
  </si>
  <si>
    <t>S.PDC_SVAR.._XB.J519.1_21_1</t>
  </si>
  <si>
    <t>S.PDC_SVAR..</t>
  </si>
  <si>
    <t>S.PDC_SVMR.._XB.J519.1_22_1</t>
  </si>
  <si>
    <t>N_037_007_1</t>
  </si>
  <si>
    <t>GR/GE</t>
  </si>
  <si>
    <t>S.PDC_SVMR..</t>
  </si>
  <si>
    <t>S.PDC_SVML.._XB.J519.1_48_1</t>
  </si>
  <si>
    <t>N_037_007_6</t>
  </si>
  <si>
    <t>GR/GN</t>
  </si>
  <si>
    <t>S.PDC_SVML..</t>
  </si>
  <si>
    <t>S.PDC_SHAR.._XB.J519.1_52_1</t>
  </si>
  <si>
    <t>S.PDC_SHAR..</t>
  </si>
  <si>
    <t>S.PDC_SHAL..</t>
  </si>
  <si>
    <t>S.PDC_SHMR.._XB.J519.1_55_1</t>
  </si>
  <si>
    <t>N_037_005_1</t>
  </si>
  <si>
    <t>BL/GE</t>
  </si>
  <si>
    <t>S.PDC_SHMR..</t>
  </si>
  <si>
    <t>S.PDC_SHML.._XB.J519.1_56_1</t>
  </si>
  <si>
    <t>N_037_005_6</t>
  </si>
  <si>
    <t>S.PDC_SHML..</t>
  </si>
  <si>
    <t>S.PDC_SHSL..zFAS</t>
  </si>
  <si>
    <t>S.PDC_SHSR..zFAS_XA.J1121.1_70_1</t>
  </si>
  <si>
    <t>N_037_005_4</t>
  </si>
  <si>
    <t>BL/VI</t>
  </si>
  <si>
    <t>S.PDC_SHSR..zFAS</t>
  </si>
  <si>
    <t>S.PDC_LSH+..ohne_ZFAS</t>
  </si>
  <si>
    <t>S.PDC_LSH-..ohne_ZFAS</t>
  </si>
  <si>
    <t>S.PDC_LSH+..mit_ZFAS</t>
  </si>
  <si>
    <t>S.PDC_LSH-..mit_ZFAS</t>
  </si>
  <si>
    <t>S.PDC_SHAL..zFAS</t>
  </si>
  <si>
    <t>S.PDC_SHML..zFAS</t>
  </si>
  <si>
    <t>S.PDC_SHAR..zFAS_XA.J1121.1_72_1</t>
  </si>
  <si>
    <t>S.PDC_SHAR..zFAS</t>
  </si>
  <si>
    <t>S.PDC_SHMR..zFAS</t>
  </si>
  <si>
    <t>S.PDC_SVAL..zFAS_XA.J1121.1_57_1</t>
  </si>
  <si>
    <t>S.PDC_SVAL..zFAS</t>
  </si>
  <si>
    <t>S.PDC_SVML..zFAS_XA.J1121.1_58_1</t>
  </si>
  <si>
    <t>S.PDC_SVML..zFAS</t>
  </si>
  <si>
    <t>S.PDC_SVMR..zFAS_XA.J1121.1_59_1</t>
  </si>
  <si>
    <t>S.PDC_SVMR..zFAS</t>
  </si>
  <si>
    <t>S.PDC_SVAR..zFAS</t>
  </si>
  <si>
    <t>N_037_007_4</t>
  </si>
  <si>
    <t>GR/VI</t>
  </si>
  <si>
    <t>S.PDC_SVSR..zFAS</t>
  </si>
  <si>
    <t>S.PDC_SVSL..zFAS_XA.J1121.1_79_1</t>
  </si>
  <si>
    <t>S.PDC_SVSL..zFAS</t>
  </si>
  <si>
    <t>S.PDC_SH-.._XA.J1121.1_40_1</t>
  </si>
  <si>
    <t>S.PDC_SH+.._XA.J1121.1_24_1</t>
  </si>
  <si>
    <t>S.PDC_SV-.._XA.J1121.1_41_1</t>
  </si>
  <si>
    <t>S.PDC_SV+.._XA.J1121.1_23_1</t>
  </si>
  <si>
    <t>AN161037</t>
  </si>
  <si>
    <t>A.ANTENNE.9Y0_056.BV</t>
  </si>
  <si>
    <t>S.SCHIRM.9Y0_056.BV</t>
  </si>
  <si>
    <t>AN161039</t>
  </si>
  <si>
    <t>A.ANTENNE.9Y0_056.BH</t>
  </si>
  <si>
    <t>S.SCHIRM.9Y0_056.BH</t>
  </si>
  <si>
    <t>D.CANHI.9J1_035A._XC.J1182.1_4_1</t>
  </si>
  <si>
    <t>SL161043</t>
  </si>
  <si>
    <t>V.30A.9J1_034.SF_F11</t>
  </si>
  <si>
    <t>M.31.9J1_033.MB32_A1_XC.J1182.1_2_1</t>
  </si>
  <si>
    <t>CU: 177 (g)</t>
  </si>
  <si>
    <t>V.30A.9J1_034.SK_F7_XA.SK.1_7A_1</t>
  </si>
  <si>
    <t>V.30A.9J1_034.SK_F7</t>
  </si>
  <si>
    <t>S.HKML_S.._XA.V444.3_9_1</t>
  </si>
  <si>
    <t>N_018_888_39</t>
  </si>
  <si>
    <t>SL182002</t>
  </si>
  <si>
    <t>2-rt/sw</t>
  </si>
  <si>
    <t>S.HKML_S..</t>
  </si>
  <si>
    <t>S.HKML_O.._XA.V444.3_2_1</t>
  </si>
  <si>
    <t>1-br/sw</t>
  </si>
  <si>
    <t>S.HKML_O..</t>
  </si>
  <si>
    <t>M.HKL_M.._XA.V444.3_1_1</t>
  </si>
  <si>
    <t>N_107_126_01</t>
  </si>
  <si>
    <t>SL182014</t>
  </si>
  <si>
    <t>4-br</t>
  </si>
  <si>
    <t>M.HKL_M..</t>
  </si>
  <si>
    <t>S.HKL_S1.._XA.V444.3_10_1</t>
  </si>
  <si>
    <t>2-ws/ge</t>
  </si>
  <si>
    <t>S.HKL_S1..</t>
  </si>
  <si>
    <t>V.HKL_V.._XA.V444.3_8_1</t>
  </si>
  <si>
    <t>V.HKL_V..</t>
  </si>
  <si>
    <t>S.HKL_S2.._XA.V444.3_3_1</t>
  </si>
  <si>
    <t>3-ws/rt</t>
  </si>
  <si>
    <t>S.HKL_S2..</t>
  </si>
  <si>
    <t>D.CANLK.035._B406_1_2</t>
  </si>
  <si>
    <t>SL182021</t>
  </si>
  <si>
    <t>D.CANHK.035._B397_1_2</t>
  </si>
  <si>
    <t>V.30A.9J1_034.SK_F7_XA.J938.1_1_1</t>
  </si>
  <si>
    <t>M.31.9J1_033.MB57_C1_XA.E574.2_4_1</t>
  </si>
  <si>
    <t>Masseverbindung im Leitungsstrang Heckklappe</t>
  </si>
  <si>
    <t>SP_31_HKL</t>
  </si>
  <si>
    <t>N_039_038_8</t>
  </si>
  <si>
    <t>M.31.9J1_033.MB57_C1_XA.VX16.1_6_1</t>
  </si>
  <si>
    <t>M.31.9J1_033.MB57_C1_XA.VX16.1_3_1</t>
  </si>
  <si>
    <t>M.ZZH_M-.._XA.VX16.1_4_1</t>
  </si>
  <si>
    <t>M.ZZH_M-..</t>
  </si>
  <si>
    <t>V.ZZH_M+.._XA.J938.1_10_1</t>
  </si>
  <si>
    <t>V.ZZH_M+..</t>
  </si>
  <si>
    <t>V.WS_HK+..</t>
  </si>
  <si>
    <t>M.WS_HK-.._XA.H32.1_2_1</t>
  </si>
  <si>
    <t>N_039_038_6</t>
  </si>
  <si>
    <t>M.WS_HK-..</t>
  </si>
  <si>
    <t>S.ZZH_S.._XA.VX16.1_5_1</t>
  </si>
  <si>
    <t>S.ZZH_S..</t>
  </si>
  <si>
    <t>S.HKD_T.._XA.E574.2_1_1</t>
  </si>
  <si>
    <t>N_039_030_6</t>
  </si>
  <si>
    <t>S.HKD_T..</t>
  </si>
  <si>
    <t>S.ECL_S.._XA.E574.2_2_1</t>
  </si>
  <si>
    <t>N_039_030_4</t>
  </si>
  <si>
    <t>WS/VI</t>
  </si>
  <si>
    <t>S.ECL_S..</t>
  </si>
  <si>
    <t>V.58xs..KL_B611_1_2</t>
  </si>
  <si>
    <t>N_039_033_1</t>
  </si>
  <si>
    <t>X.ANT-ZV_I.9Y0_056._XF.J520.1_1_1</t>
  </si>
  <si>
    <t>AN207001</t>
  </si>
  <si>
    <t>X.ANT-ZV_I.9Y0_056.</t>
  </si>
  <si>
    <t>X.ANT-ZV_S.056._XF.J520.1_2_1</t>
  </si>
  <si>
    <t>X.ANT-ZV_S.056.</t>
  </si>
  <si>
    <t>CU: 6 (g)</t>
  </si>
  <si>
    <t>CU: 4 (g)</t>
  </si>
  <si>
    <t>CU: 24 (g)</t>
  </si>
  <si>
    <t>D.LIN6_BCM1.9Y0_055._B712_1_2</t>
  </si>
  <si>
    <t>S.SIGNAL..IPA_zFAS_TCPR.1C1_17_1</t>
  </si>
  <si>
    <t>N_037_090_1</t>
  </si>
  <si>
    <t>S.SIGNAL..IPA_zFAS</t>
  </si>
  <si>
    <t>N_107_422_03</t>
  </si>
  <si>
    <t>SL214003</t>
  </si>
  <si>
    <t>D.DATA.9Y0_064D.BRVR-</t>
  </si>
  <si>
    <t>D.DATA.9Y0_064D.BRVR+</t>
  </si>
  <si>
    <t>X.CANLAEXT.035._XA.J502.1_1_1</t>
  </si>
  <si>
    <t>SL220001</t>
  </si>
  <si>
    <t>V.30A.9J1_034.SL_F4</t>
  </si>
  <si>
    <t>X.CANHAEXT.035._XA.J502.1_3_1</t>
  </si>
  <si>
    <t>CU: 13 (g)</t>
  </si>
  <si>
    <t>N_901_916_55</t>
  </si>
  <si>
    <t>SL226001</t>
  </si>
  <si>
    <t>1-rt/gn</t>
  </si>
  <si>
    <t>S.LSP+.9J1_035A.E-Call</t>
  </si>
  <si>
    <t>S.LSP-.9J1_035A.E-Call_XC.J526.1_17_1</t>
  </si>
  <si>
    <t>2-br/gn</t>
  </si>
  <si>
    <t>S.LSP-.9J1_035A.E-Call</t>
  </si>
  <si>
    <t>S.CRASH..C-Box_M61_1_1</t>
  </si>
  <si>
    <t>Verbindung 1 im Leitungsstrang Sitz Fahrgastraum</t>
  </si>
  <si>
    <t>M61</t>
  </si>
  <si>
    <t>SP_PWM_ECALL</t>
  </si>
  <si>
    <t>1-33D</t>
  </si>
  <si>
    <t>S.CRASH..C-Box</t>
  </si>
  <si>
    <t>N_037_094_1</t>
  </si>
  <si>
    <t>D.AC_LIN..5</t>
  </si>
  <si>
    <t>SL230025</t>
  </si>
  <si>
    <t>D.CANH..ESC_DIAG</t>
  </si>
  <si>
    <t>D.CANL..ESC_DIAG</t>
  </si>
  <si>
    <t>N_107_422_02</t>
  </si>
  <si>
    <t>SL230083</t>
  </si>
  <si>
    <t>D.DATA.9Y0_064D.BRVL+</t>
  </si>
  <si>
    <t>D.DATA.9Y0_064D.BRVL-</t>
  </si>
  <si>
    <t>SL230091</t>
  </si>
  <si>
    <t>D.CANH.9J1_044B.</t>
  </si>
  <si>
    <t>D.CANL.9J1_044B.</t>
  </si>
  <si>
    <t>D.CANH..QSP_DIAG_XA.J647.1_9_1</t>
  </si>
  <si>
    <t>SL230102</t>
  </si>
  <si>
    <t>D.CANH..QSP_DIAG</t>
  </si>
  <si>
    <t>D.CANL..QSP_DIAG_XA.J647.1_8_1</t>
  </si>
  <si>
    <t>D.CANL..QSP_DIAG</t>
  </si>
  <si>
    <t>N_901_916_05</t>
  </si>
  <si>
    <t>SL230120</t>
  </si>
  <si>
    <t>1-or/vi</t>
  </si>
  <si>
    <t>OR/VI</t>
  </si>
  <si>
    <t>D.CAN_DIAG_H.9J1_035.</t>
  </si>
  <si>
    <t>D.CAN_DIAG_L.9J1_035.</t>
  </si>
  <si>
    <t>D.CANHP.047B.BKV_XA.J539.2_18_1</t>
  </si>
  <si>
    <t>N_901_916_04</t>
  </si>
  <si>
    <t>SL230125</t>
  </si>
  <si>
    <t>1-or/gn</t>
  </si>
  <si>
    <t>OR/GN</t>
  </si>
  <si>
    <t>D.CANHP.047B.BKV</t>
  </si>
  <si>
    <t>D.CANLP.047B.BKV_XA.J539.2_10_1</t>
  </si>
  <si>
    <t>D.CANLP.047B.BKV</t>
  </si>
  <si>
    <t>Verbindung 2 (CAN-Bus Diagnose, High) im Hauptleitungsstrang</t>
  </si>
  <si>
    <t>B769</t>
  </si>
  <si>
    <t>SP_CANH_HVB</t>
  </si>
  <si>
    <t>SL230133</t>
  </si>
  <si>
    <t>Verbindung 2 (CAN-Bus Diagnose, Low) im Hauptleitungsstrang</t>
  </si>
  <si>
    <t>B779</t>
  </si>
  <si>
    <t>SP_CANL_HVB</t>
  </si>
  <si>
    <t>V.30A.9J1_034.SF_F2_XA.SF.1_2A_1</t>
  </si>
  <si>
    <t>N_037_013_0</t>
  </si>
  <si>
    <t>V.30A.9J1_034.SF_F2</t>
  </si>
  <si>
    <t>SL230137</t>
  </si>
  <si>
    <t>D.CANH.9J1_044B..1</t>
  </si>
  <si>
    <t>D.CANL.9J1_044B..1_XA.AX4.1_12_1</t>
  </si>
  <si>
    <t>D.CANL.9J1_044B..1</t>
  </si>
  <si>
    <t>N_107_422_05</t>
  </si>
  <si>
    <t>SL230141</t>
  </si>
  <si>
    <t>D.DATA.9Y0_064C.BRHR-</t>
  </si>
  <si>
    <t>1-bl/rt</t>
  </si>
  <si>
    <t>D.DATA.9Y0_064C.BRHR+</t>
  </si>
  <si>
    <t>N_107_422_04</t>
  </si>
  <si>
    <t>SL230143</t>
  </si>
  <si>
    <t>D.DATA.9Y0_064C.BRHL-</t>
  </si>
  <si>
    <t>D.DATA.9Y0_064C.BRHL+_XA.J770.2_3_1</t>
  </si>
  <si>
    <t>D.DATA.9Y0_064C.BRHL+</t>
  </si>
  <si>
    <t>SL230146</t>
  </si>
  <si>
    <t>N_108_151_02</t>
  </si>
  <si>
    <t>SL230148</t>
  </si>
  <si>
    <t>1-rt/gr</t>
  </si>
  <si>
    <t>2-br/gr</t>
  </si>
  <si>
    <t>BR/GR</t>
  </si>
  <si>
    <t>SL230150</t>
  </si>
  <si>
    <t>N_037_090_6</t>
  </si>
  <si>
    <t>D.AC_LIN3.9Y0_051A.</t>
  </si>
  <si>
    <t>N_901_916_31</t>
  </si>
  <si>
    <t>SL230165</t>
  </si>
  <si>
    <t>1-or/gr</t>
  </si>
  <si>
    <t>OR/GR</t>
  </si>
  <si>
    <t>D.CAN_DIAG_H.9Y0_044A.</t>
  </si>
  <si>
    <t>D.CAN_DIAG_L.9Y0_044A.</t>
  </si>
  <si>
    <t>N_037_013_5</t>
  </si>
  <si>
    <t>CU: 45 (g)</t>
  </si>
  <si>
    <t>V.EWL.9Y0_095A.HL_XA.W104.1_1_1</t>
  </si>
  <si>
    <t>V.EWL.9Y0_095A.HL</t>
  </si>
  <si>
    <t>V.EWL.9Y0_095A.HR_XA.W105.3_1_1</t>
  </si>
  <si>
    <t>V.EWL.9Y0_095A.HR</t>
  </si>
  <si>
    <t>V.ILM_LUB.9Y0_095.VL</t>
  </si>
  <si>
    <t>M.31.9J1_033.MB32_D1_XA.W102.3_2_1</t>
  </si>
  <si>
    <t>V.ILM_LUB.4J3_095.BF</t>
  </si>
  <si>
    <t>M.31.9J1_033.MB33_A1_XA.W103.1_2_1</t>
  </si>
  <si>
    <t>SteuergerÃ¤t fÃ¼r GaragentorÃ¶ffnung</t>
  </si>
  <si>
    <t>XA.J530.1</t>
  </si>
  <si>
    <t>V.30A.9J1_034.SK_F8</t>
  </si>
  <si>
    <t>M.31.9J1_033.MB52_B1_400_1_2</t>
  </si>
  <si>
    <t>D.LIN2_BCM1.9Y0_055._XA.J530.1_3_1</t>
  </si>
  <si>
    <t>S.SCHIRM.9Y0_055._XB.R278.1_1_1</t>
  </si>
  <si>
    <t>Antenne fÃ¼r Programmierung des GaragentorÃ¶ffners</t>
  </si>
  <si>
    <t>XB.R278.1</t>
  </si>
  <si>
    <t>ANT_GTO_B</t>
  </si>
  <si>
    <t>ZSB_KT_GTO</t>
  </si>
  <si>
    <t>AN257004</t>
  </si>
  <si>
    <t>S.SCHIRM.9Y0_055.</t>
  </si>
  <si>
    <t>A.ANTENNE.9Y0_055._XA.R278.1_1_1</t>
  </si>
  <si>
    <t>XA.R278.1</t>
  </si>
  <si>
    <t>ANT_GTO_A</t>
  </si>
  <si>
    <t>A.ANTENNE.9Y0_055.</t>
  </si>
  <si>
    <t>CU: 138 (g)</t>
  </si>
  <si>
    <t>D.FR_BM..SWA_XA.J769.2_11_1</t>
  </si>
  <si>
    <t>SL319003</t>
  </si>
  <si>
    <t>D.FR_BM..SWA</t>
  </si>
  <si>
    <t>D.FR_BP..SWA_XA.J769.2_9_1</t>
  </si>
  <si>
    <t>D.FR_BP..SWA</t>
  </si>
  <si>
    <t>X.CANHAEXT.035._XA.J769.2_2_1</t>
  </si>
  <si>
    <t>SL319007</t>
  </si>
  <si>
    <t>X.CANLAEXT.035._XA.J769.2_4_1</t>
  </si>
  <si>
    <t>X.CANHAEXT.035._XA.J770.2_2_1</t>
  </si>
  <si>
    <t>SL319009</t>
  </si>
  <si>
    <t>X.CANLAEXT.035._XA.J770.2_4_1</t>
  </si>
  <si>
    <t>Plusverbindung (30a) im Leitungsstrang Innenraum</t>
  </si>
  <si>
    <t>B156</t>
  </si>
  <si>
    <t>SP_30A_L2</t>
  </si>
  <si>
    <t>V.30A.9J1_034.SL_F2</t>
  </si>
  <si>
    <t>V.30A.9J1_034.SL_F2_XA.J769.2_8_1</t>
  </si>
  <si>
    <t>V.30A.9J1_034.SL_F2_B156_1_1</t>
  </si>
  <si>
    <t>M.31.9J1_033.MB57_B1_XA.J769.2_6_1</t>
  </si>
  <si>
    <t>M.31.9J1_033.MB57_B1_424_1_2</t>
  </si>
  <si>
    <t>D.FR_BM..SWA_XA.J770.2_12_1</t>
  </si>
  <si>
    <t>SL319020</t>
  </si>
  <si>
    <t>D.FR_BP..SWA_XA.J770.2_10_1</t>
  </si>
  <si>
    <t>V.30A.9J1_034.SL_F2_XA.J770.2_7_1</t>
  </si>
  <si>
    <t>SL319501</t>
  </si>
  <si>
    <t>D.FR_BM..11_SWA_SC</t>
  </si>
  <si>
    <t>D.FR_BP..11_SWA_SC</t>
  </si>
  <si>
    <t>SL319503</t>
  </si>
  <si>
    <t>D.FR_BP..11_GW</t>
  </si>
  <si>
    <t>D.FR_BM..11_GW</t>
  </si>
  <si>
    <t>SL319505</t>
  </si>
  <si>
    <t>CU: 78 (g)</t>
  </si>
  <si>
    <t>M.31.9J1_033.MB2_A1_367_1_2</t>
  </si>
  <si>
    <t>V.15A.9J1_034.SG_F7_XA.SG.1_7A_1</t>
  </si>
  <si>
    <t>V.15A.9J1_034.SG_F7</t>
  </si>
  <si>
    <t>SL327003</t>
  </si>
  <si>
    <t>SL327005</t>
  </si>
  <si>
    <t>X.INF_LVH1-..</t>
  </si>
  <si>
    <t>X.INF_LVH1+.._XA.J853.1_10_1</t>
  </si>
  <si>
    <t>X.INF_LVH1+..</t>
  </si>
  <si>
    <t>N_037_033_0</t>
  </si>
  <si>
    <t>S.SRA.9Y0_055.</t>
  </si>
  <si>
    <t>S.V_UFK_hi.._XA.R246.1_1_1</t>
  </si>
  <si>
    <t>N_108_223_01</t>
  </si>
  <si>
    <t>RG174</t>
  </si>
  <si>
    <t>SL339001</t>
  </si>
  <si>
    <t>1-blk</t>
  </si>
  <si>
    <t>BLK</t>
  </si>
  <si>
    <t>S.V_UFK_hi..</t>
  </si>
  <si>
    <t>S.SCHIRM_V_UFK_hi.._XA.R246.1_2_1</t>
  </si>
  <si>
    <t>S.SCHIRM_V_UFK_hi..</t>
  </si>
  <si>
    <t>S.SCHIRM.064D._TCPL.1H1_2_1</t>
  </si>
  <si>
    <t>SL339003</t>
  </si>
  <si>
    <t>S.SCHIRM.064D.</t>
  </si>
  <si>
    <t>A.ANTENNE.064D._TCPL.1H1_1_1</t>
  </si>
  <si>
    <t>A.ANTENNE.064D.</t>
  </si>
  <si>
    <t>S.V_UFK_vo.._XC.J1121.1_1_1</t>
  </si>
  <si>
    <t>SL339005</t>
  </si>
  <si>
    <t>S.V_UFK_vo..</t>
  </si>
  <si>
    <t>S.SCHIRM_V_UFK_vo..</t>
  </si>
  <si>
    <t>mechanisches Bauteil: SpritzdÃ¼se fÃ¼r Kamera hinten im Leitungsstrang</t>
  </si>
  <si>
    <t>XA.ZZ13.1</t>
  </si>
  <si>
    <t>WWKAMH</t>
  </si>
  <si>
    <t>TML.1N1</t>
  </si>
  <si>
    <t>KS_ML_N</t>
  </si>
  <si>
    <t>ZSB_WWL_RFK</t>
  </si>
  <si>
    <t>O.WWL_H.9Y0_055D.</t>
  </si>
  <si>
    <t>V.30A.9J1_034.SK_F12_XA.SK.1_12A_1</t>
  </si>
  <si>
    <t>N_037_003_4</t>
  </si>
  <si>
    <t>V.30A.9J1_034.SK_F12</t>
  </si>
  <si>
    <t>M.31.9J1_033.MB55_C1</t>
  </si>
  <si>
    <t>SL339014</t>
  </si>
  <si>
    <t>X.CANLAEXT.035._XA.J772.1_8_1</t>
  </si>
  <si>
    <t>V.30A.9J1_034.SK_F12_XA.J772.1_1_1</t>
  </si>
  <si>
    <t>N_912_051_01</t>
  </si>
  <si>
    <t>SL339017</t>
  </si>
  <si>
    <t>4-bl</t>
  </si>
  <si>
    <t>M.USB_D-.077.ZFAS1</t>
  </si>
  <si>
    <t>M.USB_D-.077.ZFAS2_XG.J1121.1_2_1</t>
  </si>
  <si>
    <t>3-or</t>
  </si>
  <si>
    <t>M.USB_D-.077.ZFAS2</t>
  </si>
  <si>
    <t>V.USB_D+.077.ZFAS1_XG.J1121.1_3_1</t>
  </si>
  <si>
    <t>V.USB_D+.077.ZFAS1</t>
  </si>
  <si>
    <t>V.USB_D+.077.ZFAS2</t>
  </si>
  <si>
    <t>5S</t>
  </si>
  <si>
    <t>5-sw</t>
  </si>
  <si>
    <t>S.USB_Shield.077.ZFAS</t>
  </si>
  <si>
    <t>SL339501</t>
  </si>
  <si>
    <t>S.10..V_UFK_li</t>
  </si>
  <si>
    <t>S.SCHIRM..V_UFK_li</t>
  </si>
  <si>
    <t>SL339503</t>
  </si>
  <si>
    <t>S.10..V_UFK_re</t>
  </si>
  <si>
    <t>S.SCHIRM..V_UFK_re</t>
  </si>
  <si>
    <t>SL340001</t>
  </si>
  <si>
    <t>D.ETH6+.9Y0_064G.</t>
  </si>
  <si>
    <t>D.ETH6-.9Y0_064G.</t>
  </si>
  <si>
    <t>V.30A.9J1_034.SR3_F12</t>
  </si>
  <si>
    <t>V.30C.9J1_044A.1_TMR.1B1_4_1</t>
  </si>
  <si>
    <t>V.30C.9J1_044A.1</t>
  </si>
  <si>
    <t>H.HYB-PIN.9J1_044A._TMR.1C1_10_1</t>
  </si>
  <si>
    <t>N_037_090_5</t>
  </si>
  <si>
    <t>H.HYB-PIN.9J1_044A.</t>
  </si>
  <si>
    <t>H.HYB-POUT.9J1_044A._TMR.1C1_13_1</t>
  </si>
  <si>
    <t>N_037_090_4</t>
  </si>
  <si>
    <t>H.HYB-POUT.9J1_044A.</t>
  </si>
  <si>
    <t>S.86.9J1_034.SR3_R1</t>
  </si>
  <si>
    <t>V.30G.9J1_034.SR6_A5</t>
  </si>
  <si>
    <t>V.30A.9J1_034.SB_F1_XA.SB.1_1A_1</t>
  </si>
  <si>
    <t>N_037_049_1</t>
  </si>
  <si>
    <t>V.30A.9J1_034.SB_F1</t>
  </si>
  <si>
    <t>S.PWM.9Y0_044B._TML.1D1_2_1</t>
  </si>
  <si>
    <t>S.PWM.9Y0_044B.</t>
  </si>
  <si>
    <t>S.SIGNAL.9Y0_044B..2_TML.1A1_3_1</t>
  </si>
  <si>
    <t>N_018_890_9</t>
  </si>
  <si>
    <t>SL350025</t>
  </si>
  <si>
    <t>2-bl/sw</t>
  </si>
  <si>
    <t>S.SIGNAL.9Y0_044B..2</t>
  </si>
  <si>
    <t>M.31-SM.9Y0_044B._TML.1A1_4_1</t>
  </si>
  <si>
    <t>Masseverbindung (Gebermasse) im Leitungsstrang Motronic</t>
  </si>
  <si>
    <t>SP_31SM</t>
  </si>
  <si>
    <t>M.31-SM.9Y0_044B.</t>
  </si>
  <si>
    <t>S.SIGNAL.9Y0_044B..15_TML.1A1_5_1</t>
  </si>
  <si>
    <t>N_018_890_10</t>
  </si>
  <si>
    <t>SL350027</t>
  </si>
  <si>
    <t>S.SIGNAL.9Y0_044B..15</t>
  </si>
  <si>
    <t>M.31-SM.9Y0_044B._TML.1A1_6_1</t>
  </si>
  <si>
    <t>S.SIGNAL.9Y0_044B..8_TML.1A1_7_1</t>
  </si>
  <si>
    <t>N_018_886_60</t>
  </si>
  <si>
    <t>SL350029</t>
  </si>
  <si>
    <t>S.SIGNAL.9Y0_044B..8</t>
  </si>
  <si>
    <t>M.31-SM.9Y0_044B._TML.1A1_8_1</t>
  </si>
  <si>
    <t>S.SIGNAL.9Y0_044B..6_XA.G904.2_2_1</t>
  </si>
  <si>
    <t>N_018_886_62</t>
  </si>
  <si>
    <t>SL350033</t>
  </si>
  <si>
    <t>S.SIGNAL.9Y0_044B..6</t>
  </si>
  <si>
    <t>M.31-SM.9Y0_044B._XA.G904.2_1_1</t>
  </si>
  <si>
    <t>S.SIGNAL.9Y0_044B..5_TML.1A1_13_1</t>
  </si>
  <si>
    <t>N_018_886_63</t>
  </si>
  <si>
    <t>SL350035</t>
  </si>
  <si>
    <t>S.SIGNAL.9Y0_044B..5</t>
  </si>
  <si>
    <t>M.31-SM.9Y0_044B._TML.1A1_14_1</t>
  </si>
  <si>
    <t>D.CANHA.9J1_044A._B776_1_2</t>
  </si>
  <si>
    <t>Verbindung 1 (CAN-Bus Hybrid, High) im Hauptleitungsstrang</t>
  </si>
  <si>
    <t>B776</t>
  </si>
  <si>
    <t>SP_CANH_HY</t>
  </si>
  <si>
    <t>SL350037</t>
  </si>
  <si>
    <t>D.CANHA.9J1_044A.</t>
  </si>
  <si>
    <t>D.CANLA.9J1_044B._B777_1_2</t>
  </si>
  <si>
    <t>Verbindung 1 (CAN-Bus Hybrid, Low) im Hauptleitungsstrang</t>
  </si>
  <si>
    <t>B777</t>
  </si>
  <si>
    <t>SP_CANL_HY</t>
  </si>
  <si>
    <t>D.CANLA.9J1_044B.</t>
  </si>
  <si>
    <t>M.31-SM.9Y0_044B._XA.J1024.1_101_1</t>
  </si>
  <si>
    <t>N_037_008_9</t>
  </si>
  <si>
    <t>M.31-SM.9Y0_044B._XA.G837.1_2_1</t>
  </si>
  <si>
    <t>X.HF_Signal.9Y0_044B._XA.G837.1_1_1</t>
  </si>
  <si>
    <t>N_037_001_5</t>
  </si>
  <si>
    <t>X.HF_Signal.9Y0_044B.</t>
  </si>
  <si>
    <t>D.LIN_BUS.9Y0_044B..1_XA.J1024.1_104_1</t>
  </si>
  <si>
    <t>D.LIN_BUS.9Y0_044B._TML.1A1_2_1</t>
  </si>
  <si>
    <t>Verbindung 9 (LIN-Bus) im Hauptleitungsstrang</t>
  </si>
  <si>
    <t>B843</t>
  </si>
  <si>
    <t>SP_LIN_TM2</t>
  </si>
  <si>
    <t>N_037_094_9</t>
  </si>
  <si>
    <t>D.LIN_BUS.9Y0_044B.</t>
  </si>
  <si>
    <t>D.LIN_BUS.9Y0_044B..3_XA.J1024.1_102_1</t>
  </si>
  <si>
    <t>S.85.9J1_034.SR5_A1</t>
  </si>
  <si>
    <t>D.LIN_BUS.9Y0_044B..3_XA.V7.2_3_1</t>
  </si>
  <si>
    <t>D.LIN_BUS.9Y0_044B..3_XA.V284.1_3_1</t>
  </si>
  <si>
    <t>V.30A.9J1_034.SR3_F20_XA.N637.3_2_1</t>
  </si>
  <si>
    <t>D.LIN_BUS.9Y0_044B._XA.J1024.1_103_1</t>
  </si>
  <si>
    <t>V.30A.9J1_034.SR3_F20_B315_1_1</t>
  </si>
  <si>
    <t>M.31-SM.9Y0_044B..1_XA.N637.3_4_1</t>
  </si>
  <si>
    <t>M.31-SM.9Y0_044B..1_97_1_1</t>
  </si>
  <si>
    <t>24A</t>
  </si>
  <si>
    <t>V.30A.9J1_034.SR3_F24</t>
  </si>
  <si>
    <t>M.31-SM.9Y0_044B..1_XA.J1024.1_114_1</t>
  </si>
  <si>
    <t>M.31.9J1_033.MB12_B1_XA.SR3.1_32_1</t>
  </si>
  <si>
    <t>M.31.9J1_033.MB12_B1_XA.SR3.1_42_1</t>
  </si>
  <si>
    <t>D.LIN_BUS.9Y0_044B..1_XA.G395.2_3_1</t>
  </si>
  <si>
    <t>M.31-SM.9Y0_044B..1_XA.G395.2_1_1</t>
  </si>
  <si>
    <t>V.30A.9J1_034.SR3_F20_XA.G395.2_4_1</t>
  </si>
  <si>
    <t>N_037_093_9</t>
  </si>
  <si>
    <t>M.31-SM.9Y0_044B..1_TMR.1C1_8_1</t>
  </si>
  <si>
    <t>V.30A.9J1_034.SR3_F5</t>
  </si>
  <si>
    <t>V.30A.9J1_034.SR3_F20_TMR.1C1_9_1</t>
  </si>
  <si>
    <t>D.LIN_BUS.9Y0_044B..3_XA.N638.1_3_1</t>
  </si>
  <si>
    <t>M.31-SM.9Y0_044B..1_XA.N638.1_2_1</t>
  </si>
  <si>
    <t>M.31-SM.9Y0_044B..1_XA.N638.1_4_1</t>
  </si>
  <si>
    <t>V.30A.9J1_034.SR3_F20_XA.N638.1_1_1</t>
  </si>
  <si>
    <t>V.30A.9J1_034.SR3_F20_XA.SR3.1_20A_1</t>
  </si>
  <si>
    <t>20A</t>
  </si>
  <si>
    <t>14A</t>
  </si>
  <si>
    <t>V.30A.9J1_034.SR3_F14</t>
  </si>
  <si>
    <t>V.30A.9J1_034.SR3_F4_XA.SR3.1_43_1</t>
  </si>
  <si>
    <t>V.30A.9J1_034.SR3_F4</t>
  </si>
  <si>
    <t>S.85.9J1_034.SR5_R1_B146_1_2</t>
  </si>
  <si>
    <t>Plusverbindung 1 (87) im Leitungsstrang Innenraum</t>
  </si>
  <si>
    <t>B146</t>
  </si>
  <si>
    <t>SP_87_A5</t>
  </si>
  <si>
    <t>N_037_059_5</t>
  </si>
  <si>
    <t>S.85.9J1_034.SR5_R1</t>
  </si>
  <si>
    <t>16A</t>
  </si>
  <si>
    <t>V.30A.9J1_034.SR3_F16</t>
  </si>
  <si>
    <t>N_037_053_5</t>
  </si>
  <si>
    <t>V.30A.9J1_034.SR1_F7</t>
  </si>
  <si>
    <t>V.30A.4J3_034.SB_F3_XA.SR3.1_41_1</t>
  </si>
  <si>
    <t>Verbindung (86) im Leitungsstrang Innenraum</t>
  </si>
  <si>
    <t>B168</t>
  </si>
  <si>
    <t>SP_30A_B3</t>
  </si>
  <si>
    <t>N_037_099_0</t>
  </si>
  <si>
    <t>V.30A.4J3_034.SB_F3</t>
  </si>
  <si>
    <t>V.30A.4J3_034.SB_F3_XA.SR3.1_51_1</t>
  </si>
  <si>
    <t>V.87.9J1_034.SR3_R2</t>
  </si>
  <si>
    <t>V.87.9J1_034.SR3_R3_XA.SR3.1_55_1</t>
  </si>
  <si>
    <t>V.87.9J1_034.SR3_R3</t>
  </si>
  <si>
    <t>D.LIN_BUS.9Y0_044B._XA.G827.2_2_1</t>
  </si>
  <si>
    <t>D.LIN_BUS.9Y0_044B._XA.N637.3_3_1</t>
  </si>
  <si>
    <t>M.31.9J1_033.MB12_B1_XA.SR3.1_52_1</t>
  </si>
  <si>
    <t>V.30A.9J1_034.SR3_F3_XA.SR3.1_3A_1</t>
  </si>
  <si>
    <t>V.30A.9J1_034.SR3_F3</t>
  </si>
  <si>
    <t>Verbindung 2 (CAN-Bus Antrieb High) im Hauptleitungsstrang</t>
  </si>
  <si>
    <t>B384</t>
  </si>
  <si>
    <t>SP_CANH_HY2</t>
  </si>
  <si>
    <t>1-13B</t>
  </si>
  <si>
    <t>SL350112</t>
  </si>
  <si>
    <t>D.CANLA.9J1_044B._TMR.1C1_12_1</t>
  </si>
  <si>
    <t>Verbindung 2 (CAN-Bus Antrieb Low) im Hauptleitungsstrang</t>
  </si>
  <si>
    <t>B391</t>
  </si>
  <si>
    <t>SP_CANL_HY2</t>
  </si>
  <si>
    <t>V.30.9J1_034.SL_F6_XA.SL.1_6A_1</t>
  </si>
  <si>
    <t>V.30.9J1_034.SL_F6</t>
  </si>
  <si>
    <t>S.SIGNAL.9Y0_044B..14_TML.1A1_11_1</t>
  </si>
  <si>
    <t>N_018_886_72</t>
  </si>
  <si>
    <t>SL350123</t>
  </si>
  <si>
    <t>S.SIGNAL.9Y0_044B..14</t>
  </si>
  <si>
    <t>M.31-SM.9Y0_044B._XA.G906.2_1_1</t>
  </si>
  <si>
    <t>SL350125</t>
  </si>
  <si>
    <t>S.SIGNAL.9Y0_044B..4_XA.G906.2_2_1</t>
  </si>
  <si>
    <t>S.SIGNAL.9Y0_044B..4</t>
  </si>
  <si>
    <t>M.31-SM.9Y0_044B._TML.1A1_12_1</t>
  </si>
  <si>
    <t>M.31-SM.9Y0_044B._XA.G907.2_1_1</t>
  </si>
  <si>
    <t>SL350127</t>
  </si>
  <si>
    <t>S.SIGNAL.9Y0_044B..3_XA.G907.2_2_1</t>
  </si>
  <si>
    <t>S.SIGNAL.9Y0_044B..3</t>
  </si>
  <si>
    <t>V.PWG_5V2.9Y0_043B._B370_1_2</t>
  </si>
  <si>
    <t>SL350129</t>
  </si>
  <si>
    <t>V.PWG_5V1.9Y0_043B._B369_1_2</t>
  </si>
  <si>
    <t>SL350130</t>
  </si>
  <si>
    <t>M.PWG_RM1.9Y0_043B._A27_1_2</t>
  </si>
  <si>
    <t>S.PWG_S1.9Y0_043B._A108_1_1</t>
  </si>
  <si>
    <t>A108</t>
  </si>
  <si>
    <t>SP_PWG5</t>
  </si>
  <si>
    <t>S.PWG_S1.9Y0_043B.</t>
  </si>
  <si>
    <t>M.PWG_RM2.9Y0_043B._B464_1_4</t>
  </si>
  <si>
    <t>S.PWG_S2.9Y0_043B._B178_1_1</t>
  </si>
  <si>
    <t>Verbindung (Geschwindigkeitssignal) im Leitungsstrang Innenraum</t>
  </si>
  <si>
    <t>B178</t>
  </si>
  <si>
    <t>SP_PWG6</t>
  </si>
  <si>
    <t>S.PWG_S2.9Y0_043B.</t>
  </si>
  <si>
    <t>V.PWG_5V1.9Y0_043B._XA.J1181.1_12_1</t>
  </si>
  <si>
    <t>SL350135</t>
  </si>
  <si>
    <t>M.PWG_RM1.9Y0_043B._XA.J1181.1_18_1</t>
  </si>
  <si>
    <t>V.PWG_5V2.9Y0_043B._XB.J1181.1_11_1</t>
  </si>
  <si>
    <t>SL350137</t>
  </si>
  <si>
    <t>M.PWG_RM2.9Y0_043B._B464_1_3</t>
  </si>
  <si>
    <t>M.31.4J3_033.MB64_C1_427_1_2</t>
  </si>
  <si>
    <t>M.31.4J3_033.MB64_C1_427_1_1</t>
  </si>
  <si>
    <t>V.MOT_87.9J1_044.PASG_C1_XC.J1181.1_1_1</t>
  </si>
  <si>
    <t>N_037_008_6</t>
  </si>
  <si>
    <t>V.MOT_87.9J1_044.PASG_C1</t>
  </si>
  <si>
    <t>V.15_SIG.._B165_1_3</t>
  </si>
  <si>
    <t>S.PWG_S1.9Y0_043B._XA.J1181.1_30_1</t>
  </si>
  <si>
    <t>S.PWG_S2.9Y0_043B._XB.J1181.1_32_1</t>
  </si>
  <si>
    <t>S.86.9J1_034.TME_C11_1_1</t>
  </si>
  <si>
    <t>V.30A.9J1_034.SR3_F10_XA.SR3.1_10A_1</t>
  </si>
  <si>
    <t>Plusverbindung 1 (87a) im Hauptleitungsstrang</t>
  </si>
  <si>
    <t>B350</t>
  </si>
  <si>
    <t>SP_30A_SR1</t>
  </si>
  <si>
    <t>V.30A.9J1_034.SR3_F10</t>
  </si>
  <si>
    <t>D.LIN_BUS.9Y0_044B..1_B698_1_1</t>
  </si>
  <si>
    <t>D.FR_BM.9J1_044A._XA.J539.2_5_1</t>
  </si>
  <si>
    <t>SL350158</t>
  </si>
  <si>
    <t>D.FR_BM.9J1_044A.</t>
  </si>
  <si>
    <t>D.FR_BM.9J1_044A.11_XA.J533.1_43_1</t>
  </si>
  <si>
    <t>SL350159</t>
  </si>
  <si>
    <t>D.FR_BM.9J1_044A.11</t>
  </si>
  <si>
    <t>D.FR_BP.9J1_044A._XA.J539.2_13_1</t>
  </si>
  <si>
    <t>D.FR_BP.9J1_044A.</t>
  </si>
  <si>
    <t>D.FR_BP.9J1_044A.11_XA.J533.1_44_1</t>
  </si>
  <si>
    <t>D.FR_BP.9J1_044A.11</t>
  </si>
  <si>
    <t>D.LIN_BUS.9Y0_044B..1_XA.G395.2_2_1</t>
  </si>
  <si>
    <t>M.31-SM.9Y0_044B..1_TML.1A1_1_1</t>
  </si>
  <si>
    <t>D.LIN_BUS.9Y0_044B._TMR.1B1_12_1</t>
  </si>
  <si>
    <t>S.85.9J1_034.SR5_R1_XA.SB.1_3_1</t>
  </si>
  <si>
    <t>N_037_049_5</t>
  </si>
  <si>
    <t>Masseverbindung 1 im Leitungsstrang vorn links</t>
  </si>
  <si>
    <t>SP_MB3_B</t>
  </si>
  <si>
    <t>SL350182</t>
  </si>
  <si>
    <t>D.CANLA.9J1_044B._THRR.1E1_10_1</t>
  </si>
  <si>
    <t>D.CANHA.9J1_044A._B776_1_1</t>
  </si>
  <si>
    <t>SL350184</t>
  </si>
  <si>
    <t>D.CANLA.9J1_044B._B777_1_1</t>
  </si>
  <si>
    <t>D.CANHA.9J1_044A._B384_1_1</t>
  </si>
  <si>
    <t>SL350186</t>
  </si>
  <si>
    <t>D.CANLA.9J1_044B._B391_1_1</t>
  </si>
  <si>
    <t>S.SIGNAL.9Y0_044B..1</t>
  </si>
  <si>
    <t>22A</t>
  </si>
  <si>
    <t>N_037_029_3</t>
  </si>
  <si>
    <t>V.30A.9J1_034.SR3_F22</t>
  </si>
  <si>
    <t>N_037_029_5</t>
  </si>
  <si>
    <t>V.30A.9J1_034.SR3_F8</t>
  </si>
  <si>
    <t>21A</t>
  </si>
  <si>
    <t>N_037_029_4</t>
  </si>
  <si>
    <t>V.30A.9J1_034.SR3_F21</t>
  </si>
  <si>
    <t>V.30A.9J1_034.SR3_F9</t>
  </si>
  <si>
    <t>M.31.9J1_033.MB32_A1_XA.J1024.1_115_1</t>
  </si>
  <si>
    <t>V.30A.9J1_034.SG_F3_XA.SG.1_3A_1</t>
  </si>
  <si>
    <t>V.30A.9J1_034.SG_F3</t>
  </si>
  <si>
    <t>CU: 40 (g)</t>
  </si>
  <si>
    <t>X.LIN_BCM23.9Y0_056._XC.J520.1_20_1</t>
  </si>
  <si>
    <t>X.LIN_BCM23.9Y0_056.</t>
  </si>
  <si>
    <t>V.30A.9J1_034.SR3_F1</t>
  </si>
  <si>
    <t>SL427010</t>
  </si>
  <si>
    <t>SL427012</t>
  </si>
  <si>
    <t>D.FR_BP..GW_XA.J1121.1_46_1</t>
  </si>
  <si>
    <t>SL427018</t>
  </si>
  <si>
    <t>D.FR_BP..GW</t>
  </si>
  <si>
    <t>D.FR_BM..GW_XA.J1121.1_47_1</t>
  </si>
  <si>
    <t>D.FR_BM..GW</t>
  </si>
  <si>
    <t>D.FR_BP..GW_XA.J1121.2_93_1</t>
  </si>
  <si>
    <t>SL427020</t>
  </si>
  <si>
    <t>D.FR_BM..GW_XA.J1121.2_92_1</t>
  </si>
  <si>
    <t>D.FR_BM..3_ZFAS_SMLS_XA.J1121.1_66_1</t>
  </si>
  <si>
    <t>SL427022</t>
  </si>
  <si>
    <t>D.FR_BM..3_ZFAS_SMLS</t>
  </si>
  <si>
    <t>D.FR_BP..3_ZFAS_SMLS_XA.J1121.1_65_1</t>
  </si>
  <si>
    <t>D.FR_BP..3_ZFAS_SMLS</t>
  </si>
  <si>
    <t>D.FR_BM..3_ZFAS_SMLS_XA.J1121.2_100_1</t>
  </si>
  <si>
    <t>SL427024</t>
  </si>
  <si>
    <t>D.FR_BP..3_ZFAS_SMLS_XA.J1121.2_101_1</t>
  </si>
  <si>
    <t>SL427042</t>
  </si>
  <si>
    <t>S.10..ETH_BR2-</t>
  </si>
  <si>
    <t>S.10..ETH_BR2+_XA.J1121.1_81_1</t>
  </si>
  <si>
    <t>S.10..ETH_BR2+</t>
  </si>
  <si>
    <t>X.INF_VS.._XB.J1121.2_1_1</t>
  </si>
  <si>
    <t>SL427044</t>
  </si>
  <si>
    <t>X.INF_VS..</t>
  </si>
  <si>
    <t>X.INF_VG.._XB.J1121.2_2_1</t>
  </si>
  <si>
    <t>X.INF_VG..</t>
  </si>
  <si>
    <t>X.INF_VS.._XB.J1121.1_1_1</t>
  </si>
  <si>
    <t>SL427046</t>
  </si>
  <si>
    <t>X.INF_VG.._XB.J1121.1_2_1</t>
  </si>
  <si>
    <t>V.30A.9J1_034.SF_F7_XA.J1121.1_2_1</t>
  </si>
  <si>
    <t>V.30A.9J1_034.SF_F7</t>
  </si>
  <si>
    <t>V.30A.9J1_034.SF_F7_XA.J1121.2_121_1</t>
  </si>
  <si>
    <t>V.30A.9J1_034.SC_F1_XA.SC.1_1A_1</t>
  </si>
  <si>
    <t>V.30A.9J1_034.SC_F1</t>
  </si>
  <si>
    <t>M.31.9J1_033.MB33_A1_XA.J1121.1_4_1</t>
  </si>
  <si>
    <t>M.31.9J1_033.MB32_D1_XA.J1121.2_116_1</t>
  </si>
  <si>
    <t>M.31.9J1_033.MB32_D1_XA.J1121.1_1_1</t>
  </si>
  <si>
    <t>CU: 5 (g)</t>
  </si>
  <si>
    <t>V.15A.9J1_034.SD_F6_XA.SD.1_6A_1</t>
  </si>
  <si>
    <t>V.15A.9J1_034.SD_F6</t>
  </si>
  <si>
    <t>V.15A.9J1_034.SG_F11_XA.SG.1_11A_1</t>
  </si>
  <si>
    <t>V.15A.9J1_034.SG_F11</t>
  </si>
  <si>
    <t>D.FR_BM..10_MRR_ZFAS_TSFVR.1A1_2_1</t>
  </si>
  <si>
    <t>SL428004</t>
  </si>
  <si>
    <t>D.FR_BM..10_MRR_ZFAS</t>
  </si>
  <si>
    <t>D.FR_BP..10_MRR_ZFAS_TSFVR.1A1_3_1</t>
  </si>
  <si>
    <t>D.FR_BP..10_MRR_ZFAS</t>
  </si>
  <si>
    <t>D.FR_BP..10_GW.1_TSFVL.1A1_10_1</t>
  </si>
  <si>
    <t>SL428006</t>
  </si>
  <si>
    <t>D.FR_BP..10_GW.1</t>
  </si>
  <si>
    <t>D.FR_BM..10_GW.1_TSFVL.1A1_9_1</t>
  </si>
  <si>
    <t>D.FR_BM..10_GW.1</t>
  </si>
  <si>
    <t>D.FR_BM..10_GW_XA.J533.1_19_1</t>
  </si>
  <si>
    <t>SL428013</t>
  </si>
  <si>
    <t>D.FR_BM..10_GW</t>
  </si>
  <si>
    <t>D.FR_BP..10_GW</t>
  </si>
  <si>
    <t>N_037_053_1</t>
  </si>
  <si>
    <t>V.30A.9J1_034.SR4_F1</t>
  </si>
  <si>
    <t>M.31.9J1_033.MB52_A1_XA.51.1_1_1</t>
  </si>
  <si>
    <t>M.31.9J1_033.MB52_A1</t>
  </si>
  <si>
    <t>M.31.9Y0_048.U1LS</t>
  </si>
  <si>
    <t>V.SP.9Y0_048.GASD</t>
  </si>
  <si>
    <t>M.31.9Y0_048.U2LS</t>
  </si>
  <si>
    <t>B664</t>
  </si>
  <si>
    <t>SP_CANLD</t>
  </si>
  <si>
    <t>1-67F</t>
  </si>
  <si>
    <t>SL501006</t>
  </si>
  <si>
    <t>B663</t>
  </si>
  <si>
    <t>SP_CANHD</t>
  </si>
  <si>
    <t>D.CANH..EFP</t>
  </si>
  <si>
    <t>N_037_098_9</t>
  </si>
  <si>
    <t>M.DGND.9Y0_048.VBLOCK</t>
  </si>
  <si>
    <t>V.5V.9Y0_048.HL_XA.G699.1_1_1</t>
  </si>
  <si>
    <t>Verbindung 37 im Hauptleitungsstrang</t>
  </si>
  <si>
    <t>B570</t>
  </si>
  <si>
    <t>SP_BSHL1</t>
  </si>
  <si>
    <t>1-66G</t>
  </si>
  <si>
    <t>N_901_916_39</t>
  </si>
  <si>
    <t>SL501011</t>
  </si>
  <si>
    <t>V.5V.9Y0_048.HL</t>
  </si>
  <si>
    <t>M.31-SM.9Y0_048.HL_XA.G699.1_2_1</t>
  </si>
  <si>
    <t>Verbindung 38 im Hauptleitungsstrang</t>
  </si>
  <si>
    <t>B571</t>
  </si>
  <si>
    <t>SP_BSHL2</t>
  </si>
  <si>
    <t>M.31-SM.9Y0_048.HL</t>
  </si>
  <si>
    <t>V.5V.9Y0_048.VL_XA.G341.1_1_1</t>
  </si>
  <si>
    <t>Verbindung 31 im Hauptleitungsstrang</t>
  </si>
  <si>
    <t>B564</t>
  </si>
  <si>
    <t>SP_BSVL1</t>
  </si>
  <si>
    <t>1-67G</t>
  </si>
  <si>
    <t>N_901_916_63</t>
  </si>
  <si>
    <t>SL501013</t>
  </si>
  <si>
    <t>V.5V.9Y0_048.VL</t>
  </si>
  <si>
    <t>M.31-SM.9Y0_048.VL_XA.G341.1_2_1</t>
  </si>
  <si>
    <t>Verbindung 32 im Hauptleitungsstrang</t>
  </si>
  <si>
    <t>B565</t>
  </si>
  <si>
    <t>SP_BSVL2</t>
  </si>
  <si>
    <t>M.31-SM.9Y0_048.VL</t>
  </si>
  <si>
    <t>V.5V.9Y0_048.VR_XA.G342.1_1_1</t>
  </si>
  <si>
    <t>Verbindung 35 im Hauptleitungsstrang</t>
  </si>
  <si>
    <t>B568</t>
  </si>
  <si>
    <t>SP_BSVR1</t>
  </si>
  <si>
    <t>N_901_916_42</t>
  </si>
  <si>
    <t>SL501015</t>
  </si>
  <si>
    <t>V.5V.9Y0_048.VR</t>
  </si>
  <si>
    <t>M.31-SM.9Y0_048.VR_XA.G342.1_2_1</t>
  </si>
  <si>
    <t>Verbindung 36 im Hauptleitungsstrang</t>
  </si>
  <si>
    <t>B569</t>
  </si>
  <si>
    <t>SP_BSVR2</t>
  </si>
  <si>
    <t>M.31-SM.9Y0_048.VR</t>
  </si>
  <si>
    <t>V.5V.9Y0_048.HR_XA.G700.1_1_1</t>
  </si>
  <si>
    <t>Verbindung 34 im Hauptleitungsstrang</t>
  </si>
  <si>
    <t>B567</t>
  </si>
  <si>
    <t>SP_BSHR2</t>
  </si>
  <si>
    <t>1-71C</t>
  </si>
  <si>
    <t>N_901_916_38</t>
  </si>
  <si>
    <t>SL501017</t>
  </si>
  <si>
    <t>V.5V.9Y0_048.HR</t>
  </si>
  <si>
    <t>M.31-SM.9Y0_048.HR_XA.G700.1_2_1</t>
  </si>
  <si>
    <t>Verbindung 33 im Hauptleitungsstrang</t>
  </si>
  <si>
    <t>B566</t>
  </si>
  <si>
    <t>SP_BSHR1</t>
  </si>
  <si>
    <t>1-68C</t>
  </si>
  <si>
    <t>M.31-SM.9Y0_048.HR</t>
  </si>
  <si>
    <t>N_037_098_6</t>
  </si>
  <si>
    <t>M.31-SM.9Y0_048.NivHL</t>
  </si>
  <si>
    <t>N_037_095_8</t>
  </si>
  <si>
    <t>BL/BR</t>
  </si>
  <si>
    <t>S.DPWM.048.HL</t>
  </si>
  <si>
    <t>V.5V.048.NivHL</t>
  </si>
  <si>
    <t>M.31-SM.9Y0_048.NivVL_XA.J197.2_10_1</t>
  </si>
  <si>
    <t>M.31-SM.9Y0_048.NivVL</t>
  </si>
  <si>
    <t>S.DPWM.9Y0_048.VL_XA.J197.2_9_1</t>
  </si>
  <si>
    <t>N_037_001_4</t>
  </si>
  <si>
    <t>S.DPWM.9Y0_048.VL</t>
  </si>
  <si>
    <t>V.5V.9Y0_048.NivVL_XA.J197.2_11_1</t>
  </si>
  <si>
    <t>V.5V.9Y0_048.NivVL</t>
  </si>
  <si>
    <t>M.31-SM.9Y0_048.NivVR_XA.J197.2_31_1</t>
  </si>
  <si>
    <t>M.31-SM.9Y0_048.NivVR</t>
  </si>
  <si>
    <t>S.DPWM.9Y0_048.VR_XA.J197.2_12_1</t>
  </si>
  <si>
    <t>N_037_006_3</t>
  </si>
  <si>
    <t>S.DPWM.9Y0_048.VR</t>
  </si>
  <si>
    <t>X.9.9Y0_048.NivVR_XA.J197.2_34_1</t>
  </si>
  <si>
    <t>X.9.9Y0_048.NivVR</t>
  </si>
  <si>
    <t>M.31-SM.9Y0_048.NivHR</t>
  </si>
  <si>
    <t>N_037_095_9</t>
  </si>
  <si>
    <t>S.DPWM.9Y0_048.HR</t>
  </si>
  <si>
    <t>V.5V.9Y0_048.NivHR</t>
  </si>
  <si>
    <t>S.LOW.9Y0_048.DVL_XA.N670.1_1_1</t>
  </si>
  <si>
    <t>N_037_009_8</t>
  </si>
  <si>
    <t>SW/BR</t>
  </si>
  <si>
    <t>S.LOW.9Y0_048.DVL</t>
  </si>
  <si>
    <t>S.HIGH.9Y0_048.DVL_XA.N670.1_2_1</t>
  </si>
  <si>
    <t>S.HIGH.9Y0_048.DVL</t>
  </si>
  <si>
    <t>S.LOW.9Y0_048.DVR_XA.N672.2_1_1</t>
  </si>
  <si>
    <t>N_037_008_7</t>
  </si>
  <si>
    <t>S.LOW.9Y0_048.DVR</t>
  </si>
  <si>
    <t>S.HIGH.9Y0_048.DVR_XA.N672.2_2_1</t>
  </si>
  <si>
    <t>S.HIGH.9Y0_048.DVR</t>
  </si>
  <si>
    <t>S.LOW.9Y0_048.DHL_XA.J197.2_73_1</t>
  </si>
  <si>
    <t>S.LOW.9Y0_048.DHL</t>
  </si>
  <si>
    <t>S.HIGH.9Y0_048.DHL_XA.J197.2_72_1</t>
  </si>
  <si>
    <t>S.HIGH.9Y0_048.DHL</t>
  </si>
  <si>
    <t>X.9.9Y0_048.FL</t>
  </si>
  <si>
    <t>X.9.9Y0_048.RES</t>
  </si>
  <si>
    <t>X.9.9Y0_048.RL</t>
  </si>
  <si>
    <t>X.9.9Y0_048.FR</t>
  </si>
  <si>
    <t>V.15_SIG.9Y0_048.MV</t>
  </si>
  <si>
    <t>X.9.9Y0_048.RR</t>
  </si>
  <si>
    <t>V.15_SIG.9Y0_048.ESE</t>
  </si>
  <si>
    <t>S.LOW.9Y0_048.DSVS</t>
  </si>
  <si>
    <t>N_037_006_8</t>
  </si>
  <si>
    <t>X.ERF_DOORS.9Y0_048.HL</t>
  </si>
  <si>
    <t>N_037_000_6</t>
  </si>
  <si>
    <t>X.CAN_HALF.9Y0_048.HL</t>
  </si>
  <si>
    <t>S.LOW.9Y0_048.HR_TAHL.1B1_1_1</t>
  </si>
  <si>
    <t>N_037_007_5</t>
  </si>
  <si>
    <t>GR/BL</t>
  </si>
  <si>
    <t>S.LOW.9Y0_048.HR</t>
  </si>
  <si>
    <t>S.HIGH.9Y0_048.HR_TAHL.1B1_2_1</t>
  </si>
  <si>
    <t>N_037_006_5</t>
  </si>
  <si>
    <t>S.HIGH.9Y0_048.HR</t>
  </si>
  <si>
    <t>S.LOW.9Y0_048.LUFTVL</t>
  </si>
  <si>
    <t>S.HIGH.9Y0_048.LUFTVL_TAVL.1B1_2_1</t>
  </si>
  <si>
    <t>N_037_006_7</t>
  </si>
  <si>
    <t>GN/GR</t>
  </si>
  <si>
    <t>S.HIGH.9Y0_048.LUFTVL</t>
  </si>
  <si>
    <t>S.LOW.9Y0_048.VL_TAVL.1B1_3_1</t>
  </si>
  <si>
    <t>S.LOW.9Y0_048.VL</t>
  </si>
  <si>
    <t>S.HIGH.9Y0_048.VL_TAVL.1B1_4_1</t>
  </si>
  <si>
    <t>S.HIGH.9Y0_048.VL</t>
  </si>
  <si>
    <t>O.LFL_VL.9Y0_048._XD.N670.1_1_1</t>
  </si>
  <si>
    <t>XD.N670.1</t>
  </si>
  <si>
    <t>VLFDVL_D</t>
  </si>
  <si>
    <t>Ventilblock fÃ¼r Niveauregelung</t>
  </si>
  <si>
    <t>XB.NX7.1</t>
  </si>
  <si>
    <t>VBNR_B</t>
  </si>
  <si>
    <t>ZSB_LFL_VL_RT</t>
  </si>
  <si>
    <t>LFL</t>
  </si>
  <si>
    <t>O.LFL_VL.9Y0_048.</t>
  </si>
  <si>
    <t>S.LOW.9Y0_048.VR_TAVR.1B1_1_1</t>
  </si>
  <si>
    <t>S.LOW.9Y0_048.VR</t>
  </si>
  <si>
    <t>S.HIGH.9Y0_048.VR_TAVR.1B1_2_1</t>
  </si>
  <si>
    <t>S.HIGH.9Y0_048.VR</t>
  </si>
  <si>
    <t>S.LOW.9Y0_048.LUFTVR</t>
  </si>
  <si>
    <t>S.HIGH.9Y0_048.LUFTVR</t>
  </si>
  <si>
    <t>O.LFL_VR.9Y0_048._XD.N672.2_1_1</t>
  </si>
  <si>
    <t>XD.N672.2</t>
  </si>
  <si>
    <t>VLFDVR_D</t>
  </si>
  <si>
    <t>XC.NX7.1</t>
  </si>
  <si>
    <t>VBNR_C</t>
  </si>
  <si>
    <t>1-77J</t>
  </si>
  <si>
    <t>ZSB_LFL_VR_GN</t>
  </si>
  <si>
    <t>O.LFL_VR.9Y0_048.</t>
  </si>
  <si>
    <t>N_037_007_8</t>
  </si>
  <si>
    <t>S.LOW.9Y0_048.LUFTHR</t>
  </si>
  <si>
    <t>N_037_000_7</t>
  </si>
  <si>
    <t>WS/GR</t>
  </si>
  <si>
    <t>S.HIGH.9Y0_048.LUFTHR</t>
  </si>
  <si>
    <t>V.5V.9Y0_048.HL_TAHL.1A1_5_1</t>
  </si>
  <si>
    <t>SL501068</t>
  </si>
  <si>
    <t>M.31-SM.9Y0_048.HL_TAHL.1A1_6_1</t>
  </si>
  <si>
    <t>V.5V.9Y0_048.VL_TAVL.1A1_5_1</t>
  </si>
  <si>
    <t>N_018_886_71</t>
  </si>
  <si>
    <t>SL501070</t>
  </si>
  <si>
    <t>V.5V.9Y0_048.VR_TAVR.1A1_5_1</t>
  </si>
  <si>
    <t>SL501072</t>
  </si>
  <si>
    <t>V.5V.9Y0_048.HR_B567_1_1</t>
  </si>
  <si>
    <t>SL501074</t>
  </si>
  <si>
    <t>M.31-SM.9Y0_048.HR_TAHR.1A1_6_1</t>
  </si>
  <si>
    <t>M.31.9J1_033.MB57_A1_XA.50.1_1_1</t>
  </si>
  <si>
    <t>M.31.9J1_033.MB57_A1</t>
  </si>
  <si>
    <t>V.15_SIG.._B165_1_4</t>
  </si>
  <si>
    <t>M.31-SM.9Y0_048.HL_XA.J197.2_23_1</t>
  </si>
  <si>
    <t>SL501082</t>
  </si>
  <si>
    <t>V.5V.9Y0_048.HL_XA.J197.2_24_1</t>
  </si>
  <si>
    <t>V.5V.9Y0_048.VL_XA.J197.2_20_1</t>
  </si>
  <si>
    <t>SL501086</t>
  </si>
  <si>
    <t>M.31-SM.9Y0_048.VL_XA.J197.2_21_1</t>
  </si>
  <si>
    <t>V.5V.9Y0_048.VR_XA.J197.2_22_1</t>
  </si>
  <si>
    <t>SL501088</t>
  </si>
  <si>
    <t>M.31-SM.9Y0_048.VR_XA.J197.2_41_1</t>
  </si>
  <si>
    <t>SL501097</t>
  </si>
  <si>
    <t>V.30A.9J1_034.HSB_F3_B171_1_3</t>
  </si>
  <si>
    <t>V.5V.9Y0_048.VR_XA.G342.1.1BK_1_1</t>
  </si>
  <si>
    <t>SL501103</t>
  </si>
  <si>
    <t>M.31-SM.9Y0_048.VR_XA.G342.1.1BK_2_1</t>
  </si>
  <si>
    <t>SL501106</t>
  </si>
  <si>
    <t>SL501109</t>
  </si>
  <si>
    <t>CU: 36 (g)</t>
  </si>
  <si>
    <t>V.30A.9J1_034.SL_F3_XA.J647.1_1_1</t>
  </si>
  <si>
    <t>V.30A.9J1_034.SL_F3</t>
  </si>
  <si>
    <t>M.31.4J3_033.MB52_C1_XC.51.1_1_1</t>
  </si>
  <si>
    <t>M.31.4J3_033.MB52_C1</t>
  </si>
  <si>
    <t>V.15A.9J1_034.SM_F5_XA.J647.1_4_1</t>
  </si>
  <si>
    <t>V.15A.9J1_034.SM_F5</t>
  </si>
  <si>
    <t>S.10.9Y0_049.Temp_Gnd_Mot_XB.J647.1_2_1</t>
  </si>
  <si>
    <t>N_037_091_8</t>
  </si>
  <si>
    <t>S.10.9Y0_049.Temp_Gnd_Mot</t>
  </si>
  <si>
    <t>V.5V.9Y0_049._XB.J647.1_3_1</t>
  </si>
  <si>
    <t>V.5V.9Y0_049.</t>
  </si>
  <si>
    <t>S.10.9Y0_049.Temp_Mot_XB.J647.1_5_1</t>
  </si>
  <si>
    <t>N_037_091_1</t>
  </si>
  <si>
    <t>S.10.9Y0_049.Temp_Mot</t>
  </si>
  <si>
    <t>M.31-SM.9Y0_049._XB.J647.1_6_1</t>
  </si>
  <si>
    <t>M.31-SM.9Y0_049.</t>
  </si>
  <si>
    <t>S.10.9Y0_049.V_Mot_A_XB.J647.1_7_1</t>
  </si>
  <si>
    <t>S.10.9Y0_049.V_Mot_A</t>
  </si>
  <si>
    <t>S.HALL.9Y0_049._XB.J647.1_9_1</t>
  </si>
  <si>
    <t>S.HALL.9Y0_049.</t>
  </si>
  <si>
    <t>S.10.9Y0_049.M_Motor_B_XB.J647.1_11_1</t>
  </si>
  <si>
    <t>N_037_048_6</t>
  </si>
  <si>
    <t>S.10.9Y0_049.M_Motor_B</t>
  </si>
  <si>
    <t>S.HALL.9Y0_049.2_XB.J647.1_12_1</t>
  </si>
  <si>
    <t>N_037_090_3</t>
  </si>
  <si>
    <t>S.HALL.9Y0_049.2</t>
  </si>
  <si>
    <t>D.FR_BP.9J1_044A.8_vQS_XA.J647.1_3_1</t>
  </si>
  <si>
    <t>SL559014</t>
  </si>
  <si>
    <t>D.FR_BP.9J1_044A.8_vQS</t>
  </si>
  <si>
    <t>D.FR_BM.9J1_044A.8_vQS_XA.J647.1_6_1</t>
  </si>
  <si>
    <t>D.FR_BM.9J1_044A.8_vQS</t>
  </si>
  <si>
    <t>D.FR_BP..8_GW_XA.J647.1_2_1</t>
  </si>
  <si>
    <t>SL559016</t>
  </si>
  <si>
    <t>D.FR_BP..8_GW</t>
  </si>
  <si>
    <t>D.FR_BM..8_GW_XA.J647.1_5_1</t>
  </si>
  <si>
    <t>D.FR_BM..8_GW</t>
  </si>
  <si>
    <t>SL559022</t>
  </si>
  <si>
    <t>D.FR_BP.9J1_044A.8_GW</t>
  </si>
  <si>
    <t>D.FR_BM.9J1_044A.8_GW</t>
  </si>
  <si>
    <t>N_018_889_82</t>
  </si>
  <si>
    <t>SL582001</t>
  </si>
  <si>
    <t>2-sw/vi</t>
  </si>
  <si>
    <t>S.LSP+.9Y0_064H.L</t>
  </si>
  <si>
    <t>1-ws/vi</t>
  </si>
  <si>
    <t>S.LSP-.9Y0_064H.L</t>
  </si>
  <si>
    <t>S.LSP-.9Y0_064H.R_TTHR.1A1_2_1</t>
  </si>
  <si>
    <t>SL582003</t>
  </si>
  <si>
    <t>S.LSP-.9Y0_064H.R</t>
  </si>
  <si>
    <t>S.LSP+.9Y0_064H.R_TTHR.1A1_1_1</t>
  </si>
  <si>
    <t>S.LSP+.9Y0_064H.R</t>
  </si>
  <si>
    <t>V.15A.9J1_034.SM_F9_B277_1_2</t>
  </si>
  <si>
    <t>Plusverbindung 1 (15a) im Hauptleitungsstrang</t>
  </si>
  <si>
    <t>B277</t>
  </si>
  <si>
    <t>SP_15AS2_F9</t>
  </si>
  <si>
    <t>1-73C</t>
  </si>
  <si>
    <t>V.15A.9J1_034.SM_F9</t>
  </si>
  <si>
    <t>M.31.9J1_033.MB54_C1_333_1_2</t>
  </si>
  <si>
    <t>Masseverbindung 5 im Leitungsstrang hinten</t>
  </si>
  <si>
    <t>SP_MB54_C</t>
  </si>
  <si>
    <t>M.31.9J1_033.MB54_C1</t>
  </si>
  <si>
    <t>M.31.9J1_033.MB54_C1_333_1_3</t>
  </si>
  <si>
    <t>SL582009</t>
  </si>
  <si>
    <t>X.CANHAEXT.035._B668_1_2</t>
  </si>
  <si>
    <t>V.15A.9J1_034.SM_F9_B277_1_1</t>
  </si>
  <si>
    <t>S.LSP+.9Y0_064H.K2_XA.R355.1_1_1</t>
  </si>
  <si>
    <t>N_018_889_38</t>
  </si>
  <si>
    <t>SL582012</t>
  </si>
  <si>
    <t>S.LSP+.9Y0_064H.K2</t>
  </si>
  <si>
    <t>S.LSP-.9Y0_064H.K2_XA.R355.1_2_1</t>
  </si>
  <si>
    <t>2-gn/sw</t>
  </si>
  <si>
    <t>S.LSP-.9Y0_064H.K2</t>
  </si>
  <si>
    <t>M.31.9J1_033.MB54_C1_333_1_1</t>
  </si>
  <si>
    <t>SL582017</t>
  </si>
  <si>
    <t>CU: 23 (g)</t>
  </si>
  <si>
    <t>A.INF_LTEI.9J1_035A.Ant2_XA.R306.2_1_1</t>
  </si>
  <si>
    <t>AN656001</t>
  </si>
  <si>
    <t>A.INF_LTEI.9J1_035A.Ant2</t>
  </si>
  <si>
    <t>A.INF_LTES.9J1_035A.Ant2_XA.R306.2_2_1</t>
  </si>
  <si>
    <t>A.INF_LTES.9J1_035A.Ant2</t>
  </si>
  <si>
    <t>AN656003</t>
  </si>
  <si>
    <t>A.INF_LTEI.9J1_035A.Ant4</t>
  </si>
  <si>
    <t>2S</t>
  </si>
  <si>
    <t>A.INF_LTES.9J1_035A.Ant4</t>
  </si>
  <si>
    <t>AN656005</t>
  </si>
  <si>
    <t>A.INF_LTEI.9J1_035A.Ant1</t>
  </si>
  <si>
    <t>A.INF_LTES.9J1_035A.Ant1_TSFVL.1C1_2_1</t>
  </si>
  <si>
    <t>3S</t>
  </si>
  <si>
    <t>A.INF_LTES.9J1_035A.Ant1</t>
  </si>
  <si>
    <t>A.INF_LTEI.9J1_035A.Ant3_XF.J526.1_4_1</t>
  </si>
  <si>
    <t>AN656007</t>
  </si>
  <si>
    <t>A.INF_LTEI.9J1_035A.Ant3</t>
  </si>
  <si>
    <t>A.INF_LTES.9J1_035A.Ant3_TCPR.1E1_2_1</t>
  </si>
  <si>
    <t>A.INF_LTES.9J1_035A.Ant3</t>
  </si>
  <si>
    <t>AN656009</t>
  </si>
  <si>
    <t>Al: 243 (g)</t>
  </si>
  <si>
    <t>V.30A.9J1_034.HSB_F8_THRL.1D1_1_1</t>
  </si>
  <si>
    <t>N_107_984_05</t>
  </si>
  <si>
    <t>V.30A.9J1_034.HSB_F8</t>
  </si>
  <si>
    <t>N_037_099_4</t>
  </si>
  <si>
    <t>V.15A.9J1_034.SM_F6</t>
  </si>
  <si>
    <t>SL708007</t>
  </si>
  <si>
    <t>D.FR_BP.9J1_044A.8_GW2</t>
  </si>
  <si>
    <t>CU: 114 (g)</t>
  </si>
  <si>
    <t>CU: 86 (g)</t>
  </si>
  <si>
    <t>V.30A.9J1_034.SK_F6_XA.J197.2_1_1</t>
  </si>
  <si>
    <t>V.30A.9J1_034.SK_F6</t>
  </si>
  <si>
    <t>V.30A.9J1_034.SK_F6_XA.SK.1_6A_1</t>
  </si>
  <si>
    <t>M.31-SM.9Y0_048.HR_XA.J197.2_43_1</t>
  </si>
  <si>
    <t>SL709003</t>
  </si>
  <si>
    <t>V.5V.9Y0_048.HR_XA.J197.2_42_1</t>
  </si>
  <si>
    <t>M.31-SM.9Y0_048.HR_B566_1_1</t>
  </si>
  <si>
    <t>SL709005</t>
  </si>
  <si>
    <t>S.LOW.9Y0_048.DHR_XA.J197.2_69_1</t>
  </si>
  <si>
    <t>N_037_000_8</t>
  </si>
  <si>
    <t>S.LOW.9Y0_048.DHR</t>
  </si>
  <si>
    <t>S.HIGH.9Y0_048.DHR_XA.J197.2_68_1</t>
  </si>
  <si>
    <t>N_037_000_9</t>
  </si>
  <si>
    <t>WS/SW</t>
  </si>
  <si>
    <t>S.HIGH.9Y0_048.DHR</t>
  </si>
  <si>
    <t>S.LOW.9Y0_048.LUFT_HR_XA.J197.2_4_1</t>
  </si>
  <si>
    <t>S.LOW.9Y0_048.LUFT_HR</t>
  </si>
  <si>
    <t>S.HIGH.9Y0_048.LUFT_HR_XA.J197.2_3_1</t>
  </si>
  <si>
    <t>S.HIGH.9Y0_048.LUFT_HR</t>
  </si>
  <si>
    <t>S.LOW.9Y0_048.DHR_XA.N339.1_1_1</t>
  </si>
  <si>
    <t>S.HIGH.9Y0_048.DHR_XA.N339.1_2_1</t>
  </si>
  <si>
    <t>V.30A.9J1_034.SR3_F2_XA.AX4.1_1_1</t>
  </si>
  <si>
    <t>N_037_013_7</t>
  </si>
  <si>
    <t>V.30A.9J1_034.SR3_F2</t>
  </si>
  <si>
    <t>M.GND.9J1_044B.LED_XA.AX4.1_45_1</t>
  </si>
  <si>
    <t>Verbindung 1 (GND) im Hauptleitungsstrang</t>
  </si>
  <si>
    <t>B437</t>
  </si>
  <si>
    <t>SP_GND_TS</t>
  </si>
  <si>
    <t>N_037_018_1</t>
  </si>
  <si>
    <t>M.GND.9J1_044B.LED</t>
  </si>
  <si>
    <t>V.30A.9J1_034.SP_F9_B318_1_1</t>
  </si>
  <si>
    <t>Plusverbindung 4 (30a) im Hauptleitungsstrang</t>
  </si>
  <si>
    <t>B318</t>
  </si>
  <si>
    <t>SP_30A_P91</t>
  </si>
  <si>
    <t>V.30A.9J1_034.SP_F9</t>
  </si>
  <si>
    <t>V.LIN_V.9J1_044B._B471_1_1</t>
  </si>
  <si>
    <t>Verbindung 7 im Hauptleitungsstrang</t>
  </si>
  <si>
    <t>B471</t>
  </si>
  <si>
    <t>SP_LIN_LD</t>
  </si>
  <si>
    <t>V.LIN_V.9J1_044B.</t>
  </si>
  <si>
    <t>V.LIN_V.9J1_044B._XA.EX32.1_1_1</t>
  </si>
  <si>
    <t>S.SIGNAL.9J1_044B.M+.3_XA.AX4.1_48_1</t>
  </si>
  <si>
    <t>N_037_015_3</t>
  </si>
  <si>
    <t>S.SIGNAL.9J1_044B.M+.3</t>
  </si>
  <si>
    <t>S.SIGNAL.9J1_044B.M-.2_XA.AX4.1_46_1</t>
  </si>
  <si>
    <t>N_037_018_5</t>
  </si>
  <si>
    <t>S.SIGNAL.9J1_044B.M-.2</t>
  </si>
  <si>
    <t>S.SIGNAL.9J1_044B.Diag.2_XA.AX4.1_47_1</t>
  </si>
  <si>
    <t>N_037_015_1</t>
  </si>
  <si>
    <t>S.SIGNAL.9J1_044B.Diag.2</t>
  </si>
  <si>
    <t>M.GND.9J1_044B.LED_TSLADE.1C1_5_1</t>
  </si>
  <si>
    <t>V.LIN_V.9J1_044B._B471_1_2</t>
  </si>
  <si>
    <t>N_037_004_5</t>
  </si>
  <si>
    <t>V.58s.9J1_044B..1_XA.L335.1_2_1</t>
  </si>
  <si>
    <t>V.58s.9J1_044B..1</t>
  </si>
  <si>
    <t>S.SIGNAL.9J1_044B.CP.1_XA.AX4.1_40_1</t>
  </si>
  <si>
    <t>N_037_000_0</t>
  </si>
  <si>
    <t>S.SIGNAL.9J1_044B.CP.1</t>
  </si>
  <si>
    <t>S.SIGNAL.9J1_044B..3_XA.AX4.1_41_1</t>
  </si>
  <si>
    <t>S.SIGNAL.9J1_044B..3</t>
  </si>
  <si>
    <t>S.SIGNAL.9J1_044B.TSDC+</t>
  </si>
  <si>
    <t>S.SIGNAL.9J1_044B.TSAC+_XA.AX4.1_28_1</t>
  </si>
  <si>
    <t>N_037_007_7</t>
  </si>
  <si>
    <t>S.SIGNAL.9J1_044B.TSAC+</t>
  </si>
  <si>
    <t>N_037_011_1</t>
  </si>
  <si>
    <t>S.SIGNAL.9J1_044B.CP_XA.AX4.1_23_1</t>
  </si>
  <si>
    <t>S.SIGNAL.9J1_044B.CP</t>
  </si>
  <si>
    <t>S.SIGNAL.9J1_044B.PP_XA.AX4.1_24_1</t>
  </si>
  <si>
    <t>S.SIGNAL.9J1_044B.PP</t>
  </si>
  <si>
    <t>M.31-SM.9J1_044B.LV_XA.F496.1_3_1</t>
  </si>
  <si>
    <t>M.31-SM.9J1_044B.LV</t>
  </si>
  <si>
    <t>M.GND.9J1_044B.LED_XA.F496.1_2_1</t>
  </si>
  <si>
    <t>M.GND.9J1_044B.LED.1_TSLADE.1D1_5_1</t>
  </si>
  <si>
    <t>Verbindung 3 (GND) im Hauptleitungsstrang</t>
  </si>
  <si>
    <t>B439</t>
  </si>
  <si>
    <t>SP_31LED</t>
  </si>
  <si>
    <t>M.GND.9J1_044B.LED.1</t>
  </si>
  <si>
    <t>S.SIGNAL.9J1_044B.Diag.1_XA.AX4.1_18_1</t>
  </si>
  <si>
    <t>N_037_015_4</t>
  </si>
  <si>
    <t>S.SIGNAL.9J1_044B.Diag.1</t>
  </si>
  <si>
    <t>S.SIGNAL.9J1_044B.M+.2_XA.AX4.1_16_1</t>
  </si>
  <si>
    <t>N_037_015_7</t>
  </si>
  <si>
    <t>S.SIGNAL.9J1_044B.M+.2</t>
  </si>
  <si>
    <t>S.SIGNAL.9J1_044B.M-.1_XA.AX4.1_17_1</t>
  </si>
  <si>
    <t>N_037_018_3</t>
  </si>
  <si>
    <t>S.SIGNAL.9J1_044B.M-.1</t>
  </si>
  <si>
    <t>S.SIGNAL.9J1_044B.M+.1_XA.AX4.1_2_1</t>
  </si>
  <si>
    <t>N_037_010_3</t>
  </si>
  <si>
    <t>S.SIGNAL.9J1_044B.M+.1</t>
  </si>
  <si>
    <t>S.SIGNAL.9J1_044B.M-_XA.AX4.1_50_1</t>
  </si>
  <si>
    <t>N_037_010_9</t>
  </si>
  <si>
    <t>S.SIGNAL.9J1_044B.M-</t>
  </si>
  <si>
    <t>D.CAN_LAD_H.9J1_044B._XA.AX4.1_53_1</t>
  </si>
  <si>
    <t>SL797035</t>
  </si>
  <si>
    <t>D.CAN_LAD_H.9J1_044B.</t>
  </si>
  <si>
    <t>D.CAN_LAD_L.9J1_044B._XA.AX4.1_54_1</t>
  </si>
  <si>
    <t>D.CAN_LAD_L.9J1_044B.</t>
  </si>
  <si>
    <t>M.31.9J1_033.MB12_B1_XA.AX4.1_60_1</t>
  </si>
  <si>
    <t>S.SIGNAL.9J1_044B.TSAC+.1_XA.AX4.1_30_1</t>
  </si>
  <si>
    <t>N_037_017_7</t>
  </si>
  <si>
    <t>S.SIGNAL.9J1_044B.TSAC+.1</t>
  </si>
  <si>
    <t>D.CANHA.9J1_044A._XA.AX4.1_9_1</t>
  </si>
  <si>
    <t>SL797039</t>
  </si>
  <si>
    <t>D.CANLA.9J1_044B._XA.AX4.1_10_1</t>
  </si>
  <si>
    <t>M.GND.9J1_044B.LED.1_XA.F497.1_2_1</t>
  </si>
  <si>
    <t>M.GND.9J1_044B.LED_TSLADE.1C1_8_1</t>
  </si>
  <si>
    <t>S.SIGNAL.9J1_044B.M+_XA.AX4.1_31_1</t>
  </si>
  <si>
    <t>S.SIGNAL.9J1_044B.M+</t>
  </si>
  <si>
    <t>S.SIGNAL.9J1_044B._XA.AX4.1_32_1</t>
  </si>
  <si>
    <t>N_037_019_0</t>
  </si>
  <si>
    <t>S.SIGNAL.9J1_044B.</t>
  </si>
  <si>
    <t>S.SIGNAL.9J1_044B..6_XA.AX4.1_55_1</t>
  </si>
  <si>
    <t>S.SIGNAL.9J1_044B..6</t>
  </si>
  <si>
    <t>S.SIGNAL.9J1_044B..7_XA.AX4.1_56_1</t>
  </si>
  <si>
    <t>S.SIGNAL.9J1_044B..7</t>
  </si>
  <si>
    <t>M.GND.9J1_044B.LED_XA.L330.1_1_1</t>
  </si>
  <si>
    <t>M.GND.9J1_044B.LED.1_XA.AX4.1_3_1</t>
  </si>
  <si>
    <t>Verbindung 2 (GND) im Hauptleitungsstrang</t>
  </si>
  <si>
    <t>B438</t>
  </si>
  <si>
    <t>SP_GND_LD</t>
  </si>
  <si>
    <t>N_037_098_4</t>
  </si>
  <si>
    <t>BR/VI</t>
  </si>
  <si>
    <t>V.58t.9J1_044B.SLPL_XA.L330.1_2_1</t>
  </si>
  <si>
    <t>V.58t.9J1_044B.SLPL</t>
  </si>
  <si>
    <t>M.GND.9J1_044B.LED.1_XA.L335.1_1_1</t>
  </si>
  <si>
    <t>S.SIGNAL.9J1_044B..4_XA.AX4.1_35_1</t>
  </si>
  <si>
    <t>N_037_010_0</t>
  </si>
  <si>
    <t>S.SIGNAL.9J1_044B..4</t>
  </si>
  <si>
    <t>S.SIGNAL.9J1_044B.PP.1_XA.AX4.1_34_1</t>
  </si>
  <si>
    <t>N_037_019_9</t>
  </si>
  <si>
    <t>S.SIGNAL.9J1_044B.PP.1</t>
  </si>
  <si>
    <t>V.30A.9J1_034.SP_F9_XA.EX40.1_3_1</t>
  </si>
  <si>
    <t>V.30A.9J1_034.SP_F9_XA.EX32.1_3_1</t>
  </si>
  <si>
    <t>M.31-SM.9J1_044B._XA.F497.1_3_1</t>
  </si>
  <si>
    <t>M.31-SM.9J1_044B.</t>
  </si>
  <si>
    <t>M.31.9J1_033.MB12_B1_XA.EX40.1_2_1</t>
  </si>
  <si>
    <t>CU: 21 (g)</t>
  </si>
  <si>
    <t>CU: 88 (g)</t>
  </si>
  <si>
    <t>S.ANF_KLMR.9Y0_056.</t>
  </si>
  <si>
    <t>M.31.9J1_033.MB52_B1_400_1_3</t>
  </si>
  <si>
    <t>V.30A.971_034._XA.J1197.2_5_1</t>
  </si>
  <si>
    <t>Plusverbindung 2 (87) im Leitungsstrang Innenraum</t>
  </si>
  <si>
    <t>B147</t>
  </si>
  <si>
    <t>SP_30A_M</t>
  </si>
  <si>
    <t>V.30A.971_034.</t>
  </si>
  <si>
    <t>V.30A.971_034._XA.SM.1_1_1</t>
  </si>
  <si>
    <t>V.30A.971_034._XA.SM.1_2_1</t>
  </si>
  <si>
    <t>V.15A.9J1_034.SM_F1</t>
  </si>
  <si>
    <t>V.15A.9J1_034.SM_F2_TSVR.1B1_3_1</t>
  </si>
  <si>
    <t>V.15A.9J1_034.SM_F2</t>
  </si>
  <si>
    <t>D.LIN3_BCM1.9Y0_055._B711_1_2</t>
  </si>
  <si>
    <t>Verbindung 6 (LIN-Bus) im Hauptleitungsstrang</t>
  </si>
  <si>
    <t>B711</t>
  </si>
  <si>
    <t>SP_LIN3</t>
  </si>
  <si>
    <t>D.LIN3_BCM1.9Y0_055.</t>
  </si>
  <si>
    <t>D.LIN3_BCM1.9Y0_055._B711_1_3</t>
  </si>
  <si>
    <t>SL909019</t>
  </si>
  <si>
    <t>D.CANLK.035._TSVL.1A1_6_1</t>
  </si>
  <si>
    <t>SL909021</t>
  </si>
  <si>
    <t>D.CANLK.035._TSVR.1A1_6_1</t>
  </si>
  <si>
    <t>S.CRASH..C-Box_M61_1_2</t>
  </si>
  <si>
    <t>X.BAG_GuHF.9Y0_085A._XB.J234.6_77_1</t>
  </si>
  <si>
    <t>N_901_916_99</t>
  </si>
  <si>
    <t>SL910501</t>
  </si>
  <si>
    <t>X.BAG_GuHF.9Y0_085A.</t>
  </si>
  <si>
    <t>M.31-SM.9Y0_085A._XA.E749.6_2_1</t>
  </si>
  <si>
    <t>Masseverbindung 3 im Leitungsstrang Airbag</t>
  </si>
  <si>
    <t>SP_31_AIR4</t>
  </si>
  <si>
    <t>X.BAG_GuHBF.9Y0_085A._XB.J234.6_75_1</t>
  </si>
  <si>
    <t>N_901_916_90</t>
  </si>
  <si>
    <t>SL910503</t>
  </si>
  <si>
    <t>2-sw/ge</t>
  </si>
  <si>
    <t>X.BAG_GuHBF.9Y0_085A.</t>
  </si>
  <si>
    <t>M.31-SM.9Y0_085A._XA.E747.6_2_1</t>
  </si>
  <si>
    <t>X.BAG_GuHM.9Y0_085A._XB.J234.6_76_1</t>
  </si>
  <si>
    <t>SL910505</t>
  </si>
  <si>
    <t>X.BAG_GuHM.9Y0_085A.</t>
  </si>
  <si>
    <t>M.31-SM.9Y0_085A._XA.E609.6_2_1</t>
  </si>
  <si>
    <t>M.31-SM.9Y0_085A._1212_1_1</t>
  </si>
  <si>
    <t>Teile verschoben nach</t>
  </si>
  <si>
    <t>Gehäuse o/z (offen / zu)</t>
  </si>
  <si>
    <t>E-Prüfung KM/VT/PiM</t>
  </si>
  <si>
    <t>Clip-Abfrage</t>
  </si>
  <si>
    <t>Endmontage</t>
  </si>
  <si>
    <t>Infobaugruppe Relais / Sicherung</t>
  </si>
  <si>
    <t>Verbauposition Relaisträger</t>
  </si>
  <si>
    <t>Anzugskraft Kabelbinderpistole</t>
  </si>
  <si>
    <t>Hilsfwerkzeuge (z.B. Auswerfer usw)</t>
  </si>
  <si>
    <t xml:space="preserve">Nullschnitt </t>
  </si>
  <si>
    <t>Bemerkung I</t>
  </si>
  <si>
    <t>Bemerkung II</t>
  </si>
  <si>
    <t>Bemerkung III</t>
  </si>
  <si>
    <t>Bemerkung IV</t>
  </si>
  <si>
    <t>Bemerkung V</t>
  </si>
  <si>
    <t>Micronorma</t>
  </si>
  <si>
    <t>Bezeichnung</t>
  </si>
  <si>
    <t>VOBES-ID</t>
  </si>
  <si>
    <t>Benennung</t>
  </si>
  <si>
    <t>Teilenummer</t>
  </si>
  <si>
    <t>TAB-Nummer</t>
  </si>
  <si>
    <t>Referenzteil</t>
  </si>
  <si>
    <t>E-Komponente</t>
  </si>
  <si>
    <t>E-Komponente Part-Nr.</t>
  </si>
  <si>
    <t>Einh.</t>
  </si>
  <si>
    <t>EPDM-Schaumstreifen</t>
  </si>
  <si>
    <t>1J0_971_798_D</t>
  </si>
  <si>
    <t>Stk.</t>
  </si>
  <si>
    <t>Schrumpfschlauch</t>
  </si>
  <si>
    <t>7D0_972_913</t>
  </si>
  <si>
    <t>7D0_972_913_B</t>
  </si>
  <si>
    <t>PUR-Schaumstoffrohr</t>
  </si>
  <si>
    <t>171_035_518</t>
  </si>
  <si>
    <t>N___107_290_02</t>
  </si>
  <si>
    <t>mm</t>
  </si>
  <si>
    <t>PVC-Folie</t>
  </si>
  <si>
    <t>N___103_113_02</t>
  </si>
  <si>
    <t>N___103_113_06</t>
  </si>
  <si>
    <t>PET-Vlies</t>
  </si>
  <si>
    <t>N___105_095_02</t>
  </si>
  <si>
    <t>N___105_095_03</t>
  </si>
  <si>
    <t>N___105_436_02</t>
  </si>
  <si>
    <t>PET-Gewebe</t>
  </si>
  <si>
    <t>N___105_919_02</t>
  </si>
  <si>
    <t>N___105_920_02</t>
  </si>
  <si>
    <t>Geflechtschlauch_PET</t>
  </si>
  <si>
    <t>N___106_440_01</t>
  </si>
  <si>
    <t>Polyolefin</t>
  </si>
  <si>
    <t>N___106_736_01</t>
  </si>
  <si>
    <t>Geflechtschlauch</t>
  </si>
  <si>
    <t>N___107_230_01</t>
  </si>
  <si>
    <t xml:space="preserve">PVC Folie </t>
  </si>
  <si>
    <t>N___107_392_03</t>
  </si>
  <si>
    <t>Klebeband_PET Vlies</t>
  </si>
  <si>
    <t>N___107_778_01</t>
  </si>
  <si>
    <t xml:space="preserve">PE  Polyethylen  </t>
  </si>
  <si>
    <t>N___912_118_02</t>
  </si>
  <si>
    <t>Polyethylen</t>
  </si>
  <si>
    <t>N___912_194_02</t>
  </si>
  <si>
    <t>N___912_491_02</t>
  </si>
  <si>
    <t>Seal</t>
  </si>
  <si>
    <t>Massepunkt unter RÃ¼cksitzbank links [MB41]</t>
  </si>
  <si>
    <t>39.1</t>
  </si>
  <si>
    <t>WHT_003_941</t>
  </si>
  <si>
    <t>Massepunkt unter RÃ¼cksitzbank rechts [MB42]</t>
  </si>
  <si>
    <t>40.1</t>
  </si>
  <si>
    <t>Massepunkt an der A-SÃ¤ule rechts [MB32]</t>
  </si>
  <si>
    <t>638.1</t>
  </si>
  <si>
    <t>Massepunkt an der A-SÃ¤ule links [MB31]</t>
  </si>
  <si>
    <t>639.1</t>
  </si>
  <si>
    <t>Massepunkt 2 an der A-SÃ¤ule links [MB33]</t>
  </si>
  <si>
    <t>670.1</t>
  </si>
  <si>
    <t>Massepunkt 1 am LÃ¤ngstrÃ¤ger vorn links [MB3]</t>
  </si>
  <si>
    <t>671.1</t>
  </si>
  <si>
    <t>WHT_004_062</t>
  </si>
  <si>
    <t>Massepunkt 3 am LÃ¤ngstrÃ¤ger vorn links [MB5]</t>
  </si>
  <si>
    <t>673.1</t>
  </si>
  <si>
    <t>WHT_006_925</t>
  </si>
  <si>
    <t>Massepunkt 2 im Kofferraum links [MB53]</t>
  </si>
  <si>
    <t>676.1</t>
  </si>
  <si>
    <t>Massepunkt 1 am LÃ¤ngstrÃ¤ger vorn rechts [MB4]</t>
  </si>
  <si>
    <t>685.1</t>
  </si>
  <si>
    <t>Massepunkt 2 am LÃ¤ngstrÃ¤ger vorn rechts [MB2]</t>
  </si>
  <si>
    <t>686.1</t>
  </si>
  <si>
    <t>Massepunkt 2 im Radhaus vorn rechts [MB14]</t>
  </si>
  <si>
    <t>873.1</t>
  </si>
  <si>
    <t>S359.1</t>
  </si>
  <si>
    <t>50.1</t>
  </si>
  <si>
    <t>51.1</t>
  </si>
  <si>
    <t>654.1</t>
  </si>
  <si>
    <t>672.1</t>
  </si>
  <si>
    <t>751.1</t>
  </si>
  <si>
    <t>764.1</t>
  </si>
  <si>
    <t>792.1</t>
  </si>
  <si>
    <t>BUCHSENGEH_POL_14_KOD_I_SCHWARZ</t>
  </si>
  <si>
    <t>8W0_973_737</t>
  </si>
  <si>
    <t>TAB_016_006_BF</t>
  </si>
  <si>
    <t>schwarz</t>
  </si>
  <si>
    <t>TAHL</t>
  </si>
  <si>
    <t>Blindstopfen</t>
  </si>
  <si>
    <t>357_972_840</t>
  </si>
  <si>
    <t>357_972_841</t>
  </si>
  <si>
    <t>TAHR</t>
  </si>
  <si>
    <t>RD-FLACHSTECKERGEH_6POL_1.5MM_SCHW-KOD-1</t>
  </si>
  <si>
    <t>3B0_973_813</t>
  </si>
  <si>
    <t>TAB_016_007_A</t>
  </si>
  <si>
    <t>TAVL</t>
  </si>
  <si>
    <t>Steckerhalter</t>
  </si>
  <si>
    <t>SF_001</t>
  </si>
  <si>
    <t>3D0_971_830_F</t>
  </si>
  <si>
    <t>TAVR</t>
  </si>
  <si>
    <t>SF_102</t>
  </si>
  <si>
    <t>STIFTGEHAEUSE_17POL_BR_KOD2</t>
  </si>
  <si>
    <t>4F0_972_575_A</t>
  </si>
  <si>
    <t>TAB_010_046_CE</t>
  </si>
  <si>
    <t>braun</t>
  </si>
  <si>
    <t>TCPL</t>
  </si>
  <si>
    <t>HALTER TRENNSTELLE FGR</t>
  </si>
  <si>
    <t>KH_504</t>
  </si>
  <si>
    <t>9P1_971_457</t>
  </si>
  <si>
    <t>STIFTGEHAEUSE_17POL_RT_KOD3</t>
  </si>
  <si>
    <t>4F0_972_575_B</t>
  </si>
  <si>
    <t>rot</t>
  </si>
  <si>
    <t>STIFTGEHAEUSE_17POL_BL_KOD4</t>
  </si>
  <si>
    <t>4F0_972_575_D</t>
  </si>
  <si>
    <t>blau</t>
  </si>
  <si>
    <t>STIFTGEHAEUSE_17POL_KOD1</t>
  </si>
  <si>
    <t>4F0_972_575</t>
  </si>
  <si>
    <t>KH_503</t>
  </si>
  <si>
    <t>TCPR</t>
  </si>
  <si>
    <t>KH_502</t>
  </si>
  <si>
    <t>HALTER A-SAEULE OBEN RE</t>
  </si>
  <si>
    <t>KH_501</t>
  </si>
  <si>
    <t>9JA_971_860</t>
  </si>
  <si>
    <t>BUCHSENKONTAKTGEHAEUSE_3-POL</t>
  </si>
  <si>
    <t>1C0_973_119_B</t>
  </si>
  <si>
    <t>THM</t>
  </si>
  <si>
    <t>HALTER TRENNSTELLE</t>
  </si>
  <si>
    <t>KH_201</t>
  </si>
  <si>
    <t>9J1_857_155_A</t>
  </si>
  <si>
    <t>STECKHUELSENGEH_10POL_SCHWARZ_KOD_I</t>
  </si>
  <si>
    <t>4H0_973_715_A</t>
  </si>
  <si>
    <t>TAB_010_329_CJ</t>
  </si>
  <si>
    <t>THRR</t>
  </si>
  <si>
    <t>FLACHKONTAKTGEHAEUSE_2-POLIG_1,5MM</t>
  </si>
  <si>
    <t>1J0_973_119</t>
  </si>
  <si>
    <t>TAB_016_038_AJ</t>
  </si>
  <si>
    <t>FLACHSTECKERGEHAEUSE_2-POLIG_1,5MM</t>
  </si>
  <si>
    <t>1J0_973_332</t>
  </si>
  <si>
    <t>FLACHSTECKERGEH_1POL_KOD_A_SCHWARZ</t>
  </si>
  <si>
    <t>4G0_906_444</t>
  </si>
  <si>
    <t>TLENK1</t>
  </si>
  <si>
    <t>UNI_BLIND_SEAL_125</t>
  </si>
  <si>
    <t>TML</t>
  </si>
  <si>
    <t>HALTER VOWA</t>
  </si>
  <si>
    <t>KH_002</t>
  </si>
  <si>
    <t>9J1_971_280</t>
  </si>
  <si>
    <t>FLACHSTECKERGEH_14POL_SCHWARZ</t>
  </si>
  <si>
    <t>3C0_973_837</t>
  </si>
  <si>
    <t>Flachsteckergehaeuse Kod 2</t>
  </si>
  <si>
    <t>5Q0_973_837</t>
  </si>
  <si>
    <t>TAB_016_007_P</t>
  </si>
  <si>
    <t>platingrau</t>
  </si>
  <si>
    <t>RD-FLACHSTECKERGEHAEUSE_8-POLIG_2.8MM_SCHWARZ</t>
  </si>
  <si>
    <t>8D0_973_834</t>
  </si>
  <si>
    <t>FLACHSTECKERGEH_SCHWARZ_4POL_KOD_II</t>
  </si>
  <si>
    <t>1J0_906_444_A</t>
  </si>
  <si>
    <t>1J0_972_844</t>
  </si>
  <si>
    <t>357_972_842</t>
  </si>
  <si>
    <t>BUCHSENGEH_POL_1_KOD_A_SCHWARZ</t>
  </si>
  <si>
    <t>4G0_906_234_C</t>
  </si>
  <si>
    <t>FLACHKONTAKTGEH_4_POL</t>
  </si>
  <si>
    <t>1K0_906_234_C</t>
  </si>
  <si>
    <t>TAB_016_006_CS</t>
  </si>
  <si>
    <t>TMR</t>
  </si>
  <si>
    <t>RD-FLACHSTECKERGEHAEUSE 14-POLIG 1,5MM</t>
  </si>
  <si>
    <t>6X0_973_817_A</t>
  </si>
  <si>
    <t>TSFHL</t>
  </si>
  <si>
    <t>SF_602</t>
  </si>
  <si>
    <t>N_906_851_01</t>
  </si>
  <si>
    <t>FLACHKONTAKTGEH. 19-POLIG</t>
  </si>
  <si>
    <t>9P1_973_703</t>
  </si>
  <si>
    <t>TSVL</t>
  </si>
  <si>
    <t>ABDECKKAPPE</t>
  </si>
  <si>
    <t>AK_301</t>
  </si>
  <si>
    <t>9P1_973_703_A</t>
  </si>
  <si>
    <t>3B0_972_840</t>
  </si>
  <si>
    <t>TSVR</t>
  </si>
  <si>
    <t>AK_401</t>
  </si>
  <si>
    <t>STIFTGEH_POL_25_SCHWARZ</t>
  </si>
  <si>
    <t>4M0_972_701</t>
  </si>
  <si>
    <t>gruen</t>
  </si>
  <si>
    <t>TTHL</t>
  </si>
  <si>
    <t>TTHR</t>
  </si>
  <si>
    <t>STIFTGEHAEUSE_21POL_SCHWARZ</t>
  </si>
  <si>
    <t>8R0_972_701</t>
  </si>
  <si>
    <t>TTVL</t>
  </si>
  <si>
    <t>TTVR</t>
  </si>
  <si>
    <t>Verdrehschutz</t>
  </si>
  <si>
    <t>WS_006</t>
  </si>
  <si>
    <t>3C0_971_260_C</t>
  </si>
  <si>
    <t>WS_005</t>
  </si>
  <si>
    <t>WS_004</t>
  </si>
  <si>
    <t>WS_003</t>
  </si>
  <si>
    <t>1-29H</t>
  </si>
  <si>
    <t>Verdrehschutz LTGS. FEST M8</t>
  </si>
  <si>
    <t>WS_MB3</t>
  </si>
  <si>
    <t>9J1_971_260</t>
  </si>
  <si>
    <t>WS_MB14</t>
  </si>
  <si>
    <t>5G0_971_260</t>
  </si>
  <si>
    <t>FLACHKONTAKTGEH_2POL_KOD_I_SCHWARZ</t>
  </si>
  <si>
    <t>8K0_973_702</t>
  </si>
  <si>
    <t>TAB_010_329_CH</t>
  </si>
  <si>
    <t>F34.1</t>
  </si>
  <si>
    <t>971_616_123</t>
  </si>
  <si>
    <t>Relaisadapter</t>
  </si>
  <si>
    <t>4H0_937_527</t>
  </si>
  <si>
    <t>TAB_010_213_R</t>
  </si>
  <si>
    <t>J9.1</t>
  </si>
  <si>
    <t>4H0_951_253_A</t>
  </si>
  <si>
    <t>Relais</t>
  </si>
  <si>
    <t>REL_HSH</t>
  </si>
  <si>
    <t>Heckscheibeheizung</t>
  </si>
  <si>
    <t>RELAISADAPTER_7POL_SCHWARZ</t>
  </si>
  <si>
    <t>4H0_937_528</t>
  </si>
  <si>
    <t>TAB_010_213_S</t>
  </si>
  <si>
    <t>J26.1</t>
  </si>
  <si>
    <t>4H0_951_253</t>
  </si>
  <si>
    <t>REL_ELU</t>
  </si>
  <si>
    <t>Kuehlerlaeftervornelinks</t>
  </si>
  <si>
    <t>J329.2</t>
  </si>
  <si>
    <t>REL_15_RL</t>
  </si>
  <si>
    <t>RelaisfuerKL.15</t>
  </si>
  <si>
    <t>Kastenkontaktgehaeuse Kod A</t>
  </si>
  <si>
    <t>4M0_937_700</t>
  </si>
  <si>
    <t>TAB_016_006_BA</t>
  </si>
  <si>
    <t>J519.1</t>
  </si>
  <si>
    <t>4N0_907_063</t>
  </si>
  <si>
    <t>KABELBINDER_4.6X200</t>
  </si>
  <si>
    <t>KB_515</t>
  </si>
  <si>
    <t>N_909_377_01</t>
  </si>
  <si>
    <t>BUCHSENGEHAEUSE_17POL_BR_KOD2</t>
  </si>
  <si>
    <t>4F0_972_483_A</t>
  </si>
  <si>
    <t>TAB_010_046_CH</t>
  </si>
  <si>
    <t>J520.1</t>
  </si>
  <si>
    <t>4N0_907_064_K
4N0_907_064_J
4N0_907_064_T
4N0_907_064_S</t>
  </si>
  <si>
    <t>BUCHSENGEH_POL_20_KOD_A_SCHWARZ</t>
  </si>
  <si>
    <t>4M0_972_710</t>
  </si>
  <si>
    <t>J526.1</t>
  </si>
  <si>
    <t>4KE_035_282</t>
  </si>
  <si>
    <t>FLACHKONTAKTGEH_54_POL_KOD_ASCHWARZ</t>
  </si>
  <si>
    <t>4M0_972_144</t>
  </si>
  <si>
    <t>J533.1</t>
  </si>
  <si>
    <t>4K2_907_468</t>
  </si>
  <si>
    <t>Kastenkontaktgehaeuse</t>
  </si>
  <si>
    <t>1S0_973_026_A</t>
  </si>
  <si>
    <t>J539.2</t>
  </si>
  <si>
    <t>9J1_614_105</t>
  </si>
  <si>
    <t>J722.4</t>
  </si>
  <si>
    <t>Arbeitskontaktrelais</t>
  </si>
  <si>
    <t>REL_BCM</t>
  </si>
  <si>
    <t>RelaisfuerBordnetzsteuergeraet</t>
  </si>
  <si>
    <t>2GC_951_253</t>
  </si>
  <si>
    <t>Flachkontaktgeh_46pol</t>
  </si>
  <si>
    <t>5Q0_973_046</t>
  </si>
  <si>
    <t>J981.2</t>
  </si>
  <si>
    <t>9J1_907_379</t>
  </si>
  <si>
    <t>Kappe fuer Gehaeuse 46 polig</t>
  </si>
  <si>
    <t>AK_051</t>
  </si>
  <si>
    <t>4M0_973_374</t>
  </si>
  <si>
    <t>5Q0_971_904</t>
  </si>
  <si>
    <t>BUCHSENGEH_POL_12_KOD_A_SCHWARZ</t>
  </si>
  <si>
    <t>8W0_972_112</t>
  </si>
  <si>
    <t>TAB_010_046_DM</t>
  </si>
  <si>
    <t>J1167.1</t>
  </si>
  <si>
    <t>9J1_035_335</t>
  </si>
  <si>
    <t>RELAISADAPTER_7POL_GRUEN</t>
  </si>
  <si>
    <t>4H0_937_528_C</t>
  </si>
  <si>
    <t>J1180.1</t>
  </si>
  <si>
    <t>REL_ELU2</t>
  </si>
  <si>
    <t>Kuehlerlaeftervornerechts</t>
  </si>
  <si>
    <t>BU_GEH_GRAU_LQmax8V32_POL_KOD_ACE_AXIAL</t>
  </si>
  <si>
    <t>1J0_972_977_J</t>
  </si>
  <si>
    <t>TAB_010_046_AN</t>
  </si>
  <si>
    <t>grau</t>
  </si>
  <si>
    <t>J1181.1</t>
  </si>
  <si>
    <t>9J1_907_522</t>
  </si>
  <si>
    <t>BUCHSENGEH_SCHWARZ_2_POL_KOD_A</t>
  </si>
  <si>
    <t>8W0_971_832</t>
  </si>
  <si>
    <t>TAB_010_046_DP</t>
  </si>
  <si>
    <t>L325.1</t>
  </si>
  <si>
    <t>8J0_947_409_B</t>
  </si>
  <si>
    <t>BUCHSENGEHAEUSE_MQS_4POL_SCHWARZ</t>
  </si>
  <si>
    <t>8E0_971_832</t>
  </si>
  <si>
    <t>TAB_010_046_AT</t>
  </si>
  <si>
    <t>R242.2</t>
  </si>
  <si>
    <t>4N0_907_217</t>
  </si>
  <si>
    <t>FLACHKONTAKTGEHAEUSE_2POL</t>
  </si>
  <si>
    <t>4F0_973_702</t>
  </si>
  <si>
    <t>TAB_016_006_AL</t>
  </si>
  <si>
    <t>R249.3</t>
  </si>
  <si>
    <t>4M0_907_247_B</t>
  </si>
  <si>
    <t>HSB</t>
  </si>
  <si>
    <t>SICHERUNGSTRAEGER_12POL_BRAUN</t>
  </si>
  <si>
    <t>4F1_941_824_A</t>
  </si>
  <si>
    <t>TAB_010_329_CD</t>
  </si>
  <si>
    <t>SB.1</t>
  </si>
  <si>
    <t>AK_508</t>
  </si>
  <si>
    <t>8K0_971_981_A</t>
  </si>
  <si>
    <t>Sicherung Type_C 5A</t>
  </si>
  <si>
    <t>SI_SIDO_B_F7</t>
  </si>
  <si>
    <t>SensorfuerLuftfeuchtigkeit,Regenu.Lichterkennung</t>
  </si>
  <si>
    <t>N_017_131_16</t>
  </si>
  <si>
    <t>hellbraun</t>
  </si>
  <si>
    <t>SI_SIDO_B_F9</t>
  </si>
  <si>
    <t>Sicherung Type_C 7.5A</t>
  </si>
  <si>
    <t>SI_SIDO_B_F12</t>
  </si>
  <si>
    <t>C-Box (A3)</t>
  </si>
  <si>
    <t>N_017_131_18</t>
  </si>
  <si>
    <t>SICHERUNGSTRAEGER_12POL_ROT</t>
  </si>
  <si>
    <t>8K0_941_824_B</t>
  </si>
  <si>
    <t>TAB_010_329_CA</t>
  </si>
  <si>
    <t>SC.1</t>
  </si>
  <si>
    <t>AK_507</t>
  </si>
  <si>
    <t>Sicherung Type_C 30A</t>
  </si>
  <si>
    <t>SI_SIDO_C_F2</t>
  </si>
  <si>
    <t>Tuersteuergeraethintenlinks</t>
  </si>
  <si>
    <t>1-34G</t>
  </si>
  <si>
    <t>N_017_131_15</t>
  </si>
  <si>
    <t>hellgruen</t>
  </si>
  <si>
    <t>SI_SIDO_C_F5</t>
  </si>
  <si>
    <t>SGfuerelektr.Stabilisierungsprogramm</t>
  </si>
  <si>
    <t>SI_SIDO_C_F11</t>
  </si>
  <si>
    <t>TuersteuergeraetFahrerseite</t>
  </si>
  <si>
    <t>SICHERUNGSTRAEGER_12POL_WEISS</t>
  </si>
  <si>
    <t>8K0_941_824_F</t>
  </si>
  <si>
    <t>weiss</t>
  </si>
  <si>
    <t>SD.1</t>
  </si>
  <si>
    <t>AK_506</t>
  </si>
  <si>
    <t>SI_SIDO_D_F9</t>
  </si>
  <si>
    <t>C-Box (A5)</t>
  </si>
  <si>
    <t>Sicherung Type_C 25A</t>
  </si>
  <si>
    <t>SI_SIDO_D_F10</t>
  </si>
  <si>
    <t>Versorgung LV2</t>
  </si>
  <si>
    <t>1-36H</t>
  </si>
  <si>
    <t>N_017_131_14</t>
  </si>
  <si>
    <t>Sicherung Type_C 15A</t>
  </si>
  <si>
    <t>SI_SIDO_D_F11</t>
  </si>
  <si>
    <t>Versorgung LV3</t>
  </si>
  <si>
    <t>N_017_131_12</t>
  </si>
  <si>
    <t>hellblau</t>
  </si>
  <si>
    <t>8K0_941_824_A</t>
  </si>
  <si>
    <t>SF.1</t>
  </si>
  <si>
    <t>AK_502</t>
  </si>
  <si>
    <t>Sicherung Type_C 20A</t>
  </si>
  <si>
    <t>SI_SIDO_F_F1</t>
  </si>
  <si>
    <t>BCM 1 (A2)</t>
  </si>
  <si>
    <t>N_017_131_13</t>
  </si>
  <si>
    <t>gelb</t>
  </si>
  <si>
    <t>SI_SIDO_F_F3</t>
  </si>
  <si>
    <t xml:space="preserve">BCM 1 (B12) </t>
  </si>
  <si>
    <t>SI_SIDO_F_F4</t>
  </si>
  <si>
    <t>Frontscheibenwischer L0R</t>
  </si>
  <si>
    <t>SI_SIDO_F_F5</t>
  </si>
  <si>
    <t>BCM 1 (A73)</t>
  </si>
  <si>
    <t>SI_SIDO_F_F6</t>
  </si>
  <si>
    <t>Tuersteuergeraethintenrechts</t>
  </si>
  <si>
    <t>SI_SIDO_F_F8</t>
  </si>
  <si>
    <t>TuersteuergeraetBeifahrerseite</t>
  </si>
  <si>
    <t>SI_SIDO_F_F12</t>
  </si>
  <si>
    <t>BCM 1 (A12)</t>
  </si>
  <si>
    <t>8K0_941_824_E</t>
  </si>
  <si>
    <t>TAB_010_329_CR</t>
  </si>
  <si>
    <t>SG.1</t>
  </si>
  <si>
    <t>AK_503</t>
  </si>
  <si>
    <t>SI_SIDO_G_F1</t>
  </si>
  <si>
    <t xml:space="preserve">SG Gateway </t>
  </si>
  <si>
    <t>SI_SIDO_G_F5</t>
  </si>
  <si>
    <t>BCM 1 (B73)</t>
  </si>
  <si>
    <t>1-39B</t>
  </si>
  <si>
    <t>Sicherung Type_C 35A</t>
  </si>
  <si>
    <t>SI_SIDO_G_F6</t>
  </si>
  <si>
    <t>BCM 1 (B1)</t>
  </si>
  <si>
    <t>N_017_131_22</t>
  </si>
  <si>
    <t>blau gruen</t>
  </si>
  <si>
    <t>SI_SIDO_G_F8</t>
  </si>
  <si>
    <t>FrontkamerafuerFahrerassistenzsysteme</t>
  </si>
  <si>
    <t>SI_SIDO_G_F9</t>
  </si>
  <si>
    <t>Klimabedienteil hinten</t>
  </si>
  <si>
    <t>SH.1</t>
  </si>
  <si>
    <t>AK_504</t>
  </si>
  <si>
    <t>SI_SIDO_H_F1</t>
  </si>
  <si>
    <t>Entwicklerdose 2</t>
  </si>
  <si>
    <t>SI_SIDO_H_F2</t>
  </si>
  <si>
    <t>SI_SIDO_H_F3</t>
  </si>
  <si>
    <t>Sicherung Type_C 10A</t>
  </si>
  <si>
    <t>SI_SIDO_H_F4</t>
  </si>
  <si>
    <t>BCM 1 (A7)</t>
  </si>
  <si>
    <t>N_017_131_11</t>
  </si>
  <si>
    <t>SI_SIDO_H_F9</t>
  </si>
  <si>
    <t>DC/DC - Kombowandler</t>
  </si>
  <si>
    <t>SI_SIDO_H_F10</t>
  </si>
  <si>
    <t>E-Lenkung (EPS)</t>
  </si>
  <si>
    <t>SK.1</t>
  </si>
  <si>
    <t>AK_706</t>
  </si>
  <si>
    <t>SI_SIDO_K_F3</t>
  </si>
  <si>
    <t xml:space="preserve">BCM 2 (B16) </t>
  </si>
  <si>
    <t>SL.1</t>
  </si>
  <si>
    <t>AK_705</t>
  </si>
  <si>
    <t>SI_SIDO_L_F9</t>
  </si>
  <si>
    <t>Heckscheinbenheizung</t>
  </si>
  <si>
    <t>SM.1</t>
  </si>
  <si>
    <t>AK_707</t>
  </si>
  <si>
    <t>Stecker gleich Komponente</t>
  </si>
  <si>
    <t>9J1_937_592_B</t>
  </si>
  <si>
    <t>NotDefined</t>
  </si>
  <si>
    <t>Sicherung Type_E_Small 40A</t>
  </si>
  <si>
    <t>SI_SITR1_F1</t>
  </si>
  <si>
    <t>Versorgung Kl.30 Cockpit</t>
  </si>
  <si>
    <t>N_912_742_05</t>
  </si>
  <si>
    <t>orange</t>
  </si>
  <si>
    <t>SI_SITR1_F2</t>
  </si>
  <si>
    <t>Versorgung Kl.30 Cockpit 2</t>
  </si>
  <si>
    <t>SI_SITR1_F5</t>
  </si>
  <si>
    <t>ESC (A1)</t>
  </si>
  <si>
    <t>Sicherung Type_E_Small 30A</t>
  </si>
  <si>
    <t>SI_SITR1_F6</t>
  </si>
  <si>
    <t>BCM 1 (A66)</t>
  </si>
  <si>
    <t>N_912_742_03</t>
  </si>
  <si>
    <t>Sicherung Form_CB15_CatE 20A</t>
  </si>
  <si>
    <t>SI_SITR1_F8</t>
  </si>
  <si>
    <t>Sitzverstellungvornlinks</t>
  </si>
  <si>
    <t>443_937_105</t>
  </si>
  <si>
    <t>9J1_937_592_A</t>
  </si>
  <si>
    <t>SR2.2</t>
  </si>
  <si>
    <t>SI_SITR2_F1</t>
  </si>
  <si>
    <t>BCM 2 (A16)</t>
  </si>
  <si>
    <t>Sicherung Type_E_Small 20A</t>
  </si>
  <si>
    <t>SI_SITR2_F2</t>
  </si>
  <si>
    <t>BCM 2 (A17)</t>
  </si>
  <si>
    <t>N_912_742_01</t>
  </si>
  <si>
    <t>SI_SITR2_F5</t>
  </si>
  <si>
    <t>SGfuerelektr.Stabilisierungsprogramm(A30)</t>
  </si>
  <si>
    <t>SI_SITR2_F6</t>
  </si>
  <si>
    <t>BCM 1 (B66)</t>
  </si>
  <si>
    <t>SI_SITR2_F7</t>
  </si>
  <si>
    <t>Sitzverstellungvornrechts</t>
  </si>
  <si>
    <t>9J1_937_508</t>
  </si>
  <si>
    <t>SR3.1</t>
  </si>
  <si>
    <t>WANNE SICHERUNGSTRAEGER</t>
  </si>
  <si>
    <t>EMBW</t>
  </si>
  <si>
    <t>9J1_907_583</t>
  </si>
  <si>
    <t>SI_SITR3_F13</t>
  </si>
  <si>
    <t>Spannungswandler</t>
  </si>
  <si>
    <t>B03G99 - LEAR 13.849.600.699</t>
  </si>
  <si>
    <t>999_656_604_40</t>
  </si>
  <si>
    <t>U33.3</t>
  </si>
  <si>
    <t>971_919_309_A</t>
  </si>
  <si>
    <t>V7.2</t>
  </si>
  <si>
    <t>9J1_959_455</t>
  </si>
  <si>
    <t>1K0_906_234_B</t>
  </si>
  <si>
    <t>V284.1</t>
  </si>
  <si>
    <t>9J1_959_456</t>
  </si>
  <si>
    <t>FLACHKONTAKTGEH_4POL_SCHWARZ</t>
  </si>
  <si>
    <t>8K0_973_724</t>
  </si>
  <si>
    <t>VX58.3</t>
  </si>
  <si>
    <t>9J1_955_119
9J1_955_120</t>
  </si>
  <si>
    <t>FLACHKONTAKTGEHAEUSE_10POL</t>
  </si>
  <si>
    <t>6R0_972_930</t>
  </si>
  <si>
    <t>WX3.4</t>
  </si>
  <si>
    <t>9J1_959_551_A
9J1_959_551</t>
  </si>
  <si>
    <t>Z113.2</t>
  </si>
  <si>
    <t>9J1_845_109</t>
  </si>
  <si>
    <t>WS_001</t>
  </si>
  <si>
    <t>WS_MB5</t>
  </si>
  <si>
    <t>1-6F</t>
  </si>
  <si>
    <t>Kastenkontaktgehaeuse Kod B</t>
  </si>
  <si>
    <t>4M0_937_700_A</t>
  </si>
  <si>
    <t>KB_516</t>
  </si>
  <si>
    <t>BUCHSENGEHAEUSE_17POL_KOD1</t>
  </si>
  <si>
    <t>4F0_972_483</t>
  </si>
  <si>
    <t>BUCHSENGEH_POL_54_KOD_C_GRAU</t>
  </si>
  <si>
    <t>4M0_972_144_B</t>
  </si>
  <si>
    <t>FLACHKONTAKTGEH. 4 POLIG KOD.I</t>
  </si>
  <si>
    <t>992_972_704</t>
  </si>
  <si>
    <t>TAB_052_483</t>
  </si>
  <si>
    <t>UNI_BLIND_SEAL_280</t>
  </si>
  <si>
    <t>BU_GEH_BLAU_Qmax8V32_POL_KOD_CD_AXIAL</t>
  </si>
  <si>
    <t>1J0_972_977_H</t>
  </si>
  <si>
    <t>A.1</t>
  </si>
  <si>
    <t>9J1_915_105</t>
  </si>
  <si>
    <t>3C0_972_841</t>
  </si>
  <si>
    <t>BU_GEH_SCHWARZ_Qmax8V32_POL_KOD_DBE_GERADE</t>
  </si>
  <si>
    <t>1J0_972_977</t>
  </si>
  <si>
    <t>KABELBINDER_2.5X95</t>
  </si>
  <si>
    <t>KB_702</t>
  </si>
  <si>
    <t>N_106_232_01</t>
  </si>
  <si>
    <t>BUCHSENGEH_NATUR_POL_20_KOD_B</t>
  </si>
  <si>
    <t>4M0_972_710_A</t>
  </si>
  <si>
    <t>natur</t>
  </si>
  <si>
    <t>BU_GEH_32POL_MQS_BLAU_KOD_C_D_ABGANG_GERADE</t>
  </si>
  <si>
    <t>1J0_972_977_D</t>
  </si>
  <si>
    <t>KB_701</t>
  </si>
  <si>
    <t>BUCHSENGEHAEUSE_20-POL</t>
  </si>
  <si>
    <t>1K0_971_975</t>
  </si>
  <si>
    <t>DECKEL EM-BOX</t>
  </si>
  <si>
    <t>EMBD</t>
  </si>
  <si>
    <t>EM_BOX_DECKEL</t>
  </si>
  <si>
    <t>9J1_907_613</t>
  </si>
  <si>
    <t>WICKELCLIP</t>
  </si>
  <si>
    <t>CL_001</t>
  </si>
  <si>
    <t>8P0_971_848_C</t>
  </si>
  <si>
    <t>SOCKEL_KABELBINDER</t>
  </si>
  <si>
    <t>CL_011</t>
  </si>
  <si>
    <t>3D0_971_838_Q</t>
  </si>
  <si>
    <t>Sockelkabelbinder</t>
  </si>
  <si>
    <t>CL_014</t>
  </si>
  <si>
    <t>WHT_005_317</t>
  </si>
  <si>
    <t>KABELBINDERSOCKEL_4.6X200</t>
  </si>
  <si>
    <t>CL_016</t>
  </si>
  <si>
    <t>1-15G</t>
  </si>
  <si>
    <t>N_909_266_01</t>
  </si>
  <si>
    <t>HALTETEIL KABELFURHRUNG</t>
  </si>
  <si>
    <t>CL_017</t>
  </si>
  <si>
    <t>1-17G</t>
  </si>
  <si>
    <t>9JA_972_793</t>
  </si>
  <si>
    <t>CL_018</t>
  </si>
  <si>
    <t>1-16F</t>
  </si>
  <si>
    <t>CL_020</t>
  </si>
  <si>
    <t>1-16E</t>
  </si>
  <si>
    <t>Sockel_Kabelbinder_6. 2x12,2x164</t>
  </si>
  <si>
    <t>CL_051</t>
  </si>
  <si>
    <t>1-14F</t>
  </si>
  <si>
    <t>WHT_006_403</t>
  </si>
  <si>
    <t>CL_055</t>
  </si>
  <si>
    <t>CL_056</t>
  </si>
  <si>
    <t>1-10G</t>
  </si>
  <si>
    <t>CL_057</t>
  </si>
  <si>
    <t>1-8G</t>
  </si>
  <si>
    <t>Kabelhalter</t>
  </si>
  <si>
    <t>CL_058</t>
  </si>
  <si>
    <t>1-7F</t>
  </si>
  <si>
    <t>WHT_004_663</t>
  </si>
  <si>
    <t>CL_059</t>
  </si>
  <si>
    <t>CL_063</t>
  </si>
  <si>
    <t>3D0_971_838_N</t>
  </si>
  <si>
    <t>KABELBINDERSOCKEL</t>
  </si>
  <si>
    <t>CL_064</t>
  </si>
  <si>
    <t>1-5G</t>
  </si>
  <si>
    <t>N_106_461_01</t>
  </si>
  <si>
    <t>KABELBINDER</t>
  </si>
  <si>
    <t>CL_101</t>
  </si>
  <si>
    <t>3D0_971_838_K</t>
  </si>
  <si>
    <t>CL_102</t>
  </si>
  <si>
    <t>CL_103</t>
  </si>
  <si>
    <t>CL_111</t>
  </si>
  <si>
    <t>CL_112</t>
  </si>
  <si>
    <t>KABELBINDERSOCKEL B6.5-5.1X200</t>
  </si>
  <si>
    <t>CL_117</t>
  </si>
  <si>
    <t>WHT_009_558</t>
  </si>
  <si>
    <t>CL_119</t>
  </si>
  <si>
    <t>CL_120</t>
  </si>
  <si>
    <t>KABELHALTER</t>
  </si>
  <si>
    <t>CL_151</t>
  </si>
  <si>
    <t>1U0_971_848_A</t>
  </si>
  <si>
    <t>CL_152</t>
  </si>
  <si>
    <t>6Q0_971_848_P</t>
  </si>
  <si>
    <t>CL_153</t>
  </si>
  <si>
    <t>565_971_789_B</t>
  </si>
  <si>
    <t>CL_154</t>
  </si>
  <si>
    <t>1-16G</t>
  </si>
  <si>
    <t>3D0_971_838_M</t>
  </si>
  <si>
    <t>CL_155</t>
  </si>
  <si>
    <t>565_971_930</t>
  </si>
  <si>
    <t>CL_156</t>
  </si>
  <si>
    <t>CL_160</t>
  </si>
  <si>
    <t>1-8B</t>
  </si>
  <si>
    <t>CL_161</t>
  </si>
  <si>
    <t>CL_162</t>
  </si>
  <si>
    <t>CL_167</t>
  </si>
  <si>
    <t>CL_169</t>
  </si>
  <si>
    <t>1-6D</t>
  </si>
  <si>
    <t>SOCKEL_KABELBINDER_AUSSENVERZAHNT</t>
  </si>
  <si>
    <t>CL_180</t>
  </si>
  <si>
    <t>5M0_971_838</t>
  </si>
  <si>
    <t>CL_202</t>
  </si>
  <si>
    <t>3B0_971_848_F</t>
  </si>
  <si>
    <t>CL_203</t>
  </si>
  <si>
    <t>CLIP</t>
  </si>
  <si>
    <t>CL_204</t>
  </si>
  <si>
    <t>6Y0_972_596</t>
  </si>
  <si>
    <t>LEITUNGSCLIP LOCHBEFESTIGUNG 6,5</t>
  </si>
  <si>
    <t>CL_205</t>
  </si>
  <si>
    <t>1C0_971_848</t>
  </si>
  <si>
    <t>Sockel_Kabelbinder</t>
  </si>
  <si>
    <t>CL_206</t>
  </si>
  <si>
    <t>1-26H</t>
  </si>
  <si>
    <t>1S0_971_838</t>
  </si>
  <si>
    <t>KABELCLIP</t>
  </si>
  <si>
    <t>CL_207</t>
  </si>
  <si>
    <t>1-25H</t>
  </si>
  <si>
    <t>N_911_443_01</t>
  </si>
  <si>
    <t>CL_208</t>
  </si>
  <si>
    <t>CL_209</t>
  </si>
  <si>
    <t>CL_210</t>
  </si>
  <si>
    <t>CL_211</t>
  </si>
  <si>
    <t>CL_212</t>
  </si>
  <si>
    <t>N_911_443_02</t>
  </si>
  <si>
    <t>CL_213</t>
  </si>
  <si>
    <t>CLIP_LEITUNGSSTRANG_162.6X4.6</t>
  </si>
  <si>
    <t>CL_301</t>
  </si>
  <si>
    <t>1-48H</t>
  </si>
  <si>
    <t>3D0_971_739_B</t>
  </si>
  <si>
    <t>CL_302</t>
  </si>
  <si>
    <t>CL_303</t>
  </si>
  <si>
    <t>1-48G</t>
  </si>
  <si>
    <t>KABELBINDERSOCKEL 6.50X142.7</t>
  </si>
  <si>
    <t>CL_304</t>
  </si>
  <si>
    <t>WHT_008_331</t>
  </si>
  <si>
    <t>CL_305</t>
  </si>
  <si>
    <t>CL_306</t>
  </si>
  <si>
    <t>KABELHALTER_SCHWARZ</t>
  </si>
  <si>
    <t>CL_307</t>
  </si>
  <si>
    <t>N_911_159_01</t>
  </si>
  <si>
    <t>CL_308</t>
  </si>
  <si>
    <t>CL_401</t>
  </si>
  <si>
    <t>1-47B</t>
  </si>
  <si>
    <t>CL_402</t>
  </si>
  <si>
    <t>1-48C</t>
  </si>
  <si>
    <t>CL_403</t>
  </si>
  <si>
    <t>CL_404</t>
  </si>
  <si>
    <t>CL_405</t>
  </si>
  <si>
    <t>CL_406</t>
  </si>
  <si>
    <t>CL_407</t>
  </si>
  <si>
    <t>1-48B</t>
  </si>
  <si>
    <t>CL_408</t>
  </si>
  <si>
    <t>Sockel Kabelbinder</t>
  </si>
  <si>
    <t>CL_501</t>
  </si>
  <si>
    <t>WHT_007_803</t>
  </si>
  <si>
    <t>SOCKEL KABELBINDER</t>
  </si>
  <si>
    <t>CL_504</t>
  </si>
  <si>
    <t>6Q0_971_838_B</t>
  </si>
  <si>
    <t>CL_505</t>
  </si>
  <si>
    <t>CL_508</t>
  </si>
  <si>
    <t>CL_509</t>
  </si>
  <si>
    <t>1-32F</t>
  </si>
  <si>
    <t>CL_514</t>
  </si>
  <si>
    <t>1-33H</t>
  </si>
  <si>
    <t>5Q0_971_930</t>
  </si>
  <si>
    <t>CL_517</t>
  </si>
  <si>
    <t>CL_518</t>
  </si>
  <si>
    <t>CL_519</t>
  </si>
  <si>
    <t>CL_520</t>
  </si>
  <si>
    <t>CL_551</t>
  </si>
  <si>
    <t>Leitungshalter</t>
  </si>
  <si>
    <t>CL_552</t>
  </si>
  <si>
    <t>1-38D</t>
  </si>
  <si>
    <t>4M0_971_818</t>
  </si>
  <si>
    <t>CL_603</t>
  </si>
  <si>
    <t>CL_604</t>
  </si>
  <si>
    <t>CL_605</t>
  </si>
  <si>
    <t>CL_607</t>
  </si>
  <si>
    <t>5P0_971_848</t>
  </si>
  <si>
    <t>CL_608</t>
  </si>
  <si>
    <t>CL_630</t>
  </si>
  <si>
    <t>1-70F</t>
  </si>
  <si>
    <t>SOCKEL_KABELBINDER_LKC2_DOPPELCLIP</t>
  </si>
  <si>
    <t>CL_631</t>
  </si>
  <si>
    <t>1-69F</t>
  </si>
  <si>
    <t>3D0_971_838_F</t>
  </si>
  <si>
    <t>SOCKELKABELBINDER</t>
  </si>
  <si>
    <t>CL_632</t>
  </si>
  <si>
    <t>7L6_957_818</t>
  </si>
  <si>
    <t>CL_701</t>
  </si>
  <si>
    <t>CL_702</t>
  </si>
  <si>
    <t>CL_706</t>
  </si>
  <si>
    <t>CL_707</t>
  </si>
  <si>
    <t>CL_708</t>
  </si>
  <si>
    <t>1-61D</t>
  </si>
  <si>
    <t>CL_709</t>
  </si>
  <si>
    <t>SOCKEL,KABELBINDER T5 - 4,6X196</t>
  </si>
  <si>
    <t>CL_710</t>
  </si>
  <si>
    <t>9J1_971_838_A</t>
  </si>
  <si>
    <t>CL_711</t>
  </si>
  <si>
    <t>CL_712</t>
  </si>
  <si>
    <t>CL_724</t>
  </si>
  <si>
    <t>CL_726</t>
  </si>
  <si>
    <t>1-76F</t>
  </si>
  <si>
    <t>CL_733</t>
  </si>
  <si>
    <t>CL_735</t>
  </si>
  <si>
    <t>KABELBINDER_C4.6X238</t>
  </si>
  <si>
    <t>KB_001</t>
  </si>
  <si>
    <t>N_106_972_01</t>
  </si>
  <si>
    <t>KB_002</t>
  </si>
  <si>
    <t>KB_003</t>
  </si>
  <si>
    <t>KB_004</t>
  </si>
  <si>
    <t>KB_051</t>
  </si>
  <si>
    <t>KABELBINDER_C3.AX139</t>
  </si>
  <si>
    <t>KB_101</t>
  </si>
  <si>
    <t>N_106_478_01</t>
  </si>
  <si>
    <t>KB_151</t>
  </si>
  <si>
    <t>KB_301</t>
  </si>
  <si>
    <t>KB_302</t>
  </si>
  <si>
    <t>KB_303</t>
  </si>
  <si>
    <t>1-45J</t>
  </si>
  <si>
    <t>KB_304</t>
  </si>
  <si>
    <t>1-49H</t>
  </si>
  <si>
    <t>KB_305</t>
  </si>
  <si>
    <t>1-52H</t>
  </si>
  <si>
    <t>KB_307</t>
  </si>
  <si>
    <t>1-53H</t>
  </si>
  <si>
    <t>KB_312</t>
  </si>
  <si>
    <t>KB_315</t>
  </si>
  <si>
    <t>1-47J</t>
  </si>
  <si>
    <t>KB_316</t>
  </si>
  <si>
    <t>1-46H</t>
  </si>
  <si>
    <t>KB_321</t>
  </si>
  <si>
    <t>1-49J</t>
  </si>
  <si>
    <t>KB_322</t>
  </si>
  <si>
    <t>KB_323</t>
  </si>
  <si>
    <t>KB_327</t>
  </si>
  <si>
    <t>KB_331</t>
  </si>
  <si>
    <t>KB_401</t>
  </si>
  <si>
    <t>1-45A</t>
  </si>
  <si>
    <t>KB_402</t>
  </si>
  <si>
    <t>KB_403</t>
  </si>
  <si>
    <t>1-46A</t>
  </si>
  <si>
    <t>KB_404</t>
  </si>
  <si>
    <t>KB_405</t>
  </si>
  <si>
    <t>KB_406</t>
  </si>
  <si>
    <t>KB_407</t>
  </si>
  <si>
    <t>1-50A</t>
  </si>
  <si>
    <t>KB_412</t>
  </si>
  <si>
    <t>KB_417</t>
  </si>
  <si>
    <t>KB_418</t>
  </si>
  <si>
    <t>KB_423</t>
  </si>
  <si>
    <t>1-47A</t>
  </si>
  <si>
    <t>KB_424</t>
  </si>
  <si>
    <t>KB_427</t>
  </si>
  <si>
    <t>1-50B</t>
  </si>
  <si>
    <t>KB_431</t>
  </si>
  <si>
    <t>1-51B</t>
  </si>
  <si>
    <t>KB_501</t>
  </si>
  <si>
    <t>KB_502</t>
  </si>
  <si>
    <t>KB_503</t>
  </si>
  <si>
    <t>KB_504</t>
  </si>
  <si>
    <t>KB_505</t>
  </si>
  <si>
    <t>KB_507</t>
  </si>
  <si>
    <t>KB_508</t>
  </si>
  <si>
    <t>KB_509</t>
  </si>
  <si>
    <t>KB_510</t>
  </si>
  <si>
    <t>KB_512</t>
  </si>
  <si>
    <t>KB_513</t>
  </si>
  <si>
    <t>KB_514</t>
  </si>
  <si>
    <t>KB_520</t>
  </si>
  <si>
    <t>KB_522</t>
  </si>
  <si>
    <t>KB_523</t>
  </si>
  <si>
    <t>KB_524</t>
  </si>
  <si>
    <t>KB_526</t>
  </si>
  <si>
    <t>KB_531</t>
  </si>
  <si>
    <t>1-35C</t>
  </si>
  <si>
    <t>KB_605</t>
  </si>
  <si>
    <t>1-57F</t>
  </si>
  <si>
    <t>KB_606</t>
  </si>
  <si>
    <t>1-58F</t>
  </si>
  <si>
    <t>KB_607</t>
  </si>
  <si>
    <t>1-59F</t>
  </si>
  <si>
    <t>KB_609</t>
  </si>
  <si>
    <t>KB_610</t>
  </si>
  <si>
    <t>KB_611</t>
  </si>
  <si>
    <t>KB_613</t>
  </si>
  <si>
    <t>KB_614</t>
  </si>
  <si>
    <t>KB_615</t>
  </si>
  <si>
    <t>KB_620</t>
  </si>
  <si>
    <t>1-56F</t>
  </si>
  <si>
    <t>KB_624</t>
  </si>
  <si>
    <t>KB_705</t>
  </si>
  <si>
    <t>KB_706</t>
  </si>
  <si>
    <t>KB_709</t>
  </si>
  <si>
    <t>KB_711</t>
  </si>
  <si>
    <t>KB_713</t>
  </si>
  <si>
    <t>STECKLEISTE KABELKANAL VO LI</t>
  </si>
  <si>
    <t>KF_301</t>
  </si>
  <si>
    <t>9J1_868_127_A</t>
  </si>
  <si>
    <t>STECKLEISTE KABELKANAL HI LI</t>
  </si>
  <si>
    <t>KF_302</t>
  </si>
  <si>
    <t>9J1_868_669_A</t>
  </si>
  <si>
    <t>STECKLEISTE KABELKANAL VO RE</t>
  </si>
  <si>
    <t>KF_401</t>
  </si>
  <si>
    <t>9J1_868_128_A</t>
  </si>
  <si>
    <t>STECKLEISTE KABELKANAL HI RE</t>
  </si>
  <si>
    <t>KF_402</t>
  </si>
  <si>
    <t>9J1_868_670_A</t>
  </si>
  <si>
    <t>KABELKANAL STIRNWAND</t>
  </si>
  <si>
    <t>KF_502</t>
  </si>
  <si>
    <t>9JA_971_341</t>
  </si>
  <si>
    <t>DECKEL STIRNWAND</t>
  </si>
  <si>
    <t>KF_503</t>
  </si>
  <si>
    <t>9JA_971_839</t>
  </si>
  <si>
    <t>Kabelkanal Gaspedal links</t>
  </si>
  <si>
    <t>KF_504</t>
  </si>
  <si>
    <t>9JA_971_815</t>
  </si>
  <si>
    <t>KABELKANAL BYPASS</t>
  </si>
  <si>
    <t>KF_505</t>
  </si>
  <si>
    <t>9JA_971_342</t>
  </si>
  <si>
    <t>Kabelhalter A-Sauele unten</t>
  </si>
  <si>
    <t>KF_506</t>
  </si>
  <si>
    <t>9J1_971_899</t>
  </si>
  <si>
    <t>KABELKANAL KOFFERRAUM LI</t>
  </si>
  <si>
    <t>KF_601</t>
  </si>
  <si>
    <t>9J1_971_925_B</t>
  </si>
  <si>
    <t>KABELKANAL FONDSITZ LI</t>
  </si>
  <si>
    <t>KF_602</t>
  </si>
  <si>
    <t>9J1_972_549</t>
  </si>
  <si>
    <t>DECKEL FONDSITZ LI</t>
  </si>
  <si>
    <t>KF_603</t>
  </si>
  <si>
    <t>9J1_972_797</t>
  </si>
  <si>
    <t>KABELKANAL FONDSITZ RE</t>
  </si>
  <si>
    <t>KF_702</t>
  </si>
  <si>
    <t>9J1_972_550</t>
  </si>
  <si>
    <t>KF_703</t>
  </si>
  <si>
    <t>9J1_972_798</t>
  </si>
  <si>
    <t>KABELKANAL LAENGSTR.</t>
  </si>
  <si>
    <t>KK_001</t>
  </si>
  <si>
    <t>9JA_971_342_A</t>
  </si>
  <si>
    <t>TUELLE</t>
  </si>
  <si>
    <t>TU_051</t>
  </si>
  <si>
    <t>4B0_971_908</t>
  </si>
  <si>
    <t>TUELLE SICHERUNGSTRAEGER</t>
  </si>
  <si>
    <t>TU_151</t>
  </si>
  <si>
    <t>9J1_971_841</t>
  </si>
  <si>
    <t>TUELLE STIRNWAND</t>
  </si>
  <si>
    <t>TU_501</t>
  </si>
  <si>
    <t>9JA_971_863</t>
  </si>
  <si>
    <t>DECKEL STIRNW. RL</t>
  </si>
  <si>
    <t>TU_502</t>
  </si>
  <si>
    <t>9JA_937_574</t>
  </si>
  <si>
    <t>TU_503</t>
  </si>
  <si>
    <t>9JA_971_864</t>
  </si>
  <si>
    <t>RAHMEN STIRNWAND LI</t>
  </si>
  <si>
    <t>TU_504</t>
  </si>
  <si>
    <t>9JA_971_865</t>
  </si>
  <si>
    <t>TU_605</t>
  </si>
  <si>
    <t>1-68F</t>
  </si>
  <si>
    <t>9J1_971_872</t>
  </si>
  <si>
    <t>TU_705</t>
  </si>
  <si>
    <t>1-74F</t>
  </si>
  <si>
    <t>WARNSCHILD</t>
  </si>
  <si>
    <t>Aufkleben auf SI_SIDO_K_F1</t>
  </si>
  <si>
    <t>12E_010_867_Q</t>
  </si>
  <si>
    <t>ZSB</t>
  </si>
  <si>
    <t>Schraube</t>
  </si>
  <si>
    <t>SS_HSB-BOX_1</t>
  </si>
  <si>
    <t>N_106_258_02</t>
  </si>
  <si>
    <t>SS_HSB-BOX_2</t>
  </si>
  <si>
    <t>SS_HSB-BOX_3</t>
  </si>
  <si>
    <t>SS_HSB-BOX_4</t>
  </si>
  <si>
    <t>SS_SITR77P_1</t>
  </si>
  <si>
    <t>SS_SITR77P_2</t>
  </si>
  <si>
    <t>SS_SITR77P_3</t>
  </si>
  <si>
    <t>WWL_SWA</t>
  </si>
  <si>
    <t>1-19E</t>
  </si>
  <si>
    <t>4J3_955_673_A</t>
  </si>
  <si>
    <t>708.1</t>
  </si>
  <si>
    <t>STECKHUELSENGEH_14POL_SCHWARZ_KOD_I</t>
  </si>
  <si>
    <t>4H0_973_717</t>
  </si>
  <si>
    <t>THRL</t>
  </si>
  <si>
    <t>STECKHUELSENGEH_14POL_BRAUN_KOD_II</t>
  </si>
  <si>
    <t>4H0_973_717_A</t>
  </si>
  <si>
    <t>RD-FLACHKONTAKTGEHAEUSE_5-POLIG_4,8MM Kod 1</t>
  </si>
  <si>
    <t>6N0_973_755</t>
  </si>
  <si>
    <t>TAB_016_006_J</t>
  </si>
  <si>
    <t>BUCHSENGEHAEUSE_SCHWARZ_81POL_KOD_I</t>
  </si>
  <si>
    <t>1S0_906_385_A</t>
  </si>
  <si>
    <t>J197.2</t>
  </si>
  <si>
    <t>9J1_907_553</t>
  </si>
  <si>
    <t>KB_601</t>
  </si>
  <si>
    <t>6R0_971_904</t>
  </si>
  <si>
    <t>SI_SIDO_L_F7</t>
  </si>
  <si>
    <t>Getriebeoelpumpe</t>
  </si>
  <si>
    <t>9J1_937_593</t>
  </si>
  <si>
    <t>SR4.1</t>
  </si>
  <si>
    <t>SI_SITR4_F2</t>
  </si>
  <si>
    <t>2GangGetriebeEGS</t>
  </si>
  <si>
    <t>VS_700</t>
  </si>
  <si>
    <t>CL_717</t>
  </si>
  <si>
    <t>CL_731</t>
  </si>
  <si>
    <t>53 (g)</t>
  </si>
  <si>
    <t>93 (g)</t>
  </si>
  <si>
    <t>SI_SIDO_H_F12</t>
  </si>
  <si>
    <t>SGfuerAbstandsregelungLRR4RadarACC</t>
  </si>
  <si>
    <t>PET-Gewebe Variante A</t>
  </si>
  <si>
    <t>N___107_293_01</t>
  </si>
  <si>
    <t>BUCHSENGEH_GELB_2POL_KOD_B_VAR_I</t>
  </si>
  <si>
    <t>5K0_973_323</t>
  </si>
  <si>
    <t>TAB_016_006_AM</t>
  </si>
  <si>
    <t>gelb_br</t>
  </si>
  <si>
    <t>G256.2</t>
  </si>
  <si>
    <t>4N0_959_651_D</t>
  </si>
  <si>
    <t>G257.2</t>
  </si>
  <si>
    <t>G283.2</t>
  </si>
  <si>
    <t>G284.2</t>
  </si>
  <si>
    <t>SI_SIDO_F_F9</t>
  </si>
  <si>
    <t>SGfuerAirbag</t>
  </si>
  <si>
    <t>BUCHSENGEH_POL_142_KOD_V_GELB</t>
  </si>
  <si>
    <t>4N0_973_125_E</t>
  </si>
  <si>
    <t>TAB_010_329_EF</t>
  </si>
  <si>
    <t>J234.6</t>
  </si>
  <si>
    <t>992_959_655</t>
  </si>
  <si>
    <t>KB_511</t>
  </si>
  <si>
    <t>4M0_971_904</t>
  </si>
  <si>
    <t>CL_554</t>
  </si>
  <si>
    <t>CL_627</t>
  </si>
  <si>
    <t>CL_727</t>
  </si>
  <si>
    <t>KB_426</t>
  </si>
  <si>
    <t>KB_430</t>
  </si>
  <si>
    <t>1-51A</t>
  </si>
  <si>
    <t>FLACHKONTAKTGEH_17POL_KOD_IV_BLAU</t>
  </si>
  <si>
    <t>8K0_972_483_D</t>
  </si>
  <si>
    <t>THRM</t>
  </si>
  <si>
    <t>R136.1</t>
  </si>
  <si>
    <t>CL_609</t>
  </si>
  <si>
    <t>1-64G</t>
  </si>
  <si>
    <t>CL_610</t>
  </si>
  <si>
    <t>CL_611</t>
  </si>
  <si>
    <t>CL_612</t>
  </si>
  <si>
    <t>1-67H</t>
  </si>
  <si>
    <t>CL_613</t>
  </si>
  <si>
    <t>CL_614</t>
  </si>
  <si>
    <t>CL_615</t>
  </si>
  <si>
    <t>CL_713</t>
  </si>
  <si>
    <t>1-75C</t>
  </si>
  <si>
    <t>CL_714</t>
  </si>
  <si>
    <t>CL_715</t>
  </si>
  <si>
    <t>1-76C</t>
  </si>
  <si>
    <t>CL_716</t>
  </si>
  <si>
    <t>FLACHKONTAKTGEHAEUSE_4POL</t>
  </si>
  <si>
    <t>4F0_973_704</t>
  </si>
  <si>
    <t>N640.2</t>
  </si>
  <si>
    <t>4M0_816_702_A</t>
  </si>
  <si>
    <t>N641.2</t>
  </si>
  <si>
    <t>N643.1</t>
  </si>
  <si>
    <t>CL_168</t>
  </si>
  <si>
    <t>565_971_818</t>
  </si>
  <si>
    <t>BUCHSENGEH_3POL_KOD_E_BRAUN</t>
  </si>
  <si>
    <t>4G0_972_883</t>
  </si>
  <si>
    <t>TAB_010_046_BC</t>
  </si>
  <si>
    <t>G238.1</t>
  </si>
  <si>
    <t>4H0_907_658_A</t>
  </si>
  <si>
    <t>SI_SIDO_H_F6</t>
  </si>
  <si>
    <t>Ionistar 1 und 2</t>
  </si>
  <si>
    <t>SI_SITR3_F23</t>
  </si>
  <si>
    <t>HV-Heizer (Heizkreis)</t>
  </si>
  <si>
    <t>STECKHUELSENGEH_8POL_SCHWARZ_KOD_I</t>
  </si>
  <si>
    <t>4H0_973_714</t>
  </si>
  <si>
    <t>Z189.1</t>
  </si>
  <si>
    <t>9J1_963_507</t>
  </si>
  <si>
    <t>CL_025</t>
  </si>
  <si>
    <t>1-20E</t>
  </si>
  <si>
    <t>BUCHSENGEH_SCHWARZ_8POL_KOD_1</t>
  </si>
  <si>
    <t>4K8_973_708</t>
  </si>
  <si>
    <t>MX1.3</t>
  </si>
  <si>
    <t>MX2.3</t>
  </si>
  <si>
    <t>SI_SIDO_C_F10</t>
  </si>
  <si>
    <t>SI_SIDO_G_F4</t>
  </si>
  <si>
    <t>Scheinwerfer vorne rechts</t>
  </si>
  <si>
    <t>CL_060</t>
  </si>
  <si>
    <t>1-7H</t>
  </si>
  <si>
    <t>3D0_971_838_L</t>
  </si>
  <si>
    <t>CL_062</t>
  </si>
  <si>
    <t>CL_157</t>
  </si>
  <si>
    <t>CL_158</t>
  </si>
  <si>
    <t>FLACHKONTAKTGEHAEUSE_15MM_4POL</t>
  </si>
  <si>
    <t>3B0_972_722</t>
  </si>
  <si>
    <t>TAB_016_038_A</t>
  </si>
  <si>
    <t>4J3_963_561_B</t>
  </si>
  <si>
    <t>FLACHSTECKERGEH_4POL_15_MM</t>
  </si>
  <si>
    <t>3B0_972_732</t>
  </si>
  <si>
    <t>TAB_016_028_A</t>
  </si>
  <si>
    <t>Halter Stecker</t>
  </si>
  <si>
    <t>SF_601</t>
  </si>
  <si>
    <t>7N0_971_830_A</t>
  </si>
  <si>
    <t>SF_701</t>
  </si>
  <si>
    <t>FLACHKONTAKTGEH_2POL_SCHWARZ</t>
  </si>
  <si>
    <t>1J0_972_923</t>
  </si>
  <si>
    <t>TAB_016_038_P</t>
  </si>
  <si>
    <t>Z123.1</t>
  </si>
  <si>
    <t>9J1_963_573</t>
  </si>
  <si>
    <t>Z124.1</t>
  </si>
  <si>
    <t>9J1_963_568</t>
  </si>
  <si>
    <t>CL_602</t>
  </si>
  <si>
    <t>CL_649</t>
  </si>
  <si>
    <t>CL_703</t>
  </si>
  <si>
    <t>CL_749</t>
  </si>
  <si>
    <t>535_971_790</t>
  </si>
  <si>
    <t>N___106_987_01</t>
  </si>
  <si>
    <t>675.1</t>
  </si>
  <si>
    <t>HF_STECKERGEHAEUSE_CREMEWEISS_2-POL_KOD_B</t>
  </si>
  <si>
    <t>6Q0_035_575_A</t>
  </si>
  <si>
    <t>TAB_016_086_C</t>
  </si>
  <si>
    <t>cremeweiss</t>
  </si>
  <si>
    <t>FLACHKONTAKTGEH_17POL_KOD_I_SCHWARZ</t>
  </si>
  <si>
    <t>8K0_972_483</t>
  </si>
  <si>
    <t>FLACHKONTAKTGEH_17POL_KOD_III_ROT</t>
  </si>
  <si>
    <t>8K0_972_483_B</t>
  </si>
  <si>
    <t>HALTER KOFFERRAUM</t>
  </si>
  <si>
    <t>KH_701</t>
  </si>
  <si>
    <t>9J1_971_362</t>
  </si>
  <si>
    <t>TSFVR</t>
  </si>
  <si>
    <t>F248.2</t>
  </si>
  <si>
    <t>6V0_827_566</t>
  </si>
  <si>
    <t>BUCHSENGEHAEUSE_5POL_KODIERUNG_A</t>
  </si>
  <si>
    <t>4H0_973_705</t>
  </si>
  <si>
    <t>TAB_016_006_AN</t>
  </si>
  <si>
    <t>F256.2</t>
  </si>
  <si>
    <t>9J1_827_447</t>
  </si>
  <si>
    <t>BUCHSENGEH_GELB_2POL_KOD_G_VAR_I</t>
  </si>
  <si>
    <t>4N0_973_323_A</t>
  </si>
  <si>
    <t>gelb_gr</t>
  </si>
  <si>
    <t>G1113.1</t>
  </si>
  <si>
    <t>4N0_959_651_E</t>
  </si>
  <si>
    <t>FLACHKONTAKTGEHAEUSE_5POL</t>
  </si>
  <si>
    <t>5N0_972_705</t>
  </si>
  <si>
    <t>J223.4</t>
  </si>
  <si>
    <t>992_907_483</t>
  </si>
  <si>
    <t>BUCHSENGEH_POL_2_KOD_I_SCHWARZ</t>
  </si>
  <si>
    <t>8W1_971_613</t>
  </si>
  <si>
    <t>TAB_010_329_DC</t>
  </si>
  <si>
    <t>gelb_sw</t>
  </si>
  <si>
    <t>N196.8</t>
  </si>
  <si>
    <t>9J1_857_806
9J1_857_806_A</t>
  </si>
  <si>
    <t>N197.8</t>
  </si>
  <si>
    <t>9J1_857_805
9J1_857_805_A</t>
  </si>
  <si>
    <t>BUCHSENGEH_POL_2_KOD_II_GELB_LICHTGRUEN</t>
  </si>
  <si>
    <t>4M1_972_562_A</t>
  </si>
  <si>
    <t>gelb_gn</t>
  </si>
  <si>
    <t>N251.8</t>
  </si>
  <si>
    <t>9J1_880_742_D</t>
  </si>
  <si>
    <t>N252.8</t>
  </si>
  <si>
    <t>9J1_880_741_D</t>
  </si>
  <si>
    <t>HF_KONTAKTGEHAEUSE_BLAUGRAU_2-POL_KOD_G</t>
  </si>
  <si>
    <t>6Q0_035_576_F</t>
  </si>
  <si>
    <t>TAB_016_396_A</t>
  </si>
  <si>
    <t>blaugrau</t>
  </si>
  <si>
    <t>R326.1</t>
  </si>
  <si>
    <t>5B4_035_510</t>
  </si>
  <si>
    <t>SI_SIDO_K_F9</t>
  </si>
  <si>
    <t>SGHeckspoilerverstellung</t>
  </si>
  <si>
    <t>SI_SIDO_L_F11</t>
  </si>
  <si>
    <t>PASG</t>
  </si>
  <si>
    <t>SI_SIDO_M_F11</t>
  </si>
  <si>
    <t>SGfuerESound(GM3/GM4)</t>
  </si>
  <si>
    <t>1-56E</t>
  </si>
  <si>
    <t>FLACHKONTAKTGEHAEUSE_8POL_1.5MM_SCHWARZ</t>
  </si>
  <si>
    <t>3B0_972_724</t>
  </si>
  <si>
    <t>V52.4</t>
  </si>
  <si>
    <t>4K8_827_948</t>
  </si>
  <si>
    <t>W18.1</t>
  </si>
  <si>
    <t>4E0_947_415_A</t>
  </si>
  <si>
    <t>W35.1</t>
  </si>
  <si>
    <t>FLACHKONTAKTGEHAEUSE_12-POLIG</t>
  </si>
  <si>
    <t>6Q0_972_883</t>
  </si>
  <si>
    <t>FLACHKONTAKTGEHAEUSE_4POL_SCHWARZ_KOD_1</t>
  </si>
  <si>
    <t>1K0_972_704_C</t>
  </si>
  <si>
    <t>Z1.2</t>
  </si>
  <si>
    <t>4J3_845_051</t>
  </si>
  <si>
    <t>BUCHSENGEH_REINWEISS_POL_8_KOD_B</t>
  </si>
  <si>
    <t>4N0_035_576_A</t>
  </si>
  <si>
    <t>TAB_026004_BQ</t>
  </si>
  <si>
    <t>reinweiss</t>
  </si>
  <si>
    <t>CL_163</t>
  </si>
  <si>
    <t>8V0_971_850</t>
  </si>
  <si>
    <t>CL_164</t>
  </si>
  <si>
    <t>CL_553</t>
  </si>
  <si>
    <t>CL_651</t>
  </si>
  <si>
    <t>1-55H</t>
  </si>
  <si>
    <t>CL_652</t>
  </si>
  <si>
    <t>CL_655</t>
  </si>
  <si>
    <t>4B0_971_848_K</t>
  </si>
  <si>
    <t>CL_656</t>
  </si>
  <si>
    <t>CL_658</t>
  </si>
  <si>
    <t>CL_659</t>
  </si>
  <si>
    <t>CL_660</t>
  </si>
  <si>
    <t>1-58J</t>
  </si>
  <si>
    <t>CL_663</t>
  </si>
  <si>
    <t>CL_664</t>
  </si>
  <si>
    <t>3D0_971_838_H</t>
  </si>
  <si>
    <t>CL_750</t>
  </si>
  <si>
    <t>1-54A</t>
  </si>
  <si>
    <t>CL_751</t>
  </si>
  <si>
    <t>1-55B</t>
  </si>
  <si>
    <t>CL_752</t>
  </si>
  <si>
    <t>LEITUNGSCLIP</t>
  </si>
  <si>
    <t>CL_753</t>
  </si>
  <si>
    <t>1C0_971_848_D</t>
  </si>
  <si>
    <t>CL_755</t>
  </si>
  <si>
    <t>1-57B</t>
  </si>
  <si>
    <t>CL_756</t>
  </si>
  <si>
    <t>CL_757</t>
  </si>
  <si>
    <t>CL_758</t>
  </si>
  <si>
    <t>kabelhalter</t>
  </si>
  <si>
    <t>CL_759</t>
  </si>
  <si>
    <t>1S0_971_848_F</t>
  </si>
  <si>
    <t>CL_762</t>
  </si>
  <si>
    <t>CL_763</t>
  </si>
  <si>
    <t>CL_801</t>
  </si>
  <si>
    <t>Kabelhalter B6.5-9.1x40</t>
  </si>
  <si>
    <t>CL_803</t>
  </si>
  <si>
    <t>1-63J</t>
  </si>
  <si>
    <t>9J1_971_848_B</t>
  </si>
  <si>
    <t>CL_804</t>
  </si>
  <si>
    <t>1-64J</t>
  </si>
  <si>
    <t>CL_805</t>
  </si>
  <si>
    <t>CL_806</t>
  </si>
  <si>
    <t>1-65J</t>
  </si>
  <si>
    <t>CL_807</t>
  </si>
  <si>
    <t>1-66J</t>
  </si>
  <si>
    <t>CL_808</t>
  </si>
  <si>
    <t>1-67J</t>
  </si>
  <si>
    <t>CL_809</t>
  </si>
  <si>
    <t>CL_810</t>
  </si>
  <si>
    <t>1-68J</t>
  </si>
  <si>
    <t>CL_811</t>
  </si>
  <si>
    <t>CL_812</t>
  </si>
  <si>
    <t>CL_813</t>
  </si>
  <si>
    <t>1-70J</t>
  </si>
  <si>
    <t>5M0_971_838_A</t>
  </si>
  <si>
    <t>CL_814</t>
  </si>
  <si>
    <t>CL_815</t>
  </si>
  <si>
    <t>1-71J</t>
  </si>
  <si>
    <t>CL_817</t>
  </si>
  <si>
    <t>1-72J</t>
  </si>
  <si>
    <t>CL_900</t>
  </si>
  <si>
    <t>CL_901</t>
  </si>
  <si>
    <t>CL_903</t>
  </si>
  <si>
    <t>1-63B</t>
  </si>
  <si>
    <t>CL_904</t>
  </si>
  <si>
    <t>CL_905</t>
  </si>
  <si>
    <t>1-64B</t>
  </si>
  <si>
    <t>CL_906</t>
  </si>
  <si>
    <t>CL_907</t>
  </si>
  <si>
    <t>1-65B</t>
  </si>
  <si>
    <t>CL_908</t>
  </si>
  <si>
    <t>CL_909</t>
  </si>
  <si>
    <t>CL_910</t>
  </si>
  <si>
    <t>1-66B</t>
  </si>
  <si>
    <t>CL_911</t>
  </si>
  <si>
    <t>CL_912</t>
  </si>
  <si>
    <t>1-67B</t>
  </si>
  <si>
    <t>CL_914</t>
  </si>
  <si>
    <t>1-68B</t>
  </si>
  <si>
    <t>CL_916</t>
  </si>
  <si>
    <t>1-67A</t>
  </si>
  <si>
    <t>CL_917</t>
  </si>
  <si>
    <t>KB_324</t>
  </si>
  <si>
    <t>1-52J</t>
  </si>
  <si>
    <t>KB_326</t>
  </si>
  <si>
    <t>1-53J</t>
  </si>
  <si>
    <t>KB_330</t>
  </si>
  <si>
    <t>KB_425</t>
  </si>
  <si>
    <t>KB_603</t>
  </si>
  <si>
    <t>KB_604</t>
  </si>
  <si>
    <t>KB_612</t>
  </si>
  <si>
    <t>KB_619</t>
  </si>
  <si>
    <t>1-56G</t>
  </si>
  <si>
    <t>KB_623</t>
  </si>
  <si>
    <t>KB_703</t>
  </si>
  <si>
    <t>KB_704</t>
  </si>
  <si>
    <t>KB_708</t>
  </si>
  <si>
    <t>1-58D</t>
  </si>
  <si>
    <t>KB_710</t>
  </si>
  <si>
    <t>1-54B</t>
  </si>
  <si>
    <t>KB_712</t>
  </si>
  <si>
    <t>1-56D</t>
  </si>
  <si>
    <t>KB_801</t>
  </si>
  <si>
    <t>1-62J</t>
  </si>
  <si>
    <t>KB_802</t>
  </si>
  <si>
    <t>KB_803</t>
  </si>
  <si>
    <t>KB_901</t>
  </si>
  <si>
    <t>KB_902</t>
  </si>
  <si>
    <t>KB_903</t>
  </si>
  <si>
    <t>KABELHALTER HECKDECKEL LI</t>
  </si>
  <si>
    <t>KF_801</t>
  </si>
  <si>
    <t>9J1_971_880_B</t>
  </si>
  <si>
    <t>KABELHALTER HECKDECKEL RE</t>
  </si>
  <si>
    <t>KF_901</t>
  </si>
  <si>
    <t>9J1_971_880_C</t>
  </si>
  <si>
    <t>KT_SPK_LI</t>
  </si>
  <si>
    <t>9J1_035_570_B</t>
  </si>
  <si>
    <t>KT_SPK_RE</t>
  </si>
  <si>
    <t>9J1_035_570_C</t>
  </si>
  <si>
    <t>N___103_113_05</t>
  </si>
  <si>
    <t>WS_002</t>
  </si>
  <si>
    <t>BUCHSENGEHAEUSE_2POL_KKMQS_BLAU_TYCO_3-1718333-1</t>
  </si>
  <si>
    <t>971_973_115</t>
  </si>
  <si>
    <t>TAB_052_482</t>
  </si>
  <si>
    <t>R28.4</t>
  </si>
  <si>
    <t>971_035_416_A</t>
  </si>
  <si>
    <t>BUCHSENGEHAEUSE_38-POL</t>
  </si>
  <si>
    <t>4G0_971_636_A</t>
  </si>
  <si>
    <t>TAB_010_046_BB</t>
  </si>
  <si>
    <t>R184.6</t>
  </si>
  <si>
    <t>8Y0_035_465</t>
  </si>
  <si>
    <t>KB_518</t>
  </si>
  <si>
    <t>R209.1</t>
  </si>
  <si>
    <t>7PP_035_415_G</t>
  </si>
  <si>
    <t>R210.1</t>
  </si>
  <si>
    <t>Flachkontaktgeh_Kod_1_mit_CPA</t>
  </si>
  <si>
    <t>7N0_972_704</t>
  </si>
  <si>
    <t>TAB_016_038_AQ</t>
  </si>
  <si>
    <t>R211.1</t>
  </si>
  <si>
    <t>8W9_035_382_A</t>
  </si>
  <si>
    <t>Sicherung Type_E_Small 50A</t>
  </si>
  <si>
    <t>SI_SITR1_F3</t>
  </si>
  <si>
    <t>VerstÃ¤rker Bose</t>
  </si>
  <si>
    <t>N_912_742_06</t>
  </si>
  <si>
    <t>CL_640</t>
  </si>
  <si>
    <t>CL_641</t>
  </si>
  <si>
    <t>VERLEGEHILFE</t>
  </si>
  <si>
    <t>CL_657</t>
  </si>
  <si>
    <t>1-58H</t>
  </si>
  <si>
    <t>6K0_971_848_A</t>
  </si>
  <si>
    <t>CL_754</t>
  </si>
  <si>
    <t>1-59B</t>
  </si>
  <si>
    <t>5E0_971_847</t>
  </si>
  <si>
    <t>CL_760</t>
  </si>
  <si>
    <t>BUCHSENGEH_POL_6_KOD_VII_GRUEN</t>
  </si>
  <si>
    <t>4H0_973_713_J</t>
  </si>
  <si>
    <t>BUCHSENGEH_POL_6_KOD_A_SCHWARZ</t>
  </si>
  <si>
    <t>8W0_971_636</t>
  </si>
  <si>
    <t>TAB_010_046_DN</t>
  </si>
  <si>
    <t>CL_816</t>
  </si>
  <si>
    <t>TU_604</t>
  </si>
  <si>
    <t>999_702_291_40</t>
  </si>
  <si>
    <t>TU_704</t>
  </si>
  <si>
    <t>HF_STECKERGEHAEUSE_LAUBGRUEN_2POL_KOD_E</t>
  </si>
  <si>
    <t>6Q0_035_575_D</t>
  </si>
  <si>
    <t>laubgruen</t>
  </si>
  <si>
    <t>WASSERDICHTES_STECKERGEH_2POL_KOD_D_BORDEAUXVIOLETT</t>
  </si>
  <si>
    <t>420_035_575_C</t>
  </si>
  <si>
    <t>TAB_026_004_AC</t>
  </si>
  <si>
    <t>bordeauxviolett</t>
  </si>
  <si>
    <t>UNI_BLIND_SEAL_800</t>
  </si>
  <si>
    <t>WINKELKONTAKTGEHAEUSE Cod D</t>
  </si>
  <si>
    <t>6Q0_035_674_C</t>
  </si>
  <si>
    <t>TAB_016_396_F</t>
  </si>
  <si>
    <t>R86.1</t>
  </si>
  <si>
    <t>4N0_035_456</t>
  </si>
  <si>
    <t>WINKELKONTAKTGEHAEUSE Cod K</t>
  </si>
  <si>
    <t>6Q0_035_674_J</t>
  </si>
  <si>
    <t>currygelb</t>
  </si>
  <si>
    <t>R86.3</t>
  </si>
  <si>
    <t>4N0_035_456_B</t>
  </si>
  <si>
    <t>WINKELKONTAKTGEHAEUSE Cod A</t>
  </si>
  <si>
    <t>6Q0_035_674</t>
  </si>
  <si>
    <t>BUCHSENGEH_POL_2_KOD_I_GELB_SCHWARZ</t>
  </si>
  <si>
    <t>4M1_972_562</t>
  </si>
  <si>
    <t>NX10.16</t>
  </si>
  <si>
    <t>9J1_857_705_C</t>
  </si>
  <si>
    <t>NX11.16</t>
  </si>
  <si>
    <t>9J1_857_706_C</t>
  </si>
  <si>
    <t>SI_SIDO_C_F7</t>
  </si>
  <si>
    <t>SI_SIDO_F_F10</t>
  </si>
  <si>
    <t>BUCHSENGEH_POL_5_KOD_A_NATUR</t>
  </si>
  <si>
    <t>4M0_972_705</t>
  </si>
  <si>
    <t>BUCHSENGEH_POL_2_KOD_III_GELB</t>
  </si>
  <si>
    <t>8W1_971_613_B</t>
  </si>
  <si>
    <t>TAB_010_329_CG</t>
  </si>
  <si>
    <t>4M1_972_562_B</t>
  </si>
  <si>
    <t>G594.2</t>
  </si>
  <si>
    <t>G595.2</t>
  </si>
  <si>
    <t>BUCHSENGEH_POL_3_KOD_IV_WEISS</t>
  </si>
  <si>
    <t>8W1_972_563</t>
  </si>
  <si>
    <t>TAB_010_329_EE</t>
  </si>
  <si>
    <t>gelb_ws</t>
  </si>
  <si>
    <t>N201.8</t>
  </si>
  <si>
    <t>9J1_880_442_D</t>
  </si>
  <si>
    <t>N202.8</t>
  </si>
  <si>
    <t>9J1_880_441_D</t>
  </si>
  <si>
    <t>FLACHSTECKERGEHAEUSE_3POL</t>
  </si>
  <si>
    <t>3D0_973_332</t>
  </si>
  <si>
    <t>SI_SIDO_D_F8</t>
  </si>
  <si>
    <t>Innenspiegel</t>
  </si>
  <si>
    <t>TSFVL</t>
  </si>
  <si>
    <t>J1182.1</t>
  </si>
  <si>
    <t>HF-Kupplergehaeuse, beige, 1-pol, Kodierung J</t>
  </si>
  <si>
    <t>5QF_035_576_H</t>
  </si>
  <si>
    <t>TAB_016_396_L</t>
  </si>
  <si>
    <t>beige</t>
  </si>
  <si>
    <t>R361.1</t>
  </si>
  <si>
    <t>9Y0_051_506</t>
  </si>
  <si>
    <t>R362.1</t>
  </si>
  <si>
    <t>Sicherung Type_C 2A</t>
  </si>
  <si>
    <t>SI_SIDO_F_F11</t>
  </si>
  <si>
    <t>Stg. fÃ¼r funkgesteuertes Einparken</t>
  </si>
  <si>
    <t>N_017_131_21</t>
  </si>
  <si>
    <t>WINKELKONTAKTGEHAEUSE Cod C</t>
  </si>
  <si>
    <t>6Q0_035_674_B</t>
  </si>
  <si>
    <t>signalblau</t>
  </si>
  <si>
    <t>STECKERGEHAEUSE_6POL_SCHWARZ</t>
  </si>
  <si>
    <t>4B0_971_978_B</t>
  </si>
  <si>
    <t>CL_065</t>
  </si>
  <si>
    <t>CL_066</t>
  </si>
  <si>
    <t>CL_067</t>
  </si>
  <si>
    <t>CL_068</t>
  </si>
  <si>
    <t>CL_513</t>
  </si>
  <si>
    <t>KABELBINDER 5X6.5 LOCHBEFESTIGUNG</t>
  </si>
  <si>
    <t>CL_725</t>
  </si>
  <si>
    <t>N_906_661_01</t>
  </si>
  <si>
    <t>CL_736</t>
  </si>
  <si>
    <t>1-75E</t>
  </si>
  <si>
    <t>6Q0_971_848_F</t>
  </si>
  <si>
    <t>Kabelbindersockel</t>
  </si>
  <si>
    <t>CL_737</t>
  </si>
  <si>
    <t>N_907_726_01</t>
  </si>
  <si>
    <t>E574.2</t>
  </si>
  <si>
    <t>971_959_832_A</t>
  </si>
  <si>
    <t>BUCHSENGEHAEUSE_2POL_MQS_SCHWARZ</t>
  </si>
  <si>
    <t>4B0_972_623</t>
  </si>
  <si>
    <t>TAB_010_046_AD</t>
  </si>
  <si>
    <t>H32.1</t>
  </si>
  <si>
    <t>8E0_919_279</t>
  </si>
  <si>
    <t>FLACHKONTAKTGEHAEUSE_10-POLIG</t>
  </si>
  <si>
    <t>1K0_972_643</t>
  </si>
  <si>
    <t>J938.1</t>
  </si>
  <si>
    <t>8W8_959_107</t>
  </si>
  <si>
    <t>SI_SIDO_K_F7</t>
  </si>
  <si>
    <t>SGfuerHeckklappenoeffnung(Deckel)</t>
  </si>
  <si>
    <t>7P0_972_725</t>
  </si>
  <si>
    <t>V444.3</t>
  </si>
  <si>
    <t>9J1_827_851</t>
  </si>
  <si>
    <t>STECKHUELSENGEH_6POL_SCHWARZ_KOD_I</t>
  </si>
  <si>
    <t>4H0_973_713</t>
  </si>
  <si>
    <t>VX16.1</t>
  </si>
  <si>
    <t>3G0_827_887_A</t>
  </si>
  <si>
    <t>KB_602</t>
  </si>
  <si>
    <t>CL_653</t>
  </si>
  <si>
    <t>CL_654</t>
  </si>
  <si>
    <t>CL_818</t>
  </si>
  <si>
    <t>1-73J</t>
  </si>
  <si>
    <t>TCR</t>
  </si>
  <si>
    <t>Kupplungstraeger</t>
  </si>
  <si>
    <t>KH_751</t>
  </si>
  <si>
    <t>1K0_937_545_M</t>
  </si>
  <si>
    <t>WINKELKONTAKTGEHAEUSE Cod G</t>
  </si>
  <si>
    <t>6Q0_035_674_F</t>
  </si>
  <si>
    <t>PP-Wellschlauch</t>
  </si>
  <si>
    <t>N___107_324_01</t>
  </si>
  <si>
    <t>BUCHSENKONTAKTGEHAEUSE_4_POL_0.63MM_GRAU  TYCO-AMP  2-967640-1</t>
  </si>
  <si>
    <t>8E0_971_934_A</t>
  </si>
  <si>
    <t>TYCO_C-967640</t>
  </si>
  <si>
    <t>SI_SIDO_L_F4</t>
  </si>
  <si>
    <t>SGfuerReifendruckkontrolle</t>
  </si>
  <si>
    <t>CL_704</t>
  </si>
  <si>
    <t>CL_705</t>
  </si>
  <si>
    <t>1-60A</t>
  </si>
  <si>
    <t>CL_728</t>
  </si>
  <si>
    <t>1-61A</t>
  </si>
  <si>
    <t>CL_729</t>
  </si>
  <si>
    <t>CL_730</t>
  </si>
  <si>
    <t>CL_732</t>
  </si>
  <si>
    <t>WS-HALTER 4.5 LOCHBEFESTIGUNG</t>
  </si>
  <si>
    <t>CL_734</t>
  </si>
  <si>
    <t>N_906_813_01</t>
  </si>
  <si>
    <t>Tuelle HA</t>
  </si>
  <si>
    <t>TU_702</t>
  </si>
  <si>
    <t>1-58A</t>
  </si>
  <si>
    <t>4M0_971_871_Q</t>
  </si>
  <si>
    <t>ENDSTUECK 4.5</t>
  </si>
  <si>
    <t>WE_701</t>
  </si>
  <si>
    <t>N_906_819_01</t>
  </si>
  <si>
    <t>FLACHKONTAKTGEHAEUSE_28-POLIG</t>
  </si>
  <si>
    <t>1K0_937_702_C</t>
  </si>
  <si>
    <t>RD-FLACHSTECKERGEHAEUSE 8-POLIG 1.5MM</t>
  </si>
  <si>
    <t>1J0_973_814</t>
  </si>
  <si>
    <t>BUCHSENGEHAEUSE_9-POL</t>
  </si>
  <si>
    <t>4F0_972_709</t>
  </si>
  <si>
    <t>TAB_010_046_BR</t>
  </si>
  <si>
    <t>J647.1</t>
  </si>
  <si>
    <t>9J1_927_771</t>
  </si>
  <si>
    <t>J769.2</t>
  </si>
  <si>
    <t>4N0_907_566_A</t>
  </si>
  <si>
    <t>J770.2</t>
  </si>
  <si>
    <t>FLACHKONTAKTGEH_4POL_KOD_A_SCHWARZ</t>
  </si>
  <si>
    <t>8K0_973_754</t>
  </si>
  <si>
    <t>TAB_010_046_CQ</t>
  </si>
  <si>
    <t>MZ103.1PT</t>
  </si>
  <si>
    <t>STIFTGEHAEUSE_2POL_MQS_SCHWARZ</t>
  </si>
  <si>
    <t>8E0_972_763</t>
  </si>
  <si>
    <t>MZ104.1PT</t>
  </si>
  <si>
    <t>8W0_PRI_CAN_</t>
  </si>
  <si>
    <t>MZ108.1</t>
  </si>
  <si>
    <t>MZ110.1</t>
  </si>
  <si>
    <t>ID_ACC184</t>
  </si>
  <si>
    <t>SI_SIDO_D_F4</t>
  </si>
  <si>
    <t>SI_SIDO_F_F2</t>
  </si>
  <si>
    <t>Entwicklerdose2</t>
  </si>
  <si>
    <t>1-35F</t>
  </si>
  <si>
    <t>SI_SITR2_F4</t>
  </si>
  <si>
    <t>CL_620</t>
  </si>
  <si>
    <t>BUCHSENGEHAEUSE_2POL_KKMQS_SCHWARZ</t>
  </si>
  <si>
    <t>5Q0_973_115</t>
  </si>
  <si>
    <t>W102.3</t>
  </si>
  <si>
    <t>9J1_853_467</t>
  </si>
  <si>
    <t>W103.1</t>
  </si>
  <si>
    <t>W104.1</t>
  </si>
  <si>
    <t>9J1_853_173</t>
  </si>
  <si>
    <t>W105.3</t>
  </si>
  <si>
    <t>SI_SIDO_K_F8</t>
  </si>
  <si>
    <t>SGfuerGaragentoroeffnung/Homelink</t>
  </si>
  <si>
    <t>CL_738</t>
  </si>
  <si>
    <t>CL_739</t>
  </si>
  <si>
    <t>Sensorleitung fuer Garagentoroeffnung</t>
  </si>
  <si>
    <t>KT_GTO</t>
  </si>
  <si>
    <t>4M0_907_414_A</t>
  </si>
  <si>
    <t>25 (g)</t>
  </si>
  <si>
    <t>SI_SIDO_L_F2</t>
  </si>
  <si>
    <t>SGfuerSpurwechselassistentMasterlinks/rechts</t>
  </si>
  <si>
    <t>BUCHSENGEHAEUSE_12-POL</t>
  </si>
  <si>
    <t>4E0_972_713</t>
  </si>
  <si>
    <t>J853.1</t>
  </si>
  <si>
    <t>4M0_907_547</t>
  </si>
  <si>
    <t>SI_SIDO_G_F7</t>
  </si>
  <si>
    <t>SGfuerNachtsichtsystem</t>
  </si>
  <si>
    <t>CL_171</t>
  </si>
  <si>
    <t>Kombihalter</t>
  </si>
  <si>
    <t>CL_170</t>
  </si>
  <si>
    <t>N_107_800_01</t>
  </si>
  <si>
    <t>613.1</t>
  </si>
  <si>
    <t>HF_STECKERGEHAEUSEERIKAVIOLETT_2POL_KOD_H</t>
  </si>
  <si>
    <t>6Q0_035_575_G</t>
  </si>
  <si>
    <t>erikaviolett</t>
  </si>
  <si>
    <t>Kupplungsstaeger</t>
  </si>
  <si>
    <t>KH_505</t>
  </si>
  <si>
    <t>4F9_937_545</t>
  </si>
  <si>
    <t>HF_STECKER_SIGNALBLAU_4POL_KOD_C</t>
  </si>
  <si>
    <t>4E0_035_749_B</t>
  </si>
  <si>
    <t>TAB_026_004_AD</t>
  </si>
  <si>
    <t>WASSERDICHTES_STECKERGEH_2POL_KOD_C_BLAU</t>
  </si>
  <si>
    <t>420_035_575_B</t>
  </si>
  <si>
    <t>FLACHKONTAKTGEH_8POL_SCHWARZ</t>
  </si>
  <si>
    <t>8K0_971_833</t>
  </si>
  <si>
    <t>J772.1</t>
  </si>
  <si>
    <t>4M0_980_556</t>
  </si>
  <si>
    <t>HF-Kupplergehause, tiefschwarz, 1-pol, Kodierung A</t>
  </si>
  <si>
    <t>5QF_035_576</t>
  </si>
  <si>
    <t>tiefschwarz</t>
  </si>
  <si>
    <t>R246.1</t>
  </si>
  <si>
    <t>4N0_980_546_A</t>
  </si>
  <si>
    <t>SI_SIDO_K_F12</t>
  </si>
  <si>
    <t>SGfuerRueckfahrkamerasystem</t>
  </si>
  <si>
    <t>J1121.1</t>
  </si>
  <si>
    <t>HF-Kupplergehause, bordeauxviolett, 1-pol, Kodierung D</t>
  </si>
  <si>
    <t>5QF_035_576_C</t>
  </si>
  <si>
    <t>HF-Kupplergehaeuse, laubgruen, 1-pol, Kodierung E</t>
  </si>
  <si>
    <t>5QF_035_576_D</t>
  </si>
  <si>
    <t>HF-Kupplergehause, signalblau, 1-pol, Kodierung C</t>
  </si>
  <si>
    <t>5QF_035_576_B</t>
  </si>
  <si>
    <t>HF_STECKER_SCHWARZ_POL_5_KOD_A</t>
  </si>
  <si>
    <t>4H1_035_750</t>
  </si>
  <si>
    <t>UNI_BLIND_SEAL_545</t>
  </si>
  <si>
    <t>UNI_BLIND_SEAL_9900</t>
  </si>
  <si>
    <t>WWL_RFK</t>
  </si>
  <si>
    <t>4J3_827_861_A</t>
  </si>
  <si>
    <t>18 (g)</t>
  </si>
  <si>
    <t>6X0_973_817</t>
  </si>
  <si>
    <t>RD-FLACHSTECKERGEHAEUSE 10-POLIG 2,8MM SCHWARZ</t>
  </si>
  <si>
    <t>1J0_973_835</t>
  </si>
  <si>
    <t>FLACHKONTAKTGEHAEUSE_4POL_BRAUN</t>
  </si>
  <si>
    <t>4H0_973_704_A</t>
  </si>
  <si>
    <t>G395.2</t>
  </si>
  <si>
    <t>4M0_959_603_B</t>
  </si>
  <si>
    <t>G827.2</t>
  </si>
  <si>
    <t>FLACHKONTAKTGEHAEUSE_2-POLIG</t>
  </si>
  <si>
    <t>1K0_973_202</t>
  </si>
  <si>
    <t>TAB_016_006_B</t>
  </si>
  <si>
    <t>G837.1</t>
  </si>
  <si>
    <t>5Q0_121_407_A</t>
  </si>
  <si>
    <t>G904.2</t>
  </si>
  <si>
    <t>079_919_525_B</t>
  </si>
  <si>
    <t>G906.2</t>
  </si>
  <si>
    <t>G907.2</t>
  </si>
  <si>
    <t>KONTAKTGEHAEUSE_6POL_SCHWARZ</t>
  </si>
  <si>
    <t>8K0_973_706</t>
  </si>
  <si>
    <t>GX2.1</t>
  </si>
  <si>
    <t>992_723_507
9J1_721_507</t>
  </si>
  <si>
    <t>Kastenkontaktgehaeuse Sammeldichtung_Blockseal</t>
  </si>
  <si>
    <t>1S0_906_379</t>
  </si>
  <si>
    <t>J1024.1</t>
  </si>
  <si>
    <t>4KE_965_429</t>
  </si>
  <si>
    <t>KB_519</t>
  </si>
  <si>
    <t>RELAISADAPTER_5POL</t>
  </si>
  <si>
    <t>4H1_937_527</t>
  </si>
  <si>
    <t>TAB_010_213_AA</t>
  </si>
  <si>
    <t>REL_TME</t>
  </si>
  <si>
    <t>TME1</t>
  </si>
  <si>
    <t>4H0_951_253_C</t>
  </si>
  <si>
    <t>N637.3</t>
  </si>
  <si>
    <t>4M0_816_682_E</t>
  </si>
  <si>
    <t>N638.1</t>
  </si>
  <si>
    <t>SI_SIDO_B_F1</t>
  </si>
  <si>
    <t>KuehlmittelpumpeP1(TME1)</t>
  </si>
  <si>
    <t>SI_SIDO_B_F3</t>
  </si>
  <si>
    <t>Relais TME2 und TME3</t>
  </si>
  <si>
    <t>SI_SIDO_G_F3</t>
  </si>
  <si>
    <t>SG TME</t>
  </si>
  <si>
    <t>SI_SIDO_H_F5</t>
  </si>
  <si>
    <t>Pulswechselrichter (LE) vorne</t>
  </si>
  <si>
    <t>SI_SIDO_K_F1</t>
  </si>
  <si>
    <t>PilotliniensteckerfuerHVBatterieSchuetze</t>
  </si>
  <si>
    <t>SI_SIDO_L_F6</t>
  </si>
  <si>
    <t>Pulswechselrichter (LE) hinten</t>
  </si>
  <si>
    <t>SI_SIDO_M_F7</t>
  </si>
  <si>
    <t>Pulswechselrichter (LE) hinten (und vorne)</t>
  </si>
  <si>
    <t>SI_SITR1_F7</t>
  </si>
  <si>
    <t>TME1Relais</t>
  </si>
  <si>
    <t>REL_SITR3_30</t>
  </si>
  <si>
    <t>BMC</t>
  </si>
  <si>
    <t>REL_SITR3_40</t>
  </si>
  <si>
    <t>TME3</t>
  </si>
  <si>
    <t>REL_SITR3_50</t>
  </si>
  <si>
    <t>TME2</t>
  </si>
  <si>
    <t>SI_SITR3_F3</t>
  </si>
  <si>
    <t>HV Booster</t>
  </si>
  <si>
    <t>SI_SITR3_F4</t>
  </si>
  <si>
    <t>Relais  TME3</t>
  </si>
  <si>
    <t>SI_SITR3_F5</t>
  </si>
  <si>
    <t>Pulswechselrichter (LE)</t>
  </si>
  <si>
    <t>SI_SITR3_F8</t>
  </si>
  <si>
    <t>UVW1+2</t>
  </si>
  <si>
    <t>SI_SITR3_F9</t>
  </si>
  <si>
    <t>UmschaltundMischventil2fuerThermomanagement</t>
  </si>
  <si>
    <t>SI_SITR3_F10</t>
  </si>
  <si>
    <t>UVW4+7</t>
  </si>
  <si>
    <t>SI_SITR3_F12</t>
  </si>
  <si>
    <t>HV Batterie</t>
  </si>
  <si>
    <t>SI_SITR3_F14</t>
  </si>
  <si>
    <t>Relais BMC</t>
  </si>
  <si>
    <t>SI_SITR3_F16</t>
  </si>
  <si>
    <t>Relais TME2</t>
  </si>
  <si>
    <t>SI_SITR3_F20</t>
  </si>
  <si>
    <t>EKK,pT's,EXV's,AVK's(Kaeltekreis)</t>
  </si>
  <si>
    <t>SI_SITR3_F21</t>
  </si>
  <si>
    <t>MVW1 (Heizkreis)</t>
  </si>
  <si>
    <t>SI_SITR3_F22</t>
  </si>
  <si>
    <t>SI_SITR3_F24</t>
  </si>
  <si>
    <t>StellmotorKuehljalousie1+2(Stossfaengervorn)</t>
  </si>
  <si>
    <t>Service Disconnect ZSB</t>
  </si>
  <si>
    <t>4J0_973_704</t>
  </si>
  <si>
    <t>TV44.1</t>
  </si>
  <si>
    <t>4J0_973_704_A</t>
  </si>
  <si>
    <t>CL_054</t>
  </si>
  <si>
    <t>CL_108</t>
  </si>
  <si>
    <t>1-26B</t>
  </si>
  <si>
    <t>CL_116</t>
  </si>
  <si>
    <t>1-10C</t>
  </si>
  <si>
    <t>CL_165</t>
  </si>
  <si>
    <t>WE_151</t>
  </si>
  <si>
    <t>ID_PRT1</t>
  </si>
  <si>
    <t>12E_010_867_N</t>
  </si>
  <si>
    <t>CL_109</t>
  </si>
  <si>
    <t>N_106_854_01</t>
  </si>
  <si>
    <t>CL_110</t>
  </si>
  <si>
    <t>3Q0_971_897</t>
  </si>
  <si>
    <t>STECKHUELSENGEHAEUSE_3POL</t>
  </si>
  <si>
    <t>8K0_973_703</t>
  </si>
  <si>
    <t>H27.1</t>
  </si>
  <si>
    <t>5Q0_951_605_A</t>
  </si>
  <si>
    <t>4B0_972_840</t>
  </si>
  <si>
    <t>SI_SITR3_F1</t>
  </si>
  <si>
    <t>Sounder (Sirene)</t>
  </si>
  <si>
    <t>KB_506</t>
  </si>
  <si>
    <t>J1121.2</t>
  </si>
  <si>
    <t>4N0_907_107_A</t>
  </si>
  <si>
    <t>KB_530</t>
  </si>
  <si>
    <t>SI_SIDO_C_F1</t>
  </si>
  <si>
    <t>ZFAS SG</t>
  </si>
  <si>
    <t>SI_SIDO_F_F7</t>
  </si>
  <si>
    <t>HF-Kupplergehause, cremeweiss, 1-pol, Kodierung B</t>
  </si>
  <si>
    <t>5QF_035_576_A</t>
  </si>
  <si>
    <t>RD-GERAETEAUFNAHME_6POL</t>
  </si>
  <si>
    <t>1J0_973_733</t>
  </si>
  <si>
    <t>TAB_016_006_C</t>
  </si>
  <si>
    <t>SI_SIDO_D_F6</t>
  </si>
  <si>
    <t>SGfuerRadarsensorzurObjekterkennungvornelinks</t>
  </si>
  <si>
    <t>SI_SIDO_G_F11</t>
  </si>
  <si>
    <t>SGfuerRadarsensorzurObjekterkennungvornerechts</t>
  </si>
  <si>
    <t>Kastenkontaktgehaeuse Kod 2 mit CPA</t>
  </si>
  <si>
    <t>8K0_973_702_E</t>
  </si>
  <si>
    <t>FLACHSTECKERGEHAEUSE_4-POL</t>
  </si>
  <si>
    <t>7L0_973_812</t>
  </si>
  <si>
    <t>SF_002</t>
  </si>
  <si>
    <t>SF_101</t>
  </si>
  <si>
    <t>FLACHKONTAKTGEH_14POL_SCHWARZ</t>
  </si>
  <si>
    <t>3C0_973_737</t>
  </si>
  <si>
    <t>TAB_016_006_AS</t>
  </si>
  <si>
    <t>Kastenkontaktgehaeuse Kod 2</t>
  </si>
  <si>
    <t>5Q0_973_737</t>
  </si>
  <si>
    <t>RD-FLACHKONTAKTGEHAEUSE_2-POLIG_4,8MM</t>
  </si>
  <si>
    <t>3B0_973_752_A</t>
  </si>
  <si>
    <t>G78.1</t>
  </si>
  <si>
    <t>4K0_907_504</t>
  </si>
  <si>
    <t>G289.1</t>
  </si>
  <si>
    <t>BUCHSENGEH_GELB_2POL_KOD_C_Var_I</t>
  </si>
  <si>
    <t>4H0_973_323</t>
  </si>
  <si>
    <t>gelb_bl</t>
  </si>
  <si>
    <t>G341.1</t>
  </si>
  <si>
    <t>971_907_651</t>
  </si>
  <si>
    <t>G342.1</t>
  </si>
  <si>
    <t>G699.1</t>
  </si>
  <si>
    <t>G700.1</t>
  </si>
  <si>
    <t>FLACHKONTAKTGEH_KOD_A_POL_2_SCHWARZ</t>
  </si>
  <si>
    <t>4M0_973_702</t>
  </si>
  <si>
    <t>N338.1</t>
  </si>
  <si>
    <t>9J1_513_035
9J1_513_035_A</t>
  </si>
  <si>
    <t>N670.1</t>
  </si>
  <si>
    <t>9J1_616_037_B
9J1_412_021</t>
  </si>
  <si>
    <t>N672.2</t>
  </si>
  <si>
    <t>9J1_616_038_B
9J1_412_022</t>
  </si>
  <si>
    <t>SI_SITR4_F1</t>
  </si>
  <si>
    <t>KompressorfuerGasfederdaempfung</t>
  </si>
  <si>
    <t>CL_009</t>
  </si>
  <si>
    <t>565_971_818_A</t>
  </si>
  <si>
    <t>CL_010</t>
  </si>
  <si>
    <t>CL_012</t>
  </si>
  <si>
    <t>CL_015</t>
  </si>
  <si>
    <t>CL_114</t>
  </si>
  <si>
    <t>CL_121</t>
  </si>
  <si>
    <t>KABELBINDER 3,5G</t>
  </si>
  <si>
    <t>CL_123</t>
  </si>
  <si>
    <t>9J1_971_850</t>
  </si>
  <si>
    <t>CL_606</t>
  </si>
  <si>
    <t>KB_608</t>
  </si>
  <si>
    <t>WE_001</t>
  </si>
  <si>
    <t>WE_101</t>
  </si>
  <si>
    <t>LFL_VL_RT</t>
  </si>
  <si>
    <t>9J1_616_675_E</t>
  </si>
  <si>
    <t>LFL_VR_GN</t>
  </si>
  <si>
    <t>9J1_616_715_E</t>
  </si>
  <si>
    <t>SI_SIDO_L_F3</t>
  </si>
  <si>
    <t>SGfuerQuersperren</t>
  </si>
  <si>
    <t>SI_SIDO_M_F5</t>
  </si>
  <si>
    <t>4F0_973_712</t>
  </si>
  <si>
    <t>J1177.1</t>
  </si>
  <si>
    <t>9J1_035_446</t>
  </si>
  <si>
    <t>R355.1</t>
  </si>
  <si>
    <t>9J1_035_915</t>
  </si>
  <si>
    <t>SI_SIDO_M_F9</t>
  </si>
  <si>
    <t>SGfuerESound(GM3)</t>
  </si>
  <si>
    <t>CL_622</t>
  </si>
  <si>
    <t>1-68D</t>
  </si>
  <si>
    <t>CL_623</t>
  </si>
  <si>
    <t>CL_624</t>
  </si>
  <si>
    <t>1-69D</t>
  </si>
  <si>
    <t>CL_625</t>
  </si>
  <si>
    <t>CL_626</t>
  </si>
  <si>
    <t>HF_STECKERGEHAEUSE_BEIGE_2POL_KOD_J</t>
  </si>
  <si>
    <t>6Q0_035_575_H</t>
  </si>
  <si>
    <t>HF_KONTAKTGEHAEUSE_SCHWARZ_2-POL_KOD_A</t>
  </si>
  <si>
    <t>6Q0_035_576</t>
  </si>
  <si>
    <t>WASSERDICHTES_STECKERGEH_2POL_KOD_B_CREMEWEISS</t>
  </si>
  <si>
    <t>420_035_575_A</t>
  </si>
  <si>
    <t>HF_KONTAKTGEHAEUSE_BORDEAUXVIOLETT_2-POL_KOD_D</t>
  </si>
  <si>
    <t>6Q0_035_576_C</t>
  </si>
  <si>
    <t>R306.2</t>
  </si>
  <si>
    <t>4M0_035_504</t>
  </si>
  <si>
    <t>R331.1</t>
  </si>
  <si>
    <t>992_035_510</t>
  </si>
  <si>
    <t>BUCHSENGEH_TIEFSCHWARZ_POL_8_KOD_A</t>
  </si>
  <si>
    <t>4N0_035_576</t>
  </si>
  <si>
    <t>TAB_026_004_BQ</t>
  </si>
  <si>
    <t>CL_661</t>
  </si>
  <si>
    <t>CL_915</t>
  </si>
  <si>
    <t>1-70A</t>
  </si>
  <si>
    <t>FLACHKONTAKTGEH_1POL_KOD_A_SCHWARZ</t>
  </si>
  <si>
    <t>4G0_906_234_B</t>
  </si>
  <si>
    <t>SI_SIDO_M_F6</t>
  </si>
  <si>
    <t>SGfuerHinterachslenkung</t>
  </si>
  <si>
    <t>N339.1</t>
  </si>
  <si>
    <t>SI_SIDO_K_F6</t>
  </si>
  <si>
    <t>SGfuerNiveauregelung</t>
  </si>
  <si>
    <t>4H0_973_715</t>
  </si>
  <si>
    <t>TSLADE</t>
  </si>
  <si>
    <t>BUCHSENGEHAEUSE_60-POL</t>
  </si>
  <si>
    <t>3C0_906_379</t>
  </si>
  <si>
    <t>TAB_016_396</t>
  </si>
  <si>
    <t>AX4.1</t>
  </si>
  <si>
    <t>KB_152</t>
  </si>
  <si>
    <t>7L0_971_904</t>
  </si>
  <si>
    <t>7L0_971_904_A</t>
  </si>
  <si>
    <t>FLACHKONTAKTGEHAEUSE_3POL</t>
  </si>
  <si>
    <t>4F0_973_703</t>
  </si>
  <si>
    <t>EX32.1</t>
  </si>
  <si>
    <t>9J1_915_210</t>
  </si>
  <si>
    <t>EX40.1</t>
  </si>
  <si>
    <t>F496.1</t>
  </si>
  <si>
    <t>9J1_962_625</t>
  </si>
  <si>
    <t>F497.1</t>
  </si>
  <si>
    <t>9J1_973_702</t>
  </si>
  <si>
    <t>L330.1</t>
  </si>
  <si>
    <t>9J1_947_211</t>
  </si>
  <si>
    <t>L335.1</t>
  </si>
  <si>
    <t>SI_SITR3_F2</t>
  </si>
  <si>
    <t>LadegerÃ¤t vo.</t>
  </si>
  <si>
    <t>CL_002</t>
  </si>
  <si>
    <t>CL_003</t>
  </si>
  <si>
    <t>1-23E</t>
  </si>
  <si>
    <t>CL_004</t>
  </si>
  <si>
    <t>1-24E</t>
  </si>
  <si>
    <t>CL_005</t>
  </si>
  <si>
    <t>CL_104</t>
  </si>
  <si>
    <t>CL_105</t>
  </si>
  <si>
    <t>1-24D</t>
  </si>
  <si>
    <t>CL_106</t>
  </si>
  <si>
    <t>1-23D</t>
  </si>
  <si>
    <t>CL_107</t>
  </si>
  <si>
    <t>7P0_972_754_A</t>
  </si>
  <si>
    <t>J1197.2</t>
  </si>
  <si>
    <t>REL_SKLU</t>
  </si>
  <si>
    <t>Luefter1fuerSitzkissenlinksundrechts</t>
  </si>
  <si>
    <t>SI_SIDO_M_F1</t>
  </si>
  <si>
    <t>Luefter1fuerSitzkissenvornlinks</t>
  </si>
  <si>
    <t>SI_SIDO_M_F2</t>
  </si>
  <si>
    <t>Luefter1fuerSitzkissenvornrechts</t>
  </si>
  <si>
    <t>FLACHSTECKERGEHAEUSE_2-POLIG_1.MM_CODIERUNG_II</t>
  </si>
  <si>
    <t>1T0_973_332</t>
  </si>
  <si>
    <t>TAB_016_028_AB</t>
  </si>
  <si>
    <t>E609.6</t>
  </si>
  <si>
    <t>9J1_857_740</t>
  </si>
  <si>
    <t>E747.6</t>
  </si>
  <si>
    <t>9J1_857_753_B</t>
  </si>
  <si>
    <t>E749.6</t>
  </si>
  <si>
    <t>9J1_857_754_B</t>
  </si>
  <si>
    <t>Klebeband_PA-Gewebe</t>
  </si>
  <si>
    <t>XA.639.1._RL</t>
  </si>
  <si>
    <t>9J1_937_548
9JA_937_548</t>
  </si>
  <si>
    <t>Massepunkt im Kofferraum links [MB57]</t>
  </si>
  <si>
    <t>Massepunkt im Kofferraum rechts [MB52]</t>
  </si>
  <si>
    <t>Massepunkt an der D-SÃ¤ule rechts [MB58]</t>
  </si>
  <si>
    <t>Massepunkt 2 am LÃ¤ngstrÃ¤ger vorn links [MB1]</t>
  </si>
  <si>
    <t>Massepunkt 2 an der A-SÃ¤ule rechts [MB34]</t>
  </si>
  <si>
    <t>Massepunkt im Radhaus vorn links [MB11]</t>
  </si>
  <si>
    <t>Massepunkt im Radhaus vorn rechts [MB12]</t>
  </si>
  <si>
    <t>TIUR</t>
  </si>
  <si>
    <t>1-57C</t>
  </si>
  <si>
    <t>1-10H</t>
  </si>
  <si>
    <t>HAUPTSICHERUNGSBOX</t>
  </si>
  <si>
    <t>9JA_937_548</t>
  </si>
  <si>
    <t>XA.SR1.2</t>
  </si>
  <si>
    <t>SR1.2</t>
  </si>
  <si>
    <t>1-24A</t>
  </si>
  <si>
    <t>1-11E</t>
  </si>
  <si>
    <t>1-14B</t>
  </si>
  <si>
    <t>1-29G</t>
  </si>
  <si>
    <t>1-40H</t>
  </si>
  <si>
    <t>1-71F</t>
  </si>
  <si>
    <t>1-14G</t>
  </si>
  <si>
    <t>1-45H</t>
  </si>
  <si>
    <t>1-27G</t>
  </si>
  <si>
    <t>Schlauch</t>
  </si>
  <si>
    <t>Massepunkt 3 am LÃ¤ngstrÃ¤ger hinten rechts [MB64]</t>
  </si>
  <si>
    <t>L0R+K8S+8T4/8T5</t>
  </si>
  <si>
    <t>1-42C</t>
  </si>
  <si>
    <t>47 (g)</t>
  </si>
  <si>
    <t>4J3_941_085
4J3_941_035</t>
  </si>
  <si>
    <t>4J3_941_086
4J3_941_036</t>
  </si>
  <si>
    <t>XA.Z10.3</t>
  </si>
  <si>
    <t>Z10.3</t>
  </si>
  <si>
    <t>XA.Z11.2</t>
  </si>
  <si>
    <t>Z11.2</t>
  </si>
  <si>
    <t>4J3_963_567_B</t>
  </si>
  <si>
    <t>XA.Z12.3</t>
  </si>
  <si>
    <t>Z12.3</t>
  </si>
  <si>
    <t>XA.Z13.2</t>
  </si>
  <si>
    <t>Z13.2</t>
  </si>
  <si>
    <t>Massepunkt 2 im Kofferraum rechts [MB54]</t>
  </si>
  <si>
    <t>Antenne 2 fÃ¼r Internetzugang [WLAN Hutablage rechts]</t>
  </si>
  <si>
    <t>1-39D</t>
  </si>
  <si>
    <t>Sperrkereis links</t>
  </si>
  <si>
    <t>Sperrkereis rechts</t>
  </si>
  <si>
    <t>430 (g)</t>
  </si>
  <si>
    <t>260 (g)</t>
  </si>
  <si>
    <t>XA.MX3.1</t>
  </si>
  <si>
    <t>MX3.1</t>
  </si>
  <si>
    <t>4J3_945_091
4J3_945_091</t>
  </si>
  <si>
    <t>XA.MX4.1</t>
  </si>
  <si>
    <t>MX4.1</t>
  </si>
  <si>
    <t>4J3_945_092
4J3_945_092</t>
  </si>
  <si>
    <t>XA.MX13.1</t>
  </si>
  <si>
    <t>MX13.1</t>
  </si>
  <si>
    <t>4J3_945_095
4J3_945_095</t>
  </si>
  <si>
    <t>106 (g)</t>
  </si>
  <si>
    <t>Sicherheitsgurt vorn rechts [RGS RdW]</t>
  </si>
  <si>
    <t>414 (g)</t>
  </si>
  <si>
    <t>457 (g)</t>
  </si>
  <si>
    <t>688 (g)</t>
  </si>
  <si>
    <t>SteuergerÃ¤t fÃ¼r funkgesteuertes Einparken [BT-Transceiver]</t>
  </si>
  <si>
    <t>9J1_051_515</t>
  </si>
  <si>
    <t>1-31A</t>
  </si>
  <si>
    <t>271 (g)</t>
  </si>
  <si>
    <t>45 (g)</t>
  </si>
  <si>
    <t>L0R+K8S+JX1+F0Y</t>
  </si>
  <si>
    <t>33 (g)</t>
  </si>
  <si>
    <t>XA.J502.1</t>
  </si>
  <si>
    <t>J502.1</t>
  </si>
  <si>
    <t>992_907_273_D</t>
  </si>
  <si>
    <t>1-43H</t>
  </si>
  <si>
    <t>TDIAGZ</t>
  </si>
  <si>
    <t>71 (g)</t>
  </si>
  <si>
    <t>1-4D</t>
  </si>
  <si>
    <t>153 (g)</t>
  </si>
  <si>
    <t>252 (g)</t>
  </si>
  <si>
    <t>Massepunkt (Audio) im Kofferraum links [MB55]</t>
  </si>
  <si>
    <t>1-35E</t>
  </si>
  <si>
    <t>4N0_907_107_D
4N0_907_107_D
4N0_907_107_D</t>
  </si>
  <si>
    <t>XA.J1141.2</t>
  </si>
  <si>
    <t>J1141.2</t>
  </si>
  <si>
    <t>WARNSCHILD_RETTUNGSMARKIERUNG</t>
  </si>
  <si>
    <t>88 (g)</t>
  </si>
  <si>
    <t>66 (g)</t>
  </si>
  <si>
    <t>TS34</t>
  </si>
  <si>
    <t>9J1_915_681
9J1_915_681_A
5QE_915_684_AG
5QE_915_684_AF</t>
  </si>
  <si>
    <t>FLACHKONTAKTGEHAEUSE 2-POL</t>
  </si>
  <si>
    <t>8 (g)</t>
  </si>
  <si>
    <t>Koppelstelle fÃ¼r Sitz vorn links [Koppelstelle fÃ¼r Sitz vorn links]</t>
  </si>
  <si>
    <t>1-50C</t>
  </si>
  <si>
    <t>X.MOT_HAUB.9Y0_055.L_TML.1E1_11_1</t>
  </si>
  <si>
    <t>V.30A.9J1_034.HSB_F5_XA.SR3.1_11_1</t>
  </si>
  <si>
    <t>M.31.9Y0_055.ATS_TML.1E1_14_1</t>
  </si>
  <si>
    <t>S.ATS.9Y0_055._TML.1E1_13_1</t>
  </si>
  <si>
    <t>V.30A.9J1_034.SB_F4_THM.1A1_1_1</t>
  </si>
  <si>
    <t>D.LIN1_BCM1..RLS_THM.1A1_3_1</t>
  </si>
  <si>
    <t>D.LIN1_BCM1..RLS</t>
  </si>
  <si>
    <t>V.30A.9J1_034.HSB_F1_XA.S359.1_1_1</t>
  </si>
  <si>
    <t>S.DZ_S.9Y0_047.VL_XA.J981.2_7_1</t>
  </si>
  <si>
    <t>X.NONE.._TAVL.1A1_3_1</t>
  </si>
  <si>
    <t>X.NONE..</t>
  </si>
  <si>
    <t>S.BVA.9Y0_055.1VL_TAVL.1A1_4_1</t>
  </si>
  <si>
    <t>X.NONE.._TAHR.1A1_4_1</t>
  </si>
  <si>
    <t>V.DZ_S+.9Y0_047.VR_XA.J981.2_21_1</t>
  </si>
  <si>
    <t>S.DZ_S.9Y0_047.VR_XA.J981.2_26_1</t>
  </si>
  <si>
    <t>S.DZ_S.9Y0_047.HR_XA.J981.2_37_1</t>
  </si>
  <si>
    <t>V.DZ_S+.9Y0_047.HL_XA.J981.2_39_1</t>
  </si>
  <si>
    <t>S.DZ_S.9Y0_047.HL_XA.J981.2_23_1</t>
  </si>
  <si>
    <t>S.HALL.9Y0_047.L_XA.J981.2_11_1</t>
  </si>
  <si>
    <t>S.HALL_V.9Y0_047.L_XA.J981.2_20_1</t>
  </si>
  <si>
    <t>V.S_M1+.9Y0_047._XA.J981.2_13_1</t>
  </si>
  <si>
    <t>S.WWP.9Y0_055.2_TML.1G1_2_1</t>
  </si>
  <si>
    <t>D.LIN1_BCM2.._XA.WX3.4_8_1</t>
  </si>
  <si>
    <t>S.PDC_ONOFF.4J3_055._TCPL.1B1_16_1</t>
  </si>
  <si>
    <t>X.INF_DSPL.4J3_055._TCPL.1A1_13_1</t>
  </si>
  <si>
    <t>S.10.4J3_055.ADS_SK_TCPL.1C1_16_1</t>
  </si>
  <si>
    <t>S.ESC_T.4J3_055._TCPL.1C1_17_1</t>
  </si>
  <si>
    <t>S.Mute.9J1_035A._XC.J526.1_1_1</t>
  </si>
  <si>
    <t>V.30A.9J1_034.SF_F6_TTHR.1A1_13_1</t>
  </si>
  <si>
    <t>V.30A.9J1_034.SL_F9_XA.SL.1_9A_1</t>
  </si>
  <si>
    <t>V.30A.9J1_034.SK_F3_XA.SK.1_3A_1</t>
  </si>
  <si>
    <t>V.30A.9J1_034.SR1_F5_XA.SR1.2_5A_1</t>
  </si>
  <si>
    <t>V.30A.9J1_034.SC_F5_XA.SC.1_5A_1</t>
  </si>
  <si>
    <t>S.INF_Power_On.9Y0_047.EPB_A1_TCPL.1D1_5_1</t>
  </si>
  <si>
    <t>S.INF_Power_On.9Y0_047.EPB_A2_TCPL.1D1_4_1</t>
  </si>
  <si>
    <t>S.INF_Power_On.9Y0_047.EPB_A3_TCPL.1D1_3_1</t>
  </si>
  <si>
    <t>S.INF_Power_On.9Y0_047.EPB_A4_TCPL.1D1_2_1</t>
  </si>
  <si>
    <t>M.31.9J1_033.MB3_A1_XA.J981.2_14_1</t>
  </si>
  <si>
    <t>V.30A.9J1_034.SR2_F5_XA.SR2.2_5A_1</t>
  </si>
  <si>
    <t>M.31.4J3_033.MB1_B1_XA.J981.2_46_1</t>
  </si>
  <si>
    <t>D.CANHI.9J1_035A._TCPR.1A1_12_1</t>
  </si>
  <si>
    <t>D.CANLI.9J1_035A._TCPR.1A1_13_1</t>
  </si>
  <si>
    <t>O.WWL_V.9Y0_055D._TML.1I1_1_1</t>
  </si>
  <si>
    <t>D.LIN_GW2.._TCPL.1B1_5_1</t>
  </si>
  <si>
    <t>D.CAN_HD.._TCPL.1B1_11_1</t>
  </si>
  <si>
    <t>D.CAN_LD.._TCPL.1B1_12_1</t>
  </si>
  <si>
    <t>V.58xs.9Y0_055._TCPL.1C1_8_1</t>
  </si>
  <si>
    <t>V.30G.9Y0_055.HSF_TCPL.1C1_9_1</t>
  </si>
  <si>
    <t>D.LIN4_BCM1.._TCPL.1C1_11_1</t>
  </si>
  <si>
    <t>X.ILM_STECK.9Y0_055._TCPL.1D1_15_1</t>
  </si>
  <si>
    <t>M.31.9J1_033.MB42_B1_TTHR.1A1_14_1</t>
  </si>
  <si>
    <t>S.BLS.._XA.J539.2_24_1</t>
  </si>
  <si>
    <t>S.BLS.._XB.J1181.1_22_1</t>
  </si>
  <si>
    <t>M.31.4J3_033.MB5_B1_TML.1F1_5_1</t>
  </si>
  <si>
    <t>M.31.4J3_033.MB5_B1</t>
  </si>
  <si>
    <t>S.PLA_LED.4J3_055._TCPR.1A1_15_1</t>
  </si>
  <si>
    <t>X.PDC_LED.._TCPR.1A1_7_1</t>
  </si>
  <si>
    <t>M.31.9J1_033.MB11_B1_XA.L325.1_1_1</t>
  </si>
  <si>
    <t>M.31.9J1_033.MB11_B1</t>
  </si>
  <si>
    <t>V.30A.9J1_034.SR1_F6_XA.SR1.2_6A_1</t>
  </si>
  <si>
    <t>V.30G.9Y0_055..1_XA.J519.1_72_1</t>
  </si>
  <si>
    <t>S.LSP+.9Y0_064H._TML.1E1_8_1</t>
  </si>
  <si>
    <t>S.LSP-.9Y0_064H._TML.1E1_7_1</t>
  </si>
  <si>
    <t>D.LIN1_BCM1.9Y0_055..2_TCPL.1C1_10_1</t>
  </si>
  <si>
    <t>S.WB_T.4J3_055._TCPL.1D1_11_1</t>
  </si>
  <si>
    <t>M.31.9J1_033.MB57_B1_TSFHL.1A1_12_1</t>
  </si>
  <si>
    <t>M.31.9J1_033.MB41_B1_TTHL.1A1_14_1</t>
  </si>
  <si>
    <t>X.CANLAEXT.035._TIUR.1A1_1_1</t>
  </si>
  <si>
    <t>X.CANLAEXT.035._TIUR.2A1_1_1</t>
  </si>
  <si>
    <t>X.CANHAEXT.035._TIUR.2A1_2_1</t>
  </si>
  <si>
    <t>D.LIN_GW1.9J1_035._XA.J533.1_16_1</t>
  </si>
  <si>
    <t>D.CANHKOMBI.9J1_037._TCPL.1B1_2_1</t>
  </si>
  <si>
    <t>D.CANLKOMBI.9J1_037._TCPL.1B1_1_1</t>
  </si>
  <si>
    <t>D.CANHK.035._TTVL.1A1_9_1</t>
  </si>
  <si>
    <t>D.CANLK.035._TTVL.1A1_8_1</t>
  </si>
  <si>
    <t>M.31.4J3_033.MB5_B1_XB.673.1_1_1</t>
  </si>
  <si>
    <t>M.31.9J1_033.MB11_B1_XB.764.1_1_1</t>
  </si>
  <si>
    <t>X.NONE.._TTHL.1A1_5_1</t>
  </si>
  <si>
    <t>X.INF_MIKI+.._XC.J526.1_7_1</t>
  </si>
  <si>
    <t>X.INF_MIKI-.._XC.J526.1_8_1</t>
  </si>
  <si>
    <t>S.10..ETH1_RXM_TCPL.1A1_7_1</t>
  </si>
  <si>
    <t>M.31.9J1_033.MB31_B1_TCPL.1A1_15_1</t>
  </si>
  <si>
    <t>M.31.9J1_033.MB31_C1_TCPL.1D1_17_1</t>
  </si>
  <si>
    <t>M.31.9J1_033.MB32_B1_TCPR.1C1_16_1</t>
  </si>
  <si>
    <t>V.58xs.9Y0_055.V_TCPL.1D1_9_1</t>
  </si>
  <si>
    <t>V.30A.9J1_034.HSB_F5_XA.SR3.1_1_1</t>
  </si>
  <si>
    <t>X.NONE.._TTHR.1A1_5_1</t>
  </si>
  <si>
    <t>V.30A.9J1_034.HSB_F4_XD.S359.1_1_1</t>
  </si>
  <si>
    <t>V.30A.9J1_034.HSB_F3_TV2_1_1</t>
  </si>
  <si>
    <t>D.CANHK.035._B506_1_2</t>
  </si>
  <si>
    <t>D.CANLK.035._B507_1_2</t>
  </si>
  <si>
    <t>V.30A.9J1_034.SB_F12_XA.J526.1_4_1</t>
  </si>
  <si>
    <t>D.CANH.9J1_035A.Connect_XA.J526.1_10_1</t>
  </si>
  <si>
    <t>D.CANL.9J1_035A.Connect_XA.J526.1_9_1</t>
  </si>
  <si>
    <t>V.30.9J1_034.Thermosi_XA.SR1.2_8A_1</t>
  </si>
  <si>
    <t>M.31.9J1_033.MB41_A1_TSVL.1A1_9_1</t>
  </si>
  <si>
    <t>M.31.9J1_033.MB42_A1_TSVR.1A1_9_1</t>
  </si>
  <si>
    <t>D.ETH3+.9Y0_077._TCPR.1C1_9_1</t>
  </si>
  <si>
    <t>D.ETH3-.9Y0_077._TCPR.1C1_10_1</t>
  </si>
  <si>
    <t>M.31.9J1_033.MB33_B1_TTVL.1A1_20_1</t>
  </si>
  <si>
    <t>V.30A.9J1_034.SF_F8_TTVR.1A1_21_1</t>
  </si>
  <si>
    <t>V.30A.9J1_034.SC_F11_TTVL.1A1_21_1</t>
  </si>
  <si>
    <t>V.15A.9J1_034.SD_F11_XA.SM.1_8_1</t>
  </si>
  <si>
    <t>Plusverbindung 2 (15a) im Leitungsstrang Innenraum</t>
  </si>
  <si>
    <t>V.30A.9J1_034.SR1_F1_TCPR.1A1_16_1</t>
  </si>
  <si>
    <t>V.30A.9J1_034.SR2_F1_XA.SR2.2_1A_1</t>
  </si>
  <si>
    <t>V.30A.9J1_034.SR1_F2_TCPR.1B1_16_1</t>
  </si>
  <si>
    <t>V.30A.9J1_034.SR2_F2_XA.SR2.2_2A_1</t>
  </si>
  <si>
    <t>V.30A.4J3_034.HSB_F9_XA.SR1.2_1_1</t>
  </si>
  <si>
    <t>V.30A.4J3_034.HSB_F9_XA.SR1.2_2_1</t>
  </si>
  <si>
    <t>S.86.9J1_034.Relais_XA.J329.2_1_1</t>
  </si>
  <si>
    <t>V.15A.9J1_034.SH_F3_XA.SH.1_3A_1</t>
  </si>
  <si>
    <t>M.31.9J1_033.MB32_A1_XA.J722.4_2_1</t>
  </si>
  <si>
    <t>V.30A.9J1_034.HSB_F7_XA.SR1.2_5_1</t>
  </si>
  <si>
    <t>V.30A.4J3_034.HSB_F9_XA.SR1.2_8_1</t>
  </si>
  <si>
    <t>V.30A.9J1_034.HSB_F7_XG.S359.1_1_1</t>
  </si>
  <si>
    <t>D.CANHK.035._XB.J519.1_13_1</t>
  </si>
  <si>
    <t>D.CANLK.035._XB.J519.1_14_1</t>
  </si>
  <si>
    <t>V.30A.9J1_034.HSB_F2_XB.S359.1_1_1</t>
  </si>
  <si>
    <t>V.15A.9J1_034.F0Y_TCPR.1A1_9_1</t>
  </si>
  <si>
    <t>V.15A.9J1_034.F0Y</t>
  </si>
  <si>
    <t>X.15_AC.9Y0_034.hi_TCPR.1B1_9_1</t>
  </si>
  <si>
    <t>S.Motsch-Ent.9Y0_056.Vo_XC.J520.1_11_1</t>
  </si>
  <si>
    <t>V.15A.9J1_034.SH_F12_TML.1F1_4_1</t>
  </si>
  <si>
    <t>D.FR_BP..Laser_XA.J981.2_29_2</t>
  </si>
  <si>
    <t>D.FR_BM..Laser_XA.J981.2_45_2</t>
  </si>
  <si>
    <t>D.FR_BP..9_CGW_XA.J981.2_29_1</t>
  </si>
  <si>
    <t>D.FR_BM..9_CGW_XA.J981.2_45_1</t>
  </si>
  <si>
    <t>D.FR_BM..9_CGW_TML.1F1_8_1</t>
  </si>
  <si>
    <t>D.FR_BP..9_CGW_TML.1F1_9_1</t>
  </si>
  <si>
    <t>S.BAG_CRASH.9J1_044A._TML.1E1_10_1</t>
  </si>
  <si>
    <t>M.BAG_31a.9J1_044A._TML.1E1_9_1</t>
  </si>
  <si>
    <t>X.BAG_Gu_BFS.9Y0_085A._XB.J234.6_67_1</t>
  </si>
  <si>
    <t>M.31-SM.9Y0_085A._1261_1_6</t>
  </si>
  <si>
    <t>X.BAG_Gu_FS.9Y0_085A._XB.J234.6_69_1</t>
  </si>
  <si>
    <t>M.31-SM.9Y0_085A._1261_1_5</t>
  </si>
  <si>
    <t>X.BAG_SPOF.9Y0_085A._XB.J234.6_70_1</t>
  </si>
  <si>
    <t>X.9.9Y0_056.ANTHL_THRM.1A1_3_1</t>
  </si>
  <si>
    <t>S.10.9Y0_056.ANTHL_THRM.1A1_4_1</t>
  </si>
  <si>
    <t>V.VIP_V.9Y0_056._THRM.1C1_8_1</t>
  </si>
  <si>
    <t>X.FBS_THL.4J3_056._THRM.1A1_5_1</t>
  </si>
  <si>
    <t>_XE.J520.1_16_1</t>
  </si>
  <si>
    <t>M.31.9J1_033.MB2_A1_TSFVR.1B1_11_1</t>
  </si>
  <si>
    <t>X.FBS_TVL.4J3_056._XE.J520.1_15_1</t>
  </si>
  <si>
    <t>X.FBS_TVR.4J3_056._XE.J520.1_14_1</t>
  </si>
  <si>
    <t>CU: 17 (g)</t>
  </si>
  <si>
    <t>X.AC_31.9Y0_051.B20_TCPR.1C1_4_1</t>
  </si>
  <si>
    <t>X.AC_30.9Y0_051.B40_TCPR.1C1_5_1</t>
  </si>
  <si>
    <t>V.30A.9J1_034.SR3_F23_XA.SR3.1_23A_1</t>
  </si>
  <si>
    <t>M.31.9J1_033.MB33_A1_TCPL.1B1_9_1</t>
  </si>
  <si>
    <t>V.15A.9J1_034.SH_F6_TCPR.1A1_3_1</t>
  </si>
  <si>
    <t>V.Vcc_LEDR..Signal_XB.J519.1_64_2</t>
  </si>
  <si>
    <t>M.31.4J3_033.MB5_B1_370_1_1</t>
  </si>
  <si>
    <t>D.CANL..AFS_XA.J519.1_42_1</t>
  </si>
  <si>
    <t>V.Vcc_LEDL..Power_C15_1_2</t>
  </si>
  <si>
    <t>S.SK_HTZL_RE.9Y0_055._XB.J519.1_10_1</t>
  </si>
  <si>
    <t>S.SIGNAL.9Y0_055.VOLI2FL_XB.J519.1_71_1</t>
  </si>
  <si>
    <t>M.31.9J1_033.MB41_A1_XA.Z10.3_4_1</t>
  </si>
  <si>
    <t>S.SHZ_hli+.._XA.Z10.3_3_1</t>
  </si>
  <si>
    <t>M.31-SM..Klima_heck_XA.Z10.3_2_1</t>
  </si>
  <si>
    <t>M.31-SM..Klima_heck_TCPR.1B1_10_1</t>
  </si>
  <si>
    <t>M.31.9J1_033.MB42_A1_XA.Z12.3_4_1</t>
  </si>
  <si>
    <t>S.SHZ_hre+.._XA.Z12.3_3_1</t>
  </si>
  <si>
    <t>M.31-SM..Klima_heck_XA.Z12.3_2_1</t>
  </si>
  <si>
    <t>X.SK_NTC_hr.._TCPR.1B1_12_1</t>
  </si>
  <si>
    <t>S.SHZ_hli+.._XA.Z11.2_3_1</t>
  </si>
  <si>
    <t>M.31.9J1_033.MB41_A1_XA.Z11.2_4_1</t>
  </si>
  <si>
    <t>S.SHZ_hre+.._XA.Z13.2_3_1</t>
  </si>
  <si>
    <t>M.31.9J1_033.MB42_A1_XA.Z13.2_4_1</t>
  </si>
  <si>
    <t>S.SHZ_hli+.._TCPL.1A1_16_1</t>
  </si>
  <si>
    <t>M.31.9J1_033.MB41_A1_XA.Z123.1_2_1</t>
  </si>
  <si>
    <t>S.SHZ_hre+.._TCPR.1A1_17_1</t>
  </si>
  <si>
    <t>Massepunkt 3 im Kofferraum rechts [MB56]</t>
  </si>
  <si>
    <t>V.58xs..KL_B612_1_2</t>
  </si>
  <si>
    <t>Plusverbindung (58d) im Fahrschulleitungsstrang</t>
  </si>
  <si>
    <t>S.SIGNAL.9Y0_055.BV_THRM.2A1_1_1</t>
  </si>
  <si>
    <t>S.RDZhl.9Y0_055._THRM.1A1_1_1</t>
  </si>
  <si>
    <t>M.31.4J3_033.MB64_C1_423_1_3</t>
  </si>
  <si>
    <t>M.31.4J3_033.MB54_B1_XA.U33.3_1_1</t>
  </si>
  <si>
    <t>V.15A.9J1_034.SM_F11_THRM.1B1_1_1</t>
  </si>
  <si>
    <t>V.15A.9J1_034.SM_F11_XA.SM.1_11A_1</t>
  </si>
  <si>
    <t>D.CANL.9J1_044.MOT_SUB_THRM.2B1_7_1</t>
  </si>
  <si>
    <t>X.CANHAEXT.035._THRM.1B1_8_1</t>
  </si>
  <si>
    <t>X.CANLAEXT.035._THRM.1B1_9_1</t>
  </si>
  <si>
    <t>V.58xs..KL_B612_1_1</t>
  </si>
  <si>
    <t>M.31.9J1_033.MB57_B1_XA.F248.2_2_1</t>
  </si>
  <si>
    <t>D.CANLK.035._XA.J223.4_4_1</t>
  </si>
  <si>
    <t>D.CANHK.035._XA.J223.4_3_1</t>
  </si>
  <si>
    <t>S.HALL.9Y0_056E.KJS2_XB.J223.4_2_1</t>
  </si>
  <si>
    <t>S.HALL_V.9Y0_056E._Q160_1_1</t>
  </si>
  <si>
    <t>S.HALL.9Y0_056E.KJS1_XB.J223.4_3_1</t>
  </si>
  <si>
    <t>V.30A.9J1_034.SK_F9_XA.SK.1_9A_1</t>
  </si>
  <si>
    <t>A.ANTENNE.9J1_035A.WLAN_TCPR.1J1_1_1</t>
  </si>
  <si>
    <t>S.SCHIRM.9J1_035A.WLAN_XD.J526.1_1S_1</t>
  </si>
  <si>
    <t>X.LIN_BCM13.055B._TCPL.1C1_7_1</t>
  </si>
  <si>
    <t>CU: 324 (g)</t>
  </si>
  <si>
    <t>S.MTVL+.9Y0_076._TCPL.1A1_1_1</t>
  </si>
  <si>
    <t>S.MTVL-.9Y0_076._TCPL.1A1_2_1</t>
  </si>
  <si>
    <t>S.TTHL+.9Y0_076A._TCPL.1A1_3_1</t>
  </si>
  <si>
    <t>S.TTHL-.9Y0_076A._TCPL.1A1_4_1</t>
  </si>
  <si>
    <t>S.TTVL+.9Y0_076A._TCPL.1B1_15_1</t>
  </si>
  <si>
    <t>S.TTVL-.9Y0_076A._TCPL.1B1_17_1</t>
  </si>
  <si>
    <t>S.MTVR+.9Y0_076A._TTVR.1A1_6_1</t>
  </si>
  <si>
    <t>S.MTVR+.9Y0_076A.</t>
  </si>
  <si>
    <t>S.MTVR-.9Y0_076A._TTVR.1A1_7_1</t>
  </si>
  <si>
    <t>S.MTVR-.9Y0_076A.</t>
  </si>
  <si>
    <t>S.MTVR+.9Y0_076._TCPR.1B1_1_1</t>
  </si>
  <si>
    <t>S.MTVR-.9Y0_076._TCPR.1B1_2_1</t>
  </si>
  <si>
    <t>S.MTVL+.9Y0_076A._TTVL.1A1_6_1</t>
  </si>
  <si>
    <t>S.MTVL+.9Y0_076A.</t>
  </si>
  <si>
    <t>S.MTVL-.9Y0_076A._TTVL.1A1_7_1</t>
  </si>
  <si>
    <t>S.MTVL-.9Y0_076A.</t>
  </si>
  <si>
    <t>S.TTHR+.9Y0_076A._TCPR.1B1_3_1</t>
  </si>
  <si>
    <t>S.TTHR-.9Y0_076A._TCPR.1B1_4_1</t>
  </si>
  <si>
    <t>S.TTVR+.9Y0_076._TCPR.1B1_5_1</t>
  </si>
  <si>
    <t>S.TTVR-.9Y0_076._TCPR.1B1_6_1</t>
  </si>
  <si>
    <t>X.DSP_VNC+.056B._XA.WX3.4_10_1</t>
  </si>
  <si>
    <t>S.EHTL-.4J3_076A.vorne_TCPL.1C1_13_1</t>
  </si>
  <si>
    <t>M.31.9J1_033.MB34_A1_XA.R184.6_2_1</t>
  </si>
  <si>
    <t>S.10._076A.A2B+_TCPR.1B1_7_1</t>
  </si>
  <si>
    <t>S.10._076A.A2B-_TCPR.1B1_8_1</t>
  </si>
  <si>
    <t>S.10.9J1_035A.A2B+_TCPR.1C1_14_1</t>
  </si>
  <si>
    <t>S.10.9J1_035A.A2B-_TCPR.1C1_13_1</t>
  </si>
  <si>
    <t>S.10._035A.A2B+_XA.R184.6_30_1</t>
  </si>
  <si>
    <t>S.10._035A.A2B-_XA.R184.6_29_1</t>
  </si>
  <si>
    <t>V.30A.4J3_034.HSB_F9_XA.SR1.2_3_1</t>
  </si>
  <si>
    <t>V.30A.9J1_034.SR1_F3_XA.R184.6_1_1</t>
  </si>
  <si>
    <t>V.30A.4J3_034.HSB_F9_XI.S359.1_1_2</t>
  </si>
  <si>
    <t>V.30A.4J3_034.HSB_F9_XI.S359.1_1_1</t>
  </si>
  <si>
    <t>V.RFL.4J3_056._XB.J520.1_7_1</t>
  </si>
  <si>
    <t>S.58HL.9Y0_056.2_XB.J520.1_3_1</t>
  </si>
  <si>
    <t>S.58HL.9Y0_056.2</t>
  </si>
  <si>
    <t>S.49HR.9Y0_056._XA.J520.1_1_1</t>
  </si>
  <si>
    <t>S.54R.9Y0_056.2_XA.MX4.1_3_1</t>
  </si>
  <si>
    <t>S.54R.9Y0_056._XA.MX4.1_4_1</t>
  </si>
  <si>
    <t>M.31.9J1_033.MB57_C1_XA.MX3.1_1_1</t>
  </si>
  <si>
    <t>M.31.9J1_033.MB52_B1_XA.MX4.1_1_1</t>
  </si>
  <si>
    <t>D.LIN_VIP.9Y0_056._XA.MX4.1_5_1</t>
  </si>
  <si>
    <t>S.58HL.9Y0_056.2_XA.MX3.1_2_1</t>
  </si>
  <si>
    <t>S.54L.9Y0_056._XA.MX3.1_4_1</t>
  </si>
  <si>
    <t>S.54L.9Y0_056.2_XA.MX3.1_3_1</t>
  </si>
  <si>
    <t>D.LIN_VIP.9Y0_056._XA.MX3.1_5_1</t>
  </si>
  <si>
    <t>M.31.9J1_033.MB57_C1_XA.MX13.1_1_1</t>
  </si>
  <si>
    <t>D.LIN_VIP.9Y0_056._XA.MX13.1_6_1</t>
  </si>
  <si>
    <t>V.RFL.4J3_056._XA.MX13.1_4_1</t>
  </si>
  <si>
    <t>V.R.9Y0_056._THRM.1C1_6_1</t>
  </si>
  <si>
    <t>V.L.9Y0_056._XA.MX13.1_2_1</t>
  </si>
  <si>
    <t>S.58HL.9Y0_056._XA.MX13.1_5_1</t>
  </si>
  <si>
    <t>CU: 34 (g)</t>
  </si>
  <si>
    <t>V.30A.9J1_034.SP_F1_TCPR.1C1_11_1</t>
  </si>
  <si>
    <t>X.INF_GSMS.9Y0_077._XB.R86.1_2_1</t>
  </si>
  <si>
    <t>CU: 66 (g)</t>
  </si>
  <si>
    <t>D.LIN6_BCM1.9Y0_055._B712_1_3</t>
  </si>
  <si>
    <t>D.LIN5_BCM1.9Y0_055._TTHR.1A1_11_1</t>
  </si>
  <si>
    <t>V.ILM_ALM30.9Y0_055._TTHL.1A1_10_1</t>
  </si>
  <si>
    <t>X.ILM_FUSS.9Y0_055.VR_TCPR.1A1_14_1</t>
  </si>
  <si>
    <t>D.LIN6_BCM1.9Y0_055..1_TCPL.1C1_12_1</t>
  </si>
  <si>
    <t>1-39C</t>
  </si>
  <si>
    <t>S.BAG_GBBF-.9Y0_085A._XB.J234.6_22_1</t>
  </si>
  <si>
    <t>D.CANL.9Y0_085A._B639_1_1</t>
  </si>
  <si>
    <t>D.CANH.9Y0_085A._B638_1_1</t>
  </si>
  <si>
    <t>X.BAG_CS+.9Y0_085A.TBF_TTVL.1A1_13_1</t>
  </si>
  <si>
    <t>N_911_665_11</t>
  </si>
  <si>
    <t>2-gr/rt</t>
  </si>
  <si>
    <t>X.BAG_CS-.9Y0_085A.TBF_TTVL.1A1_12_1</t>
  </si>
  <si>
    <t>1-gn/ws</t>
  </si>
  <si>
    <t>X.BAG_CS+.9Y0_085A.TF_TTVR.1A1_13_1</t>
  </si>
  <si>
    <t>X.BAG_CS-.9Y0_085A.TF_TTVR.1A1_12_1</t>
  </si>
  <si>
    <t>S.BAG_SBFS-.9Y0_085A._XA.N202.8_1_1</t>
  </si>
  <si>
    <t>S.BAG_SBFS+.9Y0_085A._XA.N202.8_2_1</t>
  </si>
  <si>
    <t>M.31.4J3_033.MB41_D1_279_1_1</t>
  </si>
  <si>
    <t>SP_MB41_D2</t>
  </si>
  <si>
    <t>M.31.4J3_033.MB41_D1</t>
  </si>
  <si>
    <t>S.BAG_SFS-.9Y0_085A._XA.N201.8_1_1</t>
  </si>
  <si>
    <t>S.BAG_SFS+.9Y0_085A._XA.N201.8_2_1</t>
  </si>
  <si>
    <t>M.31.4J3_033.MB42_D1_284_1_1</t>
  </si>
  <si>
    <t>SP_MB42_D2</t>
  </si>
  <si>
    <t>M.31.4J3_033.MB42_D1</t>
  </si>
  <si>
    <t>M.31.4J3_033.MB41_D1_279_1_2</t>
  </si>
  <si>
    <t>M.31.4J3_033.MB42_D1_284_1_2</t>
  </si>
  <si>
    <t>S.BAG_SF-.9Y0_085A._XB.J234.6_14_1</t>
  </si>
  <si>
    <t>S.BAG_SF+.9Y0_085A._XB.J234.6_40_1</t>
  </si>
  <si>
    <t>V.15A.9J1_034.SD_F8_THM.1B1_1_1</t>
  </si>
  <si>
    <t>D.LIN2_BCM1.9Y0_055._THM.1B1_3_1</t>
  </si>
  <si>
    <t>CU: 363 (g)</t>
  </si>
  <si>
    <t>S.PDC_SV-.._XB.J519.1_16_1</t>
  </si>
  <si>
    <t>S.PDC_SH-.._XB.J519.1_17_1</t>
  </si>
  <si>
    <t>S.PDC_SHAL.._XB.J519.1_53_1</t>
  </si>
  <si>
    <t>S.PDC_SHSL..zFAS_XA.J1121.1_71_1</t>
  </si>
  <si>
    <t>S.PDC_LSH+..ohne_ZFAS_TCPL.1D1_6_1</t>
  </si>
  <si>
    <t>S.PDC_LSH-..ohne_ZFAS_TCPL.1D1_7_1</t>
  </si>
  <si>
    <t>S.PDC_LSH+..mit_ZFAS_TCPL.1D1_6_2</t>
  </si>
  <si>
    <t>S.PDC_LSH-..mit_ZFAS_TCPL.1D1_7_2</t>
  </si>
  <si>
    <t>S.PDC_SHAL..zFAS_XA.J1121.1_75_1</t>
  </si>
  <si>
    <t>S.PDC_SHML..zFAS_XA.J1121.1_74_1</t>
  </si>
  <si>
    <t>S.PDC_SHMR..zFAS_XA.J1121.1_73_1</t>
  </si>
  <si>
    <t>S.PDC_SVAR..zFAS_XA.J1121.1_60_1</t>
  </si>
  <si>
    <t>S.PDC_SVSR..zFAS_XA.J1121.1_78_1</t>
  </si>
  <si>
    <t>A.ANTENNE.9Y0_056.BV_XA.J1182.1_1_1</t>
  </si>
  <si>
    <t>S.SCHIRM.9Y0_056.BV_XA.J1182.1_2_1</t>
  </si>
  <si>
    <t>A.ANTENNE.9Y0_056.BH_XB.J1182.1_1_1</t>
  </si>
  <si>
    <t>S.SCHIRM.9Y0_056.BH_XB.J1182.1_2_1</t>
  </si>
  <si>
    <t>V.30A.9J1_034.SF_F11_XA.SF.1_11A_1</t>
  </si>
  <si>
    <t>M.31.9J1_033.MB57_C1_XA.J938.1_6_1</t>
  </si>
  <si>
    <t>M.31.9J1_033.MB57_C1_98_1_1</t>
  </si>
  <si>
    <t>V.WS_HK+.._XB.J938.1_21_1</t>
  </si>
  <si>
    <t>V.58xs..KL_XA.E574.2_3_1</t>
  </si>
  <si>
    <t>D.LIN6_BCM1.9Y0_055._B712_1_4</t>
  </si>
  <si>
    <t>D.DATA.9Y0_064D.BRVR-_TDIAGZ.1A1_12_1</t>
  </si>
  <si>
    <t>D.DATA.9Y0_064D.BRVR+_TSFVR.1A1_6_1</t>
  </si>
  <si>
    <t>V.30A.9J1_034.SL_F4_XA.SL.1_4A_1</t>
  </si>
  <si>
    <t>S.LSP+.9J1_035A.E-Call_TCPL.1B1_13_1</t>
  </si>
  <si>
    <t>S.CRASH..C-Box_XA.J526.1_11_1</t>
  </si>
  <si>
    <t>D.AC_LIN..5_XA.MZ110.1_2_1</t>
  </si>
  <si>
    <t>D.CANH..ESC_DIAG_TDIAGZ.1A1_1_1</t>
  </si>
  <si>
    <t>D.CANL..ESC_DIAG_TDIAGZ.1A1_2_1</t>
  </si>
  <si>
    <t>D.DATA.9Y0_064D.BRVL+_TDIAGZ.1A1_9_1</t>
  </si>
  <si>
    <t>D.DATA.9Y0_064D.BRVL-_TDIAGZ.1A1_10_1</t>
  </si>
  <si>
    <t>D.CANH.9J1_044B._TDIAGZ.1A1_3_1</t>
  </si>
  <si>
    <t>D.CANL.9J1_044B._TDIAGZ.1A1_4_1</t>
  </si>
  <si>
    <t>D.CAN_DIAG_H.9J1_035._XA.MZ104.1PT_1_1</t>
  </si>
  <si>
    <t>D.CAN_DIAG_L.9J1_035._XA.MZ104.1PT_2_1</t>
  </si>
  <si>
    <t>D.CAN_BMC_H.9Y0_044A._XA.MZ103.1PT_3_1</t>
  </si>
  <si>
    <t>D.CAN_BMC_H.9Y0_044A.</t>
  </si>
  <si>
    <t>D.CAN_BMC_L.9Y0_044A._XA.MZ103.1PT_4_1</t>
  </si>
  <si>
    <t>D.CAN_BMC_L.9Y0_044A.</t>
  </si>
  <si>
    <t>D.CANH.9J1_044B..1_XA.AX4.1_11_1</t>
  </si>
  <si>
    <t>D.DATA.9Y0_064C.BRHR-_TDIAGZ.1A1_16_1</t>
  </si>
  <si>
    <t>D.DATA.9Y0_064C.BRHR+_TDIAGZ.1A1_15_1</t>
  </si>
  <si>
    <t>D.DATA.9Y0_064C.BRHL-_TDIAGZ.1A1_14_1</t>
  </si>
  <si>
    <t>D.CANH.9J1_044A.MESS_LE2_TMR.1F1_10_1</t>
  </si>
  <si>
    <t>D.CANH.9J1_044A.MESS_LE2</t>
  </si>
  <si>
    <t>D.CANL.9J1_044A.MESS_LE2_TMR.1F1_9_1</t>
  </si>
  <si>
    <t>D.CANL.9J1_044A.MESS_LE2</t>
  </si>
  <si>
    <t>D.CANH.9J1_044A.MESS_LE1_TDIAGZ.1A1_19_1</t>
  </si>
  <si>
    <t>D.CANH.9J1_044A.MESS_LE1</t>
  </si>
  <si>
    <t>D.CANL.9J1_044A.MESS_LE1_TDIAGZ.1A1_20_1</t>
  </si>
  <si>
    <t>D.CANL.9J1_044A.MESS_LE1</t>
  </si>
  <si>
    <t>D.CAN_BMC_H.9Y0_044A._B769_1_1</t>
  </si>
  <si>
    <t>D.CAN_BMC_L.9Y0_044A._B779_1_1</t>
  </si>
  <si>
    <t>D.AC_LIN3.9Y0_051A._XA.MZ110.1_1_1</t>
  </si>
  <si>
    <t>D.CAN_DIAG_H.9Y0_044A._XA.MZ103.1PT_1_1</t>
  </si>
  <si>
    <t>D.CAN_DIAG_L.9Y0_044A._XA.MZ103.1PT_2_1</t>
  </si>
  <si>
    <t>V.30A.4J3_025A.SR2_F4_TDIAGZ.1A1_25_1</t>
  </si>
  <si>
    <t>V.30A.4J3_025A.SR2_F4</t>
  </si>
  <si>
    <t>V.15A.9J1_034.F0Y_TDIAGZ.1A1_23_1</t>
  </si>
  <si>
    <t>V.30A.9J1_034.HSB_F2_XA.SR2.2_4_1</t>
  </si>
  <si>
    <t>M.31.9J1_033.MB33_A1_TDIAGZ.1A1_26_1</t>
  </si>
  <si>
    <t>V.ILM_LUB.9Y0_095.VL_XA.W102.3_1_1</t>
  </si>
  <si>
    <t>V.ILM_LUB.4J3_095.BF_XA.W103.1_1_1</t>
  </si>
  <si>
    <t>CU: 77 (g)</t>
  </si>
  <si>
    <t>V.30A.9J1_034.SK_F8_XA.SK.1_8A_1</t>
  </si>
  <si>
    <t>M.31.9J1_033.MB52_B1_XA.J530.1_2_1</t>
  </si>
  <si>
    <t>CU: 7 (g)</t>
  </si>
  <si>
    <t>V.30A.9J1_034.SL_F2_XA.SL.1_2A_1</t>
  </si>
  <si>
    <t>M.31.9J1_033.MB57_B1_THRM.1B1_11_1</t>
  </si>
  <si>
    <t>D.FR_BM..11_SWA_SC_XA.J770.2_11_1</t>
  </si>
  <si>
    <t>D.FR_BP..11_SWA_SC_XA.J770.2_9_1</t>
  </si>
  <si>
    <t>D.FR_BP..11_GW_XB.J234.6_133_1</t>
  </si>
  <si>
    <t>D.FR_BM..11_GW_XB.J234.6_132_1</t>
  </si>
  <si>
    <t>D.FR_BM..11_GW_XA.J533.1_20_1</t>
  </si>
  <si>
    <t>D.FR_BP..11_GW_XA.J533.1_2_1</t>
  </si>
  <si>
    <t>X.CANHAEXT.035._B108_1_2</t>
  </si>
  <si>
    <t>X.CANLAEXT.035._B109_1_2</t>
  </si>
  <si>
    <t>X.INF_LVH1-.._XA.J853.1_9_1</t>
  </si>
  <si>
    <t>S.SRA.9Y0_055._TML.1F1_10_1</t>
  </si>
  <si>
    <t>CU: 95 (g)</t>
  </si>
  <si>
    <t>S.SCHIRM_V_UFK_vo.._XC.J1121.1_2_1</t>
  </si>
  <si>
    <t>O.WWL_H.9Y0_055D._TML.1N1_1_1</t>
  </si>
  <si>
    <t>M.31.9J1_033.MB55_C1_XA.J772.1_5_1</t>
  </si>
  <si>
    <t>X.CANHAEXT.035._XA.J772.1_4_1</t>
  </si>
  <si>
    <t>M.USB_D-.077.ZFAS1_XG.J1121.1_1_1</t>
  </si>
  <si>
    <t>V.USB_D+.077.ZFAS2_XG.J1121.1_4_1</t>
  </si>
  <si>
    <t>S.USB_Shield.077.ZFAS_XG.J1121.1_5S_1</t>
  </si>
  <si>
    <t>S.10..V_UFK_re_TTVR.1A1_28_1</t>
  </si>
  <si>
    <t>S.SCHIRM..V_UFK_re_TTVR.1A1_29_1</t>
  </si>
  <si>
    <t>S.10..V_UFK_li_TTVL.1A1_28_1</t>
  </si>
  <si>
    <t>S.SCHIRM..V_UFK_li_TTVL.1A1_29_1</t>
  </si>
  <si>
    <t>D.ETH6+.9Y0_064G._XB.J533.1_44_1</t>
  </si>
  <si>
    <t>D.ETH6-.9Y0_064G._XB.J533.1_45_1</t>
  </si>
  <si>
    <t>V.30A.9J1_034.SR3_F12_XA.SR3.1_12A_1</t>
  </si>
  <si>
    <t>S.86.9J1_034.SR3_R1_XA.SR3.1_31_1</t>
  </si>
  <si>
    <t>V.30G.9J1_034.SR6_A5_XA.SR3.1_35_1</t>
  </si>
  <si>
    <t>D.CANHA.9J1_044A._B776_1_3</t>
  </si>
  <si>
    <t>S.85.9J1_034.SR5_A1_XA.J1141.2_1_1</t>
  </si>
  <si>
    <t>M.31-SM.9Y0_044B..1_97_1_2</t>
  </si>
  <si>
    <t>V.30A.9J1_034.SR3_F24_XA.SR3.1_24A_1</t>
  </si>
  <si>
    <t>M.31.9J1_033.MB33_C1_XA.J1141.2_2_1</t>
  </si>
  <si>
    <t>V.15AS.4J3_034.SH_F5_XA.SH.1_5A_1</t>
  </si>
  <si>
    <t>V.15AS.4J3_034.SH_F5</t>
  </si>
  <si>
    <t>V.15AS.4J3_034.SM_F7_THRR.1D1_12_1</t>
  </si>
  <si>
    <t>V.15AS.4J3_034.SM_F7</t>
  </si>
  <si>
    <t>V.30A.4J3_034.SK_F1_XA.SK.1_1A_1</t>
  </si>
  <si>
    <t>V.30A.4J3_034.SK_F1</t>
  </si>
  <si>
    <t>V.30A.9J1_034.SR3_F5_XA.SR3.1_5A_1</t>
  </si>
  <si>
    <t>V.30A.9J1_034.SR3_F14_XA.SR3.1_14A_1</t>
  </si>
  <si>
    <t>S.85.9J1_034.SR5_R1_B146_1_1</t>
  </si>
  <si>
    <t>V.30A.9J1_034.SR3_F16_XA.SR3.1_16A_1</t>
  </si>
  <si>
    <t>V.30A.9J1_034.SR1_F7_XA.SR1.2_7A_1</t>
  </si>
  <si>
    <t>V.87.9J1_034.SR3_R2_XA.SR3.1_8_1</t>
  </si>
  <si>
    <t>M.31.9J1_033.MB12_B1_B127_1_1</t>
  </si>
  <si>
    <t>D.CANHA.9J1_044A._TMR.1C1_11_1</t>
  </si>
  <si>
    <t>V.15_SIG.._XA.J1181.1_31_1</t>
  </si>
  <si>
    <t>1-18B</t>
  </si>
  <si>
    <t>D.LIN_BUS.9Y0_044B..1_B698_1_2</t>
  </si>
  <si>
    <t>V.30A.9J1_034.SR3_F10_B350_1_1</t>
  </si>
  <si>
    <t>V.30A.4J3_034.SB_F3_B168_1_1</t>
  </si>
  <si>
    <t>M.31.4J3_033.MB3_B1_82_1_1</t>
  </si>
  <si>
    <t>M.31.4J3_033.MB3_B1</t>
  </si>
  <si>
    <t>M.31.4J3_033.MB3_B1_XB.671.1_1_1</t>
  </si>
  <si>
    <t>S.SIGNAL.9Y0_044B..1_XA.J1024.1_87_1</t>
  </si>
  <si>
    <t>V.30A.9J1_034.SR3_F22_TMR.1G1_3_1</t>
  </si>
  <si>
    <t>V.30A.9J1_034.SR3_F10_B350_1_2</t>
  </si>
  <si>
    <t>V.30A.9J1_034.SR3_F8_XA.SR3.1_8A_1</t>
  </si>
  <si>
    <t>D.LIN_BUS.9Y0_044B..3_TML.1D1_7_1</t>
  </si>
  <si>
    <t>V.30A.9J1_034.SR3_F21_XA.SR3.1_21A_1</t>
  </si>
  <si>
    <t>V.30A.9J1_034.SR3_F9_XA.SR3.1_9A_1</t>
  </si>
  <si>
    <t>V.30A.4J3_034.HSB_F9_XA.SR1.2_7_1</t>
  </si>
  <si>
    <t>M.31.4J3_033.MB3_B1_XA.H27.1_2_1</t>
  </si>
  <si>
    <t>V.30A.9J1_034.SR3_F1_XA.SR3.1_1A_1</t>
  </si>
  <si>
    <t>D.CANH..AFS_XA.J1121.1_8_1</t>
  </si>
  <si>
    <t>D.CANL..AFS_XA.J1121.1_9_1</t>
  </si>
  <si>
    <t>D.CANH..AFS_XA.J1121.2_105_1</t>
  </si>
  <si>
    <t>D.CANL..AFS_XA.J1121.2_104_1</t>
  </si>
  <si>
    <t>S.10..ETH_BR2-_XA.J1121.1_62_1</t>
  </si>
  <si>
    <t>M.31.4J3_033.MB5_B1_TSFVL.1A1_6_1</t>
  </si>
  <si>
    <t>M.31.9J1_033.MB2_A1_TSFVR.1A1_4_1</t>
  </si>
  <si>
    <t>D.FR_BP..10_GW_XA.J533.1_1_1</t>
  </si>
  <si>
    <t>V.30A.9J1_034.SR4_F1_XA.SR4.1_1A_1</t>
  </si>
  <si>
    <t>M.31.9Y0_048.U1LS_XA.J197.2_79_1</t>
  </si>
  <si>
    <t>V.SP.9Y0_048.GASD_XA.J197.2_78_1</t>
  </si>
  <si>
    <t>M.31.9Y0_048.U2LS_XA.J197.2_59_1</t>
  </si>
  <si>
    <t>D.CANL..EFP.1_B664_1_2</t>
  </si>
  <si>
    <t>Verbindung (CAN-Bus Fahrwerksensoren Low) im Hauptleitungsstrang</t>
  </si>
  <si>
    <t>D.CANL..EFP.1</t>
  </si>
  <si>
    <t>D.CANH..EFP.1_B663_1_2</t>
  </si>
  <si>
    <t>Verbindung (CAN-Bus Fahrwerksensoren High) im Hauptleitungsstrang</t>
  </si>
  <si>
    <t>D.CANH..EFP.1</t>
  </si>
  <si>
    <t>M.DGND.9Y0_048.VBLOCK_XA.J197.2_27_1</t>
  </si>
  <si>
    <t>M.31-SM.9Y0_048.NivHL_XA.J197.2_13_1</t>
  </si>
  <si>
    <t>S.DPWM.048.HL_XA.J197.2_14_1</t>
  </si>
  <si>
    <t>V.5V.048.NivHL_XA.J197.2_32_1</t>
  </si>
  <si>
    <t>M.31-SM.9Y0_048.NivHR_XA.J197.2_19_1</t>
  </si>
  <si>
    <t>S.DPWM.9Y0_048.HR_XA.J197.2_17_1</t>
  </si>
  <si>
    <t>V.5V.9Y0_048.NivHR_XA.J197.2_18_1</t>
  </si>
  <si>
    <t>X.9.9Y0_048.FL_XA.J197.2_35_1</t>
  </si>
  <si>
    <t>X.9.9Y0_048.RES_XA.J197.2_75_1</t>
  </si>
  <si>
    <t>X.9.9Y0_048.RL_XA.J197.2_33_1</t>
  </si>
  <si>
    <t>X.9.9Y0_048.FR_XA.J197.2_37_1</t>
  </si>
  <si>
    <t>V.15_SIG.9Y0_048.MV_XA.J197.2_54_1</t>
  </si>
  <si>
    <t>X.9.9Y0_048.RR_XA.J197.2_53_1</t>
  </si>
  <si>
    <t>V.15_SIG.9Y0_048.ESE_XA.J197.2_8_1</t>
  </si>
  <si>
    <t>S.LOW.9Y0_048.DSVS_XA.J197.2_26_1</t>
  </si>
  <si>
    <t>X.ERF_DOORS.9Y0_048.HL_XA.J197.2_55_1</t>
  </si>
  <si>
    <t>X.CAN_HALF.9Y0_048.HL_XA.J197.2_56_1</t>
  </si>
  <si>
    <t>S.LOW.9Y0_048.LUFTVL_TAVL.1B1_1_1</t>
  </si>
  <si>
    <t>1-72D</t>
  </si>
  <si>
    <t>S.LOW.9Y0_048.LUFTVR_TAVR.1B1_3_1</t>
  </si>
  <si>
    <t>S.HIGH.9Y0_048.LUFTVR_TAVR.1B1_4_1</t>
  </si>
  <si>
    <t>S.LOW.9Y0_048.LUFTHR_XA.J197.2_47_1</t>
  </si>
  <si>
    <t>S.HIGH.9Y0_048.LUFTHR_XA.J197.2_48_1</t>
  </si>
  <si>
    <t>M.31-SM.9Y0_048.VL_TAVL.1A1_6_1</t>
  </si>
  <si>
    <t>M.31-SM.9Y0_048.VR_TAVR.1A1_6_1</t>
  </si>
  <si>
    <t>V.5V.9Y0_048.HR_TAHR.1A1_5_1</t>
  </si>
  <si>
    <t>V.15_SIG.._B165_1_5</t>
  </si>
  <si>
    <t>D.CANH..EFP.1_XA.J197.2_6_2</t>
  </si>
  <si>
    <t>D.CANL..EFP.1_XA.J197.2_25_2</t>
  </si>
  <si>
    <t>D.CANL..EFP.1_XA.J197.2_25_1</t>
  </si>
  <si>
    <t>D.CANH..EFP_XA.J197.2_6_1</t>
  </si>
  <si>
    <t>D.CANH..EFP.1_B663_1_1</t>
  </si>
  <si>
    <t>D.CANL..EFP.1_B664_1_1</t>
  </si>
  <si>
    <t>D.FR_BP.9J1_044A.8_GW_THRR.1E1_2_1</t>
  </si>
  <si>
    <t>D.FR_BM.9J1_044A.8_GW_THRR.1E1_1_1</t>
  </si>
  <si>
    <t>S.LSP+.9Y0_064H.L_THRM.2C1_15_1</t>
  </si>
  <si>
    <t>S.LSP-.9Y0_064H.L_THRM.2C1_17_1</t>
  </si>
  <si>
    <t>V.15A.9J1_034.SM_F9_XA.SM.1_9A_1</t>
  </si>
  <si>
    <t>S.LSP+.9Y0_064H.L_THRM.1C1_15_1</t>
  </si>
  <si>
    <t>S.LSP-.9Y0_064H.L_THRM.1C1_17_1</t>
  </si>
  <si>
    <t>CU: 120 (g)</t>
  </si>
  <si>
    <t>A.INF_LTEI.9J1_035A.Ant4_XA.R331.1_1_1</t>
  </si>
  <si>
    <t>A.INF_LTES.9J1_035A.Ant4_XA.R331.1_2_1</t>
  </si>
  <si>
    <t>A.INF_LTEI.9J1_035A.Ant1_XF.J526.1_3_1</t>
  </si>
  <si>
    <t>A.INF_LTEI.9J1_035A.Ant1_TS34.1A1_1_1</t>
  </si>
  <si>
    <t>A.INF_LTES.9J1_035A.Ant1_TS34.1A1_2_1</t>
  </si>
  <si>
    <t>V.15A.9J1_034.SM_F6_XA.SM.1_6A_1</t>
  </si>
  <si>
    <t>D.FR_BP.9J1_044A.8_GW2_THRR.1D1_7_1</t>
  </si>
  <si>
    <t>D.FR_BM.9J1_044A.8.GW2_THRR.1D1_6_1</t>
  </si>
  <si>
    <t>D.FR_BM.9J1_044A.8.GW2</t>
  </si>
  <si>
    <t>S.LOW.9Y0_048.LUFT_HR_THRM.2C1_11_1</t>
  </si>
  <si>
    <t>S.HIGH.9Y0_048.LUFT_HR_THRM.2C1_12_1</t>
  </si>
  <si>
    <t>S.SIGNAL.9J1_044B.TSDC-_XA.AX4.1_52_1</t>
  </si>
  <si>
    <t>S.SIGNAL.9J1_044B.TSDC-</t>
  </si>
  <si>
    <t>S.SIGNAL.9J1_044B.TSDC+_XA.AX4.1_49_1</t>
  </si>
  <si>
    <t>S.SIGNAL.9J1_044B.TS-_TSLADE.1C1_7_1</t>
  </si>
  <si>
    <t>S.SIGNAL.9J1_044B.TS-</t>
  </si>
  <si>
    <t>S.SIGNAL.9J1_044B.TS-_XA.AX4.1_27_1</t>
  </si>
  <si>
    <t>S.SIGNAL.9J1_044B.TS-_TSLADE.1D1_7_1</t>
  </si>
  <si>
    <t>M.31.9J1_033.MB11_B1_XA.EX32.1_2_1</t>
  </si>
  <si>
    <t>S.ANF_KLMR.9Y0_056._XA.J1197.2_1_1</t>
  </si>
  <si>
    <t>M.31.9J1_033.MB52_B1_XA.J1197.2_2_1</t>
  </si>
  <si>
    <t>V.15A.9J1_034.SM_F1_XA.SM.1_1A_1</t>
  </si>
  <si>
    <t>D.LIN3_BCM1.9Y0_055._B711_1_1</t>
  </si>
  <si>
    <t>S.CRASH..C-Box_TSVL.1A1_5_1</t>
  </si>
  <si>
    <t>S.CRASH..C-Box_TSVR.1A1_5_1</t>
  </si>
  <si>
    <t>D.CANHK.035._TSVL.1A1_5_2</t>
  </si>
  <si>
    <t>D.CANHK.035._TSVR.1A1_5_2</t>
  </si>
  <si>
    <t>000_</t>
  </si>
  <si>
    <t>VT15</t>
  </si>
  <si>
    <t>KSK</t>
  </si>
  <si>
    <t>A</t>
  </si>
  <si>
    <t>s</t>
  </si>
  <si>
    <t>Schrumpf</t>
  </si>
  <si>
    <t>Masse</t>
  </si>
  <si>
    <t>Splice</t>
  </si>
  <si>
    <t>Band</t>
  </si>
  <si>
    <t>BK</t>
  </si>
  <si>
    <t>Strombruecke Anschlag</t>
  </si>
  <si>
    <t>d</t>
  </si>
  <si>
    <t>ws</t>
  </si>
  <si>
    <t>SCR</t>
  </si>
  <si>
    <t>VT20</t>
  </si>
  <si>
    <t>CAN</t>
  </si>
  <si>
    <t>VT22</t>
  </si>
  <si>
    <t>Nanokontakt</t>
  </si>
  <si>
    <t>ge</t>
  </si>
  <si>
    <t>Kaufteil</t>
  </si>
  <si>
    <t>B</t>
  </si>
  <si>
    <t>FlexRay</t>
  </si>
  <si>
    <t>bl</t>
  </si>
  <si>
    <t>2J1RHSBW03BLK</t>
  </si>
  <si>
    <t>PL ?</t>
  </si>
  <si>
    <t>Trocken</t>
  </si>
  <si>
    <t>leitfähige Ltg.</t>
  </si>
  <si>
    <t>ETH</t>
  </si>
  <si>
    <t>rt</t>
  </si>
  <si>
    <t>2J1RHSBW04RTW</t>
  </si>
  <si>
    <t>d/s</t>
  </si>
  <si>
    <t>999.650.712.22</t>
  </si>
  <si>
    <t>s/d</t>
  </si>
  <si>
    <t>2J1RHSBW10RGN</t>
  </si>
  <si>
    <t>2J1RHSBW06RBK</t>
  </si>
  <si>
    <t>2J1RHSBW05RTS</t>
  </si>
  <si>
    <t>2J1RHSBW07RED</t>
  </si>
  <si>
    <t>2J1RHSBW02RTG</t>
  </si>
  <si>
    <t>007_</t>
  </si>
  <si>
    <t>011_</t>
  </si>
  <si>
    <t>012_</t>
  </si>
  <si>
    <t>023_</t>
  </si>
  <si>
    <t>025_</t>
  </si>
  <si>
    <t>029_</t>
  </si>
  <si>
    <t>043_</t>
  </si>
  <si>
    <t>047_</t>
  </si>
  <si>
    <t>064_</t>
  </si>
  <si>
    <t>Sperrkreiss</t>
  </si>
  <si>
    <t>BCM2_E              HKS1</t>
  </si>
  <si>
    <t>BCM2_D              HKS1</t>
  </si>
  <si>
    <t>072_</t>
  </si>
  <si>
    <t>076_</t>
  </si>
  <si>
    <t>A2B</t>
  </si>
  <si>
    <t>2J1RHSBW09RTR</t>
  </si>
  <si>
    <t>SP_30HSBI2          SP_30HSBI</t>
  </si>
  <si>
    <t>082_</t>
  </si>
  <si>
    <t>100_</t>
  </si>
  <si>
    <t>113_</t>
  </si>
  <si>
    <t>124_</t>
  </si>
  <si>
    <t>146_</t>
  </si>
  <si>
    <t>SABHF_RL            SP_MB42_D2</t>
  </si>
  <si>
    <t>MB41_D              SP_MB41_D2</t>
  </si>
  <si>
    <t>155_</t>
  </si>
  <si>
    <t>161_</t>
  </si>
  <si>
    <t>182_</t>
  </si>
  <si>
    <t>207_</t>
  </si>
  <si>
    <t>214_</t>
  </si>
  <si>
    <t>220_</t>
  </si>
  <si>
    <t>M</t>
  </si>
  <si>
    <t>226_</t>
  </si>
  <si>
    <t>PA_AIR</t>
  </si>
  <si>
    <t>507;</t>
  </si>
  <si>
    <t>230_</t>
  </si>
  <si>
    <t>256_</t>
  </si>
  <si>
    <t>257_</t>
  </si>
  <si>
    <t>319_</t>
  </si>
  <si>
    <t>327_</t>
  </si>
  <si>
    <t>339_</t>
  </si>
  <si>
    <t>340_</t>
  </si>
  <si>
    <t>350_</t>
  </si>
  <si>
    <t>392_</t>
  </si>
  <si>
    <t>427_</t>
  </si>
  <si>
    <t>428_</t>
  </si>
  <si>
    <t>501_</t>
  </si>
  <si>
    <t>Luftltg.</t>
  </si>
  <si>
    <t>VT08/VT14</t>
  </si>
  <si>
    <t>VT14/KSK</t>
  </si>
  <si>
    <t>559_</t>
  </si>
  <si>
    <t>582_</t>
  </si>
  <si>
    <t>656_</t>
  </si>
  <si>
    <t>708_</t>
  </si>
  <si>
    <t>2J1RHSBW08RWH</t>
  </si>
  <si>
    <t>709_</t>
  </si>
  <si>
    <t>797_</t>
  </si>
  <si>
    <t>909_</t>
  </si>
  <si>
    <t>910_</t>
  </si>
  <si>
    <t>PT</t>
  </si>
  <si>
    <t>2FEM0HSB01002</t>
  </si>
  <si>
    <t>EFB</t>
  </si>
  <si>
    <t>2FEM0HSB02004</t>
  </si>
  <si>
    <t>2FEM0HSB03001</t>
  </si>
  <si>
    <t>2FEM0HSB04003</t>
  </si>
  <si>
    <t>2FEM0HSB05004</t>
  </si>
  <si>
    <t>2FEM0HSB06002</t>
  </si>
  <si>
    <t>2FEM0HSB07004</t>
  </si>
  <si>
    <t>2FEM0HSB10002</t>
  </si>
  <si>
    <t>z</t>
  </si>
  <si>
    <t>o</t>
  </si>
  <si>
    <t>2FERRHSHA1BLK</t>
  </si>
  <si>
    <t>EM1</t>
  </si>
  <si>
    <t>2FERRHSH01645</t>
  </si>
  <si>
    <t>2FERRELUA1BLK</t>
  </si>
  <si>
    <t>2FERRELU01644</t>
  </si>
  <si>
    <t>125 N ± 10 N</t>
  </si>
  <si>
    <t>2FERRBCMA1BLK</t>
  </si>
  <si>
    <t>2FERRBCM01162</t>
  </si>
  <si>
    <t>2FERELU2A1GRN</t>
  </si>
  <si>
    <t>2FERELU201644</t>
  </si>
  <si>
    <t>2FERSIDBA1BRW</t>
  </si>
  <si>
    <t>2FEFSIDB09050</t>
  </si>
  <si>
    <t>2FEFSIDB12075</t>
  </si>
  <si>
    <t>2FERSIDCA1RED</t>
  </si>
  <si>
    <t>EM2</t>
  </si>
  <si>
    <t>2FERSIDCA2VIO</t>
  </si>
  <si>
    <t>2FEFSIDC02300</t>
  </si>
  <si>
    <t>2FEFSIDC05050</t>
  </si>
  <si>
    <t>2FEFSIDC11300</t>
  </si>
  <si>
    <t>2FERSIDDA1WHI</t>
  </si>
  <si>
    <t>2FERSIDDA2VIO</t>
  </si>
  <si>
    <t>2FEFSIDD09050</t>
  </si>
  <si>
    <t>2FEFSIDD10250</t>
  </si>
  <si>
    <t>2FEFSIDD11150</t>
  </si>
  <si>
    <t>2FERSIDFA1BRW</t>
  </si>
  <si>
    <t>2FERSIDFA2VIO</t>
  </si>
  <si>
    <t>2FEFSIDF01200</t>
  </si>
  <si>
    <t>2FEFSIDF03150</t>
  </si>
  <si>
    <t>2FEFSIDF04300</t>
  </si>
  <si>
    <t>2FEFSIDF05200</t>
  </si>
  <si>
    <t>2FEFSIDF06300</t>
  </si>
  <si>
    <t>2FEFSIDF08300</t>
  </si>
  <si>
    <t>2FEFSIDF12200</t>
  </si>
  <si>
    <t>2FERSIDGA1RED</t>
  </si>
  <si>
    <t>2FERSIDGA2VIO</t>
  </si>
  <si>
    <t>2FEFSIDG01050</t>
  </si>
  <si>
    <t>2FEFSIDG05300</t>
  </si>
  <si>
    <t>2FEFSIDG06350</t>
  </si>
  <si>
    <t>2FEFSIDG08050</t>
  </si>
  <si>
    <t>2FEFSIDG09050</t>
  </si>
  <si>
    <t>2FERSIDHA1WHI</t>
  </si>
  <si>
    <t>2FERSIDHA2VIO</t>
  </si>
  <si>
    <t>2FEFSIDH01050</t>
  </si>
  <si>
    <t>2FEFSIDH02050</t>
  </si>
  <si>
    <t>2FEFSIDH03050</t>
  </si>
  <si>
    <t>2FEFSIDH04100</t>
  </si>
  <si>
    <t>2FEFSIDH09050</t>
  </si>
  <si>
    <t>2FEFSIDH10050</t>
  </si>
  <si>
    <t>2FERSIDKA1WHI</t>
  </si>
  <si>
    <t>2FERSIDKA2VIO</t>
  </si>
  <si>
    <t>2FEFSIDK03300</t>
  </si>
  <si>
    <t>2FERSIDLA1RED</t>
  </si>
  <si>
    <t>2FERSIDLA2VIO</t>
  </si>
  <si>
    <t>2FEFSIDL09300</t>
  </si>
  <si>
    <t>2FERSIDMA1BRW</t>
  </si>
  <si>
    <t>2FERSIDMA2VIO</t>
  </si>
  <si>
    <t>2FEFSIT101400</t>
  </si>
  <si>
    <t>2FEFSIT102400</t>
  </si>
  <si>
    <t>2FEFSIT105400</t>
  </si>
  <si>
    <t>2FEFSIT106300</t>
  </si>
  <si>
    <t>2FEFSIT108200</t>
  </si>
  <si>
    <t>2FEFSIT201300</t>
  </si>
  <si>
    <t>2FEFSIT202200</t>
  </si>
  <si>
    <t>2FEFSIT205400</t>
  </si>
  <si>
    <t>2FEFSIT206300</t>
  </si>
  <si>
    <t>2FEFSIT207200</t>
  </si>
  <si>
    <t>ZSB_EMBOX 9J1_937_571</t>
  </si>
  <si>
    <t>2FEFSIT313050</t>
  </si>
  <si>
    <t>55 N ± 5 N</t>
  </si>
  <si>
    <t>VT05/KSK</t>
  </si>
  <si>
    <t>100 N ± 10 N</t>
  </si>
  <si>
    <t>120 N ± 10 N</t>
  </si>
  <si>
    <t>EM3</t>
  </si>
  <si>
    <t>VT20/KSK/PUR</t>
  </si>
  <si>
    <t>KSK/EM3</t>
  </si>
  <si>
    <t>2J1RMTFRCLLIM</t>
  </si>
  <si>
    <t>VT08/KSK</t>
  </si>
  <si>
    <t>50 N ± 10 N</t>
  </si>
  <si>
    <t>2FERT05101GRO</t>
  </si>
  <si>
    <t>X</t>
  </si>
  <si>
    <t>PUR</t>
  </si>
  <si>
    <t>2FEFSIDL07150</t>
  </si>
  <si>
    <t>2FEFSIT402400</t>
  </si>
  <si>
    <t>2FEFSIDH12050</t>
  </si>
  <si>
    <t>2FERSIDBA2VIO</t>
  </si>
  <si>
    <t>2FEFSIDB07050</t>
  </si>
  <si>
    <t>2FEFSIDF09050</t>
  </si>
  <si>
    <t>KSK/PUR</t>
  </si>
  <si>
    <t>2FEFSIDH06050</t>
  </si>
  <si>
    <t>2FEFSIT323050</t>
  </si>
  <si>
    <t xml:space="preserve">VT07 </t>
  </si>
  <si>
    <t>2FEFSIDC10250</t>
  </si>
  <si>
    <t>2FEFSIDG04250</t>
  </si>
  <si>
    <t>VT07/KSK</t>
  </si>
  <si>
    <t>2FEFSIDK09200</t>
  </si>
  <si>
    <t>2FEFSIDL11050</t>
  </si>
  <si>
    <t>2FEFSIDM11050</t>
  </si>
  <si>
    <t>VT01/KSK</t>
  </si>
  <si>
    <t>VT11/KSK</t>
  </si>
  <si>
    <t>VT12/KSK</t>
  </si>
  <si>
    <t>2FEM0HSB09004</t>
  </si>
  <si>
    <t>2FEFSIT103500</t>
  </si>
  <si>
    <t>2FERT60401GRO</t>
  </si>
  <si>
    <t>2FERT70401GRO</t>
  </si>
  <si>
    <t>2FEFSIDC07250</t>
  </si>
  <si>
    <t>2FEFSIDF10250</t>
  </si>
  <si>
    <t>2FEFSIDD08050</t>
  </si>
  <si>
    <t>2FEFSIDF11020</t>
  </si>
  <si>
    <t>2FEFSIDK07200</t>
  </si>
  <si>
    <t>2FEFSIDL04050</t>
  </si>
  <si>
    <t>220_/KSK</t>
  </si>
  <si>
    <t>65 N ± 10 N</t>
  </si>
  <si>
    <t>2FERT70201GRO</t>
  </si>
  <si>
    <t>2FEFSIDD04100</t>
  </si>
  <si>
    <t>2FEFSIDF02100</t>
  </si>
  <si>
    <t>2FEFSIT204300</t>
  </si>
  <si>
    <t>2J1RMTFRFALES</t>
  </si>
  <si>
    <t>2J1RMTFRBALES</t>
  </si>
  <si>
    <t>2FEFSIDK08050</t>
  </si>
  <si>
    <t>2FEFSIDL02050</t>
  </si>
  <si>
    <t>2FEFSIDG07050</t>
  </si>
  <si>
    <t>2FEFSIDK12050</t>
  </si>
  <si>
    <t>2FERRTMEA1BLK</t>
  </si>
  <si>
    <t>2FERRTME01646</t>
  </si>
  <si>
    <t>2FEFSIDB01200</t>
  </si>
  <si>
    <t>2FEFSIDB03050</t>
  </si>
  <si>
    <t>2FEFSIDG03050</t>
  </si>
  <si>
    <t>2FEFSIDH05050</t>
  </si>
  <si>
    <t>2FEFSIDK01100</t>
  </si>
  <si>
    <t>2FEFSIDL06050</t>
  </si>
  <si>
    <t>2FEFSIDM07050</t>
  </si>
  <si>
    <t>2FEFSIT107300</t>
  </si>
  <si>
    <t>2FERSIT330646</t>
  </si>
  <si>
    <t>2FERSIT340646</t>
  </si>
  <si>
    <t>2FERSIT350646</t>
  </si>
  <si>
    <t>2FEFSIT303050</t>
  </si>
  <si>
    <t>2FEFSIT304300</t>
  </si>
  <si>
    <t>2FEFSIT305050</t>
  </si>
  <si>
    <t>2FEFSIT308100</t>
  </si>
  <si>
    <t>2FEFSIT309050</t>
  </si>
  <si>
    <t>2FEFSIT310100</t>
  </si>
  <si>
    <t>2FEFSIT312050</t>
  </si>
  <si>
    <t>2FEFSIT314150</t>
  </si>
  <si>
    <t>2FEFSIT316300</t>
  </si>
  <si>
    <t>2FEFSIT320050</t>
  </si>
  <si>
    <t>2FEFSIT321050</t>
  </si>
  <si>
    <t>2FEFSIT322150</t>
  </si>
  <si>
    <t>2FEFSIT324050</t>
  </si>
  <si>
    <t>2FEFSIT301050</t>
  </si>
  <si>
    <t>2FEFSIDC01200</t>
  </si>
  <si>
    <t>2FEFSIDF07200</t>
  </si>
  <si>
    <t>2FEFSIDD06050</t>
  </si>
  <si>
    <t>2FEFSIDG11050</t>
  </si>
  <si>
    <t>2FEFSIT401400</t>
  </si>
  <si>
    <t>65 N ± 5 N</t>
  </si>
  <si>
    <t>KSK/VT14</t>
  </si>
  <si>
    <t>EM3/special</t>
  </si>
  <si>
    <t>2FEFSIDL03300</t>
  </si>
  <si>
    <t>2FEFSIDM05050</t>
  </si>
  <si>
    <t>2FEFSIDM09050</t>
  </si>
  <si>
    <t>582_/KSK</t>
  </si>
  <si>
    <t>2FEM0HSB08001</t>
  </si>
  <si>
    <t>2FEFSIDM06050</t>
  </si>
  <si>
    <t>2FEFSIDK06150</t>
  </si>
  <si>
    <t>2FEFSIT302075</t>
  </si>
  <si>
    <t>2FERRSIBA1BLK</t>
  </si>
  <si>
    <t>2FERRSIB01646</t>
  </si>
  <si>
    <t>2FEFSIDM01050</t>
  </si>
  <si>
    <t>2FEFSIDM02050</t>
  </si>
  <si>
    <t>2J1RMTFRHMGUS</t>
  </si>
  <si>
    <t>2J1RMTFRHLGUS</t>
  </si>
  <si>
    <t>2J1RMTFRHRGUS</t>
  </si>
  <si>
    <t>BUCHSENGEHAEUSE  19POL</t>
  </si>
  <si>
    <t>STIFTGEHAEUSE</t>
  </si>
  <si>
    <t>GEHAEUSE 19POL + FAKRA</t>
  </si>
  <si>
    <t>KAPPE ZU</t>
  </si>
  <si>
    <t>BUCHSENGEH. 36-POL.  KOD.A</t>
  </si>
  <si>
    <t>BUCHSENGEH. 37-POL.  KOD.A</t>
  </si>
  <si>
    <t>KAPPE-HEBEL F.BUCHSENGEH.</t>
  </si>
  <si>
    <t>KONTAKTGEH. 36 pol.</t>
  </si>
  <si>
    <t>KONTAKTGEH. 18 pol.</t>
  </si>
  <si>
    <t>Umgehäuse mit Hebel</t>
  </si>
  <si>
    <t>GEHAEUSE</t>
  </si>
  <si>
    <t>KAPPE mit Hebel</t>
  </si>
  <si>
    <t>ESP-Stecker</t>
  </si>
  <si>
    <t>DICHTMATTE</t>
  </si>
  <si>
    <t>BUCHSENGEHÄUSE + 4E0972977</t>
  </si>
  <si>
    <t>VERSCHLUSSPLATTE+4E0972977</t>
  </si>
  <si>
    <t>KAPPE ZU              TYCO</t>
  </si>
  <si>
    <t>BU-GEHAEUSE 4-pol.</t>
  </si>
  <si>
    <t>KAPPE ZU 4E0 971 613 +</t>
  </si>
  <si>
    <t>HSB SUBASSEMBLY LOWER CO.</t>
  </si>
  <si>
    <t>HSB SUBASSEMBLY MIDDLE C.</t>
  </si>
  <si>
    <t>E-BOX DECKEL</t>
  </si>
  <si>
    <t>SICHERUNGST.10m/23mm ABISO</t>
  </si>
  <si>
    <t>DECKEL FUER SICHERUNGSTR.</t>
  </si>
  <si>
    <t>SICHERUNGST 10²_ohne ABISO</t>
  </si>
  <si>
    <t>SICHERUNGST 6m _ohne ABISO</t>
  </si>
  <si>
    <t>SICHERUNGST10m _23mm ABISO</t>
  </si>
  <si>
    <t>SICHERUNGST 6/6 ohne ABISO</t>
  </si>
  <si>
    <t>SICHERUNGST. 6m/OHNE ABISO</t>
  </si>
  <si>
    <t>BUCHSENGEH. 36-POL.  KOD.B</t>
  </si>
  <si>
    <t>UMGEHAEUSE M. HEBEL CODE C</t>
  </si>
  <si>
    <t>ABDECKKAPPE           TYCO</t>
  </si>
  <si>
    <t>BUCHSENGEHÄUSE -NEU-  TYCO</t>
  </si>
  <si>
    <t>ABDECKKAPPE MIT VERR. TYCO</t>
  </si>
  <si>
    <t>VERRIEGELUNGSGEH. 2POL</t>
  </si>
  <si>
    <t>KONTAKTTRAEGER 18pol</t>
  </si>
  <si>
    <t>FLACHKONTAKTGEHAEUSE 81POL</t>
  </si>
  <si>
    <t>RETAINER F.GEH 81-pol</t>
  </si>
  <si>
    <t>KAPPE M HEBEL F.GEH 81-pol</t>
  </si>
  <si>
    <t>SEKUNDAERVERRIEGELUNG</t>
  </si>
  <si>
    <t>KAPPE</t>
  </si>
  <si>
    <t>DICHTUNGSHALTER</t>
  </si>
  <si>
    <t>GEHAEUSE        22 POL.</t>
  </si>
  <si>
    <t>UMGEHAEUSE 16 POLIG</t>
  </si>
  <si>
    <t>GEHAEUSE EINSATZ  3-POL.</t>
  </si>
  <si>
    <t>KAPPE   5-POL.</t>
  </si>
  <si>
    <t>GEHAEUSE  10pol.</t>
  </si>
  <si>
    <t>GEHAEUSE  SW</t>
  </si>
  <si>
    <t>FLACHKONTAKTGEHAEUSE</t>
  </si>
  <si>
    <t>RETAINER</t>
  </si>
  <si>
    <t>BUCHSENGEHAEUSE 4 pol.</t>
  </si>
  <si>
    <t>Flachkontaktgeh. 2 pol.</t>
  </si>
  <si>
    <t>DECKEL</t>
  </si>
  <si>
    <t>GEHÄUSE ZU  -MORE TOUAREG-</t>
  </si>
  <si>
    <t>VERRIEGELUNG ZU</t>
  </si>
  <si>
    <t>9JA_971_860_A</t>
  </si>
  <si>
    <t>HALTER TSH A-SAEULE OB RE</t>
  </si>
  <si>
    <t>305 (g)</t>
  </si>
  <si>
    <t>PET-Velourklebeband</t>
  </si>
  <si>
    <t>4J3_970_230_C</t>
  </si>
  <si>
    <t>ID_WIR2</t>
  </si>
  <si>
    <t>TMR.1H1</t>
  </si>
  <si>
    <t>KS_MR_G_MPF</t>
  </si>
  <si>
    <t>SL230156</t>
  </si>
  <si>
    <t>ID_WIR4</t>
  </si>
  <si>
    <t>4J3_970_350_E</t>
  </si>
  <si>
    <t>9JA_970_350_S</t>
  </si>
  <si>
    <t>ID_WIR6</t>
  </si>
  <si>
    <t>Relais- und Sicherungsträger 3</t>
  </si>
  <si>
    <t>ID_WIR8</t>
  </si>
  <si>
    <t>Steuergerät für Thermomanagement</t>
  </si>
  <si>
    <t>FLACHSTECKERGEHAEUSE_10-POLIG</t>
  </si>
  <si>
    <t>6X0_973_815</t>
  </si>
  <si>
    <t>2FERR15L01645</t>
  </si>
  <si>
    <t>504;</t>
  </si>
  <si>
    <t>907 (g)</t>
  </si>
  <si>
    <t>592 (g)</t>
  </si>
  <si>
    <t>CU: 435 (g)</t>
  </si>
  <si>
    <t>CU: 257 (g)</t>
  </si>
  <si>
    <t>504;507;</t>
  </si>
  <si>
    <t>277 (g)</t>
  </si>
  <si>
    <t>204 (g)</t>
  </si>
  <si>
    <t>CU: 76 (g)</t>
  </si>
  <si>
    <t>CU: 69 (g)</t>
  </si>
  <si>
    <t>1572 (g)</t>
  </si>
  <si>
    <t>CU: 505 (g)</t>
  </si>
  <si>
    <t>CU: 1357 (g)</t>
  </si>
  <si>
    <t>299 (g)</t>
  </si>
  <si>
    <t>125 (g)</t>
  </si>
  <si>
    <t>UA/AM72_20</t>
  </si>
  <si>
    <t>CU: 75 (g)</t>
  </si>
  <si>
    <t>Steuerungsvorgabe</t>
  </si>
  <si>
    <t>00</t>
  </si>
  <si>
    <t>RI</t>
  </si>
  <si>
    <t>E5</t>
  </si>
  <si>
    <t>2FE5</t>
  </si>
  <si>
    <t>ÄM - Nr.</t>
  </si>
  <si>
    <t>Name</t>
  </si>
  <si>
    <t>Nummerierung</t>
  </si>
  <si>
    <t>MV intern</t>
  </si>
  <si>
    <t>MV extern</t>
  </si>
  <si>
    <t>int. Index</t>
  </si>
  <si>
    <t>frei verfügbar</t>
  </si>
  <si>
    <t>Infobaugruppe NEU / aktuell</t>
  </si>
  <si>
    <t>Infobaugruppe ALT</t>
  </si>
  <si>
    <t>Inhalt (Ltg. Nummer)</t>
  </si>
  <si>
    <t>Inhalt (BOM)</t>
  </si>
  <si>
    <t>Inhalt (Splice)</t>
  </si>
  <si>
    <t>Teilegültigkeit</t>
  </si>
  <si>
    <t>Verbauraten</t>
  </si>
  <si>
    <t>G</t>
  </si>
  <si>
    <t>1FE19RA02500A</t>
  </si>
  <si>
    <t>1FE14R3076C0A</t>
  </si>
  <si>
    <t>1FE14R3182A0B</t>
  </si>
  <si>
    <t>1FE14R3047A0D</t>
  </si>
  <si>
    <t>1FE19RA029A0C</t>
  </si>
  <si>
    <t>1FE19RA70900B</t>
  </si>
  <si>
    <t>1FE19RA327A0B</t>
  </si>
  <si>
    <t>1FE19RA11300A</t>
  </si>
  <si>
    <t>1FE14R3082A0C</t>
  </si>
  <si>
    <t>1FE14R3214A0A</t>
  </si>
  <si>
    <t>1FE19RA392A0B</t>
  </si>
  <si>
    <t>1FE19RA146B0C</t>
  </si>
  <si>
    <t>1FE19RA226B0A</t>
  </si>
  <si>
    <t>1FE19RA909A0A</t>
  </si>
  <si>
    <t>A2</t>
  </si>
  <si>
    <t>003</t>
  </si>
  <si>
    <t>004</t>
  </si>
  <si>
    <t>E-Sonata</t>
  </si>
  <si>
    <t>A-Sonata</t>
  </si>
  <si>
    <t>001</t>
  </si>
  <si>
    <t>002</t>
  </si>
  <si>
    <t>005</t>
  </si>
  <si>
    <t>006</t>
  </si>
  <si>
    <t>007</t>
  </si>
  <si>
    <t>008</t>
  </si>
  <si>
    <t>RA01</t>
  </si>
  <si>
    <t>1FE3</t>
  </si>
  <si>
    <t>2FEKR0100020A</t>
  </si>
  <si>
    <t>2FEKR0101210A</t>
  </si>
  <si>
    <t>2FEKR0106410A</t>
  </si>
  <si>
    <t>2FEKR0111310A</t>
  </si>
  <si>
    <t>C</t>
  </si>
  <si>
    <t>2FEKR0112450A</t>
  </si>
  <si>
    <t>2FEKR0114650A</t>
  </si>
  <si>
    <t>2FEKR0191020A</t>
  </si>
  <si>
    <t>A4</t>
  </si>
  <si>
    <t>009</t>
  </si>
  <si>
    <t>010</t>
  </si>
  <si>
    <t>011</t>
  </si>
  <si>
    <t>012</t>
  </si>
  <si>
    <t>013</t>
  </si>
  <si>
    <t>014</t>
  </si>
  <si>
    <t>015</t>
  </si>
  <si>
    <t>016</t>
  </si>
  <si>
    <t>RA02</t>
  </si>
  <si>
    <t>2FEKR0200040A</t>
  </si>
  <si>
    <t>2FEKR0200710A</t>
  </si>
  <si>
    <t>2FEKR0202920A</t>
  </si>
  <si>
    <t>2FEKR0216110A</t>
  </si>
  <si>
    <t>2FEKR0234010A</t>
  </si>
  <si>
    <t>2FEKR0242710A</t>
  </si>
  <si>
    <t>E</t>
  </si>
  <si>
    <t>2FEKR0223010A</t>
  </si>
  <si>
    <t>keine Serienvariante</t>
  </si>
  <si>
    <t>017</t>
  </si>
  <si>
    <t>018</t>
  </si>
  <si>
    <t>019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</si>
  <si>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</si>
  <si>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</si>
  <si>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</si>
  <si>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</si>
  <si>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</si>
  <si>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</si>
  <si>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</si>
  <si>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</si>
  <si>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</si>
  <si>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</si>
  <si>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</si>
  <si>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</si>
  <si>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</si>
  <si>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</si>
  <si>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</si>
  <si>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</si>
  <si>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</si>
  <si>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</si>
  <si>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</si>
  <si>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</si>
  <si>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</si>
  <si>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</si>
  <si>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</si>
  <si>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</si>
  <si>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</si>
  <si>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</si>
  <si>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</si>
  <si>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047</t>
  </si>
  <si>
    <t>048</t>
  </si>
  <si>
    <t>049</t>
  </si>
  <si>
    <t>050</t>
  </si>
  <si>
    <t>051</t>
  </si>
  <si>
    <t>052</t>
  </si>
  <si>
    <t>053</t>
  </si>
  <si>
    <t>054</t>
  </si>
  <si>
    <t>055</t>
  </si>
  <si>
    <t>056</t>
  </si>
  <si>
    <t>057</t>
  </si>
  <si>
    <t>058</t>
  </si>
  <si>
    <t>059</t>
  </si>
  <si>
    <t>060</t>
  </si>
  <si>
    <t>061</t>
  </si>
  <si>
    <t>062</t>
  </si>
  <si>
    <t>063</t>
  </si>
  <si>
    <t>064</t>
  </si>
  <si>
    <t>RA03</t>
  </si>
  <si>
    <t>2FEKR0307670A</t>
  </si>
  <si>
    <t>2FEKR0307640A</t>
  </si>
  <si>
    <t>D</t>
  </si>
  <si>
    <t>2FEKR0322610A</t>
  </si>
  <si>
    <t>L0R+IW1/IW3/IW5/IW6</t>
  </si>
  <si>
    <t>F</t>
  </si>
  <si>
    <t>RA04</t>
  </si>
  <si>
    <t>2FEKR0400050A</t>
  </si>
  <si>
    <t>2FEKR0402310A</t>
  </si>
  <si>
    <t>2FEKR0406410A</t>
  </si>
  <si>
    <t>2FEKR0416150A</t>
  </si>
  <si>
    <t>2FEKR0416120A</t>
  </si>
  <si>
    <t>2FEKR0416140A</t>
  </si>
  <si>
    <t>2FEKR0442730A</t>
  </si>
  <si>
    <t>2FEKR0442740A</t>
  </si>
  <si>
    <t>2FEKR0442810A</t>
  </si>
  <si>
    <t>2FEKR0442820A</t>
  </si>
  <si>
    <t>A5</t>
  </si>
  <si>
    <t>RA05</t>
  </si>
  <si>
    <t>2FEKR0500040A</t>
  </si>
  <si>
    <t>2FEKR0502510A</t>
  </si>
  <si>
    <t>2FEKR0502930A</t>
  </si>
  <si>
    <t>2FEKR0523030A</t>
  </si>
  <si>
    <t>2FEKR0523040A</t>
  </si>
  <si>
    <t>2FEKR0535013A</t>
  </si>
  <si>
    <t>2FEKR0535014A</t>
  </si>
  <si>
    <t>2FEKR0539210A</t>
  </si>
  <si>
    <t>2FEKR0579770A</t>
  </si>
  <si>
    <t>2FEKR0579790A</t>
  </si>
  <si>
    <t>2FEKR0590910A</t>
  </si>
  <si>
    <t>A1</t>
  </si>
  <si>
    <t>RA06</t>
  </si>
  <si>
    <t>2FEKR0600020A</t>
  </si>
  <si>
    <t>2FEKR0615510A</t>
  </si>
  <si>
    <t>2FEKR0642810A</t>
  </si>
  <si>
    <t>2FEKR0623010A</t>
  </si>
  <si>
    <t>RA07</t>
  </si>
  <si>
    <t>2FEKR0700030A</t>
  </si>
  <si>
    <t>2FEKR0704310A</t>
  </si>
  <si>
    <t>2FEKR0704330A</t>
  </si>
  <si>
    <t>2FEKR0707611A</t>
  </si>
  <si>
    <t>2FEKR0707620A</t>
  </si>
  <si>
    <t>2FEKR0712410A</t>
  </si>
  <si>
    <t>2FEKR0735040A</t>
  </si>
  <si>
    <t>2FEKR0742710A</t>
  </si>
  <si>
    <t>2FEKR0742720A</t>
  </si>
  <si>
    <t>2FEKR0742810A</t>
  </si>
  <si>
    <t>RA08</t>
  </si>
  <si>
    <t>2FEKR0800020A</t>
  </si>
  <si>
    <t>2FEKR0800710A</t>
  </si>
  <si>
    <t>2FEKR0806420A</t>
  </si>
  <si>
    <t>L0R+K8S/K8D+7X5+KA6+FT1</t>
  </si>
  <si>
    <t>2FEKR0823010A</t>
  </si>
  <si>
    <t>2FEKR0835040A</t>
  </si>
  <si>
    <t>2FEKR0835050A</t>
  </si>
  <si>
    <t>2FEKR0850150A</t>
  </si>
  <si>
    <t>2FEKR0850140A</t>
  </si>
  <si>
    <t>2FEKR0855910A</t>
  </si>
  <si>
    <t>2FEKR0855920A</t>
  </si>
  <si>
    <t>2FEKR0870810A</t>
  </si>
  <si>
    <t>2FEKR0870820A</t>
  </si>
  <si>
    <t>2FEKR0870930A</t>
  </si>
  <si>
    <t>2FEKR0870940A</t>
  </si>
  <si>
    <t>2FEKR0879700A</t>
  </si>
  <si>
    <t>RA10</t>
  </si>
  <si>
    <t>2FEKR1000030A</t>
  </si>
  <si>
    <t>2FEKR1004731A</t>
  </si>
  <si>
    <t>RA11</t>
  </si>
  <si>
    <t>2FEKR1100030A</t>
  </si>
  <si>
    <t>2FEKR1102310A</t>
  </si>
  <si>
    <t>2FEKR1106430A</t>
  </si>
  <si>
    <t>2FEKR1108220A</t>
  </si>
  <si>
    <t>2FEKR1118210A</t>
  </si>
  <si>
    <t>2FEKR1133950A</t>
  </si>
  <si>
    <t>2FEKR1133940A</t>
  </si>
  <si>
    <t>2FEKR1150160A</t>
  </si>
  <si>
    <t>2FEKR1170930A</t>
  </si>
  <si>
    <t>2FEKR1170940A</t>
  </si>
  <si>
    <t>RA12</t>
  </si>
  <si>
    <t>2FEKR1200070A</t>
  </si>
  <si>
    <t>2FEKR1211310A</t>
  </si>
  <si>
    <t>2FEKR1216110A</t>
  </si>
  <si>
    <t>2FEKR1220710A</t>
  </si>
  <si>
    <t>2FEKR1223020A</t>
  </si>
  <si>
    <t>2FEKR1265610A</t>
  </si>
  <si>
    <t>L0R+K8S+IV1/IV2/IV3/IV4/IV5/IV6/IV7/IV8/JE0/JE3/JE4</t>
  </si>
  <si>
    <t>RA14</t>
  </si>
  <si>
    <t>2FEKR1400030A</t>
  </si>
  <si>
    <t>2FEKR1406400A</t>
  </si>
  <si>
    <t>2FEKR1416110A</t>
  </si>
  <si>
    <t>2FEKR1416120A</t>
  </si>
  <si>
    <t>2FEKR1450170A</t>
  </si>
  <si>
    <t>2FEKR1450160A</t>
  </si>
  <si>
    <t>RA15</t>
  </si>
  <si>
    <t>2FEKR1500010A</t>
  </si>
  <si>
    <t>2FEKR1502310A</t>
  </si>
  <si>
    <t>2FEKR1504310A</t>
  </si>
  <si>
    <t>2FEKR1504320A</t>
  </si>
  <si>
    <t>2FEKR1532710A</t>
  </si>
  <si>
    <t>2FEKR1535010A</t>
  </si>
  <si>
    <t>2FEKR1542710A</t>
  </si>
  <si>
    <t>2FEKR1542720A</t>
  </si>
  <si>
    <t>2FEKR1542810A</t>
  </si>
  <si>
    <t>2FEKR1523010A</t>
  </si>
  <si>
    <t>RA16</t>
  </si>
  <si>
    <t>2FEKR1621400A</t>
  </si>
  <si>
    <t>2FEKR1623001A</t>
  </si>
  <si>
    <t>A0</t>
  </si>
  <si>
    <t>RA20</t>
  </si>
  <si>
    <t>2FEKR2000010A</t>
  </si>
  <si>
    <t>2FEKR2000710A</t>
  </si>
  <si>
    <t>2FEKR2006410A</t>
  </si>
  <si>
    <t>2FEKR2035010A</t>
  </si>
  <si>
    <t>2FEKR2050110A</t>
  </si>
  <si>
    <t xml:space="preserve"> -</t>
  </si>
  <si>
    <t>2FEKR2050120A</t>
  </si>
  <si>
    <t>2FEKR2050130A</t>
  </si>
  <si>
    <t>2FEKR2070810A</t>
  </si>
  <si>
    <t>RA22</t>
  </si>
  <si>
    <t>2FEKR2200010A</t>
  </si>
  <si>
    <t>2FEKR2202310A</t>
  </si>
  <si>
    <t>2FEKR2206410A</t>
  </si>
  <si>
    <t>2FEKR2208210A</t>
  </si>
  <si>
    <t>2FEKR2218210A</t>
  </si>
  <si>
    <t>2FEKR2233910A</t>
  </si>
  <si>
    <t>2FEKR2270910A</t>
  </si>
  <si>
    <t>RA50</t>
  </si>
  <si>
    <t>2FEKR5000020A</t>
  </si>
  <si>
    <t>2FEKR5000710A</t>
  </si>
  <si>
    <t>2FEKR5050110A</t>
  </si>
  <si>
    <t>2FEKR5090920A</t>
  </si>
  <si>
    <t>RA51</t>
  </si>
  <si>
    <t>2FEKR5100010A</t>
  </si>
  <si>
    <t>2FEKR5106410A</t>
  </si>
  <si>
    <t>2FEKR5118210A</t>
  </si>
  <si>
    <t>2FEKR5190910A</t>
  </si>
  <si>
    <t>RA52</t>
  </si>
  <si>
    <t>2FEKR5211320A</t>
  </si>
  <si>
    <t>2FEKR5221410A</t>
  </si>
  <si>
    <t>RA53</t>
  </si>
  <si>
    <t>2FEKR5322610A</t>
  </si>
  <si>
    <t>L0R+K8S/K8D+4D0+3L4</t>
  </si>
  <si>
    <t>2FEKR5390910A</t>
  </si>
  <si>
    <t>2FEKR5390920A</t>
  </si>
  <si>
    <t>Zdat 10.07.2020</t>
  </si>
  <si>
    <t>2FEKR0607610A</t>
  </si>
  <si>
    <t>2FEKR0625710A</t>
  </si>
  <si>
    <t>2FEKR0300024A</t>
  </si>
  <si>
    <t>2FEKR0307680A</t>
  </si>
  <si>
    <t>2FEKR0700040A</t>
  </si>
  <si>
    <t>L</t>
  </si>
  <si>
    <t>2FEKR1500020A</t>
  </si>
  <si>
    <t>B1</t>
  </si>
  <si>
    <t>1FE19RA427C0C</t>
  </si>
  <si>
    <t>1FE19RA427D0C</t>
  </si>
  <si>
    <t>2FEKR0600030A</t>
  </si>
  <si>
    <t>2FEKR0615520A</t>
  </si>
  <si>
    <t>2FEKR0579711A</t>
  </si>
  <si>
    <t>2FEKR0579712A</t>
  </si>
  <si>
    <t>A6</t>
  </si>
  <si>
    <t>1FE19RA797M0E</t>
  </si>
  <si>
    <t>1FE19RA797G0E</t>
  </si>
  <si>
    <t>108 (g)</t>
  </si>
  <si>
    <t>509;</t>
  </si>
  <si>
    <t>N_906_968_01</t>
  </si>
  <si>
    <t>511;</t>
  </si>
  <si>
    <t>4J3_970_501_G</t>
  </si>
  <si>
    <t>4J3_970_501_J</t>
  </si>
  <si>
    <t>4J3_970_501_L</t>
  </si>
  <si>
    <t>1586 (g)</t>
  </si>
  <si>
    <t>Steuergerät für Niveauregelung</t>
  </si>
  <si>
    <t>SL501076</t>
  </si>
  <si>
    <t>SL501078</t>
  </si>
  <si>
    <t>ID_WIR10</t>
  </si>
  <si>
    <t>ID_WIR16</t>
  </si>
  <si>
    <t>ID_WIR12</t>
  </si>
  <si>
    <t>ID_WIR14</t>
  </si>
  <si>
    <t>ID_WIR18</t>
  </si>
  <si>
    <t>ID_WIR20</t>
  </si>
  <si>
    <t>2FEKR2050140A</t>
  </si>
  <si>
    <t>2FEKR2050150A</t>
  </si>
  <si>
    <t>1FE14R3501E0E</t>
  </si>
  <si>
    <t>2FEKR2050160A</t>
  </si>
  <si>
    <t>2FEKR2050170A</t>
  </si>
  <si>
    <t>2FEKR2050180A</t>
  </si>
  <si>
    <t>1FE14R3501G0A</t>
  </si>
  <si>
    <t>1FE14R3501J0A</t>
  </si>
  <si>
    <t>1FE14R3501L0A</t>
  </si>
  <si>
    <t>504;511;</t>
  </si>
  <si>
    <t>512;</t>
  </si>
  <si>
    <t>109 (g)</t>
  </si>
  <si>
    <t>509;512;</t>
  </si>
  <si>
    <t>514;</t>
  </si>
  <si>
    <t>2FEKR0500050A</t>
  </si>
  <si>
    <t>Al: 359 (g)</t>
  </si>
  <si>
    <t>504;515;</t>
  </si>
  <si>
    <t>504;5015</t>
  </si>
  <si>
    <t>CU: 289 (g)</t>
  </si>
  <si>
    <t>515;</t>
  </si>
  <si>
    <t>CU: 883 (g)</t>
  </si>
  <si>
    <t>1276 (g)</t>
  </si>
  <si>
    <t>CU: 987 (g)</t>
  </si>
  <si>
    <t>504;505;515</t>
  </si>
  <si>
    <t>35 (g)</t>
  </si>
  <si>
    <t>366 (g)</t>
  </si>
  <si>
    <t>295 (g)</t>
  </si>
  <si>
    <t>CU: 190 (g)</t>
  </si>
  <si>
    <t>450 (g)</t>
  </si>
  <si>
    <t>CU: 916 (g)</t>
  </si>
  <si>
    <t>CU: 106 (g)</t>
  </si>
  <si>
    <t>504;506;512;515;</t>
  </si>
  <si>
    <t>504;512;515;</t>
  </si>
  <si>
    <t>124 (g)</t>
  </si>
  <si>
    <t>158 (g)</t>
  </si>
  <si>
    <t>121 (g)</t>
  </si>
  <si>
    <t>504;505;515;</t>
  </si>
  <si>
    <t>KB_820</t>
  </si>
  <si>
    <t>KB_920</t>
  </si>
  <si>
    <t>517;</t>
  </si>
  <si>
    <t>2FEKR1106440A</t>
  </si>
  <si>
    <t>2FEKR1206434A</t>
  </si>
  <si>
    <t>FLACHKONTAKTGEH. 3 POLIG</t>
  </si>
  <si>
    <t>971_973_119</t>
  </si>
  <si>
    <t>2FEKR1400040A</t>
  </si>
  <si>
    <t>504;515;519;</t>
  </si>
  <si>
    <t>504;519;</t>
  </si>
  <si>
    <t>519;</t>
  </si>
  <si>
    <t>2FEKR0191030A</t>
  </si>
  <si>
    <t>1FE19RA910A0C</t>
  </si>
  <si>
    <t>082;</t>
  </si>
  <si>
    <t>2FEKR0535015A</t>
  </si>
  <si>
    <t>2FEKR0535016A</t>
  </si>
  <si>
    <t>1FE14R3350E0B</t>
  </si>
  <si>
    <t>optimVT06;082;</t>
  </si>
  <si>
    <t>2FEKR0800720A</t>
  </si>
  <si>
    <t>N_106_622_01</t>
  </si>
  <si>
    <t>521;</t>
  </si>
  <si>
    <t>528;</t>
  </si>
  <si>
    <t>525;</t>
  </si>
  <si>
    <t>504;515;521;</t>
  </si>
  <si>
    <t>527;</t>
  </si>
  <si>
    <t>523;</t>
  </si>
  <si>
    <t>CU: 276 (g)</t>
  </si>
  <si>
    <t>507;523;</t>
  </si>
  <si>
    <t>507;504;515;523;</t>
  </si>
  <si>
    <t>511;523;</t>
  </si>
  <si>
    <t>504;UA/AM72_20;515;525;</t>
  </si>
  <si>
    <t>UA/AM72_20;525;</t>
  </si>
  <si>
    <t>CU: 1349 (g)</t>
  </si>
  <si>
    <t>511;525;</t>
  </si>
  <si>
    <t>391 (g)</t>
  </si>
  <si>
    <t>507;525;</t>
  </si>
  <si>
    <t>KB_670</t>
  </si>
  <si>
    <t>KB_770</t>
  </si>
  <si>
    <t>2FEKR0100030A</t>
  </si>
  <si>
    <t>N_107_447_01</t>
  </si>
  <si>
    <t>N_105_938_01</t>
  </si>
  <si>
    <t>optim_KS_SFVR_A;</t>
  </si>
  <si>
    <t>2FEKR0523050A</t>
  </si>
  <si>
    <t>2FEKR0523060A</t>
  </si>
  <si>
    <t>504;522;</t>
  </si>
  <si>
    <t>507;522;</t>
  </si>
  <si>
    <t>522;</t>
  </si>
  <si>
    <t>504;UA/AM72_20;522;525;</t>
  </si>
  <si>
    <t>339 (g)</t>
  </si>
  <si>
    <t>CU: 204 (g)</t>
  </si>
  <si>
    <t>357 (g)</t>
  </si>
  <si>
    <t>82 (g)</t>
  </si>
  <si>
    <t>CU: 41 (g)</t>
  </si>
  <si>
    <t>92 (g)</t>
  </si>
  <si>
    <t>511;522;</t>
  </si>
  <si>
    <t>507;504;522;</t>
  </si>
  <si>
    <t>507;504;522;523;</t>
  </si>
  <si>
    <t>155 (g)</t>
  </si>
  <si>
    <t>1671 (g)</t>
  </si>
  <si>
    <t>CU: 912 (g)</t>
  </si>
  <si>
    <t>507;515;522;</t>
  </si>
  <si>
    <t>504;507;522;</t>
  </si>
  <si>
    <t>1539 (g)</t>
  </si>
  <si>
    <t>844 (g)</t>
  </si>
  <si>
    <t>1552 (g)</t>
  </si>
  <si>
    <t>CU: 1358 (g)</t>
  </si>
  <si>
    <t>800 (g)</t>
  </si>
  <si>
    <t>511;522;525;</t>
  </si>
  <si>
    <t>504;511;522;</t>
  </si>
  <si>
    <t>831 (g)</t>
  </si>
  <si>
    <t>CU: 484 (g)</t>
  </si>
  <si>
    <t>CU: 460 (g)</t>
  </si>
  <si>
    <t>504;413;522;</t>
  </si>
  <si>
    <t>522;523;</t>
  </si>
  <si>
    <t>1551 (g)</t>
  </si>
  <si>
    <t>2FEKR0800030A</t>
  </si>
  <si>
    <t>2FEKR0101220A</t>
  </si>
  <si>
    <t>1FE19RA012A0B</t>
  </si>
  <si>
    <t>2FEKR2202320A</t>
  </si>
  <si>
    <t>1FE19RA02300E</t>
  </si>
  <si>
    <t>2FEKR1504330A</t>
  </si>
  <si>
    <t>2FEKR1504340A</t>
  </si>
  <si>
    <t>1FE14R3043A0E</t>
  </si>
  <si>
    <t>1FE14R3043C0D</t>
  </si>
  <si>
    <t>2FEKR1542820A</t>
  </si>
  <si>
    <t>2FEKR0850160A</t>
  </si>
  <si>
    <t>2FEKR1450180A</t>
  </si>
  <si>
    <t>2FEKR0850170A</t>
  </si>
  <si>
    <t>2FEKR1450190A</t>
  </si>
  <si>
    <t>1FE14R3501C0D</t>
  </si>
  <si>
    <t>2FEKR1216120A</t>
  </si>
  <si>
    <t>2FEKR0416160A</t>
  </si>
  <si>
    <t>1FE14R3428A0D</t>
  </si>
  <si>
    <t>504;415;</t>
  </si>
  <si>
    <t>415;</t>
  </si>
  <si>
    <t>522;415;</t>
  </si>
  <si>
    <t>504;525;415;</t>
  </si>
  <si>
    <t>2FEKR0200050A</t>
  </si>
  <si>
    <t>504;5015;415;</t>
  </si>
  <si>
    <t>082;415;</t>
  </si>
  <si>
    <t>2FEKR0200720A</t>
  </si>
  <si>
    <t>504;515;415;</t>
  </si>
  <si>
    <t>2FEKR0234020A</t>
  </si>
  <si>
    <t>507;415;</t>
  </si>
  <si>
    <t>optim VT06;415</t>
  </si>
  <si>
    <t>2FEKR0442750A</t>
  </si>
  <si>
    <t>2FEKR0442760A</t>
  </si>
  <si>
    <t>2FEKR0242720A</t>
  </si>
  <si>
    <t>optimVT06;415</t>
  </si>
  <si>
    <t>2FEKR0442830A</t>
  </si>
  <si>
    <t>2FEKR0442840A</t>
  </si>
  <si>
    <t>2FEKR0855930A</t>
  </si>
  <si>
    <t>2FEKR0855940A</t>
  </si>
  <si>
    <t>2FEKR0870830A</t>
  </si>
  <si>
    <t>415;512;522;523;525;</t>
  </si>
  <si>
    <t>415;504;505;523;</t>
  </si>
  <si>
    <t>510;</t>
  </si>
  <si>
    <t>FOLIENBALLON AUS PA/PE-VERBUNDFOLIE</t>
  </si>
  <si>
    <t>Luftballon</t>
  </si>
  <si>
    <t>1J0_971_962_A</t>
  </si>
  <si>
    <t>510;530;</t>
  </si>
  <si>
    <t>507;510;530;</t>
  </si>
  <si>
    <t>480 (g)</t>
  </si>
  <si>
    <t>472 (g)</t>
  </si>
  <si>
    <t>504;515;522;523;530</t>
  </si>
  <si>
    <t>507;515;522;523;530;</t>
  </si>
  <si>
    <t>2FEKR1523020A</t>
  </si>
  <si>
    <t>9J1_616_715_C</t>
  </si>
  <si>
    <t>532;</t>
  </si>
  <si>
    <t>504;532;</t>
  </si>
  <si>
    <t>522;532;</t>
  </si>
  <si>
    <t>330 (g)</t>
  </si>
  <si>
    <t>CU: 198 (g)</t>
  </si>
  <si>
    <t>512;522;532;</t>
  </si>
  <si>
    <t>504;522;532;</t>
  </si>
  <si>
    <t>507;522;532;</t>
  </si>
  <si>
    <t>531;535;</t>
  </si>
  <si>
    <t>508;</t>
  </si>
  <si>
    <t>504;508;</t>
  </si>
  <si>
    <t>504;508;522;</t>
  </si>
  <si>
    <t>508;522;</t>
  </si>
  <si>
    <t>413;508;</t>
  </si>
  <si>
    <t>CU: 7167 (g)</t>
  </si>
  <si>
    <t>082;536;</t>
  </si>
  <si>
    <t>536;</t>
  </si>
  <si>
    <t>504;536;</t>
  </si>
  <si>
    <t>522;415;536;</t>
  </si>
  <si>
    <t>504;515;536;</t>
  </si>
  <si>
    <t>515;536;</t>
  </si>
  <si>
    <t>522;536;</t>
  </si>
  <si>
    <t>522;532;536;</t>
  </si>
  <si>
    <t>2FEKR0704340A</t>
  </si>
  <si>
    <t>2FEKR0704350A</t>
  </si>
  <si>
    <t>CU: 270 (g)</t>
  </si>
  <si>
    <t>2FEKR0416170A</t>
  </si>
  <si>
    <t>2FEKR0416180A</t>
  </si>
  <si>
    <t>507;536;</t>
  </si>
  <si>
    <t>504;415;536;</t>
  </si>
  <si>
    <t>1668 (g)</t>
  </si>
  <si>
    <t>504;507;515;522;525;536;</t>
  </si>
  <si>
    <t>504;507;536;</t>
  </si>
  <si>
    <t>507;082;536;</t>
  </si>
  <si>
    <t>082;522;415;532;536;</t>
  </si>
  <si>
    <t>272 (g)</t>
  </si>
  <si>
    <t>1FE19RA15500B</t>
  </si>
  <si>
    <t>K_HINWEISSCHILD</t>
  </si>
  <si>
    <t>9J1_010_571</t>
  </si>
  <si>
    <t>Schrumpf/ohne Wasserdicht test</t>
  </si>
  <si>
    <r>
      <rPr>
        <strike/>
        <sz val="11"/>
        <color rgb="FFFF0000"/>
        <rFont val="Calibri"/>
        <family val="2"/>
        <charset val="238"/>
        <scheme val="minor"/>
      </rPr>
      <t>980017690</t>
    </r>
    <r>
      <rPr>
        <strike/>
        <sz val="11"/>
        <color rgb="FF0070C0"/>
        <rFont val="Calibri"/>
        <family val="2"/>
        <charset val="238"/>
        <scheme val="minor"/>
      </rPr>
      <t xml:space="preserve"> </t>
    </r>
    <r>
      <rPr>
        <sz val="11"/>
        <color rgb="FF0070C0"/>
        <rFont val="Calibri"/>
        <family val="2"/>
        <charset val="238"/>
        <scheme val="minor"/>
      </rPr>
      <t>&gt;</t>
    </r>
    <r>
      <rPr>
        <sz val="11"/>
        <color rgb="FF0000FF"/>
        <rFont val="Calibri"/>
        <family val="2"/>
        <charset val="238"/>
        <scheme val="minor"/>
      </rPr>
      <t xml:space="preserve"> </t>
    </r>
    <r>
      <rPr>
        <sz val="11"/>
        <color rgb="FF0070C0"/>
        <rFont val="Calibri"/>
        <family val="2"/>
        <charset val="238"/>
        <scheme val="minor"/>
      </rPr>
      <t>980019209</t>
    </r>
  </si>
  <si>
    <r>
      <rPr>
        <strike/>
        <sz val="11"/>
        <color rgb="FFFF0000"/>
        <rFont val="Calibri"/>
        <family val="2"/>
        <charset val="238"/>
        <scheme val="minor"/>
      </rPr>
      <t xml:space="preserve">980017690 </t>
    </r>
    <r>
      <rPr>
        <sz val="11"/>
        <color rgb="FF0070C0"/>
        <rFont val="Calibri"/>
        <family val="2"/>
        <charset val="238"/>
        <scheme val="minor"/>
      </rPr>
      <t>&gt; 980019209</t>
    </r>
  </si>
  <si>
    <t>Verbauort</t>
  </si>
  <si>
    <t>504;506;515;</t>
  </si>
  <si>
    <t>506;</t>
  </si>
  <si>
    <t>413;</t>
  </si>
  <si>
    <t>507;513;</t>
  </si>
  <si>
    <t>500;</t>
  </si>
  <si>
    <t>518;</t>
  </si>
  <si>
    <t>520;</t>
  </si>
  <si>
    <t>Test KSK</t>
  </si>
  <si>
    <r>
      <t>2FERR15</t>
    </r>
    <r>
      <rPr>
        <b/>
        <sz val="11"/>
        <color rgb="FF0070C0"/>
        <rFont val="Calibri"/>
        <family val="2"/>
        <charset val="238"/>
        <scheme val="minor"/>
      </rPr>
      <t>L</t>
    </r>
    <r>
      <rPr>
        <sz val="11"/>
        <color rgb="FF0070C0"/>
        <rFont val="Calibri"/>
        <family val="2"/>
        <charset val="238"/>
        <scheme val="minor"/>
      </rPr>
      <t>A1BLK</t>
    </r>
  </si>
  <si>
    <r>
      <t>2J1RMTFRHLSHW</t>
    </r>
    <r>
      <rPr>
        <strike/>
        <sz val="11"/>
        <color rgb="FF0070C0"/>
        <rFont val="Calibri"/>
        <family val="2"/>
        <charset val="238"/>
        <scheme val="minor"/>
      </rPr>
      <t xml:space="preserve"> </t>
    </r>
    <r>
      <rPr>
        <sz val="11"/>
        <color rgb="FF0070C0"/>
        <rFont val="Calibri"/>
        <family val="2"/>
        <charset val="238"/>
        <scheme val="minor"/>
      </rPr>
      <t>&gt; 2J1RMTFRHASHW</t>
    </r>
  </si>
  <si>
    <r>
      <t>2J1RMTFRHRSHW</t>
    </r>
    <r>
      <rPr>
        <sz val="11"/>
        <color rgb="FF0070C0"/>
        <rFont val="Calibri"/>
        <family val="2"/>
        <charset val="238"/>
        <scheme val="minor"/>
      </rPr>
      <t xml:space="preserve"> &gt; 2J1RMTFRHBSHW</t>
    </r>
  </si>
  <si>
    <t>221;222;488;482;</t>
  </si>
  <si>
    <t>12051;12052;12501;12502;12503;12504;12505;12506;12507;12508;12509;12510;12511;12512;12523;12524;12525;12526;12527;12528;12529;12530;12531;12532;12533;12534;12535;12536;12539;12540;12543;12544;</t>
  </si>
  <si>
    <t>64013;64014;64043;64044;64535;64536;64537;64538;64539;64540;64541;64542;</t>
  </si>
  <si>
    <t>SP_ILMF_LI;SP_ILMF_RE;</t>
  </si>
  <si>
    <t>113015;113016;113027;113028;113029;113030;</t>
  </si>
  <si>
    <t>SP_CANHFAS2;SP_CANLFAS2;</t>
  </si>
  <si>
    <t>124505;124506;124507;124508;124510;124511;124512;124519;124520;124521;124522;124523;124524;124525;124526;124527;124528;</t>
  </si>
  <si>
    <t>SP_MB41_D2;SP_MB42_D2;</t>
  </si>
  <si>
    <t>146505;146506;146507;146508;146513;146514;146515;146516;146517;146518;146519;146520;146521;146522;146523;146524;146529;146530;146531;146532;</t>
  </si>
  <si>
    <t>910502;910503;910504;910505;910506;</t>
  </si>
  <si>
    <t>SP_31_AIR2;</t>
  </si>
  <si>
    <t>KS_CAN_1;KS_SVL_A;KS_SVR_A;KB_670;KB_770;</t>
  </si>
  <si>
    <t>CSSA_HFS_RL;CSSA_HBFS_RL;CSFA_FS_RL;CSFA_BFS_RL;AIR_B_RL;CL_627;CL_727;</t>
  </si>
  <si>
    <t>CSLSEH;GSTH2_FS;GSTH2_BFS;KOAF_RL;KOABF_LR;HBL_C;CL_659;CL_663;CL_664;CL_758;CL_759;CL_762;CL_763;</t>
  </si>
  <si>
    <t>MB41_C;MB42_C;SGUVL2_A_RL;SGUVR2_A_RL;SGUVL2_B_RL;SGUVR2_B_RL;SGUVL2_C_RL;SGUVR2_C_RL;MB41_D;MB42_D;CSKA_FS_RL;CSKA_BFS_RL;SABHF_RL;SABHBF_RL;</t>
  </si>
  <si>
    <t>GUS_HM_RL;GUS_HL_RL;GUS_HR_RL;</t>
  </si>
  <si>
    <t>MB41_D;MB42_D;CSKA_FS_RL;CSKA_BFS_RL;SABHF_RL;SABHBF_RL;</t>
  </si>
  <si>
    <t>MB41_C;MB42_C;SGUVL2_A_RL;SGUVR2_A_RL;SGUVL2_B_RL;SGUVR2_B_RL;SGUVL2_C_RL;SGUVR2_C_RL;</t>
  </si>
  <si>
    <t>SP_CANHI;SP_CANLI;SP_CANHK21;SP_CANLK21;SP_MB33_C1;SP_MB33_C;</t>
  </si>
  <si>
    <t>19;57;58;59;60;61;109;110;113;115;116;117;118;119;120;128;129;132;133;189;225;230;231;234;235;237;238;272;273;330;429;430;431;455;456;489;490;498;498;</t>
  </si>
  <si>
    <t>7037;7038;</t>
  </si>
  <si>
    <t>29001;29002;29019;</t>
  </si>
  <si>
    <t>161043;161044;161501;161502;</t>
  </si>
  <si>
    <t xml:space="preserve">427042; 427043; </t>
  </si>
  <si>
    <t xml:space="preserve">230125; 230126; </t>
  </si>
  <si>
    <t>340001;340002;</t>
  </si>
  <si>
    <t>KS_CPL_B;KS_CPL_C;SGTT_A;GATE_A;EBKVSG_A;GATE_B;EBKVSG_B;BAT;BCM_C;</t>
  </si>
  <si>
    <t>SGFEP_C;</t>
  </si>
  <si>
    <t>MESS_EBKV_CAN;</t>
  </si>
  <si>
    <t>65;123;208;249;250;302;312;313;314;315;318;319;324;325;363;364;365;376;409;410;411;412;502;506;514;521;597;598;</t>
  </si>
  <si>
    <t>76001;76002;76003;76004;76005;76006;76011;76012;76017;76018;76023;76024;76202;76203;</t>
  </si>
  <si>
    <t>76003;76004;76007;76008;76013;76014;76017;76018;76037;76038;76039;76040;76062;76098;76099;76100;76101;76105;76106;76107;76108;76200;76201;76204;76205;76503;</t>
  </si>
  <si>
    <t xml:space="preserve">226001; 226002; </t>
  </si>
  <si>
    <t>MB32_A;MB33_A;MB41_B;MB42_B;MB32_B;MB31_B;MB33_B;MB34_B;MB32_C;MB33_C;MB32_D;KS_CPL_A;KS_CPR_B;KS_CPR_C;KS_THL_A;KS_THR_A;KS_TVL_A;KS_TVR_A;WS_003;SGTT_C;CL_517;KF_506;</t>
  </si>
  <si>
    <t>6;7;8;10;11;12;16;17;18;21;47;48;51;122;160;169;170;180;181;187;198;504;505;542;</t>
  </si>
  <si>
    <t>23011;23013;</t>
  </si>
  <si>
    <t>SP_15AS_F11;</t>
  </si>
  <si>
    <t>64055;</t>
  </si>
  <si>
    <t>161001;161002;161003;161004;161005;161007;161008;161009;161010;161011;161012;</t>
  </si>
  <si>
    <t>161013;161014;161021;161022;161023;161024;161025;161026;161027;161028;161029;161030;161031;161032;161035;161036;</t>
  </si>
  <si>
    <t>161013;161014;161021;161022;161023;161024;161025;161026;161027;161028;161029;161030;161031;161032;161035;161036;161037;161038;161039;161040;</t>
  </si>
  <si>
    <t>427024;427025;427056;</t>
  </si>
  <si>
    <t>428004;428005;428006;428007;</t>
  </si>
  <si>
    <t>427022;427023;427055;427057;</t>
  </si>
  <si>
    <t>428013;428014;</t>
  </si>
  <si>
    <t>KS_ML_E;KS_ML_G;KS_SFHL_A;SF_602;BFS;BCM_A;MES2;BCM_B;</t>
  </si>
  <si>
    <t>KS_SFVL_A;SGFEP_A;ANT_FEPH_V;ANT_FEPH_H;SGFEP_B;CL_065;CL_066;</t>
  </si>
  <si>
    <t>KS_SFVL_A;</t>
  </si>
  <si>
    <t>ZFAS_A;</t>
  </si>
  <si>
    <t>ZFAS2_A;</t>
  </si>
  <si>
    <t>SP_30HSBE;SP_MB11_B;SP_MB12_B1;SP_MB12_B2;SP_86_REL;</t>
  </si>
  <si>
    <t>9;43;112;125;126;153;154;191;192;204;205;209;241;300;348;361;387;388;390;391;494;495;501;508;510;512;533;596;</t>
  </si>
  <si>
    <t>SP_30A_SR;SP_LINTM3;SP_31SM_TM2;</t>
  </si>
  <si>
    <t>25001;25002;25003;25004;25005;25006;25007;25008;25009;25010;25011;</t>
  </si>
  <si>
    <t>SP_LIN_TM;SP_31SM_TM2;SP_31SM_TM;</t>
  </si>
  <si>
    <t>29003;29004;29005;29006;29008;29009;29021;</t>
  </si>
  <si>
    <t>SP_CANH_HVB;SP_CANL_HVB;</t>
  </si>
  <si>
    <t>230133;230134;230150;230151;</t>
  </si>
  <si>
    <t>230133;230134;230156;230157;</t>
  </si>
  <si>
    <t>350001;350002;350003;350004;350006;350008;350016;350017;350025;350026;350027;350028;350029;350030;350033;350034;350035;350036;350039;350040;350041;350042;350043;350044;350050;350051;350052;350053;350054;350055;350056;350057;350058;350059;350060;350061;350063;350064;350065;350066;350069;350070;350072;350073;350079;350081;350082;350083;350084;350085;350089;350092;350094;350095;350099;350103;350107;350108;350109;350110;350111;350123;350124;350125;350126;350127;350128;350147;350150;350151;350158;350159;350160;350161;350166;350168;350169;350170;350177;350180;350181;350188;350189;350196;350197;350198;350199;350200;350501;</t>
  </si>
  <si>
    <t>350001;350002;350003;350004;350006;350008;350016;350017;350025;350026;350027;350028;350029;350030;350033;350034;350035;350036;350039;350040;350041;350042;350043;350044;350050;350051;350052;350053;350054;350055;350056;350057;350058;350059;350060;350061;350063;350064;350065;350066;350069;350070;350072;350073;350079;350081;350082;350083;350084;350085;350089;350092;350094;350095;350099;350103;350107;350108;350109;350110;350111;350123;350124;350125;350126;350127;350128;350147;350150;350151;350158;350159;350160;350161;350166;350168;350169;350170;350177;350180;350181;350196;350197;350198;350199;350200;350201;350202;350501;</t>
  </si>
  <si>
    <t>SP_MB3_B;</t>
  </si>
  <si>
    <t>392001;392002;392003;</t>
  </si>
  <si>
    <t>SP_GND_TS;SP_30A_P91;SP_LIN_LD;SP_31LED;SP_MB12_B1;SP_GND_LD;SP_MB11_B;</t>
  </si>
  <si>
    <t>797001;797002;797003;797004;797005;797009;797010;797011;797012;797013;797014;797015;797016;797017;797018;797019;797025;797026;797027;797028;797029;797030;797031;797032;797033;797034;797037;797038;797042;797045;797046;797050;797051;797052;797053;797054;797055;797060;797089;797090;797524;797558;797585;</t>
  </si>
  <si>
    <t>797001;797002;797003;797004;797005;797013;797014;797017;797018;797019;797025;797026;797027;797028;797029;797030;797031;797032;797033;797034;797035;797036;797037;797042;797044;797045;797046;797047;797048;797050;797051;797052;797053;797054;797055;797060;797068;797069;797089;797090;797524;797558;797585;</t>
  </si>
  <si>
    <t>909001;909002;909004;909005;909006;909009;909010;909012;909013;909014;</t>
  </si>
  <si>
    <t xml:space="preserve">AVK2; AVK3; AVK5; CL_168; </t>
  </si>
  <si>
    <t xml:space="preserve">LGS; HVHZ; CL_025; </t>
  </si>
  <si>
    <t>MB5_A;MB4_A;MB14_A;MB11_B;MB12_B;MB14_B;KS_ML_B1;KS_ML_L1;KS_ML_M1;KS_ML_B2;KS_MR_B;KS_MR_C;RAO_ELU;RAO_ELU2;KRL;ANT_ZST_VO;SITR3;ELUR;ELUH3;FSW;CL_001;CL_011;CL_014;CL_059;CL_102;CL_103;CL_151;CL_152;CL_153;CL_180;KB_151;TU_051;TU_151;TU_502;TU_504;WWL_SWA;</t>
  </si>
  <si>
    <t>KS_MR_G;KS_HVBATT_CAN;</t>
  </si>
  <si>
    <t>KS_HVBATT_CAN;</t>
  </si>
  <si>
    <t>MB3_B;KS_ML_A;KS_ML_D;KS_MR_G;GKKPT3;KMM2;TGTW7;TGTW10;TGTW11;SGTME;GKKPT;EXV2;EXV3;PLST;CL_054;CL_108;WE_151;CL_109;CL_110;</t>
  </si>
  <si>
    <t>SIR;</t>
  </si>
  <si>
    <t>KS_LADE_C;KS_LADE_D;LGHV;TBL;TBL2;HVLKV;HVLKV2;LEDLD1;LEDLD2;CL_002;CL_003;CL_004;CL_005;CL_104;CL_105;CL_106;CL_107;</t>
  </si>
  <si>
    <t>KS_SVL_B;KS_SVR_B;RAO_SIB;</t>
  </si>
  <si>
    <t xml:space="preserve">13; 14; 15; 44; 55; 56; 161; 163; 165; 308; 309; 344; 345; 346; 347; 452; 518; 526; 539; 601; 609; </t>
  </si>
  <si>
    <t>76029;76030;76053;76054;</t>
  </si>
  <si>
    <t>155001;155002;155003;</t>
  </si>
  <si>
    <t>230512;</t>
  </si>
  <si>
    <t>SP_LIN2_DACH;</t>
  </si>
  <si>
    <t>257003;</t>
  </si>
  <si>
    <t>427044;427045;427046;427047;</t>
  </si>
  <si>
    <t>428001;</t>
  </si>
  <si>
    <t>KS_HM_A;KAM_A;SIDO_D;SIDO_M;DMOV_A;HZ_VIKA;CL_202;CL_203;CL_204;CL_205;CL_206;CL_207;CL_208;CL_211;CL_212;CL_213;</t>
  </si>
  <si>
    <t>KS_HM_B;</t>
  </si>
  <si>
    <t xml:space="preserve">ZFAS_B; ZFAS2_B; KAM_B; </t>
  </si>
  <si>
    <t>62;98;141;297;451;516;523;524;525;543;544;546;547;548;549;557;558;559;560;563;566;</t>
  </si>
  <si>
    <t>SP_CANH_AFS;SP_CANL_AFS;SP_MB5_B;SP_SWL;</t>
  </si>
  <si>
    <t>SP_30HSBI2;</t>
  </si>
  <si>
    <t>SP_CANH_AFS; SP_CANL_AFS; SP_MB5_B; SP_30HSBI2;SP_30HSBI;</t>
  </si>
  <si>
    <t>124509;</t>
  </si>
  <si>
    <t>43006;43007;43008;43015;43016;43017;43021;43022;</t>
  </si>
  <si>
    <t>43001;43002;43006;43007;43008;43015;43016;</t>
  </si>
  <si>
    <t xml:space="preserve">SP_30HSBI; SP_30HSBI2; </t>
  </si>
  <si>
    <t>76508;</t>
  </si>
  <si>
    <t>76501;76509;76510;</t>
  </si>
  <si>
    <t xml:space="preserve">350046; 350062; 350090; 350093; 350097; 350176; 350504; </t>
  </si>
  <si>
    <t>SP_CANH_AFS;SP_CANL_AFS;</t>
  </si>
  <si>
    <t>427012;427013;</t>
  </si>
  <si>
    <t>427010;427011;427050;</t>
  </si>
  <si>
    <t>SP_MB5_B;</t>
  </si>
  <si>
    <t>428002;</t>
  </si>
  <si>
    <t>26;30;31;33;34;35;36;71;73;74;</t>
  </si>
  <si>
    <t>7004;7015;7016;7019;7025;7026;7041;7042;</t>
  </si>
  <si>
    <t>SP_MB64_C;</t>
  </si>
  <si>
    <t>64011;64012;64015;64045;64050;</t>
  </si>
  <si>
    <t>230102;230103;</t>
  </si>
  <si>
    <t xml:space="preserve">SP_CANH_HY; SP_CANL_HY; SP_CANH_HY2; SP_CANL_HY2; </t>
  </si>
  <si>
    <t>350037;350038;350068;350112;350113;350122;350182;350183;350184;350185;350186;350187;</t>
  </si>
  <si>
    <t>SP_BSHR1;SP_BSHR2;</t>
  </si>
  <si>
    <t>SP_BSHR1;SP_BSHR2;SP_BSVR1;SP_BSVR2;</t>
  </si>
  <si>
    <t>559001;559002;559003;559005;559006;559008;559009;559010;559011;559012;559013;559014;559015;559016;559017;</t>
  </si>
  <si>
    <t>559022;559023;</t>
  </si>
  <si>
    <t>708003;</t>
  </si>
  <si>
    <t>708007;708008;</t>
  </si>
  <si>
    <t xml:space="preserve">SP_BSHR2; SP_BSHR1; </t>
  </si>
  <si>
    <t>SP_BSHR2;SP_BSHR1;</t>
  </si>
  <si>
    <t>709005;709006;709013;709014;</t>
  </si>
  <si>
    <t>709005;709006;</t>
  </si>
  <si>
    <t>SP_CANH_HY2;SP_CANL_HY2;</t>
  </si>
  <si>
    <t>797039;797040;</t>
  </si>
  <si>
    <t>501001;501002;501017;501018;501062;501074;501075;501103;501104;501072;501073;501088;501089;</t>
  </si>
  <si>
    <t>501017;501018;501074;501075;501072;501073;501088;501089;</t>
  </si>
  <si>
    <t>SWL;CL_060;CL_062;</t>
  </si>
  <si>
    <t>HSB_I;</t>
  </si>
  <si>
    <t>RAO;</t>
  </si>
  <si>
    <t>MB52_B;MB58_B;KS_AHR_A;KS_HRR_E;RAO_HSH;CL_706;CL_707;CL_733;</t>
  </si>
  <si>
    <t>MB64_B;MB64_C;KS_HRR_D;KS_HRR_F;CL_717;CL_731;</t>
  </si>
  <si>
    <t>KT_SPK_RE;</t>
  </si>
  <si>
    <t>SGQS_A;</t>
  </si>
  <si>
    <t>MB52_C;SGQS_A;SGQS_B;</t>
  </si>
  <si>
    <t>KS_AHR_B;</t>
  </si>
  <si>
    <t>SP_MB42_A;SP_MB41_A;</t>
  </si>
  <si>
    <t>400;401;481;483;</t>
  </si>
  <si>
    <t>SP_MB41_A;SP_SHHL;SP_31_SHRB;SP_MB42_A;SP_SHHR;</t>
  </si>
  <si>
    <t>47010;47011;47012;47013;47016;47020;47021;47022;47023;47024;47025;47028;47029;47030;47031;47032;47033;47034;47035;</t>
  </si>
  <si>
    <t>294;</t>
  </si>
  <si>
    <t>23001;23002;23016;23019;23020;</t>
  </si>
  <si>
    <t>64074;64076;64084;64149;</t>
  </si>
  <si>
    <t>SP_MB57_C;</t>
  </si>
  <si>
    <t>82020;82031;82032;82033;82034;82041;82044;82103;82105;82108;82110;</t>
  </si>
  <si>
    <t>182002;182003;182009;182014;182015;182016;182017;182033;182035;182036;182037;182038;182108;182110;182111;182112;182113;182118;182119;182134;</t>
  </si>
  <si>
    <t>339001;339002;339005;339006;339011;339017;339018;339019;339020;339021;339501;339502;339503;339504;</t>
  </si>
  <si>
    <t>339003;339004;339011;339013;339014;339015;339016;</t>
  </si>
  <si>
    <t>501080;</t>
  </si>
  <si>
    <t>709001;709003;709004;709007;709008;709009;709010;</t>
  </si>
  <si>
    <t>709001;709003;709004;709007;709008;</t>
  </si>
  <si>
    <t>MB41_A;MB42_A;</t>
  </si>
  <si>
    <t>SHRB_L;SHRL_L;SF_601;SHRB_R;SHRL_R;SF_701;SHW_HL;SHW_HR;CL_602;CL_649;CL_703;CL_749;</t>
  </si>
  <si>
    <t>MB57_B;</t>
  </si>
  <si>
    <t>KS_HRM_C1;ATI_STH;</t>
  </si>
  <si>
    <t>MB57_C;KS_HRM_A1;SOFT;CL_801;CL_803;CL_804;CL_805;CL_806;CL_807;CL_808;CL_809;CL_810;CL_811;CL_812;CL_813;CL_814;CL_815;CL_817;KB_801;KB_802;KB_803;KB_820;KF_801;</t>
  </si>
  <si>
    <t>SBBR_M;CL_816;TU_604;</t>
  </si>
  <si>
    <t>TSHE;LSWHK;VIP_A;MHKL;HDZZ;VIP_B;CL_653;CL_654;CL_818;</t>
  </si>
  <si>
    <t>MB55_C;KS_CPL_H;KAMH_A;KAMH_B;WWL_RFK;</t>
  </si>
  <si>
    <t>KS_CPR_D;KS_SFVL_D;KAMH;ZFAS_C;ZFAS_D;ZFAS_E;ZFAS_F;ZFAS_G;WWL_RFK;</t>
  </si>
  <si>
    <t>MB57_A;</t>
  </si>
  <si>
    <t>52;67;68;70;82;86;91;93;94;140;150;151;519;520;522;612;</t>
  </si>
  <si>
    <t>113005;</t>
  </si>
  <si>
    <t>161006;</t>
  </si>
  <si>
    <t>207001;207002;</t>
  </si>
  <si>
    <t>230008;230153;</t>
  </si>
  <si>
    <t>656001;656002;656003;656004;656005;656006;656007;656008;</t>
  </si>
  <si>
    <t>KS_CPR_A;BCM2_A;BCM2_C;BCM2_D;KB_701;</t>
  </si>
  <si>
    <t xml:space="preserve">KS_CR_A; BCM2_F; </t>
  </si>
  <si>
    <t>MESS_KLIMA_LIN;</t>
  </si>
  <si>
    <t>KS_CR_A;BCM2_F;MESS_KLIMA_LIN;;KS_CPR_E;KS_SFVL_C;LTE2;LTE4;SGTT_F;CL_661;CL_915;</t>
  </si>
  <si>
    <t>20;22;23;24;25;27;28;97;99;100;101;102;104;105;106;107;121;155;196;197;323;332;350;509;511;513;</t>
  </si>
  <si>
    <t>64053;</t>
  </si>
  <si>
    <t>161017;161018;</t>
  </si>
  <si>
    <t>161019;161020;</t>
  </si>
  <si>
    <t xml:space="preserve">SP_BSVL1; SP_BSVL2; SP_BSVR1; SP_BSVR2; </t>
  </si>
  <si>
    <t>SP_BSVL1; SP_BSVL2;</t>
  </si>
  <si>
    <t>501013;501014;501015;501016;501022;501023;501024;501025;501026;501027;501031;501032;501033;501034;501070;501071;501086;501087;</t>
  </si>
  <si>
    <t>501013;501014;501022;501023;501024;501025;501026;501027;501031;501032;501033;501034;501053;501054;501055;501056;501058;501059;501060;501061;501070;501071;501086;501087;</t>
  </si>
  <si>
    <t xml:space="preserve">MB3_A; MB1_B; MB31_C; HSB_E; HSB_F; HSB_J; KS_AVL_A; SF_001; KS_AVR_A; KS_CPL_D; KS_ML_L2; KS_ML_M2; SGESP; SDOK; CL_016; CL_154; CL_155; </t>
  </si>
  <si>
    <t>MB54_B;</t>
  </si>
  <si>
    <t>KS_AVL_B;SF_002;KS_AVR_B;SF_101;NVL;NVR;BES_VL;VLFDVL_A;VLFDVR_A;CL_012;CL_015;CL_114;CL_121;WE_001;WE_101;</t>
  </si>
  <si>
    <t>NVL;NVR;BES_VL;BES_VR;VLFDVL_A;VLFDVR_A;CL_012;CL_015;CL_114;CL_121;WE_001;WE_101;</t>
  </si>
  <si>
    <t>3;4;69;124;223;224;226;227;245;267;515;527;528;529;530;531;534;535;536;538;540;541;545;602;603;604;605;606;607;608;611;</t>
  </si>
  <si>
    <t>23028;</t>
  </si>
  <si>
    <t>SP_MB2_A;</t>
  </si>
  <si>
    <t>SP_MB2_A;SP_SWR;</t>
  </si>
  <si>
    <t>43004;43010;43012;43013;43014;</t>
  </si>
  <si>
    <t>43010;43014;43018;43019;43020;</t>
  </si>
  <si>
    <t>SP_30HSBB3;</t>
  </si>
  <si>
    <t xml:space="preserve">230135; 230513; </t>
  </si>
  <si>
    <t>SP_MB2_A;SP_CANHE;SP_CANLE;</t>
  </si>
  <si>
    <t>327001;327002;327003;327004;327005;327006;</t>
  </si>
  <si>
    <t>350067;350502;</t>
  </si>
  <si>
    <t>427048;</t>
  </si>
  <si>
    <t>427049;</t>
  </si>
  <si>
    <t>428003;428010;</t>
  </si>
  <si>
    <t>MB31_A_RL;MB2_A;HSB_B;KS_CAN_2;RAO_15_RL;SIDO_F;SIDO_G;SIDO_H;CL_169;</t>
  </si>
  <si>
    <t>SWR;CL_157;CL_158;</t>
  </si>
  <si>
    <t>NVSG_A;CL_171;CL_170;</t>
  </si>
  <si>
    <t>KS_SFVR_A;</t>
  </si>
  <si>
    <t>214003;214004;</t>
  </si>
  <si>
    <t>230025;230026;230083;230084;230137;230138;230141;230142;230143;230144;230170;230514;</t>
  </si>
  <si>
    <t>KS_DIAG;</t>
  </si>
  <si>
    <t>SP_MB53_A;SP_BLS;</t>
  </si>
  <si>
    <t>32;37;38;39;40;41;42;89;114;134;139;178;186;287;</t>
  </si>
  <si>
    <t>SP_PWG;SP_PWG3;SP_PWG4;SP_PWG2;</t>
  </si>
  <si>
    <t>7005;7006;7007;7009;7010;7011;7012;7013;7027;7028;7029;7030;7035;7036;</t>
  </si>
  <si>
    <t>64007;64008;64009;64010;64046;64047;64049;64061;64062;64065;64066;64069;64071;</t>
  </si>
  <si>
    <t>350129;350130;350131;350132;350133;350134;350135;350136;350137;350138;350139;350140;350142;350144;350145;350146;</t>
  </si>
  <si>
    <t>708001;</t>
  </si>
  <si>
    <t>SP_BSHL1;SP_BSHL2;SP_CANLD;SP_CANHD;</t>
  </si>
  <si>
    <t>501003;501004;501005;501009;501011;501012;501019;501020;501021;501028;501029;501030;501035;501036;501039;501040;501041;501042;501043;501045;501046;501047;501048;501049;501050;501051;501057;501063;501064;501068;501069;501081;501082;501083;501076;501077;</t>
  </si>
  <si>
    <t>501011;501012;501019;501020;501021;501028;501029;501030;501035;501036;501068;501069;501081;501082;501083;</t>
  </si>
  <si>
    <t>501003;501004;501005;501006;501007;501009;501011;501012;501019;501020;501021;501028;501029;501030;501035;501036;501039;501040;501041;501042;501043;501045;501046;501047;501048;501049;501050;501051;501057;501063;501064;501068;501069;501081;501082;501083;501097;501098;501078;501079;</t>
  </si>
  <si>
    <t>501003;501004;501005;501009;501011;501012;501035;501036;501039;501040;501041;501042;501043;501045;501046;501047;501048;501049;501050;501051;501057;501063;501064;501068;501069;501081;501082;501083;501106;501107;501109;501110;501076;501077;501105;501108;</t>
  </si>
  <si>
    <t>501011;501012;501035;501036;501068;501069;501081;501082;501083;501106;501107;501109;501110;501105;501108;</t>
  </si>
  <si>
    <t>501003;501004;501005;501006;501007;501009;501011;501012;501035;501036;501039;501040;501041;501042;501043;501045;501046;501047;501048;501049;501050;501051;501057;501063;501064;501068;501069;501081;501082;501083;501097;501098;501106;501107;501109;501110;501078;501079;501105;501108;</t>
  </si>
  <si>
    <t>GPM;</t>
  </si>
  <si>
    <t>KS_HRM_B1;SGGE_C;KT_SPK_LI;</t>
  </si>
  <si>
    <t>KS_HRL_C;EFP;</t>
  </si>
  <si>
    <t>MB53_A;KS_AHL_A;SGGE_A;SGGE_B;CL_605;CL_630;CL_631;CL_632;KB_609;KB_610;</t>
  </si>
  <si>
    <t>HSB_H;KS_HRL_D;</t>
  </si>
  <si>
    <t>KS_AHL_B;KS_HRL_A;KS_HRL_B;BSK_HL;FBDV_HL;</t>
  </si>
  <si>
    <t>KS_HRL_A;KS_HRL_B;BSK_HL;FBDV_HL;</t>
  </si>
  <si>
    <t>KS_AHL_B;-;KS_HRL_A;BSK_HL;FBDV_HL;</t>
  </si>
  <si>
    <t>BSK_HL;FBDV_HL;</t>
  </si>
  <si>
    <t>SP_LIN3_VIP;</t>
  </si>
  <si>
    <t>339012;</t>
  </si>
  <si>
    <t>709002;709011;709012;</t>
  </si>
  <si>
    <t>182001;</t>
  </si>
  <si>
    <t>82001;82002;82004;82006;82007;82011;82012;82015;82022;82023;82029;82050;82053;82058;</t>
  </si>
  <si>
    <t>64048;64056;64059;64060;64063;64064;64067;64068;64070;64072;</t>
  </si>
  <si>
    <t>63;64;87;88;</t>
  </si>
  <si>
    <t>23003;23004;23007;23012;23014;23015;23021;23022;23025;23026;23027;23501;23502;</t>
  </si>
  <si>
    <t>KS_HRM_C2;</t>
  </si>
  <si>
    <t>FBDV_HR;</t>
  </si>
  <si>
    <t>BCM2_B;BCM2_E;</t>
  </si>
  <si>
    <t>KS_HRM_A2;KS_HRM_B2;</t>
  </si>
  <si>
    <t>SBBR_R;TU_704;</t>
  </si>
  <si>
    <t>SIDO_K;SIDO_L;</t>
  </si>
  <si>
    <t>SP_30HSBC;SP_30HSBC1;SP_30HSBC2;</t>
  </si>
  <si>
    <t>203;379;380;404;475;</t>
  </si>
  <si>
    <t>7050;</t>
  </si>
  <si>
    <t>SP_30HSBC2;</t>
  </si>
  <si>
    <t>501102;</t>
  </si>
  <si>
    <t>909003;</t>
  </si>
  <si>
    <t>SP_30HSBC1;</t>
  </si>
  <si>
    <t>SP_CANHK13;SP_CANLK13;SP_CANHK11;SP_CANHK12;SP_CANLK11;SP_CANLK12;</t>
  </si>
  <si>
    <t>SP_CANHK11;SP_CANLK11;</t>
  </si>
  <si>
    <t>SP_CANLK11;SP_CANHK11;</t>
  </si>
  <si>
    <t>SP_CANHK12;SP_CANLK12;</t>
  </si>
  <si>
    <t>247;248;417;418;419;420;599;600;</t>
  </si>
  <si>
    <t>64057;64058;</t>
  </si>
  <si>
    <t>182021;182022;</t>
  </si>
  <si>
    <t>909019;909020;</t>
  </si>
  <si>
    <t>SP_LIN6_A28;</t>
  </si>
  <si>
    <t>113003;113004;113006;</t>
  </si>
  <si>
    <t>214001;</t>
  </si>
  <si>
    <t>226008;</t>
  </si>
  <si>
    <t>909016;909017;909501;</t>
  </si>
  <si>
    <t>909016;909501;</t>
  </si>
  <si>
    <t>2FERNOTVA1RED</t>
  </si>
  <si>
    <t>Notstrompin</t>
  </si>
  <si>
    <t>KT_NOTV_RL</t>
  </si>
  <si>
    <t>9P1_915_638</t>
  </si>
  <si>
    <t>optim1;</t>
  </si>
  <si>
    <t>509;optim1;</t>
  </si>
  <si>
    <t>MB5_B;HSB_G;RAO_BCM_RL;SIDO_B;SIDO_C;KT_NOTV_RL;</t>
  </si>
  <si>
    <t>504;515;521;optim1;</t>
  </si>
  <si>
    <t>521;optim1;</t>
  </si>
  <si>
    <t>2FEKR0642710A</t>
  </si>
  <si>
    <t>optimVT06;415;optim1;</t>
  </si>
  <si>
    <t>2FEKR0642830A</t>
  </si>
  <si>
    <t>522;415;536;optim1;</t>
  </si>
  <si>
    <t>2FEKR1623010A</t>
  </si>
  <si>
    <t>2FEKR1621410A</t>
  </si>
  <si>
    <t>522;optim1;</t>
  </si>
  <si>
    <t>SP_BAG_CR;SP_BAG_31A;SP_30A_AIR_RL;SP_31_AIR2;</t>
  </si>
  <si>
    <t>SP_BAG_CR;SP_BAG_31A;</t>
  </si>
  <si>
    <t>SP_CANHI;SP_CANLI;</t>
  </si>
  <si>
    <t>SP_CANHK21;SP_CANLK21;</t>
  </si>
  <si>
    <t>SP_31_ATS;SP_15AS_F11;</t>
  </si>
  <si>
    <t>SP_31SM;SP_LINTM3;SP_LIN_TM2;SP_LIN_TM;SP_30A_SR;SP_31SM_TM;SP_MB12_B2;SP_30A_B3;SP_MB12_B1;SP_86_REL;SP_30A_SR1;SP_MB3_B;</t>
  </si>
  <si>
    <t>SP_30A_M;SP_LIN3;</t>
  </si>
  <si>
    <t>SP_LIN2_DACH;SP_15AS_SDF11;SP_15AS_REL;</t>
  </si>
  <si>
    <t xml:space="preserve">SP_87_A5; SP_30HSBI2; </t>
  </si>
  <si>
    <t>SP_MB5_B;SP_30HSBI2;SP_30HSBG;SP_30A;</t>
  </si>
  <si>
    <t>SP_MB64_C;SP_MB64_C;</t>
  </si>
  <si>
    <t>SP_MB57_C;SP_31_HKL;</t>
  </si>
  <si>
    <t>SP_58XS;SP_MB54_A;</t>
  </si>
  <si>
    <t>SP_58XS;SP_MB54_A;SP_HSPO;SP_HSPO;</t>
  </si>
  <si>
    <t>SP_30_SD;</t>
  </si>
  <si>
    <t>SP_MB2_A;SP_CANLE;SP_CANHE;SP_30HSBB3;</t>
  </si>
  <si>
    <t>SP_MB64_C1;</t>
  </si>
  <si>
    <t>SP_PWG2;SP_PWG;SP_PWG3;SP_PWG5;SP_PWG4;SP_PWG6;SP_MB64_C1;</t>
  </si>
  <si>
    <t>SP_BSHL1;SP_BSHL2;</t>
  </si>
  <si>
    <t>SP_CANLD;SP_CANHD;SP_BSHL1;SP_BSHL2;</t>
  </si>
  <si>
    <t>415;536;optim2;</t>
  </si>
  <si>
    <t>2FEKR1133960A</t>
  </si>
  <si>
    <t>507;optim2;</t>
  </si>
  <si>
    <t>optim2;</t>
  </si>
  <si>
    <t>082;522;415;532;536;optim2;</t>
  </si>
  <si>
    <r>
      <t>MB3_B;KS_ML_A;KS_ML_D;</t>
    </r>
    <r>
      <rPr>
        <strike/>
        <sz val="11"/>
        <color rgb="FFFF0000"/>
        <rFont val="Calibri"/>
        <family val="2"/>
        <charset val="238"/>
        <scheme val="minor"/>
      </rPr>
      <t>KS_MR_G</t>
    </r>
    <r>
      <rPr>
        <sz val="11"/>
        <color rgb="FF0070C0"/>
        <rFont val="Calibri"/>
        <family val="2"/>
        <charset val="238"/>
        <scheme val="minor"/>
      </rPr>
      <t>;GKKPT</t>
    </r>
    <r>
      <rPr>
        <sz val="11"/>
        <rFont val="Calibri"/>
        <family val="2"/>
        <charset val="238"/>
        <scheme val="minor"/>
      </rPr>
      <t>;GKKPT3;KMM2;KS_MR_G_MPF;TGTW7;TGTW10;TGTW11;SGTME;EXV2;EXV3;PLST;CL_054;CL_108;WE_151;CL_109;CL_110;</t>
    </r>
  </si>
  <si>
    <t>082;415;optim2;</t>
  </si>
  <si>
    <t>Entdrilllänge + Maßnahme I</t>
  </si>
  <si>
    <t>Entdrilllänge + Maßnahme II</t>
  </si>
  <si>
    <t>Maßnahmen nach CPE-W-xxx</t>
  </si>
  <si>
    <t>507;522;optim2;</t>
  </si>
  <si>
    <t>522;optim2;</t>
  </si>
  <si>
    <t>507;522;415;optim2;</t>
  </si>
  <si>
    <t>au</t>
  </si>
  <si>
    <t>415;optim2;</t>
  </si>
  <si>
    <t>082;optim2;</t>
  </si>
  <si>
    <t>504;optim2;</t>
  </si>
  <si>
    <t>504;515;optim2;</t>
  </si>
  <si>
    <t>504;532;536;optim2;</t>
  </si>
  <si>
    <t>512;522;532;optim2;</t>
  </si>
  <si>
    <t>507;522;532;optim2;</t>
  </si>
  <si>
    <t>504;507;optim2;</t>
  </si>
  <si>
    <t>511;optim2;</t>
  </si>
  <si>
    <t>536;optim2;</t>
  </si>
  <si>
    <t>UA/AM72_20;525;optim2;</t>
  </si>
  <si>
    <t>504;UA/AM72_20;510;525;530;optim2;</t>
  </si>
  <si>
    <t>UA/AM72_20;optim2;</t>
  </si>
  <si>
    <t>505;UA/AM72_20;optim2;</t>
  </si>
  <si>
    <t>504;511;522;optim2;</t>
  </si>
  <si>
    <t>508;optim2;</t>
  </si>
  <si>
    <t>512;optim2;</t>
  </si>
  <si>
    <t>2FEKR2000720A</t>
  </si>
  <si>
    <t>optim3;</t>
  </si>
  <si>
    <t>507;optim3;</t>
  </si>
  <si>
    <t>BU-GEHAEUSE</t>
  </si>
  <si>
    <t>VERR.DECKEL ZU</t>
  </si>
  <si>
    <t>521;optim3;</t>
  </si>
  <si>
    <t>505;</t>
  </si>
  <si>
    <t>507;504;515;</t>
  </si>
  <si>
    <t>507;504;</t>
  </si>
  <si>
    <t>504;507;513;</t>
  </si>
  <si>
    <t>504;507;515;</t>
  </si>
  <si>
    <t>optim4;</t>
  </si>
  <si>
    <t>2FERHSBW01RBU</t>
  </si>
  <si>
    <t>504;UA/AM72_20, 525;optim4;</t>
  </si>
  <si>
    <t>2J1RMSABHFTFR</t>
  </si>
  <si>
    <t>2J1RMSABHBTFR</t>
  </si>
  <si>
    <t>511;optim3;optim4;</t>
  </si>
  <si>
    <t>511;522;optim4;</t>
  </si>
  <si>
    <r>
      <t xml:space="preserve">BSK_HR; </t>
    </r>
    <r>
      <rPr>
        <strike/>
        <sz val="11"/>
        <color rgb="FFFF0000"/>
        <rFont val="Calibri"/>
        <family val="2"/>
        <charset val="238"/>
        <scheme val="minor"/>
      </rPr>
      <t>FBDV_HL;</t>
    </r>
    <r>
      <rPr>
        <sz val="11"/>
        <rFont val="Calibri"/>
        <family val="2"/>
        <charset val="238"/>
        <scheme val="minor"/>
      </rPr>
      <t xml:space="preserve"> </t>
    </r>
  </si>
  <si>
    <t>522;optim4;</t>
  </si>
  <si>
    <t>511;522;415;optim4;</t>
  </si>
  <si>
    <r>
      <t>MB52_A;KS_HRR_I;BES2_VR;BSK_HR;</t>
    </r>
    <r>
      <rPr>
        <strike/>
        <sz val="11"/>
        <color rgb="FFFF0000"/>
        <rFont val="Calibri"/>
        <family val="2"/>
        <charset val="238"/>
        <scheme val="minor"/>
      </rPr>
      <t>FBDV_HL</t>
    </r>
    <r>
      <rPr>
        <sz val="11"/>
        <rFont val="Calibri"/>
        <family val="2"/>
        <charset val="238"/>
        <scheme val="minor"/>
      </rPr>
      <t>;CL_123;LFL_VR_GN;</t>
    </r>
  </si>
  <si>
    <t>2J1RMLSGUVTFR</t>
  </si>
  <si>
    <t>2J1RMRSGUVTFR</t>
  </si>
  <si>
    <t>504;optim2;542;</t>
  </si>
  <si>
    <t>578 (g)</t>
  </si>
  <si>
    <t>504;515;532;542;</t>
  </si>
  <si>
    <t>542;</t>
  </si>
  <si>
    <t>504;542;</t>
  </si>
  <si>
    <t>1731 (g)</t>
  </si>
  <si>
    <t>504;515;517;528;542;</t>
  </si>
  <si>
    <t>504;515;517;522;528;542;</t>
  </si>
  <si>
    <t>CL_555</t>
  </si>
  <si>
    <t>1-43C</t>
  </si>
  <si>
    <t>9J1_971_848_A</t>
  </si>
  <si>
    <t>2FERVLRT01RED</t>
  </si>
  <si>
    <t>2FERVRGN01GRN</t>
  </si>
  <si>
    <t>optim5;</t>
  </si>
  <si>
    <t>504;515;521;optim5;</t>
  </si>
  <si>
    <t>504;521;optim5;</t>
  </si>
  <si>
    <t>B6</t>
  </si>
  <si>
    <t>A7</t>
  </si>
  <si>
    <t>517;522;532;optim5;</t>
  </si>
  <si>
    <t>2FEKR1206435A</t>
  </si>
  <si>
    <t>517;optim5;</t>
  </si>
  <si>
    <r>
      <t xml:space="preserve">64021;64022;64023;64024;64025;64027;64034;64073;64077;64079;64080;64081;64082;64083;64085;64086;64116;64117;64118;64119;64120;64128;64129;64130;64131;64003; </t>
    </r>
    <r>
      <rPr>
        <sz val="11"/>
        <color rgb="FF0070C0"/>
        <rFont val="Calibri"/>
        <family val="2"/>
        <charset val="238"/>
        <scheme val="minor"/>
      </rPr>
      <t xml:space="preserve">64004; 64135; 64136; </t>
    </r>
  </si>
  <si>
    <r>
      <t>MB54_A;KS_SFVR_B;HKS1;SGHSV_A;MO_HESPO;KFL_L;KFL_R;SGHSV_B;CL_900;CL_901;CL_903;CL_904;CL_905;CL_906;CL_907;CL_908;CL_909;CL_910;CL_911;CL_912;CL_914;CL_916;CL_917;KB_920;KB_901;KB_902;KB_903;KF_901;</t>
    </r>
    <r>
      <rPr>
        <sz val="11"/>
        <color rgb="FF0070C0"/>
        <rFont val="Calibri"/>
        <family val="2"/>
        <charset val="238"/>
        <scheme val="minor"/>
      </rPr>
      <t>KS_CPR_J; ANT_WLAN_H; SGTT_D; CL_757;</t>
    </r>
    <r>
      <rPr>
        <sz val="11"/>
        <rFont val="Calibri"/>
        <family val="2"/>
        <charset val="238"/>
        <scheme val="minor"/>
      </rPr>
      <t xml:space="preserve"> </t>
    </r>
  </si>
  <si>
    <t>UAÄM 76_20;538;</t>
  </si>
  <si>
    <t>UAÄM 76_20;optim2;538;</t>
  </si>
  <si>
    <t>539;</t>
  </si>
  <si>
    <t>N___103_113_03</t>
  </si>
  <si>
    <t>PVC-Klebeband</t>
  </si>
  <si>
    <t>optim7;</t>
  </si>
  <si>
    <t>507;optim7;</t>
  </si>
  <si>
    <t>522;optim7;</t>
  </si>
  <si>
    <t>504;optim7;</t>
  </si>
  <si>
    <t>510;530;optim7;</t>
  </si>
  <si>
    <t>optim VT06;415;optim6;</t>
  </si>
  <si>
    <t>2FEKR0300025A</t>
  </si>
  <si>
    <t>optim VT06;optim6;</t>
  </si>
  <si>
    <t>optim VT06;527;optim6;</t>
  </si>
  <si>
    <t>optim VT06;525;415;optim6;</t>
  </si>
  <si>
    <r>
      <rPr>
        <strike/>
        <sz val="11"/>
        <color rgb="FFFF0000"/>
        <rFont val="Calibri"/>
        <family val="2"/>
        <charset val="238"/>
        <scheme val="minor"/>
      </rPr>
      <t>SP_CANHK1;SP_CANLK1;SP_CANHK2;SP_CANLK2;</t>
    </r>
    <r>
      <rPr>
        <sz val="11"/>
        <rFont val="Calibri"/>
        <family val="2"/>
        <charset val="238"/>
        <scheme val="minor"/>
      </rPr>
      <t>SP_CANHK3;SP_CANLK3;</t>
    </r>
  </si>
  <si>
    <t>optim VT06, 514;415;optim6;</t>
  </si>
  <si>
    <t>optimVT06;optim6;</t>
  </si>
  <si>
    <t>optimVT06;082;525;536;optim6;</t>
  </si>
  <si>
    <t>optimVT06;522;optim6;</t>
  </si>
  <si>
    <t>optimVT06;518;082;522;525;415;536;optim6;</t>
  </si>
  <si>
    <t>optimVT06;082;522;525;415;510;530;532;536;optim6;</t>
  </si>
  <si>
    <t>optimVT06;525;optim6;</t>
  </si>
  <si>
    <t>optim_LSB_VL;</t>
  </si>
  <si>
    <t>LSB_VL;</t>
  </si>
  <si>
    <t>optimVT06;optim_LSB_VL;</t>
  </si>
  <si>
    <t>optim VT06;optim_LSB_VL;</t>
  </si>
  <si>
    <r>
      <t xml:space="preserve">MB34_A; WS_002; </t>
    </r>
    <r>
      <rPr>
        <strike/>
        <sz val="11"/>
        <color rgb="FFFF0000"/>
        <rFont val="Calibri"/>
        <family val="2"/>
        <charset val="238"/>
        <scheme val="minor"/>
      </rPr>
      <t>LSB_VL;</t>
    </r>
    <r>
      <rPr>
        <sz val="11"/>
        <rFont val="Calibri"/>
        <family val="2"/>
        <charset val="238"/>
        <scheme val="minor"/>
      </rPr>
      <t xml:space="preserve"> SVST2_A; KB_518; LSEF_L; LSEF_R; SUB; CL_640; CL_641; CL_657; CL_754; CL_760; </t>
    </r>
  </si>
  <si>
    <t>J</t>
  </si>
  <si>
    <t>1FE14R3000A0J</t>
  </si>
  <si>
    <t>507;082;</t>
  </si>
  <si>
    <t>227;</t>
  </si>
  <si>
    <t>227;504;522;525;</t>
  </si>
  <si>
    <t>227;504;522;</t>
  </si>
  <si>
    <t>504;511;227;</t>
  </si>
  <si>
    <t>511;227;</t>
  </si>
  <si>
    <t>UAÄM 63_20, 511;optim4;227;</t>
  </si>
  <si>
    <t>300;504;522;</t>
  </si>
  <si>
    <t>300;522;</t>
  </si>
  <si>
    <t>227;300;511;</t>
  </si>
  <si>
    <t>504;543;</t>
  </si>
  <si>
    <t>543;</t>
  </si>
  <si>
    <t>504;515;543;</t>
  </si>
  <si>
    <t>2FEKR0112460A</t>
  </si>
  <si>
    <t>1FE19RA124A0D</t>
  </si>
  <si>
    <t>415;503;523;543;</t>
  </si>
  <si>
    <t>415;503;505;510;511;512;513;521;523;530;532;543;</t>
  </si>
  <si>
    <t>361 (g)</t>
  </si>
  <si>
    <t>675 (g)</t>
  </si>
  <si>
    <t>544;</t>
  </si>
  <si>
    <t>483 (g)</t>
  </si>
  <si>
    <t>504;510;522;523;530;544;</t>
  </si>
  <si>
    <t>507;510;522;523;530;544;</t>
  </si>
  <si>
    <t>475 (g)</t>
  </si>
  <si>
    <t>177 (g)</t>
  </si>
  <si>
    <t>438 (g)</t>
  </si>
  <si>
    <t>504;544;</t>
  </si>
  <si>
    <t>249 (g)</t>
  </si>
  <si>
    <t>507;544;</t>
  </si>
  <si>
    <t>522;544;</t>
  </si>
  <si>
    <t>522;532;536;544;</t>
  </si>
  <si>
    <t>1FE14R3161G0D</t>
  </si>
  <si>
    <t>523;544;</t>
  </si>
  <si>
    <t>510;523;530;544;</t>
  </si>
  <si>
    <t>523;536;optim1;544;</t>
  </si>
  <si>
    <t>optimVT06;544;</t>
  </si>
  <si>
    <t>1FE19RA257A0C</t>
  </si>
  <si>
    <t>1FE14R3230C0C</t>
  </si>
  <si>
    <t>4J3_970_047</t>
  </si>
  <si>
    <t>TAB</t>
  </si>
  <si>
    <t>504;415;524;</t>
  </si>
  <si>
    <t>415;524;</t>
  </si>
  <si>
    <t>N_106_774_01</t>
  </si>
  <si>
    <t>524;</t>
  </si>
  <si>
    <t>VT05/EM3</t>
  </si>
  <si>
    <t>4J3_970_047_E</t>
  </si>
  <si>
    <t>545;</t>
  </si>
  <si>
    <t>519 (g)</t>
  </si>
  <si>
    <t>CU: 381 (g)</t>
  </si>
  <si>
    <t>521;optim2;545;</t>
  </si>
  <si>
    <t>504;545;</t>
  </si>
  <si>
    <t>optim2;545;</t>
  </si>
  <si>
    <t>504;515;521;optim1;545;</t>
  </si>
  <si>
    <t>521;optim1;optim2;545;</t>
  </si>
  <si>
    <t>optim1;545;</t>
  </si>
  <si>
    <t>2FEKR1004732A</t>
  </si>
  <si>
    <t>47010;47011;47012;47013;47016;47020;47021;47022;47023;47024;47025;47028;47029;47030;47033;</t>
  </si>
  <si>
    <t>1FE14R3047E0A</t>
  </si>
  <si>
    <t>SHRB_L;SHRL_L;SF_601;SHRB_R;SHRL_R;SF_701;CL_602;CL_649;CL_703;CL_749;</t>
  </si>
  <si>
    <t>UA/ÄM_82_20;546;</t>
  </si>
  <si>
    <t>16993 (g)</t>
  </si>
  <si>
    <t>227;415;503;504;510;511;512;514;515;521;523;522;525;527;530;531;532;535;536;546;</t>
  </si>
  <si>
    <t>227;503;504;512;515;521;522;523;525;530;531;532;535;536;546;</t>
  </si>
  <si>
    <t>227;511;512;522;523;525;532;546;</t>
  </si>
  <si>
    <t>082;522;536;546;</t>
  </si>
  <si>
    <t>optim8;</t>
  </si>
  <si>
    <t>1FE19RA909B0B</t>
  </si>
  <si>
    <t>1FE19RA909C0B</t>
  </si>
  <si>
    <t>1FE19RA909D0C</t>
  </si>
  <si>
    <t>optim9;</t>
  </si>
  <si>
    <t>511;optim9;</t>
  </si>
  <si>
    <t>507;optim9;</t>
  </si>
  <si>
    <t>520;optim9;</t>
  </si>
  <si>
    <t>VT55</t>
  </si>
  <si>
    <t>optimVT55;</t>
  </si>
  <si>
    <t>2FEKR5500010A</t>
  </si>
  <si>
    <t>2FEKR5590910A</t>
  </si>
  <si>
    <t>909021;909022;</t>
  </si>
  <si>
    <t>SP_CANHK2;SP_CANLK2;</t>
  </si>
  <si>
    <t>RA55</t>
  </si>
  <si>
    <t>optim6;optimVT55;</t>
  </si>
  <si>
    <t>optim2;optim6;optimVT55;</t>
  </si>
  <si>
    <t>SP_CANHK1;SP_CANLK1;SP_CANHK2;SP_CANLK2;</t>
  </si>
  <si>
    <t>249;250;409;410;411;412;597;598;</t>
  </si>
  <si>
    <t>optim10;</t>
  </si>
  <si>
    <t>504;507;515;optim2;AEB0910;</t>
  </si>
  <si>
    <t>504;507;515;AEB0910;</t>
  </si>
  <si>
    <t>507;AEB0910;</t>
  </si>
  <si>
    <t>082;AEB0910;</t>
  </si>
  <si>
    <t>515;522;557;</t>
  </si>
  <si>
    <t>507;515;522;557;</t>
  </si>
  <si>
    <t>1647 (g)</t>
  </si>
  <si>
    <t>504;515;522;557;</t>
  </si>
  <si>
    <t>507;557;</t>
  </si>
  <si>
    <t>optim11;</t>
  </si>
  <si>
    <r>
      <t>MB34_A;WS_002;LSB_VL;SVST2_A;KB_518;LSEF_L;LSEF_R;SUB;</t>
    </r>
    <r>
      <rPr>
        <strike/>
        <sz val="11"/>
        <color rgb="FFFF0000"/>
        <rFont val="Calibri"/>
        <family val="2"/>
        <charset val="238"/>
        <scheme val="minor"/>
      </rPr>
      <t>CL_640;CL_641;CL_657;CL_754;CL_760;</t>
    </r>
  </si>
  <si>
    <t>Ben.(Stamm)</t>
  </si>
  <si>
    <t>Fertigungs-
kennzeichen
Legende:
_ : beide
A: VT-Konzept
N: Wire by Wire</t>
  </si>
  <si>
    <t>Muss-modul</t>
  </si>
  <si>
    <t>VT-Varianz</t>
  </si>
  <si>
    <t>Kunden-teilnummer</t>
  </si>
  <si>
    <t>Kundenindex</t>
  </si>
  <si>
    <t>interne Teilenummer</t>
  </si>
  <si>
    <t>Indize</t>
  </si>
  <si>
    <t>Indize Neu</t>
  </si>
  <si>
    <t>Teilgültigkeit (Pr.-Nummer)</t>
  </si>
  <si>
    <t>Einsatz
(KW)</t>
  </si>
  <si>
    <t>Entfall
(KW)</t>
  </si>
  <si>
    <t>Geändert mit Revisions-
stand</t>
  </si>
  <si>
    <t>Kunden-teilenummer</t>
  </si>
  <si>
    <t>interne 
Teilenummer</t>
  </si>
  <si>
    <t>Aktuelle Varianten für SONATA:
(Jahr - KW)</t>
  </si>
  <si>
    <t>Zusatz Formula</t>
  </si>
  <si>
    <t>Index NEU zu Bandlaufwoche</t>
  </si>
  <si>
    <t>Info</t>
  </si>
  <si>
    <t>Einbauraten %</t>
  </si>
  <si>
    <t>Revisionsstand F-Konzept</t>
  </si>
  <si>
    <t>A-Baugruppe</t>
  </si>
  <si>
    <t>B-Baugruppe</t>
  </si>
  <si>
    <t>M-Baugruppe</t>
  </si>
  <si>
    <t>Steuerungs-
vorgabe</t>
  </si>
  <si>
    <t>VT09</t>
  </si>
  <si>
    <t>VT54</t>
  </si>
  <si>
    <t>vor dem Filtern richtiges Jahr / KW eintragen // before set the filter write in right Year / CW</t>
  </si>
  <si>
    <t>4J3_970_000</t>
  </si>
  <si>
    <t>1FE14R3000</t>
  </si>
  <si>
    <t>100,00%</t>
  </si>
  <si>
    <t>2FE5E5LI00</t>
  </si>
  <si>
    <t>VT01 VT02 VT03 VT04 VT05 VT06 VT07 VT08 VT10 VT11 VT12 VT14 VT15 VT20 VT22 VT50 VT51 VT55</t>
  </si>
  <si>
    <t>,227;415;503;504;510;511;512;514;515;521;523;522;525;527;530;531;532;535;536;546;</t>
  </si>
  <si>
    <t>4J3_970_043</t>
  </si>
  <si>
    <t>1FE14R3043</t>
  </si>
  <si>
    <t>55,32%</t>
  </si>
  <si>
    <t>VT07 VT15</t>
  </si>
  <si>
    <t>,504;522;,504;522;532;</t>
  </si>
  <si>
    <t>C0</t>
  </si>
  <si>
    <t>45,72%</t>
  </si>
  <si>
    <t>,522;532;</t>
  </si>
  <si>
    <t>1FE14R3047</t>
  </si>
  <si>
    <t>5,22%</t>
  </si>
  <si>
    <t>,504;</t>
  </si>
  <si>
    <t>1FE14R3047C0A</t>
  </si>
  <si>
    <t>72,23%</t>
  </si>
  <si>
    <t>E0</t>
  </si>
  <si>
    <t>,545;</t>
  </si>
  <si>
    <t>13,15%</t>
  </si>
  <si>
    <t>4J3_970_064</t>
  </si>
  <si>
    <t>1FE14R3064</t>
  </si>
  <si>
    <t>26,51%</t>
  </si>
  <si>
    <t>VT01 VT04 VT08 VT11 VT12 VT14 VT20 VT22 VT51</t>
  </si>
  <si>
    <t>,504;515;517;522;528;542;,504;515;517;528;542;</t>
  </si>
  <si>
    <t>1FE14R3064A0J</t>
  </si>
  <si>
    <t>VT03 VT07</t>
  </si>
  <si>
    <t>4J3_970_076</t>
  </si>
  <si>
    <t>1FE14R3076</t>
  </si>
  <si>
    <t>72,65%</t>
  </si>
  <si>
    <t>VT03 VT06 VT07</t>
  </si>
  <si>
    <t>,504;505;515,504;505;515;</t>
  </si>
  <si>
    <t>1FE14R3076A0F</t>
  </si>
  <si>
    <t>28,39%</t>
  </si>
  <si>
    <t>4J3_970_082</t>
  </si>
  <si>
    <t>1FE14R3082</t>
  </si>
  <si>
    <t>VT11 VT22</t>
  </si>
  <si>
    <t>VT04 VT14</t>
  </si>
  <si>
    <t>4J3_970_161</t>
  </si>
  <si>
    <t>1FE14R3161</t>
  </si>
  <si>
    <t>34,66%</t>
  </si>
  <si>
    <t>VT04 VT12 VT14</t>
  </si>
  <si>
    <t>,522;536;</t>
  </si>
  <si>
    <t>1FE14R3161A0C</t>
  </si>
  <si>
    <t>18,58%</t>
  </si>
  <si>
    <t>1FE14R3161E0B</t>
  </si>
  <si>
    <t>VT02 VT04 VT14</t>
  </si>
  <si>
    <t>G0</t>
  </si>
  <si>
    <t>46,97%</t>
  </si>
  <si>
    <t>,544;</t>
  </si>
  <si>
    <t>4J3_970_182</t>
  </si>
  <si>
    <t>1FE14R3182</t>
  </si>
  <si>
    <t>VT11 VT22 VT51</t>
  </si>
  <si>
    <t>4J3_970_214</t>
  </si>
  <si>
    <t>1FE14R3214</t>
  </si>
  <si>
    <t>50,10%</t>
  </si>
  <si>
    <t>69,10%</t>
  </si>
  <si>
    <t>1FE14R3214C0B</t>
  </si>
  <si>
    <t>0,00%</t>
  </si>
  <si>
    <t>1FE14R3214E0B</t>
  </si>
  <si>
    <t>4J3_970_230</t>
  </si>
  <si>
    <t>1FE14R3230</t>
  </si>
  <si>
    <t>VT02 VT05 VT06 VT08 VT12 VT15 VT16</t>
  </si>
  <si>
    <t>,504;510;522;523;530;544;,504;515;522;523;530</t>
  </si>
  <si>
    <t>1FE14R3230A0G</t>
  </si>
  <si>
    <t>0,52%</t>
  </si>
  <si>
    <t>,507;510;522;523;530;544;,507;515;522;523;530;</t>
  </si>
  <si>
    <t>4J3_970_339</t>
  </si>
  <si>
    <t>1FE14R3339</t>
  </si>
  <si>
    <t>32,36%</t>
  </si>
  <si>
    <t>1FE14R3339A0D</t>
  </si>
  <si>
    <t>65,45%</t>
  </si>
  <si>
    <t>1FE14R3339C0C</t>
  </si>
  <si>
    <t>4J3_970_340</t>
  </si>
  <si>
    <t>1FE14R3340</t>
  </si>
  <si>
    <t>43,74%</t>
  </si>
  <si>
    <t>1FE14R3340A0B</t>
  </si>
  <si>
    <t>4J3_970_350</t>
  </si>
  <si>
    <t>1FE14R3350</t>
  </si>
  <si>
    <t>VT05 VT07 VT08 VT15 VT20</t>
  </si>
  <si>
    <t>,504;507;515;522;525;536;</t>
  </si>
  <si>
    <t>1FE14R3350A0G</t>
  </si>
  <si>
    <t>,507;515;522;</t>
  </si>
  <si>
    <t>4J3_970_428</t>
  </si>
  <si>
    <t>1FE14R3428</t>
  </si>
  <si>
    <t>27,77%</t>
  </si>
  <si>
    <t>VT04 VT06 VT07 VT15</t>
  </si>
  <si>
    <t>,504;536;</t>
  </si>
  <si>
    <t>4J3_970_501</t>
  </si>
  <si>
    <t>1FE14R3501</t>
  </si>
  <si>
    <t>VT08 VT11 VT14 VT20 VT50</t>
  </si>
  <si>
    <t>,227;504;522;525;</t>
  </si>
  <si>
    <t>1FE14R3501A0F</t>
  </si>
  <si>
    <t>VT08 VT11 VT14 VT20</t>
  </si>
  <si>
    <t>,227;504;522;</t>
  </si>
  <si>
    <t>,300;504;522;,300;522;</t>
  </si>
  <si>
    <t>,511;522;</t>
  </si>
  <si>
    <t>12,21%</t>
  </si>
  <si>
    <t>J0</t>
  </si>
  <si>
    <t>12,94%</t>
  </si>
  <si>
    <t>L0</t>
  </si>
  <si>
    <t>,511;522;525;</t>
  </si>
  <si>
    <t>4J3_970_656</t>
  </si>
  <si>
    <t>1FE14R3656</t>
  </si>
  <si>
    <t>,504;506;512;515;,504;506;515;</t>
  </si>
  <si>
    <t>1FE14R3656A0A</t>
  </si>
  <si>
    <t>95,09%</t>
  </si>
  <si>
    <t>1FE14R3656C0A</t>
  </si>
  <si>
    <t>4,91%</t>
  </si>
  <si>
    <t>9JA_970_007</t>
  </si>
  <si>
    <t>1FE19RA007</t>
  </si>
  <si>
    <t>VT02 VT08 VT20 VT50</t>
  </si>
  <si>
    <t>1FE19RA007A0C</t>
  </si>
  <si>
    <t>9JA_970_011</t>
  </si>
  <si>
    <t>1FE19RA011</t>
  </si>
  <si>
    <t>D0</t>
  </si>
  <si>
    <t>F0</t>
  </si>
  <si>
    <t>34,03%</t>
  </si>
  <si>
    <t>1FE19RA011F0B</t>
  </si>
  <si>
    <t>35,18%</t>
  </si>
  <si>
    <t>1FE19RA011G0B</t>
  </si>
  <si>
    <t>9JA_970_012</t>
  </si>
  <si>
    <t>1FE19RA012</t>
  </si>
  <si>
    <t>,504;515;532;542;</t>
  </si>
  <si>
    <t>1FE19RA023</t>
  </si>
  <si>
    <t>VT04 VT11 VT15 VT22</t>
  </si>
  <si>
    <t>,522;</t>
  </si>
  <si>
    <t>1FE19RA025</t>
  </si>
  <si>
    <t>85,91%</t>
  </si>
  <si>
    <t>9JA_970_029</t>
  </si>
  <si>
    <t>1FE19RA029</t>
  </si>
  <si>
    <t>85,28%</t>
  </si>
  <si>
    <t>VT02 VT05</t>
  </si>
  <si>
    <t>14,82%</t>
  </si>
  <si>
    <t>1FE19RA029C0C</t>
  </si>
  <si>
    <t>1FE19RA072</t>
  </si>
  <si>
    <t>1FE19RA07200A</t>
  </si>
  <si>
    <t>58,66%</t>
  </si>
  <si>
    <t>1FE19RA100</t>
  </si>
  <si>
    <t>67,33%</t>
  </si>
  <si>
    <t>L0R+K8S/K8D+9ZE+GB1</t>
  </si>
  <si>
    <t>1FE19RA10000B</t>
  </si>
  <si>
    <t>1,25%</t>
  </si>
  <si>
    <t>L0R+K8S/K8D+9ZE+GB3</t>
  </si>
  <si>
    <t>1FE19RA100A0B</t>
  </si>
  <si>
    <t>VT01 VT12</t>
  </si>
  <si>
    <t>1FE19RA113</t>
  </si>
  <si>
    <t>,504;515;</t>
  </si>
  <si>
    <t>49,90%</t>
  </si>
  <si>
    <t>VT12 VT52</t>
  </si>
  <si>
    <t>B0</t>
  </si>
  <si>
    <t>1FE19RA113B0B</t>
  </si>
  <si>
    <t>9JA_970_124</t>
  </si>
  <si>
    <t>1FE19RA124</t>
  </si>
  <si>
    <t>VT01 VT07</t>
  </si>
  <si>
    <t>,504;515;,504;515;543;</t>
  </si>
  <si>
    <t>9JA_970_146</t>
  </si>
  <si>
    <t>1FE19RA146</t>
  </si>
  <si>
    <t>1FE19RA155</t>
  </si>
  <si>
    <t>98,33%</t>
  </si>
  <si>
    <t>1FE19RA207</t>
  </si>
  <si>
    <t>1FE19RA20700A</t>
  </si>
  <si>
    <t>9JA_970_220</t>
  </si>
  <si>
    <t>1FE19RA220</t>
  </si>
  <si>
    <t>L0R+K8S/K8D+7K3/7K4</t>
  </si>
  <si>
    <t>,209,</t>
  </si>
  <si>
    <t>1FE19RA220A0C</t>
  </si>
  <si>
    <t>1FE19RA226</t>
  </si>
  <si>
    <t>1FE19RA22600A</t>
  </si>
  <si>
    <t>48,02%</t>
  </si>
  <si>
    <t>VT03 VT53</t>
  </si>
  <si>
    <t>48,12%</t>
  </si>
  <si>
    <t>1FE19RA256</t>
  </si>
  <si>
    <t>1FE19RA25600A</t>
  </si>
  <si>
    <t>38,62%</t>
  </si>
  <si>
    <t>9JA_970_257</t>
  </si>
  <si>
    <t>1FE19RA257</t>
  </si>
  <si>
    <t>9,39%</t>
  </si>
  <si>
    <t>9JA_970_319</t>
  </si>
  <si>
    <t>1FE19RA319</t>
  </si>
  <si>
    <t>40,40%</t>
  </si>
  <si>
    <t>1FE19RA319C0B</t>
  </si>
  <si>
    <t>28,81%</t>
  </si>
  <si>
    <t>,504;,504;515;</t>
  </si>
  <si>
    <t>1FE19RA319E0C</t>
  </si>
  <si>
    <t>9JA_970_327</t>
  </si>
  <si>
    <t>1FE19RA327</t>
  </si>
  <si>
    <t>7,83%</t>
  </si>
  <si>
    <t>9JA_970_350</t>
  </si>
  <si>
    <t>1FE19RA350</t>
  </si>
  <si>
    <t>Q</t>
  </si>
  <si>
    <t>Q0</t>
  </si>
  <si>
    <t>,515;522;,504;515;522;</t>
  </si>
  <si>
    <t>1FE19RA350Q0F</t>
  </si>
  <si>
    <t>S</t>
  </si>
  <si>
    <t>S0</t>
  </si>
  <si>
    <t>25,05%</t>
  </si>
  <si>
    <t>1FE19RA350S0B</t>
  </si>
  <si>
    <t>9JA_970_392</t>
  </si>
  <si>
    <t>1FE19RA392</t>
  </si>
  <si>
    <t>93,63%</t>
  </si>
  <si>
    <t>9JA_970_427</t>
  </si>
  <si>
    <t>1FE19RA427</t>
  </si>
  <si>
    <t>VT02 VT04 VT06 VT07 VT15</t>
  </si>
  <si>
    <t>30,90%</t>
  </si>
  <si>
    <t>9JA_970_428</t>
  </si>
  <si>
    <t>1FE19RA428</t>
  </si>
  <si>
    <t>41,34%</t>
  </si>
  <si>
    <t>1FE19RA428C0C</t>
  </si>
  <si>
    <t>9JA_970_559</t>
  </si>
  <si>
    <t>1FE19RA559</t>
  </si>
  <si>
    <t>14,09%</t>
  </si>
  <si>
    <t>1FE19RA559B0B</t>
  </si>
  <si>
    <t>57,52%</t>
  </si>
  <si>
    <t>1FE19RA559C0B</t>
  </si>
  <si>
    <t>1FE19RA582</t>
  </si>
  <si>
    <t>47,39%</t>
  </si>
  <si>
    <t>1FE19RA58200B</t>
  </si>
  <si>
    <t>9JA_970_708</t>
  </si>
  <si>
    <t>1FE19RA708</t>
  </si>
  <si>
    <t>14,30%</t>
  </si>
  <si>
    <t>1FE19RA708B0B</t>
  </si>
  <si>
    <t>13,26%</t>
  </si>
  <si>
    <t>VT08 VT20</t>
  </si>
  <si>
    <t>,525;</t>
  </si>
  <si>
    <t>1FE19RA708C0B</t>
  </si>
  <si>
    <t>1FE19RA709</t>
  </si>
  <si>
    <t>44,78%</t>
  </si>
  <si>
    <t>VT08 VT11 VT22</t>
  </si>
  <si>
    <t>55,22%</t>
  </si>
  <si>
    <t>1FE19RA709A0B</t>
  </si>
  <si>
    <t>9JA_970_797</t>
  </si>
  <si>
    <t>1FE19RA797</t>
  </si>
  <si>
    <t>87,27%</t>
  </si>
  <si>
    <t>VT05 VT08</t>
  </si>
  <si>
    <t>,504;508;522;</t>
  </si>
  <si>
    <t>M0</t>
  </si>
  <si>
    <t>12,84%</t>
  </si>
  <si>
    <t>9JA_970_909</t>
  </si>
  <si>
    <t>1FE19RA909</t>
  </si>
  <si>
    <t>35,28%</t>
  </si>
  <si>
    <t>VT53 VT55</t>
  </si>
  <si>
    <t>15,66%</t>
  </si>
  <si>
    <t>VT51 VT55</t>
  </si>
  <si>
    <t>37,06%</t>
  </si>
  <si>
    <t>VT05 VT50 VT51 VT55</t>
  </si>
  <si>
    <t>9JA_970_910</t>
  </si>
  <si>
    <t>1FE19RA910</t>
  </si>
  <si>
    <t>Einsatz</t>
  </si>
  <si>
    <t>Entfall</t>
  </si>
  <si>
    <t>Modul Ref.</t>
  </si>
  <si>
    <t>IBG 1</t>
  </si>
  <si>
    <t>IBG 2</t>
  </si>
  <si>
    <t>IBG 3</t>
  </si>
  <si>
    <t>IBG 4</t>
  </si>
  <si>
    <t>IBG 5</t>
  </si>
  <si>
    <t>IBG 6</t>
  </si>
  <si>
    <t>IBG 7</t>
  </si>
  <si>
    <t>IBG 8</t>
  </si>
  <si>
    <t>IBG 9</t>
  </si>
  <si>
    <t>IBG 10</t>
  </si>
  <si>
    <t>IBG 11</t>
  </si>
  <si>
    <t>IBG 12</t>
  </si>
  <si>
    <t>IBG 13</t>
  </si>
  <si>
    <t>IBG 14</t>
  </si>
  <si>
    <t>IBG 15</t>
  </si>
  <si>
    <t>IBG 16</t>
  </si>
  <si>
    <t>IBG 17</t>
  </si>
  <si>
    <t>IBG 18</t>
  </si>
  <si>
    <t>IBG 19</t>
  </si>
  <si>
    <t>IBG 20</t>
  </si>
  <si>
    <t>IBG 21</t>
  </si>
  <si>
    <t>IBG 22</t>
  </si>
  <si>
    <t>IBG 23</t>
  </si>
  <si>
    <t>IBG 24</t>
  </si>
  <si>
    <t>IBG 25</t>
  </si>
  <si>
    <t>PM</t>
  </si>
  <si>
    <t>1FE3RA01001A5</t>
  </si>
  <si>
    <t>1FE3RA01002A5</t>
  </si>
  <si>
    <t>1FE3RA02001A5</t>
  </si>
  <si>
    <t>1FE3RA02002A5</t>
  </si>
  <si>
    <t>1FE3RA02003A5</t>
  </si>
  <si>
    <t>1FE3RA02004A5</t>
  </si>
  <si>
    <t>1FE3RA02005A5</t>
  </si>
  <si>
    <t>1FE3RA02006A5</t>
  </si>
  <si>
    <t>1FE3RA02007A5</t>
  </si>
  <si>
    <t>1FE3RA02008A5</t>
  </si>
  <si>
    <t>1FE3RA02009A5</t>
  </si>
  <si>
    <t>1FE3RA02010A5</t>
  </si>
  <si>
    <t>1FE3RA02011A5</t>
  </si>
  <si>
    <t>1FE3RA02012A5</t>
  </si>
  <si>
    <t>1FE3RA02013A5</t>
  </si>
  <si>
    <t>1FE3RA02014A5</t>
  </si>
  <si>
    <t>1FE3RA02015A5</t>
  </si>
  <si>
    <t>1FE3RA02016A5</t>
  </si>
  <si>
    <t>1FE3RA03001B6</t>
  </si>
  <si>
    <t>1FE3RA03002B6</t>
  </si>
  <si>
    <t>1FE3RA03003B6</t>
  </si>
  <si>
    <t>1FE3RA03004B6</t>
  </si>
  <si>
    <t>1FE3RA04001A5</t>
  </si>
  <si>
    <t>1FE3RA04002A5</t>
  </si>
  <si>
    <t>1FE3RA04003A5</t>
  </si>
  <si>
    <t>1FE3RA04004A5</t>
  </si>
  <si>
    <t>1FE3RA04005A5</t>
  </si>
  <si>
    <t>1FE3RA04006A5</t>
  </si>
  <si>
    <t>1FE3RA04007A5</t>
  </si>
  <si>
    <t>1FE3RA04008A5</t>
  </si>
  <si>
    <t>1FE3RA04009A5</t>
  </si>
  <si>
    <t>1FE3RA04010A5</t>
  </si>
  <si>
    <t>1FE3RA04011A5</t>
  </si>
  <si>
    <t>1FE3RA04012A5</t>
  </si>
  <si>
    <t>1FE3RA05001A6</t>
  </si>
  <si>
    <t>1FE3RA05002A6</t>
  </si>
  <si>
    <t>1FE3RA05003A6</t>
  </si>
  <si>
    <t>1FE3RA05004A6</t>
  </si>
  <si>
    <t>1FE3RA05005A6</t>
  </si>
  <si>
    <t>1FE3RA05006A6</t>
  </si>
  <si>
    <t>1FE3RA05007A6</t>
  </si>
  <si>
    <t>1FE3RA05008A6</t>
  </si>
  <si>
    <t>1FE3RA05009A6</t>
  </si>
  <si>
    <t>1FE3RA05010A6</t>
  </si>
  <si>
    <t>1FE3RA05011A6</t>
  </si>
  <si>
    <t>1FE3RA05012A6</t>
  </si>
  <si>
    <t>1FE3RA05013A6</t>
  </si>
  <si>
    <t>1FE3RA05014A6</t>
  </si>
  <si>
    <t>1FE3RA05015A6</t>
  </si>
  <si>
    <t>1FE3RA05016A6</t>
  </si>
  <si>
    <t>1FE3RA05017A6</t>
  </si>
  <si>
    <t>1FE3RA05018A6</t>
  </si>
  <si>
    <t>1FE3RA05019A6</t>
  </si>
  <si>
    <t>1FE3RA05020A6</t>
  </si>
  <si>
    <t>1FE3RA05021A6</t>
  </si>
  <si>
    <t>1FE3RA05022A6</t>
  </si>
  <si>
    <t>1FE3RA05023A6</t>
  </si>
  <si>
    <t>1FE3RA05024A6</t>
  </si>
  <si>
    <t>1FE3RA05025A6</t>
  </si>
  <si>
    <t>1FE3RA05026A6</t>
  </si>
  <si>
    <t>1FE3RA05027A6</t>
  </si>
  <si>
    <t>1FE3RA05028A6</t>
  </si>
  <si>
    <t>1FE3RA05029A6</t>
  </si>
  <si>
    <t>1FE3RA05030A6</t>
  </si>
  <si>
    <t>1FE3RA05031A6</t>
  </si>
  <si>
    <t>1FE3RA05032A6</t>
  </si>
  <si>
    <t>1FE3RA05033A6</t>
  </si>
  <si>
    <t>1FE3RA05034A6</t>
  </si>
  <si>
    <t>1FE3RA05035A6</t>
  </si>
  <si>
    <t>1FE3RA05036A6</t>
  </si>
  <si>
    <t>1FE3RA05037A6</t>
  </si>
  <si>
    <t>1FE3RA05038A6</t>
  </si>
  <si>
    <t>1FE3RA05039A6</t>
  </si>
  <si>
    <t>1FE3RA05040A6</t>
  </si>
  <si>
    <t>1FE3RA05041A6</t>
  </si>
  <si>
    <t>1FE3RA05042A6</t>
  </si>
  <si>
    <t>1FE3RA05043A6</t>
  </si>
  <si>
    <t>1FE3RA05044A6</t>
  </si>
  <si>
    <t>1FE3RA05045A6</t>
  </si>
  <si>
    <t>1FE3RA05046A6</t>
  </si>
  <si>
    <t>1FE3RA05047A6</t>
  </si>
  <si>
    <t>1FE3RA05048A6</t>
  </si>
  <si>
    <t>1FE3RA05049A6</t>
  </si>
  <si>
    <t>1FE3RA05050A6</t>
  </si>
  <si>
    <t>1FE3RA05051A6</t>
  </si>
  <si>
    <t>1FE3RA05052A6</t>
  </si>
  <si>
    <t>1FE3RA05053A6</t>
  </si>
  <si>
    <t>1FE3RA05054A6</t>
  </si>
  <si>
    <t>1FE3RA05055A6</t>
  </si>
  <si>
    <t>1FE3RA05056A6</t>
  </si>
  <si>
    <t>1FE3RA05057A6</t>
  </si>
  <si>
    <t>1FE3RA05058A6</t>
  </si>
  <si>
    <t>1FE3RA05059A6</t>
  </si>
  <si>
    <t>1FE3RA05060A6</t>
  </si>
  <si>
    <t>1FE3RA05061A6</t>
  </si>
  <si>
    <t>1FE3RA05062A6</t>
  </si>
  <si>
    <t>1FE3RA05063A6</t>
  </si>
  <si>
    <t>1FE3RA05064A6</t>
  </si>
  <si>
    <t>1FE3RA06001A2</t>
  </si>
  <si>
    <t>1FE3RA06002A2</t>
  </si>
  <si>
    <t>1FE3RA06003A2</t>
  </si>
  <si>
    <t>1FE3RA06004A2</t>
  </si>
  <si>
    <t>1FE3RA06005A2</t>
  </si>
  <si>
    <t>1FE3RA06006A2</t>
  </si>
  <si>
    <t>1FE3RA06007A2</t>
  </si>
  <si>
    <t>1FE3RA06008A2</t>
  </si>
  <si>
    <t>1FE3RA06009A2</t>
  </si>
  <si>
    <t>1FE3RA06010A2</t>
  </si>
  <si>
    <t>1FE3RA06011A2</t>
  </si>
  <si>
    <t>1FE3RA06012A2</t>
  </si>
  <si>
    <t>1FE3RA06013A2</t>
  </si>
  <si>
    <t>1FE3RA06014A2</t>
  </si>
  <si>
    <t>1FE3RA06015A2</t>
  </si>
  <si>
    <t>1FE3RA06016A2</t>
  </si>
  <si>
    <t>1FE3RA06017A2</t>
  </si>
  <si>
    <t>1FE3RA06018A2</t>
  </si>
  <si>
    <t>1FE3RA06019A2</t>
  </si>
  <si>
    <t>1FE3RA06020A2</t>
  </si>
  <si>
    <t>1FE3RA06021A2</t>
  </si>
  <si>
    <t>1FE3RA06022A2</t>
  </si>
  <si>
    <t>1FE3RA06023A2</t>
  </si>
  <si>
    <t>1FE3RA06024A2</t>
  </si>
  <si>
    <t>1FE3RA06025A2</t>
  </si>
  <si>
    <t>1FE3RA06026A2</t>
  </si>
  <si>
    <t>1FE3RA06027A2</t>
  </si>
  <si>
    <t>1FE3RA06028A2</t>
  </si>
  <si>
    <t>1FE3RA06029A2</t>
  </si>
  <si>
    <t>1FE3RA06030A2</t>
  </si>
  <si>
    <t>1FE3RA06031A2</t>
  </si>
  <si>
    <t>1FE3RA06032A2</t>
  </si>
  <si>
    <t>1FE3RA07001A5</t>
  </si>
  <si>
    <t>1FE3RA07002A5</t>
  </si>
  <si>
    <t>1FE3RA07003A5</t>
  </si>
  <si>
    <t>1FE3RA07004A5</t>
  </si>
  <si>
    <t>1FE3RA07005A5</t>
  </si>
  <si>
    <t>1FE3RA07006A5</t>
  </si>
  <si>
    <t>1FE3RA07007A5</t>
  </si>
  <si>
    <t>1FE3RA07008A5</t>
  </si>
  <si>
    <t>1FE3RA07009A5</t>
  </si>
  <si>
    <t>1FE3RA07010A5</t>
  </si>
  <si>
    <t>1FE3RA07011A5</t>
  </si>
  <si>
    <t>1FE3RA07012A5</t>
  </si>
  <si>
    <t>1FE3RA07013A5</t>
  </si>
  <si>
    <t>1FE3RA07014A5</t>
  </si>
  <si>
    <t>1FE3RA07015A5</t>
  </si>
  <si>
    <t>1FE3RA07016A5</t>
  </si>
  <si>
    <t>1FE3RA07017A5</t>
  </si>
  <si>
    <t>1FE3RA07018A5</t>
  </si>
  <si>
    <t>1FE3RA07019A5</t>
  </si>
  <si>
    <t>1FE3RA07020A5</t>
  </si>
  <si>
    <t>1FE3RA07021A5</t>
  </si>
  <si>
    <t>1FE3RA07022A5</t>
  </si>
  <si>
    <t>1FE3RA07023A5</t>
  </si>
  <si>
    <t>1FE3RA07024A5</t>
  </si>
  <si>
    <t>1FE3RA07025A5</t>
  </si>
  <si>
    <t>1FE3RA07026A5</t>
  </si>
  <si>
    <t>1FE3RA07027A5</t>
  </si>
  <si>
    <t>1FE3RA07028A5</t>
  </si>
  <si>
    <t>1FE3RA07029A5</t>
  </si>
  <si>
    <t>1FE3RA07030A5</t>
  </si>
  <si>
    <t>1FE3RA07031A5</t>
  </si>
  <si>
    <t>1FE3RA07032A5</t>
  </si>
  <si>
    <t>1FE3RA07033A5</t>
  </si>
  <si>
    <t>1FE3RA07034A5</t>
  </si>
  <si>
    <t>1FE3RA07035A5</t>
  </si>
  <si>
    <t>1FE3RA07036A5</t>
  </si>
  <si>
    <t>1FE3RA07037A5</t>
  </si>
  <si>
    <t>1FE3RA07038A5</t>
  </si>
  <si>
    <t>1FE3RA07039A5</t>
  </si>
  <si>
    <t>1FE3RA07040A5</t>
  </si>
  <si>
    <t>1FE3RA08001A4</t>
  </si>
  <si>
    <t>1FE3RA08002A4</t>
  </si>
  <si>
    <t>1FE3RA08003A4</t>
  </si>
  <si>
    <t>1FE3RA08004A4</t>
  </si>
  <si>
    <t>1FE3RA08005A4</t>
  </si>
  <si>
    <t>1FE3RA08006A4</t>
  </si>
  <si>
    <t>1FE3RA08007A4</t>
  </si>
  <si>
    <t>1FE3RA08008A4</t>
  </si>
  <si>
    <t>1FE3RA08009A4</t>
  </si>
  <si>
    <t>1FE3RA08010A4</t>
  </si>
  <si>
    <t>1FE3RA08011A4</t>
  </si>
  <si>
    <t>1FE3RA08012A4</t>
  </si>
  <si>
    <t>1FE3RA08013A4</t>
  </si>
  <si>
    <t>1FE3RA08014A4</t>
  </si>
  <si>
    <t>1FE3RA08015A4</t>
  </si>
  <si>
    <t>1FE3RA08016A4</t>
  </si>
  <si>
    <t>1FE3RA10001A2</t>
  </si>
  <si>
    <t>1FE3RA10002A2</t>
  </si>
  <si>
    <t>1FE3RA10003A2</t>
  </si>
  <si>
    <t>1FE3RA11001A4</t>
  </si>
  <si>
    <t>1FE3RA11002A4</t>
  </si>
  <si>
    <t>1FE3RA11003A4</t>
  </si>
  <si>
    <t>1FE3RA11004A4</t>
  </si>
  <si>
    <t>1FE3RA11005A4</t>
  </si>
  <si>
    <t>1FE3RA11006A4</t>
  </si>
  <si>
    <t>1FE3RA12001A7</t>
  </si>
  <si>
    <t>1FE3RA12002A7</t>
  </si>
  <si>
    <t>1FE3RA12003A7</t>
  </si>
  <si>
    <t>1FE3RA12004A7</t>
  </si>
  <si>
    <t>1FE3RA12005A7</t>
  </si>
  <si>
    <t>1FE3RA12006A7</t>
  </si>
  <si>
    <t>1FE3RA12007A7</t>
  </si>
  <si>
    <t>1FE3RA12008A7</t>
  </si>
  <si>
    <t>1FE3RA14001A5</t>
  </si>
  <si>
    <t>1FE3RA14002A5</t>
  </si>
  <si>
    <t>1FE3RA14003A5</t>
  </si>
  <si>
    <t>1FE3RA14004A5</t>
  </si>
  <si>
    <t>1FE3RA15001B1</t>
  </si>
  <si>
    <t>1FE3RA15002B1</t>
  </si>
  <si>
    <t>1FE3RA15003B1</t>
  </si>
  <si>
    <t>1FE3RA15004B1</t>
  </si>
  <si>
    <t>1FE3RA15005B1</t>
  </si>
  <si>
    <t>1FE3RA15006B1</t>
  </si>
  <si>
    <t>1FE3RA15007B1</t>
  </si>
  <si>
    <t>1FE3RA15008B1</t>
  </si>
  <si>
    <t>1FE3RA15009B1</t>
  </si>
  <si>
    <t>1FE3RA15010B1</t>
  </si>
  <si>
    <t>1FE3RA15011B1</t>
  </si>
  <si>
    <t>1FE3RA15012B1</t>
  </si>
  <si>
    <t>1FE3RA15013B1</t>
  </si>
  <si>
    <t>1FE3RA15014B1</t>
  </si>
  <si>
    <t>1FE3RA15015B1</t>
  </si>
  <si>
    <t>1FE3RA15016B1</t>
  </si>
  <si>
    <t>1FE3RA15017B1</t>
  </si>
  <si>
    <t>1FE3RA15018B1</t>
  </si>
  <si>
    <t>1FE3RA15019B1</t>
  </si>
  <si>
    <t>1FE3RA15020B1</t>
  </si>
  <si>
    <t>1FE3RA15021B1</t>
  </si>
  <si>
    <t>1FE3RA15022B1</t>
  </si>
  <si>
    <t>1FE3RA15023B1</t>
  </si>
  <si>
    <t>1FE3RA15024B1</t>
  </si>
  <si>
    <t>1FE3RA16001A2</t>
  </si>
  <si>
    <t>1FE3RA16002A2</t>
  </si>
  <si>
    <t>1FE3RA20001A1</t>
  </si>
  <si>
    <t>1FE3RA20002A1</t>
  </si>
  <si>
    <t>1FE3RA20003A1</t>
  </si>
  <si>
    <t>1FE3RA20004A1</t>
  </si>
  <si>
    <t>1FE3RA20005A1</t>
  </si>
  <si>
    <t>1FE3RA20006A1</t>
  </si>
  <si>
    <t>1FE3RA20007A1</t>
  </si>
  <si>
    <t>1FE3RA20008A1</t>
  </si>
  <si>
    <t>1FE3RA20009A1</t>
  </si>
  <si>
    <t>1FE3RA20010A1</t>
  </si>
  <si>
    <t>1FE3RA20011A1</t>
  </si>
  <si>
    <t>1FE3RA20012A1</t>
  </si>
  <si>
    <t>1FE3RA22001A1</t>
  </si>
  <si>
    <t>1FE3RA22002A1</t>
  </si>
  <si>
    <t>1FE3RA50001A1</t>
  </si>
  <si>
    <t>1FE3RA50002A1</t>
  </si>
  <si>
    <t>1FE3RA50003A1</t>
  </si>
  <si>
    <t>1FE3RA50004A1</t>
  </si>
  <si>
    <t>1FE3RA51001A0</t>
  </si>
  <si>
    <t>1FE3RA51002A0</t>
  </si>
  <si>
    <t>1FE3RA52001A0</t>
  </si>
  <si>
    <t>1FE3RA52002A0</t>
  </si>
  <si>
    <t>1FE3RA53001A0</t>
  </si>
  <si>
    <t>1FE3RA53002A0</t>
  </si>
  <si>
    <t>1FE3RA53003A0</t>
  </si>
  <si>
    <t>1FE3RA53004A0</t>
  </si>
  <si>
    <t>1FE3RA55001A0</t>
  </si>
  <si>
    <t>1FE3RA55002A0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</si>
</sst>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00"/>
    <numFmt numFmtId="165" formatCode="00"/>
    <numFmt numFmtId="166" formatCode="0000"/>
  </numFmts>
  <fonts count="82">
    <font>
      <sz val="11"/>
      <color theme="1"/>
      <name val="Calibri"/>
      <family val="2"/>
      <charset val="238"/>
      <scheme val="minor"/>
    </font>
    <font>
      <sz val="10"/>
      <name val="Helv"/>
    </font>
    <font>
      <sz val="9"/>
      <name val="Arial"/>
      <family val="2"/>
      <charset val="238"/>
    </font>
    <font>
      <sz val="10"/>
      <name val="Arial"/>
      <family val="2"/>
    </font>
    <font>
      <b/>
      <sz val="9"/>
      <name val="Arial"/>
      <family val="2"/>
      <charset val="238"/>
    </font>
    <font>
      <sz val="11"/>
      <color theme="1"/>
      <name val="Calibri"/>
      <family val="2"/>
      <scheme val="minor"/>
    </font>
    <font>
      <sz val="9"/>
      <color theme="1"/>
      <name val="Arial"/>
      <family val="2"/>
      <charset val="238"/>
    </font>
    <font>
      <sz val="11"/>
      <color rgb="FF0070C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0"/>
      <name val="Arial CE"/>
      <family val="2"/>
      <charset val="238"/>
    </font>
    <font>
      <sz val="10"/>
      <name val="Arial"/>
      <family val="2"/>
      <charset val="238"/>
    </font>
    <font>
      <b/>
      <sz val="10"/>
      <name val="Arial CE"/>
      <charset val="238"/>
    </font>
    <font>
      <sz val="9"/>
      <name val="Arial CE"/>
      <family val="2"/>
      <charset val="238"/>
    </font>
    <font>
      <sz val="10"/>
      <name val="Arial CE"/>
      <charset val="238"/>
    </font>
    <font>
      <b/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0"/>
      <color indexed="81"/>
      <name val="Tahoma"/>
      <family val="2"/>
      <charset val="238"/>
    </font>
    <font>
      <sz val="10"/>
      <color indexed="81"/>
      <name val="Tahoma"/>
      <family val="2"/>
      <charset val="238"/>
    </font>
    <font>
      <b/>
      <sz val="12"/>
      <name val="Calibri"/>
      <family val="2"/>
      <charset val="238"/>
      <scheme val="minor"/>
    </font>
    <font>
      <sz val="10"/>
      <color indexed="8"/>
      <name val="Arial"/>
      <family val="2"/>
    </font>
    <font>
      <sz val="10"/>
      <color theme="1"/>
      <name val="Arial"/>
      <family val="2"/>
    </font>
    <font>
      <b/>
      <sz val="12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strike/>
      <sz val="11"/>
      <name val="Calibri"/>
      <family val="2"/>
      <scheme val="minor"/>
    </font>
    <font>
      <b/>
      <sz val="1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trike/>
      <sz val="9"/>
      <color rgb="FFFF0000"/>
      <name val="Arial"/>
      <family val="2"/>
      <charset val="238"/>
    </font>
    <font>
      <strike/>
      <sz val="9"/>
      <name val="Arial"/>
      <family val="2"/>
      <charset val="238"/>
    </font>
    <font>
      <sz val="9"/>
      <color rgb="FF0000FF"/>
      <name val="Arial"/>
      <family val="2"/>
      <charset val="238"/>
    </font>
    <font>
      <strike/>
      <sz val="9"/>
      <color rgb="FF0000FF"/>
      <name val="Arial"/>
      <family val="2"/>
      <charset val="238"/>
    </font>
    <font>
      <b/>
      <sz val="9"/>
      <color indexed="81"/>
      <name val="Segoe UI"/>
      <family val="2"/>
      <charset val="238"/>
    </font>
    <font>
      <sz val="9"/>
      <color indexed="81"/>
      <name val="Segoe UI"/>
      <family val="2"/>
      <charset val="238"/>
    </font>
    <font>
      <b/>
      <sz val="9"/>
      <color indexed="81"/>
      <name val="Tahoma"/>
      <family val="2"/>
      <charset val="238"/>
    </font>
    <font>
      <sz val="9"/>
      <color indexed="81"/>
      <name val="Tahoma"/>
      <family val="2"/>
      <charset val="238"/>
    </font>
    <font>
      <sz val="11"/>
      <color rgb="FF0000FF"/>
      <name val="Calibri"/>
      <family val="2"/>
      <charset val="238"/>
      <scheme val="minor"/>
    </font>
    <font>
      <strike/>
      <sz val="11"/>
      <color rgb="FFFF0000"/>
      <name val="Calibri"/>
      <family val="2"/>
      <scheme val="minor"/>
    </font>
    <font>
      <strike/>
      <sz val="11"/>
      <color rgb="FFFF0000"/>
      <name val="Calibri"/>
      <family val="2"/>
      <charset val="238"/>
      <scheme val="minor"/>
    </font>
    <font>
      <strike/>
      <sz val="11"/>
      <name val="Calibri"/>
      <family val="2"/>
      <charset val="238"/>
      <scheme val="minor"/>
    </font>
    <font>
      <sz val="11"/>
      <color theme="0" tint="-0.34998626667073579"/>
      <name val="Calibri"/>
      <family val="2"/>
      <charset val="238"/>
      <scheme val="minor"/>
    </font>
    <font>
      <strike/>
      <sz val="11"/>
      <color theme="0" tint="-0.34998626667073579"/>
      <name val="Calibri"/>
      <family val="2"/>
      <charset val="238"/>
      <scheme val="minor"/>
    </font>
    <font>
      <sz val="8"/>
      <name val="Arial"/>
      <family val="2"/>
      <charset val="238"/>
    </font>
    <font>
      <sz val="11"/>
      <color rgb="FFFFC000"/>
      <name val="Calibri"/>
      <family val="2"/>
      <scheme val="minor"/>
    </font>
    <font>
      <b/>
      <sz val="10"/>
      <name val="Arial"/>
      <family val="2"/>
    </font>
    <font>
      <b/>
      <strike/>
      <sz val="9"/>
      <color rgb="FFFF0000"/>
      <name val="Arial"/>
      <family val="2"/>
      <charset val="238"/>
    </font>
    <font>
      <strike/>
      <sz val="8"/>
      <color rgb="FFFF0000"/>
      <name val="Arial"/>
      <family val="2"/>
      <charset val="238"/>
    </font>
    <font>
      <sz val="8"/>
      <color rgb="FF0000FF"/>
      <name val="Arial"/>
      <family val="2"/>
      <charset val="238"/>
    </font>
    <font>
      <strike/>
      <sz val="8"/>
      <name val="Arial"/>
      <family val="2"/>
      <charset val="238"/>
    </font>
    <font>
      <strike/>
      <sz val="11"/>
      <color rgb="FF0000FF"/>
      <name val="Calibri"/>
      <family val="2"/>
      <scheme val="minor"/>
    </font>
    <font>
      <sz val="9"/>
      <color theme="9" tint="-0.499984740745262"/>
      <name val="Arial"/>
      <family val="2"/>
      <charset val="238"/>
    </font>
    <font>
      <sz val="8"/>
      <color rgb="FF0000CC"/>
      <name val="Arial"/>
      <family val="2"/>
      <charset val="238"/>
    </font>
    <font>
      <sz val="11"/>
      <color theme="9" tint="-0.499984740745262"/>
      <name val="Calibri"/>
      <family val="2"/>
      <scheme val="minor"/>
    </font>
    <font>
      <sz val="11"/>
      <color indexed="8"/>
      <name val="Calibri"/>
      <family val="2"/>
    </font>
    <font>
      <b/>
      <strike/>
      <sz val="9"/>
      <name val="Arial"/>
      <family val="2"/>
      <charset val="238"/>
    </font>
    <font>
      <sz val="11"/>
      <color rgb="FFFF0000"/>
      <name val="Calibri"/>
      <family val="2"/>
      <charset val="238"/>
      <scheme val="minor"/>
    </font>
    <font>
      <sz val="11"/>
      <color rgb="FF0033CC"/>
      <name val="Calibri"/>
      <family val="2"/>
      <charset val="238"/>
      <scheme val="minor"/>
    </font>
    <font>
      <strike/>
      <sz val="11"/>
      <color rgb="FF0070C0"/>
      <name val="Calibri"/>
      <family val="2"/>
      <charset val="238"/>
      <scheme val="minor"/>
    </font>
    <font>
      <b/>
      <sz val="11"/>
      <color rgb="FF0070C0"/>
      <name val="Calibri"/>
      <family val="2"/>
      <charset val="238"/>
      <scheme val="minor"/>
    </font>
    <font>
      <sz val="11"/>
      <color rgb="FF0000CC"/>
      <name val="Calibri"/>
      <family val="2"/>
      <charset val="238"/>
      <scheme val="minor"/>
    </font>
    <font>
      <b/>
      <strike/>
      <sz val="11"/>
      <color rgb="FFFF0000"/>
      <name val="Calibri"/>
      <family val="2"/>
      <charset val="238"/>
      <scheme val="minor"/>
    </font>
    <font>
      <sz val="8"/>
      <color rgb="FF0070C0"/>
      <name val="Arial"/>
      <family val="2"/>
      <charset val="238"/>
    </font>
    <font>
      <sz val="11"/>
      <color rgb="FFFFC000"/>
      <name val="Calibri"/>
      <family val="2"/>
      <charset val="238"/>
      <scheme val="minor"/>
    </font>
    <font>
      <strike/>
      <sz val="11"/>
      <color rgb="FF0000FF"/>
      <name val="Calibri"/>
      <family val="2"/>
      <charset val="238"/>
      <scheme val="minor"/>
    </font>
    <font>
      <sz val="11"/>
      <color theme="9" tint="-0.499984740745262"/>
      <name val="Calibri"/>
      <family val="2"/>
      <charset val="238"/>
      <scheme val="minor"/>
    </font>
    <font>
      <sz val="11"/>
      <color rgb="FF0070C0"/>
      <name val="Calibri"/>
      <family val="2"/>
      <scheme val="minor"/>
    </font>
    <font>
      <sz val="10"/>
      <color theme="1"/>
      <name val="Arial CE"/>
      <family val="2"/>
      <charset val="238"/>
    </font>
    <font>
      <sz val="9"/>
      <color rgb="FF0070C0"/>
      <name val="Arial"/>
      <family val="2"/>
      <charset val="238"/>
    </font>
    <font>
      <sz val="11"/>
      <color rgb="FF000000"/>
      <name val="Calibri"/>
      <family val="2"/>
    </font>
    <font>
      <sz val="10"/>
      <name val="Andale Mono"/>
    </font>
    <font>
      <b/>
      <sz val="8"/>
      <name val="Arial"/>
      <family val="2"/>
    </font>
    <font>
      <sz val="8"/>
      <name val="Arial"/>
      <family val="2"/>
    </font>
    <font>
      <b/>
      <sz val="8"/>
      <color rgb="FFFF0000"/>
      <name val="Arial"/>
      <family val="2"/>
    </font>
    <font>
      <sz val="11"/>
      <color theme="1"/>
      <name val="Arial"/>
      <family val="2"/>
    </font>
    <font>
      <b/>
      <sz val="14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45"/>
      </patternFill>
    </fill>
    <fill>
      <patternFill patternType="solid">
        <fgColor rgb="FFFFFF66"/>
        <bgColor indexed="64"/>
      </patternFill>
    </fill>
    <fill>
      <patternFill patternType="solid">
        <fgColor rgb="FF40CE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1" fillId="0" borderId="0"/>
    <xf numFmtId="0" fontId="34" fillId="0" borderId="0"/>
    <xf numFmtId="0" fontId="13" fillId="0" borderId="0"/>
    <xf numFmtId="0" fontId="60" fillId="9" borderId="0" applyNumberFormat="0" applyBorder="0" applyAlignment="0" applyProtection="0"/>
    <xf numFmtId="9" fontId="34" fillId="0" borderId="0" applyFont="0" applyFill="0" applyBorder="0" applyAlignment="0" applyProtection="0"/>
    <xf numFmtId="0" fontId="76" fillId="0" borderId="0"/>
    <xf numFmtId="0" fontId="76" fillId="0" borderId="0"/>
  </cellStyleXfs>
  <cellXfs count="838">
    <xf numFmtId="0" fontId="0" fillId="0" borderId="0" xfId="0"/>
    <xf numFmtId="0" fontId="6" fillId="0" borderId="0" xfId="2" applyFont="1"/>
    <xf numFmtId="0" fontId="9" fillId="4" borderId="2" xfId="3" applyFont="1" applyFill="1" applyBorder="1" applyAlignment="1">
      <alignment horizontal="right" vertical="center" textRotation="90"/>
    </xf>
    <xf numFmtId="0" fontId="9" fillId="4" borderId="2" xfId="3" applyFont="1" applyFill="1" applyBorder="1" applyAlignment="1">
      <alignment horizontal="center" vertical="center" textRotation="90"/>
    </xf>
    <xf numFmtId="49" fontId="9" fillId="4" borderId="2" xfId="3" applyNumberFormat="1" applyFont="1" applyFill="1" applyBorder="1" applyAlignment="1">
      <alignment horizontal="center" vertical="center" textRotation="90"/>
    </xf>
    <xf numFmtId="49" fontId="10" fillId="4" borderId="2" xfId="3" applyNumberFormat="1" applyFont="1" applyFill="1" applyBorder="1" applyAlignment="1">
      <alignment horizontal="center" vertical="center" textRotation="90"/>
    </xf>
    <xf numFmtId="0" fontId="11" fillId="4" borderId="2" xfId="3" applyFont="1" applyFill="1" applyBorder="1" applyAlignment="1">
      <alignment horizontal="center" vertical="center" textRotation="90"/>
    </xf>
    <xf numFmtId="0" fontId="9" fillId="0" borderId="2" xfId="3" applyFont="1" applyFill="1" applyBorder="1" applyAlignment="1">
      <alignment horizontal="center" vertical="center" textRotation="90"/>
    </xf>
    <xf numFmtId="49" fontId="9" fillId="4" borderId="3" xfId="3" applyNumberFormat="1" applyFont="1" applyFill="1" applyBorder="1" applyAlignment="1">
      <alignment horizontal="center" vertical="center" textRotation="90" wrapText="1"/>
    </xf>
    <xf numFmtId="0" fontId="9" fillId="4" borderId="2" xfId="3" applyNumberFormat="1" applyFont="1" applyFill="1" applyBorder="1" applyAlignment="1">
      <alignment horizontal="center" vertical="center" textRotation="90" wrapText="1"/>
    </xf>
    <xf numFmtId="0" fontId="12" fillId="0" borderId="2" xfId="3" applyFont="1" applyFill="1" applyBorder="1" applyAlignment="1">
      <alignment horizontal="center" vertical="center" textRotation="90" wrapText="1"/>
    </xf>
    <xf numFmtId="0" fontId="9" fillId="0" borderId="2" xfId="3" applyFont="1" applyFill="1" applyBorder="1" applyAlignment="1">
      <alignment horizontal="center" vertical="center" textRotation="90" wrapText="1"/>
    </xf>
    <xf numFmtId="49" fontId="13" fillId="0" borderId="2" xfId="3" applyNumberFormat="1" applyFont="1" applyFill="1" applyBorder="1" applyAlignment="1">
      <alignment horizontal="center" vertical="center" textRotation="90" wrapText="1"/>
    </xf>
    <xf numFmtId="49" fontId="9" fillId="0" borderId="2" xfId="3" applyNumberFormat="1" applyFont="1" applyFill="1" applyBorder="1" applyAlignment="1">
      <alignment horizontal="center" vertical="center" textRotation="90" wrapText="1"/>
    </xf>
    <xf numFmtId="0" fontId="14" fillId="0" borderId="0" xfId="2" applyFont="1" applyAlignment="1">
      <alignment horizontal="center" vertical="center"/>
    </xf>
    <xf numFmtId="0" fontId="3" fillId="0" borderId="0" xfId="3"/>
    <xf numFmtId="0" fontId="5" fillId="0" borderId="0" xfId="2"/>
    <xf numFmtId="0" fontId="5" fillId="0" borderId="0" xfId="2" applyAlignment="1">
      <alignment horizontal="center"/>
    </xf>
    <xf numFmtId="0" fontId="14" fillId="0" borderId="0" xfId="2" applyFont="1" applyAlignment="1">
      <alignment horizontal="right" vertical="center"/>
    </xf>
    <xf numFmtId="49" fontId="26" fillId="4" borderId="2" xfId="1" applyNumberFormat="1" applyFont="1" applyFill="1" applyBorder="1" applyAlignment="1">
      <alignment horizontal="center" vertical="center" textRotation="90"/>
    </xf>
    <xf numFmtId="0" fontId="3" fillId="4" borderId="3" xfId="1" applyNumberFormat="1" applyFont="1" applyFill="1" applyBorder="1" applyAlignment="1">
      <alignment horizontal="center" vertical="center" textRotation="90" wrapText="1"/>
    </xf>
    <xf numFmtId="0" fontId="3" fillId="0" borderId="2" xfId="1" applyNumberFormat="1" applyFont="1" applyFill="1" applyBorder="1" applyAlignment="1">
      <alignment horizontal="center" vertical="center" textRotation="90" wrapText="1"/>
    </xf>
    <xf numFmtId="0" fontId="3" fillId="4" borderId="4" xfId="1" applyNumberFormat="1" applyFont="1" applyFill="1" applyBorder="1" applyAlignment="1">
      <alignment horizontal="center" vertical="center" textRotation="90" wrapText="1"/>
    </xf>
    <xf numFmtId="0" fontId="3" fillId="4" borderId="2" xfId="1" applyFont="1" applyFill="1" applyBorder="1" applyAlignment="1">
      <alignment horizontal="center" vertical="center" textRotation="90" wrapText="1"/>
    </xf>
    <xf numFmtId="0" fontId="3" fillId="4" borderId="2" xfId="1" applyNumberFormat="1" applyFont="1" applyFill="1" applyBorder="1" applyAlignment="1">
      <alignment horizontal="center" vertical="center" textRotation="90" wrapText="1"/>
    </xf>
    <xf numFmtId="0" fontId="27" fillId="0" borderId="2" xfId="1" applyNumberFormat="1" applyFont="1" applyFill="1" applyBorder="1" applyAlignment="1">
      <alignment horizontal="center" vertical="center" textRotation="90"/>
    </xf>
    <xf numFmtId="0" fontId="27" fillId="0" borderId="2" xfId="1" applyNumberFormat="1" applyFont="1" applyFill="1" applyBorder="1" applyAlignment="1">
      <alignment horizontal="center" vertical="center" textRotation="90" wrapText="1"/>
    </xf>
    <xf numFmtId="0" fontId="27" fillId="4" borderId="2" xfId="1" applyFont="1" applyFill="1" applyBorder="1" applyAlignment="1">
      <alignment horizontal="center" vertical="center" textRotation="90" wrapText="1"/>
    </xf>
    <xf numFmtId="0" fontId="28" fillId="0" borderId="0" xfId="2" applyFont="1" applyFill="1" applyAlignment="1">
      <alignment horizontal="left" vertical="center"/>
    </xf>
    <xf numFmtId="0" fontId="29" fillId="0" borderId="0" xfId="2" applyFont="1" applyFill="1"/>
    <xf numFmtId="49" fontId="25" fillId="5" borderId="5" xfId="1" applyNumberFormat="1" applyFont="1" applyFill="1" applyBorder="1" applyAlignment="1">
      <alignment horizontal="right" vertical="center" textRotation="90" wrapText="1"/>
    </xf>
    <xf numFmtId="0" fontId="31" fillId="0" borderId="0" xfId="2" applyFont="1" applyFill="1"/>
    <xf numFmtId="0" fontId="30" fillId="0" borderId="0" xfId="2" applyFont="1" applyFill="1"/>
    <xf numFmtId="0" fontId="32" fillId="0" borderId="0" xfId="2" applyFont="1" applyFill="1"/>
    <xf numFmtId="0" fontId="8" fillId="3" borderId="0" xfId="0" applyFont="1" applyFill="1"/>
    <xf numFmtId="0" fontId="8" fillId="0" borderId="0" xfId="0" applyFont="1" applyFill="1"/>
    <xf numFmtId="0" fontId="0" fillId="0" borderId="0" xfId="0" applyFont="1"/>
    <xf numFmtId="0" fontId="0" fillId="3" borderId="0" xfId="0" applyFont="1" applyFill="1"/>
    <xf numFmtId="0" fontId="33" fillId="0" borderId="0" xfId="2" applyFont="1" applyFill="1" applyAlignment="1">
      <alignment horizontal="center" vertical="center"/>
    </xf>
    <xf numFmtId="0" fontId="8" fillId="0" borderId="0" xfId="3" applyFont="1" applyFill="1"/>
    <xf numFmtId="0" fontId="8" fillId="0" borderId="0" xfId="2" applyFont="1" applyFill="1"/>
    <xf numFmtId="0" fontId="8" fillId="0" borderId="0" xfId="2" applyFont="1" applyFill="1" applyAlignment="1">
      <alignment horizontal="center"/>
    </xf>
    <xf numFmtId="0" fontId="8" fillId="0" borderId="0" xfId="2" applyFont="1" applyFill="1" applyAlignment="1"/>
    <xf numFmtId="0" fontId="8" fillId="0" borderId="0" xfId="2" applyFont="1" applyFill="1" applyAlignment="1">
      <alignment horizontal="left"/>
    </xf>
    <xf numFmtId="0" fontId="5" fillId="0" borderId="0" xfId="2" applyFill="1"/>
    <xf numFmtId="0" fontId="8" fillId="0" borderId="0" xfId="2" applyFont="1"/>
    <xf numFmtId="0" fontId="0" fillId="0" borderId="0" xfId="2" applyFont="1" applyAlignment="1"/>
    <xf numFmtId="0" fontId="0" fillId="0" borderId="0" xfId="2" applyFont="1" applyFill="1" applyAlignment="1">
      <alignment horizontal="left"/>
    </xf>
    <xf numFmtId="0" fontId="0" fillId="0" borderId="0" xfId="2" applyFont="1" applyFill="1" applyAlignment="1"/>
    <xf numFmtId="1" fontId="8" fillId="0" borderId="0" xfId="2" applyNumberFormat="1" applyFont="1" applyFill="1" applyAlignment="1">
      <alignment horizontal="right"/>
    </xf>
    <xf numFmtId="0" fontId="8" fillId="0" borderId="0" xfId="2" applyFont="1" applyFill="1" applyAlignment="1">
      <alignment horizontal="right"/>
    </xf>
    <xf numFmtId="0" fontId="0" fillId="0" borderId="0" xfId="0" applyFont="1" applyBorder="1"/>
    <xf numFmtId="0" fontId="0" fillId="0" borderId="0" xfId="2" applyFont="1" applyFill="1"/>
    <xf numFmtId="0" fontId="0" fillId="0" borderId="0" xfId="2" applyFont="1"/>
    <xf numFmtId="0" fontId="0" fillId="0" borderId="0" xfId="2" applyFont="1" applyAlignment="1">
      <alignment horizontal="left"/>
    </xf>
    <xf numFmtId="0" fontId="8" fillId="0" borderId="0" xfId="2" applyFont="1" applyAlignment="1">
      <alignment horizontal="right"/>
    </xf>
    <xf numFmtId="0" fontId="43" fillId="0" borderId="0" xfId="2" applyFont="1" applyFill="1"/>
    <xf numFmtId="0" fontId="44" fillId="0" borderId="0" xfId="2" applyFont="1" applyFill="1"/>
    <xf numFmtId="0" fontId="45" fillId="0" borderId="0" xfId="2" applyFont="1" applyFill="1"/>
    <xf numFmtId="0" fontId="45" fillId="0" borderId="0" xfId="2" applyFont="1" applyFill="1" applyAlignment="1">
      <alignment horizontal="center"/>
    </xf>
    <xf numFmtId="0" fontId="8" fillId="0" borderId="0" xfId="0" applyFont="1" applyFill="1" applyAlignment="1">
      <alignment horizontal="center"/>
    </xf>
    <xf numFmtId="0" fontId="8" fillId="0" borderId="0" xfId="2" applyFont="1" applyAlignment="1"/>
    <xf numFmtId="0" fontId="8" fillId="0" borderId="0" xfId="0" applyFont="1"/>
    <xf numFmtId="0" fontId="46" fillId="0" borderId="0" xfId="2" applyFont="1" applyFill="1"/>
    <xf numFmtId="0" fontId="3" fillId="0" borderId="0" xfId="1" applyNumberFormat="1" applyFont="1" applyFill="1" applyBorder="1" applyAlignment="1">
      <alignment horizontal="center" vertical="center" textRotation="90" wrapText="1"/>
    </xf>
    <xf numFmtId="0" fontId="27" fillId="0" borderId="0" xfId="1" applyNumberFormat="1" applyFont="1" applyFill="1" applyBorder="1" applyAlignment="1">
      <alignment horizontal="center" vertical="center" textRotation="90"/>
    </xf>
    <xf numFmtId="0" fontId="27" fillId="0" borderId="0" xfId="1" applyNumberFormat="1" applyFont="1" applyFill="1" applyBorder="1" applyAlignment="1">
      <alignment horizontal="center" vertical="center" textRotation="90" wrapText="1"/>
    </xf>
    <xf numFmtId="49" fontId="25" fillId="0" borderId="0" xfId="1" applyNumberFormat="1" applyFont="1" applyFill="1" applyBorder="1" applyAlignment="1">
      <alignment horizontal="right" vertical="center" textRotation="90" wrapText="1"/>
    </xf>
    <xf numFmtId="49" fontId="26" fillId="0" borderId="0" xfId="1" applyNumberFormat="1" applyFont="1" applyFill="1" applyBorder="1" applyAlignment="1">
      <alignment horizontal="center" vertical="center" textRotation="90"/>
    </xf>
    <xf numFmtId="0" fontId="3" fillId="0" borderId="0" xfId="1" applyFont="1" applyFill="1" applyBorder="1" applyAlignment="1">
      <alignment horizontal="center" vertical="center" textRotation="90" wrapText="1"/>
    </xf>
    <xf numFmtId="0" fontId="27" fillId="0" borderId="0" xfId="1" applyFont="1" applyFill="1" applyBorder="1" applyAlignment="1">
      <alignment horizontal="center" vertical="center" textRotation="90" wrapText="1"/>
    </xf>
    <xf numFmtId="0" fontId="8" fillId="0" borderId="0" xfId="2" applyFont="1" applyAlignment="1">
      <alignment horizontal="left"/>
    </xf>
    <xf numFmtId="0" fontId="8" fillId="0" borderId="0" xfId="0" applyFont="1" applyFill="1" applyAlignment="1"/>
    <xf numFmtId="0" fontId="8" fillId="0" borderId="0" xfId="0" applyFont="1" applyFill="1" applyBorder="1"/>
    <xf numFmtId="0" fontId="46" fillId="0" borderId="0" xfId="2" applyFont="1" applyFill="1" applyAlignment="1">
      <alignment horizontal="left"/>
    </xf>
    <xf numFmtId="0" fontId="46" fillId="0" borderId="0" xfId="2" applyFont="1" applyFill="1" applyAlignment="1"/>
    <xf numFmtId="0" fontId="8" fillId="0" borderId="0" xfId="0" applyFont="1" applyFill="1" applyAlignment="1">
      <alignment horizontal="left"/>
    </xf>
    <xf numFmtId="0" fontId="8" fillId="0" borderId="0" xfId="2" applyFont="1" applyFill="1" applyBorder="1"/>
    <xf numFmtId="0" fontId="47" fillId="0" borderId="0" xfId="2" applyFont="1"/>
    <xf numFmtId="0" fontId="47" fillId="0" borderId="0" xfId="2" applyFont="1" applyAlignment="1">
      <alignment horizontal="center"/>
    </xf>
    <xf numFmtId="0" fontId="47" fillId="0" borderId="0" xfId="2" applyFont="1" applyFill="1"/>
    <xf numFmtId="0" fontId="47" fillId="0" borderId="0" xfId="2" applyFont="1" applyFill="1" applyAlignment="1">
      <alignment horizontal="center"/>
    </xf>
    <xf numFmtId="0" fontId="47" fillId="0" borderId="0" xfId="2" applyFont="1" applyAlignment="1">
      <alignment wrapText="1"/>
    </xf>
    <xf numFmtId="0" fontId="48" fillId="0" borderId="0" xfId="2" applyFont="1" applyFill="1"/>
    <xf numFmtId="0" fontId="47" fillId="0" borderId="0" xfId="2" applyFont="1" applyFill="1" applyAlignment="1">
      <alignment wrapText="1"/>
    </xf>
    <xf numFmtId="0" fontId="48" fillId="0" borderId="0" xfId="2" applyFont="1"/>
    <xf numFmtId="0" fontId="7" fillId="0" borderId="0" xfId="0" applyFont="1" applyFill="1"/>
    <xf numFmtId="0" fontId="43" fillId="0" borderId="0" xfId="0" applyFont="1"/>
    <xf numFmtId="0" fontId="0" fillId="0" borderId="0" xfId="0" applyFont="1" applyFill="1"/>
    <xf numFmtId="0" fontId="50" fillId="0" borderId="0" xfId="2" applyFont="1" applyFill="1"/>
    <xf numFmtId="0" fontId="2" fillId="0" borderId="0" xfId="2" applyFont="1" applyFill="1"/>
    <xf numFmtId="0" fontId="49" fillId="0" borderId="0" xfId="2" applyFont="1" applyFill="1"/>
    <xf numFmtId="0" fontId="4" fillId="0" borderId="0" xfId="2" applyFont="1" applyFill="1"/>
    <xf numFmtId="0" fontId="35" fillId="0" borderId="0" xfId="2" applyFont="1" applyFill="1"/>
    <xf numFmtId="0" fontId="5" fillId="7" borderId="0" xfId="2" applyFill="1"/>
    <xf numFmtId="0" fontId="2" fillId="0" borderId="2" xfId="2" applyFont="1" applyFill="1" applyBorder="1" applyAlignment="1">
      <alignment horizontal="center" vertical="center" textRotation="90"/>
    </xf>
    <xf numFmtId="0" fontId="2" fillId="0" borderId="0" xfId="2" applyFont="1" applyFill="1" applyAlignment="1"/>
    <xf numFmtId="0" fontId="36" fillId="0" borderId="0" xfId="2" applyFont="1" applyFill="1"/>
    <xf numFmtId="49" fontId="2" fillId="0" borderId="10" xfId="2" applyNumberFormat="1" applyFont="1" applyFill="1" applyBorder="1" applyAlignment="1">
      <alignment horizontal="center" textRotation="90"/>
    </xf>
    <xf numFmtId="0" fontId="49" fillId="0" borderId="0" xfId="2" applyFont="1" applyFill="1" applyAlignment="1"/>
    <xf numFmtId="0" fontId="49" fillId="0" borderId="0" xfId="2" applyFont="1" applyFill="1" applyAlignment="1">
      <alignment vertical="center"/>
    </xf>
    <xf numFmtId="0" fontId="52" fillId="8" borderId="0" xfId="2" applyFont="1" applyFill="1" applyAlignment="1">
      <alignment horizontal="center"/>
    </xf>
    <xf numFmtId="0" fontId="31" fillId="7" borderId="0" xfId="2" applyFont="1" applyFill="1"/>
    <xf numFmtId="0" fontId="53" fillId="0" borderId="0" xfId="2" applyFont="1" applyFill="1" applyAlignment="1">
      <alignment vertical="center"/>
    </xf>
    <xf numFmtId="0" fontId="54" fillId="0" borderId="0" xfId="2" applyFont="1" applyFill="1" applyAlignment="1">
      <alignment vertical="center"/>
    </xf>
    <xf numFmtId="0" fontId="35" fillId="0" borderId="0" xfId="2" applyFont="1" applyFill="1" applyBorder="1"/>
    <xf numFmtId="0" fontId="2" fillId="0" borderId="0" xfId="2" applyFont="1" applyFill="1" applyAlignment="1">
      <alignment vertical="center"/>
    </xf>
    <xf numFmtId="0" fontId="37" fillId="0" borderId="0" xfId="2" applyFont="1" applyFill="1"/>
    <xf numFmtId="0" fontId="2" fillId="8" borderId="0" xfId="2" applyFont="1" applyFill="1"/>
    <xf numFmtId="0" fontId="55" fillId="0" borderId="0" xfId="2" applyFont="1" applyFill="1" applyAlignment="1">
      <alignment vertical="center"/>
    </xf>
    <xf numFmtId="0" fontId="56" fillId="0" borderId="0" xfId="2" applyFont="1" applyFill="1"/>
    <xf numFmtId="0" fontId="58" fillId="0" borderId="0" xfId="2" applyFont="1" applyFill="1" applyAlignment="1">
      <alignment vertical="center"/>
    </xf>
    <xf numFmtId="0" fontId="57" fillId="0" borderId="0" xfId="2" applyFont="1" applyFill="1"/>
    <xf numFmtId="0" fontId="38" fillId="0" borderId="0" xfId="2" applyFont="1" applyFill="1"/>
    <xf numFmtId="0" fontId="59" fillId="0" borderId="0" xfId="2" applyFont="1" applyFill="1"/>
    <xf numFmtId="0" fontId="52" fillId="0" borderId="0" xfId="2" applyFont="1" applyFill="1" applyBorder="1" applyAlignment="1">
      <alignment horizontal="center"/>
    </xf>
    <xf numFmtId="0" fontId="8" fillId="0" borderId="10" xfId="2" applyFont="1" applyFill="1" applyBorder="1" applyAlignment="1">
      <alignment vertical="center"/>
    </xf>
    <xf numFmtId="0" fontId="61" fillId="0" borderId="0" xfId="2" applyFont="1" applyFill="1" applyAlignment="1">
      <alignment horizontal="center"/>
    </xf>
    <xf numFmtId="0" fontId="45" fillId="0" borderId="0" xfId="0" applyFont="1"/>
    <xf numFmtId="0" fontId="45" fillId="0" borderId="0" xfId="2" applyFont="1" applyFill="1" applyAlignment="1"/>
    <xf numFmtId="0" fontId="45" fillId="0" borderId="0" xfId="0" applyFont="1" applyFill="1"/>
    <xf numFmtId="0" fontId="62" fillId="0" borderId="0" xfId="2" applyFont="1" applyFill="1" applyAlignment="1">
      <alignment horizontal="right"/>
    </xf>
    <xf numFmtId="0" fontId="6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Font="1" applyAlignment="1">
      <alignment horizontal="left"/>
    </xf>
    <xf numFmtId="0" fontId="45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45" fillId="0" borderId="0" xfId="2" applyFont="1" applyFill="1" applyAlignment="1">
      <alignment horizontal="left"/>
    </xf>
    <xf numFmtId="0" fontId="45" fillId="0" borderId="0" xfId="0" applyFont="1" applyFill="1" applyAlignment="1">
      <alignment horizontal="left"/>
    </xf>
    <xf numFmtId="0" fontId="45" fillId="0" borderId="0" xfId="2" applyFont="1" applyFill="1" applyAlignment="1">
      <alignment horizontal="right"/>
    </xf>
    <xf numFmtId="0" fontId="45" fillId="6" borderId="0" xfId="0" applyFont="1" applyFill="1"/>
    <xf numFmtId="0" fontId="45" fillId="3" borderId="0" xfId="0" applyFont="1" applyFill="1"/>
    <xf numFmtId="0" fontId="8" fillId="0" borderId="0" xfId="0" applyFont="1" applyFill="1" applyAlignment="1">
      <alignment horizontal="right"/>
    </xf>
    <xf numFmtId="0" fontId="62" fillId="0" borderId="0" xfId="0" applyFont="1" applyFill="1" applyAlignment="1">
      <alignment horizontal="right"/>
    </xf>
    <xf numFmtId="0" fontId="45" fillId="0" borderId="0" xfId="2" applyFont="1"/>
    <xf numFmtId="0" fontId="45" fillId="6" borderId="0" xfId="2" applyFont="1" applyFill="1"/>
    <xf numFmtId="0" fontId="0" fillId="0" borderId="0" xfId="0" applyFont="1" applyAlignment="1">
      <alignment horizontal="right"/>
    </xf>
    <xf numFmtId="0" fontId="46" fillId="0" borderId="0" xfId="2" applyFont="1" applyFill="1" applyAlignment="1">
      <alignment horizontal="center"/>
    </xf>
    <xf numFmtId="0" fontId="8" fillId="0" borderId="0" xfId="2" applyFont="1" applyAlignment="1">
      <alignment horizontal="center"/>
    </xf>
    <xf numFmtId="0" fontId="63" fillId="0" borderId="0" xfId="0" applyFont="1" applyFill="1" applyAlignment="1">
      <alignment horizontal="right"/>
    </xf>
    <xf numFmtId="0" fontId="45" fillId="6" borderId="0" xfId="0" applyFont="1" applyFill="1" applyBorder="1" applyAlignment="1">
      <alignment horizontal="center" vertical="center" wrapText="1"/>
    </xf>
    <xf numFmtId="0" fontId="8" fillId="0" borderId="2" xfId="2" applyFont="1" applyFill="1" applyBorder="1"/>
    <xf numFmtId="0" fontId="8" fillId="0" borderId="2" xfId="2" applyFont="1" applyFill="1" applyBorder="1" applyAlignment="1">
      <alignment horizontal="center" vertical="center" wrapText="1"/>
    </xf>
    <xf numFmtId="0" fontId="8" fillId="0" borderId="2" xfId="2" applyFont="1" applyFill="1" applyBorder="1" applyAlignment="1">
      <alignment horizontal="left" vertical="center" wrapText="1"/>
    </xf>
    <xf numFmtId="0" fontId="7" fillId="0" borderId="0" xfId="0" applyFont="1" applyFill="1" applyAlignment="1">
      <alignment horizontal="right"/>
    </xf>
    <xf numFmtId="1" fontId="7" fillId="0" borderId="0" xfId="2" applyNumberFormat="1" applyFont="1" applyFill="1" applyAlignment="1">
      <alignment horizontal="right"/>
    </xf>
    <xf numFmtId="0" fontId="7" fillId="0" borderId="0" xfId="0" applyFont="1" applyAlignment="1">
      <alignment horizontal="right"/>
    </xf>
    <xf numFmtId="0" fontId="7" fillId="0" borderId="0" xfId="2" applyFont="1" applyFill="1" applyAlignment="1">
      <alignment horizontal="right"/>
    </xf>
    <xf numFmtId="0" fontId="7" fillId="6" borderId="0" xfId="0" applyFont="1" applyFill="1"/>
    <xf numFmtId="0" fontId="7" fillId="0" borderId="0" xfId="2" applyFont="1" applyFill="1" applyAlignment="1">
      <alignment horizontal="left"/>
    </xf>
    <xf numFmtId="0" fontId="7" fillId="0" borderId="0" xfId="0" applyFont="1" applyFill="1" applyAlignment="1">
      <alignment horizontal="left"/>
    </xf>
    <xf numFmtId="0" fontId="64" fillId="0" borderId="0" xfId="2" applyFont="1" applyFill="1" applyAlignment="1">
      <alignment horizontal="left"/>
    </xf>
    <xf numFmtId="0" fontId="7" fillId="0" borderId="0" xfId="0" applyFont="1" applyAlignment="1">
      <alignment horizontal="left"/>
    </xf>
    <xf numFmtId="0" fontId="7" fillId="6" borderId="0" xfId="0" applyFont="1" applyFill="1" applyAlignment="1">
      <alignment horizontal="left"/>
    </xf>
    <xf numFmtId="0" fontId="7" fillId="6" borderId="0" xfId="0" applyFont="1" applyFill="1" applyBorder="1" applyAlignment="1">
      <alignment horizontal="left" wrapText="1"/>
    </xf>
    <xf numFmtId="0" fontId="7" fillId="6" borderId="0" xfId="2" applyFont="1" applyFill="1" applyAlignment="1">
      <alignment horizontal="left"/>
    </xf>
    <xf numFmtId="0" fontId="7" fillId="0" borderId="0" xfId="2" applyFont="1" applyAlignment="1">
      <alignment horizontal="left"/>
    </xf>
    <xf numFmtId="0" fontId="7" fillId="0" borderId="0" xfId="2" applyFont="1" applyAlignment="1">
      <alignment horizontal="right"/>
    </xf>
    <xf numFmtId="0" fontId="7" fillId="0" borderId="0" xfId="0" applyFont="1"/>
    <xf numFmtId="0" fontId="7" fillId="6" borderId="0" xfId="0" applyNumberFormat="1" applyFont="1" applyFill="1" applyAlignment="1">
      <alignment horizontal="left"/>
    </xf>
    <xf numFmtId="0" fontId="45" fillId="6" borderId="0" xfId="0" applyFont="1" applyFill="1" applyBorder="1" applyAlignment="1">
      <alignment horizontal="left" wrapText="1"/>
    </xf>
    <xf numFmtId="0" fontId="7" fillId="0" borderId="0" xfId="2" applyFont="1" applyFill="1"/>
    <xf numFmtId="0" fontId="0" fillId="0" borderId="0" xfId="2" applyFont="1" applyAlignment="1">
      <alignment horizontal="center"/>
    </xf>
    <xf numFmtId="0" fontId="7" fillId="0" borderId="0" xfId="2" applyFont="1" applyAlignment="1">
      <alignment horizontal="center"/>
    </xf>
    <xf numFmtId="0" fontId="8" fillId="0" borderId="0" xfId="0" applyNumberFormat="1" applyFont="1" applyAlignment="1">
      <alignment horizontal="right"/>
    </xf>
    <xf numFmtId="0" fontId="7" fillId="6" borderId="0" xfId="2" applyFont="1" applyFill="1"/>
    <xf numFmtId="0" fontId="7" fillId="0" borderId="0" xfId="2" applyFont="1"/>
    <xf numFmtId="0" fontId="7" fillId="0" borderId="0" xfId="2" applyFont="1" applyFill="1" applyAlignment="1">
      <alignment horizontal="center"/>
    </xf>
    <xf numFmtId="9" fontId="8" fillId="0" borderId="0" xfId="2" applyNumberFormat="1" applyFont="1" applyFill="1"/>
    <xf numFmtId="1" fontId="62" fillId="0" borderId="0" xfId="2" applyNumberFormat="1" applyFont="1" applyFill="1" applyAlignment="1">
      <alignment horizontal="right"/>
    </xf>
    <xf numFmtId="0" fontId="7" fillId="0" borderId="0" xfId="2" applyFont="1" applyFill="1" applyAlignment="1"/>
    <xf numFmtId="0" fontId="8" fillId="0" borderId="0" xfId="2" applyFont="1" applyFill="1" applyBorder="1" applyAlignment="1">
      <alignment horizontal="left"/>
    </xf>
    <xf numFmtId="1" fontId="45" fillId="0" borderId="0" xfId="2" applyNumberFormat="1" applyFont="1" applyFill="1" applyAlignment="1">
      <alignment horizontal="right"/>
    </xf>
    <xf numFmtId="0" fontId="7" fillId="6" borderId="0" xfId="2" applyFont="1" applyFill="1" applyAlignment="1"/>
    <xf numFmtId="0" fontId="7" fillId="6" borderId="0" xfId="2" applyFont="1" applyFill="1" applyAlignment="1">
      <alignment horizontal="center"/>
    </xf>
    <xf numFmtId="0" fontId="8" fillId="0" borderId="0" xfId="2" applyFont="1" applyFill="1" applyBorder="1" applyAlignment="1">
      <alignment horizontal="center"/>
    </xf>
    <xf numFmtId="0" fontId="7" fillId="6" borderId="0" xfId="0" applyFont="1" applyFill="1" applyAlignment="1"/>
    <xf numFmtId="0" fontId="45" fillId="0" borderId="0" xfId="2" applyFont="1" applyAlignment="1">
      <alignment horizontal="left"/>
    </xf>
    <xf numFmtId="0" fontId="45" fillId="0" borderId="0" xfId="2" applyFont="1" applyAlignment="1"/>
    <xf numFmtId="0" fontId="8" fillId="0" borderId="0" xfId="2" applyFont="1" applyFill="1" applyAlignment="1">
      <alignment horizontal="left" vertical="center"/>
    </xf>
    <xf numFmtId="0" fontId="8" fillId="6" borderId="0" xfId="2" applyFont="1" applyFill="1" applyAlignment="1">
      <alignment horizontal="left"/>
    </xf>
    <xf numFmtId="1" fontId="7" fillId="0" borderId="0" xfId="2" applyNumberFormat="1" applyFont="1" applyAlignment="1">
      <alignment horizontal="right"/>
    </xf>
    <xf numFmtId="0" fontId="7" fillId="6" borderId="0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right"/>
    </xf>
    <xf numFmtId="0" fontId="47" fillId="0" borderId="0" xfId="2" applyFont="1" applyAlignment="1"/>
    <xf numFmtId="0" fontId="47" fillId="0" borderId="0" xfId="2" applyFont="1" applyFill="1" applyAlignment="1"/>
    <xf numFmtId="0" fontId="8" fillId="0" borderId="0" xfId="0" applyFont="1" applyAlignment="1"/>
    <xf numFmtId="0" fontId="47" fillId="0" borderId="0" xfId="0" applyFont="1"/>
    <xf numFmtId="0" fontId="0" fillId="0" borderId="0" xfId="0" applyFont="1" applyAlignment="1">
      <alignment wrapText="1"/>
    </xf>
    <xf numFmtId="0" fontId="47" fillId="0" borderId="0" xfId="0" applyFont="1" applyFill="1" applyAlignment="1"/>
    <xf numFmtId="0" fontId="0" fillId="0" borderId="0" xfId="2" applyFont="1" applyAlignment="1">
      <alignment horizontal="right"/>
    </xf>
    <xf numFmtId="0" fontId="0" fillId="0" borderId="0" xfId="2" applyFont="1" applyFill="1" applyAlignment="1">
      <alignment horizontal="right"/>
    </xf>
    <xf numFmtId="0" fontId="47" fillId="0" borderId="0" xfId="0" applyFont="1" applyAlignment="1"/>
    <xf numFmtId="0" fontId="0" fillId="0" borderId="0" xfId="0" applyFont="1" applyAlignment="1"/>
    <xf numFmtId="0" fontId="47" fillId="0" borderId="0" xfId="0" applyFont="1" applyFill="1"/>
    <xf numFmtId="164" fontId="62" fillId="0" borderId="0" xfId="4" applyNumberFormat="1" applyFont="1" applyFill="1" applyBorder="1" applyAlignment="1">
      <alignment horizontal="right" vertical="center"/>
    </xf>
    <xf numFmtId="0" fontId="7" fillId="6" borderId="0" xfId="0" applyNumberFormat="1" applyFont="1" applyFill="1"/>
    <xf numFmtId="0" fontId="46" fillId="0" borderId="0" xfId="0" applyFont="1"/>
    <xf numFmtId="0" fontId="34" fillId="0" borderId="0" xfId="2" applyFont="1"/>
    <xf numFmtId="0" fontId="8" fillId="0" borderId="2" xfId="5" applyFont="1" applyFill="1" applyBorder="1" applyAlignment="1">
      <alignment horizontal="center" vertical="center" wrapText="1"/>
    </xf>
    <xf numFmtId="0" fontId="33" fillId="0" borderId="0" xfId="2" applyFont="1" applyFill="1"/>
    <xf numFmtId="0" fontId="8" fillId="0" borderId="2" xfId="2" applyFont="1" applyFill="1" applyBorder="1" applyAlignment="1">
      <alignment horizontal="center" textRotation="90"/>
    </xf>
    <xf numFmtId="49" fontId="33" fillId="0" borderId="10" xfId="2" applyNumberFormat="1" applyFont="1" applyFill="1" applyBorder="1" applyAlignment="1">
      <alignment horizontal="center" textRotation="90"/>
    </xf>
    <xf numFmtId="0" fontId="8" fillId="0" borderId="0" xfId="2" applyFont="1" applyFill="1" applyAlignment="1">
      <alignment wrapText="1"/>
    </xf>
    <xf numFmtId="49" fontId="33" fillId="0" borderId="11" xfId="7" applyNumberFormat="1" applyFont="1" applyFill="1" applyBorder="1" applyAlignment="1">
      <alignment horizontal="center" textRotation="90"/>
    </xf>
    <xf numFmtId="165" fontId="33" fillId="0" borderId="11" xfId="7" applyNumberFormat="1" applyFont="1" applyFill="1" applyBorder="1" applyAlignment="1">
      <alignment horizontal="center" textRotation="90"/>
    </xf>
    <xf numFmtId="0" fontId="33" fillId="0" borderId="6" xfId="7" applyFont="1" applyFill="1" applyBorder="1" applyAlignment="1">
      <alignment horizontal="center" textRotation="90"/>
    </xf>
    <xf numFmtId="0" fontId="33" fillId="0" borderId="10" xfId="2" applyFont="1" applyFill="1" applyBorder="1" applyAlignment="1">
      <alignment horizontal="center" vertical="top"/>
    </xf>
    <xf numFmtId="0" fontId="33" fillId="0" borderId="2" xfId="2" applyFont="1" applyFill="1" applyBorder="1" applyAlignment="1">
      <alignment horizontal="center" vertical="top"/>
    </xf>
    <xf numFmtId="0" fontId="33" fillId="0" borderId="2" xfId="2" applyFont="1" applyFill="1" applyBorder="1" applyAlignment="1">
      <alignment horizontal="center" vertical="center" wrapText="1"/>
    </xf>
    <xf numFmtId="0" fontId="33" fillId="0" borderId="2" xfId="5" applyFont="1" applyFill="1" applyBorder="1" applyAlignment="1">
      <alignment horizontal="center" vertical="center"/>
    </xf>
    <xf numFmtId="0" fontId="33" fillId="0" borderId="2" xfId="5" applyFont="1" applyFill="1" applyBorder="1" applyAlignment="1">
      <alignment horizontal="center" vertical="center" wrapText="1"/>
    </xf>
    <xf numFmtId="0" fontId="33" fillId="0" borderId="2" xfId="2" applyFont="1" applyFill="1" applyBorder="1" applyAlignment="1">
      <alignment horizontal="center"/>
    </xf>
    <xf numFmtId="0" fontId="7" fillId="6" borderId="2" xfId="2" applyFont="1" applyFill="1" applyBorder="1" applyAlignment="1">
      <alignment horizontal="right" vertical="center" wrapText="1"/>
    </xf>
    <xf numFmtId="0" fontId="8" fillId="0" borderId="4" xfId="2" applyFont="1" applyFill="1" applyBorder="1" applyAlignment="1">
      <alignment horizontal="center" vertical="center"/>
    </xf>
    <xf numFmtId="0" fontId="7" fillId="6" borderId="2" xfId="5" applyFont="1" applyFill="1" applyBorder="1" applyAlignment="1">
      <alignment horizontal="left" vertical="center"/>
    </xf>
    <xf numFmtId="0" fontId="8" fillId="0" borderId="2" xfId="5" applyFont="1" applyFill="1" applyBorder="1" applyAlignment="1">
      <alignment horizontal="left" vertical="center"/>
    </xf>
    <xf numFmtId="0" fontId="7" fillId="6" borderId="2" xfId="5" applyFont="1" applyFill="1" applyBorder="1" applyAlignment="1">
      <alignment horizontal="center" vertical="center" wrapText="1"/>
    </xf>
    <xf numFmtId="0" fontId="8" fillId="0" borderId="2" xfId="2" applyFont="1" applyFill="1" applyBorder="1" applyAlignment="1">
      <alignment vertical="center"/>
    </xf>
    <xf numFmtId="0" fontId="8" fillId="0" borderId="2" xfId="5" applyFont="1" applyFill="1" applyBorder="1" applyAlignment="1">
      <alignment vertical="center" wrapText="1"/>
    </xf>
    <xf numFmtId="0" fontId="8" fillId="0" borderId="2" xfId="5" applyFont="1" applyFill="1" applyBorder="1" applyAlignment="1">
      <alignment horizontal="left" vertical="center" wrapText="1"/>
    </xf>
    <xf numFmtId="9" fontId="8" fillId="0" borderId="2" xfId="5" applyNumberFormat="1" applyFont="1" applyFill="1" applyBorder="1" applyAlignment="1">
      <alignment horizontal="center" vertical="center" wrapText="1"/>
    </xf>
    <xf numFmtId="0" fontId="33" fillId="0" borderId="2" xfId="2" applyFont="1" applyFill="1" applyBorder="1" applyAlignment="1">
      <alignment horizontal="center" vertical="center"/>
    </xf>
    <xf numFmtId="0" fontId="8" fillId="0" borderId="2" xfId="2" applyFont="1" applyFill="1" applyBorder="1" applyAlignment="1">
      <alignment horizontal="left" vertical="center"/>
    </xf>
    <xf numFmtId="0" fontId="7" fillId="6" borderId="2" xfId="2" applyFont="1" applyFill="1" applyBorder="1" applyAlignment="1">
      <alignment horizontal="right" vertical="center"/>
    </xf>
    <xf numFmtId="0" fontId="8" fillId="0" borderId="2" xfId="2" applyFont="1" applyFill="1" applyBorder="1" applyAlignment="1">
      <alignment horizontal="right" vertical="center" wrapText="1"/>
    </xf>
    <xf numFmtId="0" fontId="8" fillId="0" borderId="2" xfId="2" applyFont="1" applyFill="1" applyBorder="1" applyAlignment="1">
      <alignment horizontal="center"/>
    </xf>
    <xf numFmtId="0" fontId="8" fillId="0" borderId="0" xfId="2" applyFont="1" applyFill="1" applyAlignment="1">
      <alignment vertical="center"/>
    </xf>
    <xf numFmtId="0" fontId="8" fillId="0" borderId="2" xfId="2" applyFont="1" applyFill="1" applyBorder="1" applyAlignment="1">
      <alignment horizontal="center" vertical="center" textRotation="90"/>
    </xf>
    <xf numFmtId="49" fontId="8" fillId="0" borderId="11" xfId="7" applyNumberFormat="1" applyFont="1" applyFill="1" applyBorder="1" applyAlignment="1">
      <alignment horizontal="center" textRotation="90"/>
    </xf>
    <xf numFmtId="165" fontId="8" fillId="0" borderId="11" xfId="7" applyNumberFormat="1" applyFont="1" applyFill="1" applyBorder="1" applyAlignment="1">
      <alignment horizontal="center" textRotation="90"/>
    </xf>
    <xf numFmtId="0" fontId="8" fillId="0" borderId="6" xfId="7" applyFont="1" applyFill="1" applyBorder="1" applyAlignment="1">
      <alignment horizontal="center" textRotation="90"/>
    </xf>
    <xf numFmtId="1" fontId="8" fillId="0" borderId="2" xfId="2" applyNumberFormat="1" applyFont="1" applyFill="1" applyBorder="1" applyAlignment="1">
      <alignment horizontal="center"/>
    </xf>
    <xf numFmtId="0" fontId="8" fillId="0" borderId="2" xfId="5" applyFont="1" applyFill="1" applyBorder="1" applyAlignment="1">
      <alignment horizontal="center" vertical="center"/>
    </xf>
    <xf numFmtId="0" fontId="45" fillId="0" borderId="2" xfId="5" applyFont="1" applyFill="1" applyBorder="1" applyAlignment="1">
      <alignment horizontal="left" vertical="center" wrapText="1"/>
    </xf>
    <xf numFmtId="0" fontId="8" fillId="0" borderId="6" xfId="5" applyFont="1" applyFill="1" applyBorder="1" applyAlignment="1">
      <alignment horizontal="left" vertical="center" wrapText="1"/>
    </xf>
    <xf numFmtId="0" fontId="8" fillId="0" borderId="2" xfId="2" applyFont="1" applyFill="1" applyBorder="1" applyAlignment="1">
      <alignment horizontal="center" vertical="center"/>
    </xf>
    <xf numFmtId="0" fontId="8" fillId="0" borderId="10" xfId="5" applyFont="1" applyFill="1" applyBorder="1" applyAlignment="1">
      <alignment horizontal="center" vertical="center"/>
    </xf>
    <xf numFmtId="0" fontId="8" fillId="0" borderId="2" xfId="2" applyFont="1" applyFill="1" applyBorder="1" applyAlignment="1">
      <alignment horizontal="right" vertical="center"/>
    </xf>
    <xf numFmtId="0" fontId="8" fillId="0" borderId="6" xfId="5" applyFont="1" applyFill="1" applyBorder="1" applyAlignment="1">
      <alignment horizontal="center" vertical="center" wrapText="1"/>
    </xf>
    <xf numFmtId="0" fontId="7" fillId="6" borderId="2" xfId="5" applyFont="1" applyFill="1" applyBorder="1" applyAlignment="1">
      <alignment horizontal="left" vertical="center" wrapText="1"/>
    </xf>
    <xf numFmtId="49" fontId="7" fillId="6" borderId="10" xfId="2" applyNumberFormat="1" applyFont="1" applyFill="1" applyBorder="1" applyAlignment="1">
      <alignment horizontal="center" textRotation="90"/>
    </xf>
    <xf numFmtId="0" fontId="8" fillId="0" borderId="6" xfId="5" applyFont="1" applyFill="1" applyBorder="1" applyAlignment="1">
      <alignment vertical="top" wrapText="1"/>
    </xf>
    <xf numFmtId="0" fontId="8" fillId="0" borderId="2" xfId="5" applyFont="1" applyFill="1" applyBorder="1" applyAlignment="1">
      <alignment vertical="top" wrapText="1"/>
    </xf>
    <xf numFmtId="0" fontId="8" fillId="0" borderId="6" xfId="5" applyFont="1" applyFill="1" applyBorder="1" applyAlignment="1">
      <alignment horizontal="left" vertical="top" wrapText="1"/>
    </xf>
    <xf numFmtId="0" fontId="8" fillId="0" borderId="6" xfId="5" applyFont="1" applyFill="1" applyBorder="1" applyAlignment="1">
      <alignment horizontal="center" vertical="top" wrapText="1"/>
    </xf>
    <xf numFmtId="0" fontId="8" fillId="0" borderId="2" xfId="5" applyFont="1" applyFill="1" applyBorder="1" applyAlignment="1">
      <alignment horizontal="left" vertical="top" wrapText="1"/>
    </xf>
    <xf numFmtId="0" fontId="45" fillId="0" borderId="2" xfId="2" applyFont="1" applyFill="1" applyBorder="1" applyAlignment="1">
      <alignment horizontal="center" vertical="center" textRotation="90"/>
    </xf>
    <xf numFmtId="0" fontId="8" fillId="0" borderId="11" xfId="5" applyFont="1" applyFill="1" applyBorder="1" applyAlignment="1">
      <alignment vertical="top" wrapText="1"/>
    </xf>
    <xf numFmtId="0" fontId="8" fillId="0" borderId="11" xfId="5" applyFont="1" applyFill="1" applyBorder="1" applyAlignment="1">
      <alignment horizontal="left" vertical="center" wrapText="1"/>
    </xf>
    <xf numFmtId="0" fontId="8" fillId="0" borderId="10" xfId="5" applyFont="1" applyFill="1" applyBorder="1" applyAlignment="1">
      <alignment vertical="top" wrapText="1"/>
    </xf>
    <xf numFmtId="9" fontId="8" fillId="0" borderId="10" xfId="5" applyNumberFormat="1" applyFont="1" applyFill="1" applyBorder="1" applyAlignment="1">
      <alignment horizontal="center" vertical="center" wrapText="1"/>
    </xf>
    <xf numFmtId="0" fontId="8" fillId="0" borderId="10" xfId="2" applyFont="1" applyFill="1" applyBorder="1" applyAlignment="1">
      <alignment horizontal="center" vertical="center"/>
    </xf>
    <xf numFmtId="0" fontId="8" fillId="0" borderId="10" xfId="5" applyFont="1" applyFill="1" applyBorder="1" applyAlignment="1">
      <alignment horizontal="right" vertical="center" wrapText="1"/>
    </xf>
    <xf numFmtId="0" fontId="8" fillId="0" borderId="10" xfId="5" applyFont="1" applyFill="1" applyBorder="1" applyAlignment="1">
      <alignment horizontal="center" vertical="center" wrapText="1"/>
    </xf>
    <xf numFmtId="0" fontId="8" fillId="0" borderId="10" xfId="5" applyFont="1" applyFill="1" applyBorder="1" applyAlignment="1">
      <alignment horizontal="left" vertical="center" wrapText="1"/>
    </xf>
    <xf numFmtId="0" fontId="8" fillId="0" borderId="8" xfId="5" applyFont="1" applyFill="1" applyBorder="1" applyAlignment="1">
      <alignment horizontal="left" vertical="center" wrapText="1"/>
    </xf>
    <xf numFmtId="0" fontId="8" fillId="0" borderId="10" xfId="2" applyFont="1" applyFill="1" applyBorder="1"/>
    <xf numFmtId="0" fontId="8" fillId="0" borderId="6" xfId="5" applyFont="1" applyFill="1" applyBorder="1" applyAlignment="1">
      <alignment horizontal="right" vertical="center" wrapText="1"/>
    </xf>
    <xf numFmtId="0" fontId="8" fillId="0" borderId="6" xfId="5" applyFont="1" applyFill="1" applyBorder="1" applyAlignment="1">
      <alignment horizontal="center" vertical="center"/>
    </xf>
    <xf numFmtId="0" fontId="8" fillId="0" borderId="5" xfId="5" applyFont="1" applyFill="1" applyBorder="1" applyAlignment="1">
      <alignment horizontal="left" vertical="center" wrapText="1"/>
    </xf>
    <xf numFmtId="0" fontId="8" fillId="0" borderId="6" xfId="2" applyFont="1" applyFill="1" applyBorder="1" applyAlignment="1">
      <alignment vertical="top" wrapText="1"/>
    </xf>
    <xf numFmtId="0" fontId="8" fillId="0" borderId="6" xfId="5" applyFont="1" applyFill="1" applyBorder="1" applyAlignment="1">
      <alignment vertical="top" wrapText="1"/>
    </xf>
    <xf numFmtId="0" fontId="8" fillId="0" borderId="6" xfId="2" applyFont="1" applyFill="1" applyBorder="1"/>
    <xf numFmtId="9" fontId="8" fillId="0" borderId="6" xfId="5" applyNumberFormat="1" applyFont="1" applyFill="1" applyBorder="1" applyAlignment="1">
      <alignment horizontal="center" vertical="center" wrapText="1"/>
    </xf>
    <xf numFmtId="0" fontId="8" fillId="0" borderId="6" xfId="2" applyFont="1" applyFill="1" applyBorder="1" applyAlignment="1">
      <alignment horizontal="center" vertical="center"/>
    </xf>
    <xf numFmtId="0" fontId="8" fillId="0" borderId="11" xfId="2" applyFont="1" applyFill="1" applyBorder="1" applyAlignment="1">
      <alignment horizontal="center" vertical="center"/>
    </xf>
    <xf numFmtId="0" fontId="8" fillId="0" borderId="13" xfId="5" applyFont="1" applyFill="1" applyBorder="1" applyAlignment="1">
      <alignment horizontal="center" vertical="center"/>
    </xf>
    <xf numFmtId="0" fontId="33" fillId="0" borderId="11" xfId="5" applyFont="1" applyFill="1" applyBorder="1" applyAlignment="1">
      <alignment horizontal="center" vertical="center" wrapText="1"/>
    </xf>
    <xf numFmtId="0" fontId="8" fillId="0" borderId="15" xfId="5" applyFont="1" applyFill="1" applyBorder="1" applyAlignment="1">
      <alignment vertical="top" wrapText="1"/>
    </xf>
    <xf numFmtId="0" fontId="8" fillId="0" borderId="5" xfId="2" applyFont="1" applyFill="1" applyBorder="1" applyAlignment="1">
      <alignment horizontal="center" vertical="center"/>
    </xf>
    <xf numFmtId="0" fontId="33" fillId="0" borderId="6" xfId="5" applyFont="1" applyFill="1" applyBorder="1" applyAlignment="1">
      <alignment horizontal="center" vertical="center" wrapText="1"/>
    </xf>
    <xf numFmtId="0" fontId="8" fillId="0" borderId="10" xfId="2" applyFont="1" applyFill="1" applyBorder="1" applyAlignment="1">
      <alignment horizontal="left" vertical="center" wrapText="1"/>
    </xf>
    <xf numFmtId="0" fontId="8" fillId="0" borderId="10" xfId="2" applyFont="1" applyFill="1" applyBorder="1" applyAlignment="1">
      <alignment horizontal="right" vertical="center" wrapText="1"/>
    </xf>
    <xf numFmtId="9" fontId="8" fillId="0" borderId="10" xfId="2" applyNumberFormat="1" applyFont="1" applyFill="1" applyBorder="1" applyAlignment="1">
      <alignment horizontal="center" vertical="center" wrapText="1"/>
    </xf>
    <xf numFmtId="0" fontId="8" fillId="0" borderId="9" xfId="2" applyFont="1" applyFill="1" applyBorder="1" applyAlignment="1">
      <alignment horizontal="right" vertical="center" wrapText="1"/>
    </xf>
    <xf numFmtId="0" fontId="8" fillId="0" borderId="6" xfId="2" applyFont="1" applyFill="1" applyBorder="1" applyAlignment="1">
      <alignment horizontal="left" vertical="center" wrapText="1"/>
    </xf>
    <xf numFmtId="0" fontId="8" fillId="0" borderId="6" xfId="2" applyFont="1" applyFill="1" applyBorder="1" applyAlignment="1">
      <alignment horizontal="right" vertical="center" wrapText="1"/>
    </xf>
    <xf numFmtId="9" fontId="8" fillId="0" borderId="6" xfId="2" applyNumberFormat="1" applyFont="1" applyFill="1" applyBorder="1" applyAlignment="1">
      <alignment horizontal="center" vertical="center" wrapText="1"/>
    </xf>
    <xf numFmtId="0" fontId="8" fillId="0" borderId="13" xfId="2" applyFont="1" applyFill="1" applyBorder="1" applyAlignment="1">
      <alignment horizontal="right" vertical="center" wrapText="1"/>
    </xf>
    <xf numFmtId="0" fontId="7" fillId="6" borderId="6" xfId="5" applyFont="1" applyFill="1" applyBorder="1" applyAlignment="1">
      <alignment horizontal="center" vertical="center" wrapText="1"/>
    </xf>
    <xf numFmtId="0" fontId="33" fillId="0" borderId="15" xfId="5" applyFont="1" applyFill="1" applyBorder="1" applyAlignment="1">
      <alignment vertical="top" wrapText="1"/>
    </xf>
    <xf numFmtId="0" fontId="33" fillId="0" borderId="6" xfId="5" applyFont="1" applyFill="1" applyBorder="1" applyAlignment="1">
      <alignment vertical="top" wrapText="1"/>
    </xf>
    <xf numFmtId="0" fontId="8" fillId="0" borderId="4" xfId="2" applyFont="1" applyFill="1" applyBorder="1" applyAlignment="1">
      <alignment horizontal="center" vertical="center" wrapText="1"/>
    </xf>
    <xf numFmtId="0" fontId="46" fillId="0" borderId="2" xfId="5" applyFont="1" applyFill="1" applyBorder="1" applyAlignment="1">
      <alignment horizontal="center" vertical="center" wrapText="1"/>
    </xf>
    <xf numFmtId="0" fontId="8" fillId="0" borderId="6" xfId="2" applyFont="1" applyFill="1" applyBorder="1" applyAlignment="1">
      <alignment vertical="center"/>
    </xf>
    <xf numFmtId="0" fontId="8" fillId="0" borderId="10" xfId="2" applyFont="1" applyFill="1" applyBorder="1" applyAlignment="1">
      <alignment horizontal="right" vertical="center"/>
    </xf>
    <xf numFmtId="0" fontId="8" fillId="0" borderId="10" xfId="2" applyFont="1" applyFill="1" applyBorder="1" applyAlignment="1">
      <alignment horizontal="left" vertical="center"/>
    </xf>
    <xf numFmtId="9" fontId="8" fillId="0" borderId="10" xfId="2" applyNumberFormat="1" applyFont="1" applyFill="1" applyBorder="1" applyAlignment="1">
      <alignment horizontal="center" vertical="center"/>
    </xf>
    <xf numFmtId="0" fontId="8" fillId="0" borderId="11" xfId="2" applyFont="1" applyFill="1" applyBorder="1" applyAlignment="1">
      <alignment horizontal="right" vertical="center"/>
    </xf>
    <xf numFmtId="0" fontId="8" fillId="0" borderId="6" xfId="2" applyFont="1" applyFill="1" applyBorder="1" applyAlignment="1">
      <alignment horizontal="left" vertical="center"/>
    </xf>
    <xf numFmtId="9" fontId="8" fillId="0" borderId="6" xfId="2" applyNumberFormat="1" applyFont="1" applyFill="1" applyBorder="1" applyAlignment="1">
      <alignment horizontal="center" vertical="center"/>
    </xf>
    <xf numFmtId="0" fontId="8" fillId="0" borderId="10" xfId="5" applyFont="1" applyFill="1" applyBorder="1" applyAlignment="1">
      <alignment horizontal="right" vertical="center"/>
    </xf>
    <xf numFmtId="0" fontId="8" fillId="0" borderId="10" xfId="5" applyFont="1" applyFill="1" applyBorder="1" applyAlignment="1">
      <alignment horizontal="left" vertical="center"/>
    </xf>
    <xf numFmtId="9" fontId="8" fillId="0" borderId="10" xfId="5" applyNumberFormat="1" applyFont="1" applyFill="1" applyBorder="1" applyAlignment="1">
      <alignment horizontal="center" vertical="center"/>
    </xf>
    <xf numFmtId="0" fontId="8" fillId="0" borderId="11" xfId="5" applyFont="1" applyFill="1" applyBorder="1" applyAlignment="1">
      <alignment horizontal="center" vertical="center" wrapText="1"/>
    </xf>
    <xf numFmtId="0" fontId="8" fillId="0" borderId="11" xfId="2" applyFont="1" applyFill="1" applyBorder="1"/>
    <xf numFmtId="9" fontId="8" fillId="0" borderId="11" xfId="5" applyNumberFormat="1" applyFont="1" applyFill="1" applyBorder="1" applyAlignment="1">
      <alignment horizontal="center" vertical="center" wrapText="1"/>
    </xf>
    <xf numFmtId="0" fontId="45" fillId="0" borderId="10" xfId="2" applyFont="1" applyFill="1" applyBorder="1" applyAlignment="1">
      <alignment horizontal="center" vertical="center" textRotation="90"/>
    </xf>
    <xf numFmtId="49" fontId="8" fillId="0" borderId="12" xfId="2" applyNumberFormat="1" applyFont="1" applyFill="1" applyBorder="1" applyAlignment="1">
      <alignment horizontal="center" textRotation="90"/>
    </xf>
    <xf numFmtId="49" fontId="8" fillId="0" borderId="11" xfId="2" applyNumberFormat="1" applyFont="1" applyFill="1" applyBorder="1" applyAlignment="1">
      <alignment horizontal="center" textRotation="90"/>
    </xf>
    <xf numFmtId="0" fontId="8" fillId="0" borderId="13" xfId="7" applyFont="1" applyFill="1" applyBorder="1" applyAlignment="1">
      <alignment horizontal="center" textRotation="90"/>
    </xf>
    <xf numFmtId="1" fontId="8" fillId="0" borderId="6" xfId="2" applyNumberFormat="1" applyFont="1" applyFill="1" applyBorder="1" applyAlignment="1">
      <alignment horizontal="center"/>
    </xf>
    <xf numFmtId="0" fontId="46" fillId="0" borderId="2" xfId="5" applyFont="1" applyFill="1" applyBorder="1" applyAlignment="1">
      <alignment vertical="center" wrapText="1"/>
    </xf>
    <xf numFmtId="0" fontId="7" fillId="6" borderId="10" xfId="2" applyFont="1" applyFill="1" applyBorder="1" applyAlignment="1">
      <alignment horizontal="right" vertical="center"/>
    </xf>
    <xf numFmtId="0" fontId="45" fillId="0" borderId="2" xfId="5" applyFont="1" applyFill="1" applyBorder="1" applyAlignment="1">
      <alignment vertical="center" wrapText="1"/>
    </xf>
    <xf numFmtId="0" fontId="43" fillId="0" borderId="0" xfId="2" applyFont="1" applyFill="1" applyAlignment="1">
      <alignment vertical="center"/>
    </xf>
    <xf numFmtId="0" fontId="7" fillId="6" borderId="10" xfId="5" applyFont="1" applyFill="1" applyBorder="1" applyAlignment="1">
      <alignment horizontal="left" vertical="center"/>
    </xf>
    <xf numFmtId="0" fontId="7" fillId="6" borderId="10" xfId="5" applyFont="1" applyFill="1" applyBorder="1" applyAlignment="1">
      <alignment horizontal="center" vertical="center" wrapText="1"/>
    </xf>
    <xf numFmtId="0" fontId="8" fillId="0" borderId="9" xfId="5" applyFont="1" applyFill="1" applyBorder="1" applyAlignment="1">
      <alignment horizontal="center" vertical="center"/>
    </xf>
    <xf numFmtId="0" fontId="8" fillId="0" borderId="7" xfId="5" applyFont="1" applyFill="1" applyBorder="1" applyAlignment="1">
      <alignment horizontal="left" vertical="center" wrapText="1"/>
    </xf>
    <xf numFmtId="0" fontId="8" fillId="0" borderId="7" xfId="5" applyFont="1" applyFill="1" applyBorder="1" applyAlignment="1">
      <alignment horizontal="center" vertical="center" wrapText="1"/>
    </xf>
    <xf numFmtId="9" fontId="8" fillId="0" borderId="9" xfId="5" applyNumberFormat="1" applyFont="1" applyFill="1" applyBorder="1" applyAlignment="1">
      <alignment horizontal="center" vertical="center" wrapText="1"/>
    </xf>
    <xf numFmtId="0" fontId="8" fillId="0" borderId="9" xfId="2" applyFont="1" applyFill="1" applyBorder="1" applyAlignment="1">
      <alignment horizontal="center" vertical="center"/>
    </xf>
    <xf numFmtId="0" fontId="8" fillId="0" borderId="3" xfId="5" applyFont="1" applyFill="1" applyBorder="1" applyAlignment="1">
      <alignment horizontal="center" vertical="center"/>
    </xf>
    <xf numFmtId="0" fontId="8" fillId="0" borderId="16" xfId="5" applyFont="1" applyFill="1" applyBorder="1" applyAlignment="1">
      <alignment horizontal="center" vertical="center" wrapText="1"/>
    </xf>
    <xf numFmtId="9" fontId="8" fillId="0" borderId="3" xfId="5" applyNumberFormat="1" applyFont="1" applyFill="1" applyBorder="1" applyAlignment="1">
      <alignment horizontal="center" vertical="center" wrapText="1"/>
    </xf>
    <xf numFmtId="0" fontId="8" fillId="0" borderId="3" xfId="2" applyFont="1" applyFill="1" applyBorder="1" applyAlignment="1">
      <alignment horizontal="center" vertical="center"/>
    </xf>
    <xf numFmtId="0" fontId="8" fillId="0" borderId="3" xfId="5" applyFont="1" applyFill="1" applyBorder="1" applyAlignment="1">
      <alignment horizontal="center" vertical="center" wrapText="1"/>
    </xf>
    <xf numFmtId="0" fontId="8" fillId="0" borderId="0" xfId="2" applyFont="1" applyFill="1" applyAlignment="1">
      <alignment vertical="top"/>
    </xf>
    <xf numFmtId="0" fontId="0" fillId="0" borderId="2" xfId="0" applyFont="1" applyBorder="1" applyAlignment="1">
      <alignment vertical="top"/>
    </xf>
    <xf numFmtId="0" fontId="8" fillId="0" borderId="7" xfId="5" applyFont="1" applyFill="1" applyBorder="1" applyAlignment="1">
      <alignment vertical="top" wrapText="1"/>
    </xf>
    <xf numFmtId="0" fontId="8" fillId="0" borderId="16" xfId="5" applyFont="1" applyFill="1" applyBorder="1" applyAlignment="1">
      <alignment vertical="top" wrapText="1"/>
    </xf>
    <xf numFmtId="0" fontId="8" fillId="0" borderId="2" xfId="2" applyFont="1" applyFill="1" applyBorder="1" applyAlignment="1">
      <alignment vertical="top"/>
    </xf>
    <xf numFmtId="0" fontId="45" fillId="0" borderId="0" xfId="2" applyFont="1" applyFill="1" applyBorder="1"/>
    <xf numFmtId="49" fontId="45" fillId="0" borderId="0" xfId="2" applyNumberFormat="1" applyFont="1" applyFill="1" applyBorder="1" applyAlignment="1">
      <alignment horizontal="center" textRotation="90"/>
    </xf>
    <xf numFmtId="49" fontId="45" fillId="0" borderId="10" xfId="2" applyNumberFormat="1" applyFont="1" applyFill="1" applyBorder="1" applyAlignment="1">
      <alignment horizontal="center" textRotation="90"/>
    </xf>
    <xf numFmtId="0" fontId="8" fillId="0" borderId="11" xfId="7" applyFont="1" applyFill="1" applyBorder="1" applyAlignment="1">
      <alignment horizontal="center" textRotation="90"/>
    </xf>
    <xf numFmtId="0" fontId="8" fillId="0" borderId="5" xfId="2" applyFont="1" applyFill="1" applyBorder="1" applyAlignment="1">
      <alignment horizontal="center" vertical="center" wrapText="1"/>
    </xf>
    <xf numFmtId="0" fontId="8" fillId="0" borderId="7" xfId="5" applyFont="1" applyFill="1" applyBorder="1" applyAlignment="1">
      <alignment horizontal="center" vertical="center"/>
    </xf>
    <xf numFmtId="0" fontId="45" fillId="0" borderId="10" xfId="5" applyFont="1" applyFill="1" applyBorder="1" applyAlignment="1">
      <alignment vertical="center" wrapText="1"/>
    </xf>
    <xf numFmtId="9" fontId="46" fillId="0" borderId="7" xfId="5" applyNumberFormat="1" applyFont="1" applyFill="1" applyBorder="1" applyAlignment="1">
      <alignment horizontal="center" vertical="center" wrapText="1"/>
    </xf>
    <xf numFmtId="0" fontId="8" fillId="0" borderId="7" xfId="2" applyFont="1" applyFill="1" applyBorder="1" applyAlignment="1">
      <alignment horizontal="center" vertical="center"/>
    </xf>
    <xf numFmtId="0" fontId="46" fillId="0" borderId="10" xfId="2" applyFont="1" applyFill="1" applyBorder="1" applyAlignment="1">
      <alignment horizontal="center" vertical="center"/>
    </xf>
    <xf numFmtId="0" fontId="46" fillId="0" borderId="7" xfId="2" applyFont="1" applyFill="1" applyBorder="1" applyAlignment="1">
      <alignment horizontal="center" vertical="center"/>
    </xf>
    <xf numFmtId="0" fontId="46" fillId="0" borderId="8" xfId="2" applyFont="1" applyFill="1" applyBorder="1" applyAlignment="1">
      <alignment horizontal="center" vertical="center"/>
    </xf>
    <xf numFmtId="0" fontId="46" fillId="0" borderId="2" xfId="2" applyFont="1" applyFill="1" applyBorder="1" applyAlignment="1">
      <alignment horizontal="center" vertical="center"/>
    </xf>
    <xf numFmtId="0" fontId="45" fillId="0" borderId="0" xfId="2" applyFont="1" applyFill="1" applyAlignment="1">
      <alignment vertical="center"/>
    </xf>
    <xf numFmtId="0" fontId="8" fillId="0" borderId="16" xfId="5" applyFont="1" applyFill="1" applyBorder="1" applyAlignment="1">
      <alignment horizontal="center" vertical="center"/>
    </xf>
    <xf numFmtId="9" fontId="46" fillId="0" borderId="16" xfId="5" applyNumberFormat="1" applyFont="1" applyFill="1" applyBorder="1" applyAlignment="1">
      <alignment horizontal="center" vertical="center" wrapText="1"/>
    </xf>
    <xf numFmtId="0" fontId="46" fillId="0" borderId="16" xfId="2" applyFont="1" applyFill="1" applyBorder="1" applyAlignment="1">
      <alignment horizontal="center" vertical="center"/>
    </xf>
    <xf numFmtId="0" fontId="46" fillId="0" borderId="4" xfId="2" applyFont="1" applyFill="1" applyBorder="1" applyAlignment="1">
      <alignment horizontal="center" vertical="center"/>
    </xf>
    <xf numFmtId="0" fontId="8" fillId="0" borderId="8" xfId="2" applyFont="1" applyFill="1" applyBorder="1" applyAlignment="1">
      <alignment horizontal="center" vertical="center"/>
    </xf>
    <xf numFmtId="0" fontId="8" fillId="0" borderId="0" xfId="2" applyFont="1" applyFill="1" applyBorder="1" applyAlignment="1">
      <alignment horizontal="center" vertical="center"/>
    </xf>
    <xf numFmtId="0" fontId="8" fillId="0" borderId="11" xfId="5" applyFont="1" applyFill="1" applyBorder="1" applyAlignment="1">
      <alignment horizontal="center" vertical="center"/>
    </xf>
    <xf numFmtId="0" fontId="45" fillId="0" borderId="11" xfId="5" applyFont="1" applyFill="1" applyBorder="1" applyAlignment="1">
      <alignment vertical="center" wrapText="1"/>
    </xf>
    <xf numFmtId="0" fontId="8" fillId="0" borderId="11" xfId="2" applyFont="1" applyFill="1" applyBorder="1" applyAlignment="1">
      <alignment vertical="center"/>
    </xf>
    <xf numFmtId="0" fontId="8" fillId="0" borderId="14" xfId="2" applyFont="1" applyFill="1" applyBorder="1" applyAlignment="1">
      <alignment horizontal="center" vertical="center"/>
    </xf>
    <xf numFmtId="0" fontId="8" fillId="0" borderId="12" xfId="2" applyFont="1" applyFill="1" applyBorder="1" applyAlignment="1">
      <alignment horizontal="center" vertical="center"/>
    </xf>
    <xf numFmtId="0" fontId="46" fillId="0" borderId="15" xfId="2" applyFont="1" applyFill="1" applyBorder="1" applyAlignment="1">
      <alignment horizontal="center" vertical="center"/>
    </xf>
    <xf numFmtId="0" fontId="46" fillId="0" borderId="6" xfId="2" applyFont="1" applyFill="1" applyBorder="1" applyAlignment="1">
      <alignment horizontal="center" vertical="center"/>
    </xf>
    <xf numFmtId="9" fontId="8" fillId="0" borderId="7" xfId="5" applyNumberFormat="1" applyFont="1" applyFill="1" applyBorder="1" applyAlignment="1">
      <alignment horizontal="center" vertical="center" wrapText="1"/>
    </xf>
    <xf numFmtId="0" fontId="8" fillId="0" borderId="15" xfId="5" applyFont="1" applyFill="1" applyBorder="1" applyAlignment="1">
      <alignment horizontal="center" vertical="center"/>
    </xf>
    <xf numFmtId="0" fontId="8" fillId="0" borderId="15" xfId="5" applyFont="1" applyFill="1" applyBorder="1" applyAlignment="1">
      <alignment horizontal="left" vertical="center" wrapText="1"/>
    </xf>
    <xf numFmtId="0" fontId="8" fillId="0" borderId="15" xfId="5" applyFont="1" applyFill="1" applyBorder="1" applyAlignment="1">
      <alignment horizontal="center" vertical="center" wrapText="1"/>
    </xf>
    <xf numFmtId="0" fontId="45" fillId="0" borderId="6" xfId="5" applyFont="1" applyFill="1" applyBorder="1" applyAlignment="1">
      <alignment vertical="center" wrapText="1"/>
    </xf>
    <xf numFmtId="9" fontId="8" fillId="0" borderId="15" xfId="5" applyNumberFormat="1" applyFont="1" applyFill="1" applyBorder="1" applyAlignment="1">
      <alignment horizontal="center" vertical="center" wrapText="1"/>
    </xf>
    <xf numFmtId="0" fontId="8" fillId="0" borderId="6" xfId="5" applyFont="1" applyFill="1" applyBorder="1" applyAlignment="1">
      <alignment horizontal="left" vertical="center"/>
    </xf>
    <xf numFmtId="0" fontId="8" fillId="0" borderId="13" xfId="5" applyFont="1" applyFill="1" applyBorder="1" applyAlignment="1">
      <alignment horizontal="center" vertical="center" wrapText="1"/>
    </xf>
    <xf numFmtId="0" fontId="67" fillId="8" borderId="0" xfId="2" applyFont="1" applyFill="1" applyAlignment="1">
      <alignment horizontal="center"/>
    </xf>
    <xf numFmtId="0" fontId="67" fillId="0" borderId="0" xfId="2" applyFont="1" applyFill="1" applyAlignment="1">
      <alignment horizontal="center"/>
    </xf>
    <xf numFmtId="0" fontId="7" fillId="0" borderId="10" xfId="2" applyFont="1" applyFill="1" applyBorder="1" applyAlignment="1">
      <alignment horizontal="right" vertical="center"/>
    </xf>
    <xf numFmtId="0" fontId="7" fillId="6" borderId="6" xfId="5" applyFont="1" applyFill="1" applyBorder="1" applyAlignment="1">
      <alignment horizontal="left" vertical="center"/>
    </xf>
    <xf numFmtId="0" fontId="8" fillId="0" borderId="15" xfId="2" applyFont="1" applyFill="1" applyBorder="1" applyAlignment="1">
      <alignment vertical="top" wrapText="1"/>
    </xf>
    <xf numFmtId="0" fontId="8" fillId="0" borderId="6" xfId="5" applyFont="1" applyFill="1" applyBorder="1" applyAlignment="1">
      <alignment vertical="top" wrapText="1"/>
    </xf>
    <xf numFmtId="0" fontId="8" fillId="0" borderId="11" xfId="5" applyFont="1" applyFill="1" applyBorder="1" applyAlignment="1">
      <alignment vertical="top" wrapText="1"/>
    </xf>
    <xf numFmtId="0" fontId="8" fillId="0" borderId="10" xfId="2" applyFont="1" applyFill="1" applyBorder="1" applyAlignment="1">
      <alignment horizontal="center" vertical="center"/>
    </xf>
    <xf numFmtId="0" fontId="8" fillId="0" borderId="6" xfId="2" applyFont="1" applyFill="1" applyBorder="1" applyAlignment="1">
      <alignment horizontal="center" vertical="center"/>
    </xf>
    <xf numFmtId="0" fontId="8" fillId="0" borderId="2" xfId="5" applyFont="1" applyFill="1" applyBorder="1" applyAlignment="1">
      <alignment vertical="top" wrapText="1"/>
    </xf>
    <xf numFmtId="0" fontId="8" fillId="0" borderId="5" xfId="5" applyFont="1" applyFill="1" applyBorder="1" applyAlignment="1">
      <alignment horizontal="center" vertical="center" wrapText="1"/>
    </xf>
    <xf numFmtId="0" fontId="8" fillId="0" borderId="10" xfId="2" applyFont="1" applyFill="1" applyBorder="1" applyAlignment="1">
      <alignment vertical="center" wrapText="1"/>
    </xf>
    <xf numFmtId="0" fontId="8" fillId="0" borderId="6" xfId="2" applyFont="1" applyFill="1" applyBorder="1" applyAlignment="1">
      <alignment vertical="center" wrapText="1"/>
    </xf>
    <xf numFmtId="0" fontId="7" fillId="0" borderId="0" xfId="2" applyFont="1" applyFill="1" applyAlignment="1">
      <alignment vertical="center"/>
    </xf>
    <xf numFmtId="0" fontId="68" fillId="0" borderId="0" xfId="2" applyFont="1" applyFill="1" applyAlignment="1">
      <alignment vertical="center"/>
    </xf>
    <xf numFmtId="49" fontId="7" fillId="6" borderId="11" xfId="7" applyNumberFormat="1" applyFont="1" applyFill="1" applyBorder="1" applyAlignment="1">
      <alignment horizontal="center" textRotation="90"/>
    </xf>
    <xf numFmtId="0" fontId="7" fillId="6" borderId="2" xfId="2" applyFont="1" applyFill="1" applyBorder="1" applyAlignment="1">
      <alignment horizontal="center"/>
    </xf>
    <xf numFmtId="0" fontId="69" fillId="0" borderId="0" xfId="2" applyFont="1" applyFill="1"/>
    <xf numFmtId="0" fontId="7" fillId="0" borderId="2" xfId="2" applyFont="1" applyFill="1" applyBorder="1" applyAlignment="1">
      <alignment horizontal="right" vertical="center"/>
    </xf>
    <xf numFmtId="0" fontId="46" fillId="0" borderId="0" xfId="2" applyFont="1" applyFill="1" applyAlignment="1">
      <alignment vertical="center"/>
    </xf>
    <xf numFmtId="0" fontId="33" fillId="0" borderId="10" xfId="5" applyFont="1" applyFill="1" applyBorder="1" applyAlignment="1">
      <alignment horizontal="center" vertical="center" wrapText="1"/>
    </xf>
    <xf numFmtId="0" fontId="46" fillId="0" borderId="10" xfId="5" applyFont="1" applyFill="1" applyBorder="1" applyAlignment="1">
      <alignment horizontal="left" vertical="center" wrapText="1"/>
    </xf>
    <xf numFmtId="9" fontId="8" fillId="0" borderId="8" xfId="5" applyNumberFormat="1" applyFont="1" applyFill="1" applyBorder="1" applyAlignment="1">
      <alignment horizontal="center" vertical="center" wrapText="1"/>
    </xf>
    <xf numFmtId="0" fontId="8" fillId="0" borderId="12" xfId="5" applyFont="1" applyFill="1" applyBorder="1" applyAlignment="1">
      <alignment horizontal="center" vertical="center"/>
    </xf>
    <xf numFmtId="0" fontId="46" fillId="0" borderId="11" xfId="5" applyFont="1" applyFill="1" applyBorder="1" applyAlignment="1">
      <alignment horizontal="left" vertical="center" wrapText="1"/>
    </xf>
    <xf numFmtId="0" fontId="8" fillId="0" borderId="0" xfId="5" applyFont="1" applyFill="1" applyBorder="1" applyAlignment="1">
      <alignment horizontal="left" vertical="center" wrapText="1"/>
    </xf>
    <xf numFmtId="9" fontId="8" fillId="0" borderId="14" xfId="5" applyNumberFormat="1" applyFont="1" applyFill="1" applyBorder="1" applyAlignment="1">
      <alignment horizontal="center" vertical="center" wrapText="1"/>
    </xf>
    <xf numFmtId="9" fontId="8" fillId="0" borderId="12" xfId="5" applyNumberFormat="1" applyFont="1" applyFill="1" applyBorder="1" applyAlignment="1">
      <alignment horizontal="center" vertical="center" wrapText="1"/>
    </xf>
    <xf numFmtId="0" fontId="8" fillId="0" borderId="0" xfId="2" applyFont="1" applyFill="1" applyBorder="1" applyAlignment="1">
      <alignment horizontal="right" vertical="center"/>
    </xf>
    <xf numFmtId="0" fontId="8" fillId="0" borderId="0" xfId="2" applyFont="1" applyFill="1" applyBorder="1" applyAlignment="1">
      <alignment horizontal="center" vertical="center" wrapText="1"/>
    </xf>
    <xf numFmtId="0" fontId="8" fillId="0" borderId="0" xfId="5" applyFont="1" applyFill="1" applyBorder="1" applyAlignment="1">
      <alignment horizontal="center" vertical="center"/>
    </xf>
    <xf numFmtId="0" fontId="8" fillId="0" borderId="0" xfId="5" applyFont="1" applyFill="1" applyBorder="1" applyAlignment="1">
      <alignment horizontal="left" vertical="center"/>
    </xf>
    <xf numFmtId="0" fontId="8" fillId="0" borderId="0" xfId="5" applyFont="1" applyFill="1" applyBorder="1" applyAlignment="1">
      <alignment horizontal="center" vertical="center" wrapText="1"/>
    </xf>
    <xf numFmtId="0" fontId="8" fillId="0" borderId="0" xfId="2" applyFont="1" applyFill="1" applyBorder="1" applyAlignment="1">
      <alignment vertical="center"/>
    </xf>
    <xf numFmtId="9" fontId="43" fillId="0" borderId="0" xfId="5" applyNumberFormat="1" applyFont="1" applyFill="1" applyBorder="1" applyAlignment="1">
      <alignment horizontal="center" vertical="center" wrapText="1"/>
    </xf>
    <xf numFmtId="9" fontId="8" fillId="0" borderId="0" xfId="5" applyNumberFormat="1" applyFont="1" applyFill="1" applyBorder="1" applyAlignment="1">
      <alignment horizontal="center" vertical="center" wrapText="1"/>
    </xf>
    <xf numFmtId="0" fontId="43" fillId="0" borderId="0" xfId="2" applyFont="1" applyFill="1" applyBorder="1" applyAlignment="1">
      <alignment horizontal="center" vertical="center"/>
    </xf>
    <xf numFmtId="0" fontId="69" fillId="0" borderId="0" xfId="2" applyFont="1" applyFill="1" applyBorder="1" applyAlignment="1">
      <alignment horizontal="center" vertical="center"/>
    </xf>
    <xf numFmtId="0" fontId="70" fillId="0" borderId="0" xfId="2" applyFont="1" applyFill="1"/>
    <xf numFmtId="0" fontId="8" fillId="0" borderId="11" xfId="2" applyFont="1" applyFill="1" applyBorder="1" applyAlignment="1">
      <alignment horizontal="center" vertical="center" wrapText="1"/>
    </xf>
    <xf numFmtId="0" fontId="8" fillId="0" borderId="11" xfId="2" applyFont="1" applyFill="1" applyBorder="1" applyAlignment="1">
      <alignment horizontal="left" vertical="center" wrapText="1"/>
    </xf>
    <xf numFmtId="0" fontId="45" fillId="0" borderId="11" xfId="2" applyFont="1" applyFill="1" applyBorder="1" applyAlignment="1">
      <alignment horizontal="left" vertical="center"/>
    </xf>
    <xf numFmtId="0" fontId="8" fillId="0" borderId="11" xfId="2" applyFont="1" applyFill="1" applyBorder="1" applyAlignment="1">
      <alignment horizontal="left" vertical="center"/>
    </xf>
    <xf numFmtId="9" fontId="8" fillId="0" borderId="0" xfId="2" applyNumberFormat="1" applyFont="1" applyFill="1" applyBorder="1" applyAlignment="1">
      <alignment horizontal="center" vertical="center"/>
    </xf>
    <xf numFmtId="0" fontId="8" fillId="0" borderId="7" xfId="2" applyFont="1" applyFill="1" applyBorder="1" applyAlignment="1">
      <alignment horizontal="center" vertical="center" wrapText="1"/>
    </xf>
    <xf numFmtId="0" fontId="45" fillId="0" borderId="10" xfId="5" applyFont="1" applyFill="1" applyBorder="1" applyAlignment="1">
      <alignment horizontal="left" vertical="center" wrapText="1"/>
    </xf>
    <xf numFmtId="0" fontId="8" fillId="0" borderId="8" xfId="2" applyFont="1" applyFill="1" applyBorder="1" applyAlignment="1">
      <alignment horizontal="center" vertical="center" wrapText="1"/>
    </xf>
    <xf numFmtId="0" fontId="66" fillId="0" borderId="0" xfId="2" applyFont="1" applyFill="1" applyAlignment="1">
      <alignment vertical="center"/>
    </xf>
    <xf numFmtId="0" fontId="8" fillId="0" borderId="9" xfId="5" applyFont="1" applyFill="1" applyBorder="1" applyAlignment="1">
      <alignment horizontal="center" vertical="center" wrapText="1"/>
    </xf>
    <xf numFmtId="0" fontId="8" fillId="0" borderId="14" xfId="5" applyFont="1" applyFill="1" applyBorder="1" applyAlignment="1">
      <alignment horizontal="center" vertical="center" wrapText="1"/>
    </xf>
    <xf numFmtId="0" fontId="8" fillId="0" borderId="8" xfId="5" applyFont="1" applyFill="1" applyBorder="1" applyAlignment="1">
      <alignment horizontal="center" vertical="center" wrapText="1"/>
    </xf>
    <xf numFmtId="0" fontId="71" fillId="0" borderId="0" xfId="2" applyFont="1" applyFill="1"/>
    <xf numFmtId="49" fontId="45" fillId="8" borderId="0" xfId="7" applyNumberFormat="1" applyFont="1" applyFill="1" applyBorder="1" applyAlignment="1">
      <alignment horizontal="center" textRotation="90"/>
    </xf>
    <xf numFmtId="0" fontId="8" fillId="0" borderId="10" xfId="2" applyFont="1" applyFill="1" applyBorder="1" applyAlignment="1">
      <alignment vertical="top" wrapText="1"/>
    </xf>
    <xf numFmtId="0" fontId="8" fillId="0" borderId="6" xfId="2" applyFont="1" applyFill="1" applyBorder="1" applyAlignment="1">
      <alignment vertical="top" wrapText="1"/>
    </xf>
    <xf numFmtId="0" fontId="8" fillId="0" borderId="6" xfId="5" applyFont="1" applyFill="1" applyBorder="1" applyAlignment="1">
      <alignment vertical="top" wrapText="1"/>
    </xf>
    <xf numFmtId="0" fontId="8" fillId="0" borderId="10" xfId="2" applyFont="1" applyFill="1" applyBorder="1" applyAlignment="1">
      <alignment horizontal="center" vertical="center"/>
    </xf>
    <xf numFmtId="0" fontId="8" fillId="0" borderId="6" xfId="2" applyFont="1" applyFill="1" applyBorder="1" applyAlignment="1">
      <alignment horizontal="center" vertical="center"/>
    </xf>
    <xf numFmtId="0" fontId="8" fillId="0" borderId="2" xfId="5" applyFont="1" applyFill="1" applyBorder="1" applyAlignment="1">
      <alignment vertical="top" wrapText="1"/>
    </xf>
    <xf numFmtId="0" fontId="8" fillId="0" borderId="10" xfId="2" applyFont="1" applyFill="1" applyBorder="1" applyAlignment="1">
      <alignment horizontal="center" vertical="center" wrapText="1"/>
    </xf>
    <xf numFmtId="0" fontId="8" fillId="0" borderId="6" xfId="2" applyFont="1" applyFill="1" applyBorder="1" applyAlignment="1">
      <alignment horizontal="center" vertical="center" wrapText="1"/>
    </xf>
    <xf numFmtId="0" fontId="8" fillId="0" borderId="2" xfId="2" applyFont="1" applyFill="1" applyBorder="1" applyAlignment="1">
      <alignment vertical="top"/>
    </xf>
    <xf numFmtId="0" fontId="8" fillId="0" borderId="2" xfId="2" applyFont="1" applyFill="1" applyBorder="1" applyAlignment="1">
      <alignment vertical="top" wrapText="1"/>
    </xf>
    <xf numFmtId="0" fontId="45" fillId="0" borderId="12" xfId="2" applyFont="1" applyFill="1" applyBorder="1" applyAlignment="1">
      <alignment horizontal="left" vertical="center"/>
    </xf>
    <xf numFmtId="0" fontId="8" fillId="0" borderId="4" xfId="5" applyFont="1" applyFill="1" applyBorder="1" applyAlignment="1">
      <alignment vertical="top" wrapText="1"/>
    </xf>
    <xf numFmtId="0" fontId="8" fillId="0" borderId="3" xfId="5" applyFont="1" applyFill="1" applyBorder="1" applyAlignment="1">
      <alignment vertical="top" wrapText="1"/>
    </xf>
    <xf numFmtId="0" fontId="46" fillId="0" borderId="2" xfId="5" applyFont="1" applyFill="1" applyBorder="1" applyAlignment="1">
      <alignment horizontal="left" vertical="center" wrapText="1"/>
    </xf>
    <xf numFmtId="0" fontId="46" fillId="0" borderId="2" xfId="2" applyFont="1" applyFill="1" applyBorder="1" applyAlignment="1">
      <alignment horizontal="center" vertical="center" textRotation="90"/>
    </xf>
    <xf numFmtId="0" fontId="43" fillId="0" borderId="2" xfId="2" applyFont="1" applyFill="1" applyBorder="1" applyAlignment="1">
      <alignment horizontal="right" vertical="center"/>
    </xf>
    <xf numFmtId="0" fontId="8" fillId="0" borderId="7" xfId="2" applyFont="1" applyFill="1" applyBorder="1" applyAlignment="1">
      <alignment horizontal="left" vertical="center"/>
    </xf>
    <xf numFmtId="0" fontId="8" fillId="0" borderId="0" xfId="2" applyFont="1" applyFill="1" applyBorder="1" applyAlignment="1">
      <alignment horizontal="left" vertical="center"/>
    </xf>
    <xf numFmtId="9" fontId="8" fillId="0" borderId="11" xfId="2" applyNumberFormat="1" applyFont="1" applyFill="1" applyBorder="1" applyAlignment="1">
      <alignment horizontal="center" vertical="center"/>
    </xf>
    <xf numFmtId="0" fontId="43" fillId="0" borderId="6" xfId="2" applyFont="1" applyFill="1" applyBorder="1" applyAlignment="1">
      <alignment horizontal="right" vertical="center"/>
    </xf>
    <xf numFmtId="0" fontId="45" fillId="0" borderId="6" xfId="5" applyFont="1" applyFill="1" applyBorder="1" applyAlignment="1">
      <alignment horizontal="left" vertical="center" wrapText="1"/>
    </xf>
    <xf numFmtId="0" fontId="8" fillId="0" borderId="0" xfId="0" applyFont="1" applyFill="1" applyAlignment="1">
      <alignment vertical="top"/>
    </xf>
    <xf numFmtId="0" fontId="8" fillId="0" borderId="2" xfId="0" applyFont="1" applyFill="1" applyBorder="1" applyAlignment="1">
      <alignment vertical="top"/>
    </xf>
    <xf numFmtId="0" fontId="8" fillId="0" borderId="8" xfId="5" applyFont="1" applyFill="1" applyBorder="1" applyAlignment="1">
      <alignment horizontal="left" vertical="center"/>
    </xf>
    <xf numFmtId="0" fontId="8" fillId="0" borderId="9" xfId="5" applyFont="1" applyFill="1" applyBorder="1" applyAlignment="1">
      <alignment horizontal="left" vertical="center"/>
    </xf>
    <xf numFmtId="0" fontId="8" fillId="0" borderId="5" xfId="5" applyFont="1" applyFill="1" applyBorder="1" applyAlignment="1">
      <alignment horizontal="left" vertical="center"/>
    </xf>
    <xf numFmtId="0" fontId="8" fillId="0" borderId="13" xfId="5" applyFont="1" applyFill="1" applyBorder="1" applyAlignment="1">
      <alignment horizontal="left" vertical="center"/>
    </xf>
    <xf numFmtId="9" fontId="8" fillId="0" borderId="6" xfId="5" applyNumberFormat="1" applyFont="1" applyFill="1" applyBorder="1" applyAlignment="1">
      <alignment horizontal="center" vertical="center"/>
    </xf>
    <xf numFmtId="9" fontId="8" fillId="0" borderId="2" xfId="5" applyNumberFormat="1" applyFont="1" applyFill="1" applyBorder="1" applyAlignment="1">
      <alignment horizontal="center" vertical="center"/>
    </xf>
    <xf numFmtId="0" fontId="46" fillId="0" borderId="2" xfId="5" applyFont="1" applyFill="1" applyBorder="1" applyAlignment="1">
      <alignment horizontal="center" vertical="center"/>
    </xf>
    <xf numFmtId="0" fontId="33" fillId="8" borderId="0" xfId="2" applyFont="1" applyFill="1" applyAlignment="1">
      <alignment horizontal="center"/>
    </xf>
    <xf numFmtId="0" fontId="8" fillId="0" borderId="2" xfId="5" applyFont="1" applyFill="1" applyBorder="1" applyAlignment="1">
      <alignment vertical="top"/>
    </xf>
    <xf numFmtId="0" fontId="45" fillId="0" borderId="11" xfId="5" applyFont="1" applyFill="1" applyBorder="1" applyAlignment="1">
      <alignment horizontal="left" vertical="center" wrapText="1"/>
    </xf>
    <xf numFmtId="9" fontId="8" fillId="0" borderId="14" xfId="2" applyNumberFormat="1" applyFont="1" applyFill="1" applyBorder="1" applyAlignment="1">
      <alignment horizontal="center" vertical="center"/>
    </xf>
    <xf numFmtId="0" fontId="72" fillId="0" borderId="0" xfId="2" applyFont="1" applyFill="1"/>
    <xf numFmtId="0" fontId="46" fillId="0" borderId="7" xfId="2" applyFont="1" applyFill="1" applyBorder="1" applyAlignment="1">
      <alignment vertical="center" wrapText="1"/>
    </xf>
    <xf numFmtId="9" fontId="8" fillId="0" borderId="7" xfId="2" applyNumberFormat="1" applyFont="1" applyFill="1" applyBorder="1" applyAlignment="1">
      <alignment horizontal="center" vertical="center" wrapText="1"/>
    </xf>
    <xf numFmtId="0" fontId="46" fillId="0" borderId="0" xfId="2" applyFont="1" applyFill="1" applyBorder="1" applyAlignment="1">
      <alignment vertical="center" wrapText="1"/>
    </xf>
    <xf numFmtId="9" fontId="8" fillId="0" borderId="0" xfId="2" applyNumberFormat="1" applyFont="1" applyFill="1" applyBorder="1" applyAlignment="1">
      <alignment horizontal="center" vertical="center" wrapText="1"/>
    </xf>
    <xf numFmtId="0" fontId="8" fillId="0" borderId="14" xfId="2" applyFont="1" applyFill="1" applyBorder="1" applyAlignment="1">
      <alignment horizontal="center" vertical="center" wrapText="1"/>
    </xf>
    <xf numFmtId="0" fontId="8" fillId="0" borderId="15" xfId="2" applyFont="1" applyFill="1" applyBorder="1" applyAlignment="1">
      <alignment horizontal="center" vertical="center" wrapText="1"/>
    </xf>
    <xf numFmtId="0" fontId="46" fillId="0" borderId="15" xfId="2" applyFont="1" applyFill="1" applyBorder="1" applyAlignment="1">
      <alignment vertical="center" wrapText="1"/>
    </xf>
    <xf numFmtId="9" fontId="8" fillId="0" borderId="15" xfId="2" applyNumberFormat="1" applyFont="1" applyFill="1" applyBorder="1" applyAlignment="1">
      <alignment horizontal="center" vertical="center" wrapText="1"/>
    </xf>
    <xf numFmtId="0" fontId="46" fillId="0" borderId="11" xfId="5" applyFont="1" applyFill="1" applyBorder="1" applyAlignment="1">
      <alignment vertical="center" wrapText="1"/>
    </xf>
    <xf numFmtId="0" fontId="8" fillId="0" borderId="4" xfId="5" applyFont="1" applyFill="1" applyBorder="1" applyAlignment="1">
      <alignment horizontal="center" vertical="center" wrapText="1"/>
    </xf>
    <xf numFmtId="0" fontId="45" fillId="0" borderId="10" xfId="2" applyFont="1" applyFill="1" applyBorder="1" applyAlignment="1">
      <alignment horizontal="left" vertical="center" wrapText="1"/>
    </xf>
    <xf numFmtId="0" fontId="45" fillId="0" borderId="6" xfId="2" applyFont="1" applyFill="1" applyBorder="1" applyAlignment="1">
      <alignment horizontal="left" vertical="center" wrapText="1"/>
    </xf>
    <xf numFmtId="0" fontId="8" fillId="0" borderId="8" xfId="2" applyFont="1" applyFill="1" applyBorder="1" applyAlignment="1">
      <alignment horizontal="left" vertical="center" wrapText="1"/>
    </xf>
    <xf numFmtId="0" fontId="8" fillId="0" borderId="14" xfId="2" applyFont="1" applyFill="1" applyBorder="1" applyAlignment="1">
      <alignment horizontal="left" vertical="center" wrapText="1"/>
    </xf>
    <xf numFmtId="0" fontId="8" fillId="0" borderId="5" xfId="2" applyFont="1" applyFill="1" applyBorder="1" applyAlignment="1">
      <alignment horizontal="left" vertical="center" wrapText="1"/>
    </xf>
    <xf numFmtId="0" fontId="8" fillId="0" borderId="13" xfId="5" applyFont="1" applyFill="1" applyBorder="1" applyAlignment="1">
      <alignment vertical="top" wrapText="1"/>
    </xf>
    <xf numFmtId="0" fontId="8" fillId="0" borderId="15" xfId="2" applyFont="1" applyFill="1" applyBorder="1" applyAlignment="1">
      <alignment horizontal="center" vertical="center"/>
    </xf>
    <xf numFmtId="0" fontId="8" fillId="8" borderId="0" xfId="2" applyFont="1" applyFill="1" applyAlignment="1">
      <alignment horizontal="center"/>
    </xf>
    <xf numFmtId="0" fontId="33" fillId="0" borderId="0" xfId="2" applyFont="1" applyFill="1" applyAlignment="1">
      <alignment horizontal="center"/>
    </xf>
    <xf numFmtId="0" fontId="8" fillId="0" borderId="2" xfId="6" applyFont="1" applyFill="1" applyBorder="1" applyAlignment="1">
      <alignment horizontal="center" vertical="center"/>
    </xf>
    <xf numFmtId="0" fontId="46" fillId="0" borderId="6" xfId="5" applyFont="1" applyFill="1" applyBorder="1" applyAlignment="1">
      <alignment horizontal="left" vertical="center" wrapText="1"/>
    </xf>
    <xf numFmtId="9" fontId="46" fillId="0" borderId="2" xfId="5" applyNumberFormat="1" applyFont="1" applyFill="1" applyBorder="1" applyAlignment="1">
      <alignment horizontal="center" vertical="center" wrapText="1"/>
    </xf>
    <xf numFmtId="0" fontId="46" fillId="0" borderId="10" xfId="5" applyFont="1" applyFill="1" applyBorder="1" applyAlignment="1">
      <alignment horizontal="center" vertical="center" wrapText="1"/>
    </xf>
    <xf numFmtId="0" fontId="8" fillId="0" borderId="10" xfId="6" applyFont="1" applyFill="1" applyBorder="1" applyAlignment="1">
      <alignment horizontal="center" vertical="center"/>
    </xf>
    <xf numFmtId="0" fontId="46" fillId="0" borderId="7" xfId="5" applyFont="1" applyFill="1" applyBorder="1" applyAlignment="1">
      <alignment vertical="center" wrapText="1"/>
    </xf>
    <xf numFmtId="0" fontId="8" fillId="0" borderId="7" xfId="6" applyFont="1" applyFill="1" applyBorder="1" applyAlignment="1">
      <alignment horizontal="center" vertical="center"/>
    </xf>
    <xf numFmtId="0" fontId="46" fillId="0" borderId="0" xfId="5" applyFont="1" applyFill="1" applyBorder="1" applyAlignment="1">
      <alignment vertical="center" wrapText="1"/>
    </xf>
    <xf numFmtId="0" fontId="8" fillId="0" borderId="0" xfId="6" applyFont="1" applyFill="1" applyBorder="1" applyAlignment="1">
      <alignment horizontal="center" vertical="center"/>
    </xf>
    <xf numFmtId="0" fontId="8" fillId="0" borderId="11" xfId="6" applyFont="1" applyFill="1" applyBorder="1" applyAlignment="1">
      <alignment horizontal="center" vertical="center"/>
    </xf>
    <xf numFmtId="0" fontId="46" fillId="0" borderId="15" xfId="5" applyFont="1" applyFill="1" applyBorder="1" applyAlignment="1">
      <alignment vertical="center" wrapText="1"/>
    </xf>
    <xf numFmtId="0" fontId="8" fillId="0" borderId="15" xfId="6" applyFont="1" applyFill="1" applyBorder="1" applyAlignment="1">
      <alignment horizontal="center" vertical="center"/>
    </xf>
    <xf numFmtId="0" fontId="8" fillId="0" borderId="6" xfId="6" applyFont="1" applyFill="1" applyBorder="1" applyAlignment="1">
      <alignment horizontal="center" vertical="center"/>
    </xf>
    <xf numFmtId="0" fontId="67" fillId="0" borderId="2" xfId="5" applyFont="1" applyFill="1" applyBorder="1" applyAlignment="1">
      <alignment horizontal="center" vertical="center" wrapText="1"/>
    </xf>
    <xf numFmtId="0" fontId="8" fillId="0" borderId="6" xfId="2" applyFont="1" applyFill="1" applyBorder="1" applyAlignment="1">
      <alignment horizontal="right" vertical="center"/>
    </xf>
    <xf numFmtId="0" fontId="8" fillId="0" borderId="0" xfId="2" applyFont="1" applyFill="1" applyAlignment="1">
      <alignment vertical="top" wrapText="1"/>
    </xf>
    <xf numFmtId="49" fontId="8" fillId="0" borderId="10" xfId="2" applyNumberFormat="1" applyFont="1" applyFill="1" applyBorder="1" applyAlignment="1">
      <alignment horizontal="center" textRotation="90"/>
    </xf>
    <xf numFmtId="0" fontId="7" fillId="0" borderId="0" xfId="2" applyFont="1" applyFill="1" applyAlignment="1">
      <alignment wrapText="1"/>
    </xf>
    <xf numFmtId="0" fontId="7" fillId="6" borderId="0" xfId="0" applyFont="1" applyFill="1" applyBorder="1" applyAlignment="1"/>
    <xf numFmtId="0" fontId="45" fillId="0" borderId="0" xfId="0" applyFont="1" applyAlignment="1">
      <alignment horizontal="right"/>
    </xf>
    <xf numFmtId="0" fontId="34" fillId="0" borderId="0" xfId="0" applyFont="1"/>
    <xf numFmtId="0" fontId="73" fillId="4" borderId="2" xfId="3" applyFont="1" applyFill="1" applyBorder="1" applyAlignment="1">
      <alignment horizontal="center" vertical="center" textRotation="90" wrapText="1"/>
    </xf>
    <xf numFmtId="0" fontId="73" fillId="6" borderId="2" xfId="3" applyFont="1" applyFill="1" applyBorder="1" applyAlignment="1">
      <alignment horizontal="center" vertical="center" textRotation="90" wrapText="1"/>
    </xf>
    <xf numFmtId="49" fontId="9" fillId="6" borderId="2" xfId="3" applyNumberFormat="1" applyFont="1" applyFill="1" applyBorder="1" applyAlignment="1">
      <alignment horizontal="center" vertical="center" textRotation="90"/>
    </xf>
    <xf numFmtId="0" fontId="8" fillId="0" borderId="6" xfId="2" applyFont="1" applyFill="1" applyBorder="1" applyAlignment="1">
      <alignment vertical="top" wrapText="1"/>
    </xf>
    <xf numFmtId="0" fontId="8" fillId="0" borderId="10" xfId="5" applyFont="1" applyFill="1" applyBorder="1" applyAlignment="1">
      <alignment vertical="top" wrapText="1"/>
    </xf>
    <xf numFmtId="0" fontId="8" fillId="0" borderId="6" xfId="5" applyFont="1" applyFill="1" applyBorder="1" applyAlignment="1">
      <alignment vertical="top" wrapText="1"/>
    </xf>
    <xf numFmtId="0" fontId="8" fillId="0" borderId="11" xfId="5" applyFont="1" applyFill="1" applyBorder="1" applyAlignment="1">
      <alignment vertical="top" wrapText="1"/>
    </xf>
    <xf numFmtId="0" fontId="8" fillId="0" borderId="6" xfId="2" applyFont="1" applyFill="1" applyBorder="1" applyAlignment="1">
      <alignment vertical="top"/>
    </xf>
    <xf numFmtId="0" fontId="8" fillId="0" borderId="10" xfId="2" applyFont="1" applyFill="1" applyBorder="1" applyAlignment="1">
      <alignment horizontal="center" vertical="center"/>
    </xf>
    <xf numFmtId="0" fontId="8" fillId="0" borderId="6" xfId="2" applyFont="1" applyFill="1" applyBorder="1" applyAlignment="1">
      <alignment horizontal="center" vertical="center"/>
    </xf>
    <xf numFmtId="0" fontId="8" fillId="0" borderId="2" xfId="5" applyFont="1" applyFill="1" applyBorder="1" applyAlignment="1">
      <alignment vertical="top" wrapText="1"/>
    </xf>
    <xf numFmtId="0" fontId="8" fillId="0" borderId="6" xfId="2" applyFont="1" applyFill="1" applyBorder="1" applyAlignment="1">
      <alignment horizontal="center" vertical="center" wrapText="1"/>
    </xf>
    <xf numFmtId="0" fontId="8" fillId="0" borderId="2" xfId="2" applyFont="1" applyFill="1" applyBorder="1" applyAlignment="1">
      <alignment vertical="top"/>
    </xf>
    <xf numFmtId="0" fontId="8" fillId="0" borderId="2" xfId="2" applyFont="1" applyFill="1" applyBorder="1" applyAlignment="1">
      <alignment vertical="top" wrapText="1"/>
    </xf>
    <xf numFmtId="0" fontId="8" fillId="0" borderId="11" xfId="2" applyFont="1" applyFill="1" applyBorder="1" applyAlignment="1">
      <alignment horizontal="center" vertical="center"/>
    </xf>
    <xf numFmtId="0" fontId="8" fillId="6" borderId="0" xfId="2" applyFont="1" applyFill="1"/>
    <xf numFmtId="0" fontId="0" fillId="0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7" fillId="0" borderId="6" xfId="5" applyFont="1" applyFill="1" applyBorder="1" applyAlignment="1">
      <alignment horizontal="center" vertical="center" wrapText="1"/>
    </xf>
    <xf numFmtId="0" fontId="7" fillId="0" borderId="10" xfId="5" applyFont="1" applyFill="1" applyBorder="1" applyAlignment="1">
      <alignment horizontal="center" vertical="center" wrapText="1"/>
    </xf>
    <xf numFmtId="0" fontId="7" fillId="0" borderId="6" xfId="2" applyFont="1" applyFill="1" applyBorder="1" applyAlignment="1">
      <alignment horizontal="right" vertical="center"/>
    </xf>
    <xf numFmtId="0" fontId="7" fillId="0" borderId="2" xfId="5" applyFont="1" applyFill="1" applyBorder="1" applyAlignment="1">
      <alignment horizontal="left" vertical="center" wrapText="1"/>
    </xf>
    <xf numFmtId="0" fontId="7" fillId="0" borderId="11" xfId="2" applyFont="1" applyFill="1" applyBorder="1" applyAlignment="1">
      <alignment horizontal="center" vertical="center"/>
    </xf>
    <xf numFmtId="0" fontId="7" fillId="0" borderId="6" xfId="2" applyFont="1" applyFill="1" applyBorder="1" applyAlignment="1">
      <alignment horizontal="center" vertical="center"/>
    </xf>
    <xf numFmtId="0" fontId="64" fillId="0" borderId="2" xfId="5" applyFont="1" applyFill="1" applyBorder="1" applyAlignment="1">
      <alignment horizontal="left" vertical="center" wrapText="1"/>
    </xf>
    <xf numFmtId="0" fontId="7" fillId="0" borderId="6" xfId="2" applyFont="1" applyFill="1" applyBorder="1" applyAlignment="1">
      <alignment vertical="top" wrapText="1"/>
    </xf>
    <xf numFmtId="0" fontId="7" fillId="0" borderId="6" xfId="2" applyFont="1" applyFill="1" applyBorder="1" applyAlignment="1">
      <alignment vertical="top"/>
    </xf>
    <xf numFmtId="0" fontId="47" fillId="6" borderId="0" xfId="2" applyFont="1" applyFill="1" applyAlignment="1"/>
    <xf numFmtId="0" fontId="47" fillId="6" borderId="0" xfId="2" applyFont="1" applyFill="1" applyAlignment="1">
      <alignment horizontal="center"/>
    </xf>
    <xf numFmtId="0" fontId="47" fillId="6" borderId="0" xfId="0" applyFont="1" applyFill="1"/>
    <xf numFmtId="0" fontId="8" fillId="6" borderId="0" xfId="0" applyFont="1" applyFill="1"/>
    <xf numFmtId="0" fontId="0" fillId="0" borderId="0" xfId="0" applyFont="1" applyAlignment="1">
      <alignment horizontal="center" vertical="center"/>
    </xf>
    <xf numFmtId="0" fontId="47" fillId="0" borderId="0" xfId="2" applyFont="1" applyFill="1" applyAlignment="1">
      <alignment horizontal="right"/>
    </xf>
    <xf numFmtId="0" fontId="47" fillId="0" borderId="0" xfId="2" applyFont="1" applyAlignment="1">
      <alignment horizontal="right"/>
    </xf>
    <xf numFmtId="0" fontId="8" fillId="0" borderId="6" xfId="2" applyFont="1" applyFill="1" applyBorder="1" applyAlignment="1">
      <alignment vertical="top" wrapText="1"/>
    </xf>
    <xf numFmtId="0" fontId="8" fillId="0" borderId="6" xfId="5" applyFont="1" applyFill="1" applyBorder="1" applyAlignment="1">
      <alignment vertical="top" wrapText="1"/>
    </xf>
    <xf numFmtId="0" fontId="8" fillId="0" borderId="2" xfId="5" applyFont="1" applyFill="1" applyBorder="1" applyAlignment="1">
      <alignment vertical="top" wrapText="1"/>
    </xf>
    <xf numFmtId="0" fontId="8" fillId="0" borderId="10" xfId="2" applyFont="1" applyFill="1" applyBorder="1" applyAlignment="1">
      <alignment horizontal="center" vertical="center" wrapText="1"/>
    </xf>
    <xf numFmtId="0" fontId="8" fillId="0" borderId="6" xfId="2" applyFont="1" applyFill="1" applyBorder="1" applyAlignment="1">
      <alignment horizontal="center" vertical="center" wrapText="1"/>
    </xf>
    <xf numFmtId="0" fontId="8" fillId="0" borderId="11" xfId="2" applyFont="1" applyFill="1" applyBorder="1" applyAlignment="1">
      <alignment horizontal="center" vertical="center"/>
    </xf>
    <xf numFmtId="0" fontId="7" fillId="6" borderId="0" xfId="0" applyNumberFormat="1" applyFont="1" applyFill="1" applyAlignment="1"/>
    <xf numFmtId="0" fontId="45" fillId="0" borderId="0" xfId="0" applyFont="1" applyFill="1" applyAlignment="1"/>
    <xf numFmtId="0" fontId="7" fillId="0" borderId="0" xfId="0" applyFont="1" applyFill="1" applyAlignment="1"/>
    <xf numFmtId="0" fontId="45" fillId="6" borderId="0" xfId="0" applyFont="1" applyFill="1" applyAlignment="1"/>
    <xf numFmtId="0" fontId="45" fillId="0" borderId="0" xfId="0" applyFont="1" applyAlignment="1"/>
    <xf numFmtId="0" fontId="7" fillId="0" borderId="0" xfId="0" applyFont="1" applyAlignment="1"/>
    <xf numFmtId="0" fontId="64" fillId="0" borderId="0" xfId="2" applyFont="1" applyFill="1" applyBorder="1" applyAlignment="1">
      <alignment horizontal="left" vertical="center"/>
    </xf>
    <xf numFmtId="0" fontId="64" fillId="0" borderId="6" xfId="5" applyFont="1" applyFill="1" applyBorder="1" applyAlignment="1">
      <alignment horizontal="left" vertical="center" wrapText="1"/>
    </xf>
    <xf numFmtId="9" fontId="7" fillId="0" borderId="6" xfId="5" applyNumberFormat="1" applyFont="1" applyFill="1" applyBorder="1" applyAlignment="1">
      <alignment horizontal="center" vertical="center" wrapText="1"/>
    </xf>
    <xf numFmtId="0" fontId="8" fillId="0" borderId="6" xfId="5" applyFont="1" applyFill="1" applyBorder="1" applyAlignment="1">
      <alignment vertical="top" wrapText="1"/>
    </xf>
    <xf numFmtId="0" fontId="8" fillId="0" borderId="11" xfId="5" applyFont="1" applyFill="1" applyBorder="1" applyAlignment="1">
      <alignment vertical="top" wrapText="1"/>
    </xf>
    <xf numFmtId="0" fontId="8" fillId="0" borderId="10" xfId="2" applyFont="1" applyFill="1" applyBorder="1" applyAlignment="1">
      <alignment horizontal="center" vertical="center"/>
    </xf>
    <xf numFmtId="0" fontId="8" fillId="0" borderId="6" xfId="2" applyFont="1" applyFill="1" applyBorder="1" applyAlignment="1">
      <alignment horizontal="center" vertical="center"/>
    </xf>
    <xf numFmtId="0" fontId="8" fillId="0" borderId="10" xfId="5" applyFont="1" applyFill="1" applyBorder="1" applyAlignment="1">
      <alignment vertical="top"/>
    </xf>
    <xf numFmtId="0" fontId="8" fillId="0" borderId="6" xfId="5" applyFont="1" applyFill="1" applyBorder="1" applyAlignment="1">
      <alignment vertical="top"/>
    </xf>
    <xf numFmtId="0" fontId="7" fillId="6" borderId="10" xfId="2" applyFont="1" applyFill="1" applyBorder="1" applyAlignment="1">
      <alignment horizontal="right" vertical="center" wrapText="1"/>
    </xf>
    <xf numFmtId="0" fontId="8" fillId="0" borderId="2" xfId="5" applyFont="1" applyFill="1" applyBorder="1" applyAlignment="1">
      <alignment vertical="top" wrapText="1"/>
    </xf>
    <xf numFmtId="0" fontId="8" fillId="0" borderId="10" xfId="2" applyFont="1" applyFill="1" applyBorder="1" applyAlignment="1">
      <alignment horizontal="center" vertical="center" wrapText="1"/>
    </xf>
    <xf numFmtId="0" fontId="8" fillId="0" borderId="6" xfId="2" applyFont="1" applyFill="1" applyBorder="1" applyAlignment="1">
      <alignment horizontal="center" vertical="center" wrapText="1"/>
    </xf>
    <xf numFmtId="0" fontId="8" fillId="0" borderId="2" xfId="2" applyFont="1" applyFill="1" applyBorder="1" applyAlignment="1">
      <alignment vertical="top" wrapText="1"/>
    </xf>
    <xf numFmtId="0" fontId="8" fillId="0" borderId="11" xfId="2" applyFont="1" applyFill="1" applyBorder="1" applyAlignment="1">
      <alignment horizontal="center" vertical="center"/>
    </xf>
    <xf numFmtId="0" fontId="8" fillId="0" borderId="2" xfId="2" applyFont="1" applyFill="1" applyBorder="1" applyAlignment="1">
      <alignment horizontal="center" vertical="center" wrapText="1"/>
    </xf>
    <xf numFmtId="0" fontId="8" fillId="0" borderId="2" xfId="5" applyFont="1" applyFill="1" applyBorder="1" applyAlignment="1">
      <alignment horizontal="right" vertical="center"/>
    </xf>
    <xf numFmtId="0" fontId="8" fillId="6" borderId="6" xfId="5" applyFont="1" applyFill="1" applyBorder="1" applyAlignment="1">
      <alignment vertical="top" wrapText="1"/>
    </xf>
    <xf numFmtId="0" fontId="8" fillId="0" borderId="2" xfId="5" applyFont="1" applyFill="1" applyBorder="1" applyAlignment="1">
      <alignment horizontal="right" vertical="center" wrapText="1"/>
    </xf>
    <xf numFmtId="0" fontId="8" fillId="0" borderId="11" xfId="2" applyFont="1" applyFill="1" applyBorder="1" applyAlignment="1">
      <alignment horizontal="right" vertical="center" wrapText="1"/>
    </xf>
    <xf numFmtId="0" fontId="8" fillId="0" borderId="9" xfId="2" applyFont="1" applyFill="1" applyBorder="1" applyAlignment="1">
      <alignment horizontal="right" vertical="center"/>
    </xf>
    <xf numFmtId="0" fontId="8" fillId="0" borderId="12" xfId="2" applyFont="1" applyFill="1" applyBorder="1" applyAlignment="1">
      <alignment horizontal="right" vertical="center"/>
    </xf>
    <xf numFmtId="0" fontId="8" fillId="0" borderId="13" xfId="2" applyFont="1" applyFill="1" applyBorder="1" applyAlignment="1">
      <alignment horizontal="right" vertical="center"/>
    </xf>
    <xf numFmtId="0" fontId="8" fillId="0" borderId="15" xfId="2" applyFont="1" applyFill="1" applyBorder="1" applyAlignment="1">
      <alignment horizontal="left" vertical="center"/>
    </xf>
    <xf numFmtId="0" fontId="8" fillId="0" borderId="11" xfId="0" applyFont="1" applyFill="1" applyBorder="1"/>
    <xf numFmtId="0" fontId="64" fillId="0" borderId="11" xfId="5" applyFont="1" applyFill="1" applyBorder="1" applyAlignment="1">
      <alignment horizontal="left" vertical="center" wrapText="1"/>
    </xf>
    <xf numFmtId="9" fontId="8" fillId="0" borderId="5" xfId="2" applyNumberFormat="1" applyFont="1" applyFill="1" applyBorder="1" applyAlignment="1">
      <alignment horizontal="center" vertical="center"/>
    </xf>
    <xf numFmtId="0" fontId="8" fillId="0" borderId="12" xfId="2" applyFont="1" applyFill="1" applyBorder="1" applyAlignment="1">
      <alignment horizontal="right" vertical="center" wrapText="1"/>
    </xf>
    <xf numFmtId="0" fontId="8" fillId="0" borderId="10" xfId="2" applyFont="1" applyFill="1" applyBorder="1" applyAlignment="1">
      <alignment vertical="top" wrapText="1"/>
    </xf>
    <xf numFmtId="0" fontId="8" fillId="0" borderId="10" xfId="5" applyFont="1" applyFill="1" applyBorder="1" applyAlignment="1">
      <alignment vertical="top" wrapText="1"/>
    </xf>
    <xf numFmtId="0" fontId="8" fillId="0" borderId="6" xfId="5" applyFont="1" applyFill="1" applyBorder="1" applyAlignment="1">
      <alignment vertical="top" wrapText="1"/>
    </xf>
    <xf numFmtId="0" fontId="8" fillId="0" borderId="10" xfId="2" applyFont="1" applyFill="1" applyBorder="1" applyAlignment="1">
      <alignment horizontal="center" vertical="center"/>
    </xf>
    <xf numFmtId="0" fontId="8" fillId="0" borderId="6" xfId="2" applyFont="1" applyFill="1" applyBorder="1" applyAlignment="1">
      <alignment horizontal="center" vertical="center"/>
    </xf>
    <xf numFmtId="0" fontId="8" fillId="0" borderId="2" xfId="5" applyFont="1" applyFill="1" applyBorder="1" applyAlignment="1">
      <alignment vertical="top" wrapText="1"/>
    </xf>
    <xf numFmtId="0" fontId="8" fillId="0" borderId="10" xfId="2" applyFont="1" applyFill="1" applyBorder="1" applyAlignment="1">
      <alignment horizontal="center" vertical="center" wrapText="1"/>
    </xf>
    <xf numFmtId="0" fontId="8" fillId="0" borderId="6" xfId="2" applyFont="1" applyFill="1" applyBorder="1" applyAlignment="1">
      <alignment horizontal="center" vertical="center" wrapText="1"/>
    </xf>
    <xf numFmtId="0" fontId="8" fillId="0" borderId="2" xfId="2" applyFont="1" applyFill="1" applyBorder="1" applyAlignment="1">
      <alignment vertical="top" wrapText="1"/>
    </xf>
    <xf numFmtId="0" fontId="8" fillId="0" borderId="11" xfId="2" applyFont="1" applyFill="1" applyBorder="1" applyAlignment="1">
      <alignment horizontal="center" vertical="center"/>
    </xf>
    <xf numFmtId="0" fontId="8" fillId="0" borderId="6" xfId="2" applyFont="1" applyFill="1" applyBorder="1" applyAlignment="1">
      <alignment horizontal="right" wrapText="1"/>
    </xf>
    <xf numFmtId="0" fontId="8" fillId="6" borderId="2" xfId="5" applyFont="1" applyFill="1" applyBorder="1" applyAlignment="1">
      <alignment vertical="top" wrapText="1"/>
    </xf>
    <xf numFmtId="0" fontId="8" fillId="0" borderId="11" xfId="5" applyFont="1" applyFill="1" applyBorder="1" applyAlignment="1">
      <alignment horizontal="right" vertical="center" wrapText="1"/>
    </xf>
    <xf numFmtId="9" fontId="7" fillId="0" borderId="2" xfId="5" applyNumberFormat="1" applyFont="1" applyFill="1" applyBorder="1" applyAlignment="1">
      <alignment horizontal="center" vertical="center" wrapText="1"/>
    </xf>
    <xf numFmtId="0" fontId="7" fillId="0" borderId="8" xfId="5" applyFont="1" applyFill="1" applyBorder="1" applyAlignment="1">
      <alignment horizontal="center" vertical="center" wrapText="1"/>
    </xf>
    <xf numFmtId="0" fontId="7" fillId="0" borderId="5" xfId="5" applyFont="1" applyFill="1" applyBorder="1" applyAlignment="1">
      <alignment horizontal="center" vertical="center" wrapText="1"/>
    </xf>
    <xf numFmtId="0" fontId="8" fillId="0" borderId="12" xfId="5" applyFont="1" applyFill="1" applyBorder="1" applyAlignment="1">
      <alignment horizontal="center" vertical="center" wrapText="1"/>
    </xf>
    <xf numFmtId="0" fontId="0" fillId="0" borderId="2" xfId="0" applyFont="1" applyFill="1" applyBorder="1"/>
    <xf numFmtId="0" fontId="0" fillId="0" borderId="2" xfId="0" applyFont="1" applyFill="1" applyBorder="1" applyAlignment="1">
      <alignment vertical="top"/>
    </xf>
    <xf numFmtId="0" fontId="7" fillId="0" borderId="0" xfId="0" applyFont="1" applyFill="1" applyBorder="1"/>
    <xf numFmtId="0" fontId="7" fillId="6" borderId="10" xfId="5" applyFont="1" applyFill="1" applyBorder="1" applyAlignment="1">
      <alignment horizontal="right" vertical="center" wrapText="1"/>
    </xf>
    <xf numFmtId="0" fontId="64" fillId="0" borderId="0" xfId="2" applyFont="1" applyFill="1"/>
    <xf numFmtId="0" fontId="7" fillId="6" borderId="6" xfId="2" applyFont="1" applyFill="1" applyBorder="1" applyAlignment="1">
      <alignment horizontal="right" wrapText="1"/>
    </xf>
    <xf numFmtId="0" fontId="7" fillId="6" borderId="12" xfId="2" applyFont="1" applyFill="1" applyBorder="1" applyAlignment="1">
      <alignment horizontal="right" vertical="center"/>
    </xf>
    <xf numFmtId="0" fontId="7" fillId="6" borderId="11" xfId="2" applyFont="1" applyFill="1" applyBorder="1" applyAlignment="1">
      <alignment horizontal="center" vertical="center"/>
    </xf>
    <xf numFmtId="0" fontId="7" fillId="6" borderId="10" xfId="2" applyFont="1" applyFill="1" applyBorder="1" applyAlignment="1">
      <alignment horizontal="center" vertical="center" wrapText="1"/>
    </xf>
    <xf numFmtId="0" fontId="7" fillId="6" borderId="6" xfId="2" applyFont="1" applyFill="1" applyBorder="1" applyAlignment="1">
      <alignment horizontal="right" vertical="center" wrapText="1"/>
    </xf>
    <xf numFmtId="0" fontId="7" fillId="6" borderId="6" xfId="2" applyFont="1" applyFill="1" applyBorder="1" applyAlignment="1">
      <alignment horizontal="center" vertical="center" wrapText="1"/>
    </xf>
    <xf numFmtId="0" fontId="8" fillId="0" borderId="12" xfId="5" applyFont="1" applyFill="1" applyBorder="1" applyAlignment="1">
      <alignment horizontal="right" vertical="center" wrapText="1"/>
    </xf>
    <xf numFmtId="0" fontId="7" fillId="6" borderId="6" xfId="2" applyFont="1" applyFill="1" applyBorder="1" applyAlignment="1">
      <alignment horizontal="right" vertical="center"/>
    </xf>
    <xf numFmtId="0" fontId="7" fillId="6" borderId="9" xfId="2" applyFont="1" applyFill="1" applyBorder="1" applyAlignment="1">
      <alignment horizontal="right" vertical="center" wrapText="1"/>
    </xf>
    <xf numFmtId="0" fontId="7" fillId="6" borderId="13" xfId="2" applyFont="1" applyFill="1" applyBorder="1" applyAlignment="1">
      <alignment horizontal="right" vertical="center" wrapText="1"/>
    </xf>
    <xf numFmtId="0" fontId="7" fillId="6" borderId="2" xfId="2" applyFont="1" applyFill="1" applyBorder="1" applyAlignment="1">
      <alignment horizontal="center" vertical="center"/>
    </xf>
    <xf numFmtId="0" fontId="45" fillId="6" borderId="0" xfId="2" applyFont="1" applyFill="1" applyAlignment="1">
      <alignment horizontal="left"/>
    </xf>
    <xf numFmtId="0" fontId="62" fillId="0" borderId="0" xfId="2" applyFont="1" applyAlignment="1">
      <alignment horizontal="right"/>
    </xf>
    <xf numFmtId="0" fontId="7" fillId="6" borderId="4" xfId="2" applyFont="1" applyFill="1" applyBorder="1" applyAlignment="1">
      <alignment horizontal="center" vertical="center" wrapText="1"/>
    </xf>
    <xf numFmtId="0" fontId="7" fillId="6" borderId="2" xfId="5" applyFont="1" applyFill="1" applyBorder="1" applyAlignment="1">
      <alignment horizontal="center" vertical="center"/>
    </xf>
    <xf numFmtId="0" fontId="7" fillId="6" borderId="6" xfId="5" applyFont="1" applyFill="1" applyBorder="1" applyAlignment="1">
      <alignment vertical="top" wrapText="1"/>
    </xf>
    <xf numFmtId="0" fontId="7" fillId="6" borderId="2" xfId="5" applyFont="1" applyFill="1" applyBorder="1" applyAlignment="1">
      <alignment vertical="top" wrapText="1"/>
    </xf>
    <xf numFmtId="0" fontId="7" fillId="6" borderId="2" xfId="2" applyFont="1" applyFill="1" applyBorder="1" applyAlignment="1">
      <alignment vertical="center"/>
    </xf>
    <xf numFmtId="9" fontId="7" fillId="6" borderId="2" xfId="5" applyNumberFormat="1" applyFont="1" applyFill="1" applyBorder="1" applyAlignment="1">
      <alignment horizontal="center" vertical="center" wrapText="1"/>
    </xf>
    <xf numFmtId="49" fontId="74" fillId="6" borderId="10" xfId="2" applyNumberFormat="1" applyFont="1" applyFill="1" applyBorder="1" applyAlignment="1">
      <alignment horizontal="center" textRotation="90"/>
    </xf>
    <xf numFmtId="165" fontId="7" fillId="6" borderId="11" xfId="7" applyNumberFormat="1" applyFont="1" applyFill="1" applyBorder="1" applyAlignment="1">
      <alignment horizontal="center" textRotation="90"/>
    </xf>
    <xf numFmtId="0" fontId="7" fillId="6" borderId="6" xfId="7" applyFont="1" applyFill="1" applyBorder="1" applyAlignment="1">
      <alignment horizontal="center" textRotation="90"/>
    </xf>
    <xf numFmtId="0" fontId="7" fillId="6" borderId="6" xfId="5" applyFont="1" applyFill="1" applyBorder="1" applyAlignment="1">
      <alignment horizontal="right" vertical="center" wrapText="1"/>
    </xf>
    <xf numFmtId="0" fontId="7" fillId="6" borderId="6" xfId="5" applyFont="1" applyFill="1" applyBorder="1" applyAlignment="1">
      <alignment horizontal="right" vertical="center"/>
    </xf>
    <xf numFmtId="0" fontId="7" fillId="6" borderId="10" xfId="5" applyFont="1" applyFill="1" applyBorder="1" applyAlignment="1">
      <alignment horizontal="right" vertical="center"/>
    </xf>
    <xf numFmtId="0" fontId="7" fillId="6" borderId="10" xfId="5" applyFont="1" applyFill="1" applyBorder="1" applyAlignment="1">
      <alignment horizontal="center" vertical="center"/>
    </xf>
    <xf numFmtId="0" fontId="7" fillId="6" borderId="6" xfId="5" applyFont="1" applyFill="1" applyBorder="1" applyAlignment="1">
      <alignment horizontal="center" vertical="center"/>
    </xf>
    <xf numFmtId="0" fontId="7" fillId="0" borderId="2" xfId="2" applyFont="1" applyFill="1" applyBorder="1" applyAlignment="1">
      <alignment horizontal="right" vertical="center" wrapText="1"/>
    </xf>
    <xf numFmtId="0" fontId="7" fillId="0" borderId="2" xfId="5" applyFont="1" applyFill="1" applyBorder="1" applyAlignment="1">
      <alignment horizontal="center" vertical="center" wrapText="1"/>
    </xf>
    <xf numFmtId="0" fontId="7" fillId="0" borderId="10" xfId="2" applyFont="1" applyFill="1" applyBorder="1" applyAlignment="1">
      <alignment horizontal="right" vertical="center" wrapText="1"/>
    </xf>
    <xf numFmtId="0" fontId="7" fillId="0" borderId="9" xfId="2" applyFont="1" applyFill="1" applyBorder="1" applyAlignment="1">
      <alignment horizontal="right" vertical="center"/>
    </xf>
    <xf numFmtId="0" fontId="7" fillId="6" borderId="11" xfId="5" applyFont="1" applyFill="1" applyBorder="1" applyAlignment="1">
      <alignment horizontal="left" vertical="center"/>
    </xf>
    <xf numFmtId="0" fontId="7" fillId="6" borderId="11" xfId="5" applyFont="1" applyFill="1" applyBorder="1" applyAlignment="1">
      <alignment horizontal="center" vertical="center"/>
    </xf>
    <xf numFmtId="0" fontId="7" fillId="6" borderId="0" xfId="5" applyFont="1" applyFill="1" applyBorder="1" applyAlignment="1">
      <alignment horizontal="left" vertical="center"/>
    </xf>
    <xf numFmtId="0" fontId="7" fillId="6" borderId="0" xfId="5" applyFont="1" applyFill="1" applyBorder="1" applyAlignment="1">
      <alignment horizontal="center" vertical="center"/>
    </xf>
    <xf numFmtId="0" fontId="7" fillId="6" borderId="9" xfId="5" applyFont="1" applyFill="1" applyBorder="1" applyAlignment="1">
      <alignment horizontal="right" vertical="center"/>
    </xf>
    <xf numFmtId="0" fontId="7" fillId="6" borderId="7" xfId="5" applyFont="1" applyFill="1" applyBorder="1" applyAlignment="1">
      <alignment horizontal="left" vertical="center"/>
    </xf>
    <xf numFmtId="0" fontId="7" fillId="6" borderId="7" xfId="5" applyFont="1" applyFill="1" applyBorder="1" applyAlignment="1">
      <alignment horizontal="center" vertical="center"/>
    </xf>
    <xf numFmtId="0" fontId="7" fillId="6" borderId="12" xfId="5" applyFont="1" applyFill="1" applyBorder="1" applyAlignment="1">
      <alignment horizontal="right" vertical="center"/>
    </xf>
    <xf numFmtId="0" fontId="7" fillId="6" borderId="13" xfId="5" applyFont="1" applyFill="1" applyBorder="1" applyAlignment="1">
      <alignment horizontal="right" vertical="center"/>
    </xf>
    <xf numFmtId="0" fontId="7" fillId="6" borderId="15" xfId="5" applyFont="1" applyFill="1" applyBorder="1" applyAlignment="1">
      <alignment horizontal="left" vertical="center"/>
    </xf>
    <xf numFmtId="0" fontId="7" fillId="6" borderId="15" xfId="5" applyFont="1" applyFill="1" applyBorder="1" applyAlignment="1">
      <alignment horizontal="center" vertical="center"/>
    </xf>
    <xf numFmtId="0" fontId="7" fillId="6" borderId="10" xfId="2" applyFont="1" applyFill="1" applyBorder="1" applyAlignment="1">
      <alignment horizontal="center" vertical="center"/>
    </xf>
    <xf numFmtId="0" fontId="7" fillId="6" borderId="8" xfId="2" applyFont="1" applyFill="1" applyBorder="1" applyAlignment="1">
      <alignment horizontal="center" vertical="center"/>
    </xf>
    <xf numFmtId="0" fontId="7" fillId="6" borderId="14" xfId="2" applyFont="1" applyFill="1" applyBorder="1" applyAlignment="1">
      <alignment horizontal="center" vertical="center"/>
    </xf>
    <xf numFmtId="0" fontId="7" fillId="6" borderId="6" xfId="2" applyFont="1" applyFill="1" applyBorder="1" applyAlignment="1">
      <alignment horizontal="center" vertical="center"/>
    </xf>
    <xf numFmtId="0" fontId="7" fillId="6" borderId="5" xfId="2" applyFont="1" applyFill="1" applyBorder="1" applyAlignment="1">
      <alignment horizontal="center" vertical="center"/>
    </xf>
    <xf numFmtId="0" fontId="7" fillId="6" borderId="8" xfId="2" applyFont="1" applyFill="1" applyBorder="1" applyAlignment="1">
      <alignment horizontal="center" vertical="center" wrapText="1"/>
    </xf>
    <xf numFmtId="0" fontId="7" fillId="6" borderId="10" xfId="5" applyFont="1" applyFill="1" applyBorder="1" applyAlignment="1">
      <alignment horizontal="left" vertical="center" wrapText="1"/>
    </xf>
    <xf numFmtId="0" fontId="7" fillId="6" borderId="11" xfId="5" applyFont="1" applyFill="1" applyBorder="1" applyAlignment="1">
      <alignment vertical="top" wrapText="1"/>
    </xf>
    <xf numFmtId="0" fontId="7" fillId="6" borderId="11" xfId="5" applyFont="1" applyFill="1" applyBorder="1" applyAlignment="1">
      <alignment horizontal="center" vertical="center" wrapText="1"/>
    </xf>
    <xf numFmtId="0" fontId="7" fillId="6" borderId="10" xfId="5" applyFont="1" applyFill="1" applyBorder="1" applyAlignment="1">
      <alignment vertical="top" wrapText="1"/>
    </xf>
    <xf numFmtId="9" fontId="7" fillId="6" borderId="10" xfId="5" applyNumberFormat="1" applyFont="1" applyFill="1" applyBorder="1" applyAlignment="1">
      <alignment horizontal="center" vertical="center" wrapText="1"/>
    </xf>
    <xf numFmtId="9" fontId="7" fillId="6" borderId="10" xfId="5" applyNumberFormat="1" applyFont="1" applyFill="1" applyBorder="1" applyAlignment="1">
      <alignment horizontal="center" vertical="center"/>
    </xf>
    <xf numFmtId="0" fontId="7" fillId="6" borderId="11" xfId="2" applyFont="1" applyFill="1" applyBorder="1" applyAlignment="1">
      <alignment horizontal="center" vertical="center" wrapText="1"/>
    </xf>
    <xf numFmtId="9" fontId="7" fillId="6" borderId="11" xfId="5" applyNumberFormat="1" applyFont="1" applyFill="1" applyBorder="1" applyAlignment="1">
      <alignment horizontal="center" vertical="center"/>
    </xf>
    <xf numFmtId="9" fontId="7" fillId="6" borderId="6" xfId="5" applyNumberFormat="1" applyFont="1" applyFill="1" applyBorder="1" applyAlignment="1">
      <alignment horizontal="center" vertical="center"/>
    </xf>
    <xf numFmtId="0" fontId="8" fillId="0" borderId="11" xfId="2" applyFont="1" applyFill="1" applyBorder="1" applyAlignment="1">
      <alignment horizontal="center" vertical="center"/>
    </xf>
    <xf numFmtId="0" fontId="8" fillId="0" borderId="10" xfId="2" applyFont="1" applyFill="1" applyBorder="1" applyAlignment="1">
      <alignment horizontal="center" vertical="center"/>
    </xf>
    <xf numFmtId="0" fontId="8" fillId="0" borderId="6" xfId="2" applyFont="1" applyFill="1" applyBorder="1" applyAlignment="1">
      <alignment horizontal="center" vertical="center"/>
    </xf>
    <xf numFmtId="0" fontId="8" fillId="0" borderId="10" xfId="2" applyFont="1" applyFill="1" applyBorder="1" applyAlignment="1">
      <alignment horizontal="right" vertical="center" wrapText="1"/>
    </xf>
    <xf numFmtId="0" fontId="8" fillId="0" borderId="6" xfId="2" applyFont="1" applyFill="1" applyBorder="1" applyAlignment="1">
      <alignment horizontal="right" vertical="center" wrapText="1"/>
    </xf>
    <xf numFmtId="0" fontId="8" fillId="0" borderId="10" xfId="2" applyFont="1" applyFill="1" applyBorder="1" applyAlignment="1">
      <alignment horizontal="center" vertical="center" wrapText="1"/>
    </xf>
    <xf numFmtId="0" fontId="8" fillId="0" borderId="6" xfId="2" applyFont="1" applyFill="1" applyBorder="1" applyAlignment="1">
      <alignment horizontal="center" vertical="center" wrapText="1"/>
    </xf>
    <xf numFmtId="0" fontId="8" fillId="0" borderId="11" xfId="2" applyFont="1" applyFill="1" applyBorder="1" applyAlignment="1">
      <alignment horizontal="center" vertical="center"/>
    </xf>
    <xf numFmtId="0" fontId="45" fillId="6" borderId="0" xfId="2" applyFont="1" applyFill="1" applyAlignment="1"/>
    <xf numFmtId="0" fontId="7" fillId="3" borderId="0" xfId="0" applyFont="1" applyFill="1"/>
    <xf numFmtId="0" fontId="45" fillId="0" borderId="11" xfId="2" applyFont="1" applyFill="1" applyBorder="1" applyAlignment="1">
      <alignment horizontal="left" vertical="center" wrapText="1"/>
    </xf>
    <xf numFmtId="0" fontId="7" fillId="6" borderId="12" xfId="2" applyFont="1" applyFill="1" applyBorder="1" applyAlignment="1">
      <alignment horizontal="right" vertical="center" wrapText="1"/>
    </xf>
    <xf numFmtId="0" fontId="7" fillId="0" borderId="10" xfId="2" applyFont="1" applyFill="1" applyBorder="1" applyAlignment="1">
      <alignment horizontal="center" vertical="center" wrapText="1"/>
    </xf>
    <xf numFmtId="0" fontId="7" fillId="0" borderId="6" xfId="2" applyFont="1" applyFill="1" applyBorder="1" applyAlignment="1">
      <alignment horizontal="center" vertical="center" wrapText="1"/>
    </xf>
    <xf numFmtId="0" fontId="7" fillId="0" borderId="7" xfId="2" applyFont="1" applyFill="1" applyBorder="1" applyAlignment="1">
      <alignment horizontal="center" vertical="center" wrapText="1"/>
    </xf>
    <xf numFmtId="0" fontId="7" fillId="0" borderId="10" xfId="2" applyFont="1" applyFill="1" applyBorder="1" applyAlignment="1">
      <alignment horizontal="left" vertical="center" wrapText="1"/>
    </xf>
    <xf numFmtId="9" fontId="7" fillId="0" borderId="7" xfId="2" applyNumberFormat="1" applyFont="1" applyFill="1" applyBorder="1" applyAlignment="1">
      <alignment horizontal="center" vertical="center" wrapText="1"/>
    </xf>
    <xf numFmtId="0" fontId="7" fillId="0" borderId="11" xfId="2" applyFont="1" applyFill="1" applyBorder="1" applyAlignment="1">
      <alignment horizontal="center" vertical="center" wrapText="1"/>
    </xf>
    <xf numFmtId="0" fontId="7" fillId="0" borderId="0" xfId="2" applyFont="1" applyFill="1" applyBorder="1" applyAlignment="1">
      <alignment horizontal="center" vertical="center" wrapText="1"/>
    </xf>
    <xf numFmtId="0" fontId="7" fillId="0" borderId="11" xfId="2" applyFont="1" applyFill="1" applyBorder="1" applyAlignment="1">
      <alignment horizontal="left" vertical="center" wrapText="1"/>
    </xf>
    <xf numFmtId="9" fontId="7" fillId="0" borderId="0" xfId="2" applyNumberFormat="1" applyFont="1" applyFill="1" applyBorder="1" applyAlignment="1">
      <alignment horizontal="center" vertical="center" wrapText="1"/>
    </xf>
    <xf numFmtId="0" fontId="7" fillId="0" borderId="15" xfId="2" applyFont="1" applyFill="1" applyBorder="1" applyAlignment="1">
      <alignment horizontal="center" vertical="center" wrapText="1"/>
    </xf>
    <xf numFmtId="0" fontId="7" fillId="0" borderId="6" xfId="2" applyFont="1" applyFill="1" applyBorder="1" applyAlignment="1">
      <alignment horizontal="left" vertical="center" wrapText="1"/>
    </xf>
    <xf numFmtId="9" fontId="7" fillId="0" borderId="15" xfId="2" applyNumberFormat="1" applyFont="1" applyFill="1" applyBorder="1" applyAlignment="1">
      <alignment horizontal="center" vertical="center" wrapText="1"/>
    </xf>
    <xf numFmtId="0" fontId="7" fillId="0" borderId="9" xfId="2" applyFont="1" applyFill="1" applyBorder="1" applyAlignment="1">
      <alignment horizontal="center" vertical="center" wrapText="1"/>
    </xf>
    <xf numFmtId="0" fontId="7" fillId="0" borderId="12" xfId="2" applyFont="1" applyFill="1" applyBorder="1" applyAlignment="1">
      <alignment horizontal="center" vertical="center" wrapText="1"/>
    </xf>
    <xf numFmtId="0" fontId="7" fillId="0" borderId="13" xfId="2" applyFont="1" applyFill="1" applyBorder="1" applyAlignment="1">
      <alignment horizontal="center" vertical="center" wrapText="1"/>
    </xf>
    <xf numFmtId="0" fontId="8" fillId="0" borderId="2" xfId="5" applyFont="1" applyFill="1" applyBorder="1" applyAlignment="1">
      <alignment vertical="top" wrapText="1"/>
    </xf>
    <xf numFmtId="0" fontId="8" fillId="0" borderId="10" xfId="2" applyFont="1" applyFill="1" applyBorder="1" applyAlignment="1">
      <alignment vertical="top" wrapText="1"/>
    </xf>
    <xf numFmtId="0" fontId="8" fillId="0" borderId="6" xfId="2" applyFont="1" applyFill="1" applyBorder="1" applyAlignment="1">
      <alignment vertical="top" wrapText="1"/>
    </xf>
    <xf numFmtId="0" fontId="8" fillId="0" borderId="10" xfId="5" applyFont="1" applyFill="1" applyBorder="1" applyAlignment="1">
      <alignment vertical="top" wrapText="1"/>
    </xf>
    <xf numFmtId="0" fontId="8" fillId="0" borderId="6" xfId="5" applyFont="1" applyFill="1" applyBorder="1" applyAlignment="1">
      <alignment vertical="top" wrapText="1"/>
    </xf>
    <xf numFmtId="0" fontId="8" fillId="0" borderId="10" xfId="2" applyFont="1" applyFill="1" applyBorder="1" applyAlignment="1">
      <alignment vertical="top"/>
    </xf>
    <xf numFmtId="0" fontId="8" fillId="0" borderId="6" xfId="2" applyFont="1" applyFill="1" applyBorder="1" applyAlignment="1">
      <alignment vertical="top"/>
    </xf>
    <xf numFmtId="0" fontId="8" fillId="0" borderId="10" xfId="2" applyFont="1" applyFill="1" applyBorder="1" applyAlignment="1">
      <alignment horizontal="center" vertical="center"/>
    </xf>
    <xf numFmtId="0" fontId="8" fillId="0" borderId="6" xfId="2" applyFont="1" applyFill="1" applyBorder="1" applyAlignment="1">
      <alignment horizontal="center" vertical="center"/>
    </xf>
    <xf numFmtId="0" fontId="8" fillId="0" borderId="10" xfId="2" applyFont="1" applyFill="1" applyBorder="1" applyAlignment="1">
      <alignment horizontal="right" vertical="center" wrapText="1"/>
    </xf>
    <xf numFmtId="0" fontId="8" fillId="0" borderId="6" xfId="2" applyFont="1" applyFill="1" applyBorder="1" applyAlignment="1">
      <alignment horizontal="right" vertical="center" wrapText="1"/>
    </xf>
    <xf numFmtId="0" fontId="8" fillId="0" borderId="2" xfId="5" applyFont="1" applyFill="1" applyBorder="1" applyAlignment="1">
      <alignment vertical="top" wrapText="1"/>
    </xf>
    <xf numFmtId="0" fontId="8" fillId="0" borderId="11" xfId="5" applyFont="1" applyFill="1" applyBorder="1" applyAlignment="1">
      <alignment vertical="top" wrapText="1"/>
    </xf>
    <xf numFmtId="0" fontId="8" fillId="0" borderId="10" xfId="5" applyFont="1" applyFill="1" applyBorder="1" applyAlignment="1">
      <alignment vertical="top"/>
    </xf>
    <xf numFmtId="0" fontId="8" fillId="0" borderId="11" xfId="5" applyFont="1" applyFill="1" applyBorder="1" applyAlignment="1">
      <alignment vertical="top"/>
    </xf>
    <xf numFmtId="0" fontId="8" fillId="0" borderId="6" xfId="5" applyFont="1" applyFill="1" applyBorder="1" applyAlignment="1">
      <alignment vertical="top"/>
    </xf>
    <xf numFmtId="0" fontId="8" fillId="0" borderId="11" xfId="2" applyFont="1" applyFill="1" applyBorder="1" applyAlignment="1">
      <alignment vertical="top" wrapText="1"/>
    </xf>
    <xf numFmtId="0" fontId="8" fillId="0" borderId="10" xfId="2" applyFont="1" applyFill="1" applyBorder="1" applyAlignment="1">
      <alignment horizontal="center" vertical="center" wrapText="1"/>
    </xf>
    <xf numFmtId="0" fontId="8" fillId="0" borderId="6" xfId="2" applyFont="1" applyFill="1" applyBorder="1" applyAlignment="1">
      <alignment horizontal="center" vertical="center" wrapText="1"/>
    </xf>
    <xf numFmtId="0" fontId="7" fillId="0" borderId="10" xfId="2" applyFont="1" applyFill="1" applyBorder="1" applyAlignment="1">
      <alignment vertical="top" wrapText="1"/>
    </xf>
    <xf numFmtId="0" fontId="7" fillId="0" borderId="11" xfId="2" applyFont="1" applyFill="1" applyBorder="1" applyAlignment="1">
      <alignment vertical="top" wrapText="1"/>
    </xf>
    <xf numFmtId="0" fontId="7" fillId="0" borderId="6" xfId="2" applyFont="1" applyFill="1" applyBorder="1" applyAlignment="1">
      <alignment vertical="top" wrapText="1"/>
    </xf>
    <xf numFmtId="0" fontId="7" fillId="0" borderId="9" xfId="2" applyFont="1" applyFill="1" applyBorder="1" applyAlignment="1">
      <alignment horizontal="center" vertical="top" wrapText="1"/>
    </xf>
    <xf numFmtId="0" fontId="7" fillId="0" borderId="12" xfId="2" applyFont="1" applyFill="1" applyBorder="1" applyAlignment="1">
      <alignment horizontal="center" vertical="top" wrapText="1"/>
    </xf>
    <xf numFmtId="0" fontId="7" fillId="0" borderId="13" xfId="2" applyFont="1" applyFill="1" applyBorder="1" applyAlignment="1">
      <alignment horizontal="center" vertical="top" wrapText="1"/>
    </xf>
    <xf numFmtId="0" fontId="8" fillId="0" borderId="2" xfId="2" applyFont="1" applyFill="1" applyBorder="1" applyAlignment="1">
      <alignment vertical="top"/>
    </xf>
    <xf numFmtId="0" fontId="8" fillId="0" borderId="2" xfId="2" applyFont="1" applyFill="1" applyBorder="1" applyAlignment="1">
      <alignment vertical="top" wrapText="1"/>
    </xf>
    <xf numFmtId="0" fontId="8" fillId="0" borderId="2" xfId="2" applyFont="1" applyFill="1" applyBorder="1" applyAlignment="1">
      <alignment horizontal="left" vertical="top" wrapText="1"/>
    </xf>
    <xf numFmtId="0" fontId="8" fillId="0" borderId="11" xfId="2" applyFont="1" applyFill="1" applyBorder="1" applyAlignment="1">
      <alignment horizontal="center" vertical="center"/>
    </xf>
    <xf numFmtId="0" fontId="8" fillId="0" borderId="11" xfId="2" applyFont="1" applyFill="1" applyBorder="1" applyAlignment="1">
      <alignment vertical="top"/>
    </xf>
    <xf numFmtId="0" fontId="8" fillId="0" borderId="2" xfId="2" applyFont="1" applyFill="1" applyBorder="1" applyAlignment="1">
      <alignment horizontal="center" vertical="center" wrapText="1"/>
    </xf>
    <xf numFmtId="0" fontId="7" fillId="6" borderId="10" xfId="5" applyFont="1" applyFill="1" applyBorder="1" applyAlignment="1">
      <alignment vertical="top"/>
    </xf>
    <xf numFmtId="0" fontId="7" fillId="6" borderId="11" xfId="5" applyFont="1" applyFill="1" applyBorder="1" applyAlignment="1">
      <alignment vertical="top"/>
    </xf>
    <xf numFmtId="0" fontId="7" fillId="6" borderId="6" xfId="5" applyFont="1" applyFill="1" applyBorder="1" applyAlignment="1">
      <alignment vertical="top"/>
    </xf>
    <xf numFmtId="49" fontId="77" fillId="5" borderId="8" xfId="10" applyNumberFormat="1" applyFont="1" applyFill="1" applyBorder="1" applyAlignment="1">
      <alignment horizontal="center"/>
    </xf>
    <xf numFmtId="49" fontId="77" fillId="5" borderId="8" xfId="10" applyNumberFormat="1" applyFont="1" applyFill="1" applyBorder="1" applyAlignment="1"/>
    <xf numFmtId="49" fontId="77" fillId="5" borderId="8" xfId="10" applyNumberFormat="1" applyFont="1" applyFill="1" applyBorder="1" applyAlignment="1">
      <alignment horizontal="center" wrapText="1"/>
    </xf>
    <xf numFmtId="49" fontId="77" fillId="5" borderId="10" xfId="10" applyNumberFormat="1" applyFont="1" applyFill="1" applyBorder="1" applyAlignment="1">
      <alignment horizontal="center" wrapText="1"/>
    </xf>
    <xf numFmtId="49" fontId="77" fillId="5" borderId="9" xfId="10" applyNumberFormat="1" applyFont="1" applyFill="1" applyBorder="1" applyAlignment="1">
      <alignment horizontal="center" wrapText="1"/>
    </xf>
    <xf numFmtId="165" fontId="77" fillId="5" borderId="7" xfId="10" applyNumberFormat="1" applyFont="1" applyFill="1" applyBorder="1" applyAlignment="1">
      <alignment horizontal="center" textRotation="90" wrapText="1"/>
    </xf>
    <xf numFmtId="49" fontId="78" fillId="5" borderId="10" xfId="10" applyNumberFormat="1" applyFont="1" applyFill="1" applyBorder="1" applyAlignment="1">
      <alignment horizontal="center" textRotation="90" wrapText="1"/>
    </xf>
    <xf numFmtId="49" fontId="77" fillId="5" borderId="10" xfId="10" applyNumberFormat="1" applyFont="1" applyFill="1" applyBorder="1" applyAlignment="1"/>
    <xf numFmtId="49" fontId="78" fillId="5" borderId="10" xfId="10" applyNumberFormat="1" applyFont="1" applyFill="1" applyBorder="1" applyAlignment="1">
      <alignment horizontal="left" wrapText="1"/>
    </xf>
    <xf numFmtId="166" fontId="51" fillId="5" borderId="10" xfId="10" applyNumberFormat="1" applyFont="1" applyFill="1" applyBorder="1" applyAlignment="1">
      <alignment horizontal="center" wrapText="1"/>
    </xf>
    <xf numFmtId="166" fontId="77" fillId="5" borderId="10" xfId="10" applyNumberFormat="1" applyFont="1" applyFill="1" applyBorder="1" applyAlignment="1">
      <alignment horizontal="center" wrapText="1"/>
    </xf>
    <xf numFmtId="49" fontId="78" fillId="5" borderId="2" xfId="11" applyNumberFormat="1" applyFont="1" applyFill="1" applyBorder="1" applyAlignment="1">
      <alignment horizontal="center" wrapText="1"/>
    </xf>
    <xf numFmtId="49" fontId="78" fillId="5" borderId="10" xfId="11" applyNumberFormat="1" applyFont="1" applyFill="1" applyBorder="1" applyAlignment="1">
      <alignment horizontal="center" wrapText="1"/>
    </xf>
    <xf numFmtId="49" fontId="78" fillId="5" borderId="2" xfId="11" applyNumberFormat="1" applyFont="1" applyFill="1" applyBorder="1" applyAlignment="1">
      <alignment horizontal="left" wrapText="1"/>
    </xf>
    <xf numFmtId="49" fontId="78" fillId="0" borderId="2" xfId="11" applyNumberFormat="1" applyFont="1" applyFill="1" applyBorder="1" applyAlignment="1">
      <alignment horizontal="left" textRotation="90" wrapText="1"/>
    </xf>
    <xf numFmtId="9" fontId="78" fillId="0" borderId="2" xfId="9" applyFont="1" applyFill="1" applyBorder="1" applyAlignment="1">
      <alignment horizontal="center" textRotation="90"/>
    </xf>
    <xf numFmtId="9" fontId="78" fillId="0" borderId="2" xfId="9" applyFont="1" applyFill="1" applyBorder="1" applyAlignment="1">
      <alignment horizontal="center" textRotation="90" wrapText="1"/>
    </xf>
    <xf numFmtId="49" fontId="79" fillId="5" borderId="10" xfId="10" applyNumberFormat="1" applyFont="1" applyFill="1" applyBorder="1" applyAlignment="1">
      <alignment horizontal="center" wrapText="1"/>
    </xf>
    <xf numFmtId="49" fontId="77" fillId="0" borderId="8" xfId="10" applyNumberFormat="1" applyFont="1" applyFill="1" applyBorder="1" applyAlignment="1">
      <alignment horizontal="center" vertical="center"/>
    </xf>
    <xf numFmtId="49" fontId="77" fillId="0" borderId="8" xfId="10" applyNumberFormat="1" applyFont="1" applyFill="1" applyBorder="1" applyAlignment="1">
      <alignment vertical="center"/>
    </xf>
    <xf numFmtId="49" fontId="77" fillId="0" borderId="8" xfId="10" applyNumberFormat="1" applyFont="1" applyFill="1" applyBorder="1" applyAlignment="1">
      <alignment horizontal="center" vertical="center" wrapText="1"/>
    </xf>
    <xf numFmtId="49" fontId="77" fillId="0" borderId="10" xfId="10" applyNumberFormat="1" applyFont="1" applyFill="1" applyBorder="1" applyAlignment="1">
      <alignment horizontal="center" vertical="center" wrapText="1"/>
    </xf>
    <xf numFmtId="165" fontId="78" fillId="0" borderId="10" xfId="10" applyNumberFormat="1" applyFont="1" applyFill="1" applyBorder="1" applyAlignment="1">
      <alignment horizontal="right" vertical="center" wrapText="1"/>
    </xf>
    <xf numFmtId="49" fontId="77" fillId="0" borderId="9" xfId="10" applyNumberFormat="1" applyFont="1" applyFill="1" applyBorder="1" applyAlignment="1">
      <alignment horizontal="left" vertical="center"/>
    </xf>
    <xf numFmtId="165" fontId="77" fillId="0" borderId="7" xfId="10" applyNumberFormat="1" applyFont="1" applyFill="1" applyBorder="1" applyAlignment="1">
      <alignment horizontal="center" vertical="center"/>
    </xf>
    <xf numFmtId="49" fontId="78" fillId="0" borderId="10" xfId="10" applyNumberFormat="1" applyFont="1" applyFill="1" applyBorder="1" applyAlignment="1">
      <alignment horizontal="center" vertical="center" textRotation="90" wrapText="1"/>
    </xf>
    <xf numFmtId="49" fontId="77" fillId="0" borderId="10" xfId="10" applyNumberFormat="1" applyFont="1" applyFill="1" applyBorder="1" applyAlignment="1">
      <alignment vertical="center"/>
    </xf>
    <xf numFmtId="49" fontId="78" fillId="0" borderId="10" xfId="10" applyNumberFormat="1" applyFont="1" applyFill="1" applyBorder="1" applyAlignment="1">
      <alignment horizontal="right" vertical="center" wrapText="1"/>
    </xf>
    <xf numFmtId="166" fontId="51" fillId="0" borderId="9" xfId="10" applyNumberFormat="1" applyFont="1" applyFill="1" applyBorder="1" applyAlignment="1">
      <alignment horizontal="center" vertical="center" wrapText="1"/>
    </xf>
    <xf numFmtId="166" fontId="77" fillId="0" borderId="8" xfId="10" applyNumberFormat="1" applyFont="1" applyFill="1" applyBorder="1" applyAlignment="1">
      <alignment horizontal="center" vertical="center" wrapText="1"/>
    </xf>
    <xf numFmtId="49" fontId="78" fillId="0" borderId="0" xfId="11" applyNumberFormat="1" applyFont="1" applyFill="1" applyBorder="1" applyAlignment="1">
      <alignment horizontal="right" vertical="center" wrapText="1"/>
    </xf>
    <xf numFmtId="0" fontId="78" fillId="0" borderId="0" xfId="1" applyFont="1" applyFill="1" applyAlignment="1">
      <alignment horizontal="center" vertical="center"/>
    </xf>
    <xf numFmtId="0" fontId="3" fillId="0" borderId="1" xfId="1" applyFont="1" applyBorder="1" applyAlignment="1">
      <alignment horizontal="center" vertical="center" wrapText="1"/>
    </xf>
    <xf numFmtId="0" fontId="78" fillId="0" borderId="0" xfId="1" applyFont="1" applyAlignment="1">
      <alignment horizontal="left" vertical="center"/>
    </xf>
    <xf numFmtId="0" fontId="78" fillId="0" borderId="0" xfId="1" applyFont="1" applyFill="1" applyAlignment="1">
      <alignment horizontal="left" vertical="center"/>
    </xf>
    <xf numFmtId="9" fontId="80" fillId="0" borderId="0" xfId="9" applyFont="1" applyAlignment="1">
      <alignment vertical="center"/>
    </xf>
    <xf numFmtId="49" fontId="79" fillId="0" borderId="10" xfId="10" applyNumberFormat="1" applyFont="1" applyFill="1" applyBorder="1" applyAlignment="1">
      <alignment horizontal="center" vertical="center" wrapText="1"/>
    </xf>
    <xf numFmtId="49" fontId="77" fillId="10" borderId="7" xfId="10" applyNumberFormat="1" applyFont="1" applyFill="1" applyBorder="1" applyAlignment="1">
      <alignment vertical="center"/>
    </xf>
    <xf numFmtId="49" fontId="77" fillId="10" borderId="7" xfId="10" applyNumberFormat="1" applyFont="1" applyFill="1" applyBorder="1" applyAlignment="1">
      <alignment horizontal="center" vertical="center"/>
    </xf>
    <xf numFmtId="165" fontId="77" fillId="10" borderId="7" xfId="10" applyNumberFormat="1" applyFont="1" applyFill="1" applyBorder="1" applyAlignment="1">
      <alignment horizontal="right" vertical="center"/>
    </xf>
    <xf numFmtId="49" fontId="77" fillId="10" borderId="7" xfId="10" applyNumberFormat="1" applyFont="1" applyFill="1" applyBorder="1" applyAlignment="1">
      <alignment horizontal="left" vertical="center"/>
    </xf>
    <xf numFmtId="165" fontId="77" fillId="10" borderId="7" xfId="10" applyNumberFormat="1" applyFont="1" applyFill="1" applyBorder="1" applyAlignment="1">
      <alignment horizontal="center" vertical="center"/>
    </xf>
    <xf numFmtId="49" fontId="78" fillId="10" borderId="7" xfId="10" applyNumberFormat="1" applyFont="1" applyFill="1" applyBorder="1" applyAlignment="1">
      <alignment vertical="center"/>
    </xf>
    <xf numFmtId="49" fontId="78" fillId="10" borderId="7" xfId="10" quotePrefix="1" applyNumberFormat="1" applyFont="1" applyFill="1" applyBorder="1" applyAlignment="1">
      <alignment horizontal="right" vertical="center" wrapText="1"/>
    </xf>
    <xf numFmtId="166" fontId="78" fillId="10" borderId="7" xfId="10" applyNumberFormat="1" applyFont="1" applyFill="1" applyBorder="1" applyAlignment="1">
      <alignment horizontal="center" vertical="center"/>
    </xf>
    <xf numFmtId="49" fontId="78" fillId="10" borderId="7" xfId="11" applyNumberFormat="1" applyFont="1" applyFill="1" applyBorder="1" applyAlignment="1">
      <alignment horizontal="right" vertical="center" wrapText="1"/>
    </xf>
    <xf numFmtId="0" fontId="81" fillId="10" borderId="7" xfId="11" applyNumberFormat="1" applyFont="1" applyFill="1" applyBorder="1" applyAlignment="1">
      <alignment horizontal="center" vertical="center" wrapText="1"/>
    </xf>
    <xf numFmtId="0" fontId="78" fillId="10" borderId="7" xfId="1" applyFont="1" applyFill="1" applyBorder="1" applyAlignment="1">
      <alignment horizontal="left" vertical="center"/>
    </xf>
    <xf numFmtId="9" fontId="80" fillId="10" borderId="7" xfId="9" applyFont="1" applyFill="1" applyBorder="1" applyAlignment="1">
      <alignment vertical="center"/>
    </xf>
    <xf numFmtId="49" fontId="79" fillId="10" borderId="7" xfId="10" applyNumberFormat="1" applyFont="1" applyFill="1" applyBorder="1" applyAlignment="1">
      <alignment horizontal="center" vertical="center"/>
    </xf>
    <xf numFmtId="0" fontId="62" fillId="0" borderId="0" xfId="0" applyFont="1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62" fillId="0" borderId="0" xfId="0" applyFont="1"/>
    <xf numFmtId="0" fontId="8" fillId="2" borderId="0" xfId="0" applyFont="1" applyFill="1" applyAlignment="1">
      <alignment horizontal="center"/>
    </xf>
    <xf numFmtId="165" fontId="8" fillId="0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center"/>
    </xf>
    <xf numFmtId="0" fontId="43" fillId="6" borderId="0" xfId="0" applyFont="1" applyFill="1"/>
    <xf numFmtId="0" fontId="0" fillId="2" borderId="0" xfId="0" applyFill="1"/>
    <xf numFmtId="0" fontId="7" fillId="11" borderId="2" xfId="5" applyFont="1" applyFill="1" applyBorder="1" applyAlignment="1">
      <alignment horizontal="left" vertical="center"/>
    </xf>
    <xf numFmtId="0" fontId="8" fillId="11" borderId="2" xfId="5" applyFont="1" applyFill="1" applyBorder="1" applyAlignment="1">
      <alignment horizontal="left" vertical="center" wrapText="1"/>
    </xf>
    <xf numFmtId="0" fontId="8" fillId="11" borderId="2" xfId="5" applyFont="1" applyFill="1" applyBorder="1" applyAlignment="1">
      <alignment horizontal="left" vertical="center"/>
    </xf>
    <xf numFmtId="0" fontId="7" fillId="11" borderId="2" xfId="5" applyFont="1" applyFill="1" applyBorder="1" applyAlignment="1">
      <alignment horizontal="left" vertical="center" wrapText="1"/>
    </xf>
    <xf numFmtId="0" fontId="8" fillId="11" borderId="10" xfId="5" applyFont="1" applyFill="1" applyBorder="1" applyAlignment="1">
      <alignment horizontal="left" vertical="center" wrapText="1"/>
    </xf>
    <xf numFmtId="0" fontId="8" fillId="11" borderId="9" xfId="5" applyFont="1" applyFill="1" applyBorder="1" applyAlignment="1">
      <alignment horizontal="left" vertical="center" wrapText="1"/>
    </xf>
    <xf numFmtId="0" fontId="8" fillId="11" borderId="6" xfId="5" applyFont="1" applyFill="1" applyBorder="1" applyAlignment="1">
      <alignment horizontal="left" vertical="center" wrapText="1"/>
    </xf>
    <xf numFmtId="0" fontId="8" fillId="11" borderId="13" xfId="5" applyFont="1" applyFill="1" applyBorder="1" applyAlignment="1">
      <alignment horizontal="left" vertical="center" wrapText="1"/>
    </xf>
    <xf numFmtId="0" fontId="8" fillId="11" borderId="11" xfId="5" applyFont="1" applyFill="1" applyBorder="1" applyAlignment="1">
      <alignment horizontal="left" vertical="center"/>
    </xf>
    <xf numFmtId="0" fontId="8" fillId="11" borderId="14" xfId="5" applyFont="1" applyFill="1" applyBorder="1" applyAlignment="1">
      <alignment horizontal="left" vertical="center" wrapText="1"/>
    </xf>
    <xf numFmtId="0" fontId="7" fillId="11" borderId="10" xfId="2" applyFont="1" applyFill="1" applyBorder="1" applyAlignment="1">
      <alignment horizontal="left" vertical="center" wrapText="1"/>
    </xf>
    <xf numFmtId="0" fontId="8" fillId="11" borderId="10" xfId="2" applyFont="1" applyFill="1" applyBorder="1" applyAlignment="1">
      <alignment horizontal="left" vertical="center" wrapText="1"/>
    </xf>
    <xf numFmtId="0" fontId="7" fillId="11" borderId="6" xfId="2" applyFont="1" applyFill="1" applyBorder="1" applyAlignment="1">
      <alignment horizontal="left" vertical="center" wrapText="1"/>
    </xf>
    <xf numFmtId="0" fontId="8" fillId="11" borderId="6" xfId="2" applyFont="1" applyFill="1" applyBorder="1" applyAlignment="1">
      <alignment horizontal="left" vertical="center" wrapText="1"/>
    </xf>
    <xf numFmtId="0" fontId="8" fillId="11" borderId="10" xfId="2" applyFont="1" applyFill="1" applyBorder="1" applyAlignment="1">
      <alignment horizontal="left" vertical="center"/>
    </xf>
    <xf numFmtId="0" fontId="8" fillId="11" borderId="6" xfId="2" applyFont="1" applyFill="1" applyBorder="1" applyAlignment="1">
      <alignment horizontal="left" vertical="center"/>
    </xf>
    <xf numFmtId="0" fontId="8" fillId="11" borderId="2" xfId="5" applyFont="1" applyFill="1" applyBorder="1" applyAlignment="1">
      <alignment vertical="center" wrapText="1"/>
    </xf>
    <xf numFmtId="0" fontId="7" fillId="11" borderId="10" xfId="5" applyFont="1" applyFill="1" applyBorder="1" applyAlignment="1">
      <alignment horizontal="left" vertical="center"/>
    </xf>
    <xf numFmtId="0" fontId="8" fillId="11" borderId="10" xfId="5" applyFont="1" applyFill="1" applyBorder="1" applyAlignment="1">
      <alignment vertical="center" wrapText="1"/>
    </xf>
    <xf numFmtId="0" fontId="8" fillId="11" borderId="8" xfId="5" applyFont="1" applyFill="1" applyBorder="1" applyAlignment="1">
      <alignment vertical="center" wrapText="1"/>
    </xf>
    <xf numFmtId="0" fontId="8" fillId="11" borderId="4" xfId="5" applyFont="1" applyFill="1" applyBorder="1" applyAlignment="1">
      <alignment vertical="center" wrapText="1"/>
    </xf>
    <xf numFmtId="0" fontId="7" fillId="11" borderId="6" xfId="5" applyFont="1" applyFill="1" applyBorder="1" applyAlignment="1">
      <alignment horizontal="left" vertical="center"/>
    </xf>
    <xf numFmtId="0" fontId="8" fillId="11" borderId="6" xfId="5" applyFont="1" applyFill="1" applyBorder="1" applyAlignment="1">
      <alignment vertical="center" wrapText="1"/>
    </xf>
    <xf numFmtId="0" fontId="8" fillId="11" borderId="11" xfId="5" applyFont="1" applyFill="1" applyBorder="1" applyAlignment="1">
      <alignment horizontal="left" vertical="center" wrapText="1"/>
    </xf>
    <xf numFmtId="0" fontId="8" fillId="11" borderId="11" xfId="5" applyFont="1" applyFill="1" applyBorder="1" applyAlignment="1">
      <alignment vertical="center" wrapText="1"/>
    </xf>
    <xf numFmtId="0" fontId="8" fillId="11" borderId="7" xfId="5" applyFont="1" applyFill="1" applyBorder="1" applyAlignment="1">
      <alignment horizontal="left" vertical="center" wrapText="1"/>
    </xf>
    <xf numFmtId="0" fontId="8" fillId="11" borderId="16" xfId="5" applyFont="1" applyFill="1" applyBorder="1" applyAlignment="1">
      <alignment horizontal="left" vertical="center" wrapText="1"/>
    </xf>
    <xf numFmtId="0" fontId="8" fillId="11" borderId="10" xfId="5" applyFont="1" applyFill="1" applyBorder="1" applyAlignment="1">
      <alignment horizontal="left" vertical="center"/>
    </xf>
    <xf numFmtId="0" fontId="8" fillId="11" borderId="15" xfId="5" applyFont="1" applyFill="1" applyBorder="1" applyAlignment="1">
      <alignment horizontal="left" vertical="center" wrapText="1"/>
    </xf>
    <xf numFmtId="0" fontId="8" fillId="11" borderId="6" xfId="5" applyFont="1" applyFill="1" applyBorder="1" applyAlignment="1">
      <alignment horizontal="left" vertical="center"/>
    </xf>
    <xf numFmtId="0" fontId="7" fillId="11" borderId="6" xfId="5" applyFont="1" applyFill="1" applyBorder="1" applyAlignment="1">
      <alignment horizontal="left" vertical="center" wrapText="1"/>
    </xf>
    <xf numFmtId="0" fontId="7" fillId="11" borderId="2" xfId="5" applyFont="1" applyFill="1" applyBorder="1" applyAlignment="1">
      <alignment vertical="center"/>
    </xf>
    <xf numFmtId="0" fontId="8" fillId="11" borderId="2" xfId="5" applyFont="1" applyFill="1" applyBorder="1" applyAlignment="1">
      <alignment vertical="center"/>
    </xf>
    <xf numFmtId="0" fontId="8" fillId="11" borderId="10" xfId="5" applyFont="1" applyFill="1" applyBorder="1" applyAlignment="1">
      <alignment horizontal="center" vertical="center" wrapText="1"/>
    </xf>
    <xf numFmtId="0" fontId="8" fillId="11" borderId="6" xfId="5" applyFont="1" applyFill="1" applyBorder="1" applyAlignment="1">
      <alignment horizontal="center" vertical="center" wrapText="1"/>
    </xf>
    <xf numFmtId="0" fontId="7" fillId="11" borderId="10" xfId="2" applyFont="1" applyFill="1" applyBorder="1" applyAlignment="1">
      <alignment horizontal="center" vertical="center" wrapText="1"/>
    </xf>
    <xf numFmtId="0" fontId="7" fillId="11" borderId="6" xfId="2" applyFont="1" applyFill="1" applyBorder="1" applyAlignment="1">
      <alignment horizontal="center" vertical="center" wrapText="1"/>
    </xf>
    <xf numFmtId="0" fontId="8" fillId="11" borderId="8" xfId="5" applyFont="1" applyFill="1" applyBorder="1" applyAlignment="1">
      <alignment horizontal="left" vertical="center" wrapText="1"/>
    </xf>
    <xf numFmtId="0" fontId="8" fillId="11" borderId="10" xfId="2" applyFont="1" applyFill="1" applyBorder="1" applyAlignment="1">
      <alignment vertical="center" wrapText="1"/>
    </xf>
    <xf numFmtId="0" fontId="8" fillId="11" borderId="6" xfId="2" applyFont="1" applyFill="1" applyBorder="1" applyAlignment="1">
      <alignment vertical="center" wrapText="1"/>
    </xf>
    <xf numFmtId="0" fontId="7" fillId="11" borderId="10" xfId="2" applyFont="1" applyFill="1" applyBorder="1" applyAlignment="1">
      <alignment vertical="center" wrapText="1"/>
    </xf>
    <xf numFmtId="0" fontId="7" fillId="11" borderId="7" xfId="2" applyFont="1" applyFill="1" applyBorder="1" applyAlignment="1">
      <alignment horizontal="left" vertical="center" wrapText="1"/>
    </xf>
    <xf numFmtId="0" fontId="7" fillId="11" borderId="11" xfId="2" applyFont="1" applyFill="1" applyBorder="1" applyAlignment="1">
      <alignment vertical="center" wrapText="1"/>
    </xf>
    <xf numFmtId="0" fontId="7" fillId="11" borderId="0" xfId="2" applyFont="1" applyFill="1" applyBorder="1" applyAlignment="1">
      <alignment horizontal="left" vertical="center" wrapText="1"/>
    </xf>
    <xf numFmtId="0" fontId="7" fillId="11" borderId="11" xfId="2" applyFont="1" applyFill="1" applyBorder="1" applyAlignment="1">
      <alignment horizontal="left" vertical="center" wrapText="1"/>
    </xf>
    <xf numFmtId="0" fontId="7" fillId="11" borderId="6" xfId="2" applyFont="1" applyFill="1" applyBorder="1" applyAlignment="1">
      <alignment vertical="center" wrapText="1"/>
    </xf>
    <xf numFmtId="0" fontId="7" fillId="11" borderId="15" xfId="2" applyFont="1" applyFill="1" applyBorder="1" applyAlignment="1">
      <alignment horizontal="left" vertical="center" wrapText="1"/>
    </xf>
    <xf numFmtId="0" fontId="8" fillId="11" borderId="0" xfId="2" applyFont="1" applyFill="1" applyBorder="1" applyAlignment="1">
      <alignment vertical="center"/>
    </xf>
    <xf numFmtId="0" fontId="8" fillId="11" borderId="11" xfId="2" applyFont="1" applyFill="1" applyBorder="1" applyAlignment="1">
      <alignment vertical="center"/>
    </xf>
    <xf numFmtId="0" fontId="8" fillId="11" borderId="11" xfId="2" applyFont="1" applyFill="1" applyBorder="1" applyAlignment="1">
      <alignment horizontal="left" vertical="center"/>
    </xf>
    <xf numFmtId="0" fontId="8" fillId="11" borderId="7" xfId="5" applyFont="1" applyFill="1" applyBorder="1" applyAlignment="1">
      <alignment vertical="center"/>
    </xf>
    <xf numFmtId="0" fontId="8" fillId="11" borderId="15" xfId="5" applyFont="1" applyFill="1" applyBorder="1" applyAlignment="1">
      <alignment vertical="center"/>
    </xf>
    <xf numFmtId="0" fontId="8" fillId="11" borderId="6" xfId="5" applyFont="1" applyFill="1" applyBorder="1" applyAlignment="1">
      <alignment vertical="center"/>
    </xf>
    <xf numFmtId="0" fontId="8" fillId="11" borderId="10" xfId="5" applyFont="1" applyFill="1" applyBorder="1" applyAlignment="1">
      <alignment vertical="center"/>
    </xf>
    <xf numFmtId="0" fontId="8" fillId="11" borderId="7" xfId="2" applyFont="1" applyFill="1" applyBorder="1" applyAlignment="1">
      <alignment horizontal="center" vertical="center"/>
    </xf>
    <xf numFmtId="0" fontId="8" fillId="11" borderId="0" xfId="2" applyFont="1" applyFill="1" applyBorder="1" applyAlignment="1">
      <alignment horizontal="center" vertical="center"/>
    </xf>
    <xf numFmtId="0" fontId="8" fillId="11" borderId="15" xfId="2" applyFont="1" applyFill="1" applyBorder="1" applyAlignment="1">
      <alignment horizontal="center" vertical="center"/>
    </xf>
    <xf numFmtId="0" fontId="8" fillId="11" borderId="8" xfId="5" applyFont="1" applyFill="1" applyBorder="1" applyAlignment="1">
      <alignment horizontal="left" vertical="center"/>
    </xf>
    <xf numFmtId="0" fontId="8" fillId="11" borderId="5" xfId="5" applyFont="1" applyFill="1" applyBorder="1" applyAlignment="1">
      <alignment horizontal="left" vertical="center"/>
    </xf>
    <xf numFmtId="0" fontId="8" fillId="11" borderId="10" xfId="2" applyFont="1" applyFill="1" applyBorder="1" applyAlignment="1">
      <alignment vertical="center"/>
    </xf>
    <xf numFmtId="0" fontId="7" fillId="11" borderId="11" xfId="2" applyFont="1" applyFill="1" applyBorder="1" applyAlignment="1">
      <alignment vertical="center"/>
    </xf>
    <xf numFmtId="0" fontId="8" fillId="11" borderId="0" xfId="5" applyFont="1" applyFill="1" applyBorder="1" applyAlignment="1">
      <alignment horizontal="left" vertical="center" wrapText="1"/>
    </xf>
    <xf numFmtId="0" fontId="8" fillId="11" borderId="7" xfId="2" applyFont="1" applyFill="1" applyBorder="1" applyAlignment="1">
      <alignment horizontal="left" vertical="center" wrapText="1"/>
    </xf>
    <xf numFmtId="0" fontId="8" fillId="11" borderId="11" xfId="2" applyFont="1" applyFill="1" applyBorder="1" applyAlignment="1">
      <alignment horizontal="left" vertical="center" wrapText="1"/>
    </xf>
    <xf numFmtId="0" fontId="8" fillId="11" borderId="0" xfId="2" applyFont="1" applyFill="1" applyBorder="1" applyAlignment="1">
      <alignment horizontal="left" vertical="center" wrapText="1"/>
    </xf>
    <xf numFmtId="0" fontId="8" fillId="11" borderId="11" xfId="2" applyFont="1" applyFill="1" applyBorder="1" applyAlignment="1">
      <alignment vertical="center" wrapText="1"/>
    </xf>
    <xf numFmtId="0" fontId="8" fillId="11" borderId="15" xfId="2" applyFont="1" applyFill="1" applyBorder="1" applyAlignment="1">
      <alignment horizontal="left" vertical="center" wrapText="1"/>
    </xf>
    <xf numFmtId="0" fontId="8" fillId="11" borderId="14" xfId="5" applyFont="1" applyFill="1" applyBorder="1" applyAlignment="1">
      <alignment vertical="center" wrapText="1"/>
    </xf>
    <xf numFmtId="0" fontId="8" fillId="11" borderId="7" xfId="2" applyFont="1" applyFill="1" applyBorder="1" applyAlignment="1">
      <alignment vertical="center"/>
    </xf>
    <xf numFmtId="0" fontId="8" fillId="11" borderId="15" xfId="2" applyFont="1" applyFill="1" applyBorder="1" applyAlignment="1">
      <alignment vertical="center"/>
    </xf>
    <xf numFmtId="0" fontId="8" fillId="11" borderId="2" xfId="5" applyFont="1" applyFill="1" applyBorder="1" applyAlignment="1">
      <alignment horizontal="center" vertical="center"/>
    </xf>
    <xf numFmtId="0" fontId="8" fillId="11" borderId="6" xfId="2" applyFont="1" applyFill="1" applyBorder="1" applyAlignment="1">
      <alignment vertical="center"/>
    </xf>
    <xf numFmtId="0" fontId="7" fillId="11" borderId="10" xfId="5" applyFont="1" applyFill="1" applyBorder="1" applyAlignment="1">
      <alignment horizontal="left" vertical="center" wrapText="1"/>
    </xf>
    <xf numFmtId="0" fontId="7" fillId="11" borderId="7" xfId="5" applyFont="1" applyFill="1" applyBorder="1" applyAlignment="1">
      <alignment horizontal="left" vertical="center"/>
    </xf>
    <xf numFmtId="0" fontId="7" fillId="11" borderId="11" xfId="5" applyFont="1" applyFill="1" applyBorder="1" applyAlignment="1">
      <alignment horizontal="left" vertical="center"/>
    </xf>
    <xf numFmtId="0" fontId="7" fillId="11" borderId="0" xfId="5" applyFont="1" applyFill="1" applyBorder="1" applyAlignment="1">
      <alignment horizontal="left" vertical="center"/>
    </xf>
    <xf numFmtId="0" fontId="7" fillId="11" borderId="15" xfId="5" applyFont="1" applyFill="1" applyBorder="1" applyAlignment="1">
      <alignment horizontal="left" vertical="center"/>
    </xf>
  </cellXfs>
  <cellStyles count="12">
    <cellStyle name="20 % - zvýraznenie2 2" xfId="8"/>
    <cellStyle name="Normal" xfId="0" builtinId="0"/>
    <cellStyle name="Normal_Classeur2 2" xfId="4"/>
    <cellStyle name="Normálna 2" xfId="2"/>
    <cellStyle name="Normálna 3" xfId="6"/>
    <cellStyle name="Normalny_F-Konzept VW 360  KW4509 LOL_027_0811" xfId="7"/>
    <cellStyle name="Porcentaje" xfId="9" builtinId="5"/>
    <cellStyle name="Standard 2" xfId="1"/>
    <cellStyle name="Standard 3" xfId="3"/>
    <cellStyle name="Standard_KSK_ABS" xfId="11"/>
    <cellStyle name="Standard_TAB_016_450_451_Serie" xfId="10"/>
    <cellStyle name="Standard_V01_TAB_450AA_IR_inkl_aem072_230710_PIM_20110110" xfId="5"/>
  </cellStyles>
  <dxfs count="17"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00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0070C0"/>
      <color rgb="FFFF0000"/>
      <color rgb="FF0000FF"/>
      <color rgb="FF0033CC"/>
      <color rgb="FFFFFF99"/>
      <color rgb="FFFF99CC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3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9525</xdr:rowOff>
        </xdr:from>
        <xdr:to>
          <xdr:col>0</xdr:col>
          <xdr:colOff>600075</xdr:colOff>
          <xdr:row>0</xdr:row>
          <xdr:rowOff>542925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Wire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76200</xdr:rowOff>
        </xdr:from>
        <xdr:to>
          <xdr:col>0</xdr:col>
          <xdr:colOff>561975</xdr:colOff>
          <xdr:row>0</xdr:row>
          <xdr:rowOff>866775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Wire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FV\fv_mail\Zeichnungen%20alle%20Projekte\Projekt%20Audi%20Etron%20GT\Audi%20Etron%20GT\FK\ZD_08112019\L0R\BL26\FK_PVS_LOR_TAB010619GB_ZD_081119_Rev.0_014_BL26_0405202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FV\fv_mail\Zeichnungen%20alle%20Projekte\Projekt%20Audi%20Etron%20GT\Audi%20Etron%20GT\FK\ZD_10042020\L0R\BL43\old\FK_0S_LOR_TAB010619GB_ZD_100420_Rev.1_002_BL43_0408202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FV\fv_mail\Zeichnungen%20alle%20Projekte\Projekt%20Audi%20Etron%20GT\Audi%20Etron%20GT\FK\ZD_08112019\L0R\BL31\FK_PVS_LOR_TAB010619GB_ZD_081119_Rev.0_018_BL31_080620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rhoehung _moduel_KM_liste"/>
      <sheetName val="Legende"/>
      <sheetName val="WIRE"/>
      <sheetName val="BOM"/>
      <sheetName val="Steuerungsvorgabe"/>
      <sheetName val="Splice_statisch"/>
      <sheetName val="VT01"/>
      <sheetName val="VT02"/>
      <sheetName val="VT03"/>
      <sheetName val="VT04"/>
      <sheetName val="VT05"/>
      <sheetName val="VT06"/>
      <sheetName val="VT07"/>
      <sheetName val="VT08"/>
      <sheetName val="VT09"/>
      <sheetName val="VT10"/>
      <sheetName val="VT11"/>
      <sheetName val="VT12"/>
      <sheetName val="VT14"/>
      <sheetName val="VT16"/>
      <sheetName val="VT50"/>
      <sheetName val="VT51"/>
      <sheetName val="VT52"/>
      <sheetName val="VT53"/>
      <sheetName val="VT54"/>
      <sheetName val="Hárok31"/>
      <sheetName val="FK_PVS_LOR_TAB010619GB_ZD_08111"/>
    </sheetNames>
    <definedNames>
      <definedName name="hld_mdl_PART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rhoehung _moduel_KM_liste"/>
      <sheetName val="Legende"/>
      <sheetName val="WIRE"/>
      <sheetName val="BOM"/>
      <sheetName val="Steuerungsvorgabe"/>
      <sheetName val="Splice_statisch"/>
      <sheetName val="VT01"/>
      <sheetName val="VT02"/>
      <sheetName val="VT03"/>
      <sheetName val="VT04"/>
      <sheetName val="VT05"/>
      <sheetName val="VT06"/>
      <sheetName val="VT07"/>
      <sheetName val="VT08"/>
      <sheetName val="VT09"/>
      <sheetName val="VT10"/>
      <sheetName val="VT11"/>
      <sheetName val="VT12"/>
      <sheetName val="VT14"/>
      <sheetName val="VT15_neu"/>
      <sheetName val="VT16"/>
      <sheetName val="VT20_neu"/>
      <sheetName val="VT22_neu"/>
      <sheetName val="VT50"/>
      <sheetName val="VT51"/>
      <sheetName val="VT52"/>
      <sheetName val="VT53"/>
      <sheetName val="VT54"/>
      <sheetName val="Hárok31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B7" t="str">
            <v>TAB_010_619_GB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rhoehung _moduel_KM_liste"/>
      <sheetName val="Legende"/>
      <sheetName val="WIRE"/>
      <sheetName val="BOM"/>
      <sheetName val="Steuerungsvorgabe"/>
      <sheetName val="Splice_statisch"/>
      <sheetName val="VT01"/>
      <sheetName val="VT02"/>
      <sheetName val="VT03"/>
      <sheetName val="VT04"/>
      <sheetName val="VT05"/>
      <sheetName val="VT06"/>
      <sheetName val="VT07"/>
      <sheetName val="VT08"/>
      <sheetName val="VT09"/>
      <sheetName val="VT10"/>
      <sheetName val="VT11"/>
      <sheetName val="VT12"/>
      <sheetName val="VT14"/>
      <sheetName val="VT16"/>
      <sheetName val="VT50"/>
      <sheetName val="VT51"/>
      <sheetName val="VT52"/>
      <sheetName val="VT53"/>
      <sheetName val="VT54"/>
      <sheetName val="mussmodu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7">
          <cell r="B7" t="str">
            <v>TAB_010_619_GB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1:AB79"/>
  <sheetViews>
    <sheetView tabSelected="1" workbookViewId="0">
      <selection activeCell="E76" sqref="E76"/>
    </sheetView>
  </sheetViews>
  <sheetFormatPr baseColWidth="10" defaultRowHeight="15"/>
  <sheetData>
    <row r="1" spans="1:28">
      <c r="A1" t="s">
        <v>8271</v>
      </c>
      <c r="B1" t="s">
        <v>8272</v>
      </c>
      <c r="C1" t="s">
        <v>8273</v>
      </c>
      <c r="D1" t="s">
        <v>8274</v>
      </c>
      <c r="E1" t="s">
        <v>8275</v>
      </c>
      <c r="F1" t="s">
        <v>8276</v>
      </c>
      <c r="G1" t="s">
        <v>8277</v>
      </c>
      <c r="H1" t="s">
        <v>8278</v>
      </c>
      <c r="I1" t="s">
        <v>8279</v>
      </c>
      <c r="J1" t="s">
        <v>8280</v>
      </c>
      <c r="K1" t="s">
        <v>8281</v>
      </c>
      <c r="L1" t="s">
        <v>8282</v>
      </c>
      <c r="M1" t="s">
        <v>8283</v>
      </c>
      <c r="N1" t="s">
        <v>8284</v>
      </c>
      <c r="O1" t="s">
        <v>8285</v>
      </c>
      <c r="P1" t="s">
        <v>8286</v>
      </c>
      <c r="Q1" t="s">
        <v>8287</v>
      </c>
      <c r="R1" t="s">
        <v>8288</v>
      </c>
      <c r="S1" t="s">
        <v>8289</v>
      </c>
      <c r="T1" t="s">
        <v>8290</v>
      </c>
      <c r="U1" t="s">
        <v>8291</v>
      </c>
      <c r="V1" t="s">
        <v>8292</v>
      </c>
      <c r="W1" t="s">
        <v>8293</v>
      </c>
      <c r="X1" t="s">
        <v>8294</v>
      </c>
      <c r="Y1" t="s">
        <v>8295</v>
      </c>
      <c r="Z1" t="s">
        <v>8296</v>
      </c>
      <c r="AA1" t="s">
        <v>8297</v>
      </c>
      <c r="AB1" t="s">
        <v>8298</v>
      </c>
    </row>
    <row r="2" spans="1:28">
      <c r="A2">
        <v>2107</v>
      </c>
      <c r="C2" t="s">
        <v>7896</v>
      </c>
      <c r="D2" s="760" t="s">
        <v>7350</v>
      </c>
      <c r="E2" s="760" t="s">
        <v>7409</v>
      </c>
      <c r="F2" s="760" t="s">
        <v>7878</v>
      </c>
      <c r="G2" s="760" t="s">
        <v>7103</v>
      </c>
      <c r="H2" s="760" t="s">
        <v>7289</v>
      </c>
      <c r="I2" s="760" t="s">
        <v>7251</v>
      </c>
      <c r="J2" s="760" t="s">
        <v>7245</v>
      </c>
      <c r="K2" s="760" t="s">
        <v>7387</v>
      </c>
      <c r="L2" s="760" t="s">
        <v>7161</v>
      </c>
      <c r="M2" s="760" t="s">
        <v>7164</v>
      </c>
      <c r="N2" s="760" t="s">
        <v>7175</v>
      </c>
      <c r="O2" s="760" t="s">
        <v>7319</v>
      </c>
      <c r="P2" s="760" t="s">
        <v>7247</v>
      </c>
      <c r="Q2" s="760" t="s">
        <v>7205</v>
      </c>
      <c r="R2" s="760" t="s">
        <v>7215</v>
      </c>
      <c r="S2" s="760" t="s">
        <v>7223</v>
      </c>
      <c r="T2" s="760" t="s">
        <v>7228</v>
      </c>
      <c r="U2" s="760" t="s">
        <v>7972</v>
      </c>
    </row>
    <row r="3" spans="1:28">
      <c r="A3">
        <v>2102</v>
      </c>
      <c r="C3" t="s">
        <v>7394</v>
      </c>
      <c r="D3" s="760" t="s">
        <v>7464</v>
      </c>
      <c r="E3" s="760" t="s">
        <v>7392</v>
      </c>
    </row>
    <row r="4" spans="1:28">
      <c r="A4">
        <v>2102</v>
      </c>
      <c r="C4" t="s">
        <v>7395</v>
      </c>
      <c r="D4" s="760" t="s">
        <v>7463</v>
      </c>
      <c r="E4" s="760" t="s">
        <v>7393</v>
      </c>
    </row>
    <row r="5" spans="1:28">
      <c r="A5">
        <v>2026</v>
      </c>
      <c r="C5" t="s">
        <v>6996</v>
      </c>
      <c r="D5" s="760" t="s">
        <v>7162</v>
      </c>
    </row>
    <row r="6" spans="1:28">
      <c r="A6">
        <v>1948</v>
      </c>
      <c r="C6" t="s">
        <v>8038</v>
      </c>
    </row>
    <row r="7" spans="1:28">
      <c r="A7">
        <v>2107</v>
      </c>
      <c r="C7" t="s">
        <v>7954</v>
      </c>
      <c r="D7" s="760" t="s">
        <v>7952</v>
      </c>
    </row>
    <row r="8" spans="1:28">
      <c r="A8">
        <v>2107</v>
      </c>
      <c r="C8" t="s">
        <v>8048</v>
      </c>
      <c r="D8" s="760" t="s">
        <v>7022</v>
      </c>
      <c r="E8" s="760" t="s">
        <v>7105</v>
      </c>
      <c r="F8" s="760" t="s">
        <v>7146</v>
      </c>
      <c r="G8" s="760" t="s">
        <v>7315</v>
      </c>
      <c r="H8" s="760" t="s">
        <v>7863</v>
      </c>
      <c r="I8" s="760" t="s">
        <v>7184</v>
      </c>
      <c r="J8" s="760" t="s">
        <v>7207</v>
      </c>
      <c r="K8" s="760" t="s">
        <v>7217</v>
      </c>
      <c r="L8" s="760" t="s">
        <v>7229</v>
      </c>
    </row>
    <row r="9" spans="1:28">
      <c r="A9">
        <v>2102</v>
      </c>
      <c r="C9" t="s">
        <v>8055</v>
      </c>
      <c r="D9" s="760" t="s">
        <v>7244</v>
      </c>
      <c r="E9" s="760" t="s">
        <v>7241</v>
      </c>
      <c r="F9" s="760" t="s">
        <v>7136</v>
      </c>
    </row>
    <row r="10" spans="1:28">
      <c r="A10">
        <v>2006</v>
      </c>
      <c r="C10" t="s">
        <v>6994</v>
      </c>
      <c r="D10" s="760" t="s">
        <v>7097</v>
      </c>
      <c r="E10" s="760" t="s">
        <v>7137</v>
      </c>
    </row>
    <row r="11" spans="1:28">
      <c r="A11">
        <v>2043</v>
      </c>
      <c r="C11" t="s">
        <v>7001</v>
      </c>
      <c r="D11" s="760" t="s">
        <v>7167</v>
      </c>
      <c r="E11" s="760" t="s">
        <v>7218</v>
      </c>
    </row>
    <row r="12" spans="1:28">
      <c r="A12">
        <v>2102</v>
      </c>
      <c r="C12" t="s">
        <v>8066</v>
      </c>
      <c r="D12" s="760" t="s">
        <v>7403</v>
      </c>
      <c r="E12" s="760" t="s">
        <v>7402</v>
      </c>
      <c r="F12" s="760" t="s">
        <v>7185</v>
      </c>
    </row>
    <row r="13" spans="1:28">
      <c r="A13">
        <v>2102</v>
      </c>
      <c r="C13" t="s">
        <v>8068</v>
      </c>
      <c r="D13" s="760" t="s">
        <v>7466</v>
      </c>
      <c r="E13" s="760" t="s">
        <v>7186</v>
      </c>
    </row>
    <row r="14" spans="1:28">
      <c r="A14">
        <v>2107</v>
      </c>
      <c r="C14" t="s">
        <v>7928</v>
      </c>
      <c r="D14" s="760" t="s">
        <v>7041</v>
      </c>
      <c r="E14" s="760" t="s">
        <v>7467</v>
      </c>
      <c r="F14" s="760" t="s">
        <v>7186</v>
      </c>
    </row>
    <row r="15" spans="1:28">
      <c r="A15">
        <v>2043</v>
      </c>
      <c r="C15" t="s">
        <v>6995</v>
      </c>
      <c r="D15" s="760" t="s">
        <v>7168</v>
      </c>
      <c r="E15" s="760" t="s">
        <v>7219</v>
      </c>
      <c r="F15" s="760" t="s">
        <v>7230</v>
      </c>
    </row>
    <row r="16" spans="1:28">
      <c r="A16">
        <v>1948</v>
      </c>
      <c r="C16" t="s">
        <v>7002</v>
      </c>
      <c r="D16" s="760" t="s">
        <v>7234</v>
      </c>
    </row>
    <row r="17" spans="1:10">
      <c r="A17">
        <v>2043</v>
      </c>
      <c r="C17" t="s">
        <v>8080</v>
      </c>
    </row>
    <row r="18" spans="1:10">
      <c r="A18">
        <v>2102</v>
      </c>
      <c r="C18" t="s">
        <v>8082</v>
      </c>
      <c r="D18" s="760" t="s">
        <v>7767</v>
      </c>
    </row>
    <row r="19" spans="1:10">
      <c r="A19">
        <v>2107</v>
      </c>
      <c r="C19" t="s">
        <v>8087</v>
      </c>
      <c r="D19" s="760" t="s">
        <v>7045</v>
      </c>
      <c r="E19" s="760" t="s">
        <v>7354</v>
      </c>
      <c r="F19" s="760" t="s">
        <v>7131</v>
      </c>
      <c r="G19" s="760" t="s">
        <v>7148</v>
      </c>
      <c r="H19" s="760" t="s">
        <v>7179</v>
      </c>
      <c r="I19" s="760" t="s">
        <v>7438</v>
      </c>
      <c r="J19" s="760" t="s">
        <v>7766</v>
      </c>
    </row>
    <row r="20" spans="1:10">
      <c r="A20">
        <v>2107</v>
      </c>
      <c r="C20" t="s">
        <v>7934</v>
      </c>
      <c r="D20" s="760" t="s">
        <v>7045</v>
      </c>
      <c r="E20" s="760" t="s">
        <v>7355</v>
      </c>
      <c r="F20" s="760" t="s">
        <v>7131</v>
      </c>
      <c r="G20" s="760" t="s">
        <v>7148</v>
      </c>
      <c r="H20" s="760" t="s">
        <v>7179</v>
      </c>
      <c r="I20" s="760" t="s">
        <v>7438</v>
      </c>
      <c r="J20" s="760" t="s">
        <v>7766</v>
      </c>
    </row>
    <row r="21" spans="1:10">
      <c r="A21">
        <v>2043</v>
      </c>
      <c r="C21" t="s">
        <v>8093</v>
      </c>
      <c r="D21" s="760" t="s">
        <v>7169</v>
      </c>
      <c r="E21" s="760" t="s">
        <v>7220</v>
      </c>
    </row>
    <row r="22" spans="1:10">
      <c r="A22">
        <v>2102</v>
      </c>
      <c r="C22" t="s">
        <v>8095</v>
      </c>
      <c r="D22" s="760" t="s">
        <v>7790</v>
      </c>
    </row>
    <row r="23" spans="1:10">
      <c r="A23">
        <v>2102</v>
      </c>
      <c r="C23" t="s">
        <v>8099</v>
      </c>
      <c r="D23" s="760" t="s">
        <v>7414</v>
      </c>
    </row>
    <row r="24" spans="1:10">
      <c r="A24">
        <v>2102</v>
      </c>
      <c r="C24" t="s">
        <v>8104</v>
      </c>
      <c r="D24" s="760" t="s">
        <v>7326</v>
      </c>
      <c r="E24" s="760" t="s">
        <v>7139</v>
      </c>
      <c r="F24" s="760" t="s">
        <v>7149</v>
      </c>
      <c r="G24" s="760" t="s">
        <v>7195</v>
      </c>
      <c r="H24" s="760" t="s">
        <v>7208</v>
      </c>
    </row>
    <row r="25" spans="1:10">
      <c r="A25">
        <v>2102</v>
      </c>
      <c r="C25" t="s">
        <v>7328</v>
      </c>
      <c r="D25" s="760" t="s">
        <v>7327</v>
      </c>
      <c r="E25" s="760" t="s">
        <v>7139</v>
      </c>
      <c r="F25" s="760" t="s">
        <v>7149</v>
      </c>
      <c r="G25" s="760" t="s">
        <v>7195</v>
      </c>
      <c r="H25" s="760" t="s">
        <v>7208</v>
      </c>
    </row>
    <row r="26" spans="1:10">
      <c r="A26">
        <v>2102</v>
      </c>
      <c r="C26" t="s">
        <v>7404</v>
      </c>
      <c r="D26" s="760" t="s">
        <v>7421</v>
      </c>
      <c r="E26" s="760" t="s">
        <v>7764</v>
      </c>
      <c r="F26" s="760" t="s">
        <v>7142</v>
      </c>
      <c r="G26" s="760" t="s">
        <v>7396</v>
      </c>
    </row>
    <row r="27" spans="1:10">
      <c r="A27">
        <v>2102</v>
      </c>
      <c r="C27" t="s">
        <v>8115</v>
      </c>
      <c r="D27" s="760" t="s">
        <v>7397</v>
      </c>
      <c r="E27" s="760" t="s">
        <v>7171</v>
      </c>
      <c r="F27" s="760" t="s">
        <v>7398</v>
      </c>
      <c r="G27" s="760" t="s">
        <v>7275</v>
      </c>
      <c r="H27" s="760" t="s">
        <v>7225</v>
      </c>
    </row>
    <row r="28" spans="1:10">
      <c r="A28">
        <v>2102</v>
      </c>
      <c r="C28" t="s">
        <v>7401</v>
      </c>
      <c r="D28" s="760" t="s">
        <v>7399</v>
      </c>
      <c r="E28" s="760" t="s">
        <v>7171</v>
      </c>
      <c r="F28" s="760" t="s">
        <v>7400</v>
      </c>
      <c r="G28" s="760" t="s">
        <v>7211</v>
      </c>
    </row>
    <row r="29" spans="1:10">
      <c r="A29">
        <v>2102</v>
      </c>
      <c r="C29" t="s">
        <v>7277</v>
      </c>
      <c r="D29" s="760" t="s">
        <v>7397</v>
      </c>
      <c r="E29" s="760" t="s">
        <v>7171</v>
      </c>
      <c r="F29" s="760" t="s">
        <v>7398</v>
      </c>
      <c r="G29" s="760" t="s">
        <v>7276</v>
      </c>
      <c r="H29" s="760" t="s">
        <v>7225</v>
      </c>
    </row>
    <row r="30" spans="1:10">
      <c r="A30">
        <v>2102</v>
      </c>
      <c r="C30" t="s">
        <v>7281</v>
      </c>
      <c r="D30" s="760" t="s">
        <v>7397</v>
      </c>
      <c r="E30" s="760" t="s">
        <v>7171</v>
      </c>
      <c r="F30" s="760" t="s">
        <v>7398</v>
      </c>
      <c r="G30" s="760" t="s">
        <v>7278</v>
      </c>
      <c r="H30" s="760" t="s">
        <v>7225</v>
      </c>
    </row>
    <row r="31" spans="1:10">
      <c r="A31">
        <v>2102</v>
      </c>
      <c r="C31" t="s">
        <v>7282</v>
      </c>
      <c r="D31" s="760" t="s">
        <v>7399</v>
      </c>
      <c r="E31" s="760" t="s">
        <v>7171</v>
      </c>
      <c r="F31" s="760" t="s">
        <v>7400</v>
      </c>
      <c r="G31" s="760" t="s">
        <v>7279</v>
      </c>
    </row>
    <row r="32" spans="1:10">
      <c r="A32">
        <v>2102</v>
      </c>
      <c r="C32" t="s">
        <v>7283</v>
      </c>
      <c r="D32" s="760" t="s">
        <v>7397</v>
      </c>
      <c r="E32" s="760" t="s">
        <v>7171</v>
      </c>
      <c r="F32" s="760" t="s">
        <v>7398</v>
      </c>
      <c r="G32" s="760" t="s">
        <v>7280</v>
      </c>
      <c r="H32" s="760" t="s">
        <v>7225</v>
      </c>
    </row>
    <row r="33" spans="1:7">
      <c r="A33">
        <v>2029</v>
      </c>
      <c r="C33" t="s">
        <v>8128</v>
      </c>
      <c r="D33" s="760" t="s">
        <v>7180</v>
      </c>
    </row>
    <row r="34" spans="1:7">
      <c r="A34">
        <v>2029</v>
      </c>
      <c r="C34" t="s">
        <v>8130</v>
      </c>
    </row>
    <row r="35" spans="1:7">
      <c r="A35">
        <v>2102</v>
      </c>
      <c r="C35" t="s">
        <v>8135</v>
      </c>
      <c r="D35" s="760" t="s">
        <v>7412</v>
      </c>
      <c r="E35" s="760" t="s">
        <v>7330</v>
      </c>
      <c r="F35" s="760" t="s">
        <v>7820</v>
      </c>
      <c r="G35" s="760" t="s">
        <v>7224</v>
      </c>
    </row>
    <row r="36" spans="1:7">
      <c r="A36">
        <v>2102</v>
      </c>
      <c r="C36" t="s">
        <v>8141</v>
      </c>
    </row>
    <row r="37" spans="1:7">
      <c r="A37">
        <v>2102</v>
      </c>
      <c r="C37" t="s">
        <v>8143</v>
      </c>
    </row>
    <row r="38" spans="1:7">
      <c r="A38">
        <v>2102</v>
      </c>
      <c r="C38" t="s">
        <v>7389</v>
      </c>
      <c r="D38" s="760" t="s">
        <v>7388</v>
      </c>
    </row>
    <row r="39" spans="1:7">
      <c r="A39">
        <v>2102</v>
      </c>
      <c r="C39" t="s">
        <v>7391</v>
      </c>
      <c r="D39" s="760" t="s">
        <v>7104</v>
      </c>
      <c r="E39" s="760" t="s">
        <v>7165</v>
      </c>
      <c r="F39" s="760" t="s">
        <v>7191</v>
      </c>
      <c r="G39" s="760" t="s">
        <v>7390</v>
      </c>
    </row>
    <row r="40" spans="1:7">
      <c r="A40">
        <v>1948</v>
      </c>
      <c r="C40" t="s">
        <v>6993</v>
      </c>
      <c r="D40" s="760" t="s">
        <v>7116</v>
      </c>
    </row>
    <row r="41" spans="1:7">
      <c r="A41">
        <v>2017</v>
      </c>
      <c r="C41" t="s">
        <v>6997</v>
      </c>
      <c r="D41" s="760" t="s">
        <v>7040</v>
      </c>
      <c r="E41" s="760" t="s">
        <v>7117</v>
      </c>
    </row>
    <row r="42" spans="1:7">
      <c r="A42">
        <v>2017</v>
      </c>
      <c r="C42" t="s">
        <v>8157</v>
      </c>
      <c r="D42" s="760" t="s">
        <v>7040</v>
      </c>
      <c r="E42" s="760" t="s">
        <v>7117</v>
      </c>
    </row>
    <row r="43" spans="1:7">
      <c r="A43">
        <v>1948</v>
      </c>
      <c r="C43" t="s">
        <v>8159</v>
      </c>
    </row>
    <row r="44" spans="1:7">
      <c r="A44">
        <v>2015</v>
      </c>
      <c r="C44" t="s">
        <v>8164</v>
      </c>
    </row>
    <row r="45" spans="1:7">
      <c r="A45">
        <v>2015</v>
      </c>
      <c r="C45" t="s">
        <v>8167</v>
      </c>
    </row>
    <row r="46" spans="1:7">
      <c r="A46">
        <v>1948</v>
      </c>
      <c r="C46" t="s">
        <v>7000</v>
      </c>
      <c r="D46" s="760" t="s">
        <v>7023</v>
      </c>
      <c r="E46" s="760" t="s">
        <v>7176</v>
      </c>
    </row>
    <row r="47" spans="1:7">
      <c r="A47">
        <v>2043</v>
      </c>
      <c r="C47" t="s">
        <v>8174</v>
      </c>
      <c r="D47" s="760" t="s">
        <v>7176</v>
      </c>
      <c r="E47" s="760" t="s">
        <v>7233</v>
      </c>
    </row>
    <row r="48" spans="1:7">
      <c r="A48">
        <v>2107</v>
      </c>
      <c r="C48" t="s">
        <v>7911</v>
      </c>
      <c r="D48" s="760" t="s">
        <v>7910</v>
      </c>
      <c r="E48" s="760" t="s">
        <v>7138</v>
      </c>
    </row>
    <row r="49" spans="1:8">
      <c r="A49">
        <v>2043</v>
      </c>
      <c r="C49" t="s">
        <v>7004</v>
      </c>
      <c r="D49" s="760" t="s">
        <v>7026</v>
      </c>
    </row>
    <row r="50" spans="1:8">
      <c r="A50">
        <v>2102</v>
      </c>
      <c r="C50" t="s">
        <v>7476</v>
      </c>
      <c r="D50" s="760" t="s">
        <v>7252</v>
      </c>
    </row>
    <row r="51" spans="1:8">
      <c r="A51">
        <v>1948</v>
      </c>
      <c r="C51" t="s">
        <v>8184</v>
      </c>
      <c r="D51" s="760" t="s">
        <v>7178</v>
      </c>
    </row>
    <row r="52" spans="1:8">
      <c r="A52">
        <v>2102</v>
      </c>
      <c r="C52" t="s">
        <v>8189</v>
      </c>
    </row>
    <row r="53" spans="1:8">
      <c r="A53">
        <v>1948</v>
      </c>
      <c r="C53" t="s">
        <v>8191</v>
      </c>
      <c r="D53" s="760" t="s">
        <v>7099</v>
      </c>
    </row>
    <row r="54" spans="1:8">
      <c r="A54">
        <v>1948</v>
      </c>
      <c r="C54" t="s">
        <v>7005</v>
      </c>
      <c r="D54" s="760" t="s">
        <v>7099</v>
      </c>
      <c r="E54" s="760" t="s">
        <v>7236</v>
      </c>
    </row>
    <row r="55" spans="1:8">
      <c r="A55">
        <v>1948</v>
      </c>
      <c r="C55" t="s">
        <v>8196</v>
      </c>
    </row>
    <row r="56" spans="1:8">
      <c r="A56">
        <v>2107</v>
      </c>
      <c r="C56" t="s">
        <v>7933</v>
      </c>
      <c r="D56" s="760" t="s">
        <v>7242</v>
      </c>
    </row>
    <row r="57" spans="1:8">
      <c r="A57">
        <v>2102</v>
      </c>
      <c r="C57" t="s">
        <v>8204</v>
      </c>
    </row>
    <row r="58" spans="1:8">
      <c r="A58">
        <v>2107</v>
      </c>
      <c r="C58" t="s">
        <v>8207</v>
      </c>
    </row>
    <row r="59" spans="1:8">
      <c r="A59">
        <v>2043</v>
      </c>
      <c r="C59" t="s">
        <v>6999</v>
      </c>
      <c r="D59" s="760" t="s">
        <v>7194</v>
      </c>
    </row>
    <row r="60" spans="1:8">
      <c r="A60">
        <v>2102</v>
      </c>
      <c r="C60" t="s">
        <v>8216</v>
      </c>
      <c r="D60" s="760" t="s">
        <v>7326</v>
      </c>
      <c r="E60" s="760" t="s">
        <v>7139</v>
      </c>
      <c r="F60" s="760" t="s">
        <v>7149</v>
      </c>
      <c r="G60" s="760" t="s">
        <v>7195</v>
      </c>
      <c r="H60" s="760" t="s">
        <v>7208</v>
      </c>
    </row>
    <row r="61" spans="1:8">
      <c r="A61">
        <v>2102</v>
      </c>
      <c r="C61" t="s">
        <v>8220</v>
      </c>
      <c r="D61" s="760" t="s">
        <v>7327</v>
      </c>
      <c r="E61" s="760" t="s">
        <v>7139</v>
      </c>
      <c r="F61" s="760" t="s">
        <v>7149</v>
      </c>
      <c r="G61" s="760" t="s">
        <v>7195</v>
      </c>
      <c r="H61" s="760" t="s">
        <v>7208</v>
      </c>
    </row>
    <row r="62" spans="1:8">
      <c r="A62">
        <v>2043</v>
      </c>
      <c r="C62" t="s">
        <v>7003</v>
      </c>
      <c r="D62" s="760" t="s">
        <v>7122</v>
      </c>
    </row>
    <row r="63" spans="1:8">
      <c r="A63">
        <v>2102</v>
      </c>
      <c r="C63" t="s">
        <v>7249</v>
      </c>
      <c r="D63" s="760" t="s">
        <v>7419</v>
      </c>
      <c r="E63" s="760" t="s">
        <v>7417</v>
      </c>
      <c r="F63" s="760" t="s">
        <v>7762</v>
      </c>
      <c r="G63" s="760" t="s">
        <v>7140</v>
      </c>
      <c r="H63" s="760" t="s">
        <v>7196</v>
      </c>
    </row>
    <row r="64" spans="1:8">
      <c r="A64">
        <v>2102</v>
      </c>
      <c r="C64" t="s">
        <v>7250</v>
      </c>
      <c r="D64" s="760" t="s">
        <v>7418</v>
      </c>
      <c r="E64" s="760" t="s">
        <v>7762</v>
      </c>
      <c r="F64" s="760" t="s">
        <v>7141</v>
      </c>
      <c r="G64" s="760" t="s">
        <v>7197</v>
      </c>
    </row>
    <row r="65" spans="1:7">
      <c r="A65">
        <v>2102</v>
      </c>
      <c r="C65" t="s">
        <v>8231</v>
      </c>
      <c r="D65" s="760" t="s">
        <v>7422</v>
      </c>
    </row>
    <row r="66" spans="1:7">
      <c r="A66">
        <v>2102</v>
      </c>
      <c r="C66" t="s">
        <v>8235</v>
      </c>
      <c r="D66" s="760" t="s">
        <v>7423</v>
      </c>
    </row>
    <row r="67" spans="1:7">
      <c r="A67">
        <v>2102</v>
      </c>
      <c r="C67" t="s">
        <v>8237</v>
      </c>
      <c r="D67" s="760" t="s">
        <v>7424</v>
      </c>
    </row>
    <row r="68" spans="1:7">
      <c r="A68">
        <v>2107</v>
      </c>
      <c r="C68" t="s">
        <v>8240</v>
      </c>
    </row>
    <row r="69" spans="1:7">
      <c r="A69">
        <v>2102</v>
      </c>
      <c r="C69" t="s">
        <v>8244</v>
      </c>
      <c r="D69" s="760" t="s">
        <v>7425</v>
      </c>
    </row>
    <row r="70" spans="1:7">
      <c r="A70">
        <v>2043</v>
      </c>
      <c r="C70" t="s">
        <v>8248</v>
      </c>
      <c r="D70" s="760" t="s">
        <v>7156</v>
      </c>
      <c r="E70" s="760" t="s">
        <v>7213</v>
      </c>
    </row>
    <row r="71" spans="1:7">
      <c r="A71">
        <v>2043</v>
      </c>
      <c r="C71" t="s">
        <v>6998</v>
      </c>
      <c r="D71" s="760" t="s">
        <v>7157</v>
      </c>
      <c r="E71" s="760" t="s">
        <v>7172</v>
      </c>
      <c r="F71" s="760" t="s">
        <v>7221</v>
      </c>
    </row>
    <row r="72" spans="1:7">
      <c r="A72">
        <v>2043</v>
      </c>
      <c r="C72" t="s">
        <v>8253</v>
      </c>
      <c r="D72" s="760" t="s">
        <v>7158</v>
      </c>
      <c r="E72" s="760" t="s">
        <v>7173</v>
      </c>
      <c r="F72" s="760" t="s">
        <v>7221</v>
      </c>
    </row>
    <row r="73" spans="1:7">
      <c r="A73">
        <v>2102</v>
      </c>
      <c r="C73" t="s">
        <v>7257</v>
      </c>
      <c r="D73" s="760" t="s">
        <v>7253</v>
      </c>
      <c r="E73" s="760" t="s">
        <v>7159</v>
      </c>
    </row>
    <row r="74" spans="1:7">
      <c r="A74">
        <v>2102</v>
      </c>
      <c r="C74" t="s">
        <v>7256</v>
      </c>
      <c r="D74" s="760" t="s">
        <v>7254</v>
      </c>
      <c r="E74" s="760" t="s">
        <v>7159</v>
      </c>
    </row>
    <row r="75" spans="1:7">
      <c r="A75">
        <v>1948</v>
      </c>
      <c r="C75" t="s">
        <v>7006</v>
      </c>
      <c r="D75" s="760" t="s">
        <v>7238</v>
      </c>
    </row>
    <row r="76" spans="1:7">
      <c r="A76">
        <v>2107</v>
      </c>
      <c r="C76" t="s">
        <v>7963</v>
      </c>
      <c r="D76" s="760" t="s">
        <v>7239</v>
      </c>
      <c r="E76" s="760" t="s">
        <v>7973</v>
      </c>
    </row>
    <row r="77" spans="1:7">
      <c r="A77">
        <v>2107</v>
      </c>
      <c r="C77" t="s">
        <v>7964</v>
      </c>
      <c r="D77" s="760" t="s">
        <v>7231</v>
      </c>
      <c r="E77" s="760" t="s">
        <v>7973</v>
      </c>
    </row>
    <row r="78" spans="1:7">
      <c r="A78">
        <v>2107</v>
      </c>
      <c r="C78" t="s">
        <v>7965</v>
      </c>
      <c r="D78" s="760" t="s">
        <v>7125</v>
      </c>
      <c r="E78" s="760" t="s">
        <v>7226</v>
      </c>
      <c r="F78" s="760" t="s">
        <v>7231</v>
      </c>
      <c r="G78" s="760" t="s">
        <v>7973</v>
      </c>
    </row>
    <row r="79" spans="1:7">
      <c r="A79">
        <v>2102</v>
      </c>
      <c r="C79" t="s">
        <v>7324</v>
      </c>
      <c r="D79" s="760" t="s">
        <v>7323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/>
  <dimension ref="A1:AB262"/>
  <sheetViews>
    <sheetView workbookViewId="0">
      <selection activeCell="C264" sqref="C264"/>
    </sheetView>
  </sheetViews>
  <sheetFormatPr baseColWidth="10" defaultRowHeight="15"/>
  <sheetData>
    <row r="1" spans="1:28">
      <c r="A1" t="s">
        <v>7010</v>
      </c>
      <c r="B1" t="s">
        <v>7011</v>
      </c>
      <c r="C1" t="s">
        <v>8299</v>
      </c>
      <c r="D1" t="s">
        <v>8274</v>
      </c>
      <c r="E1" t="s">
        <v>8275</v>
      </c>
      <c r="F1" t="s">
        <v>8276</v>
      </c>
      <c r="G1" t="s">
        <v>8277</v>
      </c>
      <c r="H1" t="s">
        <v>8278</v>
      </c>
      <c r="I1" t="s">
        <v>8279</v>
      </c>
      <c r="J1" t="s">
        <v>8280</v>
      </c>
      <c r="K1" t="s">
        <v>8281</v>
      </c>
      <c r="L1" t="s">
        <v>8282</v>
      </c>
      <c r="M1" t="s">
        <v>8283</v>
      </c>
      <c r="N1" t="s">
        <v>8284</v>
      </c>
      <c r="O1" t="s">
        <v>8285</v>
      </c>
      <c r="P1" t="s">
        <v>8286</v>
      </c>
      <c r="Q1" t="s">
        <v>8287</v>
      </c>
      <c r="R1" t="s">
        <v>8288</v>
      </c>
      <c r="S1" t="s">
        <v>8289</v>
      </c>
      <c r="T1" t="s">
        <v>8290</v>
      </c>
      <c r="U1" t="s">
        <v>8291</v>
      </c>
      <c r="V1" t="s">
        <v>8292</v>
      </c>
      <c r="W1" t="s">
        <v>8293</v>
      </c>
      <c r="X1" t="s">
        <v>8294</v>
      </c>
      <c r="Y1" t="s">
        <v>8295</v>
      </c>
      <c r="Z1" t="s">
        <v>8296</v>
      </c>
      <c r="AA1" t="s">
        <v>8297</v>
      </c>
      <c r="AB1" t="s">
        <v>8298</v>
      </c>
    </row>
    <row r="2" spans="1:28">
      <c r="C2" t="s">
        <v>8300</v>
      </c>
      <c r="D2" s="760" t="s">
        <v>7350</v>
      </c>
      <c r="E2" s="760" t="s">
        <v>7388</v>
      </c>
      <c r="F2" s="760" t="s">
        <v>7022</v>
      </c>
      <c r="G2" s="760" t="s">
        <v>7910</v>
      </c>
      <c r="H2" s="760" t="s">
        <v>7026</v>
      </c>
      <c r="I2" s="760" t="s">
        <v>7323</v>
      </c>
    </row>
    <row r="3" spans="1:28">
      <c r="C3" t="s">
        <v>8301</v>
      </c>
      <c r="D3" s="760" t="s">
        <v>7350</v>
      </c>
      <c r="E3" s="760" t="s">
        <v>7388</v>
      </c>
      <c r="F3" s="760" t="s">
        <v>7022</v>
      </c>
      <c r="G3" s="760" t="s">
        <v>7023</v>
      </c>
      <c r="H3" s="760" t="s">
        <v>7910</v>
      </c>
      <c r="I3" s="760" t="s">
        <v>7026</v>
      </c>
      <c r="J3" s="760" t="s">
        <v>7323</v>
      </c>
    </row>
    <row r="4" spans="1:28">
      <c r="C4" t="s">
        <v>8302</v>
      </c>
      <c r="D4" s="760" t="s">
        <v>7409</v>
      </c>
      <c r="E4" s="760" t="s">
        <v>7412</v>
      </c>
      <c r="F4" s="760" t="s">
        <v>7040</v>
      </c>
      <c r="G4" s="760" t="s">
        <v>7419</v>
      </c>
    </row>
    <row r="5" spans="1:28">
      <c r="C5" t="s">
        <v>8303</v>
      </c>
      <c r="D5" s="760" t="s">
        <v>7409</v>
      </c>
      <c r="E5" s="760" t="s">
        <v>7412</v>
      </c>
      <c r="F5" s="760" t="s">
        <v>7040</v>
      </c>
      <c r="G5" s="760" t="s">
        <v>7041</v>
      </c>
      <c r="H5" s="760" t="s">
        <v>7419</v>
      </c>
    </row>
    <row r="6" spans="1:28">
      <c r="C6" t="s">
        <v>8304</v>
      </c>
      <c r="D6" s="760" t="s">
        <v>7409</v>
      </c>
      <c r="E6" s="760" t="s">
        <v>7412</v>
      </c>
      <c r="F6" s="760" t="s">
        <v>7040</v>
      </c>
      <c r="G6" s="760" t="s">
        <v>7414</v>
      </c>
      <c r="H6" s="760" t="s">
        <v>7419</v>
      </c>
    </row>
    <row r="7" spans="1:28">
      <c r="C7" t="s">
        <v>8305</v>
      </c>
      <c r="D7" s="760" t="s">
        <v>7409</v>
      </c>
      <c r="E7" s="760" t="s">
        <v>7412</v>
      </c>
      <c r="F7" s="760" t="s">
        <v>7040</v>
      </c>
      <c r="G7" s="760" t="s">
        <v>7041</v>
      </c>
      <c r="H7" s="760" t="s">
        <v>7414</v>
      </c>
      <c r="I7" s="760" t="s">
        <v>7419</v>
      </c>
    </row>
    <row r="8" spans="1:28">
      <c r="C8" t="s">
        <v>8306</v>
      </c>
      <c r="D8" s="760" t="s">
        <v>7409</v>
      </c>
      <c r="E8" s="760" t="s">
        <v>7412</v>
      </c>
      <c r="F8" s="760" t="s">
        <v>7040</v>
      </c>
    </row>
    <row r="9" spans="1:28">
      <c r="C9" t="s">
        <v>8307</v>
      </c>
      <c r="D9" s="760" t="s">
        <v>7409</v>
      </c>
      <c r="E9" s="760" t="s">
        <v>7412</v>
      </c>
      <c r="F9" s="760" t="s">
        <v>7040</v>
      </c>
      <c r="G9" s="760" t="s">
        <v>7041</v>
      </c>
    </row>
    <row r="10" spans="1:28">
      <c r="C10" t="s">
        <v>8308</v>
      </c>
      <c r="D10" s="760" t="s">
        <v>7409</v>
      </c>
      <c r="E10" s="760" t="s">
        <v>7412</v>
      </c>
      <c r="F10" s="760" t="s">
        <v>7040</v>
      </c>
      <c r="G10" s="760" t="s">
        <v>7414</v>
      </c>
    </row>
    <row r="11" spans="1:28">
      <c r="C11" t="s">
        <v>8309</v>
      </c>
      <c r="D11" s="760" t="s">
        <v>7409</v>
      </c>
      <c r="E11" s="760" t="s">
        <v>7412</v>
      </c>
      <c r="F11" s="760" t="s">
        <v>7040</v>
      </c>
      <c r="G11" s="760" t="s">
        <v>7041</v>
      </c>
      <c r="H11" s="760" t="s">
        <v>7414</v>
      </c>
    </row>
    <row r="12" spans="1:28">
      <c r="C12" t="s">
        <v>8310</v>
      </c>
      <c r="D12" s="760" t="s">
        <v>7409</v>
      </c>
      <c r="E12" s="760" t="s">
        <v>7412</v>
      </c>
      <c r="F12" s="760" t="s">
        <v>7040</v>
      </c>
      <c r="G12" s="760" t="s">
        <v>7419</v>
      </c>
      <c r="H12" s="760" t="s">
        <v>7045</v>
      </c>
    </row>
    <row r="13" spans="1:28">
      <c r="C13" t="s">
        <v>8311</v>
      </c>
      <c r="D13" s="760" t="s">
        <v>7409</v>
      </c>
      <c r="E13" s="760" t="s">
        <v>7412</v>
      </c>
      <c r="F13" s="760" t="s">
        <v>7040</v>
      </c>
      <c r="G13" s="760" t="s">
        <v>7041</v>
      </c>
      <c r="H13" s="760" t="s">
        <v>7419</v>
      </c>
      <c r="I13" s="760" t="s">
        <v>7045</v>
      </c>
    </row>
    <row r="14" spans="1:28">
      <c r="C14" t="s">
        <v>8312</v>
      </c>
      <c r="D14" s="760" t="s">
        <v>7409</v>
      </c>
      <c r="E14" s="760" t="s">
        <v>7412</v>
      </c>
      <c r="F14" s="760" t="s">
        <v>7040</v>
      </c>
      <c r="G14" s="760" t="s">
        <v>7414</v>
      </c>
      <c r="H14" s="760" t="s">
        <v>7419</v>
      </c>
      <c r="I14" s="760" t="s">
        <v>7045</v>
      </c>
    </row>
    <row r="15" spans="1:28">
      <c r="C15" t="s">
        <v>8313</v>
      </c>
      <c r="D15" s="760" t="s">
        <v>7409</v>
      </c>
      <c r="E15" s="760" t="s">
        <v>7412</v>
      </c>
      <c r="F15" s="760" t="s">
        <v>7040</v>
      </c>
      <c r="G15" s="760" t="s">
        <v>7041</v>
      </c>
      <c r="H15" s="760" t="s">
        <v>7414</v>
      </c>
      <c r="I15" s="760" t="s">
        <v>7419</v>
      </c>
      <c r="J15" s="760" t="s">
        <v>7045</v>
      </c>
    </row>
    <row r="16" spans="1:28">
      <c r="C16" t="s">
        <v>8314</v>
      </c>
      <c r="D16" s="760" t="s">
        <v>7409</v>
      </c>
      <c r="E16" s="760" t="s">
        <v>7412</v>
      </c>
      <c r="F16" s="760" t="s">
        <v>7040</v>
      </c>
      <c r="G16" s="760" t="s">
        <v>7045</v>
      </c>
    </row>
    <row r="17" spans="3:9">
      <c r="C17" t="s">
        <v>8315</v>
      </c>
      <c r="D17" s="760" t="s">
        <v>7409</v>
      </c>
      <c r="E17" s="760" t="s">
        <v>7412</v>
      </c>
      <c r="F17" s="760" t="s">
        <v>7040</v>
      </c>
      <c r="G17" s="760" t="s">
        <v>7041</v>
      </c>
      <c r="H17" s="760" t="s">
        <v>7045</v>
      </c>
    </row>
    <row r="18" spans="3:9">
      <c r="C18" t="s">
        <v>8316</v>
      </c>
      <c r="D18" s="760" t="s">
        <v>7409</v>
      </c>
      <c r="E18" s="760" t="s">
        <v>7412</v>
      </c>
      <c r="F18" s="760" t="s">
        <v>7040</v>
      </c>
      <c r="G18" s="760" t="s">
        <v>7414</v>
      </c>
      <c r="H18" s="760" t="s">
        <v>7045</v>
      </c>
    </row>
    <row r="19" spans="3:9">
      <c r="C19" t="s">
        <v>8317</v>
      </c>
      <c r="D19" s="760" t="s">
        <v>7409</v>
      </c>
      <c r="E19" s="760" t="s">
        <v>7412</v>
      </c>
      <c r="F19" s="760" t="s">
        <v>7040</v>
      </c>
      <c r="G19" s="760" t="s">
        <v>7041</v>
      </c>
      <c r="H19" s="760" t="s">
        <v>7414</v>
      </c>
      <c r="I19" s="760" t="s">
        <v>7045</v>
      </c>
    </row>
    <row r="20" spans="3:9">
      <c r="C20" t="s">
        <v>8318</v>
      </c>
      <c r="D20" s="760" t="s">
        <v>7878</v>
      </c>
      <c r="E20" s="760" t="s">
        <v>7097</v>
      </c>
    </row>
    <row r="21" spans="3:9">
      <c r="C21" t="s">
        <v>8319</v>
      </c>
      <c r="D21" s="760" t="s">
        <v>7878</v>
      </c>
      <c r="E21" s="760" t="s">
        <v>7097</v>
      </c>
      <c r="F21" s="760" t="s">
        <v>7099</v>
      </c>
    </row>
    <row r="22" spans="3:9">
      <c r="C22" t="s">
        <v>8320</v>
      </c>
      <c r="D22" s="760" t="s">
        <v>7878</v>
      </c>
      <c r="E22" s="760" t="s">
        <v>7244</v>
      </c>
    </row>
    <row r="23" spans="3:9">
      <c r="C23" t="s">
        <v>8321</v>
      </c>
      <c r="D23" s="760" t="s">
        <v>7878</v>
      </c>
      <c r="E23" s="760" t="s">
        <v>7244</v>
      </c>
      <c r="F23" s="760" t="s">
        <v>7099</v>
      </c>
    </row>
    <row r="24" spans="3:9">
      <c r="C24" t="s">
        <v>8322</v>
      </c>
      <c r="D24" s="760" t="s">
        <v>7103</v>
      </c>
      <c r="E24" s="760" t="s">
        <v>7104</v>
      </c>
      <c r="F24" s="760" t="s">
        <v>7105</v>
      </c>
      <c r="G24" s="760" t="s">
        <v>7403</v>
      </c>
      <c r="H24" s="760" t="s">
        <v>7417</v>
      </c>
    </row>
    <row r="25" spans="3:9">
      <c r="C25" t="s">
        <v>8323</v>
      </c>
      <c r="D25" s="760" t="s">
        <v>7103</v>
      </c>
      <c r="E25" s="760" t="s">
        <v>7104</v>
      </c>
      <c r="F25" s="760" t="s">
        <v>7105</v>
      </c>
      <c r="G25" s="760" t="s">
        <v>7466</v>
      </c>
      <c r="H25" s="760" t="s">
        <v>7417</v>
      </c>
    </row>
    <row r="26" spans="3:9">
      <c r="C26" t="s">
        <v>8324</v>
      </c>
      <c r="D26" s="760" t="s">
        <v>7103</v>
      </c>
      <c r="E26" s="760" t="s">
        <v>7104</v>
      </c>
      <c r="F26" s="760" t="s">
        <v>7105</v>
      </c>
      <c r="G26" s="760" t="s">
        <v>7403</v>
      </c>
      <c r="H26" s="760" t="s">
        <v>7417</v>
      </c>
      <c r="I26" s="760" t="s">
        <v>7421</v>
      </c>
    </row>
    <row r="27" spans="3:9">
      <c r="C27" t="s">
        <v>8325</v>
      </c>
      <c r="D27" s="760" t="s">
        <v>7103</v>
      </c>
      <c r="E27" s="760" t="s">
        <v>7104</v>
      </c>
      <c r="F27" s="760" t="s">
        <v>7105</v>
      </c>
      <c r="G27" s="760" t="s">
        <v>7466</v>
      </c>
      <c r="H27" s="760" t="s">
        <v>7417</v>
      </c>
      <c r="I27" s="760" t="s">
        <v>7421</v>
      </c>
    </row>
    <row r="28" spans="3:9">
      <c r="C28" t="s">
        <v>8326</v>
      </c>
      <c r="D28" s="760" t="s">
        <v>7103</v>
      </c>
      <c r="E28" s="760" t="s">
        <v>7104</v>
      </c>
      <c r="F28" s="760" t="s">
        <v>7105</v>
      </c>
      <c r="G28" s="760" t="s">
        <v>7403</v>
      </c>
      <c r="H28" s="760" t="s">
        <v>7417</v>
      </c>
      <c r="I28" s="760" t="s">
        <v>7422</v>
      </c>
    </row>
    <row r="29" spans="3:9">
      <c r="C29" t="s">
        <v>8327</v>
      </c>
      <c r="D29" s="760" t="s">
        <v>7103</v>
      </c>
      <c r="E29" s="760" t="s">
        <v>7104</v>
      </c>
      <c r="F29" s="760" t="s">
        <v>7105</v>
      </c>
      <c r="G29" s="760" t="s">
        <v>7466</v>
      </c>
      <c r="H29" s="760" t="s">
        <v>7417</v>
      </c>
      <c r="I29" s="760" t="s">
        <v>7422</v>
      </c>
    </row>
    <row r="30" spans="3:9">
      <c r="C30" t="s">
        <v>8328</v>
      </c>
      <c r="D30" s="760" t="s">
        <v>7103</v>
      </c>
      <c r="E30" s="760" t="s">
        <v>7104</v>
      </c>
      <c r="F30" s="760" t="s">
        <v>7105</v>
      </c>
      <c r="G30" s="760" t="s">
        <v>7403</v>
      </c>
      <c r="H30" s="760" t="s">
        <v>7418</v>
      </c>
    </row>
    <row r="31" spans="3:9">
      <c r="C31" t="s">
        <v>8329</v>
      </c>
      <c r="D31" s="760" t="s">
        <v>7103</v>
      </c>
      <c r="E31" s="760" t="s">
        <v>7104</v>
      </c>
      <c r="F31" s="760" t="s">
        <v>7105</v>
      </c>
      <c r="G31" s="760" t="s">
        <v>7466</v>
      </c>
      <c r="H31" s="760" t="s">
        <v>7418</v>
      </c>
    </row>
    <row r="32" spans="3:9">
      <c r="C32" t="s">
        <v>8330</v>
      </c>
      <c r="D32" s="760" t="s">
        <v>7103</v>
      </c>
      <c r="E32" s="760" t="s">
        <v>7104</v>
      </c>
      <c r="F32" s="760" t="s">
        <v>7105</v>
      </c>
      <c r="G32" s="760" t="s">
        <v>7467</v>
      </c>
      <c r="H32" s="760" t="s">
        <v>7417</v>
      </c>
    </row>
    <row r="33" spans="3:10">
      <c r="C33" t="s">
        <v>8331</v>
      </c>
      <c r="D33" s="760" t="s">
        <v>7103</v>
      </c>
      <c r="E33" s="760" t="s">
        <v>7104</v>
      </c>
      <c r="F33" s="760" t="s">
        <v>7105</v>
      </c>
      <c r="G33" s="760" t="s">
        <v>7467</v>
      </c>
      <c r="H33" s="760" t="s">
        <v>7417</v>
      </c>
      <c r="I33" s="760" t="s">
        <v>7421</v>
      </c>
    </row>
    <row r="34" spans="3:10">
      <c r="C34" t="s">
        <v>8332</v>
      </c>
      <c r="D34" s="760" t="s">
        <v>7103</v>
      </c>
      <c r="E34" s="760" t="s">
        <v>7104</v>
      </c>
      <c r="F34" s="760" t="s">
        <v>7105</v>
      </c>
      <c r="G34" s="760" t="s">
        <v>7467</v>
      </c>
      <c r="H34" s="760" t="s">
        <v>7417</v>
      </c>
      <c r="I34" s="760" t="s">
        <v>7422</v>
      </c>
    </row>
    <row r="35" spans="3:10">
      <c r="C35" t="s">
        <v>8333</v>
      </c>
      <c r="D35" s="760" t="s">
        <v>7103</v>
      </c>
      <c r="E35" s="760" t="s">
        <v>7104</v>
      </c>
      <c r="F35" s="760" t="s">
        <v>7105</v>
      </c>
      <c r="G35" s="760" t="s">
        <v>7467</v>
      </c>
      <c r="H35" s="760" t="s">
        <v>7418</v>
      </c>
    </row>
    <row r="36" spans="3:10">
      <c r="C36" t="s">
        <v>8334</v>
      </c>
      <c r="D36" s="760" t="s">
        <v>7289</v>
      </c>
      <c r="E36" s="760" t="s">
        <v>7117</v>
      </c>
      <c r="F36" s="760" t="s">
        <v>7354</v>
      </c>
      <c r="G36" s="760" t="s">
        <v>7326</v>
      </c>
      <c r="H36" s="760" t="s">
        <v>7254</v>
      </c>
    </row>
    <row r="37" spans="3:10">
      <c r="C37" t="s">
        <v>8335</v>
      </c>
      <c r="D37" s="760" t="s">
        <v>7289</v>
      </c>
      <c r="E37" s="760" t="s">
        <v>7116</v>
      </c>
      <c r="F37" s="760" t="s">
        <v>7117</v>
      </c>
      <c r="G37" s="760" t="s">
        <v>7354</v>
      </c>
      <c r="H37" s="760" t="s">
        <v>7326</v>
      </c>
      <c r="I37" s="760" t="s">
        <v>7254</v>
      </c>
    </row>
    <row r="38" spans="3:10">
      <c r="C38" t="s">
        <v>8336</v>
      </c>
      <c r="D38" s="760" t="s">
        <v>7289</v>
      </c>
      <c r="E38" s="760" t="s">
        <v>7117</v>
      </c>
      <c r="F38" s="760" t="s">
        <v>7354</v>
      </c>
      <c r="G38" s="760" t="s">
        <v>7326</v>
      </c>
      <c r="H38" s="760" t="s">
        <v>7254</v>
      </c>
      <c r="I38" s="760" t="s">
        <v>7125</v>
      </c>
    </row>
    <row r="39" spans="3:10">
      <c r="C39" t="s">
        <v>8337</v>
      </c>
      <c r="D39" s="760" t="s">
        <v>7289</v>
      </c>
      <c r="E39" s="760" t="s">
        <v>7116</v>
      </c>
      <c r="F39" s="760" t="s">
        <v>7117</v>
      </c>
      <c r="G39" s="760" t="s">
        <v>7354</v>
      </c>
      <c r="H39" s="760" t="s">
        <v>7326</v>
      </c>
      <c r="I39" s="760" t="s">
        <v>7254</v>
      </c>
      <c r="J39" s="760" t="s">
        <v>7125</v>
      </c>
    </row>
    <row r="40" spans="3:10">
      <c r="C40" t="s">
        <v>8338</v>
      </c>
      <c r="D40" s="760" t="s">
        <v>7289</v>
      </c>
      <c r="E40" s="760" t="s">
        <v>7117</v>
      </c>
      <c r="F40" s="760" t="s">
        <v>7354</v>
      </c>
      <c r="G40" s="760" t="s">
        <v>7326</v>
      </c>
      <c r="H40" s="760" t="s">
        <v>7253</v>
      </c>
    </row>
    <row r="41" spans="3:10">
      <c r="C41" t="s">
        <v>8339</v>
      </c>
      <c r="D41" s="760" t="s">
        <v>7289</v>
      </c>
      <c r="E41" s="760" t="s">
        <v>7116</v>
      </c>
      <c r="F41" s="760" t="s">
        <v>7117</v>
      </c>
      <c r="G41" s="760" t="s">
        <v>7354</v>
      </c>
      <c r="H41" s="760" t="s">
        <v>7326</v>
      </c>
      <c r="I41" s="760" t="s">
        <v>7253</v>
      </c>
    </row>
    <row r="42" spans="3:10">
      <c r="C42" t="s">
        <v>8340</v>
      </c>
      <c r="D42" s="760" t="s">
        <v>7289</v>
      </c>
      <c r="E42" s="760" t="s">
        <v>7117</v>
      </c>
      <c r="F42" s="760" t="s">
        <v>7354</v>
      </c>
      <c r="G42" s="760" t="s">
        <v>7326</v>
      </c>
      <c r="H42" s="760" t="s">
        <v>7253</v>
      </c>
      <c r="I42" s="760" t="s">
        <v>7125</v>
      </c>
    </row>
    <row r="43" spans="3:10">
      <c r="C43" t="s">
        <v>8341</v>
      </c>
      <c r="D43" s="760" t="s">
        <v>7289</v>
      </c>
      <c r="E43" s="760" t="s">
        <v>7116</v>
      </c>
      <c r="F43" s="760" t="s">
        <v>7117</v>
      </c>
      <c r="G43" s="760" t="s">
        <v>7354</v>
      </c>
      <c r="H43" s="760" t="s">
        <v>7326</v>
      </c>
      <c r="I43" s="760" t="s">
        <v>7253</v>
      </c>
      <c r="J43" s="760" t="s">
        <v>7125</v>
      </c>
    </row>
    <row r="44" spans="3:10">
      <c r="C44" t="s">
        <v>8342</v>
      </c>
      <c r="D44" s="760" t="s">
        <v>7289</v>
      </c>
      <c r="E44" s="760" t="s">
        <v>7117</v>
      </c>
      <c r="F44" s="760" t="s">
        <v>7326</v>
      </c>
      <c r="G44" s="760" t="s">
        <v>7254</v>
      </c>
    </row>
    <row r="45" spans="3:10">
      <c r="C45" t="s">
        <v>8343</v>
      </c>
      <c r="D45" s="760" t="s">
        <v>7289</v>
      </c>
      <c r="E45" s="760" t="s">
        <v>7116</v>
      </c>
      <c r="F45" s="760" t="s">
        <v>7117</v>
      </c>
      <c r="G45" s="760" t="s">
        <v>7326</v>
      </c>
      <c r="H45" s="760" t="s">
        <v>7254</v>
      </c>
    </row>
    <row r="46" spans="3:10">
      <c r="C46" t="s">
        <v>8344</v>
      </c>
      <c r="D46" s="760" t="s">
        <v>7289</v>
      </c>
      <c r="E46" s="760" t="s">
        <v>7117</v>
      </c>
      <c r="F46" s="760" t="s">
        <v>7326</v>
      </c>
      <c r="G46" s="760" t="s">
        <v>7254</v>
      </c>
      <c r="H46" s="760" t="s">
        <v>7125</v>
      </c>
    </row>
    <row r="47" spans="3:10">
      <c r="C47" t="s">
        <v>8345</v>
      </c>
      <c r="D47" s="760" t="s">
        <v>7289</v>
      </c>
      <c r="E47" s="760" t="s">
        <v>7116</v>
      </c>
      <c r="F47" s="760" t="s">
        <v>7117</v>
      </c>
      <c r="G47" s="760" t="s">
        <v>7326</v>
      </c>
      <c r="H47" s="760" t="s">
        <v>7254</v>
      </c>
      <c r="I47" s="760" t="s">
        <v>7125</v>
      </c>
    </row>
    <row r="48" spans="3:10">
      <c r="C48" t="s">
        <v>8346</v>
      </c>
      <c r="D48" s="760" t="s">
        <v>7289</v>
      </c>
      <c r="E48" s="760" t="s">
        <v>7117</v>
      </c>
      <c r="F48" s="760" t="s">
        <v>7326</v>
      </c>
      <c r="G48" s="760" t="s">
        <v>7253</v>
      </c>
    </row>
    <row r="49" spans="3:11">
      <c r="C49" t="s">
        <v>8347</v>
      </c>
      <c r="D49" s="760" t="s">
        <v>7289</v>
      </c>
      <c r="E49" s="760" t="s">
        <v>7116</v>
      </c>
      <c r="F49" s="760" t="s">
        <v>7117</v>
      </c>
      <c r="G49" s="760" t="s">
        <v>7326</v>
      </c>
      <c r="H49" s="760" t="s">
        <v>7253</v>
      </c>
    </row>
    <row r="50" spans="3:11">
      <c r="C50" t="s">
        <v>8348</v>
      </c>
      <c r="D50" s="760" t="s">
        <v>7289</v>
      </c>
      <c r="E50" s="760" t="s">
        <v>7117</v>
      </c>
      <c r="F50" s="760" t="s">
        <v>7326</v>
      </c>
      <c r="G50" s="760" t="s">
        <v>7253</v>
      </c>
      <c r="H50" s="760" t="s">
        <v>7125</v>
      </c>
    </row>
    <row r="51" spans="3:11">
      <c r="C51" t="s">
        <v>8349</v>
      </c>
      <c r="D51" s="760" t="s">
        <v>7289</v>
      </c>
      <c r="E51" s="760" t="s">
        <v>7116</v>
      </c>
      <c r="F51" s="760" t="s">
        <v>7117</v>
      </c>
      <c r="G51" s="760" t="s">
        <v>7326</v>
      </c>
      <c r="H51" s="760" t="s">
        <v>7253</v>
      </c>
      <c r="I51" s="760" t="s">
        <v>7125</v>
      </c>
    </row>
    <row r="52" spans="3:11">
      <c r="C52" t="s">
        <v>8350</v>
      </c>
      <c r="D52" s="760" t="s">
        <v>7289</v>
      </c>
      <c r="E52" s="760" t="s">
        <v>7117</v>
      </c>
      <c r="F52" s="760" t="s">
        <v>7354</v>
      </c>
      <c r="G52" s="760" t="s">
        <v>7326</v>
      </c>
      <c r="H52" s="760" t="s">
        <v>7122</v>
      </c>
      <c r="I52" s="760" t="s">
        <v>7254</v>
      </c>
    </row>
    <row r="53" spans="3:11">
      <c r="C53" t="s">
        <v>8351</v>
      </c>
      <c r="D53" s="760" t="s">
        <v>7289</v>
      </c>
      <c r="E53" s="760" t="s">
        <v>7116</v>
      </c>
      <c r="F53" s="760" t="s">
        <v>7117</v>
      </c>
      <c r="G53" s="760" t="s">
        <v>7354</v>
      </c>
      <c r="H53" s="760" t="s">
        <v>7326</v>
      </c>
      <c r="I53" s="760" t="s">
        <v>7122</v>
      </c>
      <c r="J53" s="760" t="s">
        <v>7254</v>
      </c>
    </row>
    <row r="54" spans="3:11">
      <c r="C54" t="s">
        <v>8352</v>
      </c>
      <c r="D54" s="760" t="s">
        <v>7289</v>
      </c>
      <c r="E54" s="760" t="s">
        <v>7117</v>
      </c>
      <c r="F54" s="760" t="s">
        <v>7354</v>
      </c>
      <c r="G54" s="760" t="s">
        <v>7326</v>
      </c>
      <c r="H54" s="760" t="s">
        <v>7122</v>
      </c>
      <c r="I54" s="760" t="s">
        <v>7254</v>
      </c>
      <c r="J54" s="760" t="s">
        <v>7125</v>
      </c>
    </row>
    <row r="55" spans="3:11">
      <c r="C55" t="s">
        <v>8353</v>
      </c>
      <c r="D55" s="760" t="s">
        <v>7289</v>
      </c>
      <c r="E55" s="760" t="s">
        <v>7116</v>
      </c>
      <c r="F55" s="760" t="s">
        <v>7117</v>
      </c>
      <c r="G55" s="760" t="s">
        <v>7354</v>
      </c>
      <c r="H55" s="760" t="s">
        <v>7326</v>
      </c>
      <c r="I55" s="760" t="s">
        <v>7122</v>
      </c>
      <c r="J55" s="760" t="s">
        <v>7254</v>
      </c>
      <c r="K55" s="760" t="s">
        <v>7125</v>
      </c>
    </row>
    <row r="56" spans="3:11">
      <c r="C56" t="s">
        <v>8354</v>
      </c>
      <c r="D56" s="760" t="s">
        <v>7289</v>
      </c>
      <c r="E56" s="760" t="s">
        <v>7117</v>
      </c>
      <c r="F56" s="760" t="s">
        <v>7354</v>
      </c>
      <c r="G56" s="760" t="s">
        <v>7326</v>
      </c>
      <c r="H56" s="760" t="s">
        <v>7122</v>
      </c>
      <c r="I56" s="760" t="s">
        <v>7253</v>
      </c>
    </row>
    <row r="57" spans="3:11">
      <c r="C57" t="s">
        <v>8355</v>
      </c>
      <c r="D57" s="760" t="s">
        <v>7289</v>
      </c>
      <c r="E57" s="760" t="s">
        <v>7116</v>
      </c>
      <c r="F57" s="760" t="s">
        <v>7117</v>
      </c>
      <c r="G57" s="760" t="s">
        <v>7354</v>
      </c>
      <c r="H57" s="760" t="s">
        <v>7326</v>
      </c>
      <c r="I57" s="760" t="s">
        <v>7122</v>
      </c>
      <c r="J57" s="760" t="s">
        <v>7253</v>
      </c>
    </row>
    <row r="58" spans="3:11">
      <c r="C58" t="s">
        <v>8356</v>
      </c>
      <c r="D58" s="760" t="s">
        <v>7289</v>
      </c>
      <c r="E58" s="760" t="s">
        <v>7117</v>
      </c>
      <c r="F58" s="760" t="s">
        <v>7354</v>
      </c>
      <c r="G58" s="760" t="s">
        <v>7326</v>
      </c>
      <c r="H58" s="760" t="s">
        <v>7122</v>
      </c>
      <c r="I58" s="760" t="s">
        <v>7253</v>
      </c>
      <c r="J58" s="760" t="s">
        <v>7125</v>
      </c>
    </row>
    <row r="59" spans="3:11">
      <c r="C59" t="s">
        <v>8357</v>
      </c>
      <c r="D59" s="760" t="s">
        <v>7289</v>
      </c>
      <c r="E59" s="760" t="s">
        <v>7116</v>
      </c>
      <c r="F59" s="760" t="s">
        <v>7117</v>
      </c>
      <c r="G59" s="760" t="s">
        <v>7354</v>
      </c>
      <c r="H59" s="760" t="s">
        <v>7326</v>
      </c>
      <c r="I59" s="760" t="s">
        <v>7122</v>
      </c>
      <c r="J59" s="760" t="s">
        <v>7253</v>
      </c>
      <c r="K59" s="760" t="s">
        <v>7125</v>
      </c>
    </row>
    <row r="60" spans="3:11">
      <c r="C60" t="s">
        <v>8358</v>
      </c>
      <c r="D60" s="760" t="s">
        <v>7289</v>
      </c>
      <c r="E60" s="760" t="s">
        <v>7117</v>
      </c>
      <c r="F60" s="760" t="s">
        <v>7326</v>
      </c>
      <c r="G60" s="760" t="s">
        <v>7122</v>
      </c>
      <c r="H60" s="760" t="s">
        <v>7254</v>
      </c>
    </row>
    <row r="61" spans="3:11">
      <c r="C61" t="s">
        <v>8359</v>
      </c>
      <c r="D61" s="760" t="s">
        <v>7289</v>
      </c>
      <c r="E61" s="760" t="s">
        <v>7116</v>
      </c>
      <c r="F61" s="760" t="s">
        <v>7117</v>
      </c>
      <c r="G61" s="760" t="s">
        <v>7326</v>
      </c>
      <c r="H61" s="760" t="s">
        <v>7122</v>
      </c>
      <c r="I61" s="760" t="s">
        <v>7254</v>
      </c>
    </row>
    <row r="62" spans="3:11">
      <c r="C62" t="s">
        <v>8360</v>
      </c>
      <c r="D62" s="760" t="s">
        <v>7289</v>
      </c>
      <c r="E62" s="760" t="s">
        <v>7117</v>
      </c>
      <c r="F62" s="760" t="s">
        <v>7326</v>
      </c>
      <c r="G62" s="760" t="s">
        <v>7122</v>
      </c>
      <c r="H62" s="760" t="s">
        <v>7254</v>
      </c>
      <c r="I62" s="760" t="s">
        <v>7125</v>
      </c>
    </row>
    <row r="63" spans="3:11">
      <c r="C63" t="s">
        <v>8361</v>
      </c>
      <c r="D63" s="760" t="s">
        <v>7289</v>
      </c>
      <c r="E63" s="760" t="s">
        <v>7116</v>
      </c>
      <c r="F63" s="760" t="s">
        <v>7117</v>
      </c>
      <c r="G63" s="760" t="s">
        <v>7326</v>
      </c>
      <c r="H63" s="760" t="s">
        <v>7122</v>
      </c>
      <c r="I63" s="760" t="s">
        <v>7254</v>
      </c>
      <c r="J63" s="760" t="s">
        <v>7125</v>
      </c>
    </row>
    <row r="64" spans="3:11">
      <c r="C64" t="s">
        <v>8362</v>
      </c>
      <c r="D64" s="760" t="s">
        <v>7289</v>
      </c>
      <c r="E64" s="760" t="s">
        <v>7117</v>
      </c>
      <c r="F64" s="760" t="s">
        <v>7326</v>
      </c>
      <c r="G64" s="760" t="s">
        <v>7122</v>
      </c>
      <c r="H64" s="760" t="s">
        <v>7253</v>
      </c>
    </row>
    <row r="65" spans="3:10">
      <c r="C65" t="s">
        <v>8363</v>
      </c>
      <c r="D65" s="760" t="s">
        <v>7289</v>
      </c>
      <c r="E65" s="760" t="s">
        <v>7116</v>
      </c>
      <c r="F65" s="760" t="s">
        <v>7117</v>
      </c>
      <c r="G65" s="760" t="s">
        <v>7326</v>
      </c>
      <c r="H65" s="760" t="s">
        <v>7122</v>
      </c>
      <c r="I65" s="760" t="s">
        <v>7253</v>
      </c>
    </row>
    <row r="66" spans="3:10">
      <c r="C66" t="s">
        <v>8364</v>
      </c>
      <c r="D66" s="760" t="s">
        <v>7289</v>
      </c>
      <c r="E66" s="760" t="s">
        <v>7117</v>
      </c>
      <c r="F66" s="760" t="s">
        <v>7326</v>
      </c>
      <c r="G66" s="760" t="s">
        <v>7122</v>
      </c>
      <c r="H66" s="760" t="s">
        <v>7253</v>
      </c>
      <c r="I66" s="760" t="s">
        <v>7125</v>
      </c>
    </row>
    <row r="67" spans="3:10">
      <c r="C67" t="s">
        <v>8365</v>
      </c>
      <c r="D67" s="760" t="s">
        <v>7289</v>
      </c>
      <c r="E67" s="760" t="s">
        <v>7116</v>
      </c>
      <c r="F67" s="760" t="s">
        <v>7117</v>
      </c>
      <c r="G67" s="760" t="s">
        <v>7326</v>
      </c>
      <c r="H67" s="760" t="s">
        <v>7122</v>
      </c>
      <c r="I67" s="760" t="s">
        <v>7253</v>
      </c>
      <c r="J67" s="760" t="s">
        <v>7125</v>
      </c>
    </row>
    <row r="68" spans="3:10">
      <c r="C68" t="s">
        <v>8366</v>
      </c>
      <c r="D68" s="760" t="s">
        <v>7289</v>
      </c>
      <c r="E68" s="760" t="s">
        <v>7117</v>
      </c>
      <c r="F68" s="760" t="s">
        <v>7355</v>
      </c>
      <c r="G68" s="760" t="s">
        <v>7327</v>
      </c>
      <c r="H68" s="760" t="s">
        <v>7254</v>
      </c>
    </row>
    <row r="69" spans="3:10">
      <c r="C69" t="s">
        <v>8367</v>
      </c>
      <c r="D69" s="760" t="s">
        <v>7289</v>
      </c>
      <c r="E69" s="760" t="s">
        <v>7116</v>
      </c>
      <c r="F69" s="760" t="s">
        <v>7117</v>
      </c>
      <c r="G69" s="760" t="s">
        <v>7355</v>
      </c>
      <c r="H69" s="760" t="s">
        <v>7327</v>
      </c>
      <c r="I69" s="760" t="s">
        <v>7254</v>
      </c>
    </row>
    <row r="70" spans="3:10">
      <c r="C70" t="s">
        <v>8368</v>
      </c>
      <c r="D70" s="760" t="s">
        <v>7289</v>
      </c>
      <c r="E70" s="760" t="s">
        <v>7117</v>
      </c>
      <c r="F70" s="760" t="s">
        <v>7355</v>
      </c>
      <c r="G70" s="760" t="s">
        <v>7327</v>
      </c>
      <c r="H70" s="760" t="s">
        <v>7254</v>
      </c>
      <c r="I70" s="760" t="s">
        <v>7125</v>
      </c>
    </row>
    <row r="71" spans="3:10">
      <c r="C71" t="s">
        <v>8369</v>
      </c>
      <c r="D71" s="760" t="s">
        <v>7289</v>
      </c>
      <c r="E71" s="760" t="s">
        <v>7116</v>
      </c>
      <c r="F71" s="760" t="s">
        <v>7117</v>
      </c>
      <c r="G71" s="760" t="s">
        <v>7355</v>
      </c>
      <c r="H71" s="760" t="s">
        <v>7327</v>
      </c>
      <c r="I71" s="760" t="s">
        <v>7254</v>
      </c>
      <c r="J71" s="760" t="s">
        <v>7125</v>
      </c>
    </row>
    <row r="72" spans="3:10">
      <c r="C72" t="s">
        <v>8370</v>
      </c>
      <c r="D72" s="760" t="s">
        <v>7289</v>
      </c>
      <c r="E72" s="760" t="s">
        <v>7117</v>
      </c>
      <c r="F72" s="760" t="s">
        <v>7355</v>
      </c>
      <c r="G72" s="760" t="s">
        <v>7327</v>
      </c>
      <c r="H72" s="760" t="s">
        <v>7253</v>
      </c>
    </row>
    <row r="73" spans="3:10">
      <c r="C73" t="s">
        <v>8371</v>
      </c>
      <c r="D73" s="760" t="s">
        <v>7289</v>
      </c>
      <c r="E73" s="760" t="s">
        <v>7116</v>
      </c>
      <c r="F73" s="760" t="s">
        <v>7117</v>
      </c>
      <c r="G73" s="760" t="s">
        <v>7355</v>
      </c>
      <c r="H73" s="760" t="s">
        <v>7327</v>
      </c>
      <c r="I73" s="760" t="s">
        <v>7253</v>
      </c>
    </row>
    <row r="74" spans="3:10">
      <c r="C74" t="s">
        <v>8372</v>
      </c>
      <c r="D74" s="760" t="s">
        <v>7289</v>
      </c>
      <c r="E74" s="760" t="s">
        <v>7117</v>
      </c>
      <c r="F74" s="760" t="s">
        <v>7355</v>
      </c>
      <c r="G74" s="760" t="s">
        <v>7327</v>
      </c>
      <c r="H74" s="760" t="s">
        <v>7253</v>
      </c>
      <c r="I74" s="760" t="s">
        <v>7125</v>
      </c>
    </row>
    <row r="75" spans="3:10">
      <c r="C75" t="s">
        <v>8373</v>
      </c>
      <c r="D75" s="760" t="s">
        <v>7289</v>
      </c>
      <c r="E75" s="760" t="s">
        <v>7116</v>
      </c>
      <c r="F75" s="760" t="s">
        <v>7117</v>
      </c>
      <c r="G75" s="760" t="s">
        <v>7355</v>
      </c>
      <c r="H75" s="760" t="s">
        <v>7327</v>
      </c>
      <c r="I75" s="760" t="s">
        <v>7253</v>
      </c>
      <c r="J75" s="760" t="s">
        <v>7125</v>
      </c>
    </row>
    <row r="76" spans="3:10">
      <c r="C76" t="s">
        <v>8374</v>
      </c>
      <c r="D76" s="760" t="s">
        <v>7289</v>
      </c>
      <c r="E76" s="760" t="s">
        <v>7117</v>
      </c>
      <c r="F76" s="760" t="s">
        <v>7327</v>
      </c>
      <c r="G76" s="760" t="s">
        <v>7254</v>
      </c>
    </row>
    <row r="77" spans="3:10">
      <c r="C77" t="s">
        <v>8375</v>
      </c>
      <c r="D77" s="760" t="s">
        <v>7289</v>
      </c>
      <c r="E77" s="760" t="s">
        <v>7116</v>
      </c>
      <c r="F77" s="760" t="s">
        <v>7117</v>
      </c>
      <c r="G77" s="760" t="s">
        <v>7327</v>
      </c>
      <c r="H77" s="760" t="s">
        <v>7254</v>
      </c>
    </row>
    <row r="78" spans="3:10">
      <c r="C78" t="s">
        <v>8376</v>
      </c>
      <c r="D78" s="760" t="s">
        <v>7289</v>
      </c>
      <c r="E78" s="760" t="s">
        <v>7117</v>
      </c>
      <c r="F78" s="760" t="s">
        <v>7327</v>
      </c>
      <c r="G78" s="760" t="s">
        <v>7254</v>
      </c>
      <c r="H78" s="760" t="s">
        <v>7125</v>
      </c>
    </row>
    <row r="79" spans="3:10">
      <c r="C79" t="s">
        <v>8377</v>
      </c>
      <c r="D79" s="760" t="s">
        <v>7289</v>
      </c>
      <c r="E79" s="760" t="s">
        <v>7116</v>
      </c>
      <c r="F79" s="760" t="s">
        <v>7117</v>
      </c>
      <c r="G79" s="760" t="s">
        <v>7327</v>
      </c>
      <c r="H79" s="760" t="s">
        <v>7254</v>
      </c>
      <c r="I79" s="760" t="s">
        <v>7125</v>
      </c>
    </row>
    <row r="80" spans="3:10">
      <c r="C80" t="s">
        <v>8378</v>
      </c>
      <c r="D80" s="760" t="s">
        <v>7289</v>
      </c>
      <c r="E80" s="760" t="s">
        <v>7117</v>
      </c>
      <c r="F80" s="760" t="s">
        <v>7327</v>
      </c>
      <c r="G80" s="760" t="s">
        <v>7253</v>
      </c>
    </row>
    <row r="81" spans="3:11">
      <c r="C81" t="s">
        <v>8379</v>
      </c>
      <c r="D81" s="760" t="s">
        <v>7289</v>
      </c>
      <c r="E81" s="760" t="s">
        <v>7116</v>
      </c>
      <c r="F81" s="760" t="s">
        <v>7117</v>
      </c>
      <c r="G81" s="760" t="s">
        <v>7327</v>
      </c>
      <c r="H81" s="760" t="s">
        <v>7253</v>
      </c>
    </row>
    <row r="82" spans="3:11">
      <c r="C82" t="s">
        <v>8380</v>
      </c>
      <c r="D82" s="760" t="s">
        <v>7289</v>
      </c>
      <c r="E82" s="760" t="s">
        <v>7117</v>
      </c>
      <c r="F82" s="760" t="s">
        <v>7327</v>
      </c>
      <c r="G82" s="760" t="s">
        <v>7253</v>
      </c>
      <c r="H82" s="760" t="s">
        <v>7125</v>
      </c>
    </row>
    <row r="83" spans="3:11">
      <c r="C83" t="s">
        <v>8381</v>
      </c>
      <c r="D83" s="760" t="s">
        <v>7289</v>
      </c>
      <c r="E83" s="760" t="s">
        <v>7116</v>
      </c>
      <c r="F83" s="760" t="s">
        <v>7117</v>
      </c>
      <c r="G83" s="760" t="s">
        <v>7327</v>
      </c>
      <c r="H83" s="760" t="s">
        <v>7253</v>
      </c>
      <c r="I83" s="760" t="s">
        <v>7125</v>
      </c>
    </row>
    <row r="84" spans="3:11">
      <c r="C84" t="s">
        <v>8382</v>
      </c>
      <c r="D84" s="760" t="s">
        <v>7289</v>
      </c>
      <c r="E84" s="760" t="s">
        <v>7117</v>
      </c>
      <c r="F84" s="760" t="s">
        <v>7355</v>
      </c>
      <c r="G84" s="760" t="s">
        <v>7327</v>
      </c>
      <c r="H84" s="760" t="s">
        <v>7122</v>
      </c>
      <c r="I84" s="760" t="s">
        <v>7254</v>
      </c>
    </row>
    <row r="85" spans="3:11">
      <c r="C85" t="s">
        <v>8383</v>
      </c>
      <c r="D85" s="760" t="s">
        <v>7289</v>
      </c>
      <c r="E85" s="760" t="s">
        <v>7116</v>
      </c>
      <c r="F85" s="760" t="s">
        <v>7117</v>
      </c>
      <c r="G85" s="760" t="s">
        <v>7355</v>
      </c>
      <c r="H85" s="760" t="s">
        <v>7327</v>
      </c>
      <c r="I85" s="760" t="s">
        <v>7122</v>
      </c>
      <c r="J85" s="760" t="s">
        <v>7254</v>
      </c>
    </row>
    <row r="86" spans="3:11">
      <c r="C86" t="s">
        <v>8384</v>
      </c>
      <c r="D86" s="760" t="s">
        <v>7289</v>
      </c>
      <c r="E86" s="760" t="s">
        <v>7117</v>
      </c>
      <c r="F86" s="760" t="s">
        <v>7355</v>
      </c>
      <c r="G86" s="760" t="s">
        <v>7327</v>
      </c>
      <c r="H86" s="760" t="s">
        <v>7122</v>
      </c>
      <c r="I86" s="760" t="s">
        <v>7254</v>
      </c>
      <c r="J86" s="760" t="s">
        <v>7125</v>
      </c>
    </row>
    <row r="87" spans="3:11">
      <c r="C87" t="s">
        <v>8385</v>
      </c>
      <c r="D87" s="760" t="s">
        <v>7289</v>
      </c>
      <c r="E87" s="760" t="s">
        <v>7116</v>
      </c>
      <c r="F87" s="760" t="s">
        <v>7117</v>
      </c>
      <c r="G87" s="760" t="s">
        <v>7355</v>
      </c>
      <c r="H87" s="760" t="s">
        <v>7327</v>
      </c>
      <c r="I87" s="760" t="s">
        <v>7122</v>
      </c>
      <c r="J87" s="760" t="s">
        <v>7254</v>
      </c>
      <c r="K87" s="760" t="s">
        <v>7125</v>
      </c>
    </row>
    <row r="88" spans="3:11">
      <c r="C88" t="s">
        <v>8386</v>
      </c>
      <c r="D88" s="760" t="s">
        <v>7289</v>
      </c>
      <c r="E88" s="760" t="s">
        <v>7117</v>
      </c>
      <c r="F88" s="760" t="s">
        <v>7355</v>
      </c>
      <c r="G88" s="760" t="s">
        <v>7327</v>
      </c>
      <c r="H88" s="760" t="s">
        <v>7122</v>
      </c>
      <c r="I88" s="760" t="s">
        <v>7253</v>
      </c>
    </row>
    <row r="89" spans="3:11">
      <c r="C89" t="s">
        <v>8387</v>
      </c>
      <c r="D89" s="760" t="s">
        <v>7289</v>
      </c>
      <c r="E89" s="760" t="s">
        <v>7116</v>
      </c>
      <c r="F89" s="760" t="s">
        <v>7117</v>
      </c>
      <c r="G89" s="760" t="s">
        <v>7355</v>
      </c>
      <c r="H89" s="760" t="s">
        <v>7327</v>
      </c>
      <c r="I89" s="760" t="s">
        <v>7122</v>
      </c>
      <c r="J89" s="760" t="s">
        <v>7253</v>
      </c>
    </row>
    <row r="90" spans="3:11">
      <c r="C90" t="s">
        <v>8388</v>
      </c>
      <c r="D90" s="760" t="s">
        <v>7289</v>
      </c>
      <c r="E90" s="760" t="s">
        <v>7117</v>
      </c>
      <c r="F90" s="760" t="s">
        <v>7355</v>
      </c>
      <c r="G90" s="760" t="s">
        <v>7327</v>
      </c>
      <c r="H90" s="760" t="s">
        <v>7122</v>
      </c>
      <c r="I90" s="760" t="s">
        <v>7253</v>
      </c>
      <c r="J90" s="760" t="s">
        <v>7125</v>
      </c>
    </row>
    <row r="91" spans="3:11">
      <c r="C91" t="s">
        <v>8389</v>
      </c>
      <c r="D91" s="760" t="s">
        <v>7289</v>
      </c>
      <c r="E91" s="760" t="s">
        <v>7116</v>
      </c>
      <c r="F91" s="760" t="s">
        <v>7117</v>
      </c>
      <c r="G91" s="760" t="s">
        <v>7355</v>
      </c>
      <c r="H91" s="760" t="s">
        <v>7327</v>
      </c>
      <c r="I91" s="760" t="s">
        <v>7122</v>
      </c>
      <c r="J91" s="760" t="s">
        <v>7253</v>
      </c>
      <c r="K91" s="760" t="s">
        <v>7125</v>
      </c>
    </row>
    <row r="92" spans="3:11">
      <c r="C92" t="s">
        <v>8390</v>
      </c>
      <c r="D92" s="760" t="s">
        <v>7289</v>
      </c>
      <c r="E92" s="760" t="s">
        <v>7117</v>
      </c>
      <c r="F92" s="760" t="s">
        <v>7327</v>
      </c>
      <c r="G92" s="760" t="s">
        <v>7122</v>
      </c>
      <c r="H92" s="760" t="s">
        <v>7254</v>
      </c>
    </row>
    <row r="93" spans="3:11">
      <c r="C93" t="s">
        <v>8391</v>
      </c>
      <c r="D93" s="760" t="s">
        <v>7289</v>
      </c>
      <c r="E93" s="760" t="s">
        <v>7116</v>
      </c>
      <c r="F93" s="760" t="s">
        <v>7117</v>
      </c>
      <c r="G93" s="760" t="s">
        <v>7327</v>
      </c>
      <c r="H93" s="760" t="s">
        <v>7122</v>
      </c>
      <c r="I93" s="760" t="s">
        <v>7254</v>
      </c>
    </row>
    <row r="94" spans="3:11">
      <c r="C94" t="s">
        <v>8392</v>
      </c>
      <c r="D94" s="760" t="s">
        <v>7289</v>
      </c>
      <c r="E94" s="760" t="s">
        <v>7117</v>
      </c>
      <c r="F94" s="760" t="s">
        <v>7327</v>
      </c>
      <c r="G94" s="760" t="s">
        <v>7122</v>
      </c>
      <c r="H94" s="760" t="s">
        <v>7254</v>
      </c>
      <c r="I94" s="760" t="s">
        <v>7125</v>
      </c>
    </row>
    <row r="95" spans="3:11">
      <c r="C95" t="s">
        <v>8393</v>
      </c>
      <c r="D95" s="760" t="s">
        <v>7289</v>
      </c>
      <c r="E95" s="760" t="s">
        <v>7116</v>
      </c>
      <c r="F95" s="760" t="s">
        <v>7117</v>
      </c>
      <c r="G95" s="760" t="s">
        <v>7327</v>
      </c>
      <c r="H95" s="760" t="s">
        <v>7122</v>
      </c>
      <c r="I95" s="760" t="s">
        <v>7254</v>
      </c>
      <c r="J95" s="760" t="s">
        <v>7125</v>
      </c>
    </row>
    <row r="96" spans="3:11">
      <c r="C96" t="s">
        <v>8394</v>
      </c>
      <c r="D96" s="760" t="s">
        <v>7289</v>
      </c>
      <c r="E96" s="760" t="s">
        <v>7117</v>
      </c>
      <c r="F96" s="760" t="s">
        <v>7327</v>
      </c>
      <c r="G96" s="760" t="s">
        <v>7122</v>
      </c>
      <c r="H96" s="760" t="s">
        <v>7253</v>
      </c>
    </row>
    <row r="97" spans="3:10">
      <c r="C97" t="s">
        <v>8395</v>
      </c>
      <c r="D97" s="760" t="s">
        <v>7289</v>
      </c>
      <c r="E97" s="760" t="s">
        <v>7116</v>
      </c>
      <c r="F97" s="760" t="s">
        <v>7117</v>
      </c>
      <c r="G97" s="760" t="s">
        <v>7327</v>
      </c>
      <c r="H97" s="760" t="s">
        <v>7122</v>
      </c>
      <c r="I97" s="760" t="s">
        <v>7253</v>
      </c>
    </row>
    <row r="98" spans="3:10">
      <c r="C98" t="s">
        <v>8396</v>
      </c>
      <c r="D98" s="760" t="s">
        <v>7289</v>
      </c>
      <c r="E98" s="760" t="s">
        <v>7117</v>
      </c>
      <c r="F98" s="760" t="s">
        <v>7327</v>
      </c>
      <c r="G98" s="760" t="s">
        <v>7122</v>
      </c>
      <c r="H98" s="760" t="s">
        <v>7253</v>
      </c>
      <c r="I98" s="760" t="s">
        <v>7125</v>
      </c>
    </row>
    <row r="99" spans="3:10">
      <c r="C99" t="s">
        <v>8397</v>
      </c>
      <c r="D99" s="760" t="s">
        <v>7289</v>
      </c>
      <c r="E99" s="760" t="s">
        <v>7116</v>
      </c>
      <c r="F99" s="760" t="s">
        <v>7117</v>
      </c>
      <c r="G99" s="760" t="s">
        <v>7327</v>
      </c>
      <c r="H99" s="760" t="s">
        <v>7122</v>
      </c>
      <c r="I99" s="760" t="s">
        <v>7253</v>
      </c>
      <c r="J99" s="760" t="s">
        <v>7125</v>
      </c>
    </row>
    <row r="100" spans="3:10">
      <c r="C100" t="s">
        <v>8398</v>
      </c>
      <c r="D100" s="760" t="s">
        <v>7251</v>
      </c>
      <c r="E100" s="760" t="s">
        <v>7762</v>
      </c>
    </row>
    <row r="101" spans="3:10">
      <c r="C101" t="s">
        <v>8399</v>
      </c>
      <c r="D101" s="760" t="s">
        <v>7251</v>
      </c>
      <c r="E101" s="760" t="s">
        <v>7252</v>
      </c>
      <c r="F101" s="760" t="s">
        <v>7762</v>
      </c>
    </row>
    <row r="102" spans="3:10">
      <c r="C102" t="s">
        <v>8400</v>
      </c>
      <c r="D102" s="760" t="s">
        <v>7251</v>
      </c>
      <c r="E102" s="760" t="s">
        <v>7762</v>
      </c>
      <c r="F102" s="760" t="s">
        <v>7764</v>
      </c>
    </row>
    <row r="103" spans="3:10">
      <c r="C103" t="s">
        <v>8401</v>
      </c>
      <c r="D103" s="760" t="s">
        <v>7251</v>
      </c>
      <c r="E103" s="760" t="s">
        <v>7252</v>
      </c>
      <c r="F103" s="760" t="s">
        <v>7762</v>
      </c>
      <c r="G103" s="760" t="s">
        <v>7764</v>
      </c>
    </row>
    <row r="104" spans="3:10">
      <c r="C104" t="s">
        <v>8402</v>
      </c>
      <c r="D104" s="760" t="s">
        <v>7251</v>
      </c>
      <c r="E104" s="760" t="s">
        <v>7762</v>
      </c>
      <c r="F104" s="760" t="s">
        <v>7131</v>
      </c>
    </row>
    <row r="105" spans="3:10">
      <c r="C105" t="s">
        <v>8403</v>
      </c>
      <c r="D105" s="760" t="s">
        <v>7251</v>
      </c>
      <c r="E105" s="760" t="s">
        <v>7252</v>
      </c>
      <c r="F105" s="760" t="s">
        <v>7762</v>
      </c>
      <c r="G105" s="760" t="s">
        <v>7131</v>
      </c>
    </row>
    <row r="106" spans="3:10">
      <c r="C106" t="s">
        <v>8404</v>
      </c>
      <c r="D106" s="760" t="s">
        <v>7251</v>
      </c>
      <c r="E106" s="760" t="s">
        <v>7762</v>
      </c>
      <c r="F106" s="760" t="s">
        <v>7764</v>
      </c>
      <c r="G106" s="760" t="s">
        <v>7131</v>
      </c>
    </row>
    <row r="107" spans="3:10">
      <c r="C107" t="s">
        <v>8405</v>
      </c>
      <c r="D107" s="760" t="s">
        <v>7251</v>
      </c>
      <c r="E107" s="760" t="s">
        <v>7252</v>
      </c>
      <c r="F107" s="760" t="s">
        <v>7762</v>
      </c>
      <c r="G107" s="760" t="s">
        <v>7764</v>
      </c>
      <c r="H107" s="760" t="s">
        <v>7131</v>
      </c>
    </row>
    <row r="108" spans="3:10">
      <c r="C108" t="s">
        <v>8406</v>
      </c>
      <c r="D108" s="760" t="s">
        <v>7251</v>
      </c>
      <c r="E108" s="760" t="s">
        <v>7241</v>
      </c>
      <c r="F108" s="760" t="s">
        <v>7762</v>
      </c>
    </row>
    <row r="109" spans="3:10">
      <c r="C109" t="s">
        <v>8407</v>
      </c>
      <c r="D109" s="760" t="s">
        <v>7251</v>
      </c>
      <c r="E109" s="760" t="s">
        <v>7241</v>
      </c>
      <c r="F109" s="760" t="s">
        <v>7252</v>
      </c>
      <c r="G109" s="760" t="s">
        <v>7762</v>
      </c>
    </row>
    <row r="110" spans="3:10">
      <c r="C110" t="s">
        <v>8408</v>
      </c>
      <c r="D110" s="760" t="s">
        <v>7251</v>
      </c>
      <c r="E110" s="760" t="s">
        <v>7241</v>
      </c>
      <c r="F110" s="760" t="s">
        <v>7762</v>
      </c>
      <c r="G110" s="760" t="s">
        <v>7764</v>
      </c>
    </row>
    <row r="111" spans="3:10">
      <c r="C111" t="s">
        <v>8409</v>
      </c>
      <c r="D111" s="760" t="s">
        <v>7251</v>
      </c>
      <c r="E111" s="760" t="s">
        <v>7241</v>
      </c>
      <c r="F111" s="760" t="s">
        <v>7252</v>
      </c>
      <c r="G111" s="760" t="s">
        <v>7762</v>
      </c>
      <c r="H111" s="760" t="s">
        <v>7764</v>
      </c>
    </row>
    <row r="112" spans="3:10">
      <c r="C112" t="s">
        <v>8410</v>
      </c>
      <c r="D112" s="760" t="s">
        <v>7251</v>
      </c>
      <c r="E112" s="760" t="s">
        <v>7241</v>
      </c>
      <c r="F112" s="760" t="s">
        <v>7762</v>
      </c>
      <c r="G112" s="760" t="s">
        <v>7131</v>
      </c>
    </row>
    <row r="113" spans="3:9">
      <c r="C113" t="s">
        <v>8411</v>
      </c>
      <c r="D113" s="760" t="s">
        <v>7251</v>
      </c>
      <c r="E113" s="760" t="s">
        <v>7241</v>
      </c>
      <c r="F113" s="760" t="s">
        <v>7252</v>
      </c>
      <c r="G113" s="760" t="s">
        <v>7762</v>
      </c>
      <c r="H113" s="760" t="s">
        <v>7131</v>
      </c>
    </row>
    <row r="114" spans="3:9">
      <c r="C114" t="s">
        <v>8412</v>
      </c>
      <c r="D114" s="760" t="s">
        <v>7251</v>
      </c>
      <c r="E114" s="760" t="s">
        <v>7241</v>
      </c>
      <c r="F114" s="760" t="s">
        <v>7762</v>
      </c>
      <c r="G114" s="760" t="s">
        <v>7764</v>
      </c>
      <c r="H114" s="760" t="s">
        <v>7131</v>
      </c>
    </row>
    <row r="115" spans="3:9">
      <c r="C115" t="s">
        <v>8413</v>
      </c>
      <c r="D115" s="760" t="s">
        <v>7251</v>
      </c>
      <c r="E115" s="760" t="s">
        <v>7241</v>
      </c>
      <c r="F115" s="760" t="s">
        <v>7252</v>
      </c>
      <c r="G115" s="760" t="s">
        <v>7762</v>
      </c>
      <c r="H115" s="760" t="s">
        <v>7764</v>
      </c>
      <c r="I115" s="760" t="s">
        <v>7131</v>
      </c>
    </row>
    <row r="116" spans="3:9">
      <c r="C116" t="s">
        <v>8414</v>
      </c>
      <c r="D116" s="760" t="s">
        <v>7251</v>
      </c>
      <c r="E116" s="760" t="s">
        <v>7242</v>
      </c>
      <c r="F116" s="760" t="s">
        <v>7762</v>
      </c>
    </row>
    <row r="117" spans="3:9">
      <c r="C117" t="s">
        <v>8415</v>
      </c>
      <c r="D117" s="760" t="s">
        <v>7251</v>
      </c>
      <c r="E117" s="760" t="s">
        <v>7252</v>
      </c>
      <c r="F117" s="760" t="s">
        <v>7242</v>
      </c>
      <c r="G117" s="760" t="s">
        <v>7762</v>
      </c>
    </row>
    <row r="118" spans="3:9">
      <c r="C118" t="s">
        <v>8416</v>
      </c>
      <c r="D118" s="760" t="s">
        <v>7251</v>
      </c>
      <c r="E118" s="760" t="s">
        <v>7242</v>
      </c>
      <c r="F118" s="760" t="s">
        <v>7762</v>
      </c>
      <c r="G118" s="760" t="s">
        <v>7764</v>
      </c>
    </row>
    <row r="119" spans="3:9">
      <c r="C119" t="s">
        <v>8417</v>
      </c>
      <c r="D119" s="760" t="s">
        <v>7251</v>
      </c>
      <c r="E119" s="760" t="s">
        <v>7252</v>
      </c>
      <c r="F119" s="760" t="s">
        <v>7242</v>
      </c>
      <c r="G119" s="760" t="s">
        <v>7762</v>
      </c>
      <c r="H119" s="760" t="s">
        <v>7764</v>
      </c>
    </row>
    <row r="120" spans="3:9">
      <c r="C120" t="s">
        <v>8418</v>
      </c>
      <c r="D120" s="760" t="s">
        <v>7251</v>
      </c>
      <c r="E120" s="760" t="s">
        <v>7242</v>
      </c>
      <c r="F120" s="760" t="s">
        <v>7762</v>
      </c>
      <c r="G120" s="760" t="s">
        <v>7131</v>
      </c>
    </row>
    <row r="121" spans="3:9">
      <c r="C121" t="s">
        <v>8419</v>
      </c>
      <c r="D121" s="760" t="s">
        <v>7251</v>
      </c>
      <c r="E121" s="760" t="s">
        <v>7252</v>
      </c>
      <c r="F121" s="760" t="s">
        <v>7242</v>
      </c>
      <c r="G121" s="760" t="s">
        <v>7762</v>
      </c>
      <c r="H121" s="760" t="s">
        <v>7131</v>
      </c>
    </row>
    <row r="122" spans="3:9">
      <c r="C122" t="s">
        <v>8420</v>
      </c>
      <c r="D122" s="760" t="s">
        <v>7251</v>
      </c>
      <c r="E122" s="760" t="s">
        <v>7242</v>
      </c>
      <c r="F122" s="760" t="s">
        <v>7762</v>
      </c>
      <c r="G122" s="760" t="s">
        <v>7764</v>
      </c>
      <c r="H122" s="760" t="s">
        <v>7131</v>
      </c>
    </row>
    <row r="123" spans="3:9">
      <c r="C123" t="s">
        <v>8421</v>
      </c>
      <c r="D123" s="760" t="s">
        <v>7251</v>
      </c>
      <c r="E123" s="760" t="s">
        <v>7252</v>
      </c>
      <c r="F123" s="760" t="s">
        <v>7242</v>
      </c>
      <c r="G123" s="760" t="s">
        <v>7762</v>
      </c>
      <c r="H123" s="760" t="s">
        <v>7764</v>
      </c>
      <c r="I123" s="760" t="s">
        <v>7131</v>
      </c>
    </row>
    <row r="124" spans="3:9">
      <c r="C124" t="s">
        <v>8422</v>
      </c>
      <c r="D124" s="760" t="s">
        <v>7251</v>
      </c>
      <c r="E124" s="760" t="s">
        <v>7241</v>
      </c>
      <c r="F124" s="760" t="s">
        <v>7242</v>
      </c>
      <c r="G124" s="760" t="s">
        <v>7762</v>
      </c>
    </row>
    <row r="125" spans="3:9">
      <c r="C125" t="s">
        <v>8423</v>
      </c>
      <c r="D125" s="760" t="s">
        <v>7251</v>
      </c>
      <c r="E125" s="760" t="s">
        <v>7241</v>
      </c>
      <c r="F125" s="760" t="s">
        <v>7252</v>
      </c>
      <c r="G125" s="760" t="s">
        <v>7242</v>
      </c>
      <c r="H125" s="760" t="s">
        <v>7762</v>
      </c>
    </row>
    <row r="126" spans="3:9">
      <c r="C126" t="s">
        <v>8424</v>
      </c>
      <c r="D126" s="760" t="s">
        <v>7251</v>
      </c>
      <c r="E126" s="760" t="s">
        <v>7241</v>
      </c>
      <c r="F126" s="760" t="s">
        <v>7242</v>
      </c>
      <c r="G126" s="760" t="s">
        <v>7762</v>
      </c>
      <c r="H126" s="760" t="s">
        <v>7764</v>
      </c>
    </row>
    <row r="127" spans="3:9">
      <c r="C127" t="s">
        <v>8425</v>
      </c>
      <c r="D127" s="760" t="s">
        <v>7251</v>
      </c>
      <c r="E127" s="760" t="s">
        <v>7241</v>
      </c>
      <c r="F127" s="760" t="s">
        <v>7252</v>
      </c>
      <c r="G127" s="760" t="s">
        <v>7242</v>
      </c>
      <c r="H127" s="760" t="s">
        <v>7762</v>
      </c>
      <c r="I127" s="760" t="s">
        <v>7764</v>
      </c>
    </row>
    <row r="128" spans="3:9">
      <c r="C128" t="s">
        <v>8426</v>
      </c>
      <c r="D128" s="760" t="s">
        <v>7251</v>
      </c>
      <c r="E128" s="760" t="s">
        <v>7241</v>
      </c>
      <c r="F128" s="760" t="s">
        <v>7242</v>
      </c>
      <c r="G128" s="760" t="s">
        <v>7762</v>
      </c>
      <c r="H128" s="760" t="s">
        <v>7131</v>
      </c>
    </row>
    <row r="129" spans="3:10">
      <c r="C129" t="s">
        <v>8427</v>
      </c>
      <c r="D129" s="760" t="s">
        <v>7251</v>
      </c>
      <c r="E129" s="760" t="s">
        <v>7241</v>
      </c>
      <c r="F129" s="760" t="s">
        <v>7252</v>
      </c>
      <c r="G129" s="760" t="s">
        <v>7242</v>
      </c>
      <c r="H129" s="760" t="s">
        <v>7762</v>
      </c>
      <c r="I129" s="760" t="s">
        <v>7131</v>
      </c>
    </row>
    <row r="130" spans="3:10">
      <c r="C130" t="s">
        <v>8428</v>
      </c>
      <c r="D130" s="760" t="s">
        <v>7251</v>
      </c>
      <c r="E130" s="760" t="s">
        <v>7241</v>
      </c>
      <c r="F130" s="760" t="s">
        <v>7242</v>
      </c>
      <c r="G130" s="760" t="s">
        <v>7762</v>
      </c>
      <c r="H130" s="760" t="s">
        <v>7764</v>
      </c>
      <c r="I130" s="760" t="s">
        <v>7131</v>
      </c>
    </row>
    <row r="131" spans="3:10">
      <c r="C131" t="s">
        <v>8429</v>
      </c>
      <c r="D131" s="760" t="s">
        <v>7251</v>
      </c>
      <c r="E131" s="760" t="s">
        <v>7241</v>
      </c>
      <c r="F131" s="760" t="s">
        <v>7252</v>
      </c>
      <c r="G131" s="760" t="s">
        <v>7242</v>
      </c>
      <c r="H131" s="760" t="s">
        <v>7762</v>
      </c>
      <c r="I131" s="760" t="s">
        <v>7764</v>
      </c>
      <c r="J131" s="760" t="s">
        <v>7131</v>
      </c>
    </row>
    <row r="132" spans="3:10">
      <c r="C132" t="s">
        <v>8430</v>
      </c>
      <c r="D132" s="760" t="s">
        <v>7245</v>
      </c>
      <c r="E132" s="760" t="s">
        <v>7463</v>
      </c>
      <c r="F132" s="760" t="s">
        <v>7136</v>
      </c>
      <c r="G132" s="760" t="s">
        <v>7139</v>
      </c>
    </row>
    <row r="133" spans="3:10">
      <c r="C133" t="s">
        <v>8431</v>
      </c>
      <c r="D133" s="760" t="s">
        <v>7245</v>
      </c>
      <c r="E133" s="760" t="s">
        <v>7463</v>
      </c>
      <c r="F133" s="760" t="s">
        <v>7136</v>
      </c>
      <c r="G133" s="760" t="s">
        <v>7138</v>
      </c>
      <c r="H133" s="760" t="s">
        <v>7139</v>
      </c>
    </row>
    <row r="134" spans="3:10">
      <c r="C134" t="s">
        <v>8432</v>
      </c>
      <c r="D134" s="760" t="s">
        <v>7245</v>
      </c>
      <c r="E134" s="760" t="s">
        <v>7463</v>
      </c>
      <c r="F134" s="760" t="s">
        <v>7136</v>
      </c>
      <c r="G134" s="760" t="s">
        <v>7139</v>
      </c>
      <c r="H134" s="760" t="s">
        <v>7140</v>
      </c>
    </row>
    <row r="135" spans="3:10">
      <c r="C135" t="s">
        <v>8433</v>
      </c>
      <c r="D135" s="760" t="s">
        <v>7245</v>
      </c>
      <c r="E135" s="760" t="s">
        <v>7463</v>
      </c>
      <c r="F135" s="760" t="s">
        <v>7136</v>
      </c>
      <c r="G135" s="760" t="s">
        <v>7138</v>
      </c>
      <c r="H135" s="760" t="s">
        <v>7139</v>
      </c>
      <c r="I135" s="760" t="s">
        <v>7140</v>
      </c>
    </row>
    <row r="136" spans="3:10">
      <c r="C136" t="s">
        <v>8434</v>
      </c>
      <c r="D136" s="760" t="s">
        <v>7245</v>
      </c>
      <c r="E136" s="760" t="s">
        <v>7463</v>
      </c>
      <c r="F136" s="760" t="s">
        <v>7137</v>
      </c>
      <c r="G136" s="760" t="s">
        <v>7139</v>
      </c>
    </row>
    <row r="137" spans="3:10">
      <c r="C137" t="s">
        <v>8435</v>
      </c>
      <c r="D137" s="760" t="s">
        <v>7245</v>
      </c>
      <c r="E137" s="760" t="s">
        <v>7463</v>
      </c>
      <c r="F137" s="760" t="s">
        <v>7137</v>
      </c>
      <c r="G137" s="760" t="s">
        <v>7138</v>
      </c>
      <c r="H137" s="760" t="s">
        <v>7139</v>
      </c>
    </row>
    <row r="138" spans="3:10">
      <c r="C138" t="s">
        <v>8436</v>
      </c>
      <c r="D138" s="760" t="s">
        <v>7245</v>
      </c>
      <c r="E138" s="760" t="s">
        <v>7463</v>
      </c>
      <c r="F138" s="760" t="s">
        <v>7137</v>
      </c>
      <c r="G138" s="760" t="s">
        <v>7139</v>
      </c>
      <c r="H138" s="760" t="s">
        <v>7140</v>
      </c>
    </row>
    <row r="139" spans="3:10">
      <c r="C139" t="s">
        <v>8437</v>
      </c>
      <c r="D139" s="760" t="s">
        <v>7245</v>
      </c>
      <c r="E139" s="760" t="s">
        <v>7463</v>
      </c>
      <c r="F139" s="760" t="s">
        <v>7137</v>
      </c>
      <c r="G139" s="760" t="s">
        <v>7138</v>
      </c>
      <c r="H139" s="760" t="s">
        <v>7139</v>
      </c>
      <c r="I139" s="760" t="s">
        <v>7140</v>
      </c>
    </row>
    <row r="140" spans="3:10">
      <c r="C140" t="s">
        <v>8438</v>
      </c>
      <c r="D140" s="760" t="s">
        <v>7245</v>
      </c>
      <c r="E140" s="760" t="s">
        <v>7463</v>
      </c>
      <c r="F140" s="760" t="s">
        <v>7136</v>
      </c>
      <c r="G140" s="760" t="s">
        <v>7139</v>
      </c>
      <c r="H140" s="760" t="s">
        <v>7141</v>
      </c>
    </row>
    <row r="141" spans="3:10">
      <c r="C141" t="s">
        <v>8439</v>
      </c>
      <c r="D141" s="760" t="s">
        <v>7245</v>
      </c>
      <c r="E141" s="760" t="s">
        <v>7463</v>
      </c>
      <c r="F141" s="760" t="s">
        <v>7136</v>
      </c>
      <c r="G141" s="760" t="s">
        <v>7138</v>
      </c>
      <c r="H141" s="760" t="s">
        <v>7139</v>
      </c>
      <c r="I141" s="760" t="s">
        <v>7141</v>
      </c>
    </row>
    <row r="142" spans="3:10">
      <c r="C142" t="s">
        <v>8440</v>
      </c>
      <c r="D142" s="760" t="s">
        <v>7245</v>
      </c>
      <c r="E142" s="760" t="s">
        <v>7463</v>
      </c>
      <c r="F142" s="760" t="s">
        <v>7137</v>
      </c>
      <c r="G142" s="760" t="s">
        <v>7139</v>
      </c>
      <c r="H142" s="760" t="s">
        <v>7141</v>
      </c>
    </row>
    <row r="143" spans="3:10">
      <c r="C143" t="s">
        <v>8441</v>
      </c>
      <c r="D143" s="760" t="s">
        <v>7245</v>
      </c>
      <c r="E143" s="760" t="s">
        <v>7463</v>
      </c>
      <c r="F143" s="760" t="s">
        <v>7137</v>
      </c>
      <c r="G143" s="760" t="s">
        <v>7138</v>
      </c>
      <c r="H143" s="760" t="s">
        <v>7139</v>
      </c>
      <c r="I143" s="760" t="s">
        <v>7141</v>
      </c>
    </row>
    <row r="144" spans="3:10">
      <c r="C144" t="s">
        <v>8442</v>
      </c>
      <c r="D144" s="760" t="s">
        <v>7245</v>
      </c>
      <c r="E144" s="760" t="s">
        <v>7463</v>
      </c>
      <c r="F144" s="760" t="s">
        <v>7136</v>
      </c>
      <c r="G144" s="760" t="s">
        <v>7139</v>
      </c>
      <c r="H144" s="760" t="s">
        <v>7142</v>
      </c>
    </row>
    <row r="145" spans="3:10">
      <c r="C145" t="s">
        <v>8443</v>
      </c>
      <c r="D145" s="760" t="s">
        <v>7245</v>
      </c>
      <c r="E145" s="760" t="s">
        <v>7463</v>
      </c>
      <c r="F145" s="760" t="s">
        <v>7136</v>
      </c>
      <c r="G145" s="760" t="s">
        <v>7138</v>
      </c>
      <c r="H145" s="760" t="s">
        <v>7139</v>
      </c>
      <c r="I145" s="760" t="s">
        <v>7142</v>
      </c>
    </row>
    <row r="146" spans="3:10">
      <c r="C146" t="s">
        <v>8444</v>
      </c>
      <c r="D146" s="760" t="s">
        <v>7245</v>
      </c>
      <c r="E146" s="760" t="s">
        <v>7463</v>
      </c>
      <c r="F146" s="760" t="s">
        <v>7136</v>
      </c>
      <c r="G146" s="760" t="s">
        <v>7139</v>
      </c>
      <c r="H146" s="760" t="s">
        <v>7140</v>
      </c>
      <c r="I146" s="760" t="s">
        <v>7142</v>
      </c>
    </row>
    <row r="147" spans="3:10">
      <c r="C147" t="s">
        <v>8445</v>
      </c>
      <c r="D147" s="760" t="s">
        <v>7245</v>
      </c>
      <c r="E147" s="760" t="s">
        <v>7463</v>
      </c>
      <c r="F147" s="760" t="s">
        <v>7136</v>
      </c>
      <c r="G147" s="760" t="s">
        <v>7138</v>
      </c>
      <c r="H147" s="760" t="s">
        <v>7139</v>
      </c>
      <c r="I147" s="760" t="s">
        <v>7140</v>
      </c>
      <c r="J147" s="760" t="s">
        <v>7142</v>
      </c>
    </row>
    <row r="148" spans="3:10">
      <c r="C148" t="s">
        <v>8446</v>
      </c>
      <c r="D148" s="760" t="s">
        <v>7245</v>
      </c>
      <c r="E148" s="760" t="s">
        <v>7463</v>
      </c>
      <c r="F148" s="760" t="s">
        <v>7137</v>
      </c>
      <c r="G148" s="760" t="s">
        <v>7139</v>
      </c>
      <c r="H148" s="760" t="s">
        <v>7142</v>
      </c>
    </row>
    <row r="149" spans="3:10">
      <c r="C149" t="s">
        <v>8447</v>
      </c>
      <c r="D149" s="760" t="s">
        <v>7245</v>
      </c>
      <c r="E149" s="760" t="s">
        <v>7463</v>
      </c>
      <c r="F149" s="760" t="s">
        <v>7137</v>
      </c>
      <c r="G149" s="760" t="s">
        <v>7138</v>
      </c>
      <c r="H149" s="760" t="s">
        <v>7139</v>
      </c>
      <c r="I149" s="760" t="s">
        <v>7142</v>
      </c>
    </row>
    <row r="150" spans="3:10">
      <c r="C150" t="s">
        <v>8448</v>
      </c>
      <c r="D150" s="760" t="s">
        <v>7245</v>
      </c>
      <c r="E150" s="760" t="s">
        <v>7463</v>
      </c>
      <c r="F150" s="760" t="s">
        <v>7137</v>
      </c>
      <c r="G150" s="760" t="s">
        <v>7139</v>
      </c>
      <c r="H150" s="760" t="s">
        <v>7140</v>
      </c>
      <c r="I150" s="760" t="s">
        <v>7142</v>
      </c>
    </row>
    <row r="151" spans="3:10">
      <c r="C151" t="s">
        <v>8449</v>
      </c>
      <c r="D151" s="760" t="s">
        <v>7245</v>
      </c>
      <c r="E151" s="760" t="s">
        <v>7463</v>
      </c>
      <c r="F151" s="760" t="s">
        <v>7137</v>
      </c>
      <c r="G151" s="760" t="s">
        <v>7138</v>
      </c>
      <c r="H151" s="760" t="s">
        <v>7139</v>
      </c>
      <c r="I151" s="760" t="s">
        <v>7140</v>
      </c>
      <c r="J151" s="760" t="s">
        <v>7142</v>
      </c>
    </row>
    <row r="152" spans="3:10">
      <c r="C152" t="s">
        <v>8450</v>
      </c>
      <c r="D152" s="760" t="s">
        <v>7245</v>
      </c>
      <c r="E152" s="760" t="s">
        <v>7464</v>
      </c>
      <c r="F152" s="760" t="s">
        <v>7136</v>
      </c>
      <c r="G152" s="760" t="s">
        <v>7139</v>
      </c>
    </row>
    <row r="153" spans="3:10">
      <c r="C153" t="s">
        <v>8451</v>
      </c>
      <c r="D153" s="760" t="s">
        <v>7245</v>
      </c>
      <c r="E153" s="760" t="s">
        <v>7464</v>
      </c>
      <c r="F153" s="760" t="s">
        <v>7136</v>
      </c>
      <c r="G153" s="760" t="s">
        <v>7138</v>
      </c>
      <c r="H153" s="760" t="s">
        <v>7139</v>
      </c>
    </row>
    <row r="154" spans="3:10">
      <c r="C154" t="s">
        <v>8452</v>
      </c>
      <c r="D154" s="760" t="s">
        <v>7245</v>
      </c>
      <c r="E154" s="760" t="s">
        <v>7464</v>
      </c>
      <c r="F154" s="760" t="s">
        <v>7136</v>
      </c>
      <c r="G154" s="760" t="s">
        <v>7139</v>
      </c>
      <c r="H154" s="760" t="s">
        <v>7140</v>
      </c>
    </row>
    <row r="155" spans="3:10">
      <c r="C155" t="s">
        <v>8453</v>
      </c>
      <c r="D155" s="760" t="s">
        <v>7245</v>
      </c>
      <c r="E155" s="760" t="s">
        <v>7464</v>
      </c>
      <c r="F155" s="760" t="s">
        <v>7136</v>
      </c>
      <c r="G155" s="760" t="s">
        <v>7138</v>
      </c>
      <c r="H155" s="760" t="s">
        <v>7139</v>
      </c>
      <c r="I155" s="760" t="s">
        <v>7140</v>
      </c>
    </row>
    <row r="156" spans="3:10">
      <c r="C156" t="s">
        <v>8454</v>
      </c>
      <c r="D156" s="760" t="s">
        <v>7245</v>
      </c>
      <c r="E156" s="760" t="s">
        <v>7464</v>
      </c>
      <c r="F156" s="760" t="s">
        <v>7137</v>
      </c>
      <c r="G156" s="760" t="s">
        <v>7139</v>
      </c>
    </row>
    <row r="157" spans="3:10">
      <c r="C157" t="s">
        <v>8455</v>
      </c>
      <c r="D157" s="760" t="s">
        <v>7245</v>
      </c>
      <c r="E157" s="760" t="s">
        <v>7464</v>
      </c>
      <c r="F157" s="760" t="s">
        <v>7137</v>
      </c>
      <c r="G157" s="760" t="s">
        <v>7138</v>
      </c>
      <c r="H157" s="760" t="s">
        <v>7139</v>
      </c>
    </row>
    <row r="158" spans="3:10">
      <c r="C158" t="s">
        <v>8456</v>
      </c>
      <c r="D158" s="760" t="s">
        <v>7245</v>
      </c>
      <c r="E158" s="760" t="s">
        <v>7464</v>
      </c>
      <c r="F158" s="760" t="s">
        <v>7137</v>
      </c>
      <c r="G158" s="760" t="s">
        <v>7139</v>
      </c>
      <c r="H158" s="760" t="s">
        <v>7140</v>
      </c>
    </row>
    <row r="159" spans="3:10">
      <c r="C159" t="s">
        <v>8457</v>
      </c>
      <c r="D159" s="760" t="s">
        <v>7245</v>
      </c>
      <c r="E159" s="760" t="s">
        <v>7464</v>
      </c>
      <c r="F159" s="760" t="s">
        <v>7137</v>
      </c>
      <c r="G159" s="760" t="s">
        <v>7138</v>
      </c>
      <c r="H159" s="760" t="s">
        <v>7139</v>
      </c>
      <c r="I159" s="760" t="s">
        <v>7140</v>
      </c>
    </row>
    <row r="160" spans="3:10">
      <c r="C160" t="s">
        <v>8458</v>
      </c>
      <c r="D160" s="760" t="s">
        <v>7245</v>
      </c>
      <c r="E160" s="760" t="s">
        <v>7464</v>
      </c>
      <c r="F160" s="760" t="s">
        <v>7136</v>
      </c>
      <c r="G160" s="760" t="s">
        <v>7139</v>
      </c>
      <c r="H160" s="760" t="s">
        <v>7141</v>
      </c>
    </row>
    <row r="161" spans="3:12">
      <c r="C161" t="s">
        <v>8459</v>
      </c>
      <c r="D161" s="760" t="s">
        <v>7245</v>
      </c>
      <c r="E161" s="760" t="s">
        <v>7464</v>
      </c>
      <c r="F161" s="760" t="s">
        <v>7136</v>
      </c>
      <c r="G161" s="760" t="s">
        <v>7138</v>
      </c>
      <c r="H161" s="760" t="s">
        <v>7139</v>
      </c>
      <c r="I161" s="760" t="s">
        <v>7141</v>
      </c>
    </row>
    <row r="162" spans="3:12">
      <c r="C162" t="s">
        <v>8460</v>
      </c>
      <c r="D162" s="760" t="s">
        <v>7245</v>
      </c>
      <c r="E162" s="760" t="s">
        <v>7464</v>
      </c>
      <c r="F162" s="760" t="s">
        <v>7137</v>
      </c>
      <c r="G162" s="760" t="s">
        <v>7139</v>
      </c>
      <c r="H162" s="760" t="s">
        <v>7141</v>
      </c>
    </row>
    <row r="163" spans="3:12">
      <c r="C163" t="s">
        <v>8461</v>
      </c>
      <c r="D163" s="760" t="s">
        <v>7245</v>
      </c>
      <c r="E163" s="760" t="s">
        <v>7464</v>
      </c>
      <c r="F163" s="760" t="s">
        <v>7137</v>
      </c>
      <c r="G163" s="760" t="s">
        <v>7138</v>
      </c>
      <c r="H163" s="760" t="s">
        <v>7139</v>
      </c>
      <c r="I163" s="760" t="s">
        <v>7141</v>
      </c>
    </row>
    <row r="164" spans="3:12">
      <c r="C164" t="s">
        <v>8462</v>
      </c>
      <c r="D164" s="760" t="s">
        <v>7245</v>
      </c>
      <c r="E164" s="760" t="s">
        <v>7464</v>
      </c>
      <c r="F164" s="760" t="s">
        <v>7136</v>
      </c>
      <c r="G164" s="760" t="s">
        <v>7139</v>
      </c>
      <c r="H164" s="760" t="s">
        <v>7142</v>
      </c>
    </row>
    <row r="165" spans="3:12">
      <c r="C165" t="s">
        <v>8463</v>
      </c>
      <c r="D165" s="760" t="s">
        <v>7245</v>
      </c>
      <c r="E165" s="760" t="s">
        <v>7464</v>
      </c>
      <c r="F165" s="760" t="s">
        <v>7136</v>
      </c>
      <c r="G165" s="760" t="s">
        <v>7138</v>
      </c>
      <c r="H165" s="760" t="s">
        <v>7139</v>
      </c>
      <c r="I165" s="760" t="s">
        <v>7142</v>
      </c>
    </row>
    <row r="166" spans="3:12">
      <c r="C166" t="s">
        <v>8464</v>
      </c>
      <c r="D166" s="760" t="s">
        <v>7245</v>
      </c>
      <c r="E166" s="760" t="s">
        <v>7464</v>
      </c>
      <c r="F166" s="760" t="s">
        <v>7136</v>
      </c>
      <c r="G166" s="760" t="s">
        <v>7139</v>
      </c>
      <c r="H166" s="760" t="s">
        <v>7140</v>
      </c>
      <c r="I166" s="760" t="s">
        <v>7142</v>
      </c>
    </row>
    <row r="167" spans="3:12">
      <c r="C167" t="s">
        <v>8465</v>
      </c>
      <c r="D167" s="760" t="s">
        <v>7245</v>
      </c>
      <c r="E167" s="760" t="s">
        <v>7464</v>
      </c>
      <c r="F167" s="760" t="s">
        <v>7136</v>
      </c>
      <c r="G167" s="760" t="s">
        <v>7138</v>
      </c>
      <c r="H167" s="760" t="s">
        <v>7139</v>
      </c>
      <c r="I167" s="760" t="s">
        <v>7140</v>
      </c>
      <c r="J167" s="760" t="s">
        <v>7142</v>
      </c>
    </row>
    <row r="168" spans="3:12">
      <c r="C168" t="s">
        <v>8466</v>
      </c>
      <c r="D168" s="760" t="s">
        <v>7245</v>
      </c>
      <c r="E168" s="760" t="s">
        <v>7464</v>
      </c>
      <c r="F168" s="760" t="s">
        <v>7137</v>
      </c>
      <c r="G168" s="760" t="s">
        <v>7139</v>
      </c>
      <c r="H168" s="760" t="s">
        <v>7142</v>
      </c>
    </row>
    <row r="169" spans="3:12">
      <c r="C169" t="s">
        <v>8467</v>
      </c>
      <c r="D169" s="760" t="s">
        <v>7245</v>
      </c>
      <c r="E169" s="760" t="s">
        <v>7464</v>
      </c>
      <c r="F169" s="760" t="s">
        <v>7137</v>
      </c>
      <c r="G169" s="760" t="s">
        <v>7138</v>
      </c>
      <c r="H169" s="760" t="s">
        <v>7139</v>
      </c>
      <c r="I169" s="760" t="s">
        <v>7142</v>
      </c>
    </row>
    <row r="170" spans="3:12">
      <c r="C170" t="s">
        <v>8468</v>
      </c>
      <c r="D170" s="760" t="s">
        <v>7245</v>
      </c>
      <c r="E170" s="760" t="s">
        <v>7464</v>
      </c>
      <c r="F170" s="760" t="s">
        <v>7137</v>
      </c>
      <c r="G170" s="760" t="s">
        <v>7139</v>
      </c>
      <c r="H170" s="760" t="s">
        <v>7140</v>
      </c>
      <c r="I170" s="760" t="s">
        <v>7142</v>
      </c>
    </row>
    <row r="171" spans="3:12">
      <c r="C171" t="s">
        <v>8469</v>
      </c>
      <c r="D171" s="760" t="s">
        <v>7245</v>
      </c>
      <c r="E171" s="760" t="s">
        <v>7464</v>
      </c>
      <c r="F171" s="760" t="s">
        <v>7137</v>
      </c>
      <c r="G171" s="760" t="s">
        <v>7138</v>
      </c>
      <c r="H171" s="760" t="s">
        <v>7139</v>
      </c>
      <c r="I171" s="760" t="s">
        <v>7140</v>
      </c>
      <c r="J171" s="760" t="s">
        <v>7142</v>
      </c>
    </row>
    <row r="172" spans="3:12">
      <c r="C172" t="s">
        <v>8470</v>
      </c>
      <c r="D172" s="760" t="s">
        <v>7387</v>
      </c>
      <c r="E172" s="760" t="s">
        <v>7330</v>
      </c>
      <c r="F172" s="760" t="s">
        <v>7146</v>
      </c>
      <c r="G172" s="760" t="s">
        <v>7149</v>
      </c>
      <c r="H172" s="760" t="s">
        <v>7397</v>
      </c>
      <c r="I172" s="760" t="s">
        <v>7424</v>
      </c>
      <c r="J172" s="760" t="s">
        <v>7425</v>
      </c>
      <c r="K172" s="760" t="s">
        <v>7157</v>
      </c>
      <c r="L172" s="760" t="s">
        <v>7159</v>
      </c>
    </row>
    <row r="173" spans="3:12">
      <c r="C173" t="s">
        <v>8471</v>
      </c>
      <c r="D173" s="760" t="s">
        <v>7387</v>
      </c>
      <c r="E173" s="760" t="s">
        <v>7330</v>
      </c>
      <c r="F173" s="760" t="s">
        <v>7146</v>
      </c>
      <c r="G173" s="760" t="s">
        <v>7149</v>
      </c>
      <c r="H173" s="760" t="s">
        <v>7397</v>
      </c>
      <c r="I173" s="760" t="s">
        <v>7423</v>
      </c>
      <c r="J173" s="760" t="s">
        <v>7425</v>
      </c>
      <c r="K173" s="760" t="s">
        <v>7157</v>
      </c>
      <c r="L173" s="760" t="s">
        <v>7159</v>
      </c>
    </row>
    <row r="174" spans="3:12">
      <c r="C174" t="s">
        <v>8472</v>
      </c>
      <c r="D174" s="760" t="s">
        <v>7387</v>
      </c>
      <c r="E174" s="760" t="s">
        <v>7330</v>
      </c>
      <c r="F174" s="760" t="s">
        <v>7146</v>
      </c>
      <c r="G174" s="760" t="s">
        <v>7149</v>
      </c>
      <c r="H174" s="760" t="s">
        <v>7399</v>
      </c>
      <c r="I174" s="760" t="s">
        <v>7424</v>
      </c>
      <c r="J174" s="760" t="s">
        <v>7425</v>
      </c>
      <c r="K174" s="760" t="s">
        <v>7158</v>
      </c>
      <c r="L174" s="760" t="s">
        <v>7159</v>
      </c>
    </row>
    <row r="175" spans="3:12">
      <c r="C175" t="s">
        <v>8473</v>
      </c>
      <c r="D175" s="760" t="s">
        <v>7387</v>
      </c>
      <c r="E175" s="760" t="s">
        <v>7330</v>
      </c>
      <c r="F175" s="760" t="s">
        <v>7146</v>
      </c>
      <c r="G175" s="760" t="s">
        <v>7149</v>
      </c>
      <c r="H175" s="760" t="s">
        <v>7399</v>
      </c>
      <c r="I175" s="760" t="s">
        <v>7423</v>
      </c>
      <c r="J175" s="760" t="s">
        <v>7425</v>
      </c>
      <c r="K175" s="760" t="s">
        <v>7158</v>
      </c>
      <c r="L175" s="760" t="s">
        <v>7159</v>
      </c>
    </row>
    <row r="176" spans="3:12">
      <c r="C176" t="s">
        <v>8474</v>
      </c>
      <c r="D176" s="760" t="s">
        <v>7387</v>
      </c>
      <c r="E176" s="760" t="s">
        <v>7330</v>
      </c>
      <c r="F176" s="760" t="s">
        <v>7146</v>
      </c>
      <c r="G176" s="760" t="s">
        <v>7149</v>
      </c>
      <c r="H176" s="760" t="s">
        <v>7397</v>
      </c>
      <c r="I176" s="760" t="s">
        <v>7424</v>
      </c>
      <c r="J176" s="760" t="s">
        <v>7156</v>
      </c>
      <c r="K176" s="760" t="s">
        <v>7157</v>
      </c>
      <c r="L176" s="760" t="s">
        <v>7159</v>
      </c>
    </row>
    <row r="177" spans="3:13">
      <c r="C177" t="s">
        <v>8475</v>
      </c>
      <c r="D177" s="760" t="s">
        <v>7387</v>
      </c>
      <c r="E177" s="760" t="s">
        <v>7330</v>
      </c>
      <c r="F177" s="760" t="s">
        <v>7146</v>
      </c>
      <c r="G177" s="760" t="s">
        <v>7149</v>
      </c>
      <c r="H177" s="760" t="s">
        <v>7397</v>
      </c>
      <c r="I177" s="760" t="s">
        <v>7423</v>
      </c>
      <c r="J177" s="760" t="s">
        <v>7156</v>
      </c>
      <c r="K177" s="760" t="s">
        <v>7157</v>
      </c>
      <c r="L177" s="760" t="s">
        <v>7159</v>
      </c>
    </row>
    <row r="178" spans="3:13">
      <c r="C178" t="s">
        <v>8476</v>
      </c>
      <c r="D178" s="760" t="s">
        <v>7387</v>
      </c>
      <c r="E178" s="760" t="s">
        <v>7330</v>
      </c>
      <c r="F178" s="760" t="s">
        <v>7146</v>
      </c>
      <c r="G178" s="760" t="s">
        <v>7149</v>
      </c>
      <c r="H178" s="760" t="s">
        <v>7399</v>
      </c>
      <c r="I178" s="760" t="s">
        <v>7424</v>
      </c>
      <c r="J178" s="760" t="s">
        <v>7156</v>
      </c>
      <c r="K178" s="760" t="s">
        <v>7158</v>
      </c>
      <c r="L178" s="760" t="s">
        <v>7159</v>
      </c>
    </row>
    <row r="179" spans="3:13">
      <c r="C179" t="s">
        <v>8477</v>
      </c>
      <c r="D179" s="760" t="s">
        <v>7387</v>
      </c>
      <c r="E179" s="760" t="s">
        <v>7330</v>
      </c>
      <c r="F179" s="760" t="s">
        <v>7146</v>
      </c>
      <c r="G179" s="760" t="s">
        <v>7149</v>
      </c>
      <c r="H179" s="760" t="s">
        <v>7399</v>
      </c>
      <c r="I179" s="760" t="s">
        <v>7423</v>
      </c>
      <c r="J179" s="760" t="s">
        <v>7156</v>
      </c>
      <c r="K179" s="760" t="s">
        <v>7158</v>
      </c>
      <c r="L179" s="760" t="s">
        <v>7159</v>
      </c>
    </row>
    <row r="180" spans="3:13">
      <c r="C180" t="s">
        <v>8478</v>
      </c>
      <c r="D180" s="760" t="s">
        <v>7387</v>
      </c>
      <c r="E180" s="760" t="s">
        <v>7330</v>
      </c>
      <c r="F180" s="760" t="s">
        <v>7146</v>
      </c>
      <c r="G180" s="760" t="s">
        <v>7148</v>
      </c>
      <c r="H180" s="760" t="s">
        <v>7149</v>
      </c>
      <c r="I180" s="760" t="s">
        <v>7397</v>
      </c>
      <c r="J180" s="760" t="s">
        <v>7424</v>
      </c>
      <c r="K180" s="760" t="s">
        <v>7425</v>
      </c>
      <c r="L180" s="760" t="s">
        <v>7157</v>
      </c>
      <c r="M180" s="760" t="s">
        <v>7159</v>
      </c>
    </row>
    <row r="181" spans="3:13">
      <c r="C181" t="s">
        <v>8479</v>
      </c>
      <c r="D181" s="760" t="s">
        <v>7387</v>
      </c>
      <c r="E181" s="760" t="s">
        <v>7330</v>
      </c>
      <c r="F181" s="760" t="s">
        <v>7146</v>
      </c>
      <c r="G181" s="760" t="s">
        <v>7148</v>
      </c>
      <c r="H181" s="760" t="s">
        <v>7149</v>
      </c>
      <c r="I181" s="760" t="s">
        <v>7397</v>
      </c>
      <c r="J181" s="760" t="s">
        <v>7423</v>
      </c>
      <c r="K181" s="760" t="s">
        <v>7425</v>
      </c>
      <c r="L181" s="760" t="s">
        <v>7157</v>
      </c>
      <c r="M181" s="760" t="s">
        <v>7159</v>
      </c>
    </row>
    <row r="182" spans="3:13">
      <c r="C182" t="s">
        <v>8480</v>
      </c>
      <c r="D182" s="760" t="s">
        <v>7387</v>
      </c>
      <c r="E182" s="760" t="s">
        <v>7330</v>
      </c>
      <c r="F182" s="760" t="s">
        <v>7146</v>
      </c>
      <c r="G182" s="760" t="s">
        <v>7148</v>
      </c>
      <c r="H182" s="760" t="s">
        <v>7149</v>
      </c>
      <c r="I182" s="760" t="s">
        <v>7399</v>
      </c>
      <c r="J182" s="760" t="s">
        <v>7424</v>
      </c>
      <c r="K182" s="760" t="s">
        <v>7425</v>
      </c>
      <c r="L182" s="760" t="s">
        <v>7158</v>
      </c>
      <c r="M182" s="760" t="s">
        <v>7159</v>
      </c>
    </row>
    <row r="183" spans="3:13">
      <c r="C183" t="s">
        <v>8481</v>
      </c>
      <c r="D183" s="760" t="s">
        <v>7387</v>
      </c>
      <c r="E183" s="760" t="s">
        <v>7330</v>
      </c>
      <c r="F183" s="760" t="s">
        <v>7146</v>
      </c>
      <c r="G183" s="760" t="s">
        <v>7148</v>
      </c>
      <c r="H183" s="760" t="s">
        <v>7149</v>
      </c>
      <c r="I183" s="760" t="s">
        <v>7399</v>
      </c>
      <c r="J183" s="760" t="s">
        <v>7423</v>
      </c>
      <c r="K183" s="760" t="s">
        <v>7425</v>
      </c>
      <c r="L183" s="760" t="s">
        <v>7158</v>
      </c>
      <c r="M183" s="760" t="s">
        <v>7159</v>
      </c>
    </row>
    <row r="184" spans="3:13">
      <c r="C184" t="s">
        <v>8482</v>
      </c>
      <c r="D184" s="760" t="s">
        <v>7387</v>
      </c>
      <c r="E184" s="760" t="s">
        <v>7330</v>
      </c>
      <c r="F184" s="760" t="s">
        <v>7146</v>
      </c>
      <c r="G184" s="760" t="s">
        <v>7148</v>
      </c>
      <c r="H184" s="760" t="s">
        <v>7149</v>
      </c>
      <c r="I184" s="760" t="s">
        <v>7397</v>
      </c>
      <c r="J184" s="760" t="s">
        <v>7424</v>
      </c>
      <c r="K184" s="760" t="s">
        <v>7156</v>
      </c>
      <c r="L184" s="760" t="s">
        <v>7157</v>
      </c>
      <c r="M184" s="760" t="s">
        <v>7159</v>
      </c>
    </row>
    <row r="185" spans="3:13">
      <c r="C185" t="s">
        <v>8483</v>
      </c>
      <c r="D185" s="760" t="s">
        <v>7387</v>
      </c>
      <c r="E185" s="760" t="s">
        <v>7330</v>
      </c>
      <c r="F185" s="760" t="s">
        <v>7146</v>
      </c>
      <c r="G185" s="760" t="s">
        <v>7148</v>
      </c>
      <c r="H185" s="760" t="s">
        <v>7149</v>
      </c>
      <c r="I185" s="760" t="s">
        <v>7397</v>
      </c>
      <c r="J185" s="760" t="s">
        <v>7423</v>
      </c>
      <c r="K185" s="760" t="s">
        <v>7156</v>
      </c>
      <c r="L185" s="760" t="s">
        <v>7157</v>
      </c>
      <c r="M185" s="760" t="s">
        <v>7159</v>
      </c>
    </row>
    <row r="186" spans="3:13">
      <c r="C186" t="s">
        <v>8484</v>
      </c>
      <c r="D186" s="760" t="s">
        <v>7387</v>
      </c>
      <c r="E186" s="760" t="s">
        <v>7330</v>
      </c>
      <c r="F186" s="760" t="s">
        <v>7146</v>
      </c>
      <c r="G186" s="760" t="s">
        <v>7148</v>
      </c>
      <c r="H186" s="760" t="s">
        <v>7149</v>
      </c>
      <c r="I186" s="760" t="s">
        <v>7399</v>
      </c>
      <c r="J186" s="760" t="s">
        <v>7424</v>
      </c>
      <c r="K186" s="760" t="s">
        <v>7156</v>
      </c>
      <c r="L186" s="760" t="s">
        <v>7158</v>
      </c>
      <c r="M186" s="760" t="s">
        <v>7159</v>
      </c>
    </row>
    <row r="187" spans="3:13">
      <c r="C187" t="s">
        <v>8485</v>
      </c>
      <c r="D187" s="760" t="s">
        <v>7387</v>
      </c>
      <c r="E187" s="760" t="s">
        <v>7330</v>
      </c>
      <c r="F187" s="760" t="s">
        <v>7146</v>
      </c>
      <c r="G187" s="760" t="s">
        <v>7148</v>
      </c>
      <c r="H187" s="760" t="s">
        <v>7149</v>
      </c>
      <c r="I187" s="760" t="s">
        <v>7399</v>
      </c>
      <c r="J187" s="760" t="s">
        <v>7423</v>
      </c>
      <c r="K187" s="760" t="s">
        <v>7156</v>
      </c>
      <c r="L187" s="760" t="s">
        <v>7158</v>
      </c>
      <c r="M187" s="760" t="s">
        <v>7159</v>
      </c>
    </row>
    <row r="188" spans="3:13">
      <c r="C188" t="s">
        <v>8486</v>
      </c>
      <c r="D188" s="760" t="s">
        <v>7161</v>
      </c>
    </row>
    <row r="189" spans="3:13">
      <c r="C189" t="s">
        <v>8487</v>
      </c>
      <c r="D189" s="760" t="s">
        <v>7161</v>
      </c>
      <c r="E189" s="760" t="s">
        <v>7162</v>
      </c>
    </row>
    <row r="190" spans="3:13">
      <c r="C190" t="s">
        <v>8488</v>
      </c>
      <c r="D190" s="760" t="s">
        <v>7161</v>
      </c>
      <c r="E190" s="760" t="s">
        <v>7952</v>
      </c>
    </row>
    <row r="191" spans="3:13">
      <c r="C191" t="s">
        <v>8489</v>
      </c>
      <c r="D191" s="760" t="s">
        <v>7164</v>
      </c>
      <c r="E191" s="760" t="s">
        <v>7165</v>
      </c>
      <c r="F191" s="760" t="s">
        <v>7315</v>
      </c>
      <c r="G191" s="760" t="s">
        <v>7167</v>
      </c>
      <c r="H191" s="760" t="s">
        <v>7168</v>
      </c>
      <c r="I191" s="760" t="s">
        <v>7171</v>
      </c>
      <c r="J191" s="760" t="s">
        <v>7173</v>
      </c>
    </row>
    <row r="192" spans="3:13">
      <c r="C192" t="s">
        <v>8490</v>
      </c>
      <c r="D192" s="760" t="s">
        <v>7164</v>
      </c>
      <c r="E192" s="760" t="s">
        <v>7165</v>
      </c>
      <c r="F192" s="760" t="s">
        <v>7315</v>
      </c>
      <c r="G192" s="760" t="s">
        <v>7167</v>
      </c>
      <c r="H192" s="760" t="s">
        <v>7168</v>
      </c>
      <c r="I192" s="760" t="s">
        <v>7169</v>
      </c>
      <c r="J192" s="760" t="s">
        <v>7171</v>
      </c>
      <c r="K192" s="760" t="s">
        <v>7173</v>
      </c>
    </row>
    <row r="193" spans="3:11">
      <c r="C193" t="s">
        <v>8491</v>
      </c>
      <c r="D193" s="760" t="s">
        <v>7164</v>
      </c>
      <c r="E193" s="760" t="s">
        <v>7165</v>
      </c>
      <c r="F193" s="760" t="s">
        <v>7315</v>
      </c>
      <c r="G193" s="760" t="s">
        <v>7167</v>
      </c>
      <c r="H193" s="760" t="s">
        <v>7168</v>
      </c>
      <c r="I193" s="760" t="s">
        <v>7790</v>
      </c>
      <c r="J193" s="760" t="s">
        <v>7171</v>
      </c>
      <c r="K193" s="760" t="s">
        <v>7173</v>
      </c>
    </row>
    <row r="194" spans="3:11">
      <c r="C194" t="s">
        <v>8492</v>
      </c>
      <c r="D194" s="760" t="s">
        <v>7164</v>
      </c>
      <c r="E194" s="760" t="s">
        <v>7165</v>
      </c>
      <c r="F194" s="760" t="s">
        <v>7315</v>
      </c>
      <c r="G194" s="760" t="s">
        <v>7167</v>
      </c>
      <c r="H194" s="760" t="s">
        <v>7168</v>
      </c>
      <c r="I194" s="760" t="s">
        <v>7171</v>
      </c>
      <c r="J194" s="760" t="s">
        <v>7172</v>
      </c>
    </row>
    <row r="195" spans="3:11">
      <c r="C195" t="s">
        <v>8493</v>
      </c>
      <c r="D195" s="760" t="s">
        <v>7164</v>
      </c>
      <c r="E195" s="760" t="s">
        <v>7165</v>
      </c>
      <c r="F195" s="760" t="s">
        <v>7315</v>
      </c>
      <c r="G195" s="760" t="s">
        <v>7167</v>
      </c>
      <c r="H195" s="760" t="s">
        <v>7168</v>
      </c>
      <c r="I195" s="760" t="s">
        <v>7169</v>
      </c>
      <c r="J195" s="760" t="s">
        <v>7171</v>
      </c>
      <c r="K195" s="760" t="s">
        <v>7172</v>
      </c>
    </row>
    <row r="196" spans="3:11">
      <c r="C196" t="s">
        <v>8494</v>
      </c>
      <c r="D196" s="760" t="s">
        <v>7164</v>
      </c>
      <c r="E196" s="760" t="s">
        <v>7165</v>
      </c>
      <c r="F196" s="760" t="s">
        <v>7315</v>
      </c>
      <c r="G196" s="760" t="s">
        <v>7167</v>
      </c>
      <c r="H196" s="760" t="s">
        <v>7168</v>
      </c>
      <c r="I196" s="760" t="s">
        <v>7790</v>
      </c>
      <c r="J196" s="760" t="s">
        <v>7171</v>
      </c>
      <c r="K196" s="760" t="s">
        <v>7172</v>
      </c>
    </row>
    <row r="197" spans="3:11">
      <c r="C197" t="s">
        <v>8495</v>
      </c>
      <c r="D197" s="760" t="s">
        <v>7175</v>
      </c>
      <c r="E197" s="760" t="s">
        <v>7863</v>
      </c>
      <c r="F197" s="760" t="s">
        <v>7176</v>
      </c>
      <c r="G197" s="760" t="s">
        <v>7178</v>
      </c>
    </row>
    <row r="198" spans="3:11">
      <c r="C198" t="s">
        <v>8496</v>
      </c>
      <c r="D198" s="760" t="s">
        <v>7175</v>
      </c>
      <c r="E198" s="760" t="s">
        <v>7863</v>
      </c>
      <c r="F198" s="760" t="s">
        <v>7176</v>
      </c>
      <c r="G198" s="760" t="s">
        <v>7178</v>
      </c>
      <c r="H198" s="760" t="s">
        <v>7179</v>
      </c>
    </row>
    <row r="199" spans="3:11">
      <c r="C199" t="s">
        <v>8497</v>
      </c>
      <c r="D199" s="760" t="s">
        <v>7175</v>
      </c>
      <c r="E199" s="760" t="s">
        <v>7863</v>
      </c>
      <c r="F199" s="760" t="s">
        <v>7176</v>
      </c>
      <c r="G199" s="760" t="s">
        <v>7178</v>
      </c>
      <c r="H199" s="760" t="s">
        <v>7180</v>
      </c>
    </row>
    <row r="200" spans="3:11">
      <c r="C200" t="s">
        <v>8498</v>
      </c>
      <c r="D200" s="760" t="s">
        <v>7175</v>
      </c>
      <c r="E200" s="760" t="s">
        <v>7863</v>
      </c>
      <c r="F200" s="760" t="s">
        <v>7176</v>
      </c>
      <c r="G200" s="760" t="s">
        <v>7178</v>
      </c>
      <c r="H200" s="760" t="s">
        <v>7179</v>
      </c>
      <c r="I200" s="760" t="s">
        <v>7180</v>
      </c>
    </row>
    <row r="201" spans="3:11">
      <c r="C201" t="s">
        <v>8499</v>
      </c>
      <c r="D201" s="760" t="s">
        <v>7175</v>
      </c>
      <c r="E201" s="760" t="s">
        <v>7863</v>
      </c>
      <c r="F201" s="760" t="s">
        <v>7176</v>
      </c>
      <c r="G201" s="760" t="s">
        <v>7402</v>
      </c>
      <c r="H201" s="760" t="s">
        <v>7178</v>
      </c>
    </row>
    <row r="202" spans="3:11">
      <c r="C202" t="s">
        <v>8500</v>
      </c>
      <c r="D202" s="760" t="s">
        <v>7175</v>
      </c>
      <c r="E202" s="760" t="s">
        <v>7863</v>
      </c>
      <c r="F202" s="760" t="s">
        <v>7176</v>
      </c>
      <c r="G202" s="760" t="s">
        <v>7402</v>
      </c>
      <c r="H202" s="760" t="s">
        <v>7178</v>
      </c>
      <c r="I202" s="760" t="s">
        <v>7179</v>
      </c>
    </row>
    <row r="203" spans="3:11">
      <c r="C203" t="s">
        <v>8501</v>
      </c>
      <c r="D203" s="760" t="s">
        <v>7175</v>
      </c>
      <c r="E203" s="760" t="s">
        <v>7863</v>
      </c>
      <c r="F203" s="760" t="s">
        <v>7176</v>
      </c>
      <c r="G203" s="760" t="s">
        <v>7402</v>
      </c>
      <c r="H203" s="760" t="s">
        <v>7178</v>
      </c>
      <c r="I203" s="760" t="s">
        <v>7180</v>
      </c>
    </row>
    <row r="204" spans="3:11">
      <c r="C204" t="s">
        <v>8502</v>
      </c>
      <c r="D204" s="760" t="s">
        <v>7175</v>
      </c>
      <c r="E204" s="760" t="s">
        <v>7863</v>
      </c>
      <c r="F204" s="760" t="s">
        <v>7176</v>
      </c>
      <c r="G204" s="760" t="s">
        <v>7402</v>
      </c>
      <c r="H204" s="760" t="s">
        <v>7178</v>
      </c>
      <c r="I204" s="760" t="s">
        <v>7179</v>
      </c>
      <c r="J204" s="760" t="s">
        <v>7180</v>
      </c>
    </row>
    <row r="205" spans="3:11">
      <c r="C205" t="s">
        <v>8503</v>
      </c>
      <c r="D205" s="760" t="s">
        <v>7319</v>
      </c>
      <c r="E205" s="760" t="s">
        <v>7184</v>
      </c>
      <c r="F205" s="760" t="s">
        <v>7185</v>
      </c>
      <c r="G205" s="760" t="s">
        <v>7398</v>
      </c>
    </row>
    <row r="206" spans="3:11">
      <c r="C206" t="s">
        <v>8504</v>
      </c>
      <c r="D206" s="760" t="s">
        <v>7319</v>
      </c>
      <c r="E206" s="760" t="s">
        <v>7184</v>
      </c>
      <c r="F206" s="760" t="s">
        <v>7185</v>
      </c>
      <c r="G206" s="760" t="s">
        <v>7400</v>
      </c>
    </row>
    <row r="207" spans="3:11">
      <c r="C207" t="s">
        <v>8505</v>
      </c>
      <c r="D207" s="760" t="s">
        <v>7319</v>
      </c>
      <c r="E207" s="760" t="s">
        <v>7184</v>
      </c>
      <c r="F207" s="760" t="s">
        <v>7186</v>
      </c>
      <c r="G207" s="760" t="s">
        <v>7398</v>
      </c>
    </row>
    <row r="208" spans="3:11">
      <c r="C208" t="s">
        <v>8506</v>
      </c>
      <c r="D208" s="760" t="s">
        <v>7319</v>
      </c>
      <c r="E208" s="760" t="s">
        <v>7184</v>
      </c>
      <c r="F208" s="760" t="s">
        <v>7186</v>
      </c>
      <c r="G208" s="760" t="s">
        <v>7400</v>
      </c>
    </row>
    <row r="209" spans="3:11">
      <c r="C209" t="s">
        <v>8507</v>
      </c>
      <c r="D209" s="760" t="s">
        <v>7247</v>
      </c>
      <c r="E209" s="760" t="s">
        <v>7191</v>
      </c>
      <c r="F209" s="760" t="s">
        <v>7392</v>
      </c>
      <c r="G209" s="760" t="s">
        <v>7195</v>
      </c>
      <c r="H209" s="760" t="s">
        <v>7196</v>
      </c>
    </row>
    <row r="210" spans="3:11">
      <c r="C210" t="s">
        <v>8508</v>
      </c>
      <c r="D210" s="760" t="s">
        <v>7247</v>
      </c>
      <c r="E210" s="760" t="s">
        <v>7191</v>
      </c>
      <c r="F210" s="760" t="s">
        <v>7392</v>
      </c>
      <c r="G210" s="760" t="s">
        <v>7194</v>
      </c>
      <c r="H210" s="760" t="s">
        <v>7195</v>
      </c>
      <c r="I210" s="760" t="s">
        <v>7196</v>
      </c>
    </row>
    <row r="211" spans="3:11">
      <c r="C211" t="s">
        <v>8509</v>
      </c>
      <c r="D211" s="760" t="s">
        <v>7247</v>
      </c>
      <c r="E211" s="760" t="s">
        <v>7191</v>
      </c>
      <c r="F211" s="760" t="s">
        <v>7392</v>
      </c>
      <c r="G211" s="760" t="s">
        <v>7195</v>
      </c>
      <c r="H211" s="760" t="s">
        <v>7196</v>
      </c>
      <c r="I211" s="760" t="s">
        <v>7396</v>
      </c>
    </row>
    <row r="212" spans="3:11">
      <c r="C212" t="s">
        <v>8510</v>
      </c>
      <c r="D212" s="760" t="s">
        <v>7247</v>
      </c>
      <c r="E212" s="760" t="s">
        <v>7191</v>
      </c>
      <c r="F212" s="760" t="s">
        <v>7392</v>
      </c>
      <c r="G212" s="760" t="s">
        <v>7194</v>
      </c>
      <c r="H212" s="760" t="s">
        <v>7195</v>
      </c>
      <c r="I212" s="760" t="s">
        <v>7196</v>
      </c>
      <c r="J212" s="760" t="s">
        <v>7396</v>
      </c>
    </row>
    <row r="213" spans="3:11">
      <c r="C213" t="s">
        <v>8511</v>
      </c>
      <c r="D213" s="760" t="s">
        <v>7247</v>
      </c>
      <c r="E213" s="760" t="s">
        <v>7191</v>
      </c>
      <c r="F213" s="760" t="s">
        <v>7392</v>
      </c>
      <c r="G213" s="760" t="s">
        <v>7195</v>
      </c>
      <c r="H213" s="760" t="s">
        <v>7197</v>
      </c>
    </row>
    <row r="214" spans="3:11">
      <c r="C214" t="s">
        <v>8512</v>
      </c>
      <c r="D214" s="760" t="s">
        <v>7247</v>
      </c>
      <c r="E214" s="760" t="s">
        <v>7191</v>
      </c>
      <c r="F214" s="760" t="s">
        <v>7392</v>
      </c>
      <c r="G214" s="760" t="s">
        <v>7194</v>
      </c>
      <c r="H214" s="760" t="s">
        <v>7195</v>
      </c>
      <c r="I214" s="760" t="s">
        <v>7197</v>
      </c>
    </row>
    <row r="215" spans="3:11">
      <c r="C215" t="s">
        <v>8513</v>
      </c>
      <c r="D215" s="760" t="s">
        <v>7247</v>
      </c>
      <c r="E215" s="760" t="s">
        <v>7191</v>
      </c>
      <c r="F215" s="760" t="s">
        <v>7393</v>
      </c>
      <c r="G215" s="760" t="s">
        <v>7195</v>
      </c>
      <c r="H215" s="760" t="s">
        <v>7196</v>
      </c>
    </row>
    <row r="216" spans="3:11">
      <c r="C216" t="s">
        <v>8514</v>
      </c>
      <c r="D216" s="760" t="s">
        <v>7247</v>
      </c>
      <c r="E216" s="760" t="s">
        <v>7191</v>
      </c>
      <c r="F216" s="760" t="s">
        <v>7393</v>
      </c>
      <c r="G216" s="760" t="s">
        <v>7194</v>
      </c>
      <c r="H216" s="760" t="s">
        <v>7195</v>
      </c>
      <c r="I216" s="760" t="s">
        <v>7196</v>
      </c>
    </row>
    <row r="217" spans="3:11">
      <c r="C217" t="s">
        <v>8515</v>
      </c>
      <c r="D217" s="760" t="s">
        <v>7247</v>
      </c>
      <c r="E217" s="760" t="s">
        <v>7191</v>
      </c>
      <c r="F217" s="760" t="s">
        <v>7393</v>
      </c>
      <c r="G217" s="760" t="s">
        <v>7195</v>
      </c>
      <c r="H217" s="760" t="s">
        <v>7196</v>
      </c>
      <c r="I217" s="760" t="s">
        <v>7396</v>
      </c>
    </row>
    <row r="218" spans="3:11">
      <c r="C218" t="s">
        <v>8516</v>
      </c>
      <c r="D218" s="760" t="s">
        <v>7247</v>
      </c>
      <c r="E218" s="760" t="s">
        <v>7191</v>
      </c>
      <c r="F218" s="760" t="s">
        <v>7393</v>
      </c>
      <c r="G218" s="760" t="s">
        <v>7194</v>
      </c>
      <c r="H218" s="760" t="s">
        <v>7195</v>
      </c>
      <c r="I218" s="760" t="s">
        <v>7196</v>
      </c>
      <c r="J218" s="760" t="s">
        <v>7396</v>
      </c>
    </row>
    <row r="219" spans="3:11">
      <c r="C219" t="s">
        <v>8517</v>
      </c>
      <c r="D219" s="760" t="s">
        <v>7247</v>
      </c>
      <c r="E219" s="760" t="s">
        <v>7191</v>
      </c>
      <c r="F219" s="760" t="s">
        <v>7393</v>
      </c>
      <c r="G219" s="760" t="s">
        <v>7195</v>
      </c>
      <c r="H219" s="760" t="s">
        <v>7197</v>
      </c>
    </row>
    <row r="220" spans="3:11">
      <c r="C220" t="s">
        <v>8518</v>
      </c>
      <c r="D220" s="760" t="s">
        <v>7247</v>
      </c>
      <c r="E220" s="760" t="s">
        <v>7191</v>
      </c>
      <c r="F220" s="760" t="s">
        <v>7393</v>
      </c>
      <c r="G220" s="760" t="s">
        <v>7194</v>
      </c>
      <c r="H220" s="760" t="s">
        <v>7195</v>
      </c>
      <c r="I220" s="760" t="s">
        <v>7197</v>
      </c>
    </row>
    <row r="221" spans="3:11">
      <c r="C221" t="s">
        <v>8519</v>
      </c>
      <c r="D221" s="760" t="s">
        <v>7247</v>
      </c>
      <c r="E221" s="760" t="s">
        <v>7191</v>
      </c>
      <c r="F221" s="760" t="s">
        <v>7392</v>
      </c>
      <c r="G221" s="760" t="s">
        <v>7195</v>
      </c>
      <c r="H221" s="760" t="s">
        <v>7196</v>
      </c>
      <c r="I221" s="760" t="s">
        <v>7438</v>
      </c>
    </row>
    <row r="222" spans="3:11">
      <c r="C222" t="s">
        <v>8520</v>
      </c>
      <c r="D222" s="760" t="s">
        <v>7247</v>
      </c>
      <c r="E222" s="760" t="s">
        <v>7191</v>
      </c>
      <c r="F222" s="760" t="s">
        <v>7392</v>
      </c>
      <c r="G222" s="760" t="s">
        <v>7194</v>
      </c>
      <c r="H222" s="760" t="s">
        <v>7195</v>
      </c>
      <c r="I222" s="760" t="s">
        <v>7196</v>
      </c>
      <c r="J222" s="760" t="s">
        <v>7438</v>
      </c>
    </row>
    <row r="223" spans="3:11">
      <c r="C223" t="s">
        <v>8521</v>
      </c>
      <c r="D223" s="760" t="s">
        <v>7247</v>
      </c>
      <c r="E223" s="760" t="s">
        <v>7191</v>
      </c>
      <c r="F223" s="760" t="s">
        <v>7392</v>
      </c>
      <c r="G223" s="760" t="s">
        <v>7195</v>
      </c>
      <c r="H223" s="760" t="s">
        <v>7196</v>
      </c>
      <c r="I223" s="760" t="s">
        <v>7396</v>
      </c>
      <c r="J223" s="760" t="s">
        <v>7438</v>
      </c>
    </row>
    <row r="224" spans="3:11">
      <c r="C224" t="s">
        <v>8522</v>
      </c>
      <c r="D224" s="760" t="s">
        <v>7247</v>
      </c>
      <c r="E224" s="760" t="s">
        <v>7191</v>
      </c>
      <c r="F224" s="760" t="s">
        <v>7392</v>
      </c>
      <c r="G224" s="760" t="s">
        <v>7194</v>
      </c>
      <c r="H224" s="760" t="s">
        <v>7195</v>
      </c>
      <c r="I224" s="760" t="s">
        <v>7196</v>
      </c>
      <c r="J224" s="760" t="s">
        <v>7396</v>
      </c>
      <c r="K224" s="760" t="s">
        <v>7438</v>
      </c>
    </row>
    <row r="225" spans="3:11">
      <c r="C225" t="s">
        <v>8523</v>
      </c>
      <c r="D225" s="760" t="s">
        <v>7247</v>
      </c>
      <c r="E225" s="760" t="s">
        <v>7191</v>
      </c>
      <c r="F225" s="760" t="s">
        <v>7392</v>
      </c>
      <c r="G225" s="760" t="s">
        <v>7195</v>
      </c>
      <c r="H225" s="760" t="s">
        <v>7197</v>
      </c>
      <c r="I225" s="760" t="s">
        <v>7438</v>
      </c>
    </row>
    <row r="226" spans="3:11">
      <c r="C226" t="s">
        <v>8524</v>
      </c>
      <c r="D226" s="760" t="s">
        <v>7247</v>
      </c>
      <c r="E226" s="760" t="s">
        <v>7191</v>
      </c>
      <c r="F226" s="760" t="s">
        <v>7392</v>
      </c>
      <c r="G226" s="760" t="s">
        <v>7194</v>
      </c>
      <c r="H226" s="760" t="s">
        <v>7195</v>
      </c>
      <c r="I226" s="760" t="s">
        <v>7197</v>
      </c>
      <c r="J226" s="760" t="s">
        <v>7438</v>
      </c>
    </row>
    <row r="227" spans="3:11">
      <c r="C227" t="s">
        <v>8525</v>
      </c>
      <c r="D227" s="760" t="s">
        <v>7247</v>
      </c>
      <c r="E227" s="760" t="s">
        <v>7191</v>
      </c>
      <c r="F227" s="760" t="s">
        <v>7393</v>
      </c>
      <c r="G227" s="760" t="s">
        <v>7195</v>
      </c>
      <c r="H227" s="760" t="s">
        <v>7196</v>
      </c>
      <c r="I227" s="760" t="s">
        <v>7438</v>
      </c>
    </row>
    <row r="228" spans="3:11">
      <c r="C228" t="s">
        <v>8526</v>
      </c>
      <c r="D228" s="760" t="s">
        <v>7247</v>
      </c>
      <c r="E228" s="760" t="s">
        <v>7191</v>
      </c>
      <c r="F228" s="760" t="s">
        <v>7393</v>
      </c>
      <c r="G228" s="760" t="s">
        <v>7194</v>
      </c>
      <c r="H228" s="760" t="s">
        <v>7195</v>
      </c>
      <c r="I228" s="760" t="s">
        <v>7196</v>
      </c>
      <c r="J228" s="760" t="s">
        <v>7438</v>
      </c>
    </row>
    <row r="229" spans="3:11">
      <c r="C229" t="s">
        <v>8527</v>
      </c>
      <c r="D229" s="760" t="s">
        <v>7247</v>
      </c>
      <c r="E229" s="760" t="s">
        <v>7191</v>
      </c>
      <c r="F229" s="760" t="s">
        <v>7393</v>
      </c>
      <c r="G229" s="760" t="s">
        <v>7195</v>
      </c>
      <c r="H229" s="760" t="s">
        <v>7196</v>
      </c>
      <c r="I229" s="760" t="s">
        <v>7396</v>
      </c>
      <c r="J229" s="760" t="s">
        <v>7438</v>
      </c>
    </row>
    <row r="230" spans="3:11">
      <c r="C230" t="s">
        <v>8528</v>
      </c>
      <c r="D230" s="760" t="s">
        <v>7247</v>
      </c>
      <c r="E230" s="760" t="s">
        <v>7191</v>
      </c>
      <c r="F230" s="760" t="s">
        <v>7393</v>
      </c>
      <c r="G230" s="760" t="s">
        <v>7194</v>
      </c>
      <c r="H230" s="760" t="s">
        <v>7195</v>
      </c>
      <c r="I230" s="760" t="s">
        <v>7196</v>
      </c>
      <c r="J230" s="760" t="s">
        <v>7396</v>
      </c>
      <c r="K230" s="760" t="s">
        <v>7438</v>
      </c>
    </row>
    <row r="231" spans="3:11">
      <c r="C231" t="s">
        <v>8529</v>
      </c>
      <c r="D231" s="760" t="s">
        <v>7247</v>
      </c>
      <c r="E231" s="760" t="s">
        <v>7191</v>
      </c>
      <c r="F231" s="760" t="s">
        <v>7393</v>
      </c>
      <c r="G231" s="760" t="s">
        <v>7195</v>
      </c>
      <c r="H231" s="760" t="s">
        <v>7197</v>
      </c>
      <c r="I231" s="760" t="s">
        <v>7438</v>
      </c>
    </row>
    <row r="232" spans="3:11">
      <c r="C232" t="s">
        <v>8530</v>
      </c>
      <c r="D232" s="760" t="s">
        <v>7247</v>
      </c>
      <c r="E232" s="760" t="s">
        <v>7191</v>
      </c>
      <c r="F232" s="760" t="s">
        <v>7393</v>
      </c>
      <c r="G232" s="760" t="s">
        <v>7194</v>
      </c>
      <c r="H232" s="760" t="s">
        <v>7195</v>
      </c>
      <c r="I232" s="760" t="s">
        <v>7197</v>
      </c>
      <c r="J232" s="760" t="s">
        <v>7438</v>
      </c>
    </row>
    <row r="233" spans="3:11">
      <c r="C233" t="s">
        <v>8531</v>
      </c>
      <c r="D233" s="760" t="s">
        <v>7766</v>
      </c>
    </row>
    <row r="234" spans="3:11">
      <c r="C234" t="s">
        <v>8532</v>
      </c>
      <c r="D234" s="760" t="s">
        <v>7767</v>
      </c>
      <c r="E234" s="760" t="s">
        <v>7766</v>
      </c>
    </row>
    <row r="235" spans="3:11">
      <c r="C235" t="s">
        <v>8533</v>
      </c>
      <c r="D235" s="760" t="s">
        <v>7205</v>
      </c>
      <c r="E235" s="760" t="s">
        <v>7820</v>
      </c>
      <c r="F235" s="760" t="s">
        <v>7207</v>
      </c>
      <c r="G235" s="760" t="s">
        <v>7208</v>
      </c>
      <c r="H235" s="760" t="s">
        <v>7275</v>
      </c>
    </row>
    <row r="236" spans="3:11">
      <c r="C236" t="s">
        <v>8534</v>
      </c>
      <c r="D236" s="760" t="s">
        <v>7205</v>
      </c>
      <c r="E236" s="760" t="s">
        <v>7820</v>
      </c>
      <c r="F236" s="760" t="s">
        <v>7207</v>
      </c>
      <c r="G236" s="760" t="s">
        <v>7208</v>
      </c>
      <c r="H236" s="760" t="s">
        <v>7211</v>
      </c>
    </row>
    <row r="237" spans="3:11">
      <c r="C237" t="s">
        <v>8535</v>
      </c>
      <c r="D237" s="760" t="s">
        <v>7205</v>
      </c>
      <c r="E237" s="760" t="s">
        <v>7820</v>
      </c>
      <c r="F237" s="760" t="s">
        <v>7207</v>
      </c>
      <c r="G237" s="760" t="s">
        <v>7208</v>
      </c>
      <c r="H237" s="760" t="s">
        <v>7276</v>
      </c>
    </row>
    <row r="238" spans="3:11">
      <c r="C238" t="s">
        <v>8536</v>
      </c>
      <c r="D238" s="760" t="s">
        <v>7205</v>
      </c>
      <c r="E238" s="760" t="s">
        <v>7820</v>
      </c>
      <c r="F238" s="760" t="s">
        <v>7207</v>
      </c>
      <c r="G238" s="760" t="s">
        <v>7208</v>
      </c>
      <c r="H238" s="760" t="s">
        <v>7275</v>
      </c>
      <c r="I238" s="760" t="s">
        <v>7213</v>
      </c>
    </row>
    <row r="239" spans="3:11">
      <c r="C239" t="s">
        <v>8537</v>
      </c>
      <c r="D239" s="760" t="s">
        <v>7205</v>
      </c>
      <c r="E239" s="760" t="s">
        <v>7820</v>
      </c>
      <c r="F239" s="760" t="s">
        <v>7207</v>
      </c>
      <c r="G239" s="760" t="s">
        <v>7208</v>
      </c>
      <c r="H239" s="760" t="s">
        <v>7211</v>
      </c>
      <c r="I239" s="760" t="s">
        <v>7213</v>
      </c>
    </row>
    <row r="240" spans="3:11">
      <c r="C240" t="s">
        <v>8538</v>
      </c>
      <c r="D240" s="760" t="s">
        <v>7205</v>
      </c>
      <c r="E240" s="760" t="s">
        <v>7820</v>
      </c>
      <c r="F240" s="760" t="s">
        <v>7207</v>
      </c>
      <c r="G240" s="760" t="s">
        <v>7208</v>
      </c>
      <c r="H240" s="760" t="s">
        <v>7276</v>
      </c>
      <c r="I240" s="760" t="s">
        <v>7213</v>
      </c>
    </row>
    <row r="241" spans="3:10">
      <c r="C241" t="s">
        <v>8539</v>
      </c>
      <c r="D241" s="760" t="s">
        <v>7205</v>
      </c>
      <c r="E241" s="760" t="s">
        <v>7820</v>
      </c>
      <c r="F241" s="760" t="s">
        <v>7207</v>
      </c>
      <c r="G241" s="760" t="s">
        <v>7208</v>
      </c>
      <c r="H241" s="760" t="s">
        <v>7278</v>
      </c>
    </row>
    <row r="242" spans="3:10">
      <c r="C242" t="s">
        <v>8540</v>
      </c>
      <c r="D242" s="760" t="s">
        <v>7205</v>
      </c>
      <c r="E242" s="760" t="s">
        <v>7820</v>
      </c>
      <c r="F242" s="760" t="s">
        <v>7207</v>
      </c>
      <c r="G242" s="760" t="s">
        <v>7208</v>
      </c>
      <c r="H242" s="760" t="s">
        <v>7279</v>
      </c>
    </row>
    <row r="243" spans="3:10">
      <c r="C243" t="s">
        <v>8541</v>
      </c>
      <c r="D243" s="760" t="s">
        <v>7205</v>
      </c>
      <c r="E243" s="760" t="s">
        <v>7820</v>
      </c>
      <c r="F243" s="760" t="s">
        <v>7207</v>
      </c>
      <c r="G243" s="760" t="s">
        <v>7208</v>
      </c>
      <c r="H243" s="760" t="s">
        <v>7280</v>
      </c>
    </row>
    <row r="244" spans="3:10">
      <c r="C244" t="s">
        <v>8542</v>
      </c>
      <c r="D244" s="760" t="s">
        <v>7205</v>
      </c>
      <c r="E244" s="760" t="s">
        <v>7820</v>
      </c>
      <c r="F244" s="760" t="s">
        <v>7207</v>
      </c>
      <c r="G244" s="760" t="s">
        <v>7208</v>
      </c>
      <c r="H244" s="760" t="s">
        <v>7278</v>
      </c>
      <c r="I244" s="760" t="s">
        <v>7213</v>
      </c>
    </row>
    <row r="245" spans="3:10">
      <c r="C245" t="s">
        <v>8543</v>
      </c>
      <c r="D245" s="760" t="s">
        <v>7205</v>
      </c>
      <c r="E245" s="760" t="s">
        <v>7820</v>
      </c>
      <c r="F245" s="760" t="s">
        <v>7207</v>
      </c>
      <c r="G245" s="760" t="s">
        <v>7208</v>
      </c>
      <c r="H245" s="760" t="s">
        <v>7279</v>
      </c>
      <c r="I245" s="760" t="s">
        <v>7213</v>
      </c>
    </row>
    <row r="246" spans="3:10">
      <c r="C246" t="s">
        <v>8544</v>
      </c>
      <c r="D246" s="760" t="s">
        <v>7205</v>
      </c>
      <c r="E246" s="760" t="s">
        <v>7820</v>
      </c>
      <c r="F246" s="760" t="s">
        <v>7207</v>
      </c>
      <c r="G246" s="760" t="s">
        <v>7208</v>
      </c>
      <c r="H246" s="760" t="s">
        <v>7280</v>
      </c>
      <c r="I246" s="760" t="s">
        <v>7213</v>
      </c>
    </row>
    <row r="247" spans="3:10">
      <c r="C247" t="s">
        <v>8545</v>
      </c>
      <c r="D247" s="760" t="s">
        <v>7215</v>
      </c>
      <c r="E247" s="760" t="s">
        <v>7390</v>
      </c>
      <c r="F247" s="760" t="s">
        <v>7217</v>
      </c>
      <c r="G247" s="760" t="s">
        <v>7218</v>
      </c>
      <c r="H247" s="760" t="s">
        <v>7219</v>
      </c>
      <c r="I247" s="760" t="s">
        <v>7221</v>
      </c>
    </row>
    <row r="248" spans="3:10">
      <c r="C248" t="s">
        <v>8546</v>
      </c>
      <c r="D248" s="760" t="s">
        <v>7215</v>
      </c>
      <c r="E248" s="760" t="s">
        <v>7390</v>
      </c>
      <c r="F248" s="760" t="s">
        <v>7217</v>
      </c>
      <c r="G248" s="760" t="s">
        <v>7218</v>
      </c>
      <c r="H248" s="760" t="s">
        <v>7219</v>
      </c>
      <c r="I248" s="760" t="s">
        <v>7220</v>
      </c>
      <c r="J248" s="760" t="s">
        <v>7221</v>
      </c>
    </row>
    <row r="249" spans="3:10">
      <c r="C249" t="s">
        <v>8547</v>
      </c>
      <c r="D249" s="760" t="s">
        <v>7223</v>
      </c>
      <c r="E249" s="760" t="s">
        <v>7224</v>
      </c>
    </row>
    <row r="250" spans="3:10">
      <c r="C250" t="s">
        <v>8548</v>
      </c>
      <c r="D250" s="760" t="s">
        <v>7223</v>
      </c>
      <c r="E250" s="760" t="s">
        <v>7224</v>
      </c>
      <c r="F250" s="760" t="s">
        <v>7226</v>
      </c>
    </row>
    <row r="251" spans="3:10">
      <c r="C251" t="s">
        <v>8549</v>
      </c>
      <c r="D251" s="760" t="s">
        <v>7223</v>
      </c>
      <c r="E251" s="760" t="s">
        <v>7224</v>
      </c>
      <c r="F251" s="760" t="s">
        <v>7225</v>
      </c>
    </row>
    <row r="252" spans="3:10">
      <c r="C252" t="s">
        <v>8550</v>
      </c>
      <c r="D252" s="760" t="s">
        <v>7223</v>
      </c>
      <c r="E252" s="760" t="s">
        <v>7224</v>
      </c>
      <c r="F252" s="760" t="s">
        <v>7225</v>
      </c>
      <c r="G252" s="760" t="s">
        <v>7226</v>
      </c>
    </row>
    <row r="253" spans="3:10">
      <c r="C253" t="s">
        <v>8551</v>
      </c>
      <c r="D253" s="760" t="s">
        <v>7228</v>
      </c>
      <c r="E253" s="760" t="s">
        <v>7229</v>
      </c>
      <c r="F253" s="760" t="s">
        <v>7230</v>
      </c>
    </row>
    <row r="254" spans="3:10">
      <c r="C254" t="s">
        <v>8552</v>
      </c>
      <c r="D254" s="760" t="s">
        <v>7228</v>
      </c>
      <c r="E254" s="760" t="s">
        <v>7229</v>
      </c>
      <c r="F254" s="760" t="s">
        <v>7230</v>
      </c>
      <c r="G254" s="760" t="s">
        <v>7231</v>
      </c>
    </row>
    <row r="255" spans="3:10">
      <c r="C255" t="s">
        <v>8553</v>
      </c>
      <c r="D255" s="760" t="s">
        <v>7233</v>
      </c>
    </row>
    <row r="256" spans="3:10">
      <c r="C256" t="s">
        <v>8554</v>
      </c>
      <c r="D256" s="760" t="s">
        <v>7233</v>
      </c>
      <c r="E256" s="760" t="s">
        <v>7234</v>
      </c>
    </row>
    <row r="257" spans="3:5">
      <c r="C257" t="s">
        <v>8555</v>
      </c>
      <c r="D257" s="760" t="s">
        <v>7238</v>
      </c>
    </row>
    <row r="258" spans="3:5">
      <c r="C258" t="s">
        <v>8556</v>
      </c>
      <c r="D258" s="760" t="s">
        <v>7239</v>
      </c>
    </row>
    <row r="259" spans="3:5">
      <c r="C259" t="s">
        <v>8557</v>
      </c>
      <c r="D259" s="760" t="s">
        <v>7236</v>
      </c>
      <c r="E259" s="760" t="s">
        <v>7238</v>
      </c>
    </row>
    <row r="260" spans="3:5">
      <c r="C260" t="s">
        <v>8558</v>
      </c>
      <c r="D260" s="760" t="s">
        <v>7236</v>
      </c>
      <c r="E260" s="760" t="s">
        <v>7239</v>
      </c>
    </row>
    <row r="261" spans="3:5">
      <c r="C261" t="s">
        <v>8559</v>
      </c>
      <c r="D261" s="760" t="s">
        <v>7972</v>
      </c>
    </row>
    <row r="262" spans="3:5">
      <c r="C262" t="s">
        <v>8560</v>
      </c>
      <c r="D262" s="760" t="s">
        <v>7972</v>
      </c>
      <c r="E262" s="760" t="s">
        <v>7973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FFFF00"/>
  </sheetPr>
  <dimension ref="A1:DP1436"/>
  <sheetViews>
    <sheetView zoomScale="70" zoomScaleNormal="70" workbookViewId="0">
      <selection activeCell="T26" sqref="T26"/>
    </sheetView>
  </sheetViews>
  <sheetFormatPr baseColWidth="10" defaultColWidth="9.140625" defaultRowHeight="15"/>
  <cols>
    <col min="1" max="1" width="16.5703125" style="136" customWidth="1"/>
    <col min="2" max="2" width="9.140625" style="36"/>
    <col min="3" max="3" width="7.140625" style="36" customWidth="1"/>
    <col min="4" max="5" width="9.140625" style="36"/>
    <col min="6" max="6" width="14.140625" style="36" customWidth="1"/>
    <col min="7" max="7" width="5" style="36" customWidth="1"/>
    <col min="8" max="8" width="3.28515625" style="36" customWidth="1"/>
    <col min="9" max="9" width="3.7109375" style="36" customWidth="1"/>
    <col min="10" max="10" width="9.140625" style="36"/>
    <col min="11" max="11" width="29.140625" style="36" bestFit="1" customWidth="1"/>
    <col min="12" max="14" width="9.140625" style="36"/>
    <col min="15" max="15" width="9.140625" style="36" customWidth="1"/>
    <col min="16" max="18" width="2.5703125" style="36" customWidth="1"/>
    <col min="19" max="19" width="6.85546875" style="36" customWidth="1"/>
    <col min="20" max="20" width="15.42578125" style="36" customWidth="1"/>
    <col min="21" max="21" width="9.140625" style="36" customWidth="1"/>
    <col min="22" max="22" width="2.140625" style="36" customWidth="1"/>
    <col min="23" max="24" width="3.28515625" style="36" customWidth="1"/>
    <col min="25" max="27" width="2.140625" style="36" customWidth="1"/>
    <col min="28" max="28" width="5" style="36" customWidth="1"/>
    <col min="29" max="29" width="6.28515625" style="36" customWidth="1"/>
    <col min="30" max="30" width="35.5703125" style="36" bestFit="1" customWidth="1"/>
    <col min="31" max="31" width="2.140625" style="36" customWidth="1"/>
    <col min="32" max="32" width="7.7109375" style="36" customWidth="1"/>
    <col min="33" max="33" width="6" style="36" customWidth="1"/>
    <col min="34" max="34" width="3" style="36" customWidth="1"/>
    <col min="35" max="35" width="9.140625" style="36" customWidth="1"/>
    <col min="36" max="36" width="16.28515625" style="36" customWidth="1"/>
    <col min="37" max="37" width="8.5703125" style="36" customWidth="1"/>
    <col min="38" max="38" width="7.140625" style="36" customWidth="1"/>
    <col min="39" max="39" width="3.28515625" style="36" customWidth="1"/>
    <col min="40" max="40" width="9.140625" style="36" customWidth="1"/>
    <col min="41" max="41" width="14.140625" style="36" customWidth="1"/>
    <col min="42" max="42" width="9.140625" style="36"/>
    <col min="43" max="43" width="9.140625" style="36" customWidth="1"/>
    <col min="44" max="44" width="16.7109375" style="36" customWidth="1"/>
    <col min="45" max="45" width="9.140625" style="36" customWidth="1"/>
    <col min="46" max="48" width="4.28515625" style="36" customWidth="1"/>
    <col min="49" max="49" width="9.140625" style="36"/>
    <col min="50" max="50" width="14.5703125" style="36" customWidth="1"/>
    <col min="51" max="52" width="9.140625" style="36"/>
    <col min="53" max="53" width="21.28515625" style="36" bestFit="1" customWidth="1"/>
    <col min="54" max="54" width="11.85546875" style="36" customWidth="1"/>
    <col min="55" max="55" width="18.140625" style="36" customWidth="1"/>
    <col min="56" max="56" width="5.85546875" style="36" customWidth="1"/>
    <col min="57" max="57" width="10.140625" style="36" bestFit="1" customWidth="1"/>
    <col min="58" max="58" width="11" style="36" bestFit="1" customWidth="1"/>
    <col min="59" max="59" width="9.140625" style="36"/>
    <col min="60" max="62" width="9.140625" style="36" customWidth="1"/>
    <col min="63" max="63" width="18.5703125" style="36" customWidth="1"/>
    <col min="64" max="65" width="19.85546875" style="36" customWidth="1"/>
    <col min="66" max="66" width="17.140625" style="36" customWidth="1"/>
    <col min="67" max="67" width="16.42578125" style="36" customWidth="1"/>
    <col min="68" max="68" width="17" style="36" customWidth="1"/>
    <col min="69" max="69" width="13" style="36" customWidth="1"/>
    <col min="70" max="16384" width="9.140625" style="36"/>
  </cols>
  <sheetData>
    <row r="1" spans="1:120" s="18" customFormat="1" ht="141.6" customHeight="1">
      <c r="A1" s="2" t="s">
        <v>18</v>
      </c>
      <c r="B1" s="3" t="s">
        <v>19</v>
      </c>
      <c r="C1" s="4" t="s">
        <v>20</v>
      </c>
      <c r="D1" s="5" t="s">
        <v>21</v>
      </c>
      <c r="E1" s="6" t="s">
        <v>7482</v>
      </c>
      <c r="F1" s="6" t="s">
        <v>22</v>
      </c>
      <c r="G1" s="3" t="s">
        <v>23</v>
      </c>
      <c r="H1" s="7" t="s">
        <v>24</v>
      </c>
      <c r="I1" s="7" t="s">
        <v>25</v>
      </c>
      <c r="J1" s="4" t="s">
        <v>26</v>
      </c>
      <c r="K1" s="8" t="s">
        <v>27</v>
      </c>
      <c r="L1" s="8" t="s">
        <v>28</v>
      </c>
      <c r="M1" s="8" t="s">
        <v>29</v>
      </c>
      <c r="N1" s="8" t="s">
        <v>30</v>
      </c>
      <c r="O1" s="9" t="s">
        <v>31</v>
      </c>
      <c r="P1" s="10" t="s">
        <v>32</v>
      </c>
      <c r="Q1" s="10" t="s">
        <v>33</v>
      </c>
      <c r="R1" s="11" t="s">
        <v>34</v>
      </c>
      <c r="S1" s="9" t="s">
        <v>111</v>
      </c>
      <c r="T1" s="9" t="s">
        <v>35</v>
      </c>
      <c r="U1" s="487" t="s">
        <v>112</v>
      </c>
      <c r="V1" s="11" t="s">
        <v>36</v>
      </c>
      <c r="W1" s="9" t="s">
        <v>37</v>
      </c>
      <c r="X1" s="9" t="s">
        <v>38</v>
      </c>
      <c r="Y1" s="488" t="s">
        <v>7796</v>
      </c>
      <c r="Z1" s="488" t="s">
        <v>7797</v>
      </c>
      <c r="AA1" s="489" t="s">
        <v>7798</v>
      </c>
      <c r="AB1" s="12" t="s">
        <v>39</v>
      </c>
      <c r="AC1" s="13" t="s">
        <v>40</v>
      </c>
      <c r="AD1" s="13" t="s">
        <v>40</v>
      </c>
      <c r="AE1" s="13" t="s">
        <v>40</v>
      </c>
      <c r="AF1" s="13" t="s">
        <v>40</v>
      </c>
      <c r="AG1" s="9" t="s">
        <v>41</v>
      </c>
      <c r="AH1" s="14"/>
      <c r="AI1" s="15" t="s">
        <v>42</v>
      </c>
      <c r="AJ1" s="16" t="s">
        <v>43</v>
      </c>
      <c r="AK1" s="16" t="s">
        <v>44</v>
      </c>
      <c r="AL1" s="16" t="s">
        <v>45</v>
      </c>
      <c r="AM1" s="16" t="s">
        <v>45</v>
      </c>
      <c r="AN1" s="16" t="s">
        <v>46</v>
      </c>
      <c r="AO1" s="16" t="s">
        <v>47</v>
      </c>
      <c r="AP1" s="17" t="s">
        <v>48</v>
      </c>
      <c r="AQ1" s="16" t="s">
        <v>49</v>
      </c>
      <c r="AR1" s="16" t="s">
        <v>50</v>
      </c>
      <c r="AS1" s="16" t="s">
        <v>51</v>
      </c>
      <c r="AT1" s="16" t="s">
        <v>44</v>
      </c>
      <c r="AU1" s="16" t="s">
        <v>45</v>
      </c>
      <c r="AV1" s="16" t="s">
        <v>45</v>
      </c>
      <c r="AW1" s="16" t="s">
        <v>52</v>
      </c>
      <c r="AX1" s="16" t="s">
        <v>47</v>
      </c>
      <c r="AY1" s="17" t="s">
        <v>48</v>
      </c>
      <c r="AZ1" s="16" t="s">
        <v>49</v>
      </c>
      <c r="BA1" s="16" t="s">
        <v>50</v>
      </c>
      <c r="BB1" s="16" t="s">
        <v>51</v>
      </c>
      <c r="BC1" s="16" t="s">
        <v>53</v>
      </c>
      <c r="BD1" s="16" t="s">
        <v>54</v>
      </c>
      <c r="BE1" s="16" t="s">
        <v>55</v>
      </c>
      <c r="BF1" s="16" t="s">
        <v>56</v>
      </c>
      <c r="BG1" s="16" t="s">
        <v>57</v>
      </c>
      <c r="BH1" s="16" t="s">
        <v>58</v>
      </c>
      <c r="BI1" s="16" t="s">
        <v>59</v>
      </c>
      <c r="BJ1" s="16" t="s">
        <v>60</v>
      </c>
      <c r="BK1" s="16" t="s">
        <v>61</v>
      </c>
      <c r="BL1" s="17" t="s">
        <v>62</v>
      </c>
      <c r="BM1" s="16" t="s">
        <v>63</v>
      </c>
      <c r="BN1" s="16" t="s">
        <v>64</v>
      </c>
      <c r="BO1" s="16" t="s">
        <v>65</v>
      </c>
      <c r="BP1" s="16" t="s">
        <v>66</v>
      </c>
      <c r="BQ1" s="16" t="s">
        <v>67</v>
      </c>
      <c r="BR1" s="16" t="s">
        <v>68</v>
      </c>
      <c r="BS1" s="16" t="s">
        <v>69</v>
      </c>
      <c r="BT1" s="16" t="s">
        <v>70</v>
      </c>
      <c r="BU1" s="16" t="s">
        <v>71</v>
      </c>
      <c r="BV1" s="16" t="s">
        <v>72</v>
      </c>
      <c r="BW1" s="16" t="s">
        <v>73</v>
      </c>
      <c r="BX1" s="16" t="s">
        <v>74</v>
      </c>
      <c r="BY1" s="16" t="s">
        <v>75</v>
      </c>
      <c r="BZ1" s="16" t="s">
        <v>76</v>
      </c>
      <c r="CA1" s="16" t="s">
        <v>77</v>
      </c>
      <c r="CB1" s="16" t="s">
        <v>78</v>
      </c>
      <c r="CC1" s="16" t="s">
        <v>79</v>
      </c>
      <c r="CD1" s="16" t="s">
        <v>80</v>
      </c>
      <c r="CE1" s="16" t="s">
        <v>81</v>
      </c>
      <c r="CF1" s="16" t="s">
        <v>82</v>
      </c>
      <c r="CG1" s="16" t="s">
        <v>83</v>
      </c>
      <c r="CH1" s="16" t="s">
        <v>84</v>
      </c>
      <c r="CI1" s="16" t="s">
        <v>85</v>
      </c>
      <c r="CJ1" s="16" t="s">
        <v>86</v>
      </c>
      <c r="CK1" s="16" t="s">
        <v>87</v>
      </c>
      <c r="CL1" s="16" t="s">
        <v>88</v>
      </c>
      <c r="CM1" s="16" t="s">
        <v>89</v>
      </c>
      <c r="CN1" s="16" t="s">
        <v>90</v>
      </c>
      <c r="CO1" s="16" t="s">
        <v>91</v>
      </c>
      <c r="CP1" s="16" t="s">
        <v>92</v>
      </c>
      <c r="CQ1" s="16" t="s">
        <v>93</v>
      </c>
      <c r="CR1" s="16" t="s">
        <v>94</v>
      </c>
      <c r="CS1" s="16" t="s">
        <v>95</v>
      </c>
      <c r="CT1" s="16" t="s">
        <v>96</v>
      </c>
      <c r="CU1" s="16" t="s">
        <v>97</v>
      </c>
      <c r="CV1" s="16" t="s">
        <v>98</v>
      </c>
      <c r="CW1" s="16" t="s">
        <v>99</v>
      </c>
      <c r="CX1" s="16" t="s">
        <v>100</v>
      </c>
      <c r="CY1" s="16" t="s">
        <v>101</v>
      </c>
      <c r="CZ1" s="16" t="s">
        <v>102</v>
      </c>
      <c r="DA1" s="16" t="s">
        <v>103</v>
      </c>
      <c r="DB1" s="16" t="s">
        <v>104</v>
      </c>
      <c r="DC1" s="16" t="s">
        <v>105</v>
      </c>
      <c r="DD1" s="16" t="s">
        <v>106</v>
      </c>
      <c r="DE1" s="16" t="s">
        <v>107</v>
      </c>
      <c r="DF1" s="16" t="s">
        <v>108</v>
      </c>
      <c r="DG1" s="16" t="s">
        <v>109</v>
      </c>
      <c r="DH1" s="16" t="s">
        <v>110</v>
      </c>
      <c r="DI1" s="16"/>
      <c r="DJ1" s="16"/>
      <c r="DK1" s="16"/>
      <c r="DL1" s="16"/>
      <c r="DM1" s="16"/>
      <c r="DN1" s="16"/>
      <c r="DO1" s="16"/>
      <c r="DP1" s="16"/>
    </row>
    <row r="2" spans="1:120" s="35" customFormat="1">
      <c r="A2" s="132"/>
      <c r="AH2" s="38"/>
      <c r="AI2" s="39"/>
      <c r="AJ2" s="40"/>
      <c r="AK2" s="40"/>
      <c r="AL2" s="40"/>
      <c r="AM2" s="40"/>
      <c r="AN2" s="40"/>
      <c r="AO2" s="40"/>
      <c r="AP2" s="41"/>
      <c r="AQ2" s="40"/>
      <c r="AR2" s="40"/>
      <c r="AS2" s="40"/>
      <c r="AT2" s="40"/>
      <c r="AU2" s="40"/>
      <c r="AV2" s="40"/>
      <c r="AW2" s="40"/>
      <c r="AX2" s="40"/>
      <c r="AY2" s="41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1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  <c r="CN2" s="40"/>
      <c r="CO2" s="40"/>
      <c r="CP2" s="40"/>
      <c r="CQ2" s="40"/>
      <c r="CR2" s="40"/>
      <c r="CS2" s="40"/>
      <c r="CT2" s="40"/>
      <c r="CU2" s="40"/>
      <c r="CV2" s="40"/>
      <c r="CW2" s="40"/>
      <c r="CX2" s="40"/>
    </row>
    <row r="3" spans="1:120" s="35" customFormat="1">
      <c r="A3" s="139"/>
      <c r="AH3" s="38"/>
      <c r="AI3" s="39"/>
      <c r="AJ3" s="40"/>
      <c r="AK3" s="40"/>
      <c r="AL3" s="40"/>
      <c r="AM3" s="40"/>
      <c r="AN3" s="40"/>
      <c r="AO3" s="40"/>
      <c r="AP3" s="41"/>
      <c r="AQ3" s="40"/>
      <c r="AR3" s="40"/>
      <c r="AS3" s="40"/>
      <c r="AT3" s="40"/>
      <c r="AU3" s="40"/>
      <c r="AV3" s="40"/>
      <c r="AW3" s="40"/>
      <c r="AX3" s="40"/>
      <c r="AY3" s="41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1"/>
      <c r="BM3" s="40"/>
      <c r="BN3" s="40"/>
      <c r="BO3" s="40"/>
      <c r="BP3" s="40"/>
      <c r="BQ3" s="40"/>
      <c r="BR3" s="40"/>
      <c r="BS3" s="40"/>
      <c r="BT3" s="40"/>
      <c r="BU3" s="40"/>
      <c r="BV3" s="40"/>
      <c r="BW3" s="40"/>
      <c r="BX3" s="40"/>
      <c r="BY3" s="40"/>
      <c r="BZ3" s="40"/>
      <c r="CA3" s="40"/>
      <c r="CB3" s="40"/>
      <c r="CC3" s="40"/>
      <c r="CD3" s="40"/>
      <c r="CE3" s="40"/>
      <c r="CF3" s="40"/>
      <c r="CG3" s="40"/>
      <c r="CH3" s="40"/>
      <c r="CI3" s="40"/>
      <c r="CJ3" s="40"/>
      <c r="CK3" s="40"/>
      <c r="CL3" s="40"/>
      <c r="CM3" s="40"/>
      <c r="CN3" s="40"/>
      <c r="CO3" s="40"/>
      <c r="CP3" s="40"/>
      <c r="CQ3" s="40"/>
      <c r="CR3" s="40"/>
      <c r="CS3" s="40"/>
      <c r="CT3" s="40"/>
      <c r="CU3" s="40"/>
      <c r="CV3" s="40"/>
      <c r="CW3" s="40"/>
      <c r="CX3" s="40"/>
    </row>
    <row r="4" spans="1:120" s="35" customFormat="1" ht="14.45" customHeight="1">
      <c r="A4" s="144"/>
      <c r="C4" s="40" t="s">
        <v>6602</v>
      </c>
      <c r="AH4" s="35">
        <v>1</v>
      </c>
      <c r="AI4" s="35" t="s">
        <v>113</v>
      </c>
    </row>
    <row r="5" spans="1:120" s="35" customFormat="1" ht="14.45" customHeight="1">
      <c r="A5" s="144" t="s">
        <v>7958</v>
      </c>
      <c r="C5" s="40" t="s">
        <v>6602</v>
      </c>
      <c r="AH5" s="35">
        <v>2</v>
      </c>
      <c r="AI5" s="35" t="s">
        <v>61</v>
      </c>
      <c r="AJ5" s="35" t="s">
        <v>114</v>
      </c>
      <c r="AK5" s="35" t="s">
        <v>115</v>
      </c>
      <c r="AL5" s="148" t="s">
        <v>7957</v>
      </c>
      <c r="AM5" s="35" t="s">
        <v>116</v>
      </c>
      <c r="AN5" s="148" t="s">
        <v>7454</v>
      </c>
      <c r="AO5" s="148" t="s">
        <v>7290</v>
      </c>
    </row>
    <row r="6" spans="1:120" s="35" customFormat="1" ht="14.45" customHeight="1">
      <c r="A6" s="144"/>
      <c r="C6" s="40" t="s">
        <v>6602</v>
      </c>
      <c r="AH6" s="35">
        <v>0</v>
      </c>
      <c r="AI6" s="35" t="s">
        <v>42</v>
      </c>
      <c r="AJ6" s="35" t="s">
        <v>43</v>
      </c>
      <c r="AK6" s="35" t="s">
        <v>44</v>
      </c>
      <c r="AL6" s="35" t="s">
        <v>45</v>
      </c>
      <c r="AM6" s="35" t="s">
        <v>45</v>
      </c>
      <c r="AN6" s="35" t="s">
        <v>46</v>
      </c>
      <c r="AO6" s="35" t="s">
        <v>47</v>
      </c>
      <c r="AP6" s="35" t="s">
        <v>48</v>
      </c>
      <c r="AQ6" s="35" t="s">
        <v>49</v>
      </c>
      <c r="AR6" s="35" t="s">
        <v>50</v>
      </c>
      <c r="AS6" s="35" t="s">
        <v>51</v>
      </c>
      <c r="AT6" s="35" t="s">
        <v>44</v>
      </c>
      <c r="AU6" s="35" t="s">
        <v>45</v>
      </c>
      <c r="AV6" s="35" t="s">
        <v>45</v>
      </c>
      <c r="AW6" s="35" t="s">
        <v>52</v>
      </c>
      <c r="AX6" s="35" t="s">
        <v>47</v>
      </c>
      <c r="AY6" s="35" t="s">
        <v>48</v>
      </c>
      <c r="AZ6" s="35" t="s">
        <v>49</v>
      </c>
      <c r="BA6" s="35" t="s">
        <v>50</v>
      </c>
      <c r="BB6" s="35" t="s">
        <v>51</v>
      </c>
      <c r="BC6" s="35" t="s">
        <v>53</v>
      </c>
      <c r="BD6" s="35" t="s">
        <v>54</v>
      </c>
      <c r="BE6" s="35" t="s">
        <v>55</v>
      </c>
      <c r="BF6" s="35" t="s">
        <v>56</v>
      </c>
      <c r="BG6" s="35" t="s">
        <v>57</v>
      </c>
      <c r="BH6" s="35" t="s">
        <v>58</v>
      </c>
      <c r="BI6" s="35" t="s">
        <v>59</v>
      </c>
      <c r="BJ6" s="35" t="s">
        <v>60</v>
      </c>
      <c r="BK6" s="35" t="s">
        <v>61</v>
      </c>
      <c r="BL6" s="35" t="s">
        <v>42</v>
      </c>
    </row>
    <row r="7" spans="1:120" s="35" customFormat="1" ht="14.45" customHeight="1">
      <c r="A7" s="145" t="s">
        <v>7406</v>
      </c>
      <c r="B7" s="40">
        <v>3</v>
      </c>
      <c r="C7" s="40" t="s">
        <v>6602</v>
      </c>
      <c r="D7" s="40"/>
      <c r="E7" s="35" t="s">
        <v>6603</v>
      </c>
      <c r="F7" s="40"/>
      <c r="G7" s="42"/>
      <c r="H7" s="40"/>
      <c r="I7" s="40"/>
      <c r="J7" s="40"/>
      <c r="K7" s="40"/>
      <c r="L7" s="72" t="s">
        <v>6603</v>
      </c>
      <c r="M7" s="42" t="s">
        <v>6604</v>
      </c>
      <c r="N7" s="40"/>
      <c r="O7" s="40"/>
      <c r="P7" s="40"/>
      <c r="Q7" s="40"/>
      <c r="R7" s="40"/>
      <c r="S7" s="40"/>
      <c r="T7" s="43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5" t="str">
        <f t="shared" ref="AF7:AF70" si="0">AX7&amp; REPT(" ",20-LEN(AX7))&amp;AO7</f>
        <v>GATE_A              SIDO_H</v>
      </c>
      <c r="AG7" s="41" t="s">
        <v>6605</v>
      </c>
      <c r="AH7" s="35">
        <v>3</v>
      </c>
      <c r="AI7" s="35">
        <v>3</v>
      </c>
      <c r="AJ7" s="35" t="s">
        <v>1588</v>
      </c>
      <c r="AK7" s="35" t="s">
        <v>117</v>
      </c>
      <c r="AL7" s="35" t="s">
        <v>540</v>
      </c>
      <c r="AM7" s="35" t="s">
        <v>540</v>
      </c>
      <c r="AN7" s="35" t="s">
        <v>539</v>
      </c>
      <c r="AO7" s="35" t="s">
        <v>541</v>
      </c>
      <c r="AP7" s="35" t="s">
        <v>1589</v>
      </c>
      <c r="AQ7" s="35" t="s">
        <v>538</v>
      </c>
      <c r="AR7" s="35" t="s">
        <v>179</v>
      </c>
      <c r="AS7" s="35" t="s">
        <v>117</v>
      </c>
      <c r="AT7" s="35" t="s">
        <v>117</v>
      </c>
      <c r="AU7" s="35" t="s">
        <v>480</v>
      </c>
      <c r="AV7" s="35" t="s">
        <v>480</v>
      </c>
      <c r="AW7" s="35" t="s">
        <v>479</v>
      </c>
      <c r="AX7" s="35" t="s">
        <v>481</v>
      </c>
      <c r="AY7" s="35">
        <v>17</v>
      </c>
      <c r="AZ7" s="35" t="s">
        <v>1184</v>
      </c>
      <c r="BA7" s="35" t="s">
        <v>184</v>
      </c>
      <c r="BB7" s="35" t="s">
        <v>117</v>
      </c>
      <c r="BC7" s="35" t="s">
        <v>1590</v>
      </c>
      <c r="BD7" s="35" t="s">
        <v>1591</v>
      </c>
      <c r="BE7" s="35" t="s">
        <v>117</v>
      </c>
      <c r="BF7" s="35" t="s">
        <v>117</v>
      </c>
      <c r="BG7" s="72">
        <v>1411</v>
      </c>
      <c r="BH7" s="35" t="s">
        <v>1592</v>
      </c>
      <c r="BI7" s="35">
        <v>0.5</v>
      </c>
      <c r="BJ7" s="35" t="s">
        <v>1593</v>
      </c>
      <c r="BK7" s="35" t="s">
        <v>114</v>
      </c>
      <c r="BL7" s="35">
        <v>3</v>
      </c>
    </row>
    <row r="8" spans="1:120" s="35" customFormat="1" ht="14.45" customHeight="1">
      <c r="A8" s="145" t="s">
        <v>7961</v>
      </c>
      <c r="B8" s="40">
        <v>4</v>
      </c>
      <c r="C8" s="40" t="s">
        <v>6602</v>
      </c>
      <c r="D8" s="40"/>
      <c r="E8" s="35" t="s">
        <v>6603</v>
      </c>
      <c r="F8" s="40" t="s">
        <v>1596</v>
      </c>
      <c r="G8" s="42" t="s">
        <v>6606</v>
      </c>
      <c r="H8" s="40"/>
      <c r="I8" s="40"/>
      <c r="J8" s="40"/>
      <c r="K8" s="40" t="s">
        <v>6607</v>
      </c>
      <c r="L8" s="42" t="s">
        <v>6608</v>
      </c>
      <c r="M8" s="42" t="s">
        <v>6609</v>
      </c>
      <c r="N8" s="40"/>
      <c r="O8" s="40"/>
      <c r="P8" s="40"/>
      <c r="Q8" s="40"/>
      <c r="R8" s="40"/>
      <c r="S8" s="40"/>
      <c r="T8" s="43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5" t="str">
        <f t="shared" si="0"/>
        <v>SP_MB2_A            MB2_A</v>
      </c>
      <c r="AG8" s="41" t="s">
        <v>6605</v>
      </c>
      <c r="AH8" s="35">
        <v>3</v>
      </c>
      <c r="AI8" s="35">
        <v>4</v>
      </c>
      <c r="AJ8" s="35" t="s">
        <v>1594</v>
      </c>
      <c r="AK8" s="35" t="s">
        <v>117</v>
      </c>
      <c r="AL8" s="35" t="s">
        <v>233</v>
      </c>
      <c r="AM8" s="35" t="s">
        <v>4352</v>
      </c>
      <c r="AN8" s="35" t="s">
        <v>232</v>
      </c>
      <c r="AO8" s="35" t="s">
        <v>234</v>
      </c>
      <c r="AP8" s="35">
        <v>1</v>
      </c>
      <c r="AQ8" s="148" t="s">
        <v>4851</v>
      </c>
      <c r="AR8" s="35" t="s">
        <v>236</v>
      </c>
      <c r="AS8" s="35" t="s">
        <v>117</v>
      </c>
      <c r="AT8" s="35" t="s">
        <v>117</v>
      </c>
      <c r="AU8" s="35" t="s">
        <v>117</v>
      </c>
      <c r="AV8" s="35" t="s">
        <v>1595</v>
      </c>
      <c r="AW8" s="35">
        <v>367</v>
      </c>
      <c r="AX8" s="35" t="s">
        <v>1596</v>
      </c>
      <c r="AY8" s="35">
        <v>1</v>
      </c>
      <c r="AZ8" s="35" t="s">
        <v>624</v>
      </c>
      <c r="BA8" s="35" t="s">
        <v>117</v>
      </c>
      <c r="BB8" s="35" t="s">
        <v>117</v>
      </c>
      <c r="BC8" s="35" t="s">
        <v>1597</v>
      </c>
      <c r="BD8" s="35" t="s">
        <v>1591</v>
      </c>
      <c r="BE8" s="35" t="s">
        <v>117</v>
      </c>
      <c r="BF8" s="35" t="s">
        <v>117</v>
      </c>
      <c r="BG8" s="176">
        <v>791</v>
      </c>
      <c r="BH8" s="35" t="s">
        <v>1598</v>
      </c>
      <c r="BI8" s="35">
        <v>2.5</v>
      </c>
      <c r="BJ8" s="35" t="s">
        <v>1599</v>
      </c>
      <c r="BK8" s="35" t="s">
        <v>114</v>
      </c>
      <c r="BL8" s="35">
        <v>4</v>
      </c>
    </row>
    <row r="9" spans="1:120" s="35" customFormat="1" ht="14.45" customHeight="1">
      <c r="A9" s="145" t="s">
        <v>6956</v>
      </c>
      <c r="B9" s="40">
        <v>6</v>
      </c>
      <c r="C9" s="40" t="s">
        <v>6602</v>
      </c>
      <c r="D9" s="40"/>
      <c r="E9" s="43" t="s">
        <v>3</v>
      </c>
      <c r="F9" s="40" t="s">
        <v>1602</v>
      </c>
      <c r="G9" s="42" t="s">
        <v>6606</v>
      </c>
      <c r="H9" s="40"/>
      <c r="I9" s="40"/>
      <c r="J9" s="40"/>
      <c r="K9" s="40" t="s">
        <v>6610</v>
      </c>
      <c r="L9" s="42" t="s">
        <v>3</v>
      </c>
      <c r="M9" s="42" t="s">
        <v>6609</v>
      </c>
      <c r="N9" s="40"/>
      <c r="O9" s="40"/>
      <c r="P9" s="40"/>
      <c r="Q9" s="40"/>
      <c r="R9" s="40"/>
      <c r="S9" s="40"/>
      <c r="T9" s="43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5" t="str">
        <f t="shared" si="0"/>
        <v>SP_31_ATS           KS_ML_G</v>
      </c>
      <c r="AG9" s="41" t="s">
        <v>6605</v>
      </c>
      <c r="AH9" s="35">
        <v>3</v>
      </c>
      <c r="AI9" s="35">
        <v>6</v>
      </c>
      <c r="AJ9" s="35" t="s">
        <v>1600</v>
      </c>
      <c r="AK9" s="35" t="s">
        <v>117</v>
      </c>
      <c r="AL9" s="35" t="s">
        <v>385</v>
      </c>
      <c r="AM9" s="35" t="s">
        <v>385</v>
      </c>
      <c r="AN9" s="35" t="s">
        <v>395</v>
      </c>
      <c r="AO9" s="35" t="s">
        <v>396</v>
      </c>
      <c r="AP9" s="35">
        <v>4</v>
      </c>
      <c r="AQ9" s="35" t="s">
        <v>397</v>
      </c>
      <c r="AR9" s="35" t="s">
        <v>137</v>
      </c>
      <c r="AS9" s="35" t="s">
        <v>128</v>
      </c>
      <c r="AT9" s="35" t="s">
        <v>117</v>
      </c>
      <c r="AU9" s="35" t="s">
        <v>117</v>
      </c>
      <c r="AV9" s="35" t="s">
        <v>1601</v>
      </c>
      <c r="AW9" s="35">
        <v>269</v>
      </c>
      <c r="AX9" s="35" t="s">
        <v>1602</v>
      </c>
      <c r="AY9" s="35">
        <v>1</v>
      </c>
      <c r="AZ9" s="35" t="s">
        <v>990</v>
      </c>
      <c r="BA9" s="35" t="s">
        <v>117</v>
      </c>
      <c r="BB9" s="35" t="s">
        <v>117</v>
      </c>
      <c r="BC9" s="35" t="s">
        <v>1603</v>
      </c>
      <c r="BD9" s="35" t="s">
        <v>1591</v>
      </c>
      <c r="BE9" s="35" t="s">
        <v>117</v>
      </c>
      <c r="BF9" s="35" t="s">
        <v>117</v>
      </c>
      <c r="BG9" s="176">
        <v>3165</v>
      </c>
      <c r="BH9" s="35" t="s">
        <v>1604</v>
      </c>
      <c r="BI9" s="35">
        <v>0.5</v>
      </c>
      <c r="BJ9" s="35" t="s">
        <v>1605</v>
      </c>
      <c r="BK9" s="35" t="s">
        <v>114</v>
      </c>
      <c r="BL9" s="35">
        <v>6</v>
      </c>
    </row>
    <row r="10" spans="1:120" s="35" customFormat="1" ht="14.45" customHeight="1">
      <c r="A10" s="145" t="s">
        <v>6956</v>
      </c>
      <c r="B10" s="40">
        <v>7</v>
      </c>
      <c r="C10" s="40" t="s">
        <v>6602</v>
      </c>
      <c r="D10" s="40"/>
      <c r="E10" s="43" t="s">
        <v>3</v>
      </c>
      <c r="F10" s="40"/>
      <c r="G10" s="42"/>
      <c r="H10" s="40"/>
      <c r="I10" s="40"/>
      <c r="J10" s="40"/>
      <c r="K10" s="40"/>
      <c r="L10" s="42" t="s">
        <v>3</v>
      </c>
      <c r="M10" s="42" t="s">
        <v>3</v>
      </c>
      <c r="N10" s="40"/>
      <c r="O10" s="40"/>
      <c r="P10" s="40"/>
      <c r="Q10" s="40"/>
      <c r="R10" s="40"/>
      <c r="S10" s="40"/>
      <c r="T10" s="43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5" t="str">
        <f t="shared" si="0"/>
        <v>BCM_A               KS_ML_G</v>
      </c>
      <c r="AG10" s="41" t="s">
        <v>6605</v>
      </c>
      <c r="AH10" s="35">
        <v>3</v>
      </c>
      <c r="AI10" s="35">
        <v>7</v>
      </c>
      <c r="AJ10" s="35" t="s">
        <v>1606</v>
      </c>
      <c r="AK10" s="35" t="s">
        <v>117</v>
      </c>
      <c r="AL10" s="35" t="s">
        <v>385</v>
      </c>
      <c r="AM10" s="35" t="s">
        <v>385</v>
      </c>
      <c r="AN10" s="35" t="s">
        <v>395</v>
      </c>
      <c r="AO10" s="35" t="s">
        <v>396</v>
      </c>
      <c r="AP10" s="35">
        <v>3</v>
      </c>
      <c r="AQ10" s="35" t="s">
        <v>397</v>
      </c>
      <c r="AR10" s="35" t="s">
        <v>137</v>
      </c>
      <c r="AS10" s="35" t="s">
        <v>128</v>
      </c>
      <c r="AT10" s="35" t="s">
        <v>117</v>
      </c>
      <c r="AU10" s="35" t="s">
        <v>468</v>
      </c>
      <c r="AV10" s="35" t="s">
        <v>468</v>
      </c>
      <c r="AW10" s="35" t="s">
        <v>467</v>
      </c>
      <c r="AX10" s="35" t="s">
        <v>469</v>
      </c>
      <c r="AY10" s="35">
        <v>44</v>
      </c>
      <c r="AZ10" s="35" t="s">
        <v>470</v>
      </c>
      <c r="BA10" s="35" t="s">
        <v>184</v>
      </c>
      <c r="BB10" s="35" t="s">
        <v>117</v>
      </c>
      <c r="BC10" s="35" t="s">
        <v>1607</v>
      </c>
      <c r="BD10" s="35" t="s">
        <v>1591</v>
      </c>
      <c r="BE10" s="35" t="s">
        <v>117</v>
      </c>
      <c r="BF10" s="35" t="s">
        <v>117</v>
      </c>
      <c r="BG10" s="176">
        <v>3209</v>
      </c>
      <c r="BH10" s="35" t="s">
        <v>1608</v>
      </c>
      <c r="BI10" s="35">
        <v>0.5</v>
      </c>
      <c r="BJ10" s="35" t="s">
        <v>1609</v>
      </c>
      <c r="BK10" s="35" t="s">
        <v>114</v>
      </c>
      <c r="BL10" s="35">
        <v>7</v>
      </c>
    </row>
    <row r="11" spans="1:120" s="35" customFormat="1" ht="14.45" customHeight="1">
      <c r="A11" s="145" t="s">
        <v>6956</v>
      </c>
      <c r="B11" s="40">
        <v>8</v>
      </c>
      <c r="C11" s="40" t="s">
        <v>6602</v>
      </c>
      <c r="D11" s="40"/>
      <c r="E11" s="43" t="s">
        <v>3</v>
      </c>
      <c r="F11" s="161"/>
      <c r="G11" s="42"/>
      <c r="H11" s="40"/>
      <c r="I11" s="40"/>
      <c r="J11" s="40"/>
      <c r="K11" s="40"/>
      <c r="L11" s="42" t="s">
        <v>3</v>
      </c>
      <c r="M11" s="42" t="s">
        <v>3</v>
      </c>
      <c r="N11" s="40"/>
      <c r="O11" s="40"/>
      <c r="P11" s="40"/>
      <c r="Q11" s="40"/>
      <c r="R11" s="40"/>
      <c r="S11" s="40"/>
      <c r="T11" s="43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5" t="str">
        <f t="shared" si="0"/>
        <v>BCM_A               KS_ML_E</v>
      </c>
      <c r="AG11" s="41" t="s">
        <v>6605</v>
      </c>
      <c r="AH11" s="35">
        <v>3</v>
      </c>
      <c r="AI11" s="35">
        <v>8</v>
      </c>
      <c r="AJ11" s="35" t="s">
        <v>6096</v>
      </c>
      <c r="AK11" s="35" t="s">
        <v>117</v>
      </c>
      <c r="AL11" s="35" t="s">
        <v>385</v>
      </c>
      <c r="AM11" s="35" t="s">
        <v>385</v>
      </c>
      <c r="AN11" s="35" t="s">
        <v>389</v>
      </c>
      <c r="AO11" s="35" t="s">
        <v>390</v>
      </c>
      <c r="AP11" s="35">
        <v>11</v>
      </c>
      <c r="AQ11" s="35" t="s">
        <v>391</v>
      </c>
      <c r="AR11" s="35" t="s">
        <v>143</v>
      </c>
      <c r="AS11" s="35" t="s">
        <v>127</v>
      </c>
      <c r="AT11" s="35" t="s">
        <v>117</v>
      </c>
      <c r="AU11" s="35" t="s">
        <v>468</v>
      </c>
      <c r="AV11" s="35" t="s">
        <v>468</v>
      </c>
      <c r="AW11" s="35" t="s">
        <v>467</v>
      </c>
      <c r="AX11" s="35" t="s">
        <v>469</v>
      </c>
      <c r="AY11" s="35">
        <v>30</v>
      </c>
      <c r="AZ11" s="35" t="s">
        <v>470</v>
      </c>
      <c r="BA11" s="35" t="s">
        <v>183</v>
      </c>
      <c r="BB11" s="35" t="s">
        <v>117</v>
      </c>
      <c r="BC11" s="35" t="s">
        <v>1610</v>
      </c>
      <c r="BD11" s="35" t="s">
        <v>1591</v>
      </c>
      <c r="BE11" s="35" t="s">
        <v>117</v>
      </c>
      <c r="BF11" s="35" t="s">
        <v>117</v>
      </c>
      <c r="BG11" s="176">
        <v>3239</v>
      </c>
      <c r="BH11" s="35" t="s">
        <v>1611</v>
      </c>
      <c r="BI11" s="35">
        <v>0.35</v>
      </c>
      <c r="BJ11" s="35" t="s">
        <v>1612</v>
      </c>
      <c r="BK11" s="35" t="s">
        <v>114</v>
      </c>
      <c r="BL11" s="35">
        <v>8</v>
      </c>
    </row>
    <row r="12" spans="1:120" s="35" customFormat="1" ht="14.45" customHeight="1">
      <c r="A12" s="145"/>
      <c r="B12" s="40">
        <v>9</v>
      </c>
      <c r="C12" s="40" t="s">
        <v>6602</v>
      </c>
      <c r="D12" s="40"/>
      <c r="E12" s="43" t="s">
        <v>4</v>
      </c>
      <c r="F12" s="40" t="s">
        <v>1615</v>
      </c>
      <c r="G12" s="42" t="s">
        <v>6606</v>
      </c>
      <c r="H12" s="40"/>
      <c r="I12" s="40"/>
      <c r="J12" s="40"/>
      <c r="K12" s="40" t="s">
        <v>6607</v>
      </c>
      <c r="L12" s="42" t="s">
        <v>6611</v>
      </c>
      <c r="M12" s="42" t="s">
        <v>6609</v>
      </c>
      <c r="N12" s="40"/>
      <c r="O12" s="40"/>
      <c r="P12" s="40"/>
      <c r="Q12" s="40"/>
      <c r="R12" s="40"/>
      <c r="S12" s="40"/>
      <c r="T12" s="43"/>
      <c r="U12" s="40"/>
      <c r="V12" s="40"/>
      <c r="W12" s="40"/>
      <c r="X12" s="40"/>
      <c r="Y12" s="40"/>
      <c r="Z12" s="40"/>
      <c r="AA12" s="40"/>
      <c r="AB12" s="40"/>
      <c r="AC12" s="43" t="s">
        <v>6612</v>
      </c>
      <c r="AD12" s="40"/>
      <c r="AE12" s="40"/>
      <c r="AF12" s="45" t="str">
        <f t="shared" si="0"/>
        <v>SP_30HSBE           SITR3</v>
      </c>
      <c r="AG12" s="41" t="s">
        <v>6605</v>
      </c>
      <c r="AH12" s="35">
        <v>3</v>
      </c>
      <c r="AI12" s="35">
        <v>9</v>
      </c>
      <c r="AJ12" s="35" t="s">
        <v>6097</v>
      </c>
      <c r="AK12" s="35" t="s">
        <v>117</v>
      </c>
      <c r="AL12" s="35" t="s">
        <v>561</v>
      </c>
      <c r="AM12" s="35" t="s">
        <v>561</v>
      </c>
      <c r="AN12" s="35" t="s">
        <v>560</v>
      </c>
      <c r="AO12" s="35" t="s">
        <v>562</v>
      </c>
      <c r="AP12" s="35">
        <v>11</v>
      </c>
      <c r="AQ12" s="35" t="s">
        <v>563</v>
      </c>
      <c r="AR12" s="35" t="s">
        <v>133</v>
      </c>
      <c r="AS12" s="35" t="s">
        <v>117</v>
      </c>
      <c r="AT12" s="35" t="s">
        <v>117</v>
      </c>
      <c r="AU12" s="35" t="s">
        <v>117</v>
      </c>
      <c r="AV12" s="35" t="s">
        <v>1613</v>
      </c>
      <c r="AW12" s="35" t="s">
        <v>1614</v>
      </c>
      <c r="AX12" s="35" t="s">
        <v>1615</v>
      </c>
      <c r="AY12" s="35">
        <v>1</v>
      </c>
      <c r="AZ12" s="35" t="s">
        <v>784</v>
      </c>
      <c r="BA12" s="35" t="s">
        <v>117</v>
      </c>
      <c r="BB12" s="35" t="s">
        <v>117</v>
      </c>
      <c r="BC12" s="35" t="s">
        <v>1616</v>
      </c>
      <c r="BD12" s="35" t="s">
        <v>1591</v>
      </c>
      <c r="BE12" s="35" t="s">
        <v>117</v>
      </c>
      <c r="BF12" s="35" t="s">
        <v>117</v>
      </c>
      <c r="BG12" s="72">
        <v>234</v>
      </c>
      <c r="BH12" s="35" t="s">
        <v>1617</v>
      </c>
      <c r="BI12" s="35">
        <v>6</v>
      </c>
      <c r="BJ12" s="35" t="s">
        <v>1618</v>
      </c>
      <c r="BK12" s="35" t="s">
        <v>114</v>
      </c>
      <c r="BL12" s="35">
        <v>9</v>
      </c>
    </row>
    <row r="13" spans="1:120" s="35" customFormat="1" ht="14.45" customHeight="1">
      <c r="A13" s="145"/>
      <c r="B13" s="40">
        <v>10</v>
      </c>
      <c r="C13" s="40" t="s">
        <v>6602</v>
      </c>
      <c r="D13" s="40"/>
      <c r="E13" s="43" t="s">
        <v>3</v>
      </c>
      <c r="F13" s="40" t="s">
        <v>1602</v>
      </c>
      <c r="G13" s="42" t="s">
        <v>6606</v>
      </c>
      <c r="H13" s="40"/>
      <c r="I13" s="40"/>
      <c r="J13" s="40"/>
      <c r="K13" s="40" t="s">
        <v>6610</v>
      </c>
      <c r="L13" s="42" t="s">
        <v>6609</v>
      </c>
      <c r="M13" s="42" t="s">
        <v>3</v>
      </c>
      <c r="N13" s="40"/>
      <c r="O13" s="40"/>
      <c r="P13" s="40"/>
      <c r="Q13" s="40"/>
      <c r="R13" s="40"/>
      <c r="S13" s="40"/>
      <c r="T13" s="43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5" t="str">
        <f t="shared" si="0"/>
        <v>BCM_A               SP_31_ATS</v>
      </c>
      <c r="AG13" s="41" t="s">
        <v>6605</v>
      </c>
      <c r="AH13" s="35">
        <v>3</v>
      </c>
      <c r="AI13" s="35">
        <v>10</v>
      </c>
      <c r="AJ13" s="35" t="s">
        <v>1619</v>
      </c>
      <c r="AK13" s="35" t="s">
        <v>117</v>
      </c>
      <c r="AL13" s="35" t="s">
        <v>117</v>
      </c>
      <c r="AM13" s="35" t="s">
        <v>1601</v>
      </c>
      <c r="AN13" s="35">
        <v>269</v>
      </c>
      <c r="AO13" s="35" t="s">
        <v>1602</v>
      </c>
      <c r="AP13" s="35">
        <v>1</v>
      </c>
      <c r="AQ13" s="35" t="s">
        <v>990</v>
      </c>
      <c r="AR13" s="35" t="s">
        <v>117</v>
      </c>
      <c r="AS13" s="35" t="s">
        <v>117</v>
      </c>
      <c r="AT13" s="35" t="s">
        <v>117</v>
      </c>
      <c r="AU13" s="35" t="s">
        <v>468</v>
      </c>
      <c r="AV13" s="35" t="s">
        <v>468</v>
      </c>
      <c r="AW13" s="35" t="s">
        <v>467</v>
      </c>
      <c r="AX13" s="35" t="s">
        <v>469</v>
      </c>
      <c r="AY13" s="35">
        <v>40</v>
      </c>
      <c r="AZ13" s="35" t="s">
        <v>470</v>
      </c>
      <c r="BA13" s="35" t="s">
        <v>184</v>
      </c>
      <c r="BB13" s="35" t="s">
        <v>117</v>
      </c>
      <c r="BC13" s="35" t="s">
        <v>1603</v>
      </c>
      <c r="BD13" s="35" t="s">
        <v>1591</v>
      </c>
      <c r="BE13" s="35" t="s">
        <v>117</v>
      </c>
      <c r="BF13" s="35" t="s">
        <v>117</v>
      </c>
      <c r="BG13" s="72">
        <v>72</v>
      </c>
      <c r="BH13" s="35" t="s">
        <v>1604</v>
      </c>
      <c r="BI13" s="35">
        <v>0.5</v>
      </c>
      <c r="BJ13" s="35" t="s">
        <v>1605</v>
      </c>
      <c r="BK13" s="35" t="s">
        <v>114</v>
      </c>
      <c r="BL13" s="35">
        <v>10</v>
      </c>
    </row>
    <row r="14" spans="1:120" s="35" customFormat="1" ht="14.45" customHeight="1">
      <c r="A14" s="145" t="s">
        <v>7805</v>
      </c>
      <c r="B14" s="40">
        <v>11</v>
      </c>
      <c r="C14" s="40" t="s">
        <v>6602</v>
      </c>
      <c r="D14" s="40"/>
      <c r="E14" s="43" t="s">
        <v>3</v>
      </c>
      <c r="F14" s="40" t="s">
        <v>1602</v>
      </c>
      <c r="G14" s="42" t="s">
        <v>6606</v>
      </c>
      <c r="H14" s="40"/>
      <c r="I14" s="40"/>
      <c r="J14" s="40"/>
      <c r="K14" s="40" t="s">
        <v>6610</v>
      </c>
      <c r="L14" s="173" t="s">
        <v>3</v>
      </c>
      <c r="M14" s="173" t="s">
        <v>6609</v>
      </c>
      <c r="N14" s="40"/>
      <c r="O14" s="40"/>
      <c r="P14" s="40"/>
      <c r="Q14" s="40"/>
      <c r="R14" s="40"/>
      <c r="S14" s="40"/>
      <c r="T14" s="43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5" t="str">
        <f t="shared" si="0"/>
        <v>SP_31_ATS           KS_ML_E</v>
      </c>
      <c r="AG14" s="41" t="s">
        <v>6605</v>
      </c>
      <c r="AH14" s="35">
        <v>3</v>
      </c>
      <c r="AI14" s="35">
        <v>11</v>
      </c>
      <c r="AJ14" s="35" t="s">
        <v>6098</v>
      </c>
      <c r="AK14" s="35" t="s">
        <v>117</v>
      </c>
      <c r="AL14" s="35" t="s">
        <v>385</v>
      </c>
      <c r="AM14" s="35" t="s">
        <v>385</v>
      </c>
      <c r="AN14" s="35" t="s">
        <v>389</v>
      </c>
      <c r="AO14" s="35" t="s">
        <v>390</v>
      </c>
      <c r="AP14" s="35">
        <v>14</v>
      </c>
      <c r="AQ14" s="35" t="s">
        <v>391</v>
      </c>
      <c r="AR14" s="35" t="s">
        <v>143</v>
      </c>
      <c r="AS14" s="35" t="s">
        <v>127</v>
      </c>
      <c r="AT14" s="35" t="s">
        <v>117</v>
      </c>
      <c r="AU14" s="35" t="s">
        <v>117</v>
      </c>
      <c r="AV14" s="35" t="s">
        <v>1601</v>
      </c>
      <c r="AW14" s="35">
        <v>269</v>
      </c>
      <c r="AX14" s="35" t="s">
        <v>1602</v>
      </c>
      <c r="AY14" s="35">
        <v>1</v>
      </c>
      <c r="AZ14" s="35" t="s">
        <v>990</v>
      </c>
      <c r="BA14" s="35" t="s">
        <v>117</v>
      </c>
      <c r="BB14" s="35" t="s">
        <v>117</v>
      </c>
      <c r="BC14" s="35" t="s">
        <v>1620</v>
      </c>
      <c r="BD14" s="35" t="s">
        <v>1591</v>
      </c>
      <c r="BE14" s="35" t="s">
        <v>1621</v>
      </c>
      <c r="BF14" s="35" t="s">
        <v>1622</v>
      </c>
      <c r="BG14" s="176">
        <v>3195</v>
      </c>
      <c r="BH14" s="35" t="s">
        <v>1604</v>
      </c>
      <c r="BI14" s="35">
        <v>0.35</v>
      </c>
      <c r="BJ14" s="35" t="s">
        <v>1605</v>
      </c>
      <c r="BK14" s="35" t="s">
        <v>114</v>
      </c>
      <c r="BL14" s="35">
        <v>11</v>
      </c>
    </row>
    <row r="15" spans="1:120" s="35" customFormat="1" ht="14.45" customHeight="1">
      <c r="A15" s="145" t="s">
        <v>6956</v>
      </c>
      <c r="B15" s="40">
        <v>12</v>
      </c>
      <c r="C15" s="40" t="s">
        <v>6602</v>
      </c>
      <c r="D15" s="40"/>
      <c r="E15" s="43" t="s">
        <v>3</v>
      </c>
      <c r="F15" s="40"/>
      <c r="G15" s="42"/>
      <c r="H15" s="40"/>
      <c r="I15" s="40"/>
      <c r="J15" s="40"/>
      <c r="K15" s="40"/>
      <c r="L15" s="42" t="s">
        <v>3</v>
      </c>
      <c r="M15" s="42" t="s">
        <v>3</v>
      </c>
      <c r="N15" s="40"/>
      <c r="O15" s="40"/>
      <c r="P15" s="40"/>
      <c r="Q15" s="40"/>
      <c r="R15" s="40"/>
      <c r="S15" s="40"/>
      <c r="T15" s="43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5" t="str">
        <f t="shared" si="0"/>
        <v>BCM_A               KS_ML_E</v>
      </c>
      <c r="AG15" s="41" t="s">
        <v>6605</v>
      </c>
      <c r="AH15" s="35">
        <v>3</v>
      </c>
      <c r="AI15" s="35">
        <v>12</v>
      </c>
      <c r="AJ15" s="35" t="s">
        <v>6099</v>
      </c>
      <c r="AK15" s="35" t="s">
        <v>117</v>
      </c>
      <c r="AL15" s="35" t="s">
        <v>385</v>
      </c>
      <c r="AM15" s="35" t="s">
        <v>385</v>
      </c>
      <c r="AN15" s="35" t="s">
        <v>389</v>
      </c>
      <c r="AO15" s="35" t="s">
        <v>390</v>
      </c>
      <c r="AP15" s="35">
        <v>13</v>
      </c>
      <c r="AQ15" s="35" t="s">
        <v>391</v>
      </c>
      <c r="AR15" s="35" t="s">
        <v>143</v>
      </c>
      <c r="AS15" s="35" t="s">
        <v>127</v>
      </c>
      <c r="AT15" s="35" t="s">
        <v>117</v>
      </c>
      <c r="AU15" s="35" t="s">
        <v>468</v>
      </c>
      <c r="AV15" s="35" t="s">
        <v>468</v>
      </c>
      <c r="AW15" s="35" t="s">
        <v>467</v>
      </c>
      <c r="AX15" s="35" t="s">
        <v>469</v>
      </c>
      <c r="AY15" s="35">
        <v>46</v>
      </c>
      <c r="AZ15" s="35" t="s">
        <v>470</v>
      </c>
      <c r="BA15" s="35" t="s">
        <v>183</v>
      </c>
      <c r="BB15" s="35" t="s">
        <v>117</v>
      </c>
      <c r="BC15" s="35" t="s">
        <v>1620</v>
      </c>
      <c r="BD15" s="35" t="s">
        <v>1591</v>
      </c>
      <c r="BE15" s="35" t="s">
        <v>1621</v>
      </c>
      <c r="BF15" s="35" t="s">
        <v>1623</v>
      </c>
      <c r="BG15" s="176">
        <v>3239</v>
      </c>
      <c r="BH15" s="35" t="s">
        <v>1624</v>
      </c>
      <c r="BI15" s="35">
        <v>0.35</v>
      </c>
      <c r="BJ15" s="35" t="s">
        <v>1625</v>
      </c>
      <c r="BK15" s="35" t="s">
        <v>114</v>
      </c>
      <c r="BL15" s="35">
        <v>12</v>
      </c>
    </row>
    <row r="16" spans="1:120" s="35" customFormat="1" ht="14.45" customHeight="1">
      <c r="A16" s="145"/>
      <c r="B16" s="40">
        <v>13</v>
      </c>
      <c r="C16" s="40" t="s">
        <v>6602</v>
      </c>
      <c r="D16" s="40"/>
      <c r="E16" s="43" t="s">
        <v>5</v>
      </c>
      <c r="F16" s="40"/>
      <c r="G16" s="42"/>
      <c r="H16" s="40"/>
      <c r="I16" s="40"/>
      <c r="J16" s="40"/>
      <c r="K16" s="40"/>
      <c r="L16" s="43" t="s">
        <v>5</v>
      </c>
      <c r="M16" s="42" t="s">
        <v>6604</v>
      </c>
      <c r="N16" s="40"/>
      <c r="O16" s="40"/>
      <c r="P16" s="40"/>
      <c r="Q16" s="40"/>
      <c r="R16" s="40"/>
      <c r="S16" s="40"/>
      <c r="T16" s="43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5" t="str">
        <f t="shared" si="0"/>
        <v>SIDO_B              KS_HM_A</v>
      </c>
      <c r="AG16" s="41" t="s">
        <v>6605</v>
      </c>
      <c r="AH16" s="35">
        <v>3</v>
      </c>
      <c r="AI16" s="35">
        <v>13</v>
      </c>
      <c r="AJ16" s="35" t="s">
        <v>6100</v>
      </c>
      <c r="AK16" s="35" t="s">
        <v>117</v>
      </c>
      <c r="AL16" s="35" t="s">
        <v>365</v>
      </c>
      <c r="AM16" s="35" t="s">
        <v>365</v>
      </c>
      <c r="AN16" s="35" t="s">
        <v>364</v>
      </c>
      <c r="AO16" s="35" t="s">
        <v>366</v>
      </c>
      <c r="AP16" s="35">
        <v>1</v>
      </c>
      <c r="AQ16" s="35" t="s">
        <v>367</v>
      </c>
      <c r="AR16" s="35" t="s">
        <v>184</v>
      </c>
      <c r="AS16" s="35" t="s">
        <v>117</v>
      </c>
      <c r="AT16" s="35" t="s">
        <v>117</v>
      </c>
      <c r="AU16" s="35" t="s">
        <v>521</v>
      </c>
      <c r="AV16" s="35" t="s">
        <v>521</v>
      </c>
      <c r="AW16" s="35" t="s">
        <v>520</v>
      </c>
      <c r="AX16" s="35" t="s">
        <v>522</v>
      </c>
      <c r="AY16" s="35" t="s">
        <v>1626</v>
      </c>
      <c r="AZ16" s="35" t="s">
        <v>265</v>
      </c>
      <c r="BA16" s="35" t="s">
        <v>179</v>
      </c>
      <c r="BB16" s="35" t="s">
        <v>117</v>
      </c>
      <c r="BC16" s="35" t="s">
        <v>1627</v>
      </c>
      <c r="BD16" s="35" t="s">
        <v>1591</v>
      </c>
      <c r="BE16" s="35" t="s">
        <v>117</v>
      </c>
      <c r="BF16" s="35" t="s">
        <v>117</v>
      </c>
      <c r="BG16" s="72">
        <v>2004</v>
      </c>
      <c r="BH16" s="35" t="s">
        <v>1617</v>
      </c>
      <c r="BI16" s="35">
        <v>0.5</v>
      </c>
      <c r="BJ16" s="35" t="s">
        <v>1628</v>
      </c>
      <c r="BK16" s="35" t="s">
        <v>114</v>
      </c>
      <c r="BL16" s="35">
        <v>13</v>
      </c>
    </row>
    <row r="17" spans="1:64" s="35" customFormat="1" ht="14.45" customHeight="1">
      <c r="A17" s="145"/>
      <c r="B17" s="40">
        <v>14</v>
      </c>
      <c r="C17" s="40" t="s">
        <v>6602</v>
      </c>
      <c r="D17" s="40"/>
      <c r="E17" s="43" t="s">
        <v>5</v>
      </c>
      <c r="F17" s="40" t="s">
        <v>1631</v>
      </c>
      <c r="G17" s="42" t="s">
        <v>6613</v>
      </c>
      <c r="H17" s="40"/>
      <c r="I17" s="40"/>
      <c r="J17" s="40"/>
      <c r="K17" s="40" t="s">
        <v>6610</v>
      </c>
      <c r="L17" s="43" t="s">
        <v>5</v>
      </c>
      <c r="M17" s="42" t="s">
        <v>6604</v>
      </c>
      <c r="N17" s="40"/>
      <c r="O17" s="40" t="s">
        <v>6614</v>
      </c>
      <c r="P17" s="40"/>
      <c r="Q17" s="40"/>
      <c r="R17" s="40"/>
      <c r="S17" s="40"/>
      <c r="T17" s="43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5" t="str">
        <f t="shared" si="0"/>
        <v>SP_MB33_C           KS_HM_A</v>
      </c>
      <c r="AG17" s="41" t="s">
        <v>6605</v>
      </c>
      <c r="AH17" s="35">
        <v>3</v>
      </c>
      <c r="AI17" s="35">
        <v>14</v>
      </c>
      <c r="AJ17" s="35" t="s">
        <v>1629</v>
      </c>
      <c r="AK17" s="35" t="s">
        <v>117</v>
      </c>
      <c r="AL17" s="35" t="s">
        <v>365</v>
      </c>
      <c r="AM17" s="35" t="s">
        <v>365</v>
      </c>
      <c r="AN17" s="35" t="s">
        <v>364</v>
      </c>
      <c r="AO17" s="35" t="s">
        <v>366</v>
      </c>
      <c r="AP17" s="35">
        <v>2</v>
      </c>
      <c r="AQ17" s="35" t="s">
        <v>367</v>
      </c>
      <c r="AR17" s="35" t="s">
        <v>184</v>
      </c>
      <c r="AS17" s="35" t="s">
        <v>117</v>
      </c>
      <c r="AT17" s="35" t="s">
        <v>117</v>
      </c>
      <c r="AU17" s="35" t="s">
        <v>117</v>
      </c>
      <c r="AV17" s="35" t="s">
        <v>1630</v>
      </c>
      <c r="AW17" s="35">
        <v>368</v>
      </c>
      <c r="AX17" s="35" t="s">
        <v>1631</v>
      </c>
      <c r="AY17" s="35">
        <v>1</v>
      </c>
      <c r="AZ17" s="35" t="s">
        <v>630</v>
      </c>
      <c r="BA17" s="35" t="s">
        <v>117</v>
      </c>
      <c r="BB17" s="35" t="s">
        <v>117</v>
      </c>
      <c r="BC17" s="35" t="s">
        <v>1632</v>
      </c>
      <c r="BD17" s="35" t="s">
        <v>1591</v>
      </c>
      <c r="BE17" s="35" t="s">
        <v>117</v>
      </c>
      <c r="BF17" s="35" t="s">
        <v>117</v>
      </c>
      <c r="BG17" s="72">
        <v>1526</v>
      </c>
      <c r="BH17" s="35" t="s">
        <v>1598</v>
      </c>
      <c r="BI17" s="35">
        <v>0.5</v>
      </c>
      <c r="BJ17" s="35" t="s">
        <v>1633</v>
      </c>
      <c r="BK17" s="35" t="s">
        <v>114</v>
      </c>
      <c r="BL17" s="35">
        <v>14</v>
      </c>
    </row>
    <row r="18" spans="1:64" s="35" customFormat="1" ht="14.45" customHeight="1">
      <c r="A18" s="145" t="s">
        <v>6956</v>
      </c>
      <c r="B18" s="40">
        <v>15</v>
      </c>
      <c r="C18" s="40" t="s">
        <v>6602</v>
      </c>
      <c r="D18" s="40"/>
      <c r="E18" s="43" t="s">
        <v>5</v>
      </c>
      <c r="F18" s="40"/>
      <c r="G18" s="42"/>
      <c r="H18" s="40"/>
      <c r="I18" s="40"/>
      <c r="J18" s="40"/>
      <c r="K18" s="40"/>
      <c r="L18" s="43" t="s">
        <v>5</v>
      </c>
      <c r="M18" s="42" t="s">
        <v>6604</v>
      </c>
      <c r="N18" s="40"/>
      <c r="O18" s="40"/>
      <c r="P18" s="40"/>
      <c r="Q18" s="40"/>
      <c r="R18" s="40"/>
      <c r="S18" s="40"/>
      <c r="T18" s="43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5" t="str">
        <f t="shared" si="0"/>
        <v>BCM_A               KS_HM_A</v>
      </c>
      <c r="AG18" s="41" t="s">
        <v>6605</v>
      </c>
      <c r="AH18" s="35">
        <v>3</v>
      </c>
      <c r="AI18" s="35">
        <v>15</v>
      </c>
      <c r="AJ18" s="35" t="s">
        <v>6101</v>
      </c>
      <c r="AK18" s="35" t="s">
        <v>117</v>
      </c>
      <c r="AL18" s="35" t="s">
        <v>365</v>
      </c>
      <c r="AM18" s="35" t="s">
        <v>365</v>
      </c>
      <c r="AN18" s="35" t="s">
        <v>364</v>
      </c>
      <c r="AO18" s="35" t="s">
        <v>366</v>
      </c>
      <c r="AP18" s="35">
        <v>3</v>
      </c>
      <c r="AQ18" s="35" t="s">
        <v>367</v>
      </c>
      <c r="AR18" s="35" t="s">
        <v>184</v>
      </c>
      <c r="AS18" s="35" t="s">
        <v>117</v>
      </c>
      <c r="AT18" s="35" t="s">
        <v>117</v>
      </c>
      <c r="AU18" s="35" t="s">
        <v>468</v>
      </c>
      <c r="AV18" s="35" t="s">
        <v>468</v>
      </c>
      <c r="AW18" s="35" t="s">
        <v>467</v>
      </c>
      <c r="AX18" s="35" t="s">
        <v>469</v>
      </c>
      <c r="AY18" s="35">
        <v>23</v>
      </c>
      <c r="AZ18" s="35" t="s">
        <v>470</v>
      </c>
      <c r="BA18" s="35" t="s">
        <v>184</v>
      </c>
      <c r="BB18" s="35" t="s">
        <v>117</v>
      </c>
      <c r="BC18" s="35" t="s">
        <v>1634</v>
      </c>
      <c r="BD18" s="35" t="s">
        <v>1591</v>
      </c>
      <c r="BE18" s="35" t="s">
        <v>117</v>
      </c>
      <c r="BF18" s="35" t="s">
        <v>117</v>
      </c>
      <c r="BG18" s="176">
        <v>3901</v>
      </c>
      <c r="BH18" s="35" t="s">
        <v>1635</v>
      </c>
      <c r="BI18" s="35">
        <v>0.5</v>
      </c>
      <c r="BJ18" s="35" t="s">
        <v>6102</v>
      </c>
      <c r="BK18" s="35" t="s">
        <v>114</v>
      </c>
      <c r="BL18" s="35">
        <v>15</v>
      </c>
    </row>
    <row r="19" spans="1:64" s="35" customFormat="1" ht="14.45" customHeight="1">
      <c r="A19" s="145" t="s">
        <v>7898</v>
      </c>
      <c r="B19" s="40">
        <v>16</v>
      </c>
      <c r="C19" s="40" t="s">
        <v>6602</v>
      </c>
      <c r="D19" s="40"/>
      <c r="E19" s="43" t="s">
        <v>3</v>
      </c>
      <c r="F19" s="40"/>
      <c r="G19" s="42"/>
      <c r="H19" s="40"/>
      <c r="I19" s="40"/>
      <c r="J19" s="40"/>
      <c r="K19" s="40"/>
      <c r="L19" s="42" t="s">
        <v>3</v>
      </c>
      <c r="M19" s="42" t="s">
        <v>3</v>
      </c>
      <c r="N19" s="40"/>
      <c r="O19" s="40"/>
      <c r="P19" s="40"/>
      <c r="Q19" s="40"/>
      <c r="R19" s="40"/>
      <c r="S19" s="40"/>
      <c r="T19" s="43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5" t="str">
        <f t="shared" si="0"/>
        <v>BFS                 BCM_A</v>
      </c>
      <c r="AG19" s="41" t="s">
        <v>6605</v>
      </c>
      <c r="AH19" s="35">
        <v>3</v>
      </c>
      <c r="AI19" s="35">
        <v>16</v>
      </c>
      <c r="AJ19" s="35" t="s">
        <v>1636</v>
      </c>
      <c r="AK19" s="35" t="s">
        <v>117</v>
      </c>
      <c r="AL19" s="35" t="s">
        <v>468</v>
      </c>
      <c r="AM19" s="35" t="s">
        <v>468</v>
      </c>
      <c r="AN19" s="35" t="s">
        <v>467</v>
      </c>
      <c r="AO19" s="35" t="s">
        <v>469</v>
      </c>
      <c r="AP19" s="35">
        <v>21</v>
      </c>
      <c r="AQ19" s="35" t="s">
        <v>470</v>
      </c>
      <c r="AR19" s="35" t="s">
        <v>183</v>
      </c>
      <c r="AS19" s="35" t="s">
        <v>117</v>
      </c>
      <c r="AT19" s="35" t="s">
        <v>117</v>
      </c>
      <c r="AU19" s="35" t="s">
        <v>451</v>
      </c>
      <c r="AV19" s="35" t="s">
        <v>451</v>
      </c>
      <c r="AW19" s="35" t="s">
        <v>450</v>
      </c>
      <c r="AX19" s="35" t="s">
        <v>452</v>
      </c>
      <c r="AY19" s="35">
        <v>1</v>
      </c>
      <c r="AZ19" s="35" t="s">
        <v>453</v>
      </c>
      <c r="BA19" s="35" t="s">
        <v>146</v>
      </c>
      <c r="BB19" s="35" t="s">
        <v>127</v>
      </c>
      <c r="BC19" s="35" t="s">
        <v>1637</v>
      </c>
      <c r="BD19" s="35" t="s">
        <v>1591</v>
      </c>
      <c r="BE19" s="35" t="s">
        <v>117</v>
      </c>
      <c r="BF19" s="35" t="s">
        <v>117</v>
      </c>
      <c r="BG19" s="176">
        <v>1269</v>
      </c>
      <c r="BH19" s="35" t="s">
        <v>1638</v>
      </c>
      <c r="BI19" s="35">
        <v>0.35</v>
      </c>
      <c r="BJ19" s="35" t="s">
        <v>1639</v>
      </c>
      <c r="BK19" s="35" t="s">
        <v>114</v>
      </c>
      <c r="BL19" s="35">
        <v>16</v>
      </c>
    </row>
    <row r="20" spans="1:64" s="35" customFormat="1" ht="14.45" customHeight="1">
      <c r="A20" s="145" t="s">
        <v>7898</v>
      </c>
      <c r="B20" s="40">
        <v>17</v>
      </c>
      <c r="C20" s="40" t="s">
        <v>6602</v>
      </c>
      <c r="D20" s="40"/>
      <c r="E20" s="43" t="s">
        <v>3</v>
      </c>
      <c r="F20" s="40" t="s">
        <v>1602</v>
      </c>
      <c r="G20" s="42" t="s">
        <v>6606</v>
      </c>
      <c r="H20" s="40"/>
      <c r="I20" s="40"/>
      <c r="J20" s="40"/>
      <c r="K20" s="40" t="s">
        <v>6610</v>
      </c>
      <c r="L20" s="42" t="s">
        <v>6609</v>
      </c>
      <c r="M20" s="42" t="s">
        <v>3</v>
      </c>
      <c r="N20" s="40"/>
      <c r="O20" s="40"/>
      <c r="P20" s="40"/>
      <c r="Q20" s="40"/>
      <c r="R20" s="40"/>
      <c r="S20" s="40"/>
      <c r="T20" s="43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5" t="str">
        <f t="shared" si="0"/>
        <v>BFS                 SP_31_ATS</v>
      </c>
      <c r="AG20" s="41" t="s">
        <v>6605</v>
      </c>
      <c r="AH20" s="35">
        <v>3</v>
      </c>
      <c r="AI20" s="35">
        <v>17</v>
      </c>
      <c r="AJ20" s="35" t="s">
        <v>1640</v>
      </c>
      <c r="AK20" s="35" t="s">
        <v>117</v>
      </c>
      <c r="AL20" s="35" t="s">
        <v>117</v>
      </c>
      <c r="AM20" s="35" t="s">
        <v>1601</v>
      </c>
      <c r="AN20" s="35">
        <v>269</v>
      </c>
      <c r="AO20" s="35" t="s">
        <v>1602</v>
      </c>
      <c r="AP20" s="35">
        <v>1</v>
      </c>
      <c r="AQ20" s="35" t="s">
        <v>990</v>
      </c>
      <c r="AR20" s="35" t="s">
        <v>117</v>
      </c>
      <c r="AS20" s="35" t="s">
        <v>117</v>
      </c>
      <c r="AT20" s="35" t="s">
        <v>117</v>
      </c>
      <c r="AU20" s="35" t="s">
        <v>451</v>
      </c>
      <c r="AV20" s="35" t="s">
        <v>451</v>
      </c>
      <c r="AW20" s="35" t="s">
        <v>450</v>
      </c>
      <c r="AX20" s="35" t="s">
        <v>452</v>
      </c>
      <c r="AY20" s="35">
        <v>2</v>
      </c>
      <c r="AZ20" s="35" t="s">
        <v>453</v>
      </c>
      <c r="BA20" s="35" t="s">
        <v>146</v>
      </c>
      <c r="BB20" s="35" t="s">
        <v>127</v>
      </c>
      <c r="BC20" s="35" t="s">
        <v>1641</v>
      </c>
      <c r="BD20" s="35" t="s">
        <v>1591</v>
      </c>
      <c r="BE20" s="35" t="s">
        <v>117</v>
      </c>
      <c r="BF20" s="35" t="s">
        <v>117</v>
      </c>
      <c r="BG20" s="176">
        <v>1224</v>
      </c>
      <c r="BH20" s="35" t="s">
        <v>1604</v>
      </c>
      <c r="BI20" s="35">
        <v>0.35</v>
      </c>
      <c r="BJ20" s="35" t="s">
        <v>1605</v>
      </c>
      <c r="BK20" s="35" t="s">
        <v>114</v>
      </c>
      <c r="BL20" s="35">
        <v>17</v>
      </c>
    </row>
    <row r="21" spans="1:64" s="35" customFormat="1" ht="14.45" customHeight="1">
      <c r="A21" s="145" t="s">
        <v>6956</v>
      </c>
      <c r="B21" s="40">
        <v>18</v>
      </c>
      <c r="C21" s="40" t="s">
        <v>6602</v>
      </c>
      <c r="D21" s="40"/>
      <c r="E21" s="43" t="s">
        <v>3</v>
      </c>
      <c r="F21" s="40"/>
      <c r="G21" s="42"/>
      <c r="H21" s="40"/>
      <c r="I21" s="40"/>
      <c r="J21" s="40"/>
      <c r="K21" s="40"/>
      <c r="L21" s="42" t="s">
        <v>3</v>
      </c>
      <c r="M21" s="42" t="s">
        <v>3</v>
      </c>
      <c r="N21" s="40"/>
      <c r="O21" s="40"/>
      <c r="P21" s="40"/>
      <c r="Q21" s="40"/>
      <c r="R21" s="40"/>
      <c r="S21" s="40"/>
      <c r="T21" s="43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5" t="str">
        <f t="shared" si="0"/>
        <v>BCM_B               KS_ML_E</v>
      </c>
      <c r="AG21" s="41" t="s">
        <v>6605</v>
      </c>
      <c r="AH21" s="35">
        <v>3</v>
      </c>
      <c r="AI21" s="35">
        <v>18</v>
      </c>
      <c r="AJ21" s="35" t="s">
        <v>1642</v>
      </c>
      <c r="AK21" s="35" t="s">
        <v>117</v>
      </c>
      <c r="AL21" s="35" t="s">
        <v>385</v>
      </c>
      <c r="AM21" s="35" t="s">
        <v>385</v>
      </c>
      <c r="AN21" s="35" t="s">
        <v>389</v>
      </c>
      <c r="AO21" s="35" t="s">
        <v>390</v>
      </c>
      <c r="AP21" s="35">
        <v>6</v>
      </c>
      <c r="AQ21" s="35" t="s">
        <v>391</v>
      </c>
      <c r="AR21" s="35" t="s">
        <v>137</v>
      </c>
      <c r="AS21" s="35" t="s">
        <v>128</v>
      </c>
      <c r="AT21" s="35" t="s">
        <v>117</v>
      </c>
      <c r="AU21" s="35" t="s">
        <v>468</v>
      </c>
      <c r="AV21" s="35" t="s">
        <v>468</v>
      </c>
      <c r="AW21" s="35" t="s">
        <v>589</v>
      </c>
      <c r="AX21" s="35" t="s">
        <v>590</v>
      </c>
      <c r="AY21" s="35">
        <v>5</v>
      </c>
      <c r="AZ21" s="35" t="s">
        <v>591</v>
      </c>
      <c r="BA21" s="35" t="s">
        <v>150</v>
      </c>
      <c r="BB21" s="35" t="s">
        <v>117</v>
      </c>
      <c r="BC21" s="35" t="s">
        <v>1643</v>
      </c>
      <c r="BD21" s="35" t="s">
        <v>1591</v>
      </c>
      <c r="BE21" s="35" t="s">
        <v>117</v>
      </c>
      <c r="BF21" s="35" t="s">
        <v>117</v>
      </c>
      <c r="BG21" s="176">
        <v>3245</v>
      </c>
      <c r="BH21" s="35" t="s">
        <v>1644</v>
      </c>
      <c r="BI21" s="35">
        <v>1</v>
      </c>
      <c r="BJ21" s="35" t="s">
        <v>1645</v>
      </c>
      <c r="BK21" s="35" t="s">
        <v>114</v>
      </c>
      <c r="BL21" s="35">
        <v>18</v>
      </c>
    </row>
    <row r="22" spans="1:64" s="35" customFormat="1" ht="14.45" customHeight="1">
      <c r="A22" s="145" t="s">
        <v>7833</v>
      </c>
      <c r="B22" s="40">
        <v>19</v>
      </c>
      <c r="C22" s="40" t="s">
        <v>6602</v>
      </c>
      <c r="D22" s="40"/>
      <c r="E22" s="43" t="s">
        <v>1</v>
      </c>
      <c r="F22" s="40"/>
      <c r="G22" s="42"/>
      <c r="H22" s="40"/>
      <c r="I22" s="40"/>
      <c r="J22" s="40"/>
      <c r="K22" s="40"/>
      <c r="L22" s="42" t="s">
        <v>1</v>
      </c>
      <c r="M22" s="42" t="s">
        <v>6615</v>
      </c>
      <c r="N22" s="40"/>
      <c r="O22" s="40"/>
      <c r="P22" s="40"/>
      <c r="Q22" s="40"/>
      <c r="R22" s="40"/>
      <c r="S22" s="165" t="s">
        <v>7832</v>
      </c>
      <c r="T22" s="179"/>
      <c r="U22" s="40"/>
      <c r="V22" s="40"/>
      <c r="W22" s="40"/>
      <c r="X22" s="40"/>
      <c r="Y22" s="40"/>
      <c r="Z22" s="40"/>
      <c r="AA22" s="40"/>
      <c r="AB22" s="40"/>
      <c r="AC22" s="40"/>
      <c r="AD22" s="148" t="str">
        <f>CONCATENATE(AR22," ohne Wasserdicht test")</f>
        <v>7L0_911_137_A ohne Wasserdicht test</v>
      </c>
      <c r="AE22" s="40"/>
      <c r="AF22" s="45" t="str">
        <f t="shared" si="0"/>
        <v>EBKVSG_A            HSB_A</v>
      </c>
      <c r="AG22" s="41" t="s">
        <v>6605</v>
      </c>
      <c r="AH22" s="35">
        <v>3</v>
      </c>
      <c r="AI22" s="35">
        <v>19</v>
      </c>
      <c r="AJ22" s="35" t="s">
        <v>6103</v>
      </c>
      <c r="AK22" s="35" t="s">
        <v>117</v>
      </c>
      <c r="AL22" s="35" t="s">
        <v>243</v>
      </c>
      <c r="AM22" s="35" t="s">
        <v>243</v>
      </c>
      <c r="AN22" s="35" t="s">
        <v>242</v>
      </c>
      <c r="AO22" s="35" t="s">
        <v>244</v>
      </c>
      <c r="AP22" s="35" t="s">
        <v>1646</v>
      </c>
      <c r="AQ22" s="35" t="s">
        <v>245</v>
      </c>
      <c r="AR22" s="35" t="s">
        <v>246</v>
      </c>
      <c r="AS22" s="35" t="s">
        <v>117</v>
      </c>
      <c r="AT22" s="35" t="s">
        <v>117</v>
      </c>
      <c r="AU22" s="35" t="s">
        <v>484</v>
      </c>
      <c r="AV22" s="35" t="s">
        <v>484</v>
      </c>
      <c r="AW22" s="35" t="s">
        <v>483</v>
      </c>
      <c r="AX22" s="35" t="s">
        <v>485</v>
      </c>
      <c r="AY22" s="35">
        <v>1</v>
      </c>
      <c r="AZ22" s="35" t="s">
        <v>486</v>
      </c>
      <c r="BA22" s="35" t="s">
        <v>161</v>
      </c>
      <c r="BB22" s="35" t="s">
        <v>131</v>
      </c>
      <c r="BC22" s="35" t="s">
        <v>1647</v>
      </c>
      <c r="BD22" s="35" t="s">
        <v>1591</v>
      </c>
      <c r="BE22" s="35" t="s">
        <v>117</v>
      </c>
      <c r="BF22" s="35" t="s">
        <v>117</v>
      </c>
      <c r="BG22" s="176">
        <v>3569</v>
      </c>
      <c r="BH22" s="35" t="s">
        <v>1624</v>
      </c>
      <c r="BI22" s="35">
        <v>6</v>
      </c>
      <c r="BJ22" s="35" t="s">
        <v>1648</v>
      </c>
      <c r="BK22" s="35" t="s">
        <v>114</v>
      </c>
      <c r="BL22" s="35">
        <v>19</v>
      </c>
    </row>
    <row r="23" spans="1:64" s="35" customFormat="1" ht="14.45" customHeight="1">
      <c r="A23" s="145"/>
      <c r="B23" s="40">
        <v>20</v>
      </c>
      <c r="C23" s="40" t="s">
        <v>6602</v>
      </c>
      <c r="D23" s="43"/>
      <c r="E23" s="40" t="s">
        <v>11</v>
      </c>
      <c r="F23" s="40" t="s">
        <v>1652</v>
      </c>
      <c r="G23" s="42" t="s">
        <v>6606</v>
      </c>
      <c r="H23" s="40"/>
      <c r="I23" s="40"/>
      <c r="J23" s="40"/>
      <c r="K23" s="40" t="s">
        <v>6610</v>
      </c>
      <c r="L23" s="42" t="s">
        <v>6609</v>
      </c>
      <c r="M23" s="42" t="s">
        <v>6604</v>
      </c>
      <c r="N23" s="40"/>
      <c r="O23" s="40"/>
      <c r="P23" s="40"/>
      <c r="Q23" s="40"/>
      <c r="R23" s="40"/>
      <c r="S23" s="40"/>
      <c r="T23" s="43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5" t="str">
        <f t="shared" si="0"/>
        <v>BCM_A               SP_30_SD</v>
      </c>
      <c r="AG23" s="41" t="s">
        <v>6605</v>
      </c>
      <c r="AH23" s="35">
        <v>3</v>
      </c>
      <c r="AI23" s="35">
        <v>20</v>
      </c>
      <c r="AJ23" s="35" t="s">
        <v>1954</v>
      </c>
      <c r="AK23" s="35" t="s">
        <v>117</v>
      </c>
      <c r="AL23" s="35" t="s">
        <v>117</v>
      </c>
      <c r="AM23" s="35" t="s">
        <v>1650</v>
      </c>
      <c r="AN23" s="35" t="s">
        <v>1651</v>
      </c>
      <c r="AO23" s="35" t="s">
        <v>1652</v>
      </c>
      <c r="AP23" s="35">
        <v>1</v>
      </c>
      <c r="AQ23" s="35" t="s">
        <v>660</v>
      </c>
      <c r="AR23" s="35" t="s">
        <v>117</v>
      </c>
      <c r="AS23" s="35" t="s">
        <v>117</v>
      </c>
      <c r="AT23" s="35" t="s">
        <v>117</v>
      </c>
      <c r="AU23" s="35" t="s">
        <v>468</v>
      </c>
      <c r="AV23" s="35" t="s">
        <v>468</v>
      </c>
      <c r="AW23" s="35" t="s">
        <v>467</v>
      </c>
      <c r="AX23" s="35" t="s">
        <v>469</v>
      </c>
      <c r="AY23" s="35">
        <v>1</v>
      </c>
      <c r="AZ23" s="35" t="s">
        <v>470</v>
      </c>
      <c r="BA23" s="35" t="s">
        <v>156</v>
      </c>
      <c r="BB23" s="35" t="s">
        <v>117</v>
      </c>
      <c r="BC23" s="35" t="s">
        <v>1653</v>
      </c>
      <c r="BD23" s="35" t="s">
        <v>1591</v>
      </c>
      <c r="BE23" s="35" t="s">
        <v>117</v>
      </c>
      <c r="BF23" s="35" t="s">
        <v>117</v>
      </c>
      <c r="BG23" s="72">
        <v>635</v>
      </c>
      <c r="BH23" s="35" t="s">
        <v>1617</v>
      </c>
      <c r="BI23" s="35">
        <v>2.5</v>
      </c>
      <c r="BJ23" s="35" t="s">
        <v>1654</v>
      </c>
      <c r="BK23" s="35" t="s">
        <v>114</v>
      </c>
      <c r="BL23" s="35">
        <v>20</v>
      </c>
    </row>
    <row r="24" spans="1:64" s="35" customFormat="1" ht="14.45" customHeight="1">
      <c r="A24" s="145"/>
      <c r="B24" s="40">
        <v>21</v>
      </c>
      <c r="C24" s="40" t="s">
        <v>6602</v>
      </c>
      <c r="D24" s="40"/>
      <c r="E24" s="43" t="s">
        <v>3</v>
      </c>
      <c r="F24" s="40" t="s">
        <v>1658</v>
      </c>
      <c r="G24" s="42" t="s">
        <v>6613</v>
      </c>
      <c r="H24" s="40"/>
      <c r="I24" s="40"/>
      <c r="J24" s="40"/>
      <c r="K24" s="40" t="s">
        <v>6610</v>
      </c>
      <c r="L24" s="42" t="s">
        <v>6604</v>
      </c>
      <c r="M24" s="42" t="s">
        <v>3</v>
      </c>
      <c r="N24" s="40"/>
      <c r="O24" s="40"/>
      <c r="P24" s="40"/>
      <c r="Q24" s="40"/>
      <c r="R24" s="40"/>
      <c r="S24" s="40"/>
      <c r="T24" s="43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5" t="str">
        <f t="shared" si="0"/>
        <v>BCM_A               SP_15_SIG</v>
      </c>
      <c r="AG24" s="41" t="s">
        <v>6605</v>
      </c>
      <c r="AH24" s="35">
        <v>3</v>
      </c>
      <c r="AI24" s="35">
        <v>21</v>
      </c>
      <c r="AJ24" s="35" t="s">
        <v>3684</v>
      </c>
      <c r="AK24" s="35" t="s">
        <v>117</v>
      </c>
      <c r="AL24" s="35" t="s">
        <v>117</v>
      </c>
      <c r="AM24" s="35" t="s">
        <v>1656</v>
      </c>
      <c r="AN24" s="35" t="s">
        <v>1657</v>
      </c>
      <c r="AO24" s="35" t="s">
        <v>1658</v>
      </c>
      <c r="AP24" s="35">
        <v>1</v>
      </c>
      <c r="AQ24" s="35" t="s">
        <v>657</v>
      </c>
      <c r="AR24" s="35" t="s">
        <v>117</v>
      </c>
      <c r="AS24" s="35" t="s">
        <v>117</v>
      </c>
      <c r="AT24" s="35" t="s">
        <v>117</v>
      </c>
      <c r="AU24" s="35" t="s">
        <v>468</v>
      </c>
      <c r="AV24" s="35" t="s">
        <v>468</v>
      </c>
      <c r="AW24" s="35" t="s">
        <v>467</v>
      </c>
      <c r="AX24" s="35" t="s">
        <v>469</v>
      </c>
      <c r="AY24" s="35">
        <v>19</v>
      </c>
      <c r="AZ24" s="35" t="s">
        <v>470</v>
      </c>
      <c r="BA24" s="35" t="s">
        <v>184</v>
      </c>
      <c r="BB24" s="35" t="s">
        <v>117</v>
      </c>
      <c r="BC24" s="35" t="s">
        <v>1659</v>
      </c>
      <c r="BD24" s="35" t="s">
        <v>1591</v>
      </c>
      <c r="BE24" s="35" t="s">
        <v>117</v>
      </c>
      <c r="BF24" s="35" t="s">
        <v>117</v>
      </c>
      <c r="BG24" s="72">
        <v>1108</v>
      </c>
      <c r="BH24" s="35" t="s">
        <v>1660</v>
      </c>
      <c r="BI24" s="35">
        <v>0.5</v>
      </c>
      <c r="BJ24" s="35" t="s">
        <v>1661</v>
      </c>
      <c r="BK24" s="35" t="s">
        <v>114</v>
      </c>
      <c r="BL24" s="35">
        <v>21</v>
      </c>
    </row>
    <row r="25" spans="1:64" s="35" customFormat="1" ht="14.45" customHeight="1">
      <c r="A25" s="145"/>
      <c r="B25" s="40">
        <v>22</v>
      </c>
      <c r="C25" s="40" t="s">
        <v>6602</v>
      </c>
      <c r="D25" s="40"/>
      <c r="E25" s="43" t="s">
        <v>11</v>
      </c>
      <c r="F25" s="40"/>
      <c r="G25" s="42"/>
      <c r="H25" s="40"/>
      <c r="I25" s="40"/>
      <c r="J25" s="40"/>
      <c r="K25" s="40"/>
      <c r="L25" s="42" t="s">
        <v>11</v>
      </c>
      <c r="M25" s="42" t="s">
        <v>11</v>
      </c>
      <c r="N25" s="40"/>
      <c r="O25" s="40"/>
      <c r="P25" s="40"/>
      <c r="Q25" s="40"/>
      <c r="R25" s="40"/>
      <c r="S25" s="40"/>
      <c r="T25" s="43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5" t="str">
        <f t="shared" si="0"/>
        <v>KS_AVL_A            SGESP</v>
      </c>
      <c r="AG25" s="41" t="s">
        <v>6605</v>
      </c>
      <c r="AH25" s="35">
        <v>3</v>
      </c>
      <c r="AI25" s="35">
        <v>22</v>
      </c>
      <c r="AJ25" s="35" t="s">
        <v>1662</v>
      </c>
      <c r="AK25" s="35" t="s">
        <v>117</v>
      </c>
      <c r="AL25" s="35" t="s">
        <v>492</v>
      </c>
      <c r="AM25" s="35" t="s">
        <v>492</v>
      </c>
      <c r="AN25" s="35" t="s">
        <v>491</v>
      </c>
      <c r="AO25" s="35" t="s">
        <v>493</v>
      </c>
      <c r="AP25" s="35">
        <v>24</v>
      </c>
      <c r="AQ25" s="35" t="s">
        <v>4802</v>
      </c>
      <c r="AR25" s="35" t="s">
        <v>170</v>
      </c>
      <c r="AS25" s="35" t="s">
        <v>132</v>
      </c>
      <c r="AT25" s="35" t="s">
        <v>117</v>
      </c>
      <c r="AU25" s="35" t="s">
        <v>335</v>
      </c>
      <c r="AV25" s="35" t="s">
        <v>335</v>
      </c>
      <c r="AW25" s="35" t="s">
        <v>334</v>
      </c>
      <c r="AX25" s="35" t="s">
        <v>336</v>
      </c>
      <c r="AY25" s="35">
        <v>1</v>
      </c>
      <c r="AZ25" s="35" t="s">
        <v>337</v>
      </c>
      <c r="BA25" s="35" t="s">
        <v>144</v>
      </c>
      <c r="BB25" s="35" t="s">
        <v>127</v>
      </c>
      <c r="BC25" s="35" t="s">
        <v>1663</v>
      </c>
      <c r="BD25" s="35" t="s">
        <v>1591</v>
      </c>
      <c r="BE25" s="35" t="s">
        <v>1664</v>
      </c>
      <c r="BF25" s="35" t="s">
        <v>1665</v>
      </c>
      <c r="BG25" s="72">
        <v>617</v>
      </c>
      <c r="BH25" s="35" t="s">
        <v>1598</v>
      </c>
      <c r="BI25" s="35">
        <v>0.5</v>
      </c>
      <c r="BJ25" s="35" t="s">
        <v>1666</v>
      </c>
      <c r="BK25" s="35" t="s">
        <v>114</v>
      </c>
      <c r="BL25" s="35">
        <v>22</v>
      </c>
    </row>
    <row r="26" spans="1:64" s="35" customFormat="1" ht="14.45" customHeight="1">
      <c r="A26" s="145"/>
      <c r="B26" s="40">
        <v>23</v>
      </c>
      <c r="C26" s="40" t="s">
        <v>6602</v>
      </c>
      <c r="D26" s="40"/>
      <c r="E26" s="43" t="s">
        <v>11</v>
      </c>
      <c r="F26" s="40"/>
      <c r="G26" s="42"/>
      <c r="H26" s="40"/>
      <c r="I26" s="40"/>
      <c r="J26" s="40"/>
      <c r="K26" s="40"/>
      <c r="L26" s="42" t="s">
        <v>11</v>
      </c>
      <c r="M26" s="42" t="s">
        <v>11</v>
      </c>
      <c r="N26" s="40"/>
      <c r="O26" s="40"/>
      <c r="P26" s="40"/>
      <c r="Q26" s="40"/>
      <c r="R26" s="40"/>
      <c r="S26" s="40"/>
      <c r="T26" s="43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5" t="str">
        <f t="shared" si="0"/>
        <v>KS_AVL_A            SGESP</v>
      </c>
      <c r="AG26" s="41" t="s">
        <v>6605</v>
      </c>
      <c r="AH26" s="35">
        <v>3</v>
      </c>
      <c r="AI26" s="35">
        <v>23</v>
      </c>
      <c r="AJ26" s="35" t="s">
        <v>6104</v>
      </c>
      <c r="AK26" s="35" t="s">
        <v>117</v>
      </c>
      <c r="AL26" s="35" t="s">
        <v>492</v>
      </c>
      <c r="AM26" s="35" t="s">
        <v>492</v>
      </c>
      <c r="AN26" s="35" t="s">
        <v>491</v>
      </c>
      <c r="AO26" s="35" t="s">
        <v>493</v>
      </c>
      <c r="AP26" s="35">
        <v>7</v>
      </c>
      <c r="AQ26" s="35" t="s">
        <v>4802</v>
      </c>
      <c r="AR26" s="35" t="s">
        <v>170</v>
      </c>
      <c r="AS26" s="35" t="s">
        <v>132</v>
      </c>
      <c r="AT26" s="35" t="s">
        <v>117</v>
      </c>
      <c r="AU26" s="35" t="s">
        <v>335</v>
      </c>
      <c r="AV26" s="35" t="s">
        <v>335</v>
      </c>
      <c r="AW26" s="35" t="s">
        <v>334</v>
      </c>
      <c r="AX26" s="35" t="s">
        <v>336</v>
      </c>
      <c r="AY26" s="35">
        <v>2</v>
      </c>
      <c r="AZ26" s="35" t="s">
        <v>337</v>
      </c>
      <c r="BA26" s="35" t="s">
        <v>144</v>
      </c>
      <c r="BB26" s="35" t="s">
        <v>127</v>
      </c>
      <c r="BC26" s="35" t="s">
        <v>1663</v>
      </c>
      <c r="BD26" s="35" t="s">
        <v>1591</v>
      </c>
      <c r="BE26" s="35" t="s">
        <v>1664</v>
      </c>
      <c r="BF26" s="35" t="s">
        <v>1667</v>
      </c>
      <c r="BG26" s="72">
        <v>617</v>
      </c>
      <c r="BH26" s="35" t="s">
        <v>1668</v>
      </c>
      <c r="BI26" s="35">
        <v>0.5</v>
      </c>
      <c r="BJ26" s="35" t="s">
        <v>1669</v>
      </c>
      <c r="BK26" s="35" t="s">
        <v>114</v>
      </c>
      <c r="BL26" s="35">
        <v>23</v>
      </c>
    </row>
    <row r="27" spans="1:64" s="35" customFormat="1" ht="14.45" customHeight="1">
      <c r="A27" s="145" t="s">
        <v>7356</v>
      </c>
      <c r="B27" s="40">
        <v>24</v>
      </c>
      <c r="C27" s="40" t="s">
        <v>6602</v>
      </c>
      <c r="D27" s="40"/>
      <c r="E27" s="43" t="s">
        <v>11</v>
      </c>
      <c r="F27" s="40"/>
      <c r="G27" s="42"/>
      <c r="H27" s="40"/>
      <c r="I27" s="40"/>
      <c r="J27" s="40"/>
      <c r="K27" s="40"/>
      <c r="L27" s="42" t="s">
        <v>11</v>
      </c>
      <c r="M27" s="42" t="s">
        <v>11</v>
      </c>
      <c r="N27" s="40"/>
      <c r="O27" s="40"/>
      <c r="P27" s="40"/>
      <c r="Q27" s="40"/>
      <c r="R27" s="40"/>
      <c r="S27" s="40"/>
      <c r="T27" s="43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5" t="str">
        <f t="shared" si="0"/>
        <v>KS_AVR_A            KS_AVL_A</v>
      </c>
      <c r="AG27" s="41" t="s">
        <v>6605</v>
      </c>
      <c r="AH27" s="35">
        <v>3</v>
      </c>
      <c r="AI27" s="35">
        <v>24</v>
      </c>
      <c r="AJ27" s="35" t="s">
        <v>6105</v>
      </c>
      <c r="AK27" s="35" t="s">
        <v>117</v>
      </c>
      <c r="AL27" s="35" t="s">
        <v>335</v>
      </c>
      <c r="AM27" s="35" t="s">
        <v>335</v>
      </c>
      <c r="AN27" s="35" t="s">
        <v>334</v>
      </c>
      <c r="AO27" s="35" t="s">
        <v>336</v>
      </c>
      <c r="AP27" s="35">
        <v>3</v>
      </c>
      <c r="AQ27" s="35" t="s">
        <v>337</v>
      </c>
      <c r="AR27" s="35" t="s">
        <v>144</v>
      </c>
      <c r="AS27" s="35" t="s">
        <v>127</v>
      </c>
      <c r="AT27" s="35" t="s">
        <v>117</v>
      </c>
      <c r="AU27" s="35" t="s">
        <v>339</v>
      </c>
      <c r="AV27" s="35" t="s">
        <v>339</v>
      </c>
      <c r="AW27" s="35" t="s">
        <v>338</v>
      </c>
      <c r="AX27" s="35" t="s">
        <v>340</v>
      </c>
      <c r="AY27" s="35">
        <v>4</v>
      </c>
      <c r="AZ27" s="35" t="s">
        <v>341</v>
      </c>
      <c r="BA27" s="35" t="s">
        <v>144</v>
      </c>
      <c r="BB27" s="35" t="s">
        <v>127</v>
      </c>
      <c r="BC27" s="35" t="s">
        <v>1670</v>
      </c>
      <c r="BD27" s="35" t="s">
        <v>1591</v>
      </c>
      <c r="BE27" s="35" t="s">
        <v>117</v>
      </c>
      <c r="BF27" s="35" t="s">
        <v>117</v>
      </c>
      <c r="BG27" s="176">
        <v>3902</v>
      </c>
      <c r="BH27" s="35" t="s">
        <v>1671</v>
      </c>
      <c r="BI27" s="35">
        <v>0.5</v>
      </c>
      <c r="BJ27" s="35" t="s">
        <v>6106</v>
      </c>
      <c r="BK27" s="35" t="s">
        <v>114</v>
      </c>
      <c r="BL27" s="35">
        <v>24</v>
      </c>
    </row>
    <row r="28" spans="1:64" s="35" customFormat="1" ht="14.45" customHeight="1">
      <c r="A28" s="145" t="s">
        <v>6956</v>
      </c>
      <c r="B28" s="40">
        <v>25</v>
      </c>
      <c r="C28" s="40" t="s">
        <v>6602</v>
      </c>
      <c r="D28" s="40"/>
      <c r="E28" s="43" t="s">
        <v>11</v>
      </c>
      <c r="F28" s="40"/>
      <c r="G28" s="42"/>
      <c r="H28" s="40"/>
      <c r="I28" s="40"/>
      <c r="J28" s="40"/>
      <c r="K28" s="40"/>
      <c r="L28" s="42" t="s">
        <v>6604</v>
      </c>
      <c r="M28" s="42" t="s">
        <v>11</v>
      </c>
      <c r="N28" s="40"/>
      <c r="O28" s="40"/>
      <c r="P28" s="40"/>
      <c r="Q28" s="40"/>
      <c r="R28" s="40"/>
      <c r="S28" s="40"/>
      <c r="T28" s="43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5" t="str">
        <f t="shared" si="0"/>
        <v>BCM_A               KS_AVL_A</v>
      </c>
      <c r="AG28" s="41" t="s">
        <v>6605</v>
      </c>
      <c r="AH28" s="35">
        <v>3</v>
      </c>
      <c r="AI28" s="35">
        <v>25</v>
      </c>
      <c r="AJ28" s="35" t="s">
        <v>6107</v>
      </c>
      <c r="AK28" s="35" t="s">
        <v>117</v>
      </c>
      <c r="AL28" s="35" t="s">
        <v>335</v>
      </c>
      <c r="AM28" s="35" t="s">
        <v>335</v>
      </c>
      <c r="AN28" s="35" t="s">
        <v>334</v>
      </c>
      <c r="AO28" s="35" t="s">
        <v>336</v>
      </c>
      <c r="AP28" s="35">
        <v>4</v>
      </c>
      <c r="AQ28" s="35" t="s">
        <v>337</v>
      </c>
      <c r="AR28" s="35" t="s">
        <v>144</v>
      </c>
      <c r="AS28" s="35" t="s">
        <v>127</v>
      </c>
      <c r="AT28" s="35" t="s">
        <v>117</v>
      </c>
      <c r="AU28" s="35" t="s">
        <v>468</v>
      </c>
      <c r="AV28" s="35" t="s">
        <v>468</v>
      </c>
      <c r="AW28" s="35" t="s">
        <v>467</v>
      </c>
      <c r="AX28" s="35" t="s">
        <v>469</v>
      </c>
      <c r="AY28" s="35">
        <v>20</v>
      </c>
      <c r="AZ28" s="35" t="s">
        <v>470</v>
      </c>
      <c r="BA28" s="35" t="s">
        <v>184</v>
      </c>
      <c r="BB28" s="35" t="s">
        <v>117</v>
      </c>
      <c r="BC28" s="35" t="s">
        <v>1672</v>
      </c>
      <c r="BD28" s="35" t="s">
        <v>1591</v>
      </c>
      <c r="BE28" s="35" t="s">
        <v>117</v>
      </c>
      <c r="BF28" s="35" t="s">
        <v>117</v>
      </c>
      <c r="BG28" s="176">
        <v>3114</v>
      </c>
      <c r="BH28" s="35" t="s">
        <v>1673</v>
      </c>
      <c r="BI28" s="35">
        <v>0.5</v>
      </c>
      <c r="BJ28" s="35" t="s">
        <v>1674</v>
      </c>
      <c r="BK28" s="35" t="s">
        <v>114</v>
      </c>
      <c r="BL28" s="35">
        <v>25</v>
      </c>
    </row>
    <row r="29" spans="1:64" s="35" customFormat="1" ht="14.45" customHeight="1">
      <c r="A29" s="145" t="s">
        <v>7356</v>
      </c>
      <c r="B29" s="40">
        <v>26</v>
      </c>
      <c r="C29" s="40" t="s">
        <v>6602</v>
      </c>
      <c r="D29" s="40"/>
      <c r="E29" s="43" t="s">
        <v>7</v>
      </c>
      <c r="F29" s="40"/>
      <c r="G29" s="42"/>
      <c r="H29" s="40"/>
      <c r="I29" s="40"/>
      <c r="J29" s="40"/>
      <c r="K29" s="40"/>
      <c r="L29" s="42" t="s">
        <v>7</v>
      </c>
      <c r="M29" s="42" t="s">
        <v>6604</v>
      </c>
      <c r="N29" s="40"/>
      <c r="O29" s="40"/>
      <c r="P29" s="40"/>
      <c r="Q29" s="40"/>
      <c r="R29" s="40"/>
      <c r="S29" s="40"/>
      <c r="T29" s="43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5" t="str">
        <f t="shared" si="0"/>
        <v>KS_AVR_A            KS_AHR_A</v>
      </c>
      <c r="AG29" s="41" t="s">
        <v>6605</v>
      </c>
      <c r="AH29" s="35">
        <v>3</v>
      </c>
      <c r="AI29" s="35">
        <v>26</v>
      </c>
      <c r="AJ29" s="35" t="s">
        <v>6108</v>
      </c>
      <c r="AK29" s="35" t="s">
        <v>117</v>
      </c>
      <c r="AL29" s="35" t="s">
        <v>331</v>
      </c>
      <c r="AM29" s="35" t="s">
        <v>331</v>
      </c>
      <c r="AN29" s="35" t="s">
        <v>330</v>
      </c>
      <c r="AO29" s="35" t="s">
        <v>332</v>
      </c>
      <c r="AP29" s="35">
        <v>4</v>
      </c>
      <c r="AQ29" s="35" t="s">
        <v>333</v>
      </c>
      <c r="AR29" s="35" t="s">
        <v>148</v>
      </c>
      <c r="AS29" s="35" t="s">
        <v>127</v>
      </c>
      <c r="AT29" s="35" t="s">
        <v>117</v>
      </c>
      <c r="AU29" s="35" t="s">
        <v>339</v>
      </c>
      <c r="AV29" s="35" t="s">
        <v>339</v>
      </c>
      <c r="AW29" s="35" t="s">
        <v>338</v>
      </c>
      <c r="AX29" s="35" t="s">
        <v>340</v>
      </c>
      <c r="AY29" s="35">
        <v>3</v>
      </c>
      <c r="AZ29" s="35" t="s">
        <v>341</v>
      </c>
      <c r="BA29" s="35" t="s">
        <v>144</v>
      </c>
      <c r="BB29" s="35" t="s">
        <v>127</v>
      </c>
      <c r="BC29" s="35" t="s">
        <v>1634</v>
      </c>
      <c r="BD29" s="35" t="s">
        <v>1591</v>
      </c>
      <c r="BE29" s="35" t="s">
        <v>117</v>
      </c>
      <c r="BF29" s="35" t="s">
        <v>117</v>
      </c>
      <c r="BG29" s="176">
        <v>6072</v>
      </c>
      <c r="BH29" s="35" t="s">
        <v>1635</v>
      </c>
      <c r="BI29" s="35">
        <v>0.5</v>
      </c>
      <c r="BJ29" s="35" t="s">
        <v>6106</v>
      </c>
      <c r="BK29" s="35" t="s">
        <v>114</v>
      </c>
      <c r="BL29" s="35">
        <v>26</v>
      </c>
    </row>
    <row r="30" spans="1:64" s="35" customFormat="1" ht="14.45" customHeight="1">
      <c r="A30" s="145" t="s">
        <v>7356</v>
      </c>
      <c r="B30" s="40">
        <v>27</v>
      </c>
      <c r="C30" s="40" t="s">
        <v>6602</v>
      </c>
      <c r="D30" s="40"/>
      <c r="E30" s="43" t="s">
        <v>11</v>
      </c>
      <c r="F30" s="40"/>
      <c r="G30" s="42"/>
      <c r="H30" s="40"/>
      <c r="I30" s="40"/>
      <c r="J30" s="40"/>
      <c r="K30" s="40"/>
      <c r="L30" s="42" t="s">
        <v>11</v>
      </c>
      <c r="M30" s="42" t="s">
        <v>11</v>
      </c>
      <c r="N30" s="40"/>
      <c r="O30" s="40"/>
      <c r="P30" s="40"/>
      <c r="Q30" s="40"/>
      <c r="R30" s="40"/>
      <c r="S30" s="40"/>
      <c r="T30" s="43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5" t="str">
        <f t="shared" si="0"/>
        <v>KS_AVR_A            SGESP</v>
      </c>
      <c r="AG30" s="41" t="s">
        <v>6605</v>
      </c>
      <c r="AH30" s="35">
        <v>3</v>
      </c>
      <c r="AI30" s="35">
        <v>27</v>
      </c>
      <c r="AJ30" s="35" t="s">
        <v>6109</v>
      </c>
      <c r="AK30" s="35" t="s">
        <v>117</v>
      </c>
      <c r="AL30" s="35" t="s">
        <v>492</v>
      </c>
      <c r="AM30" s="35" t="s">
        <v>492</v>
      </c>
      <c r="AN30" s="35" t="s">
        <v>491</v>
      </c>
      <c r="AO30" s="35" t="s">
        <v>493</v>
      </c>
      <c r="AP30" s="35">
        <v>21</v>
      </c>
      <c r="AQ30" s="35" t="s">
        <v>4802</v>
      </c>
      <c r="AR30" s="35" t="s">
        <v>170</v>
      </c>
      <c r="AS30" s="35" t="s">
        <v>132</v>
      </c>
      <c r="AT30" s="35" t="s">
        <v>117</v>
      </c>
      <c r="AU30" s="35" t="s">
        <v>339</v>
      </c>
      <c r="AV30" s="35" t="s">
        <v>339</v>
      </c>
      <c r="AW30" s="35" t="s">
        <v>338</v>
      </c>
      <c r="AX30" s="35" t="s">
        <v>340</v>
      </c>
      <c r="AY30" s="35">
        <v>1</v>
      </c>
      <c r="AZ30" s="35" t="s">
        <v>341</v>
      </c>
      <c r="BA30" s="35" t="s">
        <v>144</v>
      </c>
      <c r="BB30" s="35" t="s">
        <v>127</v>
      </c>
      <c r="BC30" s="35" t="s">
        <v>1675</v>
      </c>
      <c r="BD30" s="35" t="s">
        <v>1591</v>
      </c>
      <c r="BE30" s="35" t="s">
        <v>1676</v>
      </c>
      <c r="BF30" s="35" t="s">
        <v>1677</v>
      </c>
      <c r="BG30" s="176">
        <v>3915</v>
      </c>
      <c r="BH30" s="35" t="s">
        <v>1678</v>
      </c>
      <c r="BI30" s="35">
        <v>0.5</v>
      </c>
      <c r="BJ30" s="35" t="s">
        <v>1679</v>
      </c>
      <c r="BK30" s="35" t="s">
        <v>114</v>
      </c>
      <c r="BL30" s="35">
        <v>27</v>
      </c>
    </row>
    <row r="31" spans="1:64" s="35" customFormat="1" ht="14.45" customHeight="1">
      <c r="A31" s="145" t="s">
        <v>7356</v>
      </c>
      <c r="B31" s="40">
        <v>28</v>
      </c>
      <c r="C31" s="40" t="s">
        <v>6602</v>
      </c>
      <c r="D31" s="40"/>
      <c r="E31" s="43" t="s">
        <v>11</v>
      </c>
      <c r="F31" s="40"/>
      <c r="G31" s="42"/>
      <c r="H31" s="40"/>
      <c r="I31" s="40"/>
      <c r="J31" s="40"/>
      <c r="K31" s="40"/>
      <c r="L31" s="42" t="s">
        <v>11</v>
      </c>
      <c r="M31" s="42" t="s">
        <v>11</v>
      </c>
      <c r="N31" s="40"/>
      <c r="O31" s="40"/>
      <c r="P31" s="40"/>
      <c r="Q31" s="40"/>
      <c r="R31" s="40"/>
      <c r="S31" s="40"/>
      <c r="T31" s="43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5" t="str">
        <f t="shared" si="0"/>
        <v>KS_AVR_A            SGESP</v>
      </c>
      <c r="AG31" s="41" t="s">
        <v>6605</v>
      </c>
      <c r="AH31" s="35">
        <v>3</v>
      </c>
      <c r="AI31" s="35">
        <v>28</v>
      </c>
      <c r="AJ31" s="35" t="s">
        <v>6110</v>
      </c>
      <c r="AK31" s="35" t="s">
        <v>117</v>
      </c>
      <c r="AL31" s="35" t="s">
        <v>492</v>
      </c>
      <c r="AM31" s="35" t="s">
        <v>492</v>
      </c>
      <c r="AN31" s="35" t="s">
        <v>491</v>
      </c>
      <c r="AO31" s="35" t="s">
        <v>493</v>
      </c>
      <c r="AP31" s="35">
        <v>26</v>
      </c>
      <c r="AQ31" s="35" t="s">
        <v>4802</v>
      </c>
      <c r="AR31" s="35" t="s">
        <v>170</v>
      </c>
      <c r="AS31" s="35" t="s">
        <v>132</v>
      </c>
      <c r="AT31" s="35" t="s">
        <v>117</v>
      </c>
      <c r="AU31" s="35" t="s">
        <v>339</v>
      </c>
      <c r="AV31" s="35" t="s">
        <v>339</v>
      </c>
      <c r="AW31" s="35" t="s">
        <v>338</v>
      </c>
      <c r="AX31" s="35" t="s">
        <v>340</v>
      </c>
      <c r="AY31" s="35">
        <v>2</v>
      </c>
      <c r="AZ31" s="35" t="s">
        <v>341</v>
      </c>
      <c r="BA31" s="35" t="s">
        <v>144</v>
      </c>
      <c r="BB31" s="35" t="s">
        <v>127</v>
      </c>
      <c r="BC31" s="35" t="s">
        <v>1675</v>
      </c>
      <c r="BD31" s="35" t="s">
        <v>1591</v>
      </c>
      <c r="BE31" s="35" t="s">
        <v>1676</v>
      </c>
      <c r="BF31" s="35" t="s">
        <v>1667</v>
      </c>
      <c r="BG31" s="176">
        <v>3915</v>
      </c>
      <c r="BH31" s="35" t="s">
        <v>1668</v>
      </c>
      <c r="BI31" s="35">
        <v>0.5</v>
      </c>
      <c r="BJ31" s="35" t="s">
        <v>1680</v>
      </c>
      <c r="BK31" s="35" t="s">
        <v>114</v>
      </c>
      <c r="BL31" s="35">
        <v>28</v>
      </c>
    </row>
    <row r="32" spans="1:64" s="35" customFormat="1" ht="14.45" customHeight="1">
      <c r="A32" s="145" t="s">
        <v>7291</v>
      </c>
      <c r="B32" s="40">
        <v>30</v>
      </c>
      <c r="C32" s="40" t="s">
        <v>6602</v>
      </c>
      <c r="D32" s="40"/>
      <c r="E32" s="43" t="s">
        <v>7</v>
      </c>
      <c r="F32" s="40"/>
      <c r="G32" s="42"/>
      <c r="H32" s="40"/>
      <c r="I32" s="40"/>
      <c r="J32" s="40"/>
      <c r="K32" s="40"/>
      <c r="L32" s="42" t="s">
        <v>6604</v>
      </c>
      <c r="M32" s="42" t="s">
        <v>7</v>
      </c>
      <c r="N32" s="40"/>
      <c r="O32" s="40"/>
      <c r="P32" s="40"/>
      <c r="Q32" s="40"/>
      <c r="R32" s="40"/>
      <c r="S32" s="40"/>
      <c r="T32" s="43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5" t="str">
        <f t="shared" si="0"/>
        <v>KS_AHR_A            SGESP</v>
      </c>
      <c r="AG32" s="41" t="s">
        <v>6605</v>
      </c>
      <c r="AH32" s="35">
        <v>3</v>
      </c>
      <c r="AI32" s="35">
        <v>30</v>
      </c>
      <c r="AJ32" s="35" t="s">
        <v>1681</v>
      </c>
      <c r="AK32" s="35" t="s">
        <v>117</v>
      </c>
      <c r="AL32" s="35" t="s">
        <v>492</v>
      </c>
      <c r="AM32" s="35" t="s">
        <v>492</v>
      </c>
      <c r="AN32" s="35" t="s">
        <v>491</v>
      </c>
      <c r="AO32" s="35" t="s">
        <v>493</v>
      </c>
      <c r="AP32" s="35">
        <v>22</v>
      </c>
      <c r="AQ32" s="35" t="s">
        <v>4802</v>
      </c>
      <c r="AR32" s="35" t="s">
        <v>170</v>
      </c>
      <c r="AS32" s="35" t="s">
        <v>132</v>
      </c>
      <c r="AT32" s="35" t="s">
        <v>117</v>
      </c>
      <c r="AU32" s="35" t="s">
        <v>331</v>
      </c>
      <c r="AV32" s="35" t="s">
        <v>331</v>
      </c>
      <c r="AW32" s="35" t="s">
        <v>330</v>
      </c>
      <c r="AX32" s="35" t="s">
        <v>332</v>
      </c>
      <c r="AY32" s="35">
        <v>1</v>
      </c>
      <c r="AZ32" s="35" t="s">
        <v>333</v>
      </c>
      <c r="BA32" s="35" t="s">
        <v>148</v>
      </c>
      <c r="BB32" s="35" t="s">
        <v>127</v>
      </c>
      <c r="BC32" s="35" t="s">
        <v>1682</v>
      </c>
      <c r="BD32" s="35" t="s">
        <v>1591</v>
      </c>
      <c r="BE32" s="35" t="s">
        <v>1683</v>
      </c>
      <c r="BF32" s="35" t="s">
        <v>1684</v>
      </c>
      <c r="BG32" s="176">
        <v>7702</v>
      </c>
      <c r="BH32" s="35" t="s">
        <v>1685</v>
      </c>
      <c r="BI32" s="35">
        <v>0.5</v>
      </c>
      <c r="BJ32" s="35" t="s">
        <v>1686</v>
      </c>
      <c r="BK32" s="35" t="s">
        <v>114</v>
      </c>
      <c r="BL32" s="35">
        <v>30</v>
      </c>
    </row>
    <row r="33" spans="1:64" s="35" customFormat="1" ht="14.45" customHeight="1">
      <c r="A33" s="145" t="s">
        <v>7291</v>
      </c>
      <c r="B33" s="40">
        <v>31</v>
      </c>
      <c r="C33" s="40" t="s">
        <v>6602</v>
      </c>
      <c r="D33" s="40"/>
      <c r="E33" s="43" t="s">
        <v>7</v>
      </c>
      <c r="F33" s="40"/>
      <c r="G33" s="42"/>
      <c r="H33" s="40"/>
      <c r="I33" s="40"/>
      <c r="J33" s="40"/>
      <c r="K33" s="40"/>
      <c r="L33" s="42" t="s">
        <v>7</v>
      </c>
      <c r="M33" s="42" t="s">
        <v>6604</v>
      </c>
      <c r="N33" s="40"/>
      <c r="O33" s="40"/>
      <c r="P33" s="40"/>
      <c r="Q33" s="40"/>
      <c r="R33" s="40"/>
      <c r="S33" s="40"/>
      <c r="T33" s="43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5" t="str">
        <f t="shared" si="0"/>
        <v>KS_AHR_A            SGESP</v>
      </c>
      <c r="AG33" s="41" t="s">
        <v>6605</v>
      </c>
      <c r="AH33" s="35">
        <v>3</v>
      </c>
      <c r="AI33" s="35">
        <v>31</v>
      </c>
      <c r="AJ33" s="35" t="s">
        <v>6111</v>
      </c>
      <c r="AK33" s="35" t="s">
        <v>117</v>
      </c>
      <c r="AL33" s="35" t="s">
        <v>492</v>
      </c>
      <c r="AM33" s="35" t="s">
        <v>492</v>
      </c>
      <c r="AN33" s="35" t="s">
        <v>491</v>
      </c>
      <c r="AO33" s="35" t="s">
        <v>493</v>
      </c>
      <c r="AP33" s="35">
        <v>37</v>
      </c>
      <c r="AQ33" s="35" t="s">
        <v>4802</v>
      </c>
      <c r="AR33" s="35" t="s">
        <v>170</v>
      </c>
      <c r="AS33" s="35" t="s">
        <v>132</v>
      </c>
      <c r="AT33" s="35" t="s">
        <v>117</v>
      </c>
      <c r="AU33" s="35" t="s">
        <v>331</v>
      </c>
      <c r="AV33" s="35" t="s">
        <v>331</v>
      </c>
      <c r="AW33" s="35" t="s">
        <v>330</v>
      </c>
      <c r="AX33" s="35" t="s">
        <v>332</v>
      </c>
      <c r="AY33" s="35">
        <v>2</v>
      </c>
      <c r="AZ33" s="35" t="s">
        <v>333</v>
      </c>
      <c r="BA33" s="35" t="s">
        <v>148</v>
      </c>
      <c r="BB33" s="35" t="s">
        <v>127</v>
      </c>
      <c r="BC33" s="35" t="s">
        <v>1682</v>
      </c>
      <c r="BD33" s="35" t="s">
        <v>1591</v>
      </c>
      <c r="BE33" s="35" t="s">
        <v>1683</v>
      </c>
      <c r="BF33" s="35" t="s">
        <v>1667</v>
      </c>
      <c r="BG33" s="176">
        <v>7702</v>
      </c>
      <c r="BH33" s="35" t="s">
        <v>1668</v>
      </c>
      <c r="BI33" s="35">
        <v>0.5</v>
      </c>
      <c r="BJ33" s="35" t="s">
        <v>1687</v>
      </c>
      <c r="BK33" s="35" t="s">
        <v>114</v>
      </c>
      <c r="BL33" s="35">
        <v>31</v>
      </c>
    </row>
    <row r="34" spans="1:64" s="35" customFormat="1" ht="14.45" customHeight="1">
      <c r="A34" s="145"/>
      <c r="B34" s="40">
        <v>32</v>
      </c>
      <c r="C34" s="40" t="s">
        <v>6602</v>
      </c>
      <c r="D34" s="40"/>
      <c r="E34" s="35" t="s">
        <v>6616</v>
      </c>
      <c r="F34" s="40" t="s">
        <v>1690</v>
      </c>
      <c r="G34" s="42" t="s">
        <v>6606</v>
      </c>
      <c r="H34" s="40"/>
      <c r="I34" s="40"/>
      <c r="J34" s="40"/>
      <c r="K34" s="40" t="s">
        <v>6610</v>
      </c>
      <c r="L34" s="72" t="s">
        <v>6616</v>
      </c>
      <c r="M34" s="42" t="s">
        <v>6609</v>
      </c>
      <c r="N34" s="40"/>
      <c r="O34" s="40"/>
      <c r="P34" s="40"/>
      <c r="Q34" s="40"/>
      <c r="R34" s="40"/>
      <c r="S34" s="40"/>
      <c r="T34" s="43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5" t="str">
        <f t="shared" si="0"/>
        <v>SP_MB53_A           KS_AHL_A</v>
      </c>
      <c r="AG34" s="41" t="s">
        <v>6605</v>
      </c>
      <c r="AH34" s="35">
        <v>3</v>
      </c>
      <c r="AI34" s="35">
        <v>32</v>
      </c>
      <c r="AJ34" s="35" t="s">
        <v>1688</v>
      </c>
      <c r="AK34" s="35" t="s">
        <v>117</v>
      </c>
      <c r="AL34" s="35" t="s">
        <v>327</v>
      </c>
      <c r="AM34" s="35" t="s">
        <v>327</v>
      </c>
      <c r="AN34" s="35" t="s">
        <v>326</v>
      </c>
      <c r="AO34" s="35" t="s">
        <v>328</v>
      </c>
      <c r="AP34" s="35">
        <v>3</v>
      </c>
      <c r="AQ34" s="35" t="s">
        <v>329</v>
      </c>
      <c r="AR34" s="35" t="s">
        <v>148</v>
      </c>
      <c r="AS34" s="35" t="s">
        <v>127</v>
      </c>
      <c r="AT34" s="35" t="s">
        <v>117</v>
      </c>
      <c r="AU34" s="35" t="s">
        <v>117</v>
      </c>
      <c r="AV34" s="35" t="s">
        <v>1689</v>
      </c>
      <c r="AW34" s="35">
        <v>422</v>
      </c>
      <c r="AX34" s="35" t="s">
        <v>1690</v>
      </c>
      <c r="AY34" s="35">
        <v>1</v>
      </c>
      <c r="AZ34" s="35" t="s">
        <v>919</v>
      </c>
      <c r="BA34" s="35" t="s">
        <v>117</v>
      </c>
      <c r="BB34" s="35" t="s">
        <v>117</v>
      </c>
      <c r="BC34" s="35" t="s">
        <v>1632</v>
      </c>
      <c r="BD34" s="35" t="s">
        <v>1591</v>
      </c>
      <c r="BE34" s="35" t="s">
        <v>117</v>
      </c>
      <c r="BF34" s="35" t="s">
        <v>117</v>
      </c>
      <c r="BG34" s="72">
        <v>1352</v>
      </c>
      <c r="BH34" s="35" t="s">
        <v>1598</v>
      </c>
      <c r="BI34" s="35">
        <v>0.5</v>
      </c>
      <c r="BJ34" s="35" t="s">
        <v>1691</v>
      </c>
      <c r="BK34" s="35" t="s">
        <v>114</v>
      </c>
      <c r="BL34" s="35">
        <v>32</v>
      </c>
    </row>
    <row r="35" spans="1:64" s="35" customFormat="1" ht="14.45" customHeight="1">
      <c r="A35" s="145" t="s">
        <v>7291</v>
      </c>
      <c r="B35" s="40">
        <v>33</v>
      </c>
      <c r="C35" s="40" t="s">
        <v>6602</v>
      </c>
      <c r="D35" s="40"/>
      <c r="E35" s="43" t="s">
        <v>7</v>
      </c>
      <c r="F35" s="40"/>
      <c r="G35" s="42"/>
      <c r="H35" s="40"/>
      <c r="I35" s="40"/>
      <c r="J35" s="40"/>
      <c r="K35" s="40"/>
      <c r="L35" s="42" t="s">
        <v>6604</v>
      </c>
      <c r="M35" s="42" t="s">
        <v>7</v>
      </c>
      <c r="N35" s="40"/>
      <c r="O35" s="40"/>
      <c r="P35" s="40"/>
      <c r="Q35" s="40"/>
      <c r="R35" s="40"/>
      <c r="S35" s="40"/>
      <c r="T35" s="43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5" t="str">
        <f t="shared" si="0"/>
        <v>KS_AHR_A            SGESP</v>
      </c>
      <c r="AG35" s="41" t="s">
        <v>6605</v>
      </c>
      <c r="AH35" s="35">
        <v>3</v>
      </c>
      <c r="AI35" s="35">
        <v>33</v>
      </c>
      <c r="AJ35" s="35" t="s">
        <v>1692</v>
      </c>
      <c r="AK35" s="35" t="s">
        <v>117</v>
      </c>
      <c r="AL35" s="35" t="s">
        <v>492</v>
      </c>
      <c r="AM35" s="35" t="s">
        <v>492</v>
      </c>
      <c r="AN35" s="35" t="s">
        <v>491</v>
      </c>
      <c r="AO35" s="35" t="s">
        <v>493</v>
      </c>
      <c r="AP35" s="35">
        <v>17</v>
      </c>
      <c r="AQ35" s="35" t="s">
        <v>4802</v>
      </c>
      <c r="AR35" s="35" t="s">
        <v>170</v>
      </c>
      <c r="AS35" s="35" t="s">
        <v>132</v>
      </c>
      <c r="AT35" s="35" t="s">
        <v>117</v>
      </c>
      <c r="AU35" s="35" t="s">
        <v>331</v>
      </c>
      <c r="AV35" s="35" t="s">
        <v>331</v>
      </c>
      <c r="AW35" s="35" t="s">
        <v>330</v>
      </c>
      <c r="AX35" s="35" t="s">
        <v>332</v>
      </c>
      <c r="AY35" s="35">
        <v>7</v>
      </c>
      <c r="AZ35" s="35" t="s">
        <v>333</v>
      </c>
      <c r="BA35" s="35" t="s">
        <v>151</v>
      </c>
      <c r="BB35" s="35" t="s">
        <v>128</v>
      </c>
      <c r="BC35" s="35" t="s">
        <v>1693</v>
      </c>
      <c r="BD35" s="35" t="s">
        <v>1591</v>
      </c>
      <c r="BE35" s="35" t="s">
        <v>1694</v>
      </c>
      <c r="BF35" s="35" t="s">
        <v>1695</v>
      </c>
      <c r="BG35" s="176">
        <v>7702</v>
      </c>
      <c r="BH35" s="35" t="s">
        <v>1604</v>
      </c>
      <c r="BI35" s="35">
        <v>0.5</v>
      </c>
      <c r="BJ35" s="35" t="s">
        <v>1696</v>
      </c>
      <c r="BK35" s="35" t="s">
        <v>114</v>
      </c>
      <c r="BL35" s="35">
        <v>33</v>
      </c>
    </row>
    <row r="36" spans="1:64" s="35" customFormat="1" ht="14.45" customHeight="1">
      <c r="A36" s="145" t="s">
        <v>7291</v>
      </c>
      <c r="B36" s="40">
        <v>34</v>
      </c>
      <c r="C36" s="40" t="s">
        <v>6602</v>
      </c>
      <c r="D36" s="40"/>
      <c r="E36" s="43" t="s">
        <v>7</v>
      </c>
      <c r="F36" s="40"/>
      <c r="G36" s="42"/>
      <c r="H36" s="40"/>
      <c r="I36" s="40"/>
      <c r="J36" s="40"/>
      <c r="K36" s="40"/>
      <c r="L36" s="42" t="s">
        <v>6604</v>
      </c>
      <c r="M36" s="42" t="s">
        <v>7</v>
      </c>
      <c r="N36" s="40"/>
      <c r="O36" s="40"/>
      <c r="P36" s="40"/>
      <c r="Q36" s="40"/>
      <c r="R36" s="40"/>
      <c r="S36" s="40"/>
      <c r="T36" s="43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5" t="str">
        <f t="shared" si="0"/>
        <v>KS_AHR_A            SGESP</v>
      </c>
      <c r="AG36" s="41" t="s">
        <v>6605</v>
      </c>
      <c r="AH36" s="35">
        <v>3</v>
      </c>
      <c r="AI36" s="35">
        <v>34</v>
      </c>
      <c r="AJ36" s="35" t="s">
        <v>1697</v>
      </c>
      <c r="AK36" s="35" t="s">
        <v>117</v>
      </c>
      <c r="AL36" s="35" t="s">
        <v>492</v>
      </c>
      <c r="AM36" s="35" t="s">
        <v>492</v>
      </c>
      <c r="AN36" s="35" t="s">
        <v>491</v>
      </c>
      <c r="AO36" s="35" t="s">
        <v>493</v>
      </c>
      <c r="AP36" s="35">
        <v>33</v>
      </c>
      <c r="AQ36" s="35" t="s">
        <v>4802</v>
      </c>
      <c r="AR36" s="35" t="s">
        <v>170</v>
      </c>
      <c r="AS36" s="35" t="s">
        <v>132</v>
      </c>
      <c r="AT36" s="35" t="s">
        <v>117</v>
      </c>
      <c r="AU36" s="35" t="s">
        <v>331</v>
      </c>
      <c r="AV36" s="35" t="s">
        <v>331</v>
      </c>
      <c r="AW36" s="35" t="s">
        <v>330</v>
      </c>
      <c r="AX36" s="35" t="s">
        <v>332</v>
      </c>
      <c r="AY36" s="35">
        <v>8</v>
      </c>
      <c r="AZ36" s="35" t="s">
        <v>333</v>
      </c>
      <c r="BA36" s="35" t="s">
        <v>151</v>
      </c>
      <c r="BB36" s="35" t="s">
        <v>128</v>
      </c>
      <c r="BC36" s="35" t="s">
        <v>1693</v>
      </c>
      <c r="BD36" s="35" t="s">
        <v>1591</v>
      </c>
      <c r="BE36" s="35" t="s">
        <v>1694</v>
      </c>
      <c r="BF36" s="35" t="s">
        <v>1698</v>
      </c>
      <c r="BG36" s="176">
        <v>7702</v>
      </c>
      <c r="BH36" s="35" t="s">
        <v>1699</v>
      </c>
      <c r="BI36" s="35">
        <v>0.5</v>
      </c>
      <c r="BJ36" s="35" t="s">
        <v>1700</v>
      </c>
      <c r="BK36" s="35" t="s">
        <v>114</v>
      </c>
      <c r="BL36" s="35">
        <v>34</v>
      </c>
    </row>
    <row r="37" spans="1:64" s="35" customFormat="1" ht="14.45" customHeight="1">
      <c r="A37" s="145" t="s">
        <v>7291</v>
      </c>
      <c r="B37" s="40">
        <v>35</v>
      </c>
      <c r="C37" s="40" t="s">
        <v>6602</v>
      </c>
      <c r="D37" s="40"/>
      <c r="E37" s="43" t="s">
        <v>7</v>
      </c>
      <c r="F37" s="40"/>
      <c r="G37" s="42"/>
      <c r="H37" s="40"/>
      <c r="I37" s="40"/>
      <c r="J37" s="40"/>
      <c r="K37" s="40"/>
      <c r="L37" s="42" t="s">
        <v>6604</v>
      </c>
      <c r="M37" s="42" t="s">
        <v>7</v>
      </c>
      <c r="N37" s="40"/>
      <c r="O37" s="40"/>
      <c r="P37" s="40"/>
      <c r="Q37" s="40"/>
      <c r="R37" s="40"/>
      <c r="S37" s="40"/>
      <c r="T37" s="43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5" t="str">
        <f t="shared" si="0"/>
        <v>KS_AHR_A            SGESP</v>
      </c>
      <c r="AG37" s="41" t="s">
        <v>6605</v>
      </c>
      <c r="AH37" s="35">
        <v>3</v>
      </c>
      <c r="AI37" s="35">
        <v>35</v>
      </c>
      <c r="AJ37" s="35" t="s">
        <v>1701</v>
      </c>
      <c r="AK37" s="35" t="s">
        <v>117</v>
      </c>
      <c r="AL37" s="35" t="s">
        <v>492</v>
      </c>
      <c r="AM37" s="35" t="s">
        <v>492</v>
      </c>
      <c r="AN37" s="35" t="s">
        <v>491</v>
      </c>
      <c r="AO37" s="35" t="s">
        <v>493</v>
      </c>
      <c r="AP37" s="35">
        <v>3</v>
      </c>
      <c r="AQ37" s="35" t="s">
        <v>4802</v>
      </c>
      <c r="AR37" s="35" t="s">
        <v>153</v>
      </c>
      <c r="AS37" s="35" t="s">
        <v>130</v>
      </c>
      <c r="AT37" s="35" t="s">
        <v>117</v>
      </c>
      <c r="AU37" s="35" t="s">
        <v>331</v>
      </c>
      <c r="AV37" s="35" t="s">
        <v>331</v>
      </c>
      <c r="AW37" s="35" t="s">
        <v>330</v>
      </c>
      <c r="AX37" s="35" t="s">
        <v>332</v>
      </c>
      <c r="AY37" s="35">
        <v>9</v>
      </c>
      <c r="AZ37" s="35" t="s">
        <v>333</v>
      </c>
      <c r="BA37" s="35" t="s">
        <v>153</v>
      </c>
      <c r="BB37" s="35" t="s">
        <v>130</v>
      </c>
      <c r="BC37" s="35" t="s">
        <v>1702</v>
      </c>
      <c r="BD37" s="35" t="s">
        <v>1591</v>
      </c>
      <c r="BE37" s="35" t="s">
        <v>117</v>
      </c>
      <c r="BF37" s="35" t="s">
        <v>117</v>
      </c>
      <c r="BG37" s="176">
        <v>7702</v>
      </c>
      <c r="BH37" s="35" t="s">
        <v>1604</v>
      </c>
      <c r="BI37" s="35">
        <v>2.5</v>
      </c>
      <c r="BJ37" s="35" t="s">
        <v>1703</v>
      </c>
      <c r="BK37" s="35" t="s">
        <v>114</v>
      </c>
      <c r="BL37" s="35">
        <v>35</v>
      </c>
    </row>
    <row r="38" spans="1:64" s="35" customFormat="1" ht="14.45" customHeight="1">
      <c r="A38" s="145" t="s">
        <v>7291</v>
      </c>
      <c r="B38" s="40">
        <v>36</v>
      </c>
      <c r="C38" s="40" t="s">
        <v>6602</v>
      </c>
      <c r="D38" s="40"/>
      <c r="E38" s="43" t="s">
        <v>7</v>
      </c>
      <c r="F38" s="40"/>
      <c r="G38" s="42"/>
      <c r="H38" s="40"/>
      <c r="I38" s="40"/>
      <c r="J38" s="40"/>
      <c r="K38" s="40"/>
      <c r="L38" s="42" t="s">
        <v>6604</v>
      </c>
      <c r="M38" s="42" t="s">
        <v>7</v>
      </c>
      <c r="N38" s="40"/>
      <c r="O38" s="40"/>
      <c r="P38" s="40"/>
      <c r="Q38" s="40"/>
      <c r="R38" s="40"/>
      <c r="S38" s="40"/>
      <c r="T38" s="43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5" t="str">
        <f t="shared" si="0"/>
        <v>KS_AHR_A            SGESP</v>
      </c>
      <c r="AG38" s="41" t="s">
        <v>6605</v>
      </c>
      <c r="AH38" s="35">
        <v>3</v>
      </c>
      <c r="AI38" s="35">
        <v>36</v>
      </c>
      <c r="AJ38" s="35" t="s">
        <v>1704</v>
      </c>
      <c r="AK38" s="35" t="s">
        <v>117</v>
      </c>
      <c r="AL38" s="35" t="s">
        <v>492</v>
      </c>
      <c r="AM38" s="35" t="s">
        <v>492</v>
      </c>
      <c r="AN38" s="35" t="s">
        <v>491</v>
      </c>
      <c r="AO38" s="35" t="s">
        <v>493</v>
      </c>
      <c r="AP38" s="35">
        <v>2</v>
      </c>
      <c r="AQ38" s="35" t="s">
        <v>4802</v>
      </c>
      <c r="AR38" s="35" t="s">
        <v>153</v>
      </c>
      <c r="AS38" s="35" t="s">
        <v>130</v>
      </c>
      <c r="AT38" s="35" t="s">
        <v>117</v>
      </c>
      <c r="AU38" s="35" t="s">
        <v>331</v>
      </c>
      <c r="AV38" s="35" t="s">
        <v>331</v>
      </c>
      <c r="AW38" s="35" t="s">
        <v>330</v>
      </c>
      <c r="AX38" s="35" t="s">
        <v>332</v>
      </c>
      <c r="AY38" s="35">
        <v>10</v>
      </c>
      <c r="AZ38" s="35" t="s">
        <v>333</v>
      </c>
      <c r="BA38" s="35" t="s">
        <v>153</v>
      </c>
      <c r="BB38" s="35" t="s">
        <v>130</v>
      </c>
      <c r="BC38" s="35" t="s">
        <v>1705</v>
      </c>
      <c r="BD38" s="35" t="s">
        <v>1591</v>
      </c>
      <c r="BE38" s="35" t="s">
        <v>117</v>
      </c>
      <c r="BF38" s="35" t="s">
        <v>117</v>
      </c>
      <c r="BG38" s="176">
        <v>7702</v>
      </c>
      <c r="BH38" s="35" t="s">
        <v>1624</v>
      </c>
      <c r="BI38" s="35">
        <v>2.5</v>
      </c>
      <c r="BJ38" s="35" t="s">
        <v>1706</v>
      </c>
      <c r="BK38" s="35" t="s">
        <v>114</v>
      </c>
      <c r="BL38" s="35">
        <v>36</v>
      </c>
    </row>
    <row r="39" spans="1:64" s="35" customFormat="1" ht="14.45" customHeight="1">
      <c r="A39" s="145"/>
      <c r="B39" s="40">
        <v>37</v>
      </c>
      <c r="C39" s="40" t="s">
        <v>6602</v>
      </c>
      <c r="D39" s="40"/>
      <c r="E39" s="35" t="s">
        <v>6616</v>
      </c>
      <c r="F39" s="40"/>
      <c r="G39" s="42"/>
      <c r="H39" s="40"/>
      <c r="I39" s="40"/>
      <c r="J39" s="40"/>
      <c r="K39" s="40"/>
      <c r="L39" s="72" t="s">
        <v>6616</v>
      </c>
      <c r="M39" s="42" t="s">
        <v>6604</v>
      </c>
      <c r="N39" s="40"/>
      <c r="O39" s="40"/>
      <c r="P39" s="40"/>
      <c r="Q39" s="40"/>
      <c r="R39" s="40"/>
      <c r="S39" s="40"/>
      <c r="T39" s="43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5" t="str">
        <f t="shared" si="0"/>
        <v>KS_AHL_A            SGESP</v>
      </c>
      <c r="AG39" s="41" t="s">
        <v>6605</v>
      </c>
      <c r="AH39" s="35">
        <v>3</v>
      </c>
      <c r="AI39" s="35">
        <v>37</v>
      </c>
      <c r="AJ39" s="35" t="s">
        <v>6112</v>
      </c>
      <c r="AK39" s="35" t="s">
        <v>117</v>
      </c>
      <c r="AL39" s="35" t="s">
        <v>492</v>
      </c>
      <c r="AM39" s="35" t="s">
        <v>492</v>
      </c>
      <c r="AN39" s="35" t="s">
        <v>491</v>
      </c>
      <c r="AO39" s="35" t="s">
        <v>493</v>
      </c>
      <c r="AP39" s="35">
        <v>39</v>
      </c>
      <c r="AQ39" s="35" t="s">
        <v>4802</v>
      </c>
      <c r="AR39" s="35" t="s">
        <v>170</v>
      </c>
      <c r="AS39" s="35" t="s">
        <v>132</v>
      </c>
      <c r="AT39" s="35" t="s">
        <v>117</v>
      </c>
      <c r="AU39" s="35" t="s">
        <v>327</v>
      </c>
      <c r="AV39" s="35" t="s">
        <v>327</v>
      </c>
      <c r="AW39" s="35" t="s">
        <v>326</v>
      </c>
      <c r="AX39" s="35" t="s">
        <v>328</v>
      </c>
      <c r="AY39" s="35">
        <v>1</v>
      </c>
      <c r="AZ39" s="35" t="s">
        <v>329</v>
      </c>
      <c r="BA39" s="35" t="s">
        <v>148</v>
      </c>
      <c r="BB39" s="35" t="s">
        <v>127</v>
      </c>
      <c r="BC39" s="35" t="s">
        <v>1707</v>
      </c>
      <c r="BD39" s="35" t="s">
        <v>1591</v>
      </c>
      <c r="BE39" s="35" t="s">
        <v>1708</v>
      </c>
      <c r="BF39" s="35" t="s">
        <v>1709</v>
      </c>
      <c r="BG39" s="72">
        <v>5793</v>
      </c>
      <c r="BH39" s="35" t="s">
        <v>1710</v>
      </c>
      <c r="BI39" s="35">
        <v>0.5</v>
      </c>
      <c r="BJ39" s="35" t="s">
        <v>1711</v>
      </c>
      <c r="BK39" s="35" t="s">
        <v>114</v>
      </c>
      <c r="BL39" s="35">
        <v>37</v>
      </c>
    </row>
    <row r="40" spans="1:64" s="35" customFormat="1" ht="14.45" customHeight="1">
      <c r="A40" s="145"/>
      <c r="B40" s="40">
        <v>38</v>
      </c>
      <c r="C40" s="40" t="s">
        <v>6602</v>
      </c>
      <c r="D40" s="40"/>
      <c r="E40" s="35" t="s">
        <v>6616</v>
      </c>
      <c r="F40" s="40"/>
      <c r="G40" s="42"/>
      <c r="H40" s="40"/>
      <c r="I40" s="40"/>
      <c r="J40" s="40"/>
      <c r="K40" s="40"/>
      <c r="L40" s="72" t="s">
        <v>6616</v>
      </c>
      <c r="M40" s="42" t="s">
        <v>6604</v>
      </c>
      <c r="N40" s="40"/>
      <c r="O40" s="40"/>
      <c r="P40" s="40"/>
      <c r="Q40" s="40"/>
      <c r="R40" s="40"/>
      <c r="S40" s="40"/>
      <c r="T40" s="43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5" t="str">
        <f t="shared" si="0"/>
        <v>KS_AHL_A            SGESP</v>
      </c>
      <c r="AG40" s="138" t="s">
        <v>6605</v>
      </c>
      <c r="AH40" s="35">
        <v>3</v>
      </c>
      <c r="AI40" s="35">
        <v>38</v>
      </c>
      <c r="AJ40" s="35" t="s">
        <v>6113</v>
      </c>
      <c r="AK40" s="35" t="s">
        <v>117</v>
      </c>
      <c r="AL40" s="35" t="s">
        <v>492</v>
      </c>
      <c r="AM40" s="35" t="s">
        <v>492</v>
      </c>
      <c r="AN40" s="35" t="s">
        <v>491</v>
      </c>
      <c r="AO40" s="35" t="s">
        <v>493</v>
      </c>
      <c r="AP40" s="35">
        <v>23</v>
      </c>
      <c r="AQ40" s="35" t="s">
        <v>4802</v>
      </c>
      <c r="AR40" s="35" t="s">
        <v>170</v>
      </c>
      <c r="AS40" s="35" t="s">
        <v>132</v>
      </c>
      <c r="AT40" s="35" t="s">
        <v>117</v>
      </c>
      <c r="AU40" s="35" t="s">
        <v>327</v>
      </c>
      <c r="AV40" s="35" t="s">
        <v>327</v>
      </c>
      <c r="AW40" s="35" t="s">
        <v>326</v>
      </c>
      <c r="AX40" s="35" t="s">
        <v>328</v>
      </c>
      <c r="AY40" s="35">
        <v>2</v>
      </c>
      <c r="AZ40" s="35" t="s">
        <v>329</v>
      </c>
      <c r="BA40" s="35" t="s">
        <v>148</v>
      </c>
      <c r="BB40" s="35" t="s">
        <v>127</v>
      </c>
      <c r="BC40" s="35" t="s">
        <v>1707</v>
      </c>
      <c r="BD40" s="35" t="s">
        <v>1591</v>
      </c>
      <c r="BE40" s="35" t="s">
        <v>1708</v>
      </c>
      <c r="BF40" s="35" t="s">
        <v>1667</v>
      </c>
      <c r="BG40" s="72">
        <v>5793</v>
      </c>
      <c r="BH40" s="35" t="s">
        <v>1668</v>
      </c>
      <c r="BI40" s="35">
        <v>0.5</v>
      </c>
      <c r="BJ40" s="35" t="s">
        <v>1712</v>
      </c>
      <c r="BK40" s="35" t="s">
        <v>114</v>
      </c>
      <c r="BL40" s="35">
        <v>38</v>
      </c>
    </row>
    <row r="41" spans="1:64" s="35" customFormat="1" ht="14.45" customHeight="1">
      <c r="A41" s="145"/>
      <c r="B41" s="40">
        <v>39</v>
      </c>
      <c r="C41" s="40" t="s">
        <v>6602</v>
      </c>
      <c r="D41" s="40"/>
      <c r="E41" s="35" t="s">
        <v>6616</v>
      </c>
      <c r="F41" s="40"/>
      <c r="G41" s="42"/>
      <c r="H41" s="40"/>
      <c r="I41" s="40"/>
      <c r="J41" s="40"/>
      <c r="K41" s="40"/>
      <c r="L41" s="72" t="s">
        <v>6616</v>
      </c>
      <c r="M41" s="42" t="s">
        <v>6604</v>
      </c>
      <c r="N41" s="40"/>
      <c r="O41" s="40"/>
      <c r="P41" s="40"/>
      <c r="Q41" s="40"/>
      <c r="R41" s="40"/>
      <c r="S41" s="40"/>
      <c r="T41" s="43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5" t="str">
        <f t="shared" si="0"/>
        <v>KS_AHL_A            SGESP</v>
      </c>
      <c r="AG41" s="138" t="s">
        <v>6605</v>
      </c>
      <c r="AH41" s="35">
        <v>3</v>
      </c>
      <c r="AI41" s="35">
        <v>39</v>
      </c>
      <c r="AJ41" s="35" t="s">
        <v>6114</v>
      </c>
      <c r="AK41" s="35" t="s">
        <v>117</v>
      </c>
      <c r="AL41" s="35" t="s">
        <v>492</v>
      </c>
      <c r="AM41" s="35" t="s">
        <v>492</v>
      </c>
      <c r="AN41" s="35" t="s">
        <v>491</v>
      </c>
      <c r="AO41" s="35" t="s">
        <v>493</v>
      </c>
      <c r="AP41" s="35">
        <v>11</v>
      </c>
      <c r="AQ41" s="35" t="s">
        <v>4802</v>
      </c>
      <c r="AR41" s="35" t="s">
        <v>170</v>
      </c>
      <c r="AS41" s="35" t="s">
        <v>132</v>
      </c>
      <c r="AT41" s="35" t="s">
        <v>117</v>
      </c>
      <c r="AU41" s="35" t="s">
        <v>327</v>
      </c>
      <c r="AV41" s="35" t="s">
        <v>327</v>
      </c>
      <c r="AW41" s="35" t="s">
        <v>326</v>
      </c>
      <c r="AX41" s="35" t="s">
        <v>328</v>
      </c>
      <c r="AY41" s="35">
        <v>7</v>
      </c>
      <c r="AZ41" s="35" t="s">
        <v>329</v>
      </c>
      <c r="BA41" s="35" t="s">
        <v>151</v>
      </c>
      <c r="BB41" s="35" t="s">
        <v>128</v>
      </c>
      <c r="BC41" s="35" t="s">
        <v>1713</v>
      </c>
      <c r="BD41" s="35" t="s">
        <v>1591</v>
      </c>
      <c r="BE41" s="35" t="s">
        <v>1714</v>
      </c>
      <c r="BF41" s="35" t="s">
        <v>1715</v>
      </c>
      <c r="BG41" s="72">
        <v>5793</v>
      </c>
      <c r="BH41" s="35" t="s">
        <v>1716</v>
      </c>
      <c r="BI41" s="35">
        <v>0.5</v>
      </c>
      <c r="BJ41" s="35" t="s">
        <v>1717</v>
      </c>
      <c r="BK41" s="35" t="s">
        <v>114</v>
      </c>
      <c r="BL41" s="35">
        <v>39</v>
      </c>
    </row>
    <row r="42" spans="1:64" s="35" customFormat="1" ht="14.45" customHeight="1">
      <c r="A42" s="145"/>
      <c r="B42" s="40">
        <v>40</v>
      </c>
      <c r="C42" s="40" t="s">
        <v>6602</v>
      </c>
      <c r="D42" s="40"/>
      <c r="E42" s="35" t="s">
        <v>6616</v>
      </c>
      <c r="F42" s="40"/>
      <c r="G42" s="42"/>
      <c r="H42" s="40"/>
      <c r="I42" s="40"/>
      <c r="J42" s="40"/>
      <c r="K42" s="40"/>
      <c r="L42" s="72" t="s">
        <v>6616</v>
      </c>
      <c r="M42" s="42" t="s">
        <v>6604</v>
      </c>
      <c r="N42" s="40"/>
      <c r="O42" s="40"/>
      <c r="P42" s="40"/>
      <c r="Q42" s="40"/>
      <c r="R42" s="40"/>
      <c r="S42" s="40"/>
      <c r="T42" s="43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5" t="str">
        <f t="shared" si="0"/>
        <v>KS_AHL_A            SGESP</v>
      </c>
      <c r="AG42" s="138" t="s">
        <v>6605</v>
      </c>
      <c r="AH42" s="35">
        <v>3</v>
      </c>
      <c r="AI42" s="35">
        <v>40</v>
      </c>
      <c r="AJ42" s="35" t="s">
        <v>6115</v>
      </c>
      <c r="AK42" s="35" t="s">
        <v>117</v>
      </c>
      <c r="AL42" s="35" t="s">
        <v>492</v>
      </c>
      <c r="AM42" s="35" t="s">
        <v>492</v>
      </c>
      <c r="AN42" s="35" t="s">
        <v>491</v>
      </c>
      <c r="AO42" s="35" t="s">
        <v>493</v>
      </c>
      <c r="AP42" s="35">
        <v>20</v>
      </c>
      <c r="AQ42" s="35" t="s">
        <v>4802</v>
      </c>
      <c r="AR42" s="35" t="s">
        <v>170</v>
      </c>
      <c r="AS42" s="35" t="s">
        <v>132</v>
      </c>
      <c r="AT42" s="35" t="s">
        <v>117</v>
      </c>
      <c r="AU42" s="35" t="s">
        <v>327</v>
      </c>
      <c r="AV42" s="35" t="s">
        <v>327</v>
      </c>
      <c r="AW42" s="35" t="s">
        <v>326</v>
      </c>
      <c r="AX42" s="35" t="s">
        <v>328</v>
      </c>
      <c r="AY42" s="35">
        <v>8</v>
      </c>
      <c r="AZ42" s="35" t="s">
        <v>329</v>
      </c>
      <c r="BA42" s="35" t="s">
        <v>151</v>
      </c>
      <c r="BB42" s="35" t="s">
        <v>128</v>
      </c>
      <c r="BC42" s="35" t="s">
        <v>1713</v>
      </c>
      <c r="BD42" s="35" t="s">
        <v>1591</v>
      </c>
      <c r="BE42" s="35" t="s">
        <v>1714</v>
      </c>
      <c r="BF42" s="35" t="s">
        <v>1718</v>
      </c>
      <c r="BG42" s="72">
        <v>5793</v>
      </c>
      <c r="BH42" s="35" t="s">
        <v>1719</v>
      </c>
      <c r="BI42" s="35">
        <v>0.5</v>
      </c>
      <c r="BJ42" s="35" t="s">
        <v>1720</v>
      </c>
      <c r="BK42" s="35" t="s">
        <v>114</v>
      </c>
      <c r="BL42" s="35">
        <v>40</v>
      </c>
    </row>
    <row r="43" spans="1:64" s="35" customFormat="1" ht="14.45" customHeight="1">
      <c r="A43" s="145"/>
      <c r="B43" s="40">
        <v>41</v>
      </c>
      <c r="C43" s="40" t="s">
        <v>6602</v>
      </c>
      <c r="D43" s="40"/>
      <c r="E43" s="35" t="s">
        <v>6616</v>
      </c>
      <c r="F43" s="40"/>
      <c r="G43" s="42"/>
      <c r="H43" s="40"/>
      <c r="I43" s="40"/>
      <c r="J43" s="40"/>
      <c r="K43" s="40"/>
      <c r="L43" s="42" t="s">
        <v>6604</v>
      </c>
      <c r="M43" s="72" t="s">
        <v>6616</v>
      </c>
      <c r="N43" s="40"/>
      <c r="O43" s="40"/>
      <c r="P43" s="40"/>
      <c r="Q43" s="40"/>
      <c r="R43" s="40"/>
      <c r="S43" s="40"/>
      <c r="T43" s="43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5" t="str">
        <f t="shared" si="0"/>
        <v>KS_AHL_A            SGESP</v>
      </c>
      <c r="AG43" s="41" t="s">
        <v>6605</v>
      </c>
      <c r="AH43" s="35">
        <v>3</v>
      </c>
      <c r="AI43" s="35">
        <v>41</v>
      </c>
      <c r="AJ43" s="35" t="s">
        <v>1721</v>
      </c>
      <c r="AK43" s="35" t="s">
        <v>117</v>
      </c>
      <c r="AL43" s="35" t="s">
        <v>492</v>
      </c>
      <c r="AM43" s="35" t="s">
        <v>492</v>
      </c>
      <c r="AN43" s="35" t="s">
        <v>491</v>
      </c>
      <c r="AO43" s="35" t="s">
        <v>493</v>
      </c>
      <c r="AP43" s="35">
        <v>12</v>
      </c>
      <c r="AQ43" s="35" t="s">
        <v>4802</v>
      </c>
      <c r="AR43" s="35" t="s">
        <v>153</v>
      </c>
      <c r="AS43" s="35" t="s">
        <v>130</v>
      </c>
      <c r="AT43" s="35" t="s">
        <v>117</v>
      </c>
      <c r="AU43" s="35" t="s">
        <v>327</v>
      </c>
      <c r="AV43" s="35" t="s">
        <v>327</v>
      </c>
      <c r="AW43" s="35" t="s">
        <v>326</v>
      </c>
      <c r="AX43" s="35" t="s">
        <v>328</v>
      </c>
      <c r="AY43" s="35">
        <v>9</v>
      </c>
      <c r="AZ43" s="35" t="s">
        <v>329</v>
      </c>
      <c r="BA43" s="35" t="s">
        <v>153</v>
      </c>
      <c r="BB43" s="35" t="s">
        <v>130</v>
      </c>
      <c r="BC43" s="35" t="s">
        <v>1597</v>
      </c>
      <c r="BD43" s="35" t="s">
        <v>1591</v>
      </c>
      <c r="BE43" s="35" t="s">
        <v>117</v>
      </c>
      <c r="BF43" s="35" t="s">
        <v>117</v>
      </c>
      <c r="BG43" s="72">
        <v>5793</v>
      </c>
      <c r="BH43" s="35" t="s">
        <v>1598</v>
      </c>
      <c r="BI43" s="35">
        <v>2.5</v>
      </c>
      <c r="BJ43" s="35" t="s">
        <v>1722</v>
      </c>
      <c r="BK43" s="35" t="s">
        <v>114</v>
      </c>
      <c r="BL43" s="35">
        <v>41</v>
      </c>
    </row>
    <row r="44" spans="1:64" s="35" customFormat="1" ht="14.45" customHeight="1">
      <c r="A44" s="145"/>
      <c r="B44" s="40">
        <v>42</v>
      </c>
      <c r="C44" s="40" t="s">
        <v>6602</v>
      </c>
      <c r="D44" s="40"/>
      <c r="E44" s="35" t="s">
        <v>6616</v>
      </c>
      <c r="F44" s="40"/>
      <c r="G44" s="42"/>
      <c r="H44" s="40"/>
      <c r="I44" s="40"/>
      <c r="J44" s="40"/>
      <c r="K44" s="40"/>
      <c r="L44" s="72" t="s">
        <v>6616</v>
      </c>
      <c r="M44" s="42" t="s">
        <v>6604</v>
      </c>
      <c r="N44" s="40"/>
      <c r="O44" s="40"/>
      <c r="P44" s="40"/>
      <c r="Q44" s="40"/>
      <c r="R44" s="40"/>
      <c r="S44" s="40"/>
      <c r="T44" s="43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5" t="str">
        <f t="shared" si="0"/>
        <v>KS_AHL_A            SGESP</v>
      </c>
      <c r="AG44" s="41" t="s">
        <v>6605</v>
      </c>
      <c r="AH44" s="35">
        <v>3</v>
      </c>
      <c r="AI44" s="35">
        <v>42</v>
      </c>
      <c r="AJ44" s="35" t="s">
        <v>6116</v>
      </c>
      <c r="AK44" s="35" t="s">
        <v>117</v>
      </c>
      <c r="AL44" s="35" t="s">
        <v>492</v>
      </c>
      <c r="AM44" s="35" t="s">
        <v>492</v>
      </c>
      <c r="AN44" s="35" t="s">
        <v>491</v>
      </c>
      <c r="AO44" s="35" t="s">
        <v>493</v>
      </c>
      <c r="AP44" s="35">
        <v>13</v>
      </c>
      <c r="AQ44" s="35" t="s">
        <v>4802</v>
      </c>
      <c r="AR44" s="35" t="s">
        <v>153</v>
      </c>
      <c r="AS44" s="35" t="s">
        <v>130</v>
      </c>
      <c r="AT44" s="35" t="s">
        <v>117</v>
      </c>
      <c r="AU44" s="35" t="s">
        <v>327</v>
      </c>
      <c r="AV44" s="35" t="s">
        <v>327</v>
      </c>
      <c r="AW44" s="35" t="s">
        <v>326</v>
      </c>
      <c r="AX44" s="35" t="s">
        <v>328</v>
      </c>
      <c r="AY44" s="35">
        <v>10</v>
      </c>
      <c r="AZ44" s="35" t="s">
        <v>329</v>
      </c>
      <c r="BA44" s="35" t="s">
        <v>153</v>
      </c>
      <c r="BB44" s="35" t="s">
        <v>130</v>
      </c>
      <c r="BC44" s="35" t="s">
        <v>1653</v>
      </c>
      <c r="BD44" s="35" t="s">
        <v>1591</v>
      </c>
      <c r="BE44" s="35" t="s">
        <v>117</v>
      </c>
      <c r="BF44" s="35" t="s">
        <v>117</v>
      </c>
      <c r="BG44" s="72">
        <v>5793</v>
      </c>
      <c r="BH44" s="35" t="s">
        <v>1617</v>
      </c>
      <c r="BI44" s="35">
        <v>2.5</v>
      </c>
      <c r="BJ44" s="35" t="s">
        <v>1723</v>
      </c>
      <c r="BK44" s="35" t="s">
        <v>114</v>
      </c>
      <c r="BL44" s="35">
        <v>42</v>
      </c>
    </row>
    <row r="45" spans="1:64" s="35" customFormat="1" ht="14.45" customHeight="1">
      <c r="A45" s="145"/>
      <c r="B45" s="40">
        <v>43</v>
      </c>
      <c r="C45" s="40" t="s">
        <v>6602</v>
      </c>
      <c r="D45" s="40"/>
      <c r="E45" s="43" t="s">
        <v>4</v>
      </c>
      <c r="F45" s="40"/>
      <c r="G45" s="42"/>
      <c r="H45" s="40"/>
      <c r="I45" s="40"/>
      <c r="J45" s="40"/>
      <c r="K45" s="40"/>
      <c r="L45" s="42" t="s">
        <v>4</v>
      </c>
      <c r="M45" s="42" t="s">
        <v>6604</v>
      </c>
      <c r="N45" s="40"/>
      <c r="O45" s="40"/>
      <c r="P45" s="40"/>
      <c r="Q45" s="40"/>
      <c r="R45" s="40"/>
      <c r="S45" s="40"/>
      <c r="T45" s="43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5" t="str">
        <f t="shared" si="0"/>
        <v>BCM_A               FSW</v>
      </c>
      <c r="AG45" s="41" t="s">
        <v>6605</v>
      </c>
      <c r="AH45" s="35">
        <v>3</v>
      </c>
      <c r="AI45" s="35">
        <v>43</v>
      </c>
      <c r="AJ45" s="35" t="s">
        <v>1724</v>
      </c>
      <c r="AK45" s="35" t="s">
        <v>117</v>
      </c>
      <c r="AL45" s="35" t="s">
        <v>580</v>
      </c>
      <c r="AM45" s="35" t="s">
        <v>580</v>
      </c>
      <c r="AN45" s="35" t="s">
        <v>579</v>
      </c>
      <c r="AO45" s="35" t="s">
        <v>581</v>
      </c>
      <c r="AP45" s="35">
        <v>4</v>
      </c>
      <c r="AQ45" s="35" t="s">
        <v>582</v>
      </c>
      <c r="AR45" s="35" t="s">
        <v>149</v>
      </c>
      <c r="AS45" s="35" t="s">
        <v>128</v>
      </c>
      <c r="AT45" s="35" t="s">
        <v>117</v>
      </c>
      <c r="AU45" s="35" t="s">
        <v>468</v>
      </c>
      <c r="AV45" s="35" t="s">
        <v>468</v>
      </c>
      <c r="AW45" s="35" t="s">
        <v>467</v>
      </c>
      <c r="AX45" s="35" t="s">
        <v>469</v>
      </c>
      <c r="AY45" s="35">
        <v>22</v>
      </c>
      <c r="AZ45" s="35" t="s">
        <v>470</v>
      </c>
      <c r="BA45" s="35" t="s">
        <v>183</v>
      </c>
      <c r="BB45" s="35" t="s">
        <v>117</v>
      </c>
      <c r="BC45" s="35" t="s">
        <v>1725</v>
      </c>
      <c r="BD45" s="35" t="s">
        <v>1591</v>
      </c>
      <c r="BE45" s="35" t="s">
        <v>117</v>
      </c>
      <c r="BF45" s="35" t="s">
        <v>117</v>
      </c>
      <c r="BG45" s="72">
        <v>792</v>
      </c>
      <c r="BH45" s="35" t="s">
        <v>1726</v>
      </c>
      <c r="BI45" s="35">
        <v>0.35</v>
      </c>
      <c r="BJ45" s="35" t="s">
        <v>1727</v>
      </c>
      <c r="BK45" s="35" t="s">
        <v>114</v>
      </c>
      <c r="BL45" s="35">
        <v>43</v>
      </c>
    </row>
    <row r="46" spans="1:64" s="35" customFormat="1" ht="14.45" customHeight="1">
      <c r="A46" s="145" t="s">
        <v>6956</v>
      </c>
      <c r="B46" s="40">
        <v>44</v>
      </c>
      <c r="C46" s="40" t="s">
        <v>6602</v>
      </c>
      <c r="D46" s="40"/>
      <c r="E46" s="43" t="s">
        <v>5</v>
      </c>
      <c r="F46" s="40" t="s">
        <v>1731</v>
      </c>
      <c r="G46" s="42" t="s">
        <v>6606</v>
      </c>
      <c r="H46" s="40"/>
      <c r="I46" s="40"/>
      <c r="J46" s="40"/>
      <c r="K46" s="40" t="s">
        <v>6610</v>
      </c>
      <c r="L46" s="42" t="s">
        <v>6609</v>
      </c>
      <c r="M46" s="42" t="s">
        <v>6604</v>
      </c>
      <c r="N46" s="40"/>
      <c r="O46" s="40"/>
      <c r="P46" s="40"/>
      <c r="Q46" s="40"/>
      <c r="R46" s="40"/>
      <c r="S46" s="40"/>
      <c r="T46" s="43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5" t="str">
        <f t="shared" si="0"/>
        <v>BCM_A               SP_LIN2_DACH</v>
      </c>
      <c r="AG46" s="41" t="s">
        <v>6605</v>
      </c>
      <c r="AH46" s="35">
        <v>3</v>
      </c>
      <c r="AI46" s="35">
        <v>44</v>
      </c>
      <c r="AJ46" s="35" t="s">
        <v>1728</v>
      </c>
      <c r="AK46" s="35" t="s">
        <v>117</v>
      </c>
      <c r="AL46" s="35" t="s">
        <v>117</v>
      </c>
      <c r="AM46" s="35" t="s">
        <v>1729</v>
      </c>
      <c r="AN46" s="35" t="s">
        <v>1730</v>
      </c>
      <c r="AO46" s="35" t="s">
        <v>1731</v>
      </c>
      <c r="AP46" s="35">
        <v>1</v>
      </c>
      <c r="AQ46" s="35" t="s">
        <v>629</v>
      </c>
      <c r="AR46" s="35" t="s">
        <v>117</v>
      </c>
      <c r="AS46" s="35" t="s">
        <v>117</v>
      </c>
      <c r="AT46" s="35" t="s">
        <v>117</v>
      </c>
      <c r="AU46" s="35" t="s">
        <v>468</v>
      </c>
      <c r="AV46" s="35" t="s">
        <v>468</v>
      </c>
      <c r="AW46" s="35" t="s">
        <v>467</v>
      </c>
      <c r="AX46" s="35" t="s">
        <v>469</v>
      </c>
      <c r="AY46" s="35">
        <v>24</v>
      </c>
      <c r="AZ46" s="35" t="s">
        <v>470</v>
      </c>
      <c r="BA46" s="35" t="s">
        <v>172</v>
      </c>
      <c r="BB46" s="35" t="s">
        <v>117</v>
      </c>
      <c r="BC46" s="35" t="s">
        <v>1732</v>
      </c>
      <c r="BD46" s="35" t="s">
        <v>1591</v>
      </c>
      <c r="BE46" s="35" t="s">
        <v>117</v>
      </c>
      <c r="BF46" s="35" t="s">
        <v>117</v>
      </c>
      <c r="BG46" s="176">
        <v>3033</v>
      </c>
      <c r="BH46" s="35" t="s">
        <v>1733</v>
      </c>
      <c r="BI46" s="35">
        <v>0.13</v>
      </c>
      <c r="BJ46" s="35" t="s">
        <v>1734</v>
      </c>
      <c r="BK46" s="35" t="s">
        <v>114</v>
      </c>
      <c r="BL46" s="35">
        <v>44</v>
      </c>
    </row>
    <row r="47" spans="1:64" s="35" customFormat="1" ht="14.45" customHeight="1">
      <c r="A47" s="145" t="s">
        <v>6956</v>
      </c>
      <c r="B47" s="40">
        <v>47</v>
      </c>
      <c r="C47" s="40" t="s">
        <v>6602</v>
      </c>
      <c r="D47" s="40"/>
      <c r="E47" s="43" t="s">
        <v>3</v>
      </c>
      <c r="F47" s="40"/>
      <c r="G47" s="42"/>
      <c r="H47" s="40"/>
      <c r="I47" s="40"/>
      <c r="J47" s="40"/>
      <c r="K47" s="40"/>
      <c r="L47" s="42" t="s">
        <v>3</v>
      </c>
      <c r="M47" s="42" t="s">
        <v>3</v>
      </c>
      <c r="N47" s="40"/>
      <c r="O47" s="40"/>
      <c r="P47" s="40"/>
      <c r="Q47" s="40"/>
      <c r="R47" s="40"/>
      <c r="S47" s="40"/>
      <c r="T47" s="43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5" t="str">
        <f t="shared" si="0"/>
        <v>BCM_B               KS_ML_G</v>
      </c>
      <c r="AG47" s="41" t="s">
        <v>6605</v>
      </c>
      <c r="AH47" s="35">
        <v>3</v>
      </c>
      <c r="AI47" s="35">
        <v>47</v>
      </c>
      <c r="AJ47" s="35" t="s">
        <v>1735</v>
      </c>
      <c r="AK47" s="35" t="s">
        <v>117</v>
      </c>
      <c r="AL47" s="35" t="s">
        <v>385</v>
      </c>
      <c r="AM47" s="35" t="s">
        <v>385</v>
      </c>
      <c r="AN47" s="35" t="s">
        <v>395</v>
      </c>
      <c r="AO47" s="35" t="s">
        <v>396</v>
      </c>
      <c r="AP47" s="35">
        <v>1</v>
      </c>
      <c r="AQ47" s="35" t="s">
        <v>397</v>
      </c>
      <c r="AR47" s="35" t="s">
        <v>139</v>
      </c>
      <c r="AS47" s="35" t="s">
        <v>129</v>
      </c>
      <c r="AT47" s="35" t="s">
        <v>117</v>
      </c>
      <c r="AU47" s="35" t="s">
        <v>468</v>
      </c>
      <c r="AV47" s="35" t="s">
        <v>468</v>
      </c>
      <c r="AW47" s="35" t="s">
        <v>589</v>
      </c>
      <c r="AX47" s="35" t="s">
        <v>590</v>
      </c>
      <c r="AY47" s="35">
        <v>3</v>
      </c>
      <c r="AZ47" s="35" t="s">
        <v>591</v>
      </c>
      <c r="BA47" s="35" t="s">
        <v>163</v>
      </c>
      <c r="BB47" s="35" t="s">
        <v>117</v>
      </c>
      <c r="BC47" s="35" t="s">
        <v>1736</v>
      </c>
      <c r="BD47" s="35" t="s">
        <v>1591</v>
      </c>
      <c r="BE47" s="35" t="s">
        <v>117</v>
      </c>
      <c r="BF47" s="35" t="s">
        <v>117</v>
      </c>
      <c r="BG47" s="176">
        <v>3215</v>
      </c>
      <c r="BH47" s="35" t="s">
        <v>1737</v>
      </c>
      <c r="BI47" s="35">
        <v>1.5</v>
      </c>
      <c r="BJ47" s="35" t="s">
        <v>1738</v>
      </c>
      <c r="BK47" s="35" t="s">
        <v>114</v>
      </c>
      <c r="BL47" s="35">
        <v>47</v>
      </c>
    </row>
    <row r="48" spans="1:64" s="35" customFormat="1" ht="14.45" customHeight="1">
      <c r="A48" s="145" t="s">
        <v>6956</v>
      </c>
      <c r="B48" s="40">
        <v>48</v>
      </c>
      <c r="C48" s="40" t="s">
        <v>6602</v>
      </c>
      <c r="D48" s="40"/>
      <c r="E48" s="43" t="s">
        <v>3</v>
      </c>
      <c r="F48" s="40"/>
      <c r="G48" s="42"/>
      <c r="H48" s="40"/>
      <c r="I48" s="40"/>
      <c r="J48" s="40"/>
      <c r="K48" s="40"/>
      <c r="L48" s="42" t="s">
        <v>3</v>
      </c>
      <c r="M48" s="42" t="s">
        <v>3</v>
      </c>
      <c r="N48" s="40"/>
      <c r="O48" s="40"/>
      <c r="P48" s="40"/>
      <c r="Q48" s="40"/>
      <c r="R48" s="40"/>
      <c r="S48" s="40"/>
      <c r="T48" s="43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5" t="str">
        <f t="shared" si="0"/>
        <v>BCM_B               KS_ML_G</v>
      </c>
      <c r="AG48" s="41" t="s">
        <v>6605</v>
      </c>
      <c r="AH48" s="35">
        <v>3</v>
      </c>
      <c r="AI48" s="35">
        <v>48</v>
      </c>
      <c r="AJ48" s="35" t="s">
        <v>6117</v>
      </c>
      <c r="AK48" s="35" t="s">
        <v>117</v>
      </c>
      <c r="AL48" s="35" t="s">
        <v>385</v>
      </c>
      <c r="AM48" s="35" t="s">
        <v>385</v>
      </c>
      <c r="AN48" s="35" t="s">
        <v>395</v>
      </c>
      <c r="AO48" s="35" t="s">
        <v>396</v>
      </c>
      <c r="AP48" s="35">
        <v>2</v>
      </c>
      <c r="AQ48" s="35" t="s">
        <v>397</v>
      </c>
      <c r="AR48" s="35" t="s">
        <v>139</v>
      </c>
      <c r="AS48" s="35" t="s">
        <v>129</v>
      </c>
      <c r="AT48" s="35" t="s">
        <v>117</v>
      </c>
      <c r="AU48" s="35" t="s">
        <v>468</v>
      </c>
      <c r="AV48" s="35" t="s">
        <v>468</v>
      </c>
      <c r="AW48" s="35" t="s">
        <v>589</v>
      </c>
      <c r="AX48" s="35" t="s">
        <v>590</v>
      </c>
      <c r="AY48" s="35">
        <v>4</v>
      </c>
      <c r="AZ48" s="35" t="s">
        <v>591</v>
      </c>
      <c r="BA48" s="35" t="s">
        <v>163</v>
      </c>
      <c r="BB48" s="35" t="s">
        <v>117</v>
      </c>
      <c r="BC48" s="35" t="s">
        <v>1739</v>
      </c>
      <c r="BD48" s="35" t="s">
        <v>1591</v>
      </c>
      <c r="BE48" s="35" t="s">
        <v>117</v>
      </c>
      <c r="BF48" s="35" t="s">
        <v>117</v>
      </c>
      <c r="BG48" s="176">
        <v>3215</v>
      </c>
      <c r="BH48" s="35" t="s">
        <v>1740</v>
      </c>
      <c r="BI48" s="35">
        <v>1.5</v>
      </c>
      <c r="BJ48" s="35" t="s">
        <v>1741</v>
      </c>
      <c r="BK48" s="35" t="s">
        <v>114</v>
      </c>
      <c r="BL48" s="35">
        <v>48</v>
      </c>
    </row>
    <row r="49" spans="1:64" s="35" customFormat="1" ht="14.45" customHeight="1">
      <c r="A49" s="145"/>
      <c r="B49" s="40">
        <v>51</v>
      </c>
      <c r="C49" s="40" t="s">
        <v>6602</v>
      </c>
      <c r="D49" s="40"/>
      <c r="E49" s="35" t="s">
        <v>3</v>
      </c>
      <c r="F49" s="40" t="s">
        <v>1745</v>
      </c>
      <c r="G49" s="42" t="s">
        <v>6613</v>
      </c>
      <c r="H49" s="40"/>
      <c r="I49" s="40"/>
      <c r="J49" s="40"/>
      <c r="K49" s="40" t="s">
        <v>6610</v>
      </c>
      <c r="L49" s="42" t="s">
        <v>6604</v>
      </c>
      <c r="M49" s="72" t="s">
        <v>3</v>
      </c>
      <c r="N49" s="40"/>
      <c r="O49" s="40"/>
      <c r="P49" s="40"/>
      <c r="Q49" s="40"/>
      <c r="R49" s="40"/>
      <c r="S49" s="40"/>
      <c r="T49" s="43"/>
      <c r="U49" s="40"/>
      <c r="V49" s="40"/>
      <c r="W49" s="40"/>
      <c r="X49" s="40"/>
      <c r="Y49" s="40"/>
      <c r="Z49" s="40"/>
      <c r="AA49" s="40"/>
      <c r="AB49" s="40"/>
      <c r="AC49" s="40" t="s">
        <v>6617</v>
      </c>
      <c r="AD49" s="40"/>
      <c r="AE49" s="40"/>
      <c r="AF49" s="45" t="str">
        <f t="shared" si="0"/>
        <v>MES2                SP_CANLEA</v>
      </c>
      <c r="AG49" s="41" t="s">
        <v>6605</v>
      </c>
      <c r="AH49" s="35">
        <v>3</v>
      </c>
      <c r="AI49" s="35">
        <v>51</v>
      </c>
      <c r="AJ49" s="35" t="s">
        <v>1742</v>
      </c>
      <c r="AK49" s="35" t="s">
        <v>117</v>
      </c>
      <c r="AL49" s="35" t="s">
        <v>117</v>
      </c>
      <c r="AM49" s="35" t="s">
        <v>1743</v>
      </c>
      <c r="AN49" s="35" t="s">
        <v>1744</v>
      </c>
      <c r="AO49" s="35" t="s">
        <v>1745</v>
      </c>
      <c r="AP49" s="35">
        <v>1</v>
      </c>
      <c r="AQ49" s="35" t="s">
        <v>972</v>
      </c>
      <c r="AR49" s="35" t="s">
        <v>117</v>
      </c>
      <c r="AS49" s="35" t="s">
        <v>117</v>
      </c>
      <c r="AT49" s="35" t="s">
        <v>117</v>
      </c>
      <c r="AU49" s="35" t="s">
        <v>495</v>
      </c>
      <c r="AV49" s="35" t="s">
        <v>496</v>
      </c>
      <c r="AW49" s="35" t="s">
        <v>494</v>
      </c>
      <c r="AX49" s="35" t="s">
        <v>497</v>
      </c>
      <c r="AY49" s="35">
        <v>11</v>
      </c>
      <c r="AZ49" s="35" t="s">
        <v>498</v>
      </c>
      <c r="BA49" s="35" t="s">
        <v>183</v>
      </c>
      <c r="BB49" s="35" t="s">
        <v>117</v>
      </c>
      <c r="BC49" s="35" t="s">
        <v>1746</v>
      </c>
      <c r="BD49" s="35" t="s">
        <v>1591</v>
      </c>
      <c r="BE49" s="35" t="s">
        <v>1747</v>
      </c>
      <c r="BF49" s="35" t="s">
        <v>1748</v>
      </c>
      <c r="BG49" s="72">
        <v>180</v>
      </c>
      <c r="BH49" s="35" t="s">
        <v>1749</v>
      </c>
      <c r="BI49" s="35">
        <v>0.35</v>
      </c>
      <c r="BJ49" s="35" t="s">
        <v>1750</v>
      </c>
      <c r="BK49" s="35" t="s">
        <v>114</v>
      </c>
      <c r="BL49" s="35">
        <v>51</v>
      </c>
    </row>
    <row r="50" spans="1:64" s="35" customFormat="1" ht="14.45" customHeight="1">
      <c r="A50" s="145"/>
      <c r="B50" s="40">
        <v>52</v>
      </c>
      <c r="C50" s="40" t="s">
        <v>6602</v>
      </c>
      <c r="D50" s="40"/>
      <c r="E50" s="43" t="s">
        <v>10</v>
      </c>
      <c r="F50" s="40" t="s">
        <v>1754</v>
      </c>
      <c r="G50" s="42" t="s">
        <v>6606</v>
      </c>
      <c r="H50" s="40"/>
      <c r="I50" s="40"/>
      <c r="J50" s="40"/>
      <c r="K50" s="40" t="s">
        <v>6610</v>
      </c>
      <c r="L50" s="42" t="s">
        <v>6609</v>
      </c>
      <c r="M50" s="42" t="s">
        <v>10</v>
      </c>
      <c r="N50" s="40"/>
      <c r="O50" s="40"/>
      <c r="P50" s="40"/>
      <c r="Q50" s="40"/>
      <c r="R50" s="40"/>
      <c r="S50" s="40"/>
      <c r="T50" s="43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5" t="str">
        <f t="shared" si="0"/>
        <v>BCM2_A              SP_58XS</v>
      </c>
      <c r="AG50" s="41" t="s">
        <v>6605</v>
      </c>
      <c r="AH50" s="35">
        <v>3</v>
      </c>
      <c r="AI50" s="35">
        <v>52</v>
      </c>
      <c r="AJ50" s="35" t="s">
        <v>1751</v>
      </c>
      <c r="AK50" s="35" t="s">
        <v>117</v>
      </c>
      <c r="AL50" s="35" t="s">
        <v>117</v>
      </c>
      <c r="AM50" s="35" t="s">
        <v>1752</v>
      </c>
      <c r="AN50" s="35" t="s">
        <v>1753</v>
      </c>
      <c r="AO50" s="35" t="s">
        <v>1754</v>
      </c>
      <c r="AP50" s="35">
        <v>1</v>
      </c>
      <c r="AQ50" s="35" t="s">
        <v>1755</v>
      </c>
      <c r="AR50" s="35" t="s">
        <v>117</v>
      </c>
      <c r="AS50" s="35" t="s">
        <v>117</v>
      </c>
      <c r="AT50" s="35" t="s">
        <v>117</v>
      </c>
      <c r="AU50" s="35" t="s">
        <v>472</v>
      </c>
      <c r="AV50" s="35" t="s">
        <v>472</v>
      </c>
      <c r="AW50" s="35" t="s">
        <v>471</v>
      </c>
      <c r="AX50" s="35" t="s">
        <v>473</v>
      </c>
      <c r="AY50" s="35">
        <v>5</v>
      </c>
      <c r="AZ50" s="35" t="s">
        <v>474</v>
      </c>
      <c r="BA50" s="35" t="s">
        <v>165</v>
      </c>
      <c r="BB50" s="35" t="s">
        <v>117</v>
      </c>
      <c r="BC50" s="35" t="s">
        <v>1756</v>
      </c>
      <c r="BD50" s="35" t="s">
        <v>1591</v>
      </c>
      <c r="BE50" s="35" t="s">
        <v>117</v>
      </c>
      <c r="BF50" s="35" t="s">
        <v>117</v>
      </c>
      <c r="BG50" s="72">
        <v>538</v>
      </c>
      <c r="BH50" s="35" t="s">
        <v>1719</v>
      </c>
      <c r="BI50" s="35">
        <v>0.5</v>
      </c>
      <c r="BJ50" s="35" t="s">
        <v>1757</v>
      </c>
      <c r="BK50" s="35" t="s">
        <v>114</v>
      </c>
      <c r="BL50" s="35">
        <v>52</v>
      </c>
    </row>
    <row r="51" spans="1:64" s="35" customFormat="1" ht="14.45" customHeight="1">
      <c r="A51" s="145" t="s">
        <v>7291</v>
      </c>
      <c r="B51" s="40">
        <v>55</v>
      </c>
      <c r="C51" s="40" t="s">
        <v>6602</v>
      </c>
      <c r="D51" s="40"/>
      <c r="E51" s="43" t="s">
        <v>5</v>
      </c>
      <c r="F51" s="40"/>
      <c r="G51" s="42"/>
      <c r="H51" s="40"/>
      <c r="I51" s="40"/>
      <c r="J51" s="40"/>
      <c r="K51" s="40"/>
      <c r="L51" s="43" t="s">
        <v>5</v>
      </c>
      <c r="M51" s="42" t="s">
        <v>6604</v>
      </c>
      <c r="N51" s="40"/>
      <c r="O51" s="40"/>
      <c r="P51" s="40"/>
      <c r="Q51" s="40"/>
      <c r="R51" s="40"/>
      <c r="S51" s="40"/>
      <c r="T51" s="43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5" t="str">
        <f t="shared" si="0"/>
        <v>BCM2_C              DMOV_A</v>
      </c>
      <c r="AG51" s="41" t="s">
        <v>6605</v>
      </c>
      <c r="AH51" s="35">
        <v>3</v>
      </c>
      <c r="AI51" s="35">
        <v>55</v>
      </c>
      <c r="AJ51" s="35" t="s">
        <v>6118</v>
      </c>
      <c r="AK51" s="35" t="s">
        <v>117</v>
      </c>
      <c r="AL51" s="35" t="s">
        <v>523</v>
      </c>
      <c r="AM51" s="35" t="s">
        <v>523</v>
      </c>
      <c r="AN51" s="35" t="s">
        <v>583</v>
      </c>
      <c r="AO51" s="35" t="s">
        <v>584</v>
      </c>
      <c r="AP51" s="35">
        <v>8</v>
      </c>
      <c r="AQ51" s="35" t="s">
        <v>585</v>
      </c>
      <c r="AR51" s="35" t="s">
        <v>172</v>
      </c>
      <c r="AS51" s="35" t="s">
        <v>117</v>
      </c>
      <c r="AT51" s="35" t="s">
        <v>117</v>
      </c>
      <c r="AU51" s="35" t="s">
        <v>472</v>
      </c>
      <c r="AV51" s="35" t="s">
        <v>472</v>
      </c>
      <c r="AW51" s="35" t="s">
        <v>609</v>
      </c>
      <c r="AX51" s="35" t="s">
        <v>610</v>
      </c>
      <c r="AY51" s="35">
        <v>19</v>
      </c>
      <c r="AZ51" s="35" t="s">
        <v>594</v>
      </c>
      <c r="BA51" s="35" t="s">
        <v>172</v>
      </c>
      <c r="BB51" s="35" t="s">
        <v>117</v>
      </c>
      <c r="BC51" s="35" t="s">
        <v>1758</v>
      </c>
      <c r="BD51" s="35" t="s">
        <v>1591</v>
      </c>
      <c r="BE51" s="35" t="s">
        <v>117</v>
      </c>
      <c r="BF51" s="35" t="s">
        <v>117</v>
      </c>
      <c r="BG51" s="176">
        <v>7649</v>
      </c>
      <c r="BH51" s="35" t="s">
        <v>1611</v>
      </c>
      <c r="BI51" s="35">
        <v>0.13</v>
      </c>
      <c r="BJ51" s="35" t="s">
        <v>1759</v>
      </c>
      <c r="BK51" s="35" t="s">
        <v>114</v>
      </c>
      <c r="BL51" s="35">
        <v>55</v>
      </c>
    </row>
    <row r="52" spans="1:64" s="35" customFormat="1" ht="14.45" customHeight="1">
      <c r="A52" s="145"/>
      <c r="B52" s="40">
        <v>56</v>
      </c>
      <c r="C52" s="40" t="s">
        <v>6602</v>
      </c>
      <c r="D52" s="40"/>
      <c r="E52" s="43" t="s">
        <v>5</v>
      </c>
      <c r="F52" s="40" t="s">
        <v>1731</v>
      </c>
      <c r="G52" s="42" t="s">
        <v>6606</v>
      </c>
      <c r="H52" s="40"/>
      <c r="I52" s="40"/>
      <c r="J52" s="40"/>
      <c r="K52" s="40" t="s">
        <v>6610</v>
      </c>
      <c r="L52" s="42" t="s">
        <v>6609</v>
      </c>
      <c r="M52" s="43" t="s">
        <v>5</v>
      </c>
      <c r="N52" s="40"/>
      <c r="O52" s="40"/>
      <c r="P52" s="40"/>
      <c r="Q52" s="40"/>
      <c r="R52" s="40"/>
      <c r="S52" s="40"/>
      <c r="T52" s="43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5" t="str">
        <f t="shared" si="0"/>
        <v>DMOV_A              SP_LIN2_DACH</v>
      </c>
      <c r="AG52" s="41" t="s">
        <v>6605</v>
      </c>
      <c r="AH52" s="35">
        <v>3</v>
      </c>
      <c r="AI52" s="35">
        <v>56</v>
      </c>
      <c r="AJ52" s="35" t="s">
        <v>1760</v>
      </c>
      <c r="AK52" s="35" t="s">
        <v>117</v>
      </c>
      <c r="AL52" s="35" t="s">
        <v>117</v>
      </c>
      <c r="AM52" s="35" t="s">
        <v>1729</v>
      </c>
      <c r="AN52" s="35" t="s">
        <v>1730</v>
      </c>
      <c r="AO52" s="35" t="s">
        <v>1731</v>
      </c>
      <c r="AP52" s="35">
        <v>1</v>
      </c>
      <c r="AQ52" s="35" t="s">
        <v>629</v>
      </c>
      <c r="AR52" s="35" t="s">
        <v>117</v>
      </c>
      <c r="AS52" s="35" t="s">
        <v>117</v>
      </c>
      <c r="AT52" s="35" t="s">
        <v>117</v>
      </c>
      <c r="AU52" s="35" t="s">
        <v>523</v>
      </c>
      <c r="AV52" s="35" t="s">
        <v>523</v>
      </c>
      <c r="AW52" s="35" t="s">
        <v>583</v>
      </c>
      <c r="AX52" s="35" t="s">
        <v>584</v>
      </c>
      <c r="AY52" s="35">
        <v>2</v>
      </c>
      <c r="AZ52" s="35" t="s">
        <v>585</v>
      </c>
      <c r="BA52" s="35" t="s">
        <v>172</v>
      </c>
      <c r="BB52" s="35" t="s">
        <v>117</v>
      </c>
      <c r="BC52" s="35" t="s">
        <v>1732</v>
      </c>
      <c r="BD52" s="35" t="s">
        <v>1591</v>
      </c>
      <c r="BE52" s="35" t="s">
        <v>117</v>
      </c>
      <c r="BF52" s="35" t="s">
        <v>117</v>
      </c>
      <c r="BG52" s="72">
        <v>928</v>
      </c>
      <c r="BH52" s="35" t="s">
        <v>1733</v>
      </c>
      <c r="BI52" s="35">
        <v>0.13</v>
      </c>
      <c r="BJ52" s="35" t="s">
        <v>1734</v>
      </c>
      <c r="BK52" s="35" t="s">
        <v>114</v>
      </c>
      <c r="BL52" s="35">
        <v>56</v>
      </c>
    </row>
    <row r="53" spans="1:64" s="35" customFormat="1" ht="14.45" customHeight="1">
      <c r="A53" s="145" t="s">
        <v>6956</v>
      </c>
      <c r="B53" s="40">
        <v>57</v>
      </c>
      <c r="C53" s="40" t="s">
        <v>6602</v>
      </c>
      <c r="D53" s="40"/>
      <c r="E53" s="43" t="s">
        <v>1</v>
      </c>
      <c r="F53" s="40"/>
      <c r="G53" s="42"/>
      <c r="H53" s="40"/>
      <c r="I53" s="40"/>
      <c r="J53" s="40"/>
      <c r="K53" s="40"/>
      <c r="L53" s="42" t="s">
        <v>1</v>
      </c>
      <c r="M53" s="42" t="s">
        <v>1</v>
      </c>
      <c r="N53" s="40"/>
      <c r="O53" s="40"/>
      <c r="P53" s="40"/>
      <c r="Q53" s="40"/>
      <c r="R53" s="40"/>
      <c r="S53" s="40"/>
      <c r="T53" s="43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5" t="str">
        <f t="shared" si="0"/>
        <v>BCM_C               KS_CPL_B</v>
      </c>
      <c r="AG53" s="41" t="s">
        <v>6605</v>
      </c>
      <c r="AH53" s="35">
        <v>3</v>
      </c>
      <c r="AI53" s="35">
        <v>57</v>
      </c>
      <c r="AJ53" s="35" t="s">
        <v>6119</v>
      </c>
      <c r="AK53" s="35" t="s">
        <v>117</v>
      </c>
      <c r="AL53" s="35" t="s">
        <v>343</v>
      </c>
      <c r="AM53" s="35" t="s">
        <v>343</v>
      </c>
      <c r="AN53" s="35" t="s">
        <v>346</v>
      </c>
      <c r="AO53" s="35" t="s">
        <v>347</v>
      </c>
      <c r="AP53" s="35">
        <v>16</v>
      </c>
      <c r="AQ53" s="35" t="s">
        <v>348</v>
      </c>
      <c r="AR53" s="35" t="s">
        <v>182</v>
      </c>
      <c r="AS53" s="35" t="s">
        <v>117</v>
      </c>
      <c r="AT53" s="35" t="s">
        <v>117</v>
      </c>
      <c r="AU53" s="35" t="s">
        <v>468</v>
      </c>
      <c r="AV53" s="35" t="s">
        <v>468</v>
      </c>
      <c r="AW53" s="35" t="s">
        <v>606</v>
      </c>
      <c r="AX53" s="35" t="s">
        <v>607</v>
      </c>
      <c r="AY53" s="35">
        <v>6</v>
      </c>
      <c r="AZ53" s="35" t="s">
        <v>608</v>
      </c>
      <c r="BA53" s="35" t="s">
        <v>183</v>
      </c>
      <c r="BB53" s="35" t="s">
        <v>117</v>
      </c>
      <c r="BC53" s="35" t="s">
        <v>1761</v>
      </c>
      <c r="BD53" s="35" t="s">
        <v>1591</v>
      </c>
      <c r="BE53" s="35" t="s">
        <v>117</v>
      </c>
      <c r="BF53" s="35" t="s">
        <v>117</v>
      </c>
      <c r="BG53" s="176">
        <v>2020</v>
      </c>
      <c r="BH53" s="35" t="s">
        <v>1762</v>
      </c>
      <c r="BI53" s="35">
        <v>0.35</v>
      </c>
      <c r="BJ53" s="35" t="s">
        <v>1763</v>
      </c>
      <c r="BK53" s="35" t="s">
        <v>114</v>
      </c>
      <c r="BL53" s="35">
        <v>57</v>
      </c>
    </row>
    <row r="54" spans="1:64" s="35" customFormat="1" ht="14.45" customHeight="1">
      <c r="A54" s="145" t="s">
        <v>6956</v>
      </c>
      <c r="B54" s="40">
        <v>58</v>
      </c>
      <c r="C54" s="40" t="s">
        <v>6602</v>
      </c>
      <c r="D54" s="40"/>
      <c r="E54" s="43" t="s">
        <v>1</v>
      </c>
      <c r="F54" s="40"/>
      <c r="G54" s="42"/>
      <c r="H54" s="40"/>
      <c r="I54" s="40"/>
      <c r="J54" s="40"/>
      <c r="K54" s="40"/>
      <c r="L54" s="42" t="s">
        <v>1</v>
      </c>
      <c r="M54" s="42" t="s">
        <v>6604</v>
      </c>
      <c r="N54" s="40"/>
      <c r="O54" s="40"/>
      <c r="P54" s="40"/>
      <c r="Q54" s="40"/>
      <c r="R54" s="40"/>
      <c r="S54" s="40"/>
      <c r="T54" s="43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5" t="str">
        <f t="shared" si="0"/>
        <v>BCM_C               KS_CPL_A</v>
      </c>
      <c r="AG54" s="41" t="s">
        <v>6605</v>
      </c>
      <c r="AH54" s="35">
        <v>3</v>
      </c>
      <c r="AI54" s="35">
        <v>58</v>
      </c>
      <c r="AJ54" s="35" t="s">
        <v>6120</v>
      </c>
      <c r="AK54" s="35" t="s">
        <v>117</v>
      </c>
      <c r="AL54" s="35" t="s">
        <v>343</v>
      </c>
      <c r="AM54" s="35" t="s">
        <v>343</v>
      </c>
      <c r="AN54" s="35" t="s">
        <v>342</v>
      </c>
      <c r="AO54" s="35" t="s">
        <v>344</v>
      </c>
      <c r="AP54" s="35">
        <v>13</v>
      </c>
      <c r="AQ54" s="35" t="s">
        <v>345</v>
      </c>
      <c r="AR54" s="35" t="s">
        <v>166</v>
      </c>
      <c r="AS54" s="35" t="s">
        <v>117</v>
      </c>
      <c r="AT54" s="35" t="s">
        <v>117</v>
      </c>
      <c r="AU54" s="35" t="s">
        <v>468</v>
      </c>
      <c r="AV54" s="35" t="s">
        <v>468</v>
      </c>
      <c r="AW54" s="35" t="s">
        <v>606</v>
      </c>
      <c r="AX54" s="35" t="s">
        <v>607</v>
      </c>
      <c r="AY54" s="35">
        <v>7</v>
      </c>
      <c r="AZ54" s="35" t="s">
        <v>608</v>
      </c>
      <c r="BA54" s="35" t="s">
        <v>183</v>
      </c>
      <c r="BB54" s="35" t="s">
        <v>117</v>
      </c>
      <c r="BC54" s="35" t="s">
        <v>1764</v>
      </c>
      <c r="BD54" s="35" t="s">
        <v>1591</v>
      </c>
      <c r="BE54" s="35" t="s">
        <v>117</v>
      </c>
      <c r="BF54" s="35" t="s">
        <v>117</v>
      </c>
      <c r="BG54" s="176">
        <v>2020</v>
      </c>
      <c r="BH54" s="35" t="s">
        <v>1765</v>
      </c>
      <c r="BI54" s="35">
        <v>0.35</v>
      </c>
      <c r="BJ54" s="35" t="s">
        <v>1766</v>
      </c>
      <c r="BK54" s="35" t="s">
        <v>114</v>
      </c>
      <c r="BL54" s="35">
        <v>58</v>
      </c>
    </row>
    <row r="55" spans="1:64" s="35" customFormat="1" ht="14.45" customHeight="1">
      <c r="A55" s="145" t="s">
        <v>6956</v>
      </c>
      <c r="B55" s="40">
        <v>59</v>
      </c>
      <c r="C55" s="40" t="s">
        <v>6602</v>
      </c>
      <c r="D55" s="40"/>
      <c r="E55" s="43" t="s">
        <v>1</v>
      </c>
      <c r="F55" s="40"/>
      <c r="G55" s="42"/>
      <c r="H55" s="40"/>
      <c r="I55" s="40"/>
      <c r="J55" s="40"/>
      <c r="K55" s="40"/>
      <c r="L55" s="42" t="s">
        <v>1</v>
      </c>
      <c r="M55" s="42" t="s">
        <v>1</v>
      </c>
      <c r="N55" s="40"/>
      <c r="O55" s="40"/>
      <c r="P55" s="40"/>
      <c r="Q55" s="40"/>
      <c r="R55" s="40"/>
      <c r="S55" s="40"/>
      <c r="T55" s="43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5" t="str">
        <f t="shared" si="0"/>
        <v>BCM_C               KS_CPL_C</v>
      </c>
      <c r="AG55" s="41" t="s">
        <v>6605</v>
      </c>
      <c r="AH55" s="35">
        <v>3</v>
      </c>
      <c r="AI55" s="35">
        <v>59</v>
      </c>
      <c r="AJ55" s="35" t="s">
        <v>1767</v>
      </c>
      <c r="AK55" s="35" t="s">
        <v>117</v>
      </c>
      <c r="AL55" s="35" t="s">
        <v>343</v>
      </c>
      <c r="AM55" s="35" t="s">
        <v>343</v>
      </c>
      <c r="AN55" s="35" t="s">
        <v>349</v>
      </c>
      <c r="AO55" s="35" t="s">
        <v>350</v>
      </c>
      <c r="AP55" s="35">
        <v>15</v>
      </c>
      <c r="AQ55" s="35" t="s">
        <v>351</v>
      </c>
      <c r="AR55" s="35" t="s">
        <v>135</v>
      </c>
      <c r="AS55" s="35" t="s">
        <v>117</v>
      </c>
      <c r="AT55" s="35" t="s">
        <v>117</v>
      </c>
      <c r="AU55" s="35" t="s">
        <v>468</v>
      </c>
      <c r="AV55" s="35" t="s">
        <v>468</v>
      </c>
      <c r="AW55" s="35" t="s">
        <v>606</v>
      </c>
      <c r="AX55" s="35" t="s">
        <v>607</v>
      </c>
      <c r="AY55" s="35">
        <v>32</v>
      </c>
      <c r="AZ55" s="35" t="s">
        <v>608</v>
      </c>
      <c r="BA55" s="35" t="s">
        <v>183</v>
      </c>
      <c r="BB55" s="35" t="s">
        <v>117</v>
      </c>
      <c r="BC55" s="35" t="s">
        <v>1768</v>
      </c>
      <c r="BD55" s="35" t="s">
        <v>1591</v>
      </c>
      <c r="BE55" s="35" t="s">
        <v>117</v>
      </c>
      <c r="BF55" s="35" t="s">
        <v>117</v>
      </c>
      <c r="BG55" s="176">
        <v>2167</v>
      </c>
      <c r="BH55" s="35" t="s">
        <v>1769</v>
      </c>
      <c r="BI55" s="35">
        <v>0.35</v>
      </c>
      <c r="BJ55" s="35" t="s">
        <v>1770</v>
      </c>
      <c r="BK55" s="35" t="s">
        <v>114</v>
      </c>
      <c r="BL55" s="35">
        <v>59</v>
      </c>
    </row>
    <row r="56" spans="1:64" s="35" customFormat="1" ht="14.45" customHeight="1">
      <c r="A56" s="145" t="s">
        <v>6956</v>
      </c>
      <c r="B56" s="40">
        <v>60</v>
      </c>
      <c r="C56" s="40" t="s">
        <v>6602</v>
      </c>
      <c r="D56" s="40"/>
      <c r="E56" s="43" t="s">
        <v>1</v>
      </c>
      <c r="F56" s="40"/>
      <c r="G56" s="42"/>
      <c r="H56" s="40"/>
      <c r="I56" s="40"/>
      <c r="J56" s="40"/>
      <c r="K56" s="40"/>
      <c r="L56" s="42" t="s">
        <v>1</v>
      </c>
      <c r="M56" s="42" t="s">
        <v>1</v>
      </c>
      <c r="N56" s="40"/>
      <c r="O56" s="40"/>
      <c r="P56" s="40"/>
      <c r="Q56" s="40"/>
      <c r="R56" s="40"/>
      <c r="S56" s="40"/>
      <c r="T56" s="43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5" t="str">
        <f t="shared" si="0"/>
        <v>BCM_C               KS_CPL_C</v>
      </c>
      <c r="AG56" s="41" t="s">
        <v>6605</v>
      </c>
      <c r="AH56" s="35">
        <v>3</v>
      </c>
      <c r="AI56" s="35">
        <v>60</v>
      </c>
      <c r="AJ56" s="35" t="s">
        <v>6121</v>
      </c>
      <c r="AK56" s="35" t="s">
        <v>117</v>
      </c>
      <c r="AL56" s="35" t="s">
        <v>343</v>
      </c>
      <c r="AM56" s="35" t="s">
        <v>343</v>
      </c>
      <c r="AN56" s="35" t="s">
        <v>349</v>
      </c>
      <c r="AO56" s="35" t="s">
        <v>350</v>
      </c>
      <c r="AP56" s="35">
        <v>16</v>
      </c>
      <c r="AQ56" s="35" t="s">
        <v>351</v>
      </c>
      <c r="AR56" s="35" t="s">
        <v>182</v>
      </c>
      <c r="AS56" s="35" t="s">
        <v>117</v>
      </c>
      <c r="AT56" s="35" t="s">
        <v>117</v>
      </c>
      <c r="AU56" s="35" t="s">
        <v>468</v>
      </c>
      <c r="AV56" s="35" t="s">
        <v>468</v>
      </c>
      <c r="AW56" s="35" t="s">
        <v>606</v>
      </c>
      <c r="AX56" s="35" t="s">
        <v>607</v>
      </c>
      <c r="AY56" s="35">
        <v>33</v>
      </c>
      <c r="AZ56" s="35" t="s">
        <v>608</v>
      </c>
      <c r="BA56" s="35" t="s">
        <v>183</v>
      </c>
      <c r="BB56" s="35" t="s">
        <v>117</v>
      </c>
      <c r="BC56" s="35" t="s">
        <v>1771</v>
      </c>
      <c r="BD56" s="35" t="s">
        <v>1591</v>
      </c>
      <c r="BE56" s="35" t="s">
        <v>117</v>
      </c>
      <c r="BF56" s="35" t="s">
        <v>117</v>
      </c>
      <c r="BG56" s="176">
        <v>2167</v>
      </c>
      <c r="BH56" s="35" t="s">
        <v>1772</v>
      </c>
      <c r="BI56" s="35">
        <v>0.35</v>
      </c>
      <c r="BJ56" s="35" t="s">
        <v>1773</v>
      </c>
      <c r="BK56" s="35" t="s">
        <v>114</v>
      </c>
      <c r="BL56" s="35">
        <v>60</v>
      </c>
    </row>
    <row r="57" spans="1:64" s="35" customFormat="1" ht="14.45" customHeight="1">
      <c r="A57" s="145" t="s">
        <v>6956</v>
      </c>
      <c r="B57" s="40">
        <v>61</v>
      </c>
      <c r="C57" s="40" t="s">
        <v>6602</v>
      </c>
      <c r="D57" s="40"/>
      <c r="E57" s="43" t="s">
        <v>1</v>
      </c>
      <c r="F57" s="40"/>
      <c r="G57" s="42"/>
      <c r="H57" s="40"/>
      <c r="I57" s="40"/>
      <c r="J57" s="40"/>
      <c r="K57" s="40"/>
      <c r="L57" s="42" t="s">
        <v>1</v>
      </c>
      <c r="M57" s="42" t="s">
        <v>1</v>
      </c>
      <c r="N57" s="40"/>
      <c r="O57" s="40"/>
      <c r="P57" s="40"/>
      <c r="Q57" s="40"/>
      <c r="R57" s="40"/>
      <c r="S57" s="40"/>
      <c r="T57" s="43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5" t="str">
        <f t="shared" si="0"/>
        <v>BCM_C               KS_CPL_C</v>
      </c>
      <c r="AG57" s="41" t="s">
        <v>6605</v>
      </c>
      <c r="AH57" s="35">
        <v>3</v>
      </c>
      <c r="AI57" s="35">
        <v>61</v>
      </c>
      <c r="AJ57" s="35" t="s">
        <v>6122</v>
      </c>
      <c r="AK57" s="35" t="s">
        <v>117</v>
      </c>
      <c r="AL57" s="35" t="s">
        <v>343</v>
      </c>
      <c r="AM57" s="35" t="s">
        <v>343</v>
      </c>
      <c r="AN57" s="35" t="s">
        <v>349</v>
      </c>
      <c r="AO57" s="35" t="s">
        <v>350</v>
      </c>
      <c r="AP57" s="35">
        <v>17</v>
      </c>
      <c r="AQ57" s="35" t="s">
        <v>351</v>
      </c>
      <c r="AR57" s="35" t="s">
        <v>135</v>
      </c>
      <c r="AS57" s="35" t="s">
        <v>117</v>
      </c>
      <c r="AT57" s="35" t="s">
        <v>117</v>
      </c>
      <c r="AU57" s="35" t="s">
        <v>468</v>
      </c>
      <c r="AV57" s="35" t="s">
        <v>468</v>
      </c>
      <c r="AW57" s="35" t="s">
        <v>606</v>
      </c>
      <c r="AX57" s="35" t="s">
        <v>607</v>
      </c>
      <c r="AY57" s="35">
        <v>34</v>
      </c>
      <c r="AZ57" s="35" t="s">
        <v>608</v>
      </c>
      <c r="BA57" s="35" t="s">
        <v>183</v>
      </c>
      <c r="BB57" s="35" t="s">
        <v>117</v>
      </c>
      <c r="BC57" s="35" t="s">
        <v>1774</v>
      </c>
      <c r="BD57" s="35" t="s">
        <v>1591</v>
      </c>
      <c r="BE57" s="35" t="s">
        <v>117</v>
      </c>
      <c r="BF57" s="35" t="s">
        <v>117</v>
      </c>
      <c r="BG57" s="176">
        <v>2167</v>
      </c>
      <c r="BH57" s="35" t="s">
        <v>1775</v>
      </c>
      <c r="BI57" s="35">
        <v>0.35</v>
      </c>
      <c r="BJ57" s="35" t="s">
        <v>1776</v>
      </c>
      <c r="BK57" s="35" t="s">
        <v>114</v>
      </c>
      <c r="BL57" s="35">
        <v>61</v>
      </c>
    </row>
    <row r="58" spans="1:64" s="35" customFormat="1" ht="14.45" customHeight="1">
      <c r="A58" s="145"/>
      <c r="B58" s="40">
        <v>62</v>
      </c>
      <c r="C58" s="40" t="s">
        <v>6602</v>
      </c>
      <c r="D58" s="40"/>
      <c r="E58" s="43" t="s">
        <v>6</v>
      </c>
      <c r="F58" s="40"/>
      <c r="G58" s="42"/>
      <c r="H58" s="40"/>
      <c r="I58" s="40"/>
      <c r="J58" s="40"/>
      <c r="K58" s="40"/>
      <c r="L58" s="42" t="s">
        <v>6604</v>
      </c>
      <c r="M58" s="42" t="s">
        <v>6</v>
      </c>
      <c r="N58" s="40"/>
      <c r="O58" s="40"/>
      <c r="P58" s="40"/>
      <c r="Q58" s="40"/>
      <c r="R58" s="40"/>
      <c r="S58" s="40"/>
      <c r="T58" s="43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5" t="str">
        <f t="shared" si="0"/>
        <v>SIDO_C              KS_THL_A</v>
      </c>
      <c r="AG58" s="41" t="s">
        <v>6605</v>
      </c>
      <c r="AH58" s="35">
        <v>3</v>
      </c>
      <c r="AI58" s="35">
        <v>62</v>
      </c>
      <c r="AJ58" s="35" t="s">
        <v>1777</v>
      </c>
      <c r="AK58" s="35" t="s">
        <v>117</v>
      </c>
      <c r="AL58" s="35" t="s">
        <v>436</v>
      </c>
      <c r="AM58" s="35" t="s">
        <v>436</v>
      </c>
      <c r="AN58" s="35" t="s">
        <v>435</v>
      </c>
      <c r="AO58" s="35" t="s">
        <v>437</v>
      </c>
      <c r="AP58" s="35">
        <v>13</v>
      </c>
      <c r="AQ58" s="35" t="s">
        <v>438</v>
      </c>
      <c r="AR58" s="35" t="s">
        <v>138</v>
      </c>
      <c r="AS58" s="35" t="s">
        <v>117</v>
      </c>
      <c r="AT58" s="35" t="s">
        <v>117</v>
      </c>
      <c r="AU58" s="35" t="s">
        <v>525</v>
      </c>
      <c r="AV58" s="35" t="s">
        <v>525</v>
      </c>
      <c r="AW58" s="35" t="s">
        <v>524</v>
      </c>
      <c r="AX58" s="35" t="s">
        <v>526</v>
      </c>
      <c r="AY58" s="35" t="s">
        <v>1589</v>
      </c>
      <c r="AZ58" s="35" t="s">
        <v>4597</v>
      </c>
      <c r="BA58" s="35" t="s">
        <v>180</v>
      </c>
      <c r="BB58" s="35" t="s">
        <v>117</v>
      </c>
      <c r="BC58" s="35" t="s">
        <v>1778</v>
      </c>
      <c r="BD58" s="35" t="s">
        <v>1591</v>
      </c>
      <c r="BE58" s="35" t="s">
        <v>117</v>
      </c>
      <c r="BF58" s="35" t="s">
        <v>117</v>
      </c>
      <c r="BG58" s="72">
        <v>1616</v>
      </c>
      <c r="BH58" s="35" t="s">
        <v>1779</v>
      </c>
      <c r="BI58" s="35">
        <v>2.5</v>
      </c>
      <c r="BJ58" s="35" t="s">
        <v>1780</v>
      </c>
      <c r="BK58" s="35" t="s">
        <v>114</v>
      </c>
      <c r="BL58" s="35">
        <v>62</v>
      </c>
    </row>
    <row r="59" spans="1:64" s="35" customFormat="1" ht="14.45" customHeight="1">
      <c r="A59" s="145"/>
      <c r="B59" s="40">
        <v>63</v>
      </c>
      <c r="C59" s="40" t="s">
        <v>6602</v>
      </c>
      <c r="D59" s="40"/>
      <c r="E59" s="35" t="s">
        <v>6618</v>
      </c>
      <c r="F59" s="40"/>
      <c r="G59" s="42"/>
      <c r="H59" s="40"/>
      <c r="I59" s="40"/>
      <c r="J59" s="40"/>
      <c r="K59" s="40"/>
      <c r="L59" s="72" t="s">
        <v>6618</v>
      </c>
      <c r="M59" s="42" t="s">
        <v>6604</v>
      </c>
      <c r="N59" s="40"/>
      <c r="O59" s="40"/>
      <c r="P59" s="40"/>
      <c r="Q59" s="40"/>
      <c r="R59" s="40"/>
      <c r="S59" s="40"/>
      <c r="T59" s="43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5" t="str">
        <f t="shared" si="0"/>
        <v>KS_CPR_A            BCM2_E</v>
      </c>
      <c r="AG59" s="41" t="s">
        <v>6605</v>
      </c>
      <c r="AH59" s="35">
        <v>3</v>
      </c>
      <c r="AI59" s="35">
        <v>63</v>
      </c>
      <c r="AJ59" s="35" t="s">
        <v>1781</v>
      </c>
      <c r="AK59" s="35" t="s">
        <v>117</v>
      </c>
      <c r="AL59" s="35" t="s">
        <v>472</v>
      </c>
      <c r="AM59" s="35" t="s">
        <v>472</v>
      </c>
      <c r="AN59" s="35" t="s">
        <v>616</v>
      </c>
      <c r="AO59" s="35" t="s">
        <v>617</v>
      </c>
      <c r="AP59" s="35">
        <v>1</v>
      </c>
      <c r="AQ59" s="35" t="s">
        <v>474</v>
      </c>
      <c r="AR59" s="35" t="s">
        <v>183</v>
      </c>
      <c r="AS59" s="35" t="s">
        <v>117</v>
      </c>
      <c r="AT59" s="35" t="s">
        <v>117</v>
      </c>
      <c r="AU59" s="35" t="s">
        <v>355</v>
      </c>
      <c r="AV59" s="35" t="s">
        <v>355</v>
      </c>
      <c r="AW59" s="35" t="s">
        <v>354</v>
      </c>
      <c r="AX59" s="35" t="s">
        <v>356</v>
      </c>
      <c r="AY59" s="35">
        <v>11</v>
      </c>
      <c r="AZ59" s="35" t="s">
        <v>357</v>
      </c>
      <c r="BA59" s="35" t="s">
        <v>166</v>
      </c>
      <c r="BB59" s="35" t="s">
        <v>117</v>
      </c>
      <c r="BC59" s="35" t="s">
        <v>1782</v>
      </c>
      <c r="BD59" s="35" t="s">
        <v>1591</v>
      </c>
      <c r="BE59" s="35" t="s">
        <v>1783</v>
      </c>
      <c r="BF59" s="35" t="s">
        <v>1784</v>
      </c>
      <c r="BG59" s="72">
        <v>3775</v>
      </c>
      <c r="BH59" s="35" t="s">
        <v>1598</v>
      </c>
      <c r="BI59" s="35">
        <v>0.35</v>
      </c>
      <c r="BJ59" s="35" t="s">
        <v>1785</v>
      </c>
      <c r="BK59" s="35" t="s">
        <v>114</v>
      </c>
      <c r="BL59" s="35">
        <v>63</v>
      </c>
    </row>
    <row r="60" spans="1:64" s="35" customFormat="1" ht="14.45" customHeight="1">
      <c r="A60" s="145"/>
      <c r="B60" s="40">
        <v>64</v>
      </c>
      <c r="C60" s="40" t="s">
        <v>6602</v>
      </c>
      <c r="D60" s="40"/>
      <c r="E60" s="35" t="s">
        <v>6618</v>
      </c>
      <c r="F60" s="40"/>
      <c r="G60" s="42"/>
      <c r="H60" s="40"/>
      <c r="I60" s="40"/>
      <c r="J60" s="40"/>
      <c r="K60" s="40"/>
      <c r="L60" s="72" t="s">
        <v>6618</v>
      </c>
      <c r="M60" s="42" t="s">
        <v>6604</v>
      </c>
      <c r="N60" s="40"/>
      <c r="O60" s="40"/>
      <c r="P60" s="40"/>
      <c r="Q60" s="40"/>
      <c r="R60" s="40"/>
      <c r="S60" s="40"/>
      <c r="T60" s="43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5" t="str">
        <f t="shared" si="0"/>
        <v>KS_CPR_A            BCM2_E</v>
      </c>
      <c r="AG60" s="41" t="s">
        <v>6605</v>
      </c>
      <c r="AH60" s="35">
        <v>3</v>
      </c>
      <c r="AI60" s="35">
        <v>64</v>
      </c>
      <c r="AJ60" s="35" t="s">
        <v>1786</v>
      </c>
      <c r="AK60" s="35" t="s">
        <v>117</v>
      </c>
      <c r="AL60" s="35" t="s">
        <v>472</v>
      </c>
      <c r="AM60" s="35" t="s">
        <v>472</v>
      </c>
      <c r="AN60" s="35" t="s">
        <v>616</v>
      </c>
      <c r="AO60" s="35" t="s">
        <v>617</v>
      </c>
      <c r="AP60" s="35">
        <v>10</v>
      </c>
      <c r="AQ60" s="35" t="s">
        <v>474</v>
      </c>
      <c r="AR60" s="35" t="s">
        <v>183</v>
      </c>
      <c r="AS60" s="35" t="s">
        <v>117</v>
      </c>
      <c r="AT60" s="35" t="s">
        <v>117</v>
      </c>
      <c r="AU60" s="35" t="s">
        <v>355</v>
      </c>
      <c r="AV60" s="35" t="s">
        <v>355</v>
      </c>
      <c r="AW60" s="35" t="s">
        <v>354</v>
      </c>
      <c r="AX60" s="35" t="s">
        <v>356</v>
      </c>
      <c r="AY60" s="35">
        <v>10</v>
      </c>
      <c r="AZ60" s="35" t="s">
        <v>357</v>
      </c>
      <c r="BA60" s="35" t="s">
        <v>166</v>
      </c>
      <c r="BB60" s="35" t="s">
        <v>117</v>
      </c>
      <c r="BC60" s="35" t="s">
        <v>1782</v>
      </c>
      <c r="BD60" s="35" t="s">
        <v>1591</v>
      </c>
      <c r="BE60" s="35" t="s">
        <v>1783</v>
      </c>
      <c r="BF60" s="35" t="s">
        <v>1787</v>
      </c>
      <c r="BG60" s="72">
        <v>3775</v>
      </c>
      <c r="BH60" s="35" t="s">
        <v>1788</v>
      </c>
      <c r="BI60" s="35">
        <v>0.35</v>
      </c>
      <c r="BJ60" s="35" t="s">
        <v>1789</v>
      </c>
      <c r="BK60" s="35" t="s">
        <v>114</v>
      </c>
      <c r="BL60" s="35">
        <v>64</v>
      </c>
    </row>
    <row r="61" spans="1:64" s="35" customFormat="1" ht="14.45" customHeight="1">
      <c r="A61" s="145" t="s">
        <v>6956</v>
      </c>
      <c r="B61" s="40">
        <v>65</v>
      </c>
      <c r="C61" s="40" t="s">
        <v>6602</v>
      </c>
      <c r="D61" s="40"/>
      <c r="E61" s="43" t="s">
        <v>2</v>
      </c>
      <c r="F61" s="40"/>
      <c r="G61" s="42"/>
      <c r="H61" s="40"/>
      <c r="I61" s="40"/>
      <c r="J61" s="40"/>
      <c r="K61" s="40"/>
      <c r="L61" s="42" t="s">
        <v>2</v>
      </c>
      <c r="M61" s="42" t="s">
        <v>2</v>
      </c>
      <c r="N61" s="40"/>
      <c r="O61" s="40"/>
      <c r="P61" s="40"/>
      <c r="Q61" s="40"/>
      <c r="R61" s="40"/>
      <c r="S61" s="40"/>
      <c r="T61" s="43"/>
      <c r="U61" s="40"/>
      <c r="V61" s="40"/>
      <c r="W61" s="40"/>
      <c r="X61" s="40"/>
      <c r="Y61" s="40"/>
      <c r="Z61" s="40"/>
      <c r="AA61" s="40"/>
      <c r="AB61" s="40" t="s">
        <v>6619</v>
      </c>
      <c r="AC61" s="40"/>
      <c r="AD61" s="40"/>
      <c r="AE61" s="40"/>
      <c r="AF61" s="45" t="str">
        <f t="shared" si="0"/>
        <v>KS_CPL_A            SGTT_C</v>
      </c>
      <c r="AG61" s="41" t="s">
        <v>6605</v>
      </c>
      <c r="AH61" s="35">
        <v>3</v>
      </c>
      <c r="AI61" s="35">
        <v>65</v>
      </c>
      <c r="AJ61" s="35" t="s">
        <v>6123</v>
      </c>
      <c r="AK61" s="35" t="s">
        <v>117</v>
      </c>
      <c r="AL61" s="35" t="s">
        <v>476</v>
      </c>
      <c r="AM61" s="35" t="s">
        <v>476</v>
      </c>
      <c r="AN61" s="35" t="s">
        <v>611</v>
      </c>
      <c r="AO61" s="35" t="s">
        <v>612</v>
      </c>
      <c r="AP61" s="35">
        <v>1</v>
      </c>
      <c r="AQ61" s="35" t="s">
        <v>613</v>
      </c>
      <c r="AR61" s="35" t="s">
        <v>174</v>
      </c>
      <c r="AS61" s="35" t="s">
        <v>117</v>
      </c>
      <c r="AT61" s="35" t="s">
        <v>117</v>
      </c>
      <c r="AU61" s="35" t="s">
        <v>343</v>
      </c>
      <c r="AV61" s="35" t="s">
        <v>343</v>
      </c>
      <c r="AW61" s="35" t="s">
        <v>342</v>
      </c>
      <c r="AX61" s="35" t="s">
        <v>344</v>
      </c>
      <c r="AY61" s="35">
        <v>12</v>
      </c>
      <c r="AZ61" s="35" t="s">
        <v>345</v>
      </c>
      <c r="BA61" s="35" t="s">
        <v>171</v>
      </c>
      <c r="BB61" s="35" t="s">
        <v>117</v>
      </c>
      <c r="BC61" s="35" t="s">
        <v>1732</v>
      </c>
      <c r="BD61" s="35" t="s">
        <v>1591</v>
      </c>
      <c r="BE61" s="35" t="s">
        <v>117</v>
      </c>
      <c r="BF61" s="35" t="s">
        <v>117</v>
      </c>
      <c r="BG61" s="176">
        <v>1701</v>
      </c>
      <c r="BH61" s="35" t="s">
        <v>1733</v>
      </c>
      <c r="BI61" s="35">
        <v>0.13</v>
      </c>
      <c r="BJ61" s="35" t="s">
        <v>1790</v>
      </c>
      <c r="BK61" s="35" t="s">
        <v>114</v>
      </c>
      <c r="BL61" s="35">
        <v>65</v>
      </c>
    </row>
    <row r="62" spans="1:64" s="35" customFormat="1" ht="14.45" customHeight="1">
      <c r="A62" s="145"/>
      <c r="B62" s="40">
        <v>67</v>
      </c>
      <c r="C62" s="40" t="s">
        <v>6602</v>
      </c>
      <c r="D62" s="40"/>
      <c r="E62" s="43" t="s">
        <v>10</v>
      </c>
      <c r="F62" s="40"/>
      <c r="G62" s="42"/>
      <c r="H62" s="40"/>
      <c r="I62" s="40"/>
      <c r="J62" s="40"/>
      <c r="K62" s="40"/>
      <c r="L62" s="42" t="s">
        <v>10</v>
      </c>
      <c r="M62" s="42" t="s">
        <v>10</v>
      </c>
      <c r="N62" s="40"/>
      <c r="O62" s="40"/>
      <c r="P62" s="40"/>
      <c r="Q62" s="40"/>
      <c r="R62" s="40"/>
      <c r="S62" s="40"/>
      <c r="T62" s="43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5" t="str">
        <f t="shared" si="0"/>
        <v>KS_CPR_A            BCM2_D</v>
      </c>
      <c r="AG62" s="41" t="s">
        <v>6605</v>
      </c>
      <c r="AH62" s="35">
        <v>3</v>
      </c>
      <c r="AI62" s="35">
        <v>67</v>
      </c>
      <c r="AJ62" s="35" t="s">
        <v>1791</v>
      </c>
      <c r="AK62" s="35" t="s">
        <v>117</v>
      </c>
      <c r="AL62" s="35" t="s">
        <v>472</v>
      </c>
      <c r="AM62" s="35" t="s">
        <v>472</v>
      </c>
      <c r="AN62" s="35" t="s">
        <v>614</v>
      </c>
      <c r="AO62" s="35" t="s">
        <v>615</v>
      </c>
      <c r="AP62" s="35">
        <v>10</v>
      </c>
      <c r="AQ62" s="35" t="s">
        <v>474</v>
      </c>
      <c r="AR62" s="35" t="s">
        <v>184</v>
      </c>
      <c r="AS62" s="35" t="s">
        <v>117</v>
      </c>
      <c r="AT62" s="35" t="s">
        <v>117</v>
      </c>
      <c r="AU62" s="35" t="s">
        <v>355</v>
      </c>
      <c r="AV62" s="35" t="s">
        <v>355</v>
      </c>
      <c r="AW62" s="35" t="s">
        <v>354</v>
      </c>
      <c r="AX62" s="35" t="s">
        <v>356</v>
      </c>
      <c r="AY62" s="35">
        <v>1</v>
      </c>
      <c r="AZ62" s="35" t="s">
        <v>357</v>
      </c>
      <c r="BA62" s="35" t="s">
        <v>167</v>
      </c>
      <c r="BB62" s="35" t="s">
        <v>117</v>
      </c>
      <c r="BC62" s="35" t="s">
        <v>1792</v>
      </c>
      <c r="BD62" s="35" t="s">
        <v>1591</v>
      </c>
      <c r="BE62" s="35" t="s">
        <v>117</v>
      </c>
      <c r="BF62" s="35" t="s">
        <v>117</v>
      </c>
      <c r="BG62" s="72">
        <v>3675</v>
      </c>
      <c r="BH62" s="35" t="s">
        <v>1793</v>
      </c>
      <c r="BI62" s="35">
        <v>0.5</v>
      </c>
      <c r="BJ62" s="35" t="s">
        <v>1794</v>
      </c>
      <c r="BK62" s="35" t="s">
        <v>114</v>
      </c>
      <c r="BL62" s="35">
        <v>67</v>
      </c>
    </row>
    <row r="63" spans="1:64" s="35" customFormat="1" ht="14.45" customHeight="1">
      <c r="A63" s="145"/>
      <c r="B63" s="40">
        <v>68</v>
      </c>
      <c r="C63" s="40" t="s">
        <v>6602</v>
      </c>
      <c r="D63" s="40"/>
      <c r="E63" s="43" t="s">
        <v>10</v>
      </c>
      <c r="F63" s="40"/>
      <c r="G63" s="42"/>
      <c r="H63" s="40"/>
      <c r="I63" s="40"/>
      <c r="J63" s="40"/>
      <c r="K63" s="40"/>
      <c r="L63" s="42" t="s">
        <v>10</v>
      </c>
      <c r="M63" s="42" t="s">
        <v>10</v>
      </c>
      <c r="N63" s="40"/>
      <c r="O63" s="40"/>
      <c r="P63" s="40"/>
      <c r="Q63" s="40"/>
      <c r="R63" s="40"/>
      <c r="S63" s="40"/>
      <c r="T63" s="43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5" t="str">
        <f t="shared" si="0"/>
        <v>KS_CPR_A            BCM2_D</v>
      </c>
      <c r="AG63" s="41" t="s">
        <v>6605</v>
      </c>
      <c r="AH63" s="35">
        <v>3</v>
      </c>
      <c r="AI63" s="35">
        <v>68</v>
      </c>
      <c r="AJ63" s="35" t="s">
        <v>1795</v>
      </c>
      <c r="AK63" s="35" t="s">
        <v>117</v>
      </c>
      <c r="AL63" s="35" t="s">
        <v>472</v>
      </c>
      <c r="AM63" s="35" t="s">
        <v>472</v>
      </c>
      <c r="AN63" s="35" t="s">
        <v>614</v>
      </c>
      <c r="AO63" s="35" t="s">
        <v>615</v>
      </c>
      <c r="AP63" s="35">
        <v>26</v>
      </c>
      <c r="AQ63" s="35" t="s">
        <v>474</v>
      </c>
      <c r="AR63" s="35" t="s">
        <v>184</v>
      </c>
      <c r="AS63" s="35" t="s">
        <v>117</v>
      </c>
      <c r="AT63" s="35" t="s">
        <v>117</v>
      </c>
      <c r="AU63" s="35" t="s">
        <v>355</v>
      </c>
      <c r="AV63" s="35" t="s">
        <v>355</v>
      </c>
      <c r="AW63" s="35" t="s">
        <v>354</v>
      </c>
      <c r="AX63" s="35" t="s">
        <v>356</v>
      </c>
      <c r="AY63" s="35">
        <v>2</v>
      </c>
      <c r="AZ63" s="35" t="s">
        <v>357</v>
      </c>
      <c r="BA63" s="35" t="s">
        <v>167</v>
      </c>
      <c r="BB63" s="35" t="s">
        <v>117</v>
      </c>
      <c r="BC63" s="35" t="s">
        <v>1796</v>
      </c>
      <c r="BD63" s="35" t="s">
        <v>1591</v>
      </c>
      <c r="BE63" s="35" t="s">
        <v>117</v>
      </c>
      <c r="BF63" s="35" t="s">
        <v>117</v>
      </c>
      <c r="BG63" s="72">
        <v>3675</v>
      </c>
      <c r="BH63" s="35" t="s">
        <v>1797</v>
      </c>
      <c r="BI63" s="35">
        <v>0.5</v>
      </c>
      <c r="BJ63" s="35" t="s">
        <v>1798</v>
      </c>
      <c r="BK63" s="35" t="s">
        <v>114</v>
      </c>
      <c r="BL63" s="35">
        <v>68</v>
      </c>
    </row>
    <row r="64" spans="1:64" s="35" customFormat="1" ht="14.45" customHeight="1">
      <c r="A64" s="145"/>
      <c r="B64" s="40">
        <v>69</v>
      </c>
      <c r="C64" s="40" t="s">
        <v>6602</v>
      </c>
      <c r="D64" s="40"/>
      <c r="E64" s="35" t="s">
        <v>6603</v>
      </c>
      <c r="F64" s="40"/>
      <c r="G64" s="42"/>
      <c r="H64" s="40"/>
      <c r="I64" s="40"/>
      <c r="J64" s="40"/>
      <c r="K64" s="40"/>
      <c r="L64" s="72" t="s">
        <v>6603</v>
      </c>
      <c r="M64" s="72" t="s">
        <v>6604</v>
      </c>
      <c r="N64" s="40"/>
      <c r="O64" s="40"/>
      <c r="P64" s="40"/>
      <c r="Q64" s="40"/>
      <c r="R64" s="40"/>
      <c r="S64" s="40"/>
      <c r="T64" s="43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5" t="str">
        <f t="shared" si="0"/>
        <v>SIDO_F              KS_THR_A</v>
      </c>
      <c r="AG64" s="41" t="s">
        <v>6605</v>
      </c>
      <c r="AH64" s="35">
        <v>3</v>
      </c>
      <c r="AI64" s="35">
        <v>69</v>
      </c>
      <c r="AJ64" s="35" t="s">
        <v>6124</v>
      </c>
      <c r="AK64" s="35" t="s">
        <v>117</v>
      </c>
      <c r="AL64" s="35" t="s">
        <v>440</v>
      </c>
      <c r="AM64" s="35" t="s">
        <v>440</v>
      </c>
      <c r="AN64" s="35" t="s">
        <v>439</v>
      </c>
      <c r="AO64" s="35" t="s">
        <v>441</v>
      </c>
      <c r="AP64" s="35">
        <v>13</v>
      </c>
      <c r="AQ64" s="35" t="s">
        <v>442</v>
      </c>
      <c r="AR64" s="35" t="s">
        <v>138</v>
      </c>
      <c r="AS64" s="35" t="s">
        <v>117</v>
      </c>
      <c r="AT64" s="35" t="s">
        <v>117</v>
      </c>
      <c r="AU64" s="35" t="s">
        <v>532</v>
      </c>
      <c r="AV64" s="35" t="s">
        <v>532</v>
      </c>
      <c r="AW64" s="35" t="s">
        <v>531</v>
      </c>
      <c r="AX64" s="35" t="s">
        <v>533</v>
      </c>
      <c r="AY64" s="35" t="s">
        <v>1799</v>
      </c>
      <c r="AZ64" s="35" t="s">
        <v>534</v>
      </c>
      <c r="BA64" s="35" t="s">
        <v>180</v>
      </c>
      <c r="BB64" s="35" t="s">
        <v>117</v>
      </c>
      <c r="BC64" s="35" t="s">
        <v>1778</v>
      </c>
      <c r="BD64" s="35" t="s">
        <v>1591</v>
      </c>
      <c r="BE64" s="35" t="s">
        <v>117</v>
      </c>
      <c r="BF64" s="35" t="s">
        <v>117</v>
      </c>
      <c r="BG64" s="72">
        <v>1653</v>
      </c>
      <c r="BH64" s="35" t="s">
        <v>1779</v>
      </c>
      <c r="BI64" s="35">
        <v>2.5</v>
      </c>
      <c r="BJ64" s="35" t="s">
        <v>1800</v>
      </c>
      <c r="BK64" s="35" t="s">
        <v>114</v>
      </c>
      <c r="BL64" s="35">
        <v>69</v>
      </c>
    </row>
    <row r="65" spans="1:64" s="35" customFormat="1" ht="14.45" customHeight="1">
      <c r="A65" s="145"/>
      <c r="B65" s="40">
        <v>70</v>
      </c>
      <c r="C65" s="40" t="s">
        <v>6602</v>
      </c>
      <c r="D65" s="40"/>
      <c r="E65" s="43" t="s">
        <v>10</v>
      </c>
      <c r="F65" s="40"/>
      <c r="G65" s="42"/>
      <c r="H65" s="40"/>
      <c r="I65" s="40"/>
      <c r="J65" s="40"/>
      <c r="K65" s="40"/>
      <c r="L65" s="42" t="s">
        <v>10</v>
      </c>
      <c r="M65" s="42" t="s">
        <v>10</v>
      </c>
      <c r="N65" s="40"/>
      <c r="O65" s="40"/>
      <c r="P65" s="40"/>
      <c r="Q65" s="40"/>
      <c r="R65" s="40"/>
      <c r="S65" s="40"/>
      <c r="T65" s="43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5" t="str">
        <f t="shared" si="0"/>
        <v>KS_CPR_A            BCM2_D</v>
      </c>
      <c r="AG65" s="41" t="s">
        <v>6605</v>
      </c>
      <c r="AH65" s="35">
        <v>3</v>
      </c>
      <c r="AI65" s="35">
        <v>70</v>
      </c>
      <c r="AJ65" s="35" t="s">
        <v>1801</v>
      </c>
      <c r="AK65" s="35" t="s">
        <v>117</v>
      </c>
      <c r="AL65" s="35" t="s">
        <v>472</v>
      </c>
      <c r="AM65" s="35" t="s">
        <v>472</v>
      </c>
      <c r="AN65" s="35" t="s">
        <v>614</v>
      </c>
      <c r="AO65" s="35" t="s">
        <v>615</v>
      </c>
      <c r="AP65" s="35">
        <v>25</v>
      </c>
      <c r="AQ65" s="35" t="s">
        <v>474</v>
      </c>
      <c r="AR65" s="35" t="s">
        <v>184</v>
      </c>
      <c r="AS65" s="35" t="s">
        <v>117</v>
      </c>
      <c r="AT65" s="35" t="s">
        <v>117</v>
      </c>
      <c r="AU65" s="35" t="s">
        <v>355</v>
      </c>
      <c r="AV65" s="35" t="s">
        <v>355</v>
      </c>
      <c r="AW65" s="35" t="s">
        <v>354</v>
      </c>
      <c r="AX65" s="35" t="s">
        <v>356</v>
      </c>
      <c r="AY65" s="35">
        <v>4</v>
      </c>
      <c r="AZ65" s="35" t="s">
        <v>357</v>
      </c>
      <c r="BA65" s="35" t="s">
        <v>167</v>
      </c>
      <c r="BB65" s="35" t="s">
        <v>117</v>
      </c>
      <c r="BC65" s="35" t="s">
        <v>1802</v>
      </c>
      <c r="BD65" s="35" t="s">
        <v>1591</v>
      </c>
      <c r="BE65" s="35" t="s">
        <v>117</v>
      </c>
      <c r="BF65" s="35" t="s">
        <v>117</v>
      </c>
      <c r="BG65" s="72">
        <v>3675</v>
      </c>
      <c r="BH65" s="35" t="s">
        <v>1803</v>
      </c>
      <c r="BI65" s="35">
        <v>0.5</v>
      </c>
      <c r="BJ65" s="35" t="s">
        <v>1804</v>
      </c>
      <c r="BK65" s="35" t="s">
        <v>114</v>
      </c>
      <c r="BL65" s="35">
        <v>70</v>
      </c>
    </row>
    <row r="66" spans="1:64" s="35" customFormat="1" ht="14.45" customHeight="1">
      <c r="A66" s="145"/>
      <c r="B66" s="40">
        <v>71</v>
      </c>
      <c r="C66" s="40" t="s">
        <v>6602</v>
      </c>
      <c r="D66" s="40"/>
      <c r="E66" s="43" t="s">
        <v>7</v>
      </c>
      <c r="F66" s="40"/>
      <c r="G66" s="42"/>
      <c r="H66" s="40"/>
      <c r="I66" s="40"/>
      <c r="J66" s="40"/>
      <c r="K66" s="40"/>
      <c r="L66" s="42" t="s">
        <v>7</v>
      </c>
      <c r="M66" s="42" t="s">
        <v>6604</v>
      </c>
      <c r="N66" s="40"/>
      <c r="O66" s="40"/>
      <c r="P66" s="40"/>
      <c r="Q66" s="40"/>
      <c r="R66" s="40"/>
      <c r="S66" s="40"/>
      <c r="T66" s="43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5" t="str">
        <f t="shared" si="0"/>
        <v>RAO_HSH             SIDO_L</v>
      </c>
      <c r="AG66" s="41" t="s">
        <v>6605</v>
      </c>
      <c r="AH66" s="35">
        <v>3</v>
      </c>
      <c r="AI66" s="35">
        <v>71</v>
      </c>
      <c r="AJ66" s="35" t="s">
        <v>6125</v>
      </c>
      <c r="AK66" s="35" t="s">
        <v>117</v>
      </c>
      <c r="AL66" s="35" t="s">
        <v>547</v>
      </c>
      <c r="AM66" s="35" t="s">
        <v>547</v>
      </c>
      <c r="AN66" s="35" t="s">
        <v>546</v>
      </c>
      <c r="AO66" s="35" t="s">
        <v>548</v>
      </c>
      <c r="AP66" s="35" t="s">
        <v>1805</v>
      </c>
      <c r="AQ66" s="35" t="s">
        <v>545</v>
      </c>
      <c r="AR66" s="35" t="s">
        <v>180</v>
      </c>
      <c r="AS66" s="35" t="s">
        <v>117</v>
      </c>
      <c r="AT66" s="35" t="s">
        <v>117</v>
      </c>
      <c r="AU66" s="35" t="s">
        <v>455</v>
      </c>
      <c r="AV66" s="35" t="s">
        <v>455</v>
      </c>
      <c r="AW66" s="35" t="s">
        <v>454</v>
      </c>
      <c r="AX66" s="35" t="s">
        <v>456</v>
      </c>
      <c r="AY66" s="35">
        <v>3</v>
      </c>
      <c r="AZ66" s="35" t="s">
        <v>457</v>
      </c>
      <c r="BA66" s="35" t="s">
        <v>156</v>
      </c>
      <c r="BB66" s="35" t="s">
        <v>117</v>
      </c>
      <c r="BC66" s="35" t="s">
        <v>1806</v>
      </c>
      <c r="BD66" s="35" t="s">
        <v>1591</v>
      </c>
      <c r="BE66" s="35" t="s">
        <v>117</v>
      </c>
      <c r="BF66" s="35" t="s">
        <v>117</v>
      </c>
      <c r="BG66" s="72">
        <v>259</v>
      </c>
      <c r="BH66" s="35" t="s">
        <v>1719</v>
      </c>
      <c r="BI66" s="35">
        <v>2.5</v>
      </c>
      <c r="BJ66" s="35" t="s">
        <v>1807</v>
      </c>
      <c r="BK66" s="35" t="s">
        <v>114</v>
      </c>
      <c r="BL66" s="35">
        <v>71</v>
      </c>
    </row>
    <row r="67" spans="1:64" s="35" customFormat="1" ht="14.45" customHeight="1">
      <c r="A67" s="145"/>
      <c r="B67" s="40">
        <v>73</v>
      </c>
      <c r="C67" s="40" t="s">
        <v>6602</v>
      </c>
      <c r="D67" s="40"/>
      <c r="E67" s="43" t="s">
        <v>7</v>
      </c>
      <c r="F67" s="40"/>
      <c r="G67" s="42"/>
      <c r="H67" s="40"/>
      <c r="I67" s="40"/>
      <c r="J67" s="40"/>
      <c r="K67" s="40"/>
      <c r="L67" s="42" t="s">
        <v>7</v>
      </c>
      <c r="M67" s="42" t="s">
        <v>6604</v>
      </c>
      <c r="N67" s="40"/>
      <c r="O67" s="40"/>
      <c r="P67" s="40"/>
      <c r="Q67" s="40"/>
      <c r="R67" s="40"/>
      <c r="S67" s="40"/>
      <c r="T67" s="43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5" t="str">
        <f t="shared" si="0"/>
        <v>BCM2_C              RAO_HSH</v>
      </c>
      <c r="AG67" s="41" t="s">
        <v>6605</v>
      </c>
      <c r="AH67" s="35">
        <v>3</v>
      </c>
      <c r="AI67" s="35">
        <v>73</v>
      </c>
      <c r="AJ67" s="35" t="s">
        <v>1808</v>
      </c>
      <c r="AK67" s="35" t="s">
        <v>117</v>
      </c>
      <c r="AL67" s="35" t="s">
        <v>455</v>
      </c>
      <c r="AM67" s="35" t="s">
        <v>455</v>
      </c>
      <c r="AN67" s="35" t="s">
        <v>454</v>
      </c>
      <c r="AO67" s="35" t="s">
        <v>456</v>
      </c>
      <c r="AP67" s="35">
        <v>1</v>
      </c>
      <c r="AQ67" s="35" t="s">
        <v>457</v>
      </c>
      <c r="AR67" s="35" t="s">
        <v>155</v>
      </c>
      <c r="AS67" s="35" t="s">
        <v>117</v>
      </c>
      <c r="AT67" s="35" t="s">
        <v>117</v>
      </c>
      <c r="AU67" s="35" t="s">
        <v>472</v>
      </c>
      <c r="AV67" s="35" t="s">
        <v>472</v>
      </c>
      <c r="AW67" s="35" t="s">
        <v>609</v>
      </c>
      <c r="AX67" s="35" t="s">
        <v>610</v>
      </c>
      <c r="AY67" s="35">
        <v>32</v>
      </c>
      <c r="AZ67" s="35" t="s">
        <v>594</v>
      </c>
      <c r="BA67" s="35" t="s">
        <v>184</v>
      </c>
      <c r="BB67" s="35" t="s">
        <v>117</v>
      </c>
      <c r="BC67" s="35" t="s">
        <v>1809</v>
      </c>
      <c r="BD67" s="35" t="s">
        <v>1591</v>
      </c>
      <c r="BE67" s="35" t="s">
        <v>117</v>
      </c>
      <c r="BF67" s="35" t="s">
        <v>117</v>
      </c>
      <c r="BG67" s="72">
        <v>1085</v>
      </c>
      <c r="BH67" s="35" t="s">
        <v>1810</v>
      </c>
      <c r="BI67" s="35">
        <v>0.5</v>
      </c>
      <c r="BJ67" s="35" t="s">
        <v>1811</v>
      </c>
      <c r="BK67" s="35" t="s">
        <v>114</v>
      </c>
      <c r="BL67" s="35">
        <v>73</v>
      </c>
    </row>
    <row r="68" spans="1:64" s="35" customFormat="1" ht="14.45" customHeight="1">
      <c r="A68" s="147"/>
      <c r="B68" s="40">
        <v>74</v>
      </c>
      <c r="C68" s="40" t="s">
        <v>6602</v>
      </c>
      <c r="D68" s="40"/>
      <c r="E68" s="43" t="s">
        <v>7</v>
      </c>
      <c r="F68" s="40"/>
      <c r="G68" s="40"/>
      <c r="H68" s="40"/>
      <c r="I68" s="40"/>
      <c r="J68" s="40"/>
      <c r="K68" s="40"/>
      <c r="L68" s="42" t="s">
        <v>7</v>
      </c>
      <c r="M68" s="42" t="s">
        <v>6608</v>
      </c>
      <c r="N68" s="40"/>
      <c r="O68" s="40"/>
      <c r="P68" s="40"/>
      <c r="Q68" s="40"/>
      <c r="R68" s="40"/>
      <c r="S68" s="40"/>
      <c r="T68" s="43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5" t="str">
        <f t="shared" si="0"/>
        <v>MB58_B              RAO_HSH</v>
      </c>
      <c r="AG68" s="41" t="s">
        <v>6605</v>
      </c>
      <c r="AH68" s="35">
        <v>3</v>
      </c>
      <c r="AI68" s="35">
        <v>74</v>
      </c>
      <c r="AJ68" s="35" t="s">
        <v>1812</v>
      </c>
      <c r="AK68" s="35" t="s">
        <v>117</v>
      </c>
      <c r="AL68" s="35" t="s">
        <v>455</v>
      </c>
      <c r="AM68" s="35" t="s">
        <v>455</v>
      </c>
      <c r="AN68" s="35" t="s">
        <v>454</v>
      </c>
      <c r="AO68" s="35" t="s">
        <v>456</v>
      </c>
      <c r="AP68" s="35">
        <v>2</v>
      </c>
      <c r="AQ68" s="35" t="s">
        <v>457</v>
      </c>
      <c r="AR68" s="35" t="s">
        <v>155</v>
      </c>
      <c r="AS68" s="35" t="s">
        <v>117</v>
      </c>
      <c r="AT68" s="35" t="s">
        <v>117</v>
      </c>
      <c r="AU68" s="35" t="s">
        <v>267</v>
      </c>
      <c r="AV68" s="35" t="s">
        <v>6008</v>
      </c>
      <c r="AW68" s="35" t="s">
        <v>266</v>
      </c>
      <c r="AX68" s="35" t="s">
        <v>268</v>
      </c>
      <c r="AY68" s="35">
        <v>1</v>
      </c>
      <c r="AZ68" s="35" t="s">
        <v>269</v>
      </c>
      <c r="BA68" s="35" t="s">
        <v>270</v>
      </c>
      <c r="BB68" s="35" t="s">
        <v>117</v>
      </c>
      <c r="BC68" s="35" t="s">
        <v>1632</v>
      </c>
      <c r="BD68" s="35" t="s">
        <v>1591</v>
      </c>
      <c r="BE68" s="35" t="s">
        <v>117</v>
      </c>
      <c r="BF68" s="35" t="s">
        <v>117</v>
      </c>
      <c r="BG68" s="72">
        <v>730</v>
      </c>
      <c r="BH68" s="35" t="s">
        <v>1598</v>
      </c>
      <c r="BI68" s="35">
        <v>0.5</v>
      </c>
      <c r="BJ68" s="35" t="s">
        <v>1813</v>
      </c>
      <c r="BK68" s="35" t="s">
        <v>114</v>
      </c>
      <c r="BL68" s="35">
        <v>74</v>
      </c>
    </row>
    <row r="69" spans="1:64" s="35" customFormat="1" ht="14.45" customHeight="1">
      <c r="A69" s="145"/>
      <c r="B69" s="40">
        <v>82</v>
      </c>
      <c r="C69" s="40" t="s">
        <v>6602</v>
      </c>
      <c r="D69" s="40"/>
      <c r="E69" s="43" t="s">
        <v>10</v>
      </c>
      <c r="F69" s="40" t="s">
        <v>1816</v>
      </c>
      <c r="G69" s="42" t="s">
        <v>6606</v>
      </c>
      <c r="H69" s="40"/>
      <c r="I69" s="40"/>
      <c r="J69" s="40"/>
      <c r="K69" s="40" t="s">
        <v>6610</v>
      </c>
      <c r="L69" s="42" t="s">
        <v>10</v>
      </c>
      <c r="M69" s="42" t="s">
        <v>6609</v>
      </c>
      <c r="N69" s="40"/>
      <c r="O69" s="43" t="s">
        <v>6620</v>
      </c>
      <c r="P69" s="40"/>
      <c r="Q69" s="40"/>
      <c r="R69" s="40"/>
      <c r="S69" s="40"/>
      <c r="T69" s="43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5" t="str">
        <f t="shared" si="0"/>
        <v>SP_MB54_A           BCM2_A</v>
      </c>
      <c r="AG69" s="41" t="s">
        <v>6605</v>
      </c>
      <c r="AH69" s="35">
        <v>3</v>
      </c>
      <c r="AI69" s="35">
        <v>82</v>
      </c>
      <c r="AJ69" s="35" t="s">
        <v>1814</v>
      </c>
      <c r="AK69" s="35" t="s">
        <v>117</v>
      </c>
      <c r="AL69" s="35" t="s">
        <v>472</v>
      </c>
      <c r="AM69" s="35" t="s">
        <v>472</v>
      </c>
      <c r="AN69" s="35" t="s">
        <v>471</v>
      </c>
      <c r="AO69" s="35" t="s">
        <v>473</v>
      </c>
      <c r="AP69" s="35">
        <v>15</v>
      </c>
      <c r="AQ69" s="35" t="s">
        <v>474</v>
      </c>
      <c r="AR69" s="35" t="s">
        <v>152</v>
      </c>
      <c r="AS69" s="35" t="s">
        <v>117</v>
      </c>
      <c r="AT69" s="35" t="s">
        <v>117</v>
      </c>
      <c r="AU69" s="35" t="s">
        <v>117</v>
      </c>
      <c r="AV69" s="35" t="s">
        <v>1815</v>
      </c>
      <c r="AW69" s="35">
        <v>429</v>
      </c>
      <c r="AX69" s="35" t="s">
        <v>1816</v>
      </c>
      <c r="AY69" s="35">
        <v>1</v>
      </c>
      <c r="AZ69" s="35" t="s">
        <v>646</v>
      </c>
      <c r="BA69" s="35" t="s">
        <v>117</v>
      </c>
      <c r="BB69" s="35" t="s">
        <v>117</v>
      </c>
      <c r="BC69" s="35" t="s">
        <v>1597</v>
      </c>
      <c r="BD69" s="35" t="s">
        <v>1591</v>
      </c>
      <c r="BE69" s="35" t="s">
        <v>117</v>
      </c>
      <c r="BF69" s="35" t="s">
        <v>117</v>
      </c>
      <c r="BG69" s="72">
        <v>385</v>
      </c>
      <c r="BH69" s="35" t="s">
        <v>1598</v>
      </c>
      <c r="BI69" s="35">
        <v>2.5</v>
      </c>
      <c r="BJ69" s="35" t="s">
        <v>1817</v>
      </c>
      <c r="BK69" s="35" t="s">
        <v>114</v>
      </c>
      <c r="BL69" s="35">
        <v>82</v>
      </c>
    </row>
    <row r="70" spans="1:64" s="35" customFormat="1" ht="14.45" customHeight="1">
      <c r="A70" s="145"/>
      <c r="B70" s="40">
        <v>86</v>
      </c>
      <c r="C70" s="40" t="s">
        <v>6602</v>
      </c>
      <c r="D70" s="40"/>
      <c r="E70" s="43" t="s">
        <v>10</v>
      </c>
      <c r="F70" s="40" t="s">
        <v>1816</v>
      </c>
      <c r="G70" s="42" t="s">
        <v>6606</v>
      </c>
      <c r="H70" s="40"/>
      <c r="I70" s="40"/>
      <c r="J70" s="40"/>
      <c r="K70" s="40" t="s">
        <v>6610</v>
      </c>
      <c r="L70" s="42" t="s">
        <v>6604</v>
      </c>
      <c r="M70" s="42" t="s">
        <v>6609</v>
      </c>
      <c r="N70" s="40"/>
      <c r="O70" s="43" t="s">
        <v>6620</v>
      </c>
      <c r="P70" s="40"/>
      <c r="Q70" s="40"/>
      <c r="R70" s="40"/>
      <c r="S70" s="40"/>
      <c r="T70" s="43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5" t="str">
        <f t="shared" si="0"/>
        <v>SP_MB54_A           BCM2_B</v>
      </c>
      <c r="AG70" s="41" t="s">
        <v>6605</v>
      </c>
      <c r="AH70" s="35">
        <v>3</v>
      </c>
      <c r="AI70" s="35">
        <v>86</v>
      </c>
      <c r="AJ70" s="35" t="s">
        <v>1818</v>
      </c>
      <c r="AK70" s="35" t="s">
        <v>117</v>
      </c>
      <c r="AL70" s="35" t="s">
        <v>472</v>
      </c>
      <c r="AM70" s="35" t="s">
        <v>472</v>
      </c>
      <c r="AN70" s="35" t="s">
        <v>592</v>
      </c>
      <c r="AO70" s="35" t="s">
        <v>593</v>
      </c>
      <c r="AP70" s="35">
        <v>15</v>
      </c>
      <c r="AQ70" s="35" t="s">
        <v>594</v>
      </c>
      <c r="AR70" s="35" t="s">
        <v>152</v>
      </c>
      <c r="AS70" s="35" t="s">
        <v>117</v>
      </c>
      <c r="AT70" s="35" t="s">
        <v>117</v>
      </c>
      <c r="AU70" s="35" t="s">
        <v>117</v>
      </c>
      <c r="AV70" s="35" t="s">
        <v>1815</v>
      </c>
      <c r="AW70" s="35">
        <v>429</v>
      </c>
      <c r="AX70" s="35" t="s">
        <v>1816</v>
      </c>
      <c r="AY70" s="35">
        <v>1</v>
      </c>
      <c r="AZ70" s="35" t="s">
        <v>646</v>
      </c>
      <c r="BA70" s="35" t="s">
        <v>117</v>
      </c>
      <c r="BB70" s="35" t="s">
        <v>117</v>
      </c>
      <c r="BC70" s="35" t="s">
        <v>1597</v>
      </c>
      <c r="BD70" s="35" t="s">
        <v>1591</v>
      </c>
      <c r="BE70" s="35" t="s">
        <v>117</v>
      </c>
      <c r="BF70" s="35" t="s">
        <v>117</v>
      </c>
      <c r="BG70" s="72">
        <v>465</v>
      </c>
      <c r="BH70" s="35" t="s">
        <v>1598</v>
      </c>
      <c r="BI70" s="35">
        <v>2.5</v>
      </c>
      <c r="BJ70" s="35" t="s">
        <v>1817</v>
      </c>
      <c r="BK70" s="35" t="s">
        <v>114</v>
      </c>
      <c r="BL70" s="35">
        <v>86</v>
      </c>
    </row>
    <row r="71" spans="1:64" s="35" customFormat="1" ht="14.45" customHeight="1">
      <c r="A71" s="145"/>
      <c r="B71" s="40">
        <v>87</v>
      </c>
      <c r="C71" s="40" t="s">
        <v>6602</v>
      </c>
      <c r="D71" s="40"/>
      <c r="E71" s="35" t="s">
        <v>6618</v>
      </c>
      <c r="F71" s="40"/>
      <c r="G71" s="42"/>
      <c r="H71" s="40"/>
      <c r="I71" s="40"/>
      <c r="J71" s="40"/>
      <c r="K71" s="40"/>
      <c r="L71" s="72" t="s">
        <v>6618</v>
      </c>
      <c r="M71" s="42" t="s">
        <v>6604</v>
      </c>
      <c r="N71" s="40"/>
      <c r="O71" s="40"/>
      <c r="P71" s="40"/>
      <c r="Q71" s="40"/>
      <c r="R71" s="40"/>
      <c r="S71" s="40"/>
      <c r="T71" s="43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5" t="str">
        <f t="shared" ref="AF71:AF134" si="1">AX71&amp; REPT(" ",20-LEN(AX71))&amp;AO71</f>
        <v>BCM2_B              SIDO_K</v>
      </c>
      <c r="AG71" s="41" t="s">
        <v>6605</v>
      </c>
      <c r="AH71" s="35">
        <v>3</v>
      </c>
      <c r="AI71" s="35">
        <v>87</v>
      </c>
      <c r="AJ71" s="35" t="s">
        <v>6126</v>
      </c>
      <c r="AK71" s="35" t="s">
        <v>117</v>
      </c>
      <c r="AL71" s="35" t="s">
        <v>543</v>
      </c>
      <c r="AM71" s="35" t="s">
        <v>543</v>
      </c>
      <c r="AN71" s="35" t="s">
        <v>542</v>
      </c>
      <c r="AO71" s="35" t="s">
        <v>544</v>
      </c>
      <c r="AP71" s="35" t="s">
        <v>1819</v>
      </c>
      <c r="AQ71" s="35" t="s">
        <v>545</v>
      </c>
      <c r="AR71" s="35" t="s">
        <v>180</v>
      </c>
      <c r="AS71" s="35" t="s">
        <v>117</v>
      </c>
      <c r="AT71" s="35" t="s">
        <v>117</v>
      </c>
      <c r="AU71" s="35" t="s">
        <v>472</v>
      </c>
      <c r="AV71" s="35" t="s">
        <v>472</v>
      </c>
      <c r="AW71" s="35" t="s">
        <v>592</v>
      </c>
      <c r="AX71" s="35" t="s">
        <v>593</v>
      </c>
      <c r="AY71" s="35">
        <v>16</v>
      </c>
      <c r="AZ71" s="35" t="s">
        <v>594</v>
      </c>
      <c r="BA71" s="35" t="s">
        <v>156</v>
      </c>
      <c r="BB71" s="35" t="s">
        <v>117</v>
      </c>
      <c r="BC71" s="35" t="s">
        <v>1806</v>
      </c>
      <c r="BD71" s="35" t="s">
        <v>1591</v>
      </c>
      <c r="BE71" s="35" t="s">
        <v>117</v>
      </c>
      <c r="BF71" s="35" t="s">
        <v>117</v>
      </c>
      <c r="BG71" s="72">
        <v>1090</v>
      </c>
      <c r="BH71" s="35" t="s">
        <v>1719</v>
      </c>
      <c r="BI71" s="35">
        <v>2.5</v>
      </c>
      <c r="BJ71" s="35" t="s">
        <v>1820</v>
      </c>
      <c r="BK71" s="35" t="s">
        <v>114</v>
      </c>
      <c r="BL71" s="35">
        <v>87</v>
      </c>
    </row>
    <row r="72" spans="1:64" s="35" customFormat="1" ht="14.45" customHeight="1">
      <c r="A72" s="145"/>
      <c r="B72" s="40">
        <v>88</v>
      </c>
      <c r="C72" s="40" t="s">
        <v>6602</v>
      </c>
      <c r="D72" s="40"/>
      <c r="E72" s="35" t="s">
        <v>6618</v>
      </c>
      <c r="F72" s="40" t="s">
        <v>1824</v>
      </c>
      <c r="G72" s="42" t="s">
        <v>6606</v>
      </c>
      <c r="H72" s="40"/>
      <c r="I72" s="40"/>
      <c r="J72" s="40"/>
      <c r="K72" s="40" t="s">
        <v>6610</v>
      </c>
      <c r="L72" s="72" t="s">
        <v>6604</v>
      </c>
      <c r="M72" s="42" t="s">
        <v>6609</v>
      </c>
      <c r="N72" s="40"/>
      <c r="O72" s="40"/>
      <c r="P72" s="40"/>
      <c r="Q72" s="40"/>
      <c r="R72" s="40"/>
      <c r="S72" s="40"/>
      <c r="T72" s="43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5" t="str">
        <f t="shared" si="1"/>
        <v>SP_LIN3_VIP         BCM2_C</v>
      </c>
      <c r="AG72" s="41" t="s">
        <v>6605</v>
      </c>
      <c r="AH72" s="35">
        <v>3</v>
      </c>
      <c r="AI72" s="35">
        <v>88</v>
      </c>
      <c r="AJ72" s="35" t="s">
        <v>1821</v>
      </c>
      <c r="AK72" s="35" t="s">
        <v>117</v>
      </c>
      <c r="AL72" s="35" t="s">
        <v>472</v>
      </c>
      <c r="AM72" s="35" t="s">
        <v>472</v>
      </c>
      <c r="AN72" s="35" t="s">
        <v>609</v>
      </c>
      <c r="AO72" s="35" t="s">
        <v>610</v>
      </c>
      <c r="AP72" s="35">
        <v>5</v>
      </c>
      <c r="AQ72" s="35" t="s">
        <v>594</v>
      </c>
      <c r="AR72" s="35" t="s">
        <v>172</v>
      </c>
      <c r="AS72" s="35" t="s">
        <v>117</v>
      </c>
      <c r="AT72" s="35" t="s">
        <v>117</v>
      </c>
      <c r="AU72" s="35" t="s">
        <v>117</v>
      </c>
      <c r="AV72" s="35" t="s">
        <v>1822</v>
      </c>
      <c r="AW72" s="35" t="s">
        <v>1823</v>
      </c>
      <c r="AX72" s="35" t="s">
        <v>1824</v>
      </c>
      <c r="AY72" s="35">
        <v>1</v>
      </c>
      <c r="AZ72" s="35" t="s">
        <v>568</v>
      </c>
      <c r="BA72" s="35" t="s">
        <v>117</v>
      </c>
      <c r="BB72" s="35" t="s">
        <v>117</v>
      </c>
      <c r="BC72" s="35" t="s">
        <v>1825</v>
      </c>
      <c r="BD72" s="35" t="s">
        <v>1591</v>
      </c>
      <c r="BE72" s="35" t="s">
        <v>117</v>
      </c>
      <c r="BF72" s="35" t="s">
        <v>117</v>
      </c>
      <c r="BG72" s="72">
        <v>366</v>
      </c>
      <c r="BH72" s="35" t="s">
        <v>1635</v>
      </c>
      <c r="BI72" s="35">
        <v>0.13</v>
      </c>
      <c r="BJ72" s="35" t="s">
        <v>1826</v>
      </c>
      <c r="BK72" s="35" t="s">
        <v>114</v>
      </c>
      <c r="BL72" s="35">
        <v>88</v>
      </c>
    </row>
    <row r="73" spans="1:64" s="35" customFormat="1" ht="14.45" customHeight="1">
      <c r="A73" s="145"/>
      <c r="B73" s="40">
        <v>89</v>
      </c>
      <c r="C73" s="40" t="s">
        <v>6602</v>
      </c>
      <c r="D73" s="40"/>
      <c r="E73" s="35" t="s">
        <v>6616</v>
      </c>
      <c r="F73" s="40" t="s">
        <v>1829</v>
      </c>
      <c r="G73" s="42" t="s">
        <v>6606</v>
      </c>
      <c r="H73" s="40"/>
      <c r="I73" s="40"/>
      <c r="J73" s="40"/>
      <c r="K73" s="40" t="s">
        <v>6607</v>
      </c>
      <c r="L73" s="42" t="s">
        <v>6609</v>
      </c>
      <c r="M73" s="42" t="s">
        <v>6604</v>
      </c>
      <c r="N73" s="40"/>
      <c r="O73" s="40"/>
      <c r="P73" s="40"/>
      <c r="Q73" s="40"/>
      <c r="R73" s="40"/>
      <c r="S73" s="40"/>
      <c r="T73" s="43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5" t="str">
        <f t="shared" si="1"/>
        <v>BCM2_C              SP_BLS</v>
      </c>
      <c r="AG73" s="41" t="s">
        <v>6605</v>
      </c>
      <c r="AH73" s="35">
        <v>3</v>
      </c>
      <c r="AI73" s="35">
        <v>89</v>
      </c>
      <c r="AJ73" s="35" t="s">
        <v>1939</v>
      </c>
      <c r="AK73" s="35" t="s">
        <v>117</v>
      </c>
      <c r="AL73" s="35" t="s">
        <v>117</v>
      </c>
      <c r="AM73" s="35" t="s">
        <v>1827</v>
      </c>
      <c r="AN73" s="35" t="s">
        <v>1828</v>
      </c>
      <c r="AO73" s="35" t="s">
        <v>1829</v>
      </c>
      <c r="AP73" s="35">
        <v>1</v>
      </c>
      <c r="AQ73" s="35" t="s">
        <v>538</v>
      </c>
      <c r="AR73" s="35" t="s">
        <v>117</v>
      </c>
      <c r="AS73" s="35" t="s">
        <v>117</v>
      </c>
      <c r="AT73" s="35" t="s">
        <v>117</v>
      </c>
      <c r="AU73" s="35" t="s">
        <v>472</v>
      </c>
      <c r="AV73" s="35" t="s">
        <v>472</v>
      </c>
      <c r="AW73" s="35" t="s">
        <v>609</v>
      </c>
      <c r="AX73" s="35" t="s">
        <v>610</v>
      </c>
      <c r="AY73" s="35">
        <v>12</v>
      </c>
      <c r="AZ73" s="35" t="s">
        <v>594</v>
      </c>
      <c r="BA73" s="35" t="s">
        <v>183</v>
      </c>
      <c r="BB73" s="35" t="s">
        <v>117</v>
      </c>
      <c r="BC73" s="35" t="s">
        <v>1830</v>
      </c>
      <c r="BD73" s="35" t="s">
        <v>1591</v>
      </c>
      <c r="BE73" s="35" t="s">
        <v>117</v>
      </c>
      <c r="BF73" s="35" t="s">
        <v>117</v>
      </c>
      <c r="BG73" s="72">
        <v>3792</v>
      </c>
      <c r="BH73" s="35" t="s">
        <v>1644</v>
      </c>
      <c r="BI73" s="35">
        <v>0.35</v>
      </c>
      <c r="BJ73" s="35" t="s">
        <v>1831</v>
      </c>
      <c r="BK73" s="35" t="s">
        <v>114</v>
      </c>
      <c r="BL73" s="35">
        <v>89</v>
      </c>
    </row>
    <row r="74" spans="1:64" s="35" customFormat="1" ht="14.45" customHeight="1">
      <c r="A74" s="145" t="s">
        <v>7806</v>
      </c>
      <c r="B74" s="40">
        <v>91</v>
      </c>
      <c r="C74" s="40" t="s">
        <v>6602</v>
      </c>
      <c r="D74" s="40"/>
      <c r="E74" s="43" t="s">
        <v>10</v>
      </c>
      <c r="F74" s="40" t="s">
        <v>1658</v>
      </c>
      <c r="G74" s="42" t="s">
        <v>6613</v>
      </c>
      <c r="H74" s="40"/>
      <c r="I74" s="40"/>
      <c r="J74" s="40"/>
      <c r="K74" s="40" t="s">
        <v>6610</v>
      </c>
      <c r="L74" s="173" t="s">
        <v>6604</v>
      </c>
      <c r="M74" s="173" t="s">
        <v>10</v>
      </c>
      <c r="N74" s="40"/>
      <c r="O74" s="40"/>
      <c r="P74" s="40"/>
      <c r="Q74" s="40"/>
      <c r="R74" s="40"/>
      <c r="S74" s="40"/>
      <c r="T74" s="43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5" t="str">
        <f t="shared" si="1"/>
        <v>BCM2_C              SP_15_SIG</v>
      </c>
      <c r="AG74" s="41" t="s">
        <v>6605</v>
      </c>
      <c r="AH74" s="35">
        <v>3</v>
      </c>
      <c r="AI74" s="35">
        <v>91</v>
      </c>
      <c r="AJ74" s="35" t="s">
        <v>1655</v>
      </c>
      <c r="AK74" s="35" t="s">
        <v>117</v>
      </c>
      <c r="AL74" s="35" t="s">
        <v>117</v>
      </c>
      <c r="AM74" s="35" t="s">
        <v>1656</v>
      </c>
      <c r="AN74" s="35" t="s">
        <v>1657</v>
      </c>
      <c r="AO74" s="35" t="s">
        <v>1658</v>
      </c>
      <c r="AP74" s="35">
        <v>1</v>
      </c>
      <c r="AQ74" s="35" t="s">
        <v>657</v>
      </c>
      <c r="AR74" s="35" t="s">
        <v>117</v>
      </c>
      <c r="AS74" s="35" t="s">
        <v>117</v>
      </c>
      <c r="AT74" s="35" t="s">
        <v>117</v>
      </c>
      <c r="AU74" s="35" t="s">
        <v>472</v>
      </c>
      <c r="AV74" s="35" t="s">
        <v>472</v>
      </c>
      <c r="AW74" s="35" t="s">
        <v>609</v>
      </c>
      <c r="AX74" s="35" t="s">
        <v>610</v>
      </c>
      <c r="AY74" s="35">
        <v>17</v>
      </c>
      <c r="AZ74" s="35" t="s">
        <v>594</v>
      </c>
      <c r="BA74" s="35" t="s">
        <v>184</v>
      </c>
      <c r="BB74" s="35" t="s">
        <v>117</v>
      </c>
      <c r="BC74" s="35" t="s">
        <v>1659</v>
      </c>
      <c r="BD74" s="35" t="s">
        <v>1591</v>
      </c>
      <c r="BE74" s="35" t="s">
        <v>117</v>
      </c>
      <c r="BF74" s="35" t="s">
        <v>117</v>
      </c>
      <c r="BG74" s="176">
        <v>4816</v>
      </c>
      <c r="BH74" s="35" t="s">
        <v>1660</v>
      </c>
      <c r="BI74" s="35">
        <v>0.5</v>
      </c>
      <c r="BJ74" s="35" t="s">
        <v>1661</v>
      </c>
      <c r="BK74" s="35" t="s">
        <v>114</v>
      </c>
      <c r="BL74" s="35">
        <v>91</v>
      </c>
    </row>
    <row r="75" spans="1:64" s="35" customFormat="1" ht="14.45" customHeight="1">
      <c r="A75" s="145"/>
      <c r="B75" s="40">
        <v>93</v>
      </c>
      <c r="C75" s="40" t="s">
        <v>6602</v>
      </c>
      <c r="D75" s="40"/>
      <c r="E75" s="43" t="s">
        <v>10</v>
      </c>
      <c r="F75" s="40" t="s">
        <v>1835</v>
      </c>
      <c r="G75" s="42" t="s">
        <v>6613</v>
      </c>
      <c r="H75" s="40"/>
      <c r="I75" s="40"/>
      <c r="J75" s="40"/>
      <c r="K75" s="40" t="s">
        <v>6610</v>
      </c>
      <c r="L75" s="42" t="s">
        <v>10</v>
      </c>
      <c r="M75" s="42" t="s">
        <v>6604</v>
      </c>
      <c r="N75" s="40"/>
      <c r="O75" s="40"/>
      <c r="P75" s="40"/>
      <c r="Q75" s="40"/>
      <c r="R75" s="40"/>
      <c r="S75" s="40"/>
      <c r="T75" s="43"/>
      <c r="U75" s="40"/>
      <c r="V75" s="40"/>
      <c r="W75" s="40"/>
      <c r="X75" s="40"/>
      <c r="Y75" s="40"/>
      <c r="Z75" s="40"/>
      <c r="AA75" s="40"/>
      <c r="AB75" s="40"/>
      <c r="AC75" s="40" t="s">
        <v>6617</v>
      </c>
      <c r="AD75" s="40"/>
      <c r="AE75" s="40"/>
      <c r="AF75" s="45" t="str">
        <f t="shared" si="1"/>
        <v>SP_CANLK3           BCM2_D</v>
      </c>
      <c r="AG75" s="41" t="s">
        <v>6605</v>
      </c>
      <c r="AH75" s="35">
        <v>3</v>
      </c>
      <c r="AI75" s="35">
        <v>93</v>
      </c>
      <c r="AJ75" s="35" t="s">
        <v>1832</v>
      </c>
      <c r="AK75" s="35" t="s">
        <v>117</v>
      </c>
      <c r="AL75" s="35" t="s">
        <v>472</v>
      </c>
      <c r="AM75" s="35" t="s">
        <v>472</v>
      </c>
      <c r="AN75" s="35" t="s">
        <v>614</v>
      </c>
      <c r="AO75" s="35" t="s">
        <v>615</v>
      </c>
      <c r="AP75" s="35">
        <v>1</v>
      </c>
      <c r="AQ75" s="35" t="s">
        <v>474</v>
      </c>
      <c r="AR75" s="35" t="s">
        <v>183</v>
      </c>
      <c r="AS75" s="35" t="s">
        <v>117</v>
      </c>
      <c r="AT75" s="35" t="s">
        <v>117</v>
      </c>
      <c r="AU75" s="35" t="s">
        <v>117</v>
      </c>
      <c r="AV75" s="35" t="s">
        <v>1833</v>
      </c>
      <c r="AW75" s="35" t="s">
        <v>1834</v>
      </c>
      <c r="AX75" s="35" t="s">
        <v>1835</v>
      </c>
      <c r="AY75" s="35">
        <v>1</v>
      </c>
      <c r="AZ75" s="35" t="s">
        <v>1836</v>
      </c>
      <c r="BA75" s="35" t="s">
        <v>117</v>
      </c>
      <c r="BB75" s="35" t="s">
        <v>117</v>
      </c>
      <c r="BC75" s="35" t="s">
        <v>1837</v>
      </c>
      <c r="BD75" s="35" t="s">
        <v>1591</v>
      </c>
      <c r="BE75" s="35" t="s">
        <v>1838</v>
      </c>
      <c r="BF75" s="35" t="s">
        <v>1748</v>
      </c>
      <c r="BG75" s="72">
        <v>545</v>
      </c>
      <c r="BH75" s="35" t="s">
        <v>1749</v>
      </c>
      <c r="BI75" s="35">
        <v>0.35</v>
      </c>
      <c r="BJ75" s="35" t="s">
        <v>1839</v>
      </c>
      <c r="BK75" s="35" t="s">
        <v>114</v>
      </c>
      <c r="BL75" s="35">
        <v>93</v>
      </c>
    </row>
    <row r="76" spans="1:64" s="35" customFormat="1" ht="14.45" customHeight="1">
      <c r="A76" s="145"/>
      <c r="B76" s="40">
        <v>94</v>
      </c>
      <c r="C76" s="40" t="s">
        <v>6602</v>
      </c>
      <c r="D76" s="40"/>
      <c r="E76" s="43" t="s">
        <v>10</v>
      </c>
      <c r="F76" s="40" t="s">
        <v>1843</v>
      </c>
      <c r="G76" s="42" t="s">
        <v>6613</v>
      </c>
      <c r="H76" s="40"/>
      <c r="I76" s="40"/>
      <c r="J76" s="40"/>
      <c r="K76" s="40" t="s">
        <v>6610</v>
      </c>
      <c r="L76" s="42" t="s">
        <v>6604</v>
      </c>
      <c r="M76" s="42" t="s">
        <v>10</v>
      </c>
      <c r="N76" s="40"/>
      <c r="O76" s="40"/>
      <c r="P76" s="40"/>
      <c r="Q76" s="40"/>
      <c r="R76" s="40"/>
      <c r="S76" s="40"/>
      <c r="T76" s="43"/>
      <c r="U76" s="40"/>
      <c r="V76" s="40"/>
      <c r="W76" s="40"/>
      <c r="X76" s="40"/>
      <c r="Y76" s="40"/>
      <c r="Z76" s="40"/>
      <c r="AA76" s="40"/>
      <c r="AB76" s="40"/>
      <c r="AC76" s="40" t="s">
        <v>6617</v>
      </c>
      <c r="AD76" s="40"/>
      <c r="AE76" s="40"/>
      <c r="AF76" s="45" t="str">
        <f t="shared" si="1"/>
        <v>BCM2_D              SP_CANHK3</v>
      </c>
      <c r="AG76" s="41" t="s">
        <v>6605</v>
      </c>
      <c r="AH76" s="35">
        <v>3</v>
      </c>
      <c r="AI76" s="35">
        <v>94</v>
      </c>
      <c r="AJ76" s="35" t="s">
        <v>2179</v>
      </c>
      <c r="AK76" s="35" t="s">
        <v>117</v>
      </c>
      <c r="AL76" s="35" t="s">
        <v>117</v>
      </c>
      <c r="AM76" s="35" t="s">
        <v>1841</v>
      </c>
      <c r="AN76" s="35" t="s">
        <v>1842</v>
      </c>
      <c r="AO76" s="35" t="s">
        <v>1843</v>
      </c>
      <c r="AP76" s="35">
        <v>1</v>
      </c>
      <c r="AQ76" s="35" t="s">
        <v>1836</v>
      </c>
      <c r="AR76" s="35" t="s">
        <v>117</v>
      </c>
      <c r="AS76" s="35" t="s">
        <v>117</v>
      </c>
      <c r="AT76" s="35" t="s">
        <v>117</v>
      </c>
      <c r="AU76" s="35" t="s">
        <v>472</v>
      </c>
      <c r="AV76" s="35" t="s">
        <v>472</v>
      </c>
      <c r="AW76" s="35" t="s">
        <v>614</v>
      </c>
      <c r="AX76" s="35" t="s">
        <v>615</v>
      </c>
      <c r="AY76" s="35">
        <v>2</v>
      </c>
      <c r="AZ76" s="35" t="s">
        <v>474</v>
      </c>
      <c r="BA76" s="35" t="s">
        <v>183</v>
      </c>
      <c r="BB76" s="35" t="s">
        <v>117</v>
      </c>
      <c r="BC76" s="35" t="s">
        <v>1837</v>
      </c>
      <c r="BD76" s="35" t="s">
        <v>1591</v>
      </c>
      <c r="BE76" s="35" t="s">
        <v>1838</v>
      </c>
      <c r="BF76" s="35" t="s">
        <v>1787</v>
      </c>
      <c r="BG76" s="72">
        <v>545</v>
      </c>
      <c r="BH76" s="35" t="s">
        <v>1788</v>
      </c>
      <c r="BI76" s="35">
        <v>0.35</v>
      </c>
      <c r="BJ76" s="35" t="s">
        <v>1844</v>
      </c>
      <c r="BK76" s="35" t="s">
        <v>114</v>
      </c>
      <c r="BL76" s="35">
        <v>94</v>
      </c>
    </row>
    <row r="77" spans="1:64" s="35" customFormat="1" ht="14.45" customHeight="1">
      <c r="A77" s="145"/>
      <c r="B77" s="40">
        <v>97</v>
      </c>
      <c r="C77" s="40" t="s">
        <v>6602</v>
      </c>
      <c r="D77" s="40"/>
      <c r="E77" s="43" t="s">
        <v>11</v>
      </c>
      <c r="F77" s="40"/>
      <c r="G77" s="42"/>
      <c r="H77" s="40"/>
      <c r="I77" s="40"/>
      <c r="J77" s="40"/>
      <c r="K77" s="40"/>
      <c r="L77" s="42" t="s">
        <v>11</v>
      </c>
      <c r="M77" s="42" t="s">
        <v>6604</v>
      </c>
      <c r="N77" s="40"/>
      <c r="O77" s="40"/>
      <c r="P77" s="40"/>
      <c r="Q77" s="40"/>
      <c r="R77" s="40"/>
      <c r="S77" s="40"/>
      <c r="T77" s="43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5" t="str">
        <f t="shared" si="1"/>
        <v>SGESP               SITR1</v>
      </c>
      <c r="AG77" s="41" t="s">
        <v>6605</v>
      </c>
      <c r="AH77" s="35">
        <v>3</v>
      </c>
      <c r="AI77" s="35">
        <v>97</v>
      </c>
      <c r="AJ77" s="35" t="s">
        <v>6127</v>
      </c>
      <c r="AK77" s="35" t="s">
        <v>117</v>
      </c>
      <c r="AL77" s="35" t="s">
        <v>553</v>
      </c>
      <c r="AM77" s="35" t="s">
        <v>553</v>
      </c>
      <c r="AN77" s="35" t="s">
        <v>6018</v>
      </c>
      <c r="AO77" s="35" t="s">
        <v>554</v>
      </c>
      <c r="AP77" s="35" t="s">
        <v>1845</v>
      </c>
      <c r="AQ77" s="35" t="s">
        <v>530</v>
      </c>
      <c r="AR77" s="35" t="s">
        <v>162</v>
      </c>
      <c r="AS77" s="35" t="s">
        <v>117</v>
      </c>
      <c r="AT77" s="35" t="s">
        <v>117</v>
      </c>
      <c r="AU77" s="35" t="s">
        <v>492</v>
      </c>
      <c r="AV77" s="35" t="s">
        <v>492</v>
      </c>
      <c r="AW77" s="35" t="s">
        <v>491</v>
      </c>
      <c r="AX77" s="35" t="s">
        <v>493</v>
      </c>
      <c r="AY77" s="35">
        <v>1</v>
      </c>
      <c r="AZ77" s="35" t="s">
        <v>4802</v>
      </c>
      <c r="BA77" s="35" t="s">
        <v>161</v>
      </c>
      <c r="BB77" s="35" t="s">
        <v>131</v>
      </c>
      <c r="BC77" s="35" t="s">
        <v>1846</v>
      </c>
      <c r="BD77" s="35" t="s">
        <v>1591</v>
      </c>
      <c r="BE77" s="35" t="s">
        <v>117</v>
      </c>
      <c r="BF77" s="35" t="s">
        <v>117</v>
      </c>
      <c r="BG77" s="72">
        <v>1583</v>
      </c>
      <c r="BH77" s="35" t="s">
        <v>1719</v>
      </c>
      <c r="BI77" s="35">
        <v>6</v>
      </c>
      <c r="BJ77" s="35" t="s">
        <v>1847</v>
      </c>
      <c r="BK77" s="35" t="s">
        <v>114</v>
      </c>
      <c r="BL77" s="35">
        <v>97</v>
      </c>
    </row>
    <row r="78" spans="1:64" s="35" customFormat="1" ht="14.45" customHeight="1">
      <c r="A78" s="145"/>
      <c r="B78" s="40">
        <v>98</v>
      </c>
      <c r="C78" s="40" t="s">
        <v>6602</v>
      </c>
      <c r="D78" s="40"/>
      <c r="E78" s="43" t="s">
        <v>6</v>
      </c>
      <c r="F78" s="40"/>
      <c r="G78" s="42"/>
      <c r="H78" s="40"/>
      <c r="I78" s="40"/>
      <c r="J78" s="40"/>
      <c r="K78" s="40"/>
      <c r="L78" s="42" t="s">
        <v>6604</v>
      </c>
      <c r="M78" s="42" t="s">
        <v>6</v>
      </c>
      <c r="N78" s="40"/>
      <c r="O78" s="40"/>
      <c r="P78" s="40"/>
      <c r="Q78" s="40"/>
      <c r="R78" s="40"/>
      <c r="S78" s="40"/>
      <c r="T78" s="43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5" t="str">
        <f t="shared" si="1"/>
        <v>SGESP               SIDO_C</v>
      </c>
      <c r="AG78" s="41" t="s">
        <v>6605</v>
      </c>
      <c r="AH78" s="35">
        <v>3</v>
      </c>
      <c r="AI78" s="35">
        <v>98</v>
      </c>
      <c r="AJ78" s="35" t="s">
        <v>6128</v>
      </c>
      <c r="AK78" s="35" t="s">
        <v>117</v>
      </c>
      <c r="AL78" s="35" t="s">
        <v>525</v>
      </c>
      <c r="AM78" s="35" t="s">
        <v>525</v>
      </c>
      <c r="AN78" s="35" t="s">
        <v>524</v>
      </c>
      <c r="AO78" s="35" t="s">
        <v>526</v>
      </c>
      <c r="AP78" s="35" t="s">
        <v>1845</v>
      </c>
      <c r="AQ78" s="35" t="s">
        <v>4597</v>
      </c>
      <c r="AR78" s="35" t="s">
        <v>179</v>
      </c>
      <c r="AS78" s="35" t="s">
        <v>117</v>
      </c>
      <c r="AT78" s="35" t="s">
        <v>117</v>
      </c>
      <c r="AU78" s="35" t="s">
        <v>492</v>
      </c>
      <c r="AV78" s="35" t="s">
        <v>492</v>
      </c>
      <c r="AW78" s="35" t="s">
        <v>491</v>
      </c>
      <c r="AX78" s="35" t="s">
        <v>493</v>
      </c>
      <c r="AY78" s="35">
        <v>4</v>
      </c>
      <c r="AZ78" s="35" t="s">
        <v>4802</v>
      </c>
      <c r="BA78" s="35" t="s">
        <v>170</v>
      </c>
      <c r="BB78" s="35" t="s">
        <v>132</v>
      </c>
      <c r="BC78" s="35" t="s">
        <v>1848</v>
      </c>
      <c r="BD78" s="35" t="s">
        <v>1591</v>
      </c>
      <c r="BE78" s="35" t="s">
        <v>117</v>
      </c>
      <c r="BF78" s="35" t="s">
        <v>117</v>
      </c>
      <c r="BG78" s="72">
        <v>1532</v>
      </c>
      <c r="BH78" s="35" t="s">
        <v>1849</v>
      </c>
      <c r="BI78" s="35">
        <v>0.5</v>
      </c>
      <c r="BJ78" s="35" t="s">
        <v>1850</v>
      </c>
      <c r="BK78" s="35" t="s">
        <v>114</v>
      </c>
      <c r="BL78" s="35">
        <v>98</v>
      </c>
    </row>
    <row r="79" spans="1:64" s="35" customFormat="1" ht="14.45" customHeight="1">
      <c r="A79" s="145"/>
      <c r="B79" s="40">
        <v>99</v>
      </c>
      <c r="C79" s="40" t="s">
        <v>6602</v>
      </c>
      <c r="D79" s="40"/>
      <c r="E79" s="43" t="s">
        <v>11</v>
      </c>
      <c r="F79" s="40"/>
      <c r="G79" s="42"/>
      <c r="H79" s="40"/>
      <c r="I79" s="40"/>
      <c r="J79" s="40"/>
      <c r="K79" s="40"/>
      <c r="L79" s="42" t="s">
        <v>11</v>
      </c>
      <c r="M79" s="42" t="s">
        <v>11</v>
      </c>
      <c r="N79" s="40"/>
      <c r="O79" s="40"/>
      <c r="P79" s="40"/>
      <c r="Q79" s="40"/>
      <c r="R79" s="40"/>
      <c r="S79" s="40"/>
      <c r="T79" s="43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5" t="str">
        <f t="shared" si="1"/>
        <v>SGESP               KS_CPL_D</v>
      </c>
      <c r="AG79" s="138" t="s">
        <v>6605</v>
      </c>
      <c r="AH79" s="35">
        <v>3</v>
      </c>
      <c r="AI79" s="35">
        <v>99</v>
      </c>
      <c r="AJ79" s="35" t="s">
        <v>6129</v>
      </c>
      <c r="AK79" s="35" t="s">
        <v>117</v>
      </c>
      <c r="AL79" s="35" t="s">
        <v>343</v>
      </c>
      <c r="AM79" s="35" t="s">
        <v>343</v>
      </c>
      <c r="AN79" s="35" t="s">
        <v>352</v>
      </c>
      <c r="AO79" s="35" t="s">
        <v>353</v>
      </c>
      <c r="AP79" s="35">
        <v>5</v>
      </c>
      <c r="AQ79" s="35" t="s">
        <v>351</v>
      </c>
      <c r="AR79" s="35" t="s">
        <v>166</v>
      </c>
      <c r="AS79" s="35" t="s">
        <v>117</v>
      </c>
      <c r="AT79" s="35" t="s">
        <v>117</v>
      </c>
      <c r="AU79" s="35" t="s">
        <v>492</v>
      </c>
      <c r="AV79" s="35" t="s">
        <v>492</v>
      </c>
      <c r="AW79" s="35" t="s">
        <v>491</v>
      </c>
      <c r="AX79" s="35" t="s">
        <v>493</v>
      </c>
      <c r="AY79" s="35">
        <v>16</v>
      </c>
      <c r="AZ79" s="35" t="s">
        <v>4802</v>
      </c>
      <c r="BA79" s="35" t="s">
        <v>169</v>
      </c>
      <c r="BB79" s="35" t="s">
        <v>132</v>
      </c>
      <c r="BC79" s="35" t="s">
        <v>1851</v>
      </c>
      <c r="BD79" s="35" t="s">
        <v>1591</v>
      </c>
      <c r="BE79" s="35" t="s">
        <v>117</v>
      </c>
      <c r="BF79" s="35" t="s">
        <v>117</v>
      </c>
      <c r="BG79" s="72">
        <v>1692</v>
      </c>
      <c r="BH79" s="35" t="s">
        <v>1852</v>
      </c>
      <c r="BI79" s="35">
        <v>0.35</v>
      </c>
      <c r="BJ79" s="35" t="s">
        <v>1853</v>
      </c>
      <c r="BK79" s="35" t="s">
        <v>114</v>
      </c>
      <c r="BL79" s="35">
        <v>99</v>
      </c>
    </row>
    <row r="80" spans="1:64" s="35" customFormat="1" ht="14.45" customHeight="1">
      <c r="A80" s="145"/>
      <c r="B80" s="40">
        <v>100</v>
      </c>
      <c r="C80" s="40" t="s">
        <v>6602</v>
      </c>
      <c r="D80" s="40"/>
      <c r="E80" s="43" t="s">
        <v>11</v>
      </c>
      <c r="F80" s="40"/>
      <c r="G80" s="42"/>
      <c r="H80" s="40"/>
      <c r="I80" s="40"/>
      <c r="J80" s="40"/>
      <c r="K80" s="40"/>
      <c r="L80" s="42" t="s">
        <v>11</v>
      </c>
      <c r="M80" s="42" t="s">
        <v>11</v>
      </c>
      <c r="N80" s="40"/>
      <c r="O80" s="40"/>
      <c r="P80" s="40"/>
      <c r="Q80" s="40"/>
      <c r="R80" s="40"/>
      <c r="S80" s="40"/>
      <c r="T80" s="43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5" t="str">
        <f t="shared" si="1"/>
        <v>SGESP               KS_CPL_D</v>
      </c>
      <c r="AG80" s="138" t="s">
        <v>6605</v>
      </c>
      <c r="AH80" s="35">
        <v>3</v>
      </c>
      <c r="AI80" s="35">
        <v>100</v>
      </c>
      <c r="AJ80" s="35" t="s">
        <v>6130</v>
      </c>
      <c r="AK80" s="35" t="s">
        <v>117</v>
      </c>
      <c r="AL80" s="35" t="s">
        <v>343</v>
      </c>
      <c r="AM80" s="35" t="s">
        <v>343</v>
      </c>
      <c r="AN80" s="35" t="s">
        <v>352</v>
      </c>
      <c r="AO80" s="35" t="s">
        <v>353</v>
      </c>
      <c r="AP80" s="35">
        <v>4</v>
      </c>
      <c r="AQ80" s="35" t="s">
        <v>351</v>
      </c>
      <c r="AR80" s="35" t="s">
        <v>166</v>
      </c>
      <c r="AS80" s="35" t="s">
        <v>117</v>
      </c>
      <c r="AT80" s="35" t="s">
        <v>117</v>
      </c>
      <c r="AU80" s="35" t="s">
        <v>492</v>
      </c>
      <c r="AV80" s="35" t="s">
        <v>492</v>
      </c>
      <c r="AW80" s="35" t="s">
        <v>491</v>
      </c>
      <c r="AX80" s="35" t="s">
        <v>493</v>
      </c>
      <c r="AY80" s="35">
        <v>15</v>
      </c>
      <c r="AZ80" s="35" t="s">
        <v>4802</v>
      </c>
      <c r="BA80" s="35" t="s">
        <v>169</v>
      </c>
      <c r="BB80" s="35" t="s">
        <v>132</v>
      </c>
      <c r="BC80" s="35" t="s">
        <v>1854</v>
      </c>
      <c r="BD80" s="35" t="s">
        <v>1591</v>
      </c>
      <c r="BE80" s="35" t="s">
        <v>117</v>
      </c>
      <c r="BF80" s="35" t="s">
        <v>117</v>
      </c>
      <c r="BG80" s="72">
        <v>1692</v>
      </c>
      <c r="BH80" s="35" t="s">
        <v>1716</v>
      </c>
      <c r="BI80" s="35">
        <v>0.35</v>
      </c>
      <c r="BJ80" s="35" t="s">
        <v>1855</v>
      </c>
      <c r="BK80" s="35" t="s">
        <v>114</v>
      </c>
      <c r="BL80" s="35">
        <v>100</v>
      </c>
    </row>
    <row r="81" spans="1:64" s="35" customFormat="1" ht="14.45" customHeight="1">
      <c r="A81" s="145"/>
      <c r="B81" s="40">
        <v>101</v>
      </c>
      <c r="C81" s="40" t="s">
        <v>6602</v>
      </c>
      <c r="D81" s="40"/>
      <c r="E81" s="43" t="s">
        <v>11</v>
      </c>
      <c r="F81" s="40"/>
      <c r="G81" s="42"/>
      <c r="H81" s="40"/>
      <c r="I81" s="40"/>
      <c r="J81" s="40"/>
      <c r="K81" s="40"/>
      <c r="L81" s="42" t="s">
        <v>11</v>
      </c>
      <c r="M81" s="42" t="s">
        <v>11</v>
      </c>
      <c r="N81" s="40"/>
      <c r="O81" s="40"/>
      <c r="P81" s="40"/>
      <c r="Q81" s="40"/>
      <c r="R81" s="40"/>
      <c r="S81" s="40"/>
      <c r="T81" s="43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5" t="str">
        <f t="shared" si="1"/>
        <v>SGESP               KS_CPL_D</v>
      </c>
      <c r="AG81" s="138" t="s">
        <v>6605</v>
      </c>
      <c r="AH81" s="35">
        <v>3</v>
      </c>
      <c r="AI81" s="35">
        <v>101</v>
      </c>
      <c r="AJ81" s="35" t="s">
        <v>6131</v>
      </c>
      <c r="AK81" s="35" t="s">
        <v>117</v>
      </c>
      <c r="AL81" s="35" t="s">
        <v>343</v>
      </c>
      <c r="AM81" s="35" t="s">
        <v>343</v>
      </c>
      <c r="AN81" s="35" t="s">
        <v>352</v>
      </c>
      <c r="AO81" s="35" t="s">
        <v>353</v>
      </c>
      <c r="AP81" s="35">
        <v>3</v>
      </c>
      <c r="AQ81" s="35" t="s">
        <v>351</v>
      </c>
      <c r="AR81" s="35" t="s">
        <v>166</v>
      </c>
      <c r="AS81" s="35" t="s">
        <v>117</v>
      </c>
      <c r="AT81" s="35" t="s">
        <v>117</v>
      </c>
      <c r="AU81" s="35" t="s">
        <v>492</v>
      </c>
      <c r="AV81" s="35" t="s">
        <v>492</v>
      </c>
      <c r="AW81" s="35" t="s">
        <v>491</v>
      </c>
      <c r="AX81" s="35" t="s">
        <v>493</v>
      </c>
      <c r="AY81" s="35">
        <v>32</v>
      </c>
      <c r="AZ81" s="35" t="s">
        <v>4802</v>
      </c>
      <c r="BA81" s="35" t="s">
        <v>169</v>
      </c>
      <c r="BB81" s="35" t="s">
        <v>132</v>
      </c>
      <c r="BC81" s="35" t="s">
        <v>1856</v>
      </c>
      <c r="BD81" s="35" t="s">
        <v>1591</v>
      </c>
      <c r="BE81" s="35" t="s">
        <v>117</v>
      </c>
      <c r="BF81" s="35" t="s">
        <v>117</v>
      </c>
      <c r="BG81" s="72">
        <v>1692</v>
      </c>
      <c r="BH81" s="35" t="s">
        <v>1857</v>
      </c>
      <c r="BI81" s="35">
        <v>0.35</v>
      </c>
      <c r="BJ81" s="35" t="s">
        <v>1858</v>
      </c>
      <c r="BK81" s="35" t="s">
        <v>114</v>
      </c>
      <c r="BL81" s="35">
        <v>101</v>
      </c>
    </row>
    <row r="82" spans="1:64" s="35" customFormat="1" ht="14.45" customHeight="1">
      <c r="A82" s="145"/>
      <c r="B82" s="40">
        <v>102</v>
      </c>
      <c r="C82" s="40" t="s">
        <v>6602</v>
      </c>
      <c r="D82" s="40"/>
      <c r="E82" s="43" t="s">
        <v>11</v>
      </c>
      <c r="F82" s="40"/>
      <c r="G82" s="42"/>
      <c r="H82" s="40"/>
      <c r="I82" s="40"/>
      <c r="J82" s="40"/>
      <c r="K82" s="40"/>
      <c r="L82" s="42" t="s">
        <v>11</v>
      </c>
      <c r="M82" s="42" t="s">
        <v>11</v>
      </c>
      <c r="N82" s="40"/>
      <c r="O82" s="40"/>
      <c r="P82" s="40"/>
      <c r="Q82" s="40"/>
      <c r="R82" s="40"/>
      <c r="S82" s="40"/>
      <c r="T82" s="43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5" t="str">
        <f t="shared" si="1"/>
        <v>SGESP               KS_CPL_D</v>
      </c>
      <c r="AG82" s="138" t="s">
        <v>6605</v>
      </c>
      <c r="AH82" s="35">
        <v>3</v>
      </c>
      <c r="AI82" s="35">
        <v>102</v>
      </c>
      <c r="AJ82" s="35" t="s">
        <v>6132</v>
      </c>
      <c r="AK82" s="35" t="s">
        <v>117</v>
      </c>
      <c r="AL82" s="35" t="s">
        <v>343</v>
      </c>
      <c r="AM82" s="35" t="s">
        <v>343</v>
      </c>
      <c r="AN82" s="35" t="s">
        <v>352</v>
      </c>
      <c r="AO82" s="35" t="s">
        <v>353</v>
      </c>
      <c r="AP82" s="35">
        <v>2</v>
      </c>
      <c r="AQ82" s="35" t="s">
        <v>351</v>
      </c>
      <c r="AR82" s="35" t="s">
        <v>166</v>
      </c>
      <c r="AS82" s="35" t="s">
        <v>117</v>
      </c>
      <c r="AT82" s="35" t="s">
        <v>117</v>
      </c>
      <c r="AU82" s="35" t="s">
        <v>492</v>
      </c>
      <c r="AV82" s="35" t="s">
        <v>492</v>
      </c>
      <c r="AW82" s="35" t="s">
        <v>491</v>
      </c>
      <c r="AX82" s="35" t="s">
        <v>493</v>
      </c>
      <c r="AY82" s="35">
        <v>31</v>
      </c>
      <c r="AZ82" s="35" t="s">
        <v>4802</v>
      </c>
      <c r="BA82" s="35" t="s">
        <v>169</v>
      </c>
      <c r="BB82" s="35" t="s">
        <v>132</v>
      </c>
      <c r="BC82" s="35" t="s">
        <v>1859</v>
      </c>
      <c r="BD82" s="35" t="s">
        <v>1591</v>
      </c>
      <c r="BE82" s="35" t="s">
        <v>117</v>
      </c>
      <c r="BF82" s="35" t="s">
        <v>117</v>
      </c>
      <c r="BG82" s="72">
        <v>1692</v>
      </c>
      <c r="BH82" s="35" t="s">
        <v>1860</v>
      </c>
      <c r="BI82" s="35">
        <v>0.35</v>
      </c>
      <c r="BJ82" s="35" t="s">
        <v>1861</v>
      </c>
      <c r="BK82" s="35" t="s">
        <v>114</v>
      </c>
      <c r="BL82" s="35">
        <v>102</v>
      </c>
    </row>
    <row r="83" spans="1:64" s="35" customFormat="1" ht="14.45" customHeight="1">
      <c r="A83" s="145" t="s">
        <v>7455</v>
      </c>
      <c r="B83" s="40">
        <v>104</v>
      </c>
      <c r="C83" s="40" t="s">
        <v>6602</v>
      </c>
      <c r="D83" s="40"/>
      <c r="E83" s="43" t="s">
        <v>11</v>
      </c>
      <c r="F83" s="40"/>
      <c r="G83" s="42"/>
      <c r="H83" s="40"/>
      <c r="I83" s="40"/>
      <c r="J83" s="40"/>
      <c r="K83" s="40"/>
      <c r="L83" s="42" t="s">
        <v>6608</v>
      </c>
      <c r="M83" s="42" t="s">
        <v>11</v>
      </c>
      <c r="N83" s="40"/>
      <c r="O83" s="40"/>
      <c r="P83" s="40"/>
      <c r="Q83" s="40"/>
      <c r="R83" s="40"/>
      <c r="S83" s="40"/>
      <c r="T83" s="43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5" t="str">
        <f t="shared" si="1"/>
        <v>MB3_A               SGESP</v>
      </c>
      <c r="AG83" s="41" t="s">
        <v>6605</v>
      </c>
      <c r="AH83" s="35">
        <v>3</v>
      </c>
      <c r="AI83" s="35">
        <v>104</v>
      </c>
      <c r="AJ83" s="35" t="s">
        <v>6133</v>
      </c>
      <c r="AK83" s="35" t="s">
        <v>117</v>
      </c>
      <c r="AL83" s="35" t="s">
        <v>492</v>
      </c>
      <c r="AM83" s="35" t="s">
        <v>492</v>
      </c>
      <c r="AN83" s="35" t="s">
        <v>491</v>
      </c>
      <c r="AO83" s="35" t="s">
        <v>493</v>
      </c>
      <c r="AP83" s="35">
        <v>14</v>
      </c>
      <c r="AQ83" s="35" t="s">
        <v>4802</v>
      </c>
      <c r="AR83" s="35" t="s">
        <v>161</v>
      </c>
      <c r="AS83" s="35" t="s">
        <v>131</v>
      </c>
      <c r="AT83" s="35" t="s">
        <v>117</v>
      </c>
      <c r="AU83" s="35" t="s">
        <v>214</v>
      </c>
      <c r="AV83" s="35" t="s">
        <v>4342</v>
      </c>
      <c r="AW83" s="35" t="s">
        <v>213</v>
      </c>
      <c r="AX83" s="35" t="s">
        <v>215</v>
      </c>
      <c r="AY83" s="35">
        <v>1</v>
      </c>
      <c r="AZ83" s="35" t="s">
        <v>216</v>
      </c>
      <c r="BA83" s="35" t="s">
        <v>217</v>
      </c>
      <c r="BB83" s="35" t="s">
        <v>117</v>
      </c>
      <c r="BC83" s="35" t="s">
        <v>1862</v>
      </c>
      <c r="BD83" s="35" t="s">
        <v>1591</v>
      </c>
      <c r="BE83" s="35" t="s">
        <v>117</v>
      </c>
      <c r="BF83" s="35" t="s">
        <v>117</v>
      </c>
      <c r="BG83" s="176">
        <v>814</v>
      </c>
      <c r="BH83" s="35" t="s">
        <v>1598</v>
      </c>
      <c r="BI83" s="35">
        <v>6</v>
      </c>
      <c r="BJ83" s="35" t="s">
        <v>1863</v>
      </c>
      <c r="BK83" s="35" t="s">
        <v>114</v>
      </c>
      <c r="BL83" s="35">
        <v>104</v>
      </c>
    </row>
    <row r="84" spans="1:64" s="35" customFormat="1" ht="14.45" customHeight="1">
      <c r="A84" s="145" t="s">
        <v>6956</v>
      </c>
      <c r="B84" s="40">
        <v>105</v>
      </c>
      <c r="C84" s="40" t="s">
        <v>6602</v>
      </c>
      <c r="D84" s="40"/>
      <c r="E84" s="43" t="s">
        <v>11</v>
      </c>
      <c r="F84" s="40"/>
      <c r="G84" s="42"/>
      <c r="H84" s="40"/>
      <c r="I84" s="40"/>
      <c r="J84" s="40"/>
      <c r="K84" s="40"/>
      <c r="L84" s="42" t="s">
        <v>11</v>
      </c>
      <c r="M84" s="42" t="s">
        <v>6604</v>
      </c>
      <c r="N84" s="40"/>
      <c r="O84" s="40"/>
      <c r="P84" s="40"/>
      <c r="Q84" s="40"/>
      <c r="R84" s="40"/>
      <c r="S84" s="40"/>
      <c r="T84" s="43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  <c r="AF84" s="45" t="str">
        <f t="shared" si="1"/>
        <v>SGESP               SITR2</v>
      </c>
      <c r="AG84" s="41" t="s">
        <v>6605</v>
      </c>
      <c r="AH84" s="35">
        <v>3</v>
      </c>
      <c r="AI84" s="35">
        <v>105</v>
      </c>
      <c r="AJ84" s="35" t="s">
        <v>6134</v>
      </c>
      <c r="AK84" s="35" t="s">
        <v>117</v>
      </c>
      <c r="AL84" s="35" t="s">
        <v>557</v>
      </c>
      <c r="AM84" s="35" t="s">
        <v>557</v>
      </c>
      <c r="AN84" s="35" t="s">
        <v>556</v>
      </c>
      <c r="AO84" s="35" t="s">
        <v>558</v>
      </c>
      <c r="AP84" s="35" t="s">
        <v>1845</v>
      </c>
      <c r="AQ84" s="35" t="s">
        <v>559</v>
      </c>
      <c r="AR84" s="35" t="s">
        <v>162</v>
      </c>
      <c r="AS84" s="35" t="s">
        <v>117</v>
      </c>
      <c r="AT84" s="35" t="s">
        <v>117</v>
      </c>
      <c r="AU84" s="35" t="s">
        <v>492</v>
      </c>
      <c r="AV84" s="35" t="s">
        <v>492</v>
      </c>
      <c r="AW84" s="35" t="s">
        <v>491</v>
      </c>
      <c r="AX84" s="35" t="s">
        <v>493</v>
      </c>
      <c r="AY84" s="35">
        <v>30</v>
      </c>
      <c r="AZ84" s="35" t="s">
        <v>4802</v>
      </c>
      <c r="BA84" s="35" t="s">
        <v>161</v>
      </c>
      <c r="BB84" s="35" t="s">
        <v>131</v>
      </c>
      <c r="BC84" s="35" t="s">
        <v>1647</v>
      </c>
      <c r="BD84" s="35" t="s">
        <v>1591</v>
      </c>
      <c r="BE84" s="35" t="s">
        <v>117</v>
      </c>
      <c r="BF84" s="35" t="s">
        <v>117</v>
      </c>
      <c r="BG84" s="176">
        <v>3072</v>
      </c>
      <c r="BH84" s="35" t="s">
        <v>1624</v>
      </c>
      <c r="BI84" s="35">
        <v>6</v>
      </c>
      <c r="BJ84" s="35" t="s">
        <v>1864</v>
      </c>
      <c r="BK84" s="35" t="s">
        <v>114</v>
      </c>
      <c r="BL84" s="35">
        <v>105</v>
      </c>
    </row>
    <row r="85" spans="1:64" s="35" customFormat="1" ht="14.45" customHeight="1">
      <c r="A85" s="145" t="s">
        <v>7805</v>
      </c>
      <c r="B85" s="40">
        <v>106</v>
      </c>
      <c r="C85" s="40" t="s">
        <v>6602</v>
      </c>
      <c r="D85" s="40"/>
      <c r="E85" s="43" t="s">
        <v>11</v>
      </c>
      <c r="F85" s="40" t="s">
        <v>1658</v>
      </c>
      <c r="G85" s="42" t="s">
        <v>6613</v>
      </c>
      <c r="H85" s="40"/>
      <c r="I85" s="40"/>
      <c r="J85" s="40"/>
      <c r="K85" s="40" t="s">
        <v>6610</v>
      </c>
      <c r="L85" s="173" t="s">
        <v>6604</v>
      </c>
      <c r="M85" s="173" t="s">
        <v>11</v>
      </c>
      <c r="N85" s="40"/>
      <c r="O85" s="40"/>
      <c r="P85" s="40"/>
      <c r="Q85" s="40"/>
      <c r="R85" s="40"/>
      <c r="S85" s="40"/>
      <c r="T85" s="43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  <c r="AF85" s="45" t="str">
        <f t="shared" si="1"/>
        <v>SGESP               SP_15_SIG</v>
      </c>
      <c r="AG85" s="41" t="s">
        <v>6605</v>
      </c>
      <c r="AH85" s="35">
        <v>3</v>
      </c>
      <c r="AI85" s="35">
        <v>106</v>
      </c>
      <c r="AJ85" s="35" t="s">
        <v>2413</v>
      </c>
      <c r="AK85" s="35" t="s">
        <v>117</v>
      </c>
      <c r="AL85" s="35" t="s">
        <v>117</v>
      </c>
      <c r="AM85" s="35" t="s">
        <v>1656</v>
      </c>
      <c r="AN85" s="35" t="s">
        <v>1657</v>
      </c>
      <c r="AO85" s="35" t="s">
        <v>1658</v>
      </c>
      <c r="AP85" s="35">
        <v>1</v>
      </c>
      <c r="AQ85" s="35" t="s">
        <v>657</v>
      </c>
      <c r="AR85" s="35" t="s">
        <v>117</v>
      </c>
      <c r="AS85" s="35" t="s">
        <v>117</v>
      </c>
      <c r="AT85" s="35" t="s">
        <v>117</v>
      </c>
      <c r="AU85" s="35" t="s">
        <v>492</v>
      </c>
      <c r="AV85" s="35" t="s">
        <v>492</v>
      </c>
      <c r="AW85" s="35" t="s">
        <v>491</v>
      </c>
      <c r="AX85" s="35" t="s">
        <v>493</v>
      </c>
      <c r="AY85" s="35">
        <v>36</v>
      </c>
      <c r="AZ85" s="35" t="s">
        <v>4802</v>
      </c>
      <c r="BA85" s="35" t="s">
        <v>169</v>
      </c>
      <c r="BB85" s="35" t="s">
        <v>132</v>
      </c>
      <c r="BC85" s="35" t="s">
        <v>1865</v>
      </c>
      <c r="BD85" s="35" t="s">
        <v>1591</v>
      </c>
      <c r="BE85" s="35" t="s">
        <v>117</v>
      </c>
      <c r="BF85" s="35" t="s">
        <v>117</v>
      </c>
      <c r="BG85" s="176">
        <v>2039</v>
      </c>
      <c r="BH85" s="35" t="s">
        <v>1660</v>
      </c>
      <c r="BI85" s="35">
        <v>0.35</v>
      </c>
      <c r="BJ85" s="35" t="s">
        <v>1661</v>
      </c>
      <c r="BK85" s="35" t="s">
        <v>114</v>
      </c>
      <c r="BL85" s="35">
        <v>106</v>
      </c>
    </row>
    <row r="86" spans="1:64" s="35" customFormat="1" ht="14.45" customHeight="1">
      <c r="A86" s="145" t="s">
        <v>7455</v>
      </c>
      <c r="B86" s="40">
        <v>107</v>
      </c>
      <c r="C86" s="40" t="s">
        <v>6602</v>
      </c>
      <c r="D86" s="40"/>
      <c r="E86" s="43" t="s">
        <v>11</v>
      </c>
      <c r="F86" s="40"/>
      <c r="G86" s="42"/>
      <c r="H86" s="40"/>
      <c r="I86" s="40"/>
      <c r="J86" s="40"/>
      <c r="K86" s="40"/>
      <c r="L86" s="42" t="s">
        <v>6608</v>
      </c>
      <c r="M86" s="42" t="s">
        <v>11</v>
      </c>
      <c r="N86" s="40"/>
      <c r="O86" s="40"/>
      <c r="P86" s="40"/>
      <c r="Q86" s="40"/>
      <c r="R86" s="40"/>
      <c r="S86" s="40"/>
      <c r="T86" s="43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  <c r="AF86" s="45" t="str">
        <f t="shared" si="1"/>
        <v>MB1_B               SGESP</v>
      </c>
      <c r="AG86" s="41" t="s">
        <v>6605</v>
      </c>
      <c r="AH86" s="35">
        <v>3</v>
      </c>
      <c r="AI86" s="35">
        <v>107</v>
      </c>
      <c r="AJ86" s="35" t="s">
        <v>6135</v>
      </c>
      <c r="AK86" s="35" t="s">
        <v>117</v>
      </c>
      <c r="AL86" s="35" t="s">
        <v>492</v>
      </c>
      <c r="AM86" s="35" t="s">
        <v>492</v>
      </c>
      <c r="AN86" s="35" t="s">
        <v>491</v>
      </c>
      <c r="AO86" s="35" t="s">
        <v>493</v>
      </c>
      <c r="AP86" s="35">
        <v>46</v>
      </c>
      <c r="AQ86" s="35" t="s">
        <v>4802</v>
      </c>
      <c r="AR86" s="35" t="s">
        <v>161</v>
      </c>
      <c r="AS86" s="35" t="s">
        <v>131</v>
      </c>
      <c r="AT86" s="35" t="s">
        <v>117</v>
      </c>
      <c r="AU86" s="35" t="s">
        <v>275</v>
      </c>
      <c r="AV86" s="35" t="s">
        <v>6009</v>
      </c>
      <c r="AW86" s="35" t="s">
        <v>274</v>
      </c>
      <c r="AX86" s="35" t="s">
        <v>276</v>
      </c>
      <c r="AY86" s="35">
        <v>1</v>
      </c>
      <c r="AZ86" s="148" t="s">
        <v>216</v>
      </c>
      <c r="BA86" s="35" t="s">
        <v>217</v>
      </c>
      <c r="BB86" s="35" t="s">
        <v>117</v>
      </c>
      <c r="BC86" s="35" t="s">
        <v>1862</v>
      </c>
      <c r="BD86" s="35" t="s">
        <v>1591</v>
      </c>
      <c r="BE86" s="35" t="s">
        <v>117</v>
      </c>
      <c r="BF86" s="35" t="s">
        <v>117</v>
      </c>
      <c r="BG86" s="176">
        <v>694</v>
      </c>
      <c r="BH86" s="35" t="s">
        <v>1598</v>
      </c>
      <c r="BI86" s="35">
        <v>6</v>
      </c>
      <c r="BJ86" s="35" t="s">
        <v>1866</v>
      </c>
      <c r="BK86" s="35" t="s">
        <v>114</v>
      </c>
      <c r="BL86" s="35">
        <v>107</v>
      </c>
    </row>
    <row r="87" spans="1:64" s="35" customFormat="1" ht="14.45" customHeight="1">
      <c r="A87" s="145" t="s">
        <v>7806</v>
      </c>
      <c r="B87" s="40">
        <v>109</v>
      </c>
      <c r="C87" s="40" t="s">
        <v>6602</v>
      </c>
      <c r="D87" s="40"/>
      <c r="E87" s="43" t="s">
        <v>1</v>
      </c>
      <c r="F87" s="40" t="s">
        <v>1870</v>
      </c>
      <c r="G87" s="42" t="s">
        <v>6606</v>
      </c>
      <c r="H87" s="40"/>
      <c r="I87" s="40"/>
      <c r="J87" s="40"/>
      <c r="K87" s="40" t="s">
        <v>6607</v>
      </c>
      <c r="L87" s="176" t="s">
        <v>6604</v>
      </c>
      <c r="M87" s="173" t="s">
        <v>6609</v>
      </c>
      <c r="N87" s="40"/>
      <c r="O87" s="40"/>
      <c r="P87" s="40"/>
      <c r="Q87" s="40"/>
      <c r="R87" s="40"/>
      <c r="S87" s="40"/>
      <c r="T87" s="43"/>
      <c r="U87" s="40"/>
      <c r="V87" s="40"/>
      <c r="W87" s="40"/>
      <c r="X87" s="40"/>
      <c r="Y87" s="40"/>
      <c r="Z87" s="40"/>
      <c r="AA87" s="40"/>
      <c r="AB87" s="40"/>
      <c r="AC87" s="40" t="s">
        <v>6617</v>
      </c>
      <c r="AD87" s="40"/>
      <c r="AE87" s="40"/>
      <c r="AF87" s="45" t="str">
        <f t="shared" si="1"/>
        <v>SP_CANHI            KS_CPR_A</v>
      </c>
      <c r="AG87" s="41" t="s">
        <v>6605</v>
      </c>
      <c r="AH87" s="35">
        <v>3</v>
      </c>
      <c r="AI87" s="35">
        <v>109</v>
      </c>
      <c r="AJ87" s="35" t="s">
        <v>6136</v>
      </c>
      <c r="AK87" s="35" t="s">
        <v>117</v>
      </c>
      <c r="AL87" s="35" t="s">
        <v>355</v>
      </c>
      <c r="AM87" s="35" t="s">
        <v>355</v>
      </c>
      <c r="AN87" s="35" t="s">
        <v>354</v>
      </c>
      <c r="AO87" s="35" t="s">
        <v>356</v>
      </c>
      <c r="AP87" s="35">
        <v>12</v>
      </c>
      <c r="AQ87" s="35" t="s">
        <v>357</v>
      </c>
      <c r="AR87" s="35" t="s">
        <v>166</v>
      </c>
      <c r="AS87" s="35" t="s">
        <v>117</v>
      </c>
      <c r="AT87" s="35" t="s">
        <v>117</v>
      </c>
      <c r="AU87" s="35" t="s">
        <v>117</v>
      </c>
      <c r="AV87" s="35" t="s">
        <v>1868</v>
      </c>
      <c r="AW87" s="35" t="s">
        <v>1869</v>
      </c>
      <c r="AX87" s="35" t="s">
        <v>1870</v>
      </c>
      <c r="AY87" s="35">
        <v>1</v>
      </c>
      <c r="AZ87" s="35" t="s">
        <v>659</v>
      </c>
      <c r="BA87" s="35" t="s">
        <v>117</v>
      </c>
      <c r="BB87" s="35" t="s">
        <v>117</v>
      </c>
      <c r="BC87" s="35" t="s">
        <v>1871</v>
      </c>
      <c r="BD87" s="35" t="s">
        <v>1591</v>
      </c>
      <c r="BE87" s="35" t="s">
        <v>1872</v>
      </c>
      <c r="BF87" s="35" t="s">
        <v>1873</v>
      </c>
      <c r="BG87" s="176">
        <v>630</v>
      </c>
      <c r="BH87" s="35" t="s">
        <v>1810</v>
      </c>
      <c r="BI87" s="35">
        <v>0.35</v>
      </c>
      <c r="BJ87" s="35" t="s">
        <v>1874</v>
      </c>
      <c r="BK87" s="35" t="s">
        <v>114</v>
      </c>
      <c r="BL87" s="35">
        <v>109</v>
      </c>
    </row>
    <row r="88" spans="1:64" s="35" customFormat="1" ht="14.45" customHeight="1">
      <c r="A88" s="145" t="s">
        <v>7806</v>
      </c>
      <c r="B88" s="40">
        <v>110</v>
      </c>
      <c r="C88" s="40" t="s">
        <v>6602</v>
      </c>
      <c r="D88" s="40"/>
      <c r="E88" s="43" t="s">
        <v>1</v>
      </c>
      <c r="F88" s="40" t="s">
        <v>1878</v>
      </c>
      <c r="G88" s="42" t="s">
        <v>6606</v>
      </c>
      <c r="H88" s="40"/>
      <c r="I88" s="40"/>
      <c r="J88" s="40"/>
      <c r="K88" s="40" t="s">
        <v>6607</v>
      </c>
      <c r="L88" s="176" t="s">
        <v>6604</v>
      </c>
      <c r="M88" s="173" t="s">
        <v>6609</v>
      </c>
      <c r="N88" s="40"/>
      <c r="O88" s="40"/>
      <c r="P88" s="40"/>
      <c r="Q88" s="40"/>
      <c r="R88" s="40"/>
      <c r="S88" s="40"/>
      <c r="T88" s="43"/>
      <c r="U88" s="40"/>
      <c r="V88" s="40"/>
      <c r="W88" s="40"/>
      <c r="X88" s="40"/>
      <c r="Y88" s="40"/>
      <c r="Z88" s="40"/>
      <c r="AA88" s="40"/>
      <c r="AB88" s="40"/>
      <c r="AC88" s="40" t="s">
        <v>6617</v>
      </c>
      <c r="AD88" s="40"/>
      <c r="AE88" s="40"/>
      <c r="AF88" s="45" t="str">
        <f t="shared" si="1"/>
        <v>SP_CANLI            KS_CPR_A</v>
      </c>
      <c r="AG88" s="41" t="s">
        <v>6605</v>
      </c>
      <c r="AH88" s="35">
        <v>3</v>
      </c>
      <c r="AI88" s="35">
        <v>110</v>
      </c>
      <c r="AJ88" s="35" t="s">
        <v>6137</v>
      </c>
      <c r="AK88" s="35" t="s">
        <v>117</v>
      </c>
      <c r="AL88" s="35" t="s">
        <v>355</v>
      </c>
      <c r="AM88" s="35" t="s">
        <v>355</v>
      </c>
      <c r="AN88" s="35" t="s">
        <v>354</v>
      </c>
      <c r="AO88" s="35" t="s">
        <v>356</v>
      </c>
      <c r="AP88" s="35">
        <v>13</v>
      </c>
      <c r="AQ88" s="35" t="s">
        <v>357</v>
      </c>
      <c r="AR88" s="35" t="s">
        <v>166</v>
      </c>
      <c r="AS88" s="35" t="s">
        <v>117</v>
      </c>
      <c r="AT88" s="35" t="s">
        <v>117</v>
      </c>
      <c r="AU88" s="35" t="s">
        <v>117</v>
      </c>
      <c r="AV88" s="35" t="s">
        <v>1876</v>
      </c>
      <c r="AW88" s="35" t="s">
        <v>1877</v>
      </c>
      <c r="AX88" s="35" t="s">
        <v>1878</v>
      </c>
      <c r="AY88" s="35">
        <v>1</v>
      </c>
      <c r="AZ88" s="35" t="s">
        <v>659</v>
      </c>
      <c r="BA88" s="35" t="s">
        <v>117</v>
      </c>
      <c r="BB88" s="35" t="s">
        <v>117</v>
      </c>
      <c r="BC88" s="35" t="s">
        <v>1871</v>
      </c>
      <c r="BD88" s="35" t="s">
        <v>1591</v>
      </c>
      <c r="BE88" s="35" t="s">
        <v>1872</v>
      </c>
      <c r="BF88" s="35" t="s">
        <v>1748</v>
      </c>
      <c r="BG88" s="176">
        <v>630</v>
      </c>
      <c r="BH88" s="35" t="s">
        <v>1749</v>
      </c>
      <c r="BI88" s="35">
        <v>0.35</v>
      </c>
      <c r="BJ88" s="35" t="s">
        <v>1879</v>
      </c>
      <c r="BK88" s="35" t="s">
        <v>114</v>
      </c>
      <c r="BL88" s="35">
        <v>110</v>
      </c>
    </row>
    <row r="89" spans="1:64" s="35" customFormat="1" ht="14.45" customHeight="1">
      <c r="A89" s="145"/>
      <c r="B89" s="40">
        <v>112</v>
      </c>
      <c r="C89" s="40" t="s">
        <v>6602</v>
      </c>
      <c r="D89" s="40"/>
      <c r="E89" s="43" t="s">
        <v>4</v>
      </c>
      <c r="F89" s="40"/>
      <c r="G89" s="42"/>
      <c r="H89" s="40"/>
      <c r="I89" s="40"/>
      <c r="J89" s="40"/>
      <c r="K89" s="40"/>
      <c r="L89" s="42" t="s">
        <v>6621</v>
      </c>
      <c r="M89" s="42" t="s">
        <v>6621</v>
      </c>
      <c r="N89" s="40"/>
      <c r="O89" s="40"/>
      <c r="P89" s="40"/>
      <c r="Q89" s="40"/>
      <c r="R89" s="40"/>
      <c r="S89" s="40"/>
      <c r="T89" s="43">
        <v>940004521</v>
      </c>
      <c r="U89" s="40"/>
      <c r="V89" s="40"/>
      <c r="W89" s="40"/>
      <c r="X89" s="40"/>
      <c r="Y89" s="40"/>
      <c r="Z89" s="40"/>
      <c r="AA89" s="40"/>
      <c r="AB89" s="40"/>
      <c r="AC89" s="40" t="s">
        <v>1887</v>
      </c>
      <c r="AD89" s="40"/>
      <c r="AE89" s="40"/>
      <c r="AF89" s="45" t="str">
        <f t="shared" si="1"/>
        <v>WWFS                KS_ML_I</v>
      </c>
      <c r="AG89" s="41" t="s">
        <v>6622</v>
      </c>
      <c r="AH89" s="35">
        <v>3</v>
      </c>
      <c r="AI89" s="35">
        <v>112</v>
      </c>
      <c r="AJ89" s="35" t="s">
        <v>6138</v>
      </c>
      <c r="AK89" s="35" t="s">
        <v>117</v>
      </c>
      <c r="AL89" s="35" t="s">
        <v>385</v>
      </c>
      <c r="AM89" s="35" t="s">
        <v>385</v>
      </c>
      <c r="AN89" s="35" t="s">
        <v>1884</v>
      </c>
      <c r="AO89" s="35" t="s">
        <v>1885</v>
      </c>
      <c r="AP89" s="35">
        <v>1</v>
      </c>
      <c r="AQ89" s="35" t="s">
        <v>1276</v>
      </c>
      <c r="AR89" s="35" t="s">
        <v>117</v>
      </c>
      <c r="AS89" s="35" t="s">
        <v>117</v>
      </c>
      <c r="AT89" s="35" t="s">
        <v>117</v>
      </c>
      <c r="AU89" s="35" t="s">
        <v>1880</v>
      </c>
      <c r="AV89" s="35" t="s">
        <v>1880</v>
      </c>
      <c r="AW89" s="35" t="s">
        <v>1881</v>
      </c>
      <c r="AX89" s="35" t="s">
        <v>1882</v>
      </c>
      <c r="AY89" s="35">
        <v>1</v>
      </c>
      <c r="AZ89" s="35" t="s">
        <v>1883</v>
      </c>
      <c r="BA89" s="35" t="s">
        <v>117</v>
      </c>
      <c r="BB89" s="35" t="s">
        <v>117</v>
      </c>
      <c r="BC89" s="35" t="s">
        <v>1886</v>
      </c>
      <c r="BD89" s="35" t="s">
        <v>1887</v>
      </c>
      <c r="BE89" s="35" t="s">
        <v>117</v>
      </c>
      <c r="BF89" s="35" t="s">
        <v>117</v>
      </c>
      <c r="BG89" s="72">
        <v>1589</v>
      </c>
      <c r="BH89" s="35" t="s">
        <v>1668</v>
      </c>
      <c r="BI89" s="35">
        <v>6</v>
      </c>
      <c r="BJ89" s="35" t="s">
        <v>1888</v>
      </c>
      <c r="BK89" s="35" t="s">
        <v>114</v>
      </c>
      <c r="BL89" s="35">
        <v>112</v>
      </c>
    </row>
    <row r="90" spans="1:64" s="35" customFormat="1" ht="14.45" customHeight="1">
      <c r="A90" s="145" t="s">
        <v>7405</v>
      </c>
      <c r="B90" s="40">
        <v>113</v>
      </c>
      <c r="C90" s="40" t="s">
        <v>6602</v>
      </c>
      <c r="D90" s="40"/>
      <c r="E90" s="43" t="s">
        <v>1</v>
      </c>
      <c r="F90" s="40"/>
      <c r="G90" s="42"/>
      <c r="H90" s="40"/>
      <c r="I90" s="40"/>
      <c r="J90" s="40"/>
      <c r="K90" s="40"/>
      <c r="L90" s="42" t="s">
        <v>1</v>
      </c>
      <c r="M90" s="42" t="s">
        <v>1</v>
      </c>
      <c r="N90" s="40"/>
      <c r="O90" s="40"/>
      <c r="P90" s="40"/>
      <c r="Q90" s="40"/>
      <c r="R90" s="40"/>
      <c r="S90" s="40"/>
      <c r="T90" s="43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5" t="str">
        <f t="shared" si="1"/>
        <v>GATE_A              KS_CPL_B</v>
      </c>
      <c r="AG90" s="41" t="s">
        <v>6605</v>
      </c>
      <c r="AH90" s="35">
        <v>3</v>
      </c>
      <c r="AI90" s="35">
        <v>113</v>
      </c>
      <c r="AJ90" s="35" t="s">
        <v>6139</v>
      </c>
      <c r="AK90" s="35" t="s">
        <v>117</v>
      </c>
      <c r="AL90" s="35" t="s">
        <v>343</v>
      </c>
      <c r="AM90" s="35" t="s">
        <v>343</v>
      </c>
      <c r="AN90" s="35" t="s">
        <v>346</v>
      </c>
      <c r="AO90" s="35" t="s">
        <v>347</v>
      </c>
      <c r="AP90" s="35">
        <v>5</v>
      </c>
      <c r="AQ90" s="35" t="s">
        <v>348</v>
      </c>
      <c r="AR90" s="35" t="s">
        <v>171</v>
      </c>
      <c r="AS90" s="35" t="s">
        <v>117</v>
      </c>
      <c r="AT90" s="35" t="s">
        <v>117</v>
      </c>
      <c r="AU90" s="35" t="s">
        <v>480</v>
      </c>
      <c r="AV90" s="35" t="s">
        <v>480</v>
      </c>
      <c r="AW90" s="35" t="s">
        <v>479</v>
      </c>
      <c r="AX90" s="35" t="s">
        <v>481</v>
      </c>
      <c r="AY90" s="35">
        <v>34</v>
      </c>
      <c r="AZ90" s="35" t="s">
        <v>1184</v>
      </c>
      <c r="BA90" s="35" t="s">
        <v>172</v>
      </c>
      <c r="BB90" s="35" t="s">
        <v>117</v>
      </c>
      <c r="BC90" s="35" t="s">
        <v>1825</v>
      </c>
      <c r="BD90" s="35" t="s">
        <v>1591</v>
      </c>
      <c r="BE90" s="35" t="s">
        <v>117</v>
      </c>
      <c r="BF90" s="35" t="s">
        <v>117</v>
      </c>
      <c r="BG90" s="176">
        <v>1342</v>
      </c>
      <c r="BH90" s="35" t="s">
        <v>1635</v>
      </c>
      <c r="BI90" s="35">
        <v>0.13</v>
      </c>
      <c r="BJ90" s="35" t="s">
        <v>1889</v>
      </c>
      <c r="BK90" s="35" t="s">
        <v>114</v>
      </c>
      <c r="BL90" s="35">
        <v>113</v>
      </c>
    </row>
    <row r="91" spans="1:64" s="35" customFormat="1" ht="14.45" customHeight="1">
      <c r="A91" s="145"/>
      <c r="B91" s="40">
        <v>114</v>
      </c>
      <c r="C91" s="40" t="s">
        <v>6602</v>
      </c>
      <c r="D91" s="40"/>
      <c r="E91" s="35" t="s">
        <v>6616</v>
      </c>
      <c r="F91" s="40"/>
      <c r="G91" s="42"/>
      <c r="H91" s="40"/>
      <c r="I91" s="40"/>
      <c r="J91" s="40"/>
      <c r="K91" s="40"/>
      <c r="L91" s="72" t="s">
        <v>6616</v>
      </c>
      <c r="M91" s="42" t="s">
        <v>6604</v>
      </c>
      <c r="N91" s="40"/>
      <c r="O91" s="40"/>
      <c r="P91" s="40"/>
      <c r="Q91" s="40"/>
      <c r="R91" s="40"/>
      <c r="S91" s="40"/>
      <c r="T91" s="43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5" t="str">
        <f t="shared" si="1"/>
        <v>KS_CPL_B            SGGE_A</v>
      </c>
      <c r="AG91" s="41" t="s">
        <v>6605</v>
      </c>
      <c r="AH91" s="35">
        <v>3</v>
      </c>
      <c r="AI91" s="35">
        <v>114</v>
      </c>
      <c r="AJ91" s="35" t="s">
        <v>1890</v>
      </c>
      <c r="AK91" s="35" t="s">
        <v>117</v>
      </c>
      <c r="AL91" s="35" t="s">
        <v>504</v>
      </c>
      <c r="AM91" s="35" t="s">
        <v>505</v>
      </c>
      <c r="AN91" s="35" t="s">
        <v>503</v>
      </c>
      <c r="AO91" s="35" t="s">
        <v>506</v>
      </c>
      <c r="AP91" s="35">
        <v>16</v>
      </c>
      <c r="AQ91" s="35" t="s">
        <v>507</v>
      </c>
      <c r="AR91" s="35" t="s">
        <v>183</v>
      </c>
      <c r="AS91" s="35" t="s">
        <v>117</v>
      </c>
      <c r="AT91" s="35" t="s">
        <v>117</v>
      </c>
      <c r="AU91" s="35" t="s">
        <v>343</v>
      </c>
      <c r="AV91" s="35" t="s">
        <v>343</v>
      </c>
      <c r="AW91" s="35" t="s">
        <v>346</v>
      </c>
      <c r="AX91" s="35" t="s">
        <v>347</v>
      </c>
      <c r="AY91" s="35">
        <v>8</v>
      </c>
      <c r="AZ91" s="35" t="s">
        <v>348</v>
      </c>
      <c r="BA91" s="35" t="s">
        <v>166</v>
      </c>
      <c r="BB91" s="35" t="s">
        <v>117</v>
      </c>
      <c r="BC91" s="35" t="s">
        <v>1891</v>
      </c>
      <c r="BD91" s="35" t="s">
        <v>1591</v>
      </c>
      <c r="BE91" s="35" t="s">
        <v>117</v>
      </c>
      <c r="BF91" s="35" t="s">
        <v>117</v>
      </c>
      <c r="BG91" s="72">
        <v>3358</v>
      </c>
      <c r="BH91" s="35" t="s">
        <v>1710</v>
      </c>
      <c r="BI91" s="35">
        <v>0.35</v>
      </c>
      <c r="BJ91" s="35" t="s">
        <v>1892</v>
      </c>
      <c r="BK91" s="35" t="s">
        <v>114</v>
      </c>
      <c r="BL91" s="35">
        <v>114</v>
      </c>
    </row>
    <row r="92" spans="1:64" s="35" customFormat="1" ht="14.45" customHeight="1">
      <c r="A92" s="145" t="s">
        <v>7405</v>
      </c>
      <c r="B92" s="40">
        <v>115</v>
      </c>
      <c r="C92" s="40" t="s">
        <v>6602</v>
      </c>
      <c r="D92" s="40"/>
      <c r="E92" s="43" t="s">
        <v>1</v>
      </c>
      <c r="F92" s="40"/>
      <c r="G92" s="42"/>
      <c r="H92" s="40"/>
      <c r="I92" s="40"/>
      <c r="J92" s="40"/>
      <c r="K92" s="40"/>
      <c r="L92" s="42" t="s">
        <v>1</v>
      </c>
      <c r="M92" s="42" t="s">
        <v>1</v>
      </c>
      <c r="N92" s="40"/>
      <c r="O92" s="63"/>
      <c r="P92" s="63"/>
      <c r="Q92" s="40"/>
      <c r="R92" s="40"/>
      <c r="S92" s="40"/>
      <c r="T92" s="43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5" t="str">
        <f t="shared" si="1"/>
        <v>GATE_A              KS_CPL_B</v>
      </c>
      <c r="AG92" s="41" t="s">
        <v>6605</v>
      </c>
      <c r="AH92" s="35">
        <v>3</v>
      </c>
      <c r="AI92" s="35">
        <v>115</v>
      </c>
      <c r="AJ92" s="35" t="s">
        <v>6140</v>
      </c>
      <c r="AK92" s="35" t="s">
        <v>117</v>
      </c>
      <c r="AL92" s="35" t="s">
        <v>343</v>
      </c>
      <c r="AM92" s="35" t="s">
        <v>343</v>
      </c>
      <c r="AN92" s="35" t="s">
        <v>346</v>
      </c>
      <c r="AO92" s="35" t="s">
        <v>347</v>
      </c>
      <c r="AP92" s="35">
        <v>11</v>
      </c>
      <c r="AQ92" s="35" t="s">
        <v>348</v>
      </c>
      <c r="AR92" s="35" t="s">
        <v>166</v>
      </c>
      <c r="AS92" s="35" t="s">
        <v>117</v>
      </c>
      <c r="AT92" s="35" t="s">
        <v>117</v>
      </c>
      <c r="AU92" s="35" t="s">
        <v>480</v>
      </c>
      <c r="AV92" s="35" t="s">
        <v>480</v>
      </c>
      <c r="AW92" s="35" t="s">
        <v>479</v>
      </c>
      <c r="AX92" s="35" t="s">
        <v>481</v>
      </c>
      <c r="AY92" s="35">
        <v>49</v>
      </c>
      <c r="AZ92" s="35" t="s">
        <v>1184</v>
      </c>
      <c r="BA92" s="35" t="s">
        <v>183</v>
      </c>
      <c r="BB92" s="35" t="s">
        <v>117</v>
      </c>
      <c r="BC92" s="35" t="s">
        <v>1893</v>
      </c>
      <c r="BD92" s="35" t="s">
        <v>1591</v>
      </c>
      <c r="BE92" s="35" t="s">
        <v>1894</v>
      </c>
      <c r="BF92" s="35" t="s">
        <v>1895</v>
      </c>
      <c r="BG92" s="176">
        <v>1342</v>
      </c>
      <c r="BH92" s="35" t="s">
        <v>1617</v>
      </c>
      <c r="BI92" s="35">
        <v>0.35</v>
      </c>
      <c r="BJ92" s="35" t="s">
        <v>1896</v>
      </c>
      <c r="BK92" s="35" t="s">
        <v>114</v>
      </c>
      <c r="BL92" s="35">
        <v>115</v>
      </c>
    </row>
    <row r="93" spans="1:64" s="35" customFormat="1" ht="14.45" customHeight="1">
      <c r="A93" s="145" t="s">
        <v>7405</v>
      </c>
      <c r="B93" s="40">
        <v>116</v>
      </c>
      <c r="C93" s="40" t="s">
        <v>6602</v>
      </c>
      <c r="D93" s="40"/>
      <c r="E93" s="43" t="s">
        <v>1</v>
      </c>
      <c r="F93" s="40"/>
      <c r="G93" s="42"/>
      <c r="H93" s="40"/>
      <c r="I93" s="40"/>
      <c r="J93" s="40"/>
      <c r="K93" s="40"/>
      <c r="L93" s="42" t="s">
        <v>1</v>
      </c>
      <c r="M93" s="42" t="s">
        <v>1</v>
      </c>
      <c r="N93" s="40"/>
      <c r="O93" s="40"/>
      <c r="P93" s="40"/>
      <c r="Q93" s="40"/>
      <c r="R93" s="40"/>
      <c r="S93" s="40"/>
      <c r="T93" s="43"/>
      <c r="U93" s="40"/>
      <c r="V93" s="40"/>
      <c r="W93" s="40"/>
      <c r="X93" s="40"/>
      <c r="Y93" s="40"/>
      <c r="Z93" s="40"/>
      <c r="AA93" s="40"/>
      <c r="AB93" s="40"/>
      <c r="AC93" s="40"/>
      <c r="AD93" s="40"/>
      <c r="AE93" s="40"/>
      <c r="AF93" s="45" t="str">
        <f t="shared" si="1"/>
        <v>GATE_A              KS_CPL_B</v>
      </c>
      <c r="AG93" s="41" t="s">
        <v>6605</v>
      </c>
      <c r="AH93" s="35">
        <v>3</v>
      </c>
      <c r="AI93" s="35">
        <v>116</v>
      </c>
      <c r="AJ93" s="35" t="s">
        <v>6141</v>
      </c>
      <c r="AK93" s="35" t="s">
        <v>117</v>
      </c>
      <c r="AL93" s="35" t="s">
        <v>343</v>
      </c>
      <c r="AM93" s="35" t="s">
        <v>343</v>
      </c>
      <c r="AN93" s="35" t="s">
        <v>346</v>
      </c>
      <c r="AO93" s="35" t="s">
        <v>347</v>
      </c>
      <c r="AP93" s="35">
        <v>12</v>
      </c>
      <c r="AQ93" s="35" t="s">
        <v>348</v>
      </c>
      <c r="AR93" s="35" t="s">
        <v>166</v>
      </c>
      <c r="AS93" s="35" t="s">
        <v>117</v>
      </c>
      <c r="AT93" s="35" t="s">
        <v>117</v>
      </c>
      <c r="AU93" s="35" t="s">
        <v>480</v>
      </c>
      <c r="AV93" s="35" t="s">
        <v>480</v>
      </c>
      <c r="AW93" s="35" t="s">
        <v>479</v>
      </c>
      <c r="AX93" s="35" t="s">
        <v>481</v>
      </c>
      <c r="AY93" s="35">
        <v>48</v>
      </c>
      <c r="AZ93" s="35" t="s">
        <v>1184</v>
      </c>
      <c r="BA93" s="35" t="s">
        <v>183</v>
      </c>
      <c r="BB93" s="35" t="s">
        <v>117</v>
      </c>
      <c r="BC93" s="35" t="s">
        <v>1893</v>
      </c>
      <c r="BD93" s="35" t="s">
        <v>1591</v>
      </c>
      <c r="BE93" s="35" t="s">
        <v>1894</v>
      </c>
      <c r="BF93" s="35" t="s">
        <v>1748</v>
      </c>
      <c r="BG93" s="176">
        <v>1342</v>
      </c>
      <c r="BH93" s="35" t="s">
        <v>1749</v>
      </c>
      <c r="BI93" s="35">
        <v>0.35</v>
      </c>
      <c r="BJ93" s="35" t="s">
        <v>1897</v>
      </c>
      <c r="BK93" s="35" t="s">
        <v>114</v>
      </c>
      <c r="BL93" s="35">
        <v>116</v>
      </c>
    </row>
    <row r="94" spans="1:64" s="35" customFormat="1" ht="14.45" customHeight="1">
      <c r="A94" s="145" t="s">
        <v>6956</v>
      </c>
      <c r="B94" s="40">
        <v>117</v>
      </c>
      <c r="C94" s="40" t="s">
        <v>6602</v>
      </c>
      <c r="D94" s="40"/>
      <c r="E94" s="43" t="s">
        <v>1</v>
      </c>
      <c r="F94" s="40"/>
      <c r="G94" s="42"/>
      <c r="H94" s="40"/>
      <c r="I94" s="40"/>
      <c r="J94" s="40"/>
      <c r="K94" s="40"/>
      <c r="L94" s="42" t="s">
        <v>1</v>
      </c>
      <c r="M94" s="42" t="s">
        <v>1</v>
      </c>
      <c r="N94" s="40"/>
      <c r="O94" s="40"/>
      <c r="P94" s="40"/>
      <c r="Q94" s="40"/>
      <c r="R94" s="40"/>
      <c r="S94" s="40"/>
      <c r="T94" s="43"/>
      <c r="U94" s="40"/>
      <c r="V94" s="40"/>
      <c r="W94" s="40"/>
      <c r="X94" s="40"/>
      <c r="Y94" s="40"/>
      <c r="Z94" s="40"/>
      <c r="AA94" s="40"/>
      <c r="AB94" s="40"/>
      <c r="AC94" s="40"/>
      <c r="AD94" s="40"/>
      <c r="AE94" s="40"/>
      <c r="AF94" s="45" t="str">
        <f t="shared" si="1"/>
        <v>BCM_C               KS_CPL_C</v>
      </c>
      <c r="AG94" s="41" t="s">
        <v>6605</v>
      </c>
      <c r="AH94" s="35">
        <v>3</v>
      </c>
      <c r="AI94" s="35">
        <v>117</v>
      </c>
      <c r="AJ94" s="35" t="s">
        <v>1898</v>
      </c>
      <c r="AK94" s="35" t="s">
        <v>117</v>
      </c>
      <c r="AL94" s="35" t="s">
        <v>343</v>
      </c>
      <c r="AM94" s="35" t="s">
        <v>343</v>
      </c>
      <c r="AN94" s="35" t="s">
        <v>349</v>
      </c>
      <c r="AO94" s="35" t="s">
        <v>350</v>
      </c>
      <c r="AP94" s="35">
        <v>4</v>
      </c>
      <c r="AQ94" s="35" t="s">
        <v>351</v>
      </c>
      <c r="AR94" s="35" t="s">
        <v>167</v>
      </c>
      <c r="AS94" s="35" t="s">
        <v>117</v>
      </c>
      <c r="AT94" s="35" t="s">
        <v>117</v>
      </c>
      <c r="AU94" s="35" t="s">
        <v>468</v>
      </c>
      <c r="AV94" s="35" t="s">
        <v>468</v>
      </c>
      <c r="AW94" s="35" t="s">
        <v>606</v>
      </c>
      <c r="AX94" s="35" t="s">
        <v>607</v>
      </c>
      <c r="AY94" s="35">
        <v>1</v>
      </c>
      <c r="AZ94" s="35" t="s">
        <v>608</v>
      </c>
      <c r="BA94" s="35" t="s">
        <v>184</v>
      </c>
      <c r="BB94" s="35" t="s">
        <v>117</v>
      </c>
      <c r="BC94" s="35" t="s">
        <v>1899</v>
      </c>
      <c r="BD94" s="35" t="s">
        <v>1591</v>
      </c>
      <c r="BE94" s="35" t="s">
        <v>117</v>
      </c>
      <c r="BF94" s="35" t="s">
        <v>117</v>
      </c>
      <c r="BG94" s="176">
        <v>2167</v>
      </c>
      <c r="BH94" s="35" t="s">
        <v>1900</v>
      </c>
      <c r="BI94" s="35">
        <v>0.5</v>
      </c>
      <c r="BJ94" s="35" t="s">
        <v>1901</v>
      </c>
      <c r="BK94" s="35" t="s">
        <v>114</v>
      </c>
      <c r="BL94" s="35">
        <v>117</v>
      </c>
    </row>
    <row r="95" spans="1:64" s="35" customFormat="1" ht="14.45" customHeight="1">
      <c r="A95" s="145" t="s">
        <v>6956</v>
      </c>
      <c r="B95" s="40">
        <v>118</v>
      </c>
      <c r="C95" s="40" t="s">
        <v>6602</v>
      </c>
      <c r="D95" s="40"/>
      <c r="E95" s="43" t="s">
        <v>1</v>
      </c>
      <c r="F95" s="40"/>
      <c r="G95" s="42"/>
      <c r="H95" s="40"/>
      <c r="I95" s="40"/>
      <c r="J95" s="40"/>
      <c r="K95" s="40"/>
      <c r="L95" s="42" t="s">
        <v>1</v>
      </c>
      <c r="M95" s="42" t="s">
        <v>1</v>
      </c>
      <c r="N95" s="40"/>
      <c r="O95" s="40"/>
      <c r="P95" s="40"/>
      <c r="Q95" s="40"/>
      <c r="R95" s="40"/>
      <c r="S95" s="40"/>
      <c r="T95" s="43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40"/>
      <c r="AF95" s="45" t="str">
        <f t="shared" si="1"/>
        <v>BCM_C               KS_CPL_C</v>
      </c>
      <c r="AG95" s="41" t="s">
        <v>6605</v>
      </c>
      <c r="AH95" s="35">
        <v>3</v>
      </c>
      <c r="AI95" s="35">
        <v>118</v>
      </c>
      <c r="AJ95" s="35" t="s">
        <v>6142</v>
      </c>
      <c r="AK95" s="35" t="s">
        <v>117</v>
      </c>
      <c r="AL95" s="35" t="s">
        <v>343</v>
      </c>
      <c r="AM95" s="35" t="s">
        <v>343</v>
      </c>
      <c r="AN95" s="35" t="s">
        <v>349</v>
      </c>
      <c r="AO95" s="35" t="s">
        <v>350</v>
      </c>
      <c r="AP95" s="35">
        <v>8</v>
      </c>
      <c r="AQ95" s="35" t="s">
        <v>351</v>
      </c>
      <c r="AR95" s="35" t="s">
        <v>171</v>
      </c>
      <c r="AS95" s="35" t="s">
        <v>117</v>
      </c>
      <c r="AT95" s="35" t="s">
        <v>117</v>
      </c>
      <c r="AU95" s="35" t="s">
        <v>468</v>
      </c>
      <c r="AV95" s="35" t="s">
        <v>468</v>
      </c>
      <c r="AW95" s="35" t="s">
        <v>606</v>
      </c>
      <c r="AX95" s="35" t="s">
        <v>607</v>
      </c>
      <c r="AY95" s="35">
        <v>37</v>
      </c>
      <c r="AZ95" s="35" t="s">
        <v>608</v>
      </c>
      <c r="BA95" s="35" t="s">
        <v>172</v>
      </c>
      <c r="BB95" s="35" t="s">
        <v>117</v>
      </c>
      <c r="BC95" s="35" t="s">
        <v>1902</v>
      </c>
      <c r="BD95" s="35" t="s">
        <v>1591</v>
      </c>
      <c r="BE95" s="35" t="s">
        <v>117</v>
      </c>
      <c r="BF95" s="35" t="s">
        <v>117</v>
      </c>
      <c r="BG95" s="176">
        <v>2167</v>
      </c>
      <c r="BH95" s="35" t="s">
        <v>1903</v>
      </c>
      <c r="BI95" s="35">
        <v>0.13</v>
      </c>
      <c r="BJ95" s="35" t="s">
        <v>1904</v>
      </c>
      <c r="BK95" s="35" t="s">
        <v>114</v>
      </c>
      <c r="BL95" s="35">
        <v>118</v>
      </c>
    </row>
    <row r="96" spans="1:64" s="35" customFormat="1" ht="14.45" customHeight="1">
      <c r="A96" s="145" t="s">
        <v>6956</v>
      </c>
      <c r="B96" s="40">
        <v>119</v>
      </c>
      <c r="C96" s="40" t="s">
        <v>6602</v>
      </c>
      <c r="D96" s="40"/>
      <c r="E96" s="43" t="s">
        <v>1</v>
      </c>
      <c r="F96" s="40"/>
      <c r="G96" s="42"/>
      <c r="H96" s="40"/>
      <c r="I96" s="40"/>
      <c r="J96" s="40"/>
      <c r="K96" s="40"/>
      <c r="L96" s="42" t="s">
        <v>1</v>
      </c>
      <c r="M96" s="42" t="s">
        <v>1</v>
      </c>
      <c r="N96" s="40"/>
      <c r="O96" s="40"/>
      <c r="P96" s="40"/>
      <c r="Q96" s="40"/>
      <c r="R96" s="40"/>
      <c r="S96" s="40"/>
      <c r="T96" s="43"/>
      <c r="U96" s="40"/>
      <c r="V96" s="40"/>
      <c r="W96" s="40"/>
      <c r="X96" s="40"/>
      <c r="Y96" s="40"/>
      <c r="Z96" s="40"/>
      <c r="AA96" s="40"/>
      <c r="AB96" s="40"/>
      <c r="AC96" s="40"/>
      <c r="AD96" s="40"/>
      <c r="AE96" s="40"/>
      <c r="AF96" s="45" t="str">
        <f t="shared" si="1"/>
        <v>BCM_C               KS_CPL_C</v>
      </c>
      <c r="AG96" s="41" t="s">
        <v>6605</v>
      </c>
      <c r="AH96" s="35">
        <v>3</v>
      </c>
      <c r="AI96" s="35">
        <v>119</v>
      </c>
      <c r="AJ96" s="35" t="s">
        <v>6143</v>
      </c>
      <c r="AK96" s="35" t="s">
        <v>117</v>
      </c>
      <c r="AL96" s="35" t="s">
        <v>343</v>
      </c>
      <c r="AM96" s="35" t="s">
        <v>343</v>
      </c>
      <c r="AN96" s="35" t="s">
        <v>349</v>
      </c>
      <c r="AO96" s="35" t="s">
        <v>350</v>
      </c>
      <c r="AP96" s="35">
        <v>9</v>
      </c>
      <c r="AQ96" s="35" t="s">
        <v>351</v>
      </c>
      <c r="AR96" s="35" t="s">
        <v>167</v>
      </c>
      <c r="AS96" s="35" t="s">
        <v>117</v>
      </c>
      <c r="AT96" s="35" t="s">
        <v>117</v>
      </c>
      <c r="AU96" s="35" t="s">
        <v>468</v>
      </c>
      <c r="AV96" s="35" t="s">
        <v>468</v>
      </c>
      <c r="AW96" s="35" t="s">
        <v>606</v>
      </c>
      <c r="AX96" s="35" t="s">
        <v>607</v>
      </c>
      <c r="AY96" s="35">
        <v>39</v>
      </c>
      <c r="AZ96" s="35" t="s">
        <v>608</v>
      </c>
      <c r="BA96" s="35" t="s">
        <v>184</v>
      </c>
      <c r="BB96" s="35" t="s">
        <v>117</v>
      </c>
      <c r="BC96" s="35" t="s">
        <v>1905</v>
      </c>
      <c r="BD96" s="35" t="s">
        <v>1591</v>
      </c>
      <c r="BE96" s="35" t="s">
        <v>117</v>
      </c>
      <c r="BF96" s="35" t="s">
        <v>117</v>
      </c>
      <c r="BG96" s="176">
        <v>2167</v>
      </c>
      <c r="BH96" s="35" t="s">
        <v>1906</v>
      </c>
      <c r="BI96" s="35">
        <v>0.5</v>
      </c>
      <c r="BJ96" s="35" t="s">
        <v>1907</v>
      </c>
      <c r="BK96" s="35" t="s">
        <v>114</v>
      </c>
      <c r="BL96" s="35">
        <v>119</v>
      </c>
    </row>
    <row r="97" spans="1:64" s="35" customFormat="1" ht="14.45" customHeight="1">
      <c r="A97" s="145" t="s">
        <v>6956</v>
      </c>
      <c r="B97" s="40">
        <v>120</v>
      </c>
      <c r="C97" s="40" t="s">
        <v>6602</v>
      </c>
      <c r="D97" s="40"/>
      <c r="E97" s="43" t="s">
        <v>1</v>
      </c>
      <c r="F97" s="40"/>
      <c r="G97" s="42"/>
      <c r="H97" s="40"/>
      <c r="I97" s="40"/>
      <c r="J97" s="40"/>
      <c r="K97" s="40"/>
      <c r="L97" s="42" t="s">
        <v>1</v>
      </c>
      <c r="M97" s="42" t="s">
        <v>1</v>
      </c>
      <c r="N97" s="63"/>
      <c r="O97" s="40"/>
      <c r="P97" s="40"/>
      <c r="Q97" s="40"/>
      <c r="R97" s="40"/>
      <c r="S97" s="40"/>
      <c r="T97" s="43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5" t="str">
        <f t="shared" si="1"/>
        <v>BCM_C               KS_CPL_C</v>
      </c>
      <c r="AG97" s="41" t="s">
        <v>6605</v>
      </c>
      <c r="AH97" s="35">
        <v>3</v>
      </c>
      <c r="AI97" s="35">
        <v>120</v>
      </c>
      <c r="AJ97" s="35" t="s">
        <v>6144</v>
      </c>
      <c r="AK97" s="35" t="s">
        <v>117</v>
      </c>
      <c r="AL97" s="35" t="s">
        <v>343</v>
      </c>
      <c r="AM97" s="35" t="s">
        <v>343</v>
      </c>
      <c r="AN97" s="35" t="s">
        <v>349</v>
      </c>
      <c r="AO97" s="35" t="s">
        <v>350</v>
      </c>
      <c r="AP97" s="35">
        <v>11</v>
      </c>
      <c r="AQ97" s="35" t="s">
        <v>351</v>
      </c>
      <c r="AR97" s="35" t="s">
        <v>171</v>
      </c>
      <c r="AS97" s="35" t="s">
        <v>117</v>
      </c>
      <c r="AT97" s="35" t="s">
        <v>117</v>
      </c>
      <c r="AU97" s="35" t="s">
        <v>468</v>
      </c>
      <c r="AV97" s="35" t="s">
        <v>468</v>
      </c>
      <c r="AW97" s="35" t="s">
        <v>606</v>
      </c>
      <c r="AX97" s="35" t="s">
        <v>607</v>
      </c>
      <c r="AY97" s="35">
        <v>51</v>
      </c>
      <c r="AZ97" s="35" t="s">
        <v>608</v>
      </c>
      <c r="BA97" s="35" t="s">
        <v>172</v>
      </c>
      <c r="BB97" s="35" t="s">
        <v>117</v>
      </c>
      <c r="BC97" s="35" t="s">
        <v>1758</v>
      </c>
      <c r="BD97" s="35" t="s">
        <v>1591</v>
      </c>
      <c r="BE97" s="35" t="s">
        <v>117</v>
      </c>
      <c r="BF97" s="35" t="s">
        <v>117</v>
      </c>
      <c r="BG97" s="176">
        <v>2167</v>
      </c>
      <c r="BH97" s="35" t="s">
        <v>1611</v>
      </c>
      <c r="BI97" s="35">
        <v>0.13</v>
      </c>
      <c r="BJ97" s="35" t="s">
        <v>1908</v>
      </c>
      <c r="BK97" s="35" t="s">
        <v>114</v>
      </c>
      <c r="BL97" s="35">
        <v>120</v>
      </c>
    </row>
    <row r="98" spans="1:64" s="35" customFormat="1" ht="14.45" customHeight="1">
      <c r="A98" s="145" t="s">
        <v>7805</v>
      </c>
      <c r="B98" s="40">
        <v>121</v>
      </c>
      <c r="C98" s="40" t="s">
        <v>6602</v>
      </c>
      <c r="D98" s="43"/>
      <c r="E98" s="40" t="s">
        <v>11</v>
      </c>
      <c r="F98" s="40" t="s">
        <v>1652</v>
      </c>
      <c r="G98" s="42" t="s">
        <v>6606</v>
      </c>
      <c r="H98" s="40"/>
      <c r="I98" s="40"/>
      <c r="J98" s="40"/>
      <c r="K98" s="40" t="s">
        <v>6610</v>
      </c>
      <c r="L98" s="173" t="s">
        <v>11</v>
      </c>
      <c r="M98" s="173" t="s">
        <v>6609</v>
      </c>
      <c r="N98" s="40"/>
      <c r="O98" s="40"/>
      <c r="P98" s="40"/>
      <c r="Q98" s="40"/>
      <c r="R98" s="40"/>
      <c r="S98" s="40"/>
      <c r="T98" s="43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  <c r="AF98" s="45" t="str">
        <f t="shared" si="1"/>
        <v>SP_30_SD            KS_CPL_D</v>
      </c>
      <c r="AG98" s="41" t="s">
        <v>6605</v>
      </c>
      <c r="AH98" s="35">
        <v>3</v>
      </c>
      <c r="AI98" s="35">
        <v>121</v>
      </c>
      <c r="AJ98" s="35" t="s">
        <v>6145</v>
      </c>
      <c r="AK98" s="35" t="s">
        <v>117</v>
      </c>
      <c r="AL98" s="35" t="s">
        <v>343</v>
      </c>
      <c r="AM98" s="35" t="s">
        <v>343</v>
      </c>
      <c r="AN98" s="35" t="s">
        <v>352</v>
      </c>
      <c r="AO98" s="35" t="s">
        <v>353</v>
      </c>
      <c r="AP98" s="35">
        <v>15</v>
      </c>
      <c r="AQ98" s="35" t="s">
        <v>351</v>
      </c>
      <c r="AR98" s="35" t="s">
        <v>138</v>
      </c>
      <c r="AS98" s="35" t="s">
        <v>117</v>
      </c>
      <c r="AT98" s="35" t="s">
        <v>117</v>
      </c>
      <c r="AU98" s="35" t="s">
        <v>117</v>
      </c>
      <c r="AV98" s="35" t="s">
        <v>1650</v>
      </c>
      <c r="AW98" s="35" t="s">
        <v>1651</v>
      </c>
      <c r="AX98" s="35" t="s">
        <v>1652</v>
      </c>
      <c r="AY98" s="35">
        <v>1</v>
      </c>
      <c r="AZ98" s="35" t="s">
        <v>660</v>
      </c>
      <c r="BA98" s="35" t="s">
        <v>117</v>
      </c>
      <c r="BB98" s="35" t="s">
        <v>117</v>
      </c>
      <c r="BC98" s="35" t="s">
        <v>1909</v>
      </c>
      <c r="BD98" s="35" t="s">
        <v>1591</v>
      </c>
      <c r="BE98" s="35" t="s">
        <v>117</v>
      </c>
      <c r="BF98" s="35" t="s">
        <v>117</v>
      </c>
      <c r="BG98" s="176">
        <v>1563</v>
      </c>
      <c r="BH98" s="35" t="s">
        <v>1617</v>
      </c>
      <c r="BI98" s="35">
        <v>1.5</v>
      </c>
      <c r="BJ98" s="35" t="s">
        <v>1654</v>
      </c>
      <c r="BK98" s="35" t="s">
        <v>114</v>
      </c>
      <c r="BL98" s="35">
        <v>121</v>
      </c>
    </row>
    <row r="99" spans="1:64" s="35" customFormat="1" ht="14.45" customHeight="1">
      <c r="A99" s="145"/>
      <c r="B99" s="40">
        <v>122</v>
      </c>
      <c r="C99" s="40" t="s">
        <v>6602</v>
      </c>
      <c r="D99" s="40"/>
      <c r="E99" s="35" t="s">
        <v>3</v>
      </c>
      <c r="F99" s="40" t="s">
        <v>1913</v>
      </c>
      <c r="G99" s="42" t="s">
        <v>6613</v>
      </c>
      <c r="H99" s="40"/>
      <c r="I99" s="40"/>
      <c r="J99" s="40"/>
      <c r="K99" s="40" t="s">
        <v>6610</v>
      </c>
      <c r="L99" s="42" t="s">
        <v>6604</v>
      </c>
      <c r="M99" s="72" t="s">
        <v>3</v>
      </c>
      <c r="N99" s="40"/>
      <c r="O99" s="40"/>
      <c r="P99" s="40"/>
      <c r="Q99" s="40"/>
      <c r="R99" s="40"/>
      <c r="S99" s="40"/>
      <c r="T99" s="43"/>
      <c r="U99" s="40"/>
      <c r="V99" s="40"/>
      <c r="W99" s="40"/>
      <c r="X99" s="40"/>
      <c r="Y99" s="40"/>
      <c r="Z99" s="40"/>
      <c r="AA99" s="40"/>
      <c r="AB99" s="40"/>
      <c r="AC99" s="40" t="s">
        <v>6617</v>
      </c>
      <c r="AD99" s="40"/>
      <c r="AE99" s="40"/>
      <c r="AF99" s="45" t="str">
        <f t="shared" si="1"/>
        <v>MES2                SP_CANHEA</v>
      </c>
      <c r="AG99" s="41" t="s">
        <v>6605</v>
      </c>
      <c r="AH99" s="35">
        <v>3</v>
      </c>
      <c r="AI99" s="35">
        <v>122</v>
      </c>
      <c r="AJ99" s="35" t="s">
        <v>1910</v>
      </c>
      <c r="AK99" s="35" t="s">
        <v>117</v>
      </c>
      <c r="AL99" s="35" t="s">
        <v>117</v>
      </c>
      <c r="AM99" s="35" t="s">
        <v>1911</v>
      </c>
      <c r="AN99" s="35" t="s">
        <v>1912</v>
      </c>
      <c r="AO99" s="35" t="s">
        <v>1913</v>
      </c>
      <c r="AP99" s="35">
        <v>1</v>
      </c>
      <c r="AQ99" s="35" t="s">
        <v>972</v>
      </c>
      <c r="AR99" s="35" t="s">
        <v>117</v>
      </c>
      <c r="AS99" s="35" t="s">
        <v>117</v>
      </c>
      <c r="AT99" s="35" t="s">
        <v>117</v>
      </c>
      <c r="AU99" s="35" t="s">
        <v>495</v>
      </c>
      <c r="AV99" s="35" t="s">
        <v>496</v>
      </c>
      <c r="AW99" s="35" t="s">
        <v>494</v>
      </c>
      <c r="AX99" s="35" t="s">
        <v>497</v>
      </c>
      <c r="AY99" s="35">
        <v>12</v>
      </c>
      <c r="AZ99" s="35" t="s">
        <v>498</v>
      </c>
      <c r="BA99" s="35" t="s">
        <v>183</v>
      </c>
      <c r="BB99" s="35" t="s">
        <v>117</v>
      </c>
      <c r="BC99" s="35" t="s">
        <v>1746</v>
      </c>
      <c r="BD99" s="35" t="s">
        <v>1591</v>
      </c>
      <c r="BE99" s="35" t="s">
        <v>1747</v>
      </c>
      <c r="BF99" s="35" t="s">
        <v>1677</v>
      </c>
      <c r="BG99" s="72">
        <v>180</v>
      </c>
      <c r="BH99" s="35" t="s">
        <v>1678</v>
      </c>
      <c r="BI99" s="35">
        <v>0.35</v>
      </c>
      <c r="BJ99" s="35" t="s">
        <v>1914</v>
      </c>
      <c r="BK99" s="35" t="s">
        <v>114</v>
      </c>
      <c r="BL99" s="35">
        <v>122</v>
      </c>
    </row>
    <row r="100" spans="1:64" s="35" customFormat="1" ht="14.45" customHeight="1">
      <c r="A100" s="145"/>
      <c r="B100" s="40">
        <v>123</v>
      </c>
      <c r="C100" s="40" t="s">
        <v>6602</v>
      </c>
      <c r="D100" s="40"/>
      <c r="E100" s="43" t="s">
        <v>2</v>
      </c>
      <c r="F100" s="40"/>
      <c r="G100" s="42"/>
      <c r="H100" s="40"/>
      <c r="I100" s="40"/>
      <c r="J100" s="40"/>
      <c r="K100" s="40"/>
      <c r="L100" s="42" t="s">
        <v>6608</v>
      </c>
      <c r="M100" s="42" t="s">
        <v>2</v>
      </c>
      <c r="N100" s="40"/>
      <c r="O100" s="40" t="s">
        <v>6620</v>
      </c>
      <c r="P100" s="40"/>
      <c r="Q100" s="40"/>
      <c r="R100" s="40"/>
      <c r="S100" s="40"/>
      <c r="T100" s="43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5" t="str">
        <f t="shared" si="1"/>
        <v>MB42_B              KS_THR_A</v>
      </c>
      <c r="AG100" s="41" t="s">
        <v>6605</v>
      </c>
      <c r="AH100" s="35">
        <v>3</v>
      </c>
      <c r="AI100" s="35">
        <v>123</v>
      </c>
      <c r="AJ100" s="35" t="s">
        <v>6146</v>
      </c>
      <c r="AK100" s="35" t="s">
        <v>117</v>
      </c>
      <c r="AL100" s="35" t="s">
        <v>440</v>
      </c>
      <c r="AM100" s="35" t="s">
        <v>440</v>
      </c>
      <c r="AN100" s="35" t="s">
        <v>439</v>
      </c>
      <c r="AO100" s="35" t="s">
        <v>441</v>
      </c>
      <c r="AP100" s="35">
        <v>14</v>
      </c>
      <c r="AQ100" s="35" t="s">
        <v>442</v>
      </c>
      <c r="AR100" s="35" t="s">
        <v>138</v>
      </c>
      <c r="AS100" s="35" t="s">
        <v>117</v>
      </c>
      <c r="AT100" s="35" t="s">
        <v>117</v>
      </c>
      <c r="AU100" s="35" t="s">
        <v>197</v>
      </c>
      <c r="AV100" s="35" t="s">
        <v>4334</v>
      </c>
      <c r="AW100" s="35" t="s">
        <v>250</v>
      </c>
      <c r="AX100" s="35" t="s">
        <v>251</v>
      </c>
      <c r="AY100" s="35">
        <v>1</v>
      </c>
      <c r="AZ100" s="35" t="s">
        <v>199</v>
      </c>
      <c r="BA100" s="35" t="s">
        <v>204</v>
      </c>
      <c r="BB100" s="35" t="s">
        <v>117</v>
      </c>
      <c r="BC100" s="35" t="s">
        <v>1597</v>
      </c>
      <c r="BD100" s="35" t="s">
        <v>1591</v>
      </c>
      <c r="BE100" s="35" t="s">
        <v>117</v>
      </c>
      <c r="BF100" s="35" t="s">
        <v>117</v>
      </c>
      <c r="BG100" s="72">
        <v>1580</v>
      </c>
      <c r="BH100" s="35" t="s">
        <v>1598</v>
      </c>
      <c r="BI100" s="35">
        <v>2.5</v>
      </c>
      <c r="BJ100" s="35" t="s">
        <v>1915</v>
      </c>
      <c r="BK100" s="35" t="s">
        <v>114</v>
      </c>
      <c r="BL100" s="35">
        <v>123</v>
      </c>
    </row>
    <row r="101" spans="1:64" s="35" customFormat="1" ht="14.45" customHeight="1">
      <c r="A101" s="145" t="s">
        <v>7358</v>
      </c>
      <c r="B101" s="40">
        <v>124</v>
      </c>
      <c r="C101" s="40" t="s">
        <v>6602</v>
      </c>
      <c r="D101" s="40"/>
      <c r="E101" s="35" t="s">
        <v>6603</v>
      </c>
      <c r="F101" s="40"/>
      <c r="G101" s="42"/>
      <c r="H101" s="40"/>
      <c r="I101" s="40"/>
      <c r="J101" s="40"/>
      <c r="K101" s="40"/>
      <c r="L101" s="72" t="s">
        <v>6603</v>
      </c>
      <c r="M101" s="72" t="s">
        <v>6604</v>
      </c>
      <c r="N101" s="40"/>
      <c r="O101" s="40"/>
      <c r="P101" s="40"/>
      <c r="Q101" s="40"/>
      <c r="R101" s="40"/>
      <c r="S101" s="40"/>
      <c r="T101" s="43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5" t="str">
        <f t="shared" si="1"/>
        <v>KS_MR_C             SIDO_H</v>
      </c>
      <c r="AG101" s="41" t="s">
        <v>6605</v>
      </c>
      <c r="AH101" s="35">
        <v>3</v>
      </c>
      <c r="AI101" s="35">
        <v>124</v>
      </c>
      <c r="AJ101" s="35" t="s">
        <v>1916</v>
      </c>
      <c r="AK101" s="35" t="s">
        <v>117</v>
      </c>
      <c r="AL101" s="35" t="s">
        <v>540</v>
      </c>
      <c r="AM101" s="35" t="s">
        <v>540</v>
      </c>
      <c r="AN101" s="35" t="s">
        <v>539</v>
      </c>
      <c r="AO101" s="35" t="s">
        <v>541</v>
      </c>
      <c r="AP101" s="35" t="s">
        <v>1917</v>
      </c>
      <c r="AQ101" s="35" t="s">
        <v>538</v>
      </c>
      <c r="AR101" s="35" t="s">
        <v>179</v>
      </c>
      <c r="AS101" s="35" t="s">
        <v>117</v>
      </c>
      <c r="AT101" s="35" t="s">
        <v>117</v>
      </c>
      <c r="AU101" s="35" t="s">
        <v>415</v>
      </c>
      <c r="AV101" s="35" t="s">
        <v>420</v>
      </c>
      <c r="AW101" s="35" t="s">
        <v>419</v>
      </c>
      <c r="AX101" s="35" t="s">
        <v>421</v>
      </c>
      <c r="AY101" s="35">
        <v>3</v>
      </c>
      <c r="AZ101" s="35" t="s">
        <v>422</v>
      </c>
      <c r="BA101" s="35" t="s">
        <v>144</v>
      </c>
      <c r="BB101" s="35" t="s">
        <v>127</v>
      </c>
      <c r="BC101" s="35" t="s">
        <v>1918</v>
      </c>
      <c r="BD101" s="35" t="s">
        <v>1591</v>
      </c>
      <c r="BE101" s="35" t="s">
        <v>117</v>
      </c>
      <c r="BF101" s="35" t="s">
        <v>117</v>
      </c>
      <c r="BG101" s="176">
        <v>1425</v>
      </c>
      <c r="BH101" s="35" t="s">
        <v>1919</v>
      </c>
      <c r="BI101" s="35">
        <v>0.5</v>
      </c>
      <c r="BJ101" s="35" t="s">
        <v>1920</v>
      </c>
      <c r="BK101" s="35" t="s">
        <v>114</v>
      </c>
      <c r="BL101" s="35">
        <v>124</v>
      </c>
    </row>
    <row r="102" spans="1:64" s="35" customFormat="1" ht="14.45" customHeight="1">
      <c r="A102" s="145" t="s">
        <v>7407</v>
      </c>
      <c r="B102" s="40">
        <v>125</v>
      </c>
      <c r="C102" s="40" t="s">
        <v>6602</v>
      </c>
      <c r="D102" s="40"/>
      <c r="E102" s="43" t="s">
        <v>4</v>
      </c>
      <c r="F102" s="40"/>
      <c r="G102" s="42"/>
      <c r="H102" s="40"/>
      <c r="I102" s="40"/>
      <c r="J102" s="40"/>
      <c r="K102" s="40"/>
      <c r="L102" s="42" t="s">
        <v>6604</v>
      </c>
      <c r="M102" s="42" t="s">
        <v>4</v>
      </c>
      <c r="N102" s="40"/>
      <c r="O102" s="40"/>
      <c r="P102" s="40"/>
      <c r="Q102" s="40"/>
      <c r="R102" s="40"/>
      <c r="S102" s="40"/>
      <c r="T102" s="43"/>
      <c r="U102" s="40"/>
      <c r="V102" s="40"/>
      <c r="W102" s="40"/>
      <c r="X102" s="40"/>
      <c r="Y102" s="40"/>
      <c r="Z102" s="40"/>
      <c r="AA102" s="40"/>
      <c r="AB102" s="40"/>
      <c r="AC102" s="40" t="s">
        <v>6623</v>
      </c>
      <c r="AD102" s="40"/>
      <c r="AE102" s="40"/>
      <c r="AF102" s="45" t="str">
        <f t="shared" si="1"/>
        <v>KS_MR_C             GATE_A</v>
      </c>
      <c r="AG102" s="41" t="s">
        <v>6605</v>
      </c>
      <c r="AH102" s="35">
        <v>3</v>
      </c>
      <c r="AI102" s="35">
        <v>125</v>
      </c>
      <c r="AJ102" s="35" t="s">
        <v>1921</v>
      </c>
      <c r="AK102" s="35" t="s">
        <v>117</v>
      </c>
      <c r="AL102" s="35" t="s">
        <v>480</v>
      </c>
      <c r="AM102" s="35" t="s">
        <v>480</v>
      </c>
      <c r="AN102" s="35" t="s">
        <v>479</v>
      </c>
      <c r="AO102" s="35" t="s">
        <v>481</v>
      </c>
      <c r="AP102" s="35">
        <v>9</v>
      </c>
      <c r="AQ102" s="35" t="s">
        <v>1184</v>
      </c>
      <c r="AR102" s="35" t="s">
        <v>183</v>
      </c>
      <c r="AS102" s="35" t="s">
        <v>117</v>
      </c>
      <c r="AT102" s="35" t="s">
        <v>117</v>
      </c>
      <c r="AU102" s="35" t="s">
        <v>415</v>
      </c>
      <c r="AV102" s="35" t="s">
        <v>420</v>
      </c>
      <c r="AW102" s="35" t="s">
        <v>419</v>
      </c>
      <c r="AX102" s="35" t="s">
        <v>421</v>
      </c>
      <c r="AY102" s="35">
        <v>2</v>
      </c>
      <c r="AZ102" s="35" t="s">
        <v>422</v>
      </c>
      <c r="BA102" s="35" t="s">
        <v>143</v>
      </c>
      <c r="BB102" s="35" t="s">
        <v>127</v>
      </c>
      <c r="BC102" s="35" t="s">
        <v>1922</v>
      </c>
      <c r="BD102" s="35" t="s">
        <v>1591</v>
      </c>
      <c r="BE102" s="35" t="s">
        <v>1923</v>
      </c>
      <c r="BF102" s="35" t="s">
        <v>1924</v>
      </c>
      <c r="BG102" s="176">
        <v>2095</v>
      </c>
      <c r="BH102" s="35" t="s">
        <v>1925</v>
      </c>
      <c r="BI102" s="35">
        <v>0.35</v>
      </c>
      <c r="BJ102" s="35" t="s">
        <v>1926</v>
      </c>
      <c r="BK102" s="35" t="s">
        <v>114</v>
      </c>
      <c r="BL102" s="35">
        <v>125</v>
      </c>
    </row>
    <row r="103" spans="1:64" s="35" customFormat="1" ht="14.45" customHeight="1">
      <c r="A103" s="145" t="s">
        <v>7407</v>
      </c>
      <c r="B103" s="40">
        <v>126</v>
      </c>
      <c r="C103" s="40" t="s">
        <v>6602</v>
      </c>
      <c r="D103" s="40"/>
      <c r="E103" s="43" t="s">
        <v>4</v>
      </c>
      <c r="F103" s="40"/>
      <c r="G103" s="42"/>
      <c r="H103" s="40"/>
      <c r="I103" s="40"/>
      <c r="J103" s="40"/>
      <c r="K103" s="40"/>
      <c r="L103" s="42" t="s">
        <v>6604</v>
      </c>
      <c r="M103" s="42" t="s">
        <v>4</v>
      </c>
      <c r="N103" s="40"/>
      <c r="O103" s="40"/>
      <c r="P103" s="40"/>
      <c r="Q103" s="40"/>
      <c r="R103" s="40"/>
      <c r="S103" s="40"/>
      <c r="T103" s="43"/>
      <c r="U103" s="40"/>
      <c r="V103" s="40"/>
      <c r="W103" s="40"/>
      <c r="X103" s="40"/>
      <c r="Y103" s="40"/>
      <c r="Z103" s="40"/>
      <c r="AA103" s="40"/>
      <c r="AB103" s="40"/>
      <c r="AC103" s="40" t="s">
        <v>6623</v>
      </c>
      <c r="AD103" s="40"/>
      <c r="AE103" s="40"/>
      <c r="AF103" s="45" t="str">
        <f t="shared" si="1"/>
        <v>KS_MR_C             GATE_A</v>
      </c>
      <c r="AG103" s="41" t="s">
        <v>6605</v>
      </c>
      <c r="AH103" s="35">
        <v>3</v>
      </c>
      <c r="AI103" s="35">
        <v>126</v>
      </c>
      <c r="AJ103" s="35" t="s">
        <v>1927</v>
      </c>
      <c r="AK103" s="35" t="s">
        <v>117</v>
      </c>
      <c r="AL103" s="35" t="s">
        <v>480</v>
      </c>
      <c r="AM103" s="35" t="s">
        <v>480</v>
      </c>
      <c r="AN103" s="35" t="s">
        <v>479</v>
      </c>
      <c r="AO103" s="35" t="s">
        <v>481</v>
      </c>
      <c r="AP103" s="35">
        <v>27</v>
      </c>
      <c r="AQ103" s="35" t="s">
        <v>1184</v>
      </c>
      <c r="AR103" s="35" t="s">
        <v>183</v>
      </c>
      <c r="AS103" s="35" t="s">
        <v>117</v>
      </c>
      <c r="AT103" s="35" t="s">
        <v>117</v>
      </c>
      <c r="AU103" s="35" t="s">
        <v>415</v>
      </c>
      <c r="AV103" s="35" t="s">
        <v>420</v>
      </c>
      <c r="AW103" s="35" t="s">
        <v>419</v>
      </c>
      <c r="AX103" s="35" t="s">
        <v>421</v>
      </c>
      <c r="AY103" s="35">
        <v>1</v>
      </c>
      <c r="AZ103" s="35" t="s">
        <v>422</v>
      </c>
      <c r="BA103" s="35" t="s">
        <v>143</v>
      </c>
      <c r="BB103" s="35" t="s">
        <v>127</v>
      </c>
      <c r="BC103" s="35" t="s">
        <v>1922</v>
      </c>
      <c r="BD103" s="35" t="s">
        <v>1591</v>
      </c>
      <c r="BE103" s="35" t="s">
        <v>1923</v>
      </c>
      <c r="BF103" s="35" t="s">
        <v>1928</v>
      </c>
      <c r="BG103" s="176">
        <v>2095</v>
      </c>
      <c r="BH103" s="35" t="s">
        <v>1788</v>
      </c>
      <c r="BI103" s="35">
        <v>0.35</v>
      </c>
      <c r="BJ103" s="35" t="s">
        <v>1929</v>
      </c>
      <c r="BK103" s="35" t="s">
        <v>114</v>
      </c>
      <c r="BL103" s="35">
        <v>126</v>
      </c>
    </row>
    <row r="104" spans="1:64" s="35" customFormat="1" ht="14.45" customHeight="1">
      <c r="A104" s="145"/>
      <c r="B104" s="40">
        <v>128</v>
      </c>
      <c r="C104" s="40" t="s">
        <v>6602</v>
      </c>
      <c r="D104" s="40"/>
      <c r="E104" s="43" t="s">
        <v>1</v>
      </c>
      <c r="F104" s="40"/>
      <c r="G104" s="42"/>
      <c r="H104" s="40"/>
      <c r="I104" s="40"/>
      <c r="J104" s="40"/>
      <c r="K104" s="40"/>
      <c r="L104" s="42" t="s">
        <v>1</v>
      </c>
      <c r="M104" s="42" t="s">
        <v>1</v>
      </c>
      <c r="N104" s="40"/>
      <c r="O104" s="40"/>
      <c r="P104" s="40"/>
      <c r="Q104" s="40"/>
      <c r="R104" s="40"/>
      <c r="S104" s="40"/>
      <c r="T104" s="43"/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  <c r="AF104" s="45" t="str">
        <f t="shared" si="1"/>
        <v>EBKVSG_A            EBKVSG_B</v>
      </c>
      <c r="AG104" s="41" t="s">
        <v>6605</v>
      </c>
      <c r="AH104" s="35">
        <v>3</v>
      </c>
      <c r="AI104" s="35">
        <v>128</v>
      </c>
      <c r="AJ104" s="35" t="s">
        <v>1930</v>
      </c>
      <c r="AK104" s="35" t="s">
        <v>117</v>
      </c>
      <c r="AL104" s="35" t="s">
        <v>484</v>
      </c>
      <c r="AM104" s="35" t="s">
        <v>484</v>
      </c>
      <c r="AN104" s="35" t="s">
        <v>598</v>
      </c>
      <c r="AO104" s="35" t="s">
        <v>599</v>
      </c>
      <c r="AP104" s="35">
        <v>2</v>
      </c>
      <c r="AQ104" s="35" t="s">
        <v>6020</v>
      </c>
      <c r="AR104" s="35" t="s">
        <v>134</v>
      </c>
      <c r="AS104" s="35" t="s">
        <v>125</v>
      </c>
      <c r="AT104" s="35" t="s">
        <v>117</v>
      </c>
      <c r="AU104" s="35" t="s">
        <v>484</v>
      </c>
      <c r="AV104" s="35" t="s">
        <v>484</v>
      </c>
      <c r="AW104" s="35" t="s">
        <v>483</v>
      </c>
      <c r="AX104" s="35" t="s">
        <v>485</v>
      </c>
      <c r="AY104" s="35">
        <v>2</v>
      </c>
      <c r="AZ104" s="35" t="s">
        <v>486</v>
      </c>
      <c r="BA104" s="35" t="s">
        <v>148</v>
      </c>
      <c r="BB104" s="35" t="s">
        <v>127</v>
      </c>
      <c r="BC104" s="35" t="s">
        <v>1627</v>
      </c>
      <c r="BD104" s="35" t="s">
        <v>1591</v>
      </c>
      <c r="BE104" s="35" t="s">
        <v>117</v>
      </c>
      <c r="BF104" s="35" t="s">
        <v>117</v>
      </c>
      <c r="BG104" s="72">
        <v>352</v>
      </c>
      <c r="BH104" s="35" t="s">
        <v>1617</v>
      </c>
      <c r="BI104" s="35">
        <v>0.5</v>
      </c>
      <c r="BJ104" s="35" t="s">
        <v>1931</v>
      </c>
      <c r="BK104" s="35" t="s">
        <v>114</v>
      </c>
      <c r="BL104" s="35">
        <v>128</v>
      </c>
    </row>
    <row r="105" spans="1:64" s="35" customFormat="1" ht="14.45" customHeight="1">
      <c r="A105" s="145"/>
      <c r="B105" s="40">
        <v>129</v>
      </c>
      <c r="C105" s="40" t="s">
        <v>6602</v>
      </c>
      <c r="D105" s="40"/>
      <c r="E105" s="43" t="s">
        <v>1</v>
      </c>
      <c r="F105" s="40"/>
      <c r="G105" s="42"/>
      <c r="H105" s="40"/>
      <c r="I105" s="40"/>
      <c r="J105" s="40"/>
      <c r="K105" s="40"/>
      <c r="L105" s="42" t="s">
        <v>1</v>
      </c>
      <c r="M105" s="42" t="s">
        <v>1</v>
      </c>
      <c r="N105" s="40"/>
      <c r="O105" s="40"/>
      <c r="P105" s="40"/>
      <c r="Q105" s="40"/>
      <c r="R105" s="40"/>
      <c r="S105" s="40"/>
      <c r="T105" s="43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5" t="str">
        <f t="shared" si="1"/>
        <v>EBKVSG_A            EBKVSG_B</v>
      </c>
      <c r="AG105" s="41" t="s">
        <v>6605</v>
      </c>
      <c r="AH105" s="35">
        <v>3</v>
      </c>
      <c r="AI105" s="35">
        <v>129</v>
      </c>
      <c r="AJ105" s="35" t="s">
        <v>1932</v>
      </c>
      <c r="AK105" s="35" t="s">
        <v>117</v>
      </c>
      <c r="AL105" s="35" t="s">
        <v>484</v>
      </c>
      <c r="AM105" s="35" t="s">
        <v>484</v>
      </c>
      <c r="AN105" s="35" t="s">
        <v>598</v>
      </c>
      <c r="AO105" s="35" t="s">
        <v>599</v>
      </c>
      <c r="AP105" s="35">
        <v>4</v>
      </c>
      <c r="AQ105" s="35" t="s">
        <v>6020</v>
      </c>
      <c r="AR105" s="35" t="s">
        <v>134</v>
      </c>
      <c r="AS105" s="35" t="s">
        <v>125</v>
      </c>
      <c r="AT105" s="35" t="s">
        <v>117</v>
      </c>
      <c r="AU105" s="35" t="s">
        <v>484</v>
      </c>
      <c r="AV105" s="35" t="s">
        <v>484</v>
      </c>
      <c r="AW105" s="35" t="s">
        <v>483</v>
      </c>
      <c r="AX105" s="35" t="s">
        <v>485</v>
      </c>
      <c r="AY105" s="35">
        <v>4</v>
      </c>
      <c r="AZ105" s="35" t="s">
        <v>486</v>
      </c>
      <c r="BA105" s="35" t="s">
        <v>148</v>
      </c>
      <c r="BB105" s="35" t="s">
        <v>127</v>
      </c>
      <c r="BC105" s="35" t="s">
        <v>1603</v>
      </c>
      <c r="BD105" s="35" t="s">
        <v>1591</v>
      </c>
      <c r="BE105" s="35" t="s">
        <v>117</v>
      </c>
      <c r="BF105" s="35" t="s">
        <v>117</v>
      </c>
      <c r="BG105" s="72">
        <v>352</v>
      </c>
      <c r="BH105" s="35" t="s">
        <v>1604</v>
      </c>
      <c r="BI105" s="35">
        <v>0.5</v>
      </c>
      <c r="BJ105" s="35" t="s">
        <v>1933</v>
      </c>
      <c r="BK105" s="35" t="s">
        <v>114</v>
      </c>
      <c r="BL105" s="35">
        <v>129</v>
      </c>
    </row>
    <row r="106" spans="1:64" s="35" customFormat="1" ht="14.45" customHeight="1">
      <c r="A106" s="145"/>
      <c r="B106" s="40">
        <v>132</v>
      </c>
      <c r="C106" s="40" t="s">
        <v>6602</v>
      </c>
      <c r="D106" s="40"/>
      <c r="E106" s="43" t="s">
        <v>1</v>
      </c>
      <c r="F106" s="40"/>
      <c r="G106" s="42"/>
      <c r="H106" s="40"/>
      <c r="I106" s="40"/>
      <c r="J106" s="40"/>
      <c r="K106" s="40"/>
      <c r="L106" s="42" t="s">
        <v>1</v>
      </c>
      <c r="M106" s="42" t="s">
        <v>1</v>
      </c>
      <c r="N106" s="40"/>
      <c r="O106" s="40"/>
      <c r="P106" s="40"/>
      <c r="Q106" s="40"/>
      <c r="R106" s="40"/>
      <c r="S106" s="40"/>
      <c r="T106" s="43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5" t="str">
        <f t="shared" si="1"/>
        <v>EBKVSG_A            EBKVSG_B</v>
      </c>
      <c r="AG106" s="41" t="s">
        <v>6605</v>
      </c>
      <c r="AH106" s="35">
        <v>3</v>
      </c>
      <c r="AI106" s="35">
        <v>132</v>
      </c>
      <c r="AJ106" s="35" t="s">
        <v>1934</v>
      </c>
      <c r="AK106" s="35" t="s">
        <v>117</v>
      </c>
      <c r="AL106" s="35" t="s">
        <v>484</v>
      </c>
      <c r="AM106" s="35" t="s">
        <v>484</v>
      </c>
      <c r="AN106" s="35" t="s">
        <v>598</v>
      </c>
      <c r="AO106" s="35" t="s">
        <v>599</v>
      </c>
      <c r="AP106" s="35">
        <v>1</v>
      </c>
      <c r="AQ106" s="35" t="s">
        <v>6020</v>
      </c>
      <c r="AR106" s="35" t="s">
        <v>134</v>
      </c>
      <c r="AS106" s="35" t="s">
        <v>125</v>
      </c>
      <c r="AT106" s="35" t="s">
        <v>117</v>
      </c>
      <c r="AU106" s="35" t="s">
        <v>484</v>
      </c>
      <c r="AV106" s="35" t="s">
        <v>484</v>
      </c>
      <c r="AW106" s="35" t="s">
        <v>483</v>
      </c>
      <c r="AX106" s="35" t="s">
        <v>485</v>
      </c>
      <c r="AY106" s="35">
        <v>22</v>
      </c>
      <c r="AZ106" s="35" t="s">
        <v>486</v>
      </c>
      <c r="BA106" s="35" t="s">
        <v>148</v>
      </c>
      <c r="BB106" s="35" t="s">
        <v>127</v>
      </c>
      <c r="BC106" s="35" t="s">
        <v>1935</v>
      </c>
      <c r="BD106" s="35" t="s">
        <v>1591</v>
      </c>
      <c r="BE106" s="35" t="s">
        <v>117</v>
      </c>
      <c r="BF106" s="35" t="s">
        <v>117</v>
      </c>
      <c r="BG106" s="72">
        <v>352</v>
      </c>
      <c r="BH106" s="35" t="s">
        <v>1852</v>
      </c>
      <c r="BI106" s="35">
        <v>0.5</v>
      </c>
      <c r="BJ106" s="35" t="s">
        <v>1936</v>
      </c>
      <c r="BK106" s="35" t="s">
        <v>114</v>
      </c>
      <c r="BL106" s="35">
        <v>132</v>
      </c>
    </row>
    <row r="107" spans="1:64" s="35" customFormat="1" ht="14.45" customHeight="1">
      <c r="A107" s="145"/>
      <c r="B107" s="40">
        <v>133</v>
      </c>
      <c r="C107" s="40" t="s">
        <v>6602</v>
      </c>
      <c r="D107" s="40"/>
      <c r="E107" s="43" t="s">
        <v>1</v>
      </c>
      <c r="F107" s="40"/>
      <c r="G107" s="42"/>
      <c r="H107" s="40"/>
      <c r="I107" s="40"/>
      <c r="J107" s="40"/>
      <c r="K107" s="40"/>
      <c r="L107" s="42" t="s">
        <v>1</v>
      </c>
      <c r="M107" s="42" t="s">
        <v>1</v>
      </c>
      <c r="N107" s="40"/>
      <c r="O107" s="40"/>
      <c r="P107" s="40"/>
      <c r="Q107" s="40"/>
      <c r="R107" s="40"/>
      <c r="S107" s="40"/>
      <c r="T107" s="43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  <c r="AF107" s="45" t="str">
        <f t="shared" si="1"/>
        <v>EBKVSG_A            EBKVSG_B</v>
      </c>
      <c r="AG107" s="41" t="s">
        <v>6605</v>
      </c>
      <c r="AH107" s="35">
        <v>3</v>
      </c>
      <c r="AI107" s="35">
        <v>133</v>
      </c>
      <c r="AJ107" s="35" t="s">
        <v>1937</v>
      </c>
      <c r="AK107" s="35" t="s">
        <v>117</v>
      </c>
      <c r="AL107" s="35" t="s">
        <v>484</v>
      </c>
      <c r="AM107" s="35" t="s">
        <v>484</v>
      </c>
      <c r="AN107" s="35" t="s">
        <v>598</v>
      </c>
      <c r="AO107" s="35" t="s">
        <v>599</v>
      </c>
      <c r="AP107" s="35">
        <v>3</v>
      </c>
      <c r="AQ107" s="35" t="s">
        <v>6020</v>
      </c>
      <c r="AR107" s="35" t="s">
        <v>134</v>
      </c>
      <c r="AS107" s="35" t="s">
        <v>125</v>
      </c>
      <c r="AT107" s="35" t="s">
        <v>117</v>
      </c>
      <c r="AU107" s="35" t="s">
        <v>484</v>
      </c>
      <c r="AV107" s="35" t="s">
        <v>484</v>
      </c>
      <c r="AW107" s="35" t="s">
        <v>483</v>
      </c>
      <c r="AX107" s="35" t="s">
        <v>485</v>
      </c>
      <c r="AY107" s="35">
        <v>23</v>
      </c>
      <c r="AZ107" s="35" t="s">
        <v>486</v>
      </c>
      <c r="BA107" s="35" t="s">
        <v>148</v>
      </c>
      <c r="BB107" s="35" t="s">
        <v>127</v>
      </c>
      <c r="BC107" s="35" t="s">
        <v>1899</v>
      </c>
      <c r="BD107" s="35" t="s">
        <v>1591</v>
      </c>
      <c r="BE107" s="35" t="s">
        <v>117</v>
      </c>
      <c r="BF107" s="35" t="s">
        <v>117</v>
      </c>
      <c r="BG107" s="72">
        <v>352</v>
      </c>
      <c r="BH107" s="35" t="s">
        <v>1900</v>
      </c>
      <c r="BI107" s="35">
        <v>0.5</v>
      </c>
      <c r="BJ107" s="35" t="s">
        <v>1938</v>
      </c>
      <c r="BK107" s="35" t="s">
        <v>114</v>
      </c>
      <c r="BL107" s="35">
        <v>133</v>
      </c>
    </row>
    <row r="108" spans="1:64" s="35" customFormat="1" ht="14.45" customHeight="1">
      <c r="A108" s="145" t="s">
        <v>7792</v>
      </c>
      <c r="B108" s="40">
        <v>134</v>
      </c>
      <c r="C108" s="40" t="s">
        <v>6602</v>
      </c>
      <c r="D108" s="40"/>
      <c r="E108" s="35" t="s">
        <v>6616</v>
      </c>
      <c r="F108" s="40" t="s">
        <v>1829</v>
      </c>
      <c r="G108" s="42" t="s">
        <v>6606</v>
      </c>
      <c r="H108" s="40"/>
      <c r="I108" s="40"/>
      <c r="J108" s="40"/>
      <c r="K108" s="40" t="s">
        <v>6607</v>
      </c>
      <c r="L108" s="173" t="s">
        <v>6604</v>
      </c>
      <c r="M108" s="173" t="s">
        <v>6609</v>
      </c>
      <c r="N108" s="40"/>
      <c r="O108" s="40"/>
      <c r="P108" s="40"/>
      <c r="Q108" s="40"/>
      <c r="R108" s="40"/>
      <c r="S108" s="40"/>
      <c r="T108" s="43"/>
      <c r="U108" s="40"/>
      <c r="V108" s="40"/>
      <c r="W108" s="40"/>
      <c r="X108" s="40"/>
      <c r="Y108" s="40"/>
      <c r="Z108" s="40"/>
      <c r="AA108" s="40"/>
      <c r="AB108" s="40"/>
      <c r="AC108" s="40"/>
      <c r="AD108" s="40"/>
      <c r="AE108" s="40"/>
      <c r="AF108" s="45" t="str">
        <f t="shared" si="1"/>
        <v>SP_BLS              EBKVSG_A</v>
      </c>
      <c r="AG108" s="41" t="s">
        <v>6605</v>
      </c>
      <c r="AH108" s="35">
        <v>3</v>
      </c>
      <c r="AI108" s="35">
        <v>134</v>
      </c>
      <c r="AJ108" s="35" t="s">
        <v>6147</v>
      </c>
      <c r="AK108" s="35" t="s">
        <v>117</v>
      </c>
      <c r="AL108" s="35" t="s">
        <v>484</v>
      </c>
      <c r="AM108" s="35" t="s">
        <v>484</v>
      </c>
      <c r="AN108" s="35" t="s">
        <v>483</v>
      </c>
      <c r="AO108" s="35" t="s">
        <v>485</v>
      </c>
      <c r="AP108" s="35">
        <v>24</v>
      </c>
      <c r="AQ108" s="35" t="s">
        <v>486</v>
      </c>
      <c r="AR108" s="35" t="s">
        <v>146</v>
      </c>
      <c r="AS108" s="35" t="s">
        <v>127</v>
      </c>
      <c r="AT108" s="35" t="s">
        <v>117</v>
      </c>
      <c r="AU108" s="35" t="s">
        <v>117</v>
      </c>
      <c r="AV108" s="35" t="s">
        <v>1827</v>
      </c>
      <c r="AW108" s="35" t="s">
        <v>1828</v>
      </c>
      <c r="AX108" s="35" t="s">
        <v>1829</v>
      </c>
      <c r="AY108" s="35">
        <v>1</v>
      </c>
      <c r="AZ108" s="35" t="s">
        <v>538</v>
      </c>
      <c r="BA108" s="35" t="s">
        <v>117</v>
      </c>
      <c r="BB108" s="35" t="s">
        <v>117</v>
      </c>
      <c r="BC108" s="35" t="s">
        <v>1830</v>
      </c>
      <c r="BD108" s="35" t="s">
        <v>1591</v>
      </c>
      <c r="BE108" s="35" t="s">
        <v>117</v>
      </c>
      <c r="BF108" s="35" t="s">
        <v>117</v>
      </c>
      <c r="BG108" s="72">
        <v>1046</v>
      </c>
      <c r="BH108" s="35" t="s">
        <v>1644</v>
      </c>
      <c r="BI108" s="35">
        <v>0.35</v>
      </c>
      <c r="BJ108" s="35" t="s">
        <v>1831</v>
      </c>
      <c r="BK108" s="35" t="s">
        <v>114</v>
      </c>
      <c r="BL108" s="35">
        <v>134</v>
      </c>
    </row>
    <row r="109" spans="1:64" s="35" customFormat="1" ht="14.45" customHeight="1">
      <c r="A109" s="145" t="s">
        <v>7806</v>
      </c>
      <c r="B109" s="40">
        <v>139</v>
      </c>
      <c r="C109" s="40" t="s">
        <v>6602</v>
      </c>
      <c r="D109" s="40"/>
      <c r="E109" s="35" t="s">
        <v>6616</v>
      </c>
      <c r="F109" s="40" t="s">
        <v>1829</v>
      </c>
      <c r="G109" s="42" t="s">
        <v>6606</v>
      </c>
      <c r="H109" s="40"/>
      <c r="I109" s="40"/>
      <c r="J109" s="40"/>
      <c r="K109" s="40" t="s">
        <v>6607</v>
      </c>
      <c r="L109" s="176" t="s">
        <v>6616</v>
      </c>
      <c r="M109" s="173" t="s">
        <v>6609</v>
      </c>
      <c r="N109" s="40"/>
      <c r="O109" s="40"/>
      <c r="P109" s="40"/>
      <c r="Q109" s="40"/>
      <c r="R109" s="40"/>
      <c r="S109" s="40"/>
      <c r="T109" s="43"/>
      <c r="U109" s="40"/>
      <c r="V109" s="40"/>
      <c r="W109" s="40"/>
      <c r="X109" s="40"/>
      <c r="Y109" s="40"/>
      <c r="Z109" s="40"/>
      <c r="AA109" s="40"/>
      <c r="AB109" s="40"/>
      <c r="AC109" s="40"/>
      <c r="AD109" s="40"/>
      <c r="AE109" s="40"/>
      <c r="AF109" s="45" t="str">
        <f t="shared" si="1"/>
        <v>SP_BLS              SGGE_B</v>
      </c>
      <c r="AG109" s="41" t="s">
        <v>6605</v>
      </c>
      <c r="AH109" s="35">
        <v>3</v>
      </c>
      <c r="AI109" s="35">
        <v>139</v>
      </c>
      <c r="AJ109" s="35" t="s">
        <v>6148</v>
      </c>
      <c r="AK109" s="35" t="s">
        <v>117</v>
      </c>
      <c r="AL109" s="35" t="s">
        <v>504</v>
      </c>
      <c r="AM109" s="35" t="s">
        <v>505</v>
      </c>
      <c r="AN109" s="35" t="s">
        <v>600</v>
      </c>
      <c r="AO109" s="35" t="s">
        <v>601</v>
      </c>
      <c r="AP109" s="35">
        <v>22</v>
      </c>
      <c r="AQ109" s="35" t="s">
        <v>602</v>
      </c>
      <c r="AR109" s="35" t="s">
        <v>183</v>
      </c>
      <c r="AS109" s="35" t="s">
        <v>117</v>
      </c>
      <c r="AT109" s="35" t="s">
        <v>117</v>
      </c>
      <c r="AU109" s="35" t="s">
        <v>117</v>
      </c>
      <c r="AV109" s="35" t="s">
        <v>1827</v>
      </c>
      <c r="AW109" s="35" t="s">
        <v>1828</v>
      </c>
      <c r="AX109" s="35" t="s">
        <v>1829</v>
      </c>
      <c r="AY109" s="35">
        <v>1</v>
      </c>
      <c r="AZ109" s="35" t="s">
        <v>538</v>
      </c>
      <c r="BA109" s="35" t="s">
        <v>117</v>
      </c>
      <c r="BB109" s="35" t="s">
        <v>117</v>
      </c>
      <c r="BC109" s="35" t="s">
        <v>1830</v>
      </c>
      <c r="BD109" s="35" t="s">
        <v>1591</v>
      </c>
      <c r="BE109" s="35" t="s">
        <v>117</v>
      </c>
      <c r="BF109" s="35" t="s">
        <v>117</v>
      </c>
      <c r="BG109" s="176">
        <v>5047</v>
      </c>
      <c r="BH109" s="35" t="s">
        <v>1644</v>
      </c>
      <c r="BI109" s="35">
        <v>0.35</v>
      </c>
      <c r="BJ109" s="35" t="s">
        <v>1831</v>
      </c>
      <c r="BK109" s="35" t="s">
        <v>114</v>
      </c>
      <c r="BL109" s="35">
        <v>139</v>
      </c>
    </row>
    <row r="110" spans="1:64" s="35" customFormat="1" ht="14.45" customHeight="1">
      <c r="A110" s="145" t="s">
        <v>7291</v>
      </c>
      <c r="B110" s="40">
        <v>140</v>
      </c>
      <c r="C110" s="40" t="s">
        <v>6602</v>
      </c>
      <c r="D110" s="40"/>
      <c r="E110" s="43" t="s">
        <v>10</v>
      </c>
      <c r="F110" s="40"/>
      <c r="G110" s="42"/>
      <c r="H110" s="40"/>
      <c r="I110" s="40"/>
      <c r="J110" s="40"/>
      <c r="K110" s="40"/>
      <c r="L110" s="42" t="s">
        <v>10</v>
      </c>
      <c r="M110" s="42" t="s">
        <v>6604</v>
      </c>
      <c r="N110" s="40"/>
      <c r="O110" s="40"/>
      <c r="P110" s="40"/>
      <c r="Q110" s="40"/>
      <c r="R110" s="40"/>
      <c r="S110" s="40"/>
      <c r="T110" s="43"/>
      <c r="U110" s="40"/>
      <c r="V110" s="40"/>
      <c r="W110" s="40"/>
      <c r="X110" s="40"/>
      <c r="Y110" s="40"/>
      <c r="Z110" s="40"/>
      <c r="AA110" s="40"/>
      <c r="AB110" s="40"/>
      <c r="AC110" s="40"/>
      <c r="AD110" s="40"/>
      <c r="AE110" s="40"/>
      <c r="AF110" s="45" t="str">
        <f t="shared" si="1"/>
        <v>KS_ML_F             BCM2_A</v>
      </c>
      <c r="AG110" s="41" t="s">
        <v>6605</v>
      </c>
      <c r="AH110" s="35">
        <v>3</v>
      </c>
      <c r="AI110" s="35">
        <v>140</v>
      </c>
      <c r="AJ110" s="35" t="s">
        <v>1940</v>
      </c>
      <c r="AK110" s="35" t="s">
        <v>117</v>
      </c>
      <c r="AL110" s="35" t="s">
        <v>472</v>
      </c>
      <c r="AM110" s="35" t="s">
        <v>472</v>
      </c>
      <c r="AN110" s="35" t="s">
        <v>471</v>
      </c>
      <c r="AO110" s="35" t="s">
        <v>473</v>
      </c>
      <c r="AP110" s="35">
        <v>9</v>
      </c>
      <c r="AQ110" s="35" t="s">
        <v>474</v>
      </c>
      <c r="AR110" s="35" t="s">
        <v>165</v>
      </c>
      <c r="AS110" s="35" t="s">
        <v>117</v>
      </c>
      <c r="AT110" s="35" t="s">
        <v>117</v>
      </c>
      <c r="AU110" s="35" t="s">
        <v>385</v>
      </c>
      <c r="AV110" s="35" t="s">
        <v>385</v>
      </c>
      <c r="AW110" s="35" t="s">
        <v>392</v>
      </c>
      <c r="AX110" s="35" t="s">
        <v>393</v>
      </c>
      <c r="AY110" s="35">
        <v>3</v>
      </c>
      <c r="AZ110" s="35" t="s">
        <v>619</v>
      </c>
      <c r="BA110" s="35" t="s">
        <v>144</v>
      </c>
      <c r="BB110" s="35" t="s">
        <v>127</v>
      </c>
      <c r="BC110" s="35" t="s">
        <v>1634</v>
      </c>
      <c r="BD110" s="35" t="s">
        <v>1591</v>
      </c>
      <c r="BE110" s="35" t="s">
        <v>117</v>
      </c>
      <c r="BF110" s="35" t="s">
        <v>117</v>
      </c>
      <c r="BG110" s="176">
        <v>6862</v>
      </c>
      <c r="BH110" s="35" t="s">
        <v>1635</v>
      </c>
      <c r="BI110" s="35">
        <v>0.5</v>
      </c>
      <c r="BJ110" s="35" t="s">
        <v>1941</v>
      </c>
      <c r="BK110" s="35" t="s">
        <v>114</v>
      </c>
      <c r="BL110" s="35">
        <v>140</v>
      </c>
    </row>
    <row r="111" spans="1:64" s="35" customFormat="1" ht="14.45" customHeight="1">
      <c r="A111" s="145" t="s">
        <v>7812</v>
      </c>
      <c r="B111" s="40">
        <v>141</v>
      </c>
      <c r="C111" s="40" t="s">
        <v>6602</v>
      </c>
      <c r="D111" s="40"/>
      <c r="E111" s="43" t="s">
        <v>6</v>
      </c>
      <c r="F111" s="40" t="s">
        <v>1943</v>
      </c>
      <c r="G111" s="42" t="s">
        <v>6606</v>
      </c>
      <c r="H111" s="40"/>
      <c r="I111" s="40"/>
      <c r="J111" s="40"/>
      <c r="K111" s="40" t="s">
        <v>6607</v>
      </c>
      <c r="L111" s="173" t="s">
        <v>6604</v>
      </c>
      <c r="M111" s="173" t="s">
        <v>6609</v>
      </c>
      <c r="N111" s="40"/>
      <c r="O111" s="40"/>
      <c r="P111" s="40"/>
      <c r="Q111" s="40"/>
      <c r="R111" s="40"/>
      <c r="S111" s="40"/>
      <c r="T111" s="43"/>
      <c r="U111" s="40"/>
      <c r="V111" s="40"/>
      <c r="W111" s="40"/>
      <c r="X111" s="40"/>
      <c r="Y111" s="40"/>
      <c r="Z111" s="40"/>
      <c r="AA111" s="40"/>
      <c r="AB111" s="40"/>
      <c r="AC111" s="40"/>
      <c r="AD111" s="40"/>
      <c r="AE111" s="40"/>
      <c r="AF111" s="45" t="str">
        <f t="shared" si="1"/>
        <v>SP_MB5_B            KS_ML_F</v>
      </c>
      <c r="AG111" s="41" t="s">
        <v>6605</v>
      </c>
      <c r="AH111" s="35">
        <v>3</v>
      </c>
      <c r="AI111" s="35">
        <v>141</v>
      </c>
      <c r="AJ111" s="35" t="s">
        <v>6149</v>
      </c>
      <c r="AK111" s="35" t="s">
        <v>117</v>
      </c>
      <c r="AL111" s="35" t="s">
        <v>385</v>
      </c>
      <c r="AM111" s="35" t="s">
        <v>385</v>
      </c>
      <c r="AN111" s="35" t="s">
        <v>392</v>
      </c>
      <c r="AO111" s="35" t="s">
        <v>393</v>
      </c>
      <c r="AP111" s="35">
        <v>5</v>
      </c>
      <c r="AQ111" s="35" t="s">
        <v>619</v>
      </c>
      <c r="AR111" s="35" t="s">
        <v>139</v>
      </c>
      <c r="AS111" s="35" t="s">
        <v>130</v>
      </c>
      <c r="AT111" s="35" t="s">
        <v>117</v>
      </c>
      <c r="AU111" s="35" t="s">
        <v>117</v>
      </c>
      <c r="AV111" s="35" t="s">
        <v>1942</v>
      </c>
      <c r="AW111" s="35">
        <v>370</v>
      </c>
      <c r="AX111" s="35" t="s">
        <v>1943</v>
      </c>
      <c r="AY111" s="35">
        <v>1</v>
      </c>
      <c r="AZ111" s="35" t="s">
        <v>407</v>
      </c>
      <c r="BA111" s="35" t="s">
        <v>117</v>
      </c>
      <c r="BB111" s="35" t="s">
        <v>117</v>
      </c>
      <c r="BC111" s="35" t="s">
        <v>1597</v>
      </c>
      <c r="BD111" s="35" t="s">
        <v>1591</v>
      </c>
      <c r="BE111" s="35" t="s">
        <v>117</v>
      </c>
      <c r="BF111" s="35" t="s">
        <v>117</v>
      </c>
      <c r="BG111" s="176">
        <v>665</v>
      </c>
      <c r="BH111" s="35" t="s">
        <v>1598</v>
      </c>
      <c r="BI111" s="35">
        <v>2.5</v>
      </c>
      <c r="BJ111" s="35" t="s">
        <v>6150</v>
      </c>
      <c r="BK111" s="35" t="s">
        <v>114</v>
      </c>
      <c r="BL111" s="35">
        <v>141</v>
      </c>
    </row>
    <row r="112" spans="1:64" s="35" customFormat="1" ht="14.45" customHeight="1">
      <c r="A112" s="145"/>
      <c r="B112" s="40">
        <v>150</v>
      </c>
      <c r="C112" s="40" t="s">
        <v>6602</v>
      </c>
      <c r="D112" s="40"/>
      <c r="E112" s="43" t="s">
        <v>10</v>
      </c>
      <c r="F112" s="40"/>
      <c r="G112" s="42"/>
      <c r="H112" s="40"/>
      <c r="I112" s="40"/>
      <c r="J112" s="40"/>
      <c r="K112" s="40"/>
      <c r="L112" s="42" t="s">
        <v>6604</v>
      </c>
      <c r="M112" s="42" t="s">
        <v>10</v>
      </c>
      <c r="N112" s="40"/>
      <c r="O112" s="40"/>
      <c r="P112" s="40"/>
      <c r="Q112" s="40"/>
      <c r="R112" s="40"/>
      <c r="S112" s="40"/>
      <c r="T112" s="43"/>
      <c r="U112" s="40"/>
      <c r="V112" s="40"/>
      <c r="W112" s="40"/>
      <c r="X112" s="40"/>
      <c r="Y112" s="40"/>
      <c r="Z112" s="40"/>
      <c r="AA112" s="40"/>
      <c r="AB112" s="40"/>
      <c r="AC112" s="40"/>
      <c r="AD112" s="40"/>
      <c r="AE112" s="40"/>
      <c r="AF112" s="45" t="str">
        <f t="shared" si="1"/>
        <v>BCM_C               KS_CPR_A</v>
      </c>
      <c r="AG112" s="41" t="s">
        <v>6605</v>
      </c>
      <c r="AH112" s="35">
        <v>3</v>
      </c>
      <c r="AI112" s="35">
        <v>150</v>
      </c>
      <c r="AJ112" s="35" t="s">
        <v>6151</v>
      </c>
      <c r="AK112" s="35" t="s">
        <v>117</v>
      </c>
      <c r="AL112" s="35" t="s">
        <v>355</v>
      </c>
      <c r="AM112" s="35" t="s">
        <v>355</v>
      </c>
      <c r="AN112" s="35" t="s">
        <v>354</v>
      </c>
      <c r="AO112" s="35" t="s">
        <v>356</v>
      </c>
      <c r="AP112" s="35">
        <v>15</v>
      </c>
      <c r="AQ112" s="35" t="s">
        <v>357</v>
      </c>
      <c r="AR112" s="35" t="s">
        <v>135</v>
      </c>
      <c r="AS112" s="35" t="s">
        <v>117</v>
      </c>
      <c r="AT112" s="35" t="s">
        <v>117</v>
      </c>
      <c r="AU112" s="35" t="s">
        <v>468</v>
      </c>
      <c r="AV112" s="35" t="s">
        <v>468</v>
      </c>
      <c r="AW112" s="35" t="s">
        <v>606</v>
      </c>
      <c r="AX112" s="35" t="s">
        <v>607</v>
      </c>
      <c r="AY112" s="35">
        <v>26</v>
      </c>
      <c r="AZ112" s="35" t="s">
        <v>608</v>
      </c>
      <c r="BA112" s="35" t="s">
        <v>183</v>
      </c>
      <c r="BB112" s="35" t="s">
        <v>117</v>
      </c>
      <c r="BC112" s="35" t="s">
        <v>1610</v>
      </c>
      <c r="BD112" s="35" t="s">
        <v>1591</v>
      </c>
      <c r="BE112" s="35" t="s">
        <v>117</v>
      </c>
      <c r="BF112" s="35" t="s">
        <v>117</v>
      </c>
      <c r="BG112" s="72">
        <v>648</v>
      </c>
      <c r="BH112" s="35" t="s">
        <v>1611</v>
      </c>
      <c r="BI112" s="35">
        <v>0.35</v>
      </c>
      <c r="BJ112" s="35" t="s">
        <v>1944</v>
      </c>
      <c r="BK112" s="35" t="s">
        <v>114</v>
      </c>
      <c r="BL112" s="35">
        <v>150</v>
      </c>
    </row>
    <row r="113" spans="1:64" s="35" customFormat="1" ht="14.45" customHeight="1">
      <c r="A113" s="145"/>
      <c r="B113" s="40">
        <v>151</v>
      </c>
      <c r="C113" s="40" t="s">
        <v>6602</v>
      </c>
      <c r="D113" s="40"/>
      <c r="E113" s="43" t="s">
        <v>10</v>
      </c>
      <c r="F113" s="40"/>
      <c r="G113" s="42"/>
      <c r="H113" s="40"/>
      <c r="I113" s="40"/>
      <c r="J113" s="40"/>
      <c r="K113" s="40"/>
      <c r="L113" s="42" t="s">
        <v>6604</v>
      </c>
      <c r="M113" s="42" t="s">
        <v>10</v>
      </c>
      <c r="N113" s="40"/>
      <c r="O113" s="40"/>
      <c r="P113" s="40"/>
      <c r="Q113" s="40"/>
      <c r="R113" s="40"/>
      <c r="S113" s="40"/>
      <c r="T113" s="43"/>
      <c r="U113" s="40"/>
      <c r="V113" s="40"/>
      <c r="W113" s="40"/>
      <c r="X113" s="40"/>
      <c r="Y113" s="40"/>
      <c r="Z113" s="40"/>
      <c r="AA113" s="40"/>
      <c r="AB113" s="40"/>
      <c r="AC113" s="40"/>
      <c r="AD113" s="40"/>
      <c r="AE113" s="40"/>
      <c r="AF113" s="45" t="str">
        <f t="shared" si="1"/>
        <v>BCM_C               KS_CPR_A</v>
      </c>
      <c r="AG113" s="41" t="s">
        <v>6605</v>
      </c>
      <c r="AH113" s="35">
        <v>3</v>
      </c>
      <c r="AI113" s="35">
        <v>151</v>
      </c>
      <c r="AJ113" s="35" t="s">
        <v>6152</v>
      </c>
      <c r="AK113" s="35" t="s">
        <v>117</v>
      </c>
      <c r="AL113" s="35" t="s">
        <v>355</v>
      </c>
      <c r="AM113" s="35" t="s">
        <v>355</v>
      </c>
      <c r="AN113" s="35" t="s">
        <v>354</v>
      </c>
      <c r="AO113" s="35" t="s">
        <v>356</v>
      </c>
      <c r="AP113" s="35">
        <v>7</v>
      </c>
      <c r="AQ113" s="35" t="s">
        <v>357</v>
      </c>
      <c r="AR113" s="35" t="s">
        <v>166</v>
      </c>
      <c r="AS113" s="35" t="s">
        <v>117</v>
      </c>
      <c r="AT113" s="35" t="s">
        <v>117</v>
      </c>
      <c r="AU113" s="35" t="s">
        <v>468</v>
      </c>
      <c r="AV113" s="35" t="s">
        <v>468</v>
      </c>
      <c r="AW113" s="35" t="s">
        <v>606</v>
      </c>
      <c r="AX113" s="35" t="s">
        <v>607</v>
      </c>
      <c r="AY113" s="35">
        <v>27</v>
      </c>
      <c r="AZ113" s="35" t="s">
        <v>608</v>
      </c>
      <c r="BA113" s="35" t="s">
        <v>183</v>
      </c>
      <c r="BB113" s="35" t="s">
        <v>117</v>
      </c>
      <c r="BC113" s="35" t="s">
        <v>1725</v>
      </c>
      <c r="BD113" s="35" t="s">
        <v>1591</v>
      </c>
      <c r="BE113" s="35" t="s">
        <v>117</v>
      </c>
      <c r="BF113" s="35" t="s">
        <v>117</v>
      </c>
      <c r="BG113" s="72">
        <v>648</v>
      </c>
      <c r="BH113" s="35" t="s">
        <v>1726</v>
      </c>
      <c r="BI113" s="35">
        <v>0.35</v>
      </c>
      <c r="BJ113" s="35" t="s">
        <v>1945</v>
      </c>
      <c r="BK113" s="35" t="s">
        <v>114</v>
      </c>
      <c r="BL113" s="35">
        <v>151</v>
      </c>
    </row>
    <row r="114" spans="1:64" s="35" customFormat="1" ht="14.45" customHeight="1">
      <c r="A114" s="145" t="s">
        <v>7440</v>
      </c>
      <c r="B114" s="40">
        <v>153</v>
      </c>
      <c r="C114" s="40" t="s">
        <v>6602</v>
      </c>
      <c r="D114" s="40"/>
      <c r="E114" s="43" t="s">
        <v>4</v>
      </c>
      <c r="F114" s="40" t="s">
        <v>1947</v>
      </c>
      <c r="G114" s="42" t="s">
        <v>6606</v>
      </c>
      <c r="H114" s="40"/>
      <c r="I114" s="40"/>
      <c r="J114" s="40"/>
      <c r="K114" s="40" t="s">
        <v>6607</v>
      </c>
      <c r="L114" s="42" t="s">
        <v>4</v>
      </c>
      <c r="M114" s="42" t="s">
        <v>6609</v>
      </c>
      <c r="N114" s="40"/>
      <c r="O114" s="40"/>
      <c r="P114" s="40"/>
      <c r="Q114" s="40"/>
      <c r="R114" s="40"/>
      <c r="S114" s="40"/>
      <c r="T114" s="43"/>
      <c r="U114" s="40"/>
      <c r="V114" s="40"/>
      <c r="W114" s="40"/>
      <c r="X114" s="40"/>
      <c r="Y114" s="40"/>
      <c r="Z114" s="40"/>
      <c r="AA114" s="40"/>
      <c r="AB114" s="40"/>
      <c r="AC114" s="40"/>
      <c r="AD114" s="40"/>
      <c r="AE114" s="40"/>
      <c r="AF114" s="45" t="str">
        <f t="shared" si="1"/>
        <v>SP_MB11_B           KRL</v>
      </c>
      <c r="AG114" s="41" t="s">
        <v>6605</v>
      </c>
      <c r="AH114" s="35">
        <v>3</v>
      </c>
      <c r="AI114" s="35">
        <v>153</v>
      </c>
      <c r="AJ114" s="35" t="s">
        <v>6153</v>
      </c>
      <c r="AK114" s="35" t="s">
        <v>117</v>
      </c>
      <c r="AL114" s="35" t="s">
        <v>509</v>
      </c>
      <c r="AM114" s="35" t="s">
        <v>510</v>
      </c>
      <c r="AN114" s="35" t="s">
        <v>508</v>
      </c>
      <c r="AO114" s="35" t="s">
        <v>511</v>
      </c>
      <c r="AP114" s="35">
        <v>1</v>
      </c>
      <c r="AQ114" s="35" t="s">
        <v>6015</v>
      </c>
      <c r="AR114" s="35" t="s">
        <v>183</v>
      </c>
      <c r="AS114" s="35" t="s">
        <v>117</v>
      </c>
      <c r="AT114" s="35" t="s">
        <v>117</v>
      </c>
      <c r="AU114" s="35" t="s">
        <v>117</v>
      </c>
      <c r="AV114" s="35" t="s">
        <v>1946</v>
      </c>
      <c r="AW114" s="35">
        <v>376</v>
      </c>
      <c r="AX114" s="35" t="s">
        <v>1947</v>
      </c>
      <c r="AY114" s="35">
        <v>1</v>
      </c>
      <c r="AZ114" s="35" t="s">
        <v>618</v>
      </c>
      <c r="BA114" s="35" t="s">
        <v>117</v>
      </c>
      <c r="BB114" s="35" t="s">
        <v>117</v>
      </c>
      <c r="BC114" s="35" t="s">
        <v>1948</v>
      </c>
      <c r="BD114" s="35" t="s">
        <v>1591</v>
      </c>
      <c r="BE114" s="35" t="s">
        <v>117</v>
      </c>
      <c r="BF114" s="35" t="s">
        <v>117</v>
      </c>
      <c r="BG114" s="176">
        <v>1205</v>
      </c>
      <c r="BH114" s="35" t="s">
        <v>1598</v>
      </c>
      <c r="BI114" s="35">
        <v>0.35</v>
      </c>
      <c r="BJ114" s="35" t="s">
        <v>6154</v>
      </c>
      <c r="BK114" s="35" t="s">
        <v>114</v>
      </c>
      <c r="BL114" s="35">
        <v>153</v>
      </c>
    </row>
    <row r="115" spans="1:64" s="35" customFormat="1" ht="14.45" customHeight="1">
      <c r="A115" s="145" t="s">
        <v>7441</v>
      </c>
      <c r="B115" s="40">
        <v>154</v>
      </c>
      <c r="C115" s="40" t="s">
        <v>6602</v>
      </c>
      <c r="D115" s="40"/>
      <c r="E115" s="43" t="s">
        <v>4</v>
      </c>
      <c r="F115" s="40"/>
      <c r="G115" s="42"/>
      <c r="H115" s="40"/>
      <c r="I115" s="40"/>
      <c r="J115" s="40"/>
      <c r="K115" s="40"/>
      <c r="L115" s="42" t="s">
        <v>4</v>
      </c>
      <c r="M115" s="42" t="s">
        <v>6604</v>
      </c>
      <c r="N115" s="40"/>
      <c r="O115" s="40"/>
      <c r="P115" s="40"/>
      <c r="Q115" s="40"/>
      <c r="R115" s="40"/>
      <c r="S115" s="40"/>
      <c r="T115" s="43"/>
      <c r="U115" s="40"/>
      <c r="V115" s="40"/>
      <c r="W115" s="40"/>
      <c r="X115" s="40"/>
      <c r="Y115" s="40"/>
      <c r="Z115" s="40"/>
      <c r="AA115" s="40"/>
      <c r="AB115" s="40"/>
      <c r="AC115" s="40"/>
      <c r="AD115" s="40"/>
      <c r="AE115" s="40"/>
      <c r="AF115" s="45" t="str">
        <f t="shared" si="1"/>
        <v>BCM_A               KRL</v>
      </c>
      <c r="AG115" s="41" t="s">
        <v>6605</v>
      </c>
      <c r="AH115" s="35">
        <v>3</v>
      </c>
      <c r="AI115" s="35">
        <v>154</v>
      </c>
      <c r="AJ115" s="35" t="s">
        <v>1950</v>
      </c>
      <c r="AK115" s="35" t="s">
        <v>117</v>
      </c>
      <c r="AL115" s="35" t="s">
        <v>509</v>
      </c>
      <c r="AM115" s="35" t="s">
        <v>510</v>
      </c>
      <c r="AN115" s="35" t="s">
        <v>508</v>
      </c>
      <c r="AO115" s="35" t="s">
        <v>511</v>
      </c>
      <c r="AP115" s="35">
        <v>2</v>
      </c>
      <c r="AQ115" s="35" t="s">
        <v>6015</v>
      </c>
      <c r="AR115" s="35" t="s">
        <v>172</v>
      </c>
      <c r="AS115" s="35" t="s">
        <v>117</v>
      </c>
      <c r="AT115" s="35" t="s">
        <v>117</v>
      </c>
      <c r="AU115" s="35" t="s">
        <v>468</v>
      </c>
      <c r="AV115" s="35" t="s">
        <v>468</v>
      </c>
      <c r="AW115" s="35" t="s">
        <v>467</v>
      </c>
      <c r="AX115" s="35" t="s">
        <v>469</v>
      </c>
      <c r="AY115" s="35">
        <v>11</v>
      </c>
      <c r="AZ115" s="35" t="s">
        <v>470</v>
      </c>
      <c r="BA115" s="35" t="s">
        <v>173</v>
      </c>
      <c r="BB115" s="35" t="s">
        <v>117</v>
      </c>
      <c r="BC115" s="35" t="s">
        <v>1951</v>
      </c>
      <c r="BD115" s="35" t="s">
        <v>1591</v>
      </c>
      <c r="BE115" s="35" t="s">
        <v>117</v>
      </c>
      <c r="BF115" s="35" t="s">
        <v>117</v>
      </c>
      <c r="BG115" s="176">
        <v>3463</v>
      </c>
      <c r="BH115" s="35" t="s">
        <v>1952</v>
      </c>
      <c r="BI115" s="35">
        <v>0.13</v>
      </c>
      <c r="BJ115" s="35" t="s">
        <v>1953</v>
      </c>
      <c r="BK115" s="35" t="s">
        <v>114</v>
      </c>
      <c r="BL115" s="35">
        <v>154</v>
      </c>
    </row>
    <row r="116" spans="1:64" s="35" customFormat="1" ht="14.45" customHeight="1">
      <c r="A116" s="145"/>
      <c r="B116" s="40">
        <v>155</v>
      </c>
      <c r="C116" s="40" t="s">
        <v>6602</v>
      </c>
      <c r="D116" s="43"/>
      <c r="E116" s="40" t="s">
        <v>11</v>
      </c>
      <c r="F116" s="40" t="s">
        <v>1652</v>
      </c>
      <c r="G116" s="42" t="s">
        <v>6606</v>
      </c>
      <c r="H116" s="40"/>
      <c r="I116" s="40"/>
      <c r="J116" s="40"/>
      <c r="K116" s="40" t="s">
        <v>6610</v>
      </c>
      <c r="L116" s="42" t="s">
        <v>6609</v>
      </c>
      <c r="M116" s="42" t="s">
        <v>11</v>
      </c>
      <c r="N116" s="40"/>
      <c r="O116" s="40"/>
      <c r="P116" s="40"/>
      <c r="Q116" s="40"/>
      <c r="R116" s="40"/>
      <c r="S116" s="40"/>
      <c r="T116" s="43"/>
      <c r="U116" s="40"/>
      <c r="V116" s="40"/>
      <c r="W116" s="40"/>
      <c r="X116" s="40"/>
      <c r="Y116" s="40"/>
      <c r="Z116" s="40"/>
      <c r="AA116" s="40"/>
      <c r="AB116" s="40"/>
      <c r="AC116" s="40"/>
      <c r="AD116" s="40"/>
      <c r="AE116" s="40"/>
      <c r="AF116" s="45" t="str">
        <f t="shared" si="1"/>
        <v>SDOK                SP_30_SD</v>
      </c>
      <c r="AG116" s="41" t="s">
        <v>6605</v>
      </c>
      <c r="AH116" s="35">
        <v>3</v>
      </c>
      <c r="AI116" s="35">
        <v>155</v>
      </c>
      <c r="AJ116" s="35" t="s">
        <v>1649</v>
      </c>
      <c r="AK116" s="35" t="s">
        <v>117</v>
      </c>
      <c r="AL116" s="35" t="s">
        <v>117</v>
      </c>
      <c r="AM116" s="35" t="s">
        <v>1650</v>
      </c>
      <c r="AN116" s="35" t="s">
        <v>1651</v>
      </c>
      <c r="AO116" s="35" t="s">
        <v>1652</v>
      </c>
      <c r="AP116" s="35">
        <v>1</v>
      </c>
      <c r="AQ116" s="35" t="s">
        <v>660</v>
      </c>
      <c r="AR116" s="35" t="s">
        <v>117</v>
      </c>
      <c r="AS116" s="35" t="s">
        <v>117</v>
      </c>
      <c r="AT116" s="35" t="s">
        <v>117</v>
      </c>
      <c r="AU116" s="35" t="s">
        <v>565</v>
      </c>
      <c r="AV116" s="35" t="s">
        <v>566</v>
      </c>
      <c r="AW116" s="35" t="s">
        <v>564</v>
      </c>
      <c r="AX116" s="35" t="s">
        <v>567</v>
      </c>
      <c r="AY116" s="35">
        <v>2</v>
      </c>
      <c r="AZ116" s="35" t="s">
        <v>568</v>
      </c>
      <c r="BA116" s="35" t="s">
        <v>152</v>
      </c>
      <c r="BB116" s="35" t="s">
        <v>117</v>
      </c>
      <c r="BC116" s="35" t="s">
        <v>1909</v>
      </c>
      <c r="BD116" s="35" t="s">
        <v>1591</v>
      </c>
      <c r="BE116" s="35" t="s">
        <v>117</v>
      </c>
      <c r="BF116" s="35" t="s">
        <v>117</v>
      </c>
      <c r="BG116" s="72">
        <v>4337</v>
      </c>
      <c r="BH116" s="35" t="s">
        <v>1617</v>
      </c>
      <c r="BI116" s="35">
        <v>1.5</v>
      </c>
      <c r="BJ116" s="35" t="s">
        <v>1654</v>
      </c>
      <c r="BK116" s="35" t="s">
        <v>114</v>
      </c>
      <c r="BL116" s="35">
        <v>155</v>
      </c>
    </row>
    <row r="117" spans="1:64" s="35" customFormat="1" ht="14.45" customHeight="1">
      <c r="A117" s="145" t="s">
        <v>6956</v>
      </c>
      <c r="B117" s="40">
        <v>160</v>
      </c>
      <c r="C117" s="40" t="s">
        <v>6602</v>
      </c>
      <c r="D117" s="40"/>
      <c r="E117" s="43" t="s">
        <v>3</v>
      </c>
      <c r="F117" s="40"/>
      <c r="G117" s="42"/>
      <c r="H117" s="40"/>
      <c r="I117" s="40"/>
      <c r="J117" s="40"/>
      <c r="K117" s="40"/>
      <c r="L117" s="42" t="s">
        <v>6604</v>
      </c>
      <c r="M117" s="42" t="s">
        <v>3</v>
      </c>
      <c r="N117" s="40"/>
      <c r="O117" s="40"/>
      <c r="P117" s="40"/>
      <c r="Q117" s="40"/>
      <c r="R117" s="40"/>
      <c r="S117" s="40"/>
      <c r="T117" s="43"/>
      <c r="U117" s="40"/>
      <c r="V117" s="40"/>
      <c r="W117" s="40"/>
      <c r="X117" s="40"/>
      <c r="Y117" s="40"/>
      <c r="Z117" s="40"/>
      <c r="AA117" s="40"/>
      <c r="AB117" s="40"/>
      <c r="AC117" s="40"/>
      <c r="AD117" s="40"/>
      <c r="AE117" s="40"/>
      <c r="AF117" s="45" t="str">
        <f t="shared" si="1"/>
        <v>BCM_A               SITR1</v>
      </c>
      <c r="AG117" s="41" t="s">
        <v>6605</v>
      </c>
      <c r="AH117" s="35">
        <v>3</v>
      </c>
      <c r="AI117" s="35">
        <v>160</v>
      </c>
      <c r="AJ117" s="35" t="s">
        <v>6155</v>
      </c>
      <c r="AK117" s="35" t="s">
        <v>117</v>
      </c>
      <c r="AL117" s="35" t="s">
        <v>553</v>
      </c>
      <c r="AM117" s="35" t="s">
        <v>553</v>
      </c>
      <c r="AN117" s="35" t="s">
        <v>6018</v>
      </c>
      <c r="AO117" s="35" t="s">
        <v>554</v>
      </c>
      <c r="AP117" s="35" t="s">
        <v>1799</v>
      </c>
      <c r="AQ117" s="35" t="s">
        <v>530</v>
      </c>
      <c r="AR117" s="35" t="s">
        <v>157</v>
      </c>
      <c r="AS117" s="35" t="s">
        <v>117</v>
      </c>
      <c r="AT117" s="35" t="s">
        <v>117</v>
      </c>
      <c r="AU117" s="35" t="s">
        <v>468</v>
      </c>
      <c r="AV117" s="35" t="s">
        <v>468</v>
      </c>
      <c r="AW117" s="35" t="s">
        <v>467</v>
      </c>
      <c r="AX117" s="35" t="s">
        <v>469</v>
      </c>
      <c r="AY117" s="35">
        <v>66</v>
      </c>
      <c r="AZ117" s="35" t="s">
        <v>470</v>
      </c>
      <c r="BA117" s="35" t="s">
        <v>156</v>
      </c>
      <c r="BB117" s="35" t="s">
        <v>117</v>
      </c>
      <c r="BC117" s="35" t="s">
        <v>1955</v>
      </c>
      <c r="BD117" s="35" t="s">
        <v>1591</v>
      </c>
      <c r="BE117" s="35" t="s">
        <v>117</v>
      </c>
      <c r="BF117" s="35" t="s">
        <v>117</v>
      </c>
      <c r="BG117" s="176">
        <v>2073</v>
      </c>
      <c r="BH117" s="35" t="s">
        <v>1849</v>
      </c>
      <c r="BI117" s="35">
        <v>2.5</v>
      </c>
      <c r="BJ117" s="35" t="s">
        <v>1956</v>
      </c>
      <c r="BK117" s="35" t="s">
        <v>114</v>
      </c>
      <c r="BL117" s="35">
        <v>160</v>
      </c>
    </row>
    <row r="118" spans="1:64" s="35" customFormat="1" ht="14.45" customHeight="1">
      <c r="A118" s="145"/>
      <c r="B118" s="40">
        <v>161</v>
      </c>
      <c r="C118" s="40" t="s">
        <v>6602</v>
      </c>
      <c r="D118" s="40"/>
      <c r="E118" s="43" t="s">
        <v>5</v>
      </c>
      <c r="F118" s="40"/>
      <c r="G118" s="42"/>
      <c r="H118" s="40"/>
      <c r="I118" s="40"/>
      <c r="J118" s="40"/>
      <c r="K118" s="40"/>
      <c r="L118" s="42" t="s">
        <v>6604</v>
      </c>
      <c r="M118" s="43" t="s">
        <v>5</v>
      </c>
      <c r="N118" s="40"/>
      <c r="O118" s="40"/>
      <c r="P118" s="40"/>
      <c r="Q118" s="40"/>
      <c r="R118" s="40"/>
      <c r="S118" s="40"/>
      <c r="T118" s="43"/>
      <c r="U118" s="40"/>
      <c r="V118" s="40"/>
      <c r="W118" s="40"/>
      <c r="X118" s="40"/>
      <c r="Y118" s="40"/>
      <c r="Z118" s="40"/>
      <c r="AA118" s="40"/>
      <c r="AB118" s="40"/>
      <c r="AC118" s="40"/>
      <c r="AD118" s="40"/>
      <c r="AE118" s="40"/>
      <c r="AF118" s="45" t="str">
        <f t="shared" si="1"/>
        <v>DMOV_A              SIDO_B</v>
      </c>
      <c r="AG118" s="41" t="s">
        <v>6605</v>
      </c>
      <c r="AH118" s="35">
        <v>3</v>
      </c>
      <c r="AI118" s="35">
        <v>161</v>
      </c>
      <c r="AJ118" s="35" t="s">
        <v>1957</v>
      </c>
      <c r="AK118" s="35" t="s">
        <v>117</v>
      </c>
      <c r="AL118" s="35" t="s">
        <v>521</v>
      </c>
      <c r="AM118" s="35" t="s">
        <v>521</v>
      </c>
      <c r="AN118" s="35" t="s">
        <v>520</v>
      </c>
      <c r="AO118" s="35" t="s">
        <v>522</v>
      </c>
      <c r="AP118" s="35" t="s">
        <v>1805</v>
      </c>
      <c r="AQ118" s="35" t="s">
        <v>265</v>
      </c>
      <c r="AR118" s="35" t="s">
        <v>179</v>
      </c>
      <c r="AS118" s="35" t="s">
        <v>117</v>
      </c>
      <c r="AT118" s="35" t="s">
        <v>117</v>
      </c>
      <c r="AU118" s="35" t="s">
        <v>523</v>
      </c>
      <c r="AV118" s="35" t="s">
        <v>523</v>
      </c>
      <c r="AW118" s="35" t="s">
        <v>583</v>
      </c>
      <c r="AX118" s="35" t="s">
        <v>584</v>
      </c>
      <c r="AY118" s="35">
        <v>6</v>
      </c>
      <c r="AZ118" s="35" t="s">
        <v>585</v>
      </c>
      <c r="BA118" s="35" t="s">
        <v>184</v>
      </c>
      <c r="BB118" s="35" t="s">
        <v>117</v>
      </c>
      <c r="BC118" s="35" t="s">
        <v>1756</v>
      </c>
      <c r="BD118" s="35" t="s">
        <v>1591</v>
      </c>
      <c r="BE118" s="35" t="s">
        <v>117</v>
      </c>
      <c r="BF118" s="35" t="s">
        <v>117</v>
      </c>
      <c r="BG118" s="72">
        <v>2044</v>
      </c>
      <c r="BH118" s="35" t="s">
        <v>1719</v>
      </c>
      <c r="BI118" s="35">
        <v>0.5</v>
      </c>
      <c r="BJ118" s="35" t="s">
        <v>1958</v>
      </c>
      <c r="BK118" s="35" t="s">
        <v>114</v>
      </c>
      <c r="BL118" s="35">
        <v>161</v>
      </c>
    </row>
    <row r="119" spans="1:64" s="35" customFormat="1" ht="14.45" customHeight="1">
      <c r="A119" s="145"/>
      <c r="B119" s="40">
        <v>163</v>
      </c>
      <c r="C119" s="40" t="s">
        <v>6602</v>
      </c>
      <c r="D119" s="40"/>
      <c r="E119" s="43" t="s">
        <v>5</v>
      </c>
      <c r="F119" s="40" t="s">
        <v>1961</v>
      </c>
      <c r="G119" s="42" t="s">
        <v>6613</v>
      </c>
      <c r="H119" s="40"/>
      <c r="I119" s="40"/>
      <c r="J119" s="40"/>
      <c r="K119" s="40" t="s">
        <v>6610</v>
      </c>
      <c r="L119" s="43" t="s">
        <v>5</v>
      </c>
      <c r="M119" s="42" t="s">
        <v>6604</v>
      </c>
      <c r="N119" s="40"/>
      <c r="O119" s="40" t="s">
        <v>6624</v>
      </c>
      <c r="P119" s="40"/>
      <c r="Q119" s="40"/>
      <c r="R119" s="40"/>
      <c r="S119" s="40"/>
      <c r="T119" s="43"/>
      <c r="U119" s="40"/>
      <c r="V119" s="40"/>
      <c r="W119" s="40"/>
      <c r="X119" s="40"/>
      <c r="Y119" s="40"/>
      <c r="Z119" s="40"/>
      <c r="AA119" s="40"/>
      <c r="AB119" s="40"/>
      <c r="AC119" s="40"/>
      <c r="AD119" s="40"/>
      <c r="AE119" s="40"/>
      <c r="AF119" s="45" t="str">
        <f t="shared" si="1"/>
        <v>SP_MB33_A           DMOV_A</v>
      </c>
      <c r="AG119" s="41" t="s">
        <v>6605</v>
      </c>
      <c r="AH119" s="35">
        <v>3</v>
      </c>
      <c r="AI119" s="35">
        <v>163</v>
      </c>
      <c r="AJ119" s="35" t="s">
        <v>1959</v>
      </c>
      <c r="AK119" s="35" t="s">
        <v>117</v>
      </c>
      <c r="AL119" s="35" t="s">
        <v>523</v>
      </c>
      <c r="AM119" s="35" t="s">
        <v>523</v>
      </c>
      <c r="AN119" s="35" t="s">
        <v>583</v>
      </c>
      <c r="AO119" s="35" t="s">
        <v>584</v>
      </c>
      <c r="AP119" s="35">
        <v>3</v>
      </c>
      <c r="AQ119" s="35" t="s">
        <v>585</v>
      </c>
      <c r="AR119" s="35" t="s">
        <v>184</v>
      </c>
      <c r="AS119" s="35" t="s">
        <v>117</v>
      </c>
      <c r="AT119" s="35" t="s">
        <v>117</v>
      </c>
      <c r="AU119" s="35" t="s">
        <v>117</v>
      </c>
      <c r="AV119" s="35" t="s">
        <v>1960</v>
      </c>
      <c r="AW119" s="35">
        <v>398</v>
      </c>
      <c r="AX119" s="35" t="s">
        <v>1961</v>
      </c>
      <c r="AY119" s="35">
        <v>1</v>
      </c>
      <c r="AZ119" s="35" t="s">
        <v>630</v>
      </c>
      <c r="BA119" s="35" t="s">
        <v>117</v>
      </c>
      <c r="BB119" s="35" t="s">
        <v>117</v>
      </c>
      <c r="BC119" s="35" t="s">
        <v>1632</v>
      </c>
      <c r="BD119" s="35" t="s">
        <v>1591</v>
      </c>
      <c r="BE119" s="35" t="s">
        <v>117</v>
      </c>
      <c r="BF119" s="35" t="s">
        <v>117</v>
      </c>
      <c r="BG119" s="72">
        <v>1735</v>
      </c>
      <c r="BH119" s="35" t="s">
        <v>1598</v>
      </c>
      <c r="BI119" s="35">
        <v>0.5</v>
      </c>
      <c r="BJ119" s="35" t="s">
        <v>1962</v>
      </c>
      <c r="BK119" s="35" t="s">
        <v>114</v>
      </c>
      <c r="BL119" s="35">
        <v>163</v>
      </c>
    </row>
    <row r="120" spans="1:64" s="35" customFormat="1" ht="14.45" customHeight="1">
      <c r="A120" s="145" t="s">
        <v>6956</v>
      </c>
      <c r="B120" s="40">
        <v>165</v>
      </c>
      <c r="C120" s="40" t="s">
        <v>6602</v>
      </c>
      <c r="D120" s="40"/>
      <c r="E120" s="43" t="s">
        <v>5</v>
      </c>
      <c r="F120" s="40"/>
      <c r="G120" s="42"/>
      <c r="H120" s="40"/>
      <c r="I120" s="40"/>
      <c r="J120" s="40"/>
      <c r="K120" s="40"/>
      <c r="L120" s="42" t="s">
        <v>6604</v>
      </c>
      <c r="M120" s="43" t="s">
        <v>5</v>
      </c>
      <c r="N120" s="40"/>
      <c r="O120" s="40"/>
      <c r="P120" s="40"/>
      <c r="Q120" s="40"/>
      <c r="R120" s="40"/>
      <c r="S120" s="40"/>
      <c r="T120" s="43"/>
      <c r="U120" s="40"/>
      <c r="V120" s="40"/>
      <c r="W120" s="40"/>
      <c r="X120" s="40"/>
      <c r="Y120" s="40"/>
      <c r="Z120" s="40"/>
      <c r="AA120" s="40"/>
      <c r="AB120" s="40"/>
      <c r="AC120" s="40"/>
      <c r="AD120" s="40"/>
      <c r="AE120" s="40"/>
      <c r="AF120" s="45" t="str">
        <f t="shared" si="1"/>
        <v>DMOV_A              BCM_A</v>
      </c>
      <c r="AG120" s="41" t="s">
        <v>6605</v>
      </c>
      <c r="AH120" s="35">
        <v>3</v>
      </c>
      <c r="AI120" s="35">
        <v>165</v>
      </c>
      <c r="AJ120" s="35" t="s">
        <v>6156</v>
      </c>
      <c r="AK120" s="35" t="s">
        <v>117</v>
      </c>
      <c r="AL120" s="35" t="s">
        <v>468</v>
      </c>
      <c r="AM120" s="35" t="s">
        <v>468</v>
      </c>
      <c r="AN120" s="35" t="s">
        <v>467</v>
      </c>
      <c r="AO120" s="35" t="s">
        <v>469</v>
      </c>
      <c r="AP120" s="35">
        <v>72</v>
      </c>
      <c r="AQ120" s="35" t="s">
        <v>470</v>
      </c>
      <c r="AR120" s="35" t="s">
        <v>145</v>
      </c>
      <c r="AS120" s="35" t="s">
        <v>117</v>
      </c>
      <c r="AT120" s="35" t="s">
        <v>117</v>
      </c>
      <c r="AU120" s="35" t="s">
        <v>523</v>
      </c>
      <c r="AV120" s="35" t="s">
        <v>523</v>
      </c>
      <c r="AW120" s="35" t="s">
        <v>583</v>
      </c>
      <c r="AX120" s="35" t="s">
        <v>584</v>
      </c>
      <c r="AY120" s="35">
        <v>1</v>
      </c>
      <c r="AZ120" s="35" t="s">
        <v>585</v>
      </c>
      <c r="BA120" s="35" t="s">
        <v>183</v>
      </c>
      <c r="BB120" s="35" t="s">
        <v>117</v>
      </c>
      <c r="BC120" s="35" t="s">
        <v>1963</v>
      </c>
      <c r="BD120" s="35" t="s">
        <v>1591</v>
      </c>
      <c r="BE120" s="35" t="s">
        <v>117</v>
      </c>
      <c r="BF120" s="35" t="s">
        <v>117</v>
      </c>
      <c r="BG120" s="176">
        <v>3941</v>
      </c>
      <c r="BH120" s="35" t="s">
        <v>1906</v>
      </c>
      <c r="BI120" s="35">
        <v>0.35</v>
      </c>
      <c r="BJ120" s="35" t="s">
        <v>1964</v>
      </c>
      <c r="BK120" s="35" t="s">
        <v>114</v>
      </c>
      <c r="BL120" s="35">
        <v>165</v>
      </c>
    </row>
    <row r="121" spans="1:64" s="35" customFormat="1" ht="14.45" customHeight="1">
      <c r="A121" s="145"/>
      <c r="B121" s="40">
        <v>169</v>
      </c>
      <c r="C121" s="40" t="s">
        <v>6602</v>
      </c>
      <c r="D121" s="40"/>
      <c r="E121" s="43" t="s">
        <v>3</v>
      </c>
      <c r="F121" s="40"/>
      <c r="G121" s="42"/>
      <c r="H121" s="40"/>
      <c r="I121" s="40"/>
      <c r="J121" s="40"/>
      <c r="K121" s="40"/>
      <c r="L121" s="42" t="s">
        <v>3</v>
      </c>
      <c r="M121" s="42" t="s">
        <v>3</v>
      </c>
      <c r="N121" s="40"/>
      <c r="O121" s="40"/>
      <c r="P121" s="40"/>
      <c r="Q121" s="40"/>
      <c r="R121" s="40"/>
      <c r="S121" s="40"/>
      <c r="T121" s="43"/>
      <c r="U121" s="40"/>
      <c r="V121" s="40"/>
      <c r="W121" s="40"/>
      <c r="X121" s="40"/>
      <c r="Y121" s="40"/>
      <c r="Z121" s="40"/>
      <c r="AA121" s="40"/>
      <c r="AB121" s="40"/>
      <c r="AC121" s="40"/>
      <c r="AD121" s="40"/>
      <c r="AE121" s="40"/>
      <c r="AF121" s="45" t="str">
        <f t="shared" si="1"/>
        <v>MES2                KS_ML_E</v>
      </c>
      <c r="AG121" s="41" t="s">
        <v>6605</v>
      </c>
      <c r="AH121" s="35">
        <v>3</v>
      </c>
      <c r="AI121" s="35">
        <v>169</v>
      </c>
      <c r="AJ121" s="35" t="s">
        <v>6157</v>
      </c>
      <c r="AK121" s="35" t="s">
        <v>117</v>
      </c>
      <c r="AL121" s="35" t="s">
        <v>385</v>
      </c>
      <c r="AM121" s="35" t="s">
        <v>385</v>
      </c>
      <c r="AN121" s="35" t="s">
        <v>389</v>
      </c>
      <c r="AO121" s="35" t="s">
        <v>390</v>
      </c>
      <c r="AP121" s="35">
        <v>8</v>
      </c>
      <c r="AQ121" s="35" t="s">
        <v>391</v>
      </c>
      <c r="AR121" s="35" t="s">
        <v>137</v>
      </c>
      <c r="AS121" s="35" t="s">
        <v>128</v>
      </c>
      <c r="AT121" s="35" t="s">
        <v>117</v>
      </c>
      <c r="AU121" s="35" t="s">
        <v>495</v>
      </c>
      <c r="AV121" s="35" t="s">
        <v>496</v>
      </c>
      <c r="AW121" s="35" t="s">
        <v>494</v>
      </c>
      <c r="AX121" s="35" t="s">
        <v>497</v>
      </c>
      <c r="AY121" s="35">
        <v>3</v>
      </c>
      <c r="AZ121" s="35" t="s">
        <v>498</v>
      </c>
      <c r="BA121" s="35" t="s">
        <v>184</v>
      </c>
      <c r="BB121" s="35" t="s">
        <v>117</v>
      </c>
      <c r="BC121" s="35" t="s">
        <v>1965</v>
      </c>
      <c r="BD121" s="35" t="s">
        <v>1591</v>
      </c>
      <c r="BE121" s="35" t="s">
        <v>1966</v>
      </c>
      <c r="BF121" s="35" t="s">
        <v>1967</v>
      </c>
      <c r="BG121" s="72">
        <v>5009</v>
      </c>
      <c r="BH121" s="35" t="s">
        <v>1644</v>
      </c>
      <c r="BI121" s="35">
        <v>0.75</v>
      </c>
      <c r="BJ121" s="35" t="s">
        <v>1968</v>
      </c>
      <c r="BK121" s="35" t="s">
        <v>114</v>
      </c>
      <c r="BL121" s="35">
        <v>169</v>
      </c>
    </row>
    <row r="122" spans="1:64" s="35" customFormat="1" ht="14.45" customHeight="1">
      <c r="A122" s="145"/>
      <c r="B122" s="40">
        <v>170</v>
      </c>
      <c r="C122" s="40" t="s">
        <v>6602</v>
      </c>
      <c r="D122" s="40"/>
      <c r="E122" s="43" t="s">
        <v>3</v>
      </c>
      <c r="F122" s="40"/>
      <c r="G122" s="42"/>
      <c r="H122" s="40"/>
      <c r="I122" s="40"/>
      <c r="J122" s="40"/>
      <c r="K122" s="40"/>
      <c r="L122" s="42" t="s">
        <v>3</v>
      </c>
      <c r="M122" s="42" t="s">
        <v>3</v>
      </c>
      <c r="N122" s="40"/>
      <c r="O122" s="40"/>
      <c r="P122" s="40"/>
      <c r="Q122" s="40"/>
      <c r="R122" s="40"/>
      <c r="S122" s="40"/>
      <c r="T122" s="43"/>
      <c r="U122" s="40"/>
      <c r="V122" s="40"/>
      <c r="W122" s="40"/>
      <c r="X122" s="40"/>
      <c r="Y122" s="40"/>
      <c r="Z122" s="40"/>
      <c r="AA122" s="40"/>
      <c r="AB122" s="40"/>
      <c r="AC122" s="40"/>
      <c r="AD122" s="40"/>
      <c r="AE122" s="40"/>
      <c r="AF122" s="45" t="str">
        <f t="shared" si="1"/>
        <v>MES2                KS_ML_E</v>
      </c>
      <c r="AG122" s="41" t="s">
        <v>6605</v>
      </c>
      <c r="AH122" s="35">
        <v>3</v>
      </c>
      <c r="AI122" s="35">
        <v>170</v>
      </c>
      <c r="AJ122" s="35" t="s">
        <v>6158</v>
      </c>
      <c r="AK122" s="35" t="s">
        <v>117</v>
      </c>
      <c r="AL122" s="35" t="s">
        <v>385</v>
      </c>
      <c r="AM122" s="35" t="s">
        <v>385</v>
      </c>
      <c r="AN122" s="35" t="s">
        <v>389</v>
      </c>
      <c r="AO122" s="35" t="s">
        <v>390</v>
      </c>
      <c r="AP122" s="35">
        <v>7</v>
      </c>
      <c r="AQ122" s="35" t="s">
        <v>391</v>
      </c>
      <c r="AR122" s="35" t="s">
        <v>137</v>
      </c>
      <c r="AS122" s="35" t="s">
        <v>128</v>
      </c>
      <c r="AT122" s="35" t="s">
        <v>117</v>
      </c>
      <c r="AU122" s="35" t="s">
        <v>495</v>
      </c>
      <c r="AV122" s="35" t="s">
        <v>496</v>
      </c>
      <c r="AW122" s="35" t="s">
        <v>494</v>
      </c>
      <c r="AX122" s="35" t="s">
        <v>497</v>
      </c>
      <c r="AY122" s="35">
        <v>4</v>
      </c>
      <c r="AZ122" s="35" t="s">
        <v>498</v>
      </c>
      <c r="BA122" s="35" t="s">
        <v>184</v>
      </c>
      <c r="BB122" s="35" t="s">
        <v>117</v>
      </c>
      <c r="BC122" s="35" t="s">
        <v>1965</v>
      </c>
      <c r="BD122" s="35" t="s">
        <v>1591</v>
      </c>
      <c r="BE122" s="35" t="s">
        <v>1966</v>
      </c>
      <c r="BF122" s="35" t="s">
        <v>1969</v>
      </c>
      <c r="BG122" s="72">
        <v>5009</v>
      </c>
      <c r="BH122" s="35" t="s">
        <v>1608</v>
      </c>
      <c r="BI122" s="35">
        <v>0.75</v>
      </c>
      <c r="BJ122" s="35" t="s">
        <v>1970</v>
      </c>
      <c r="BK122" s="35" t="s">
        <v>114</v>
      </c>
      <c r="BL122" s="35">
        <v>170</v>
      </c>
    </row>
    <row r="123" spans="1:64" s="35" customFormat="1" ht="14.45" customHeight="1">
      <c r="A123" s="145"/>
      <c r="B123" s="40">
        <v>178</v>
      </c>
      <c r="C123" s="40" t="s">
        <v>6602</v>
      </c>
      <c r="D123" s="40"/>
      <c r="E123" s="35" t="s">
        <v>6616</v>
      </c>
      <c r="F123" s="40" t="s">
        <v>1690</v>
      </c>
      <c r="G123" s="42" t="s">
        <v>6606</v>
      </c>
      <c r="H123" s="40"/>
      <c r="I123" s="40"/>
      <c r="J123" s="40"/>
      <c r="K123" s="40" t="s">
        <v>6610</v>
      </c>
      <c r="L123" s="42" t="s">
        <v>6609</v>
      </c>
      <c r="M123" s="72" t="s">
        <v>6604</v>
      </c>
      <c r="N123" s="40"/>
      <c r="O123" s="40"/>
      <c r="P123" s="40"/>
      <c r="Q123" s="40"/>
      <c r="R123" s="40"/>
      <c r="S123" s="40"/>
      <c r="T123" s="43"/>
      <c r="U123" s="40"/>
      <c r="V123" s="40"/>
      <c r="W123" s="40"/>
      <c r="X123" s="40"/>
      <c r="Y123" s="40"/>
      <c r="Z123" s="40"/>
      <c r="AA123" s="40"/>
      <c r="AB123" s="40"/>
      <c r="AC123" s="40"/>
      <c r="AD123" s="40"/>
      <c r="AE123" s="40"/>
      <c r="AF123" s="45" t="str">
        <f t="shared" si="1"/>
        <v>MES2                SP_MB53_A</v>
      </c>
      <c r="AG123" s="41" t="s">
        <v>6605</v>
      </c>
      <c r="AH123" s="35">
        <v>3</v>
      </c>
      <c r="AI123" s="35">
        <v>178</v>
      </c>
      <c r="AJ123" s="35" t="s">
        <v>1971</v>
      </c>
      <c r="AK123" s="35" t="s">
        <v>117</v>
      </c>
      <c r="AL123" s="35" t="s">
        <v>117</v>
      </c>
      <c r="AM123" s="35" t="s">
        <v>1689</v>
      </c>
      <c r="AN123" s="35">
        <v>422</v>
      </c>
      <c r="AO123" s="35" t="s">
        <v>1690</v>
      </c>
      <c r="AP123" s="35">
        <v>1</v>
      </c>
      <c r="AQ123" s="35" t="s">
        <v>919</v>
      </c>
      <c r="AR123" s="35" t="s">
        <v>117</v>
      </c>
      <c r="AS123" s="35" t="s">
        <v>117</v>
      </c>
      <c r="AT123" s="35" t="s">
        <v>117</v>
      </c>
      <c r="AU123" s="35" t="s">
        <v>495</v>
      </c>
      <c r="AV123" s="35" t="s">
        <v>496</v>
      </c>
      <c r="AW123" s="35" t="s">
        <v>494</v>
      </c>
      <c r="AX123" s="35" t="s">
        <v>497</v>
      </c>
      <c r="AY123" s="35">
        <v>8</v>
      </c>
      <c r="AZ123" s="35" t="s">
        <v>498</v>
      </c>
      <c r="BA123" s="35" t="s">
        <v>183</v>
      </c>
      <c r="BB123" s="35" t="s">
        <v>117</v>
      </c>
      <c r="BC123" s="35" t="s">
        <v>1948</v>
      </c>
      <c r="BD123" s="35" t="s">
        <v>1591</v>
      </c>
      <c r="BE123" s="35" t="s">
        <v>117</v>
      </c>
      <c r="BF123" s="35" t="s">
        <v>117</v>
      </c>
      <c r="BG123" s="72">
        <v>457</v>
      </c>
      <c r="BH123" s="35" t="s">
        <v>1598</v>
      </c>
      <c r="BI123" s="35">
        <v>0.35</v>
      </c>
      <c r="BJ123" s="35" t="s">
        <v>1691</v>
      </c>
      <c r="BK123" s="35" t="s">
        <v>114</v>
      </c>
      <c r="BL123" s="35">
        <v>178</v>
      </c>
    </row>
    <row r="124" spans="1:64" s="35" customFormat="1" ht="14.45" customHeight="1">
      <c r="A124" s="145"/>
      <c r="B124" s="40">
        <v>180</v>
      </c>
      <c r="C124" s="40" t="s">
        <v>6602</v>
      </c>
      <c r="D124" s="40"/>
      <c r="E124" s="35" t="s">
        <v>3</v>
      </c>
      <c r="F124" s="40" t="s">
        <v>1975</v>
      </c>
      <c r="G124" s="42" t="s">
        <v>6606</v>
      </c>
      <c r="H124" s="40"/>
      <c r="I124" s="40"/>
      <c r="J124" s="40"/>
      <c r="K124" s="40" t="s">
        <v>6610</v>
      </c>
      <c r="L124" s="42" t="s">
        <v>6609</v>
      </c>
      <c r="M124" s="72" t="s">
        <v>3</v>
      </c>
      <c r="N124" s="40"/>
      <c r="O124" s="40"/>
      <c r="P124" s="40"/>
      <c r="Q124" s="40"/>
      <c r="R124" s="40"/>
      <c r="S124" s="40"/>
      <c r="T124" s="43"/>
      <c r="U124" s="40"/>
      <c r="V124" s="40"/>
      <c r="W124" s="40"/>
      <c r="X124" s="40"/>
      <c r="Y124" s="40"/>
      <c r="Z124" s="40"/>
      <c r="AA124" s="40"/>
      <c r="AB124" s="40"/>
      <c r="AC124" s="40"/>
      <c r="AD124" s="40"/>
      <c r="AE124" s="40"/>
      <c r="AF124" s="45" t="str">
        <f t="shared" si="1"/>
        <v>MES2                SP_15AS_F11</v>
      </c>
      <c r="AG124" s="41" t="s">
        <v>6605</v>
      </c>
      <c r="AH124" s="35">
        <v>3</v>
      </c>
      <c r="AI124" s="35">
        <v>180</v>
      </c>
      <c r="AJ124" s="35" t="s">
        <v>1977</v>
      </c>
      <c r="AK124" s="35" t="s">
        <v>117</v>
      </c>
      <c r="AL124" s="35" t="s">
        <v>117</v>
      </c>
      <c r="AM124" s="35" t="s">
        <v>1973</v>
      </c>
      <c r="AN124" s="35" t="s">
        <v>1974</v>
      </c>
      <c r="AO124" s="35" t="s">
        <v>1975</v>
      </c>
      <c r="AP124" s="35">
        <v>1</v>
      </c>
      <c r="AQ124" s="35" t="s">
        <v>498</v>
      </c>
      <c r="AR124" s="35" t="s">
        <v>117</v>
      </c>
      <c r="AS124" s="35" t="s">
        <v>117</v>
      </c>
      <c r="AT124" s="35" t="s">
        <v>117</v>
      </c>
      <c r="AU124" s="35" t="s">
        <v>495</v>
      </c>
      <c r="AV124" s="35" t="s">
        <v>496</v>
      </c>
      <c r="AW124" s="35" t="s">
        <v>494</v>
      </c>
      <c r="AX124" s="35" t="s">
        <v>497</v>
      </c>
      <c r="AY124" s="35">
        <v>1</v>
      </c>
      <c r="AZ124" s="35" t="s">
        <v>498</v>
      </c>
      <c r="BA124" s="35" t="s">
        <v>183</v>
      </c>
      <c r="BB124" s="35" t="s">
        <v>117</v>
      </c>
      <c r="BC124" s="35" t="s">
        <v>1830</v>
      </c>
      <c r="BD124" s="35" t="s">
        <v>1591</v>
      </c>
      <c r="BE124" s="35" t="s">
        <v>117</v>
      </c>
      <c r="BF124" s="35" t="s">
        <v>117</v>
      </c>
      <c r="BG124" s="72">
        <v>81</v>
      </c>
      <c r="BH124" s="35" t="s">
        <v>1644</v>
      </c>
      <c r="BI124" s="35">
        <v>0.35</v>
      </c>
      <c r="BJ124" s="35" t="s">
        <v>1976</v>
      </c>
      <c r="BK124" s="35" t="s">
        <v>114</v>
      </c>
      <c r="BL124" s="35">
        <v>180</v>
      </c>
    </row>
    <row r="125" spans="1:64" s="35" customFormat="1" ht="14.45" customHeight="1">
      <c r="A125" s="145"/>
      <c r="B125" s="40">
        <v>181</v>
      </c>
      <c r="C125" s="40" t="s">
        <v>6602</v>
      </c>
      <c r="D125" s="40"/>
      <c r="E125" s="35" t="s">
        <v>3</v>
      </c>
      <c r="F125" s="40" t="s">
        <v>1975</v>
      </c>
      <c r="G125" s="42" t="s">
        <v>6606</v>
      </c>
      <c r="H125" s="40"/>
      <c r="I125" s="40"/>
      <c r="J125" s="40"/>
      <c r="K125" s="40" t="s">
        <v>6610</v>
      </c>
      <c r="L125" s="42" t="s">
        <v>6609</v>
      </c>
      <c r="M125" s="72" t="s">
        <v>3</v>
      </c>
      <c r="N125" s="40"/>
      <c r="O125" s="40"/>
      <c r="P125" s="40"/>
      <c r="Q125" s="40"/>
      <c r="R125" s="40"/>
      <c r="S125" s="40"/>
      <c r="T125" s="43"/>
      <c r="U125" s="40"/>
      <c r="V125" s="40"/>
      <c r="W125" s="40"/>
      <c r="X125" s="40"/>
      <c r="Y125" s="40"/>
      <c r="Z125" s="40"/>
      <c r="AA125" s="40"/>
      <c r="AB125" s="40"/>
      <c r="AC125" s="40"/>
      <c r="AD125" s="40"/>
      <c r="AE125" s="40"/>
      <c r="AF125" s="45" t="str">
        <f t="shared" si="1"/>
        <v>MES2                SP_15AS_F11</v>
      </c>
      <c r="AG125" s="41" t="s">
        <v>6605</v>
      </c>
      <c r="AH125" s="35">
        <v>3</v>
      </c>
      <c r="AI125" s="35">
        <v>181</v>
      </c>
      <c r="AJ125" s="35" t="s">
        <v>1972</v>
      </c>
      <c r="AK125" s="35" t="s">
        <v>117</v>
      </c>
      <c r="AL125" s="35" t="s">
        <v>117</v>
      </c>
      <c r="AM125" s="35" t="s">
        <v>1973</v>
      </c>
      <c r="AN125" s="35" t="s">
        <v>1974</v>
      </c>
      <c r="AO125" s="35" t="s">
        <v>1975</v>
      </c>
      <c r="AP125" s="35">
        <v>1</v>
      </c>
      <c r="AQ125" s="35" t="s">
        <v>498</v>
      </c>
      <c r="AR125" s="35" t="s">
        <v>117</v>
      </c>
      <c r="AS125" s="35" t="s">
        <v>117</v>
      </c>
      <c r="AT125" s="35" t="s">
        <v>117</v>
      </c>
      <c r="AU125" s="35" t="s">
        <v>495</v>
      </c>
      <c r="AV125" s="35" t="s">
        <v>496</v>
      </c>
      <c r="AW125" s="35" t="s">
        <v>494</v>
      </c>
      <c r="AX125" s="35" t="s">
        <v>497</v>
      </c>
      <c r="AY125" s="35">
        <v>7</v>
      </c>
      <c r="AZ125" s="35" t="s">
        <v>498</v>
      </c>
      <c r="BA125" s="35" t="s">
        <v>183</v>
      </c>
      <c r="BB125" s="35" t="s">
        <v>117</v>
      </c>
      <c r="BC125" s="35" t="s">
        <v>1830</v>
      </c>
      <c r="BD125" s="35" t="s">
        <v>1591</v>
      </c>
      <c r="BE125" s="35" t="s">
        <v>117</v>
      </c>
      <c r="BF125" s="35" t="s">
        <v>117</v>
      </c>
      <c r="BG125" s="72">
        <v>81</v>
      </c>
      <c r="BH125" s="35" t="s">
        <v>1644</v>
      </c>
      <c r="BI125" s="35">
        <v>0.35</v>
      </c>
      <c r="BJ125" s="35" t="s">
        <v>1976</v>
      </c>
      <c r="BK125" s="35" t="s">
        <v>114</v>
      </c>
      <c r="BL125" s="35">
        <v>181</v>
      </c>
    </row>
    <row r="126" spans="1:64" s="35" customFormat="1" ht="14.45" customHeight="1">
      <c r="A126" s="145"/>
      <c r="B126" s="40">
        <v>186</v>
      </c>
      <c r="C126" s="40" t="s">
        <v>6602</v>
      </c>
      <c r="D126" s="40"/>
      <c r="E126" s="35" t="s">
        <v>6616</v>
      </c>
      <c r="F126" s="40" t="s">
        <v>1690</v>
      </c>
      <c r="G126" s="42" t="s">
        <v>6606</v>
      </c>
      <c r="H126" s="40"/>
      <c r="I126" s="40"/>
      <c r="J126" s="40"/>
      <c r="K126" s="40" t="s">
        <v>6610</v>
      </c>
      <c r="L126" s="42" t="s">
        <v>6609</v>
      </c>
      <c r="M126" s="72" t="s">
        <v>6604</v>
      </c>
      <c r="N126" s="40"/>
      <c r="O126" s="40"/>
      <c r="P126" s="40"/>
      <c r="Q126" s="40"/>
      <c r="R126" s="40"/>
      <c r="S126" s="40"/>
      <c r="T126" s="43"/>
      <c r="U126" s="40"/>
      <c r="V126" s="40"/>
      <c r="W126" s="40"/>
      <c r="X126" s="40"/>
      <c r="Y126" s="40"/>
      <c r="Z126" s="40"/>
      <c r="AA126" s="40"/>
      <c r="AB126" s="40"/>
      <c r="AC126" s="40"/>
      <c r="AD126" s="40"/>
      <c r="AE126" s="40"/>
      <c r="AF126" s="45" t="str">
        <f t="shared" si="1"/>
        <v>MES2                SP_MB53_A</v>
      </c>
      <c r="AG126" s="41" t="s">
        <v>6605</v>
      </c>
      <c r="AH126" s="35">
        <v>3</v>
      </c>
      <c r="AI126" s="35">
        <v>186</v>
      </c>
      <c r="AJ126" s="35" t="s">
        <v>1978</v>
      </c>
      <c r="AK126" s="35" t="s">
        <v>117</v>
      </c>
      <c r="AL126" s="35" t="s">
        <v>117</v>
      </c>
      <c r="AM126" s="35" t="s">
        <v>1689</v>
      </c>
      <c r="AN126" s="35">
        <v>422</v>
      </c>
      <c r="AO126" s="35" t="s">
        <v>1690</v>
      </c>
      <c r="AP126" s="35">
        <v>1</v>
      </c>
      <c r="AQ126" s="35" t="s">
        <v>919</v>
      </c>
      <c r="AR126" s="35" t="s">
        <v>117</v>
      </c>
      <c r="AS126" s="35" t="s">
        <v>117</v>
      </c>
      <c r="AT126" s="35" t="s">
        <v>117</v>
      </c>
      <c r="AU126" s="35" t="s">
        <v>495</v>
      </c>
      <c r="AV126" s="35" t="s">
        <v>496</v>
      </c>
      <c r="AW126" s="35" t="s">
        <v>494</v>
      </c>
      <c r="AX126" s="35" t="s">
        <v>497</v>
      </c>
      <c r="AY126" s="35">
        <v>2</v>
      </c>
      <c r="AZ126" s="35" t="s">
        <v>498</v>
      </c>
      <c r="BA126" s="35" t="s">
        <v>183</v>
      </c>
      <c r="BB126" s="35" t="s">
        <v>117</v>
      </c>
      <c r="BC126" s="35" t="s">
        <v>1948</v>
      </c>
      <c r="BD126" s="35" t="s">
        <v>1591</v>
      </c>
      <c r="BE126" s="35" t="s">
        <v>117</v>
      </c>
      <c r="BF126" s="35" t="s">
        <v>117</v>
      </c>
      <c r="BG126" s="72">
        <v>457</v>
      </c>
      <c r="BH126" s="35" t="s">
        <v>1598</v>
      </c>
      <c r="BI126" s="35">
        <v>0.35</v>
      </c>
      <c r="BJ126" s="35" t="s">
        <v>1691</v>
      </c>
      <c r="BK126" s="35" t="s">
        <v>114</v>
      </c>
      <c r="BL126" s="35">
        <v>186</v>
      </c>
    </row>
    <row r="127" spans="1:64" s="35" customFormat="1" ht="14.45" customHeight="1">
      <c r="A127" s="145"/>
      <c r="B127" s="40">
        <v>187</v>
      </c>
      <c r="C127" s="40" t="s">
        <v>6602</v>
      </c>
      <c r="D127" s="40"/>
      <c r="E127" s="43" t="s">
        <v>3</v>
      </c>
      <c r="F127" s="40"/>
      <c r="G127" s="42"/>
      <c r="H127" s="40"/>
      <c r="I127" s="40"/>
      <c r="J127" s="40"/>
      <c r="K127" s="40"/>
      <c r="L127" s="42" t="s">
        <v>6604</v>
      </c>
      <c r="M127" s="42" t="s">
        <v>3</v>
      </c>
      <c r="N127" s="40"/>
      <c r="O127" s="40"/>
      <c r="P127" s="40"/>
      <c r="Q127" s="40"/>
      <c r="R127" s="40"/>
      <c r="S127" s="40"/>
      <c r="T127" s="43"/>
      <c r="U127" s="40"/>
      <c r="V127" s="40"/>
      <c r="W127" s="40"/>
      <c r="X127" s="40"/>
      <c r="Y127" s="40"/>
      <c r="Z127" s="40"/>
      <c r="AA127" s="40"/>
      <c r="AB127" s="40"/>
      <c r="AC127" s="40"/>
      <c r="AD127" s="40"/>
      <c r="AE127" s="40"/>
      <c r="AF127" s="45" t="str">
        <f t="shared" si="1"/>
        <v>BCM_B               SITR2</v>
      </c>
      <c r="AG127" s="41" t="s">
        <v>6605</v>
      </c>
      <c r="AH127" s="35">
        <v>3</v>
      </c>
      <c r="AI127" s="35">
        <v>187</v>
      </c>
      <c r="AJ127" s="35" t="s">
        <v>1979</v>
      </c>
      <c r="AK127" s="35" t="s">
        <v>117</v>
      </c>
      <c r="AL127" s="35" t="s">
        <v>557</v>
      </c>
      <c r="AM127" s="35" t="s">
        <v>557</v>
      </c>
      <c r="AN127" s="35" t="s">
        <v>556</v>
      </c>
      <c r="AO127" s="35" t="s">
        <v>558</v>
      </c>
      <c r="AP127" s="35" t="s">
        <v>1799</v>
      </c>
      <c r="AQ127" s="35" t="s">
        <v>559</v>
      </c>
      <c r="AR127" s="35" t="s">
        <v>159</v>
      </c>
      <c r="AS127" s="35" t="s">
        <v>117</v>
      </c>
      <c r="AT127" s="35" t="s">
        <v>117</v>
      </c>
      <c r="AU127" s="35" t="s">
        <v>468</v>
      </c>
      <c r="AV127" s="35" t="s">
        <v>468</v>
      </c>
      <c r="AW127" s="35" t="s">
        <v>589</v>
      </c>
      <c r="AX127" s="35" t="s">
        <v>590</v>
      </c>
      <c r="AY127" s="35">
        <v>66</v>
      </c>
      <c r="AZ127" s="35" t="s">
        <v>591</v>
      </c>
      <c r="BA127" s="35" t="s">
        <v>158</v>
      </c>
      <c r="BB127" s="35" t="s">
        <v>117</v>
      </c>
      <c r="BC127" s="35" t="s">
        <v>1980</v>
      </c>
      <c r="BD127" s="35" t="s">
        <v>1591</v>
      </c>
      <c r="BE127" s="35" t="s">
        <v>117</v>
      </c>
      <c r="BF127" s="35" t="s">
        <v>117</v>
      </c>
      <c r="BG127" s="72">
        <v>284</v>
      </c>
      <c r="BH127" s="35" t="s">
        <v>1740</v>
      </c>
      <c r="BI127" s="35">
        <v>4</v>
      </c>
      <c r="BJ127" s="35" t="s">
        <v>1981</v>
      </c>
      <c r="BK127" s="35" t="s">
        <v>114</v>
      </c>
      <c r="BL127" s="35">
        <v>187</v>
      </c>
    </row>
    <row r="128" spans="1:64" s="35" customFormat="1" ht="14.45" customHeight="1">
      <c r="A128" s="145" t="s">
        <v>6956</v>
      </c>
      <c r="B128" s="40">
        <v>189</v>
      </c>
      <c r="C128" s="40" t="s">
        <v>6602</v>
      </c>
      <c r="D128" s="40"/>
      <c r="E128" s="43" t="s">
        <v>1</v>
      </c>
      <c r="F128" s="40"/>
      <c r="G128" s="42"/>
      <c r="H128" s="40"/>
      <c r="I128" s="40"/>
      <c r="J128" s="40"/>
      <c r="K128" s="40"/>
      <c r="L128" s="42" t="s">
        <v>1</v>
      </c>
      <c r="M128" s="42" t="s">
        <v>1</v>
      </c>
      <c r="N128" s="40"/>
      <c r="O128" s="40"/>
      <c r="P128" s="40"/>
      <c r="Q128" s="40"/>
      <c r="R128" s="40"/>
      <c r="S128" s="40"/>
      <c r="T128" s="43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5" t="str">
        <f t="shared" si="1"/>
        <v>BCM_C               KS_CPL_C</v>
      </c>
      <c r="AG128" s="41" t="s">
        <v>6605</v>
      </c>
      <c r="AH128" s="35">
        <v>3</v>
      </c>
      <c r="AI128" s="35">
        <v>189</v>
      </c>
      <c r="AJ128" s="35" t="s">
        <v>6159</v>
      </c>
      <c r="AK128" s="35" t="s">
        <v>117</v>
      </c>
      <c r="AL128" s="35" t="s">
        <v>343</v>
      </c>
      <c r="AM128" s="35" t="s">
        <v>343</v>
      </c>
      <c r="AN128" s="35" t="s">
        <v>349</v>
      </c>
      <c r="AO128" s="35" t="s">
        <v>350</v>
      </c>
      <c r="AP128" s="35">
        <v>10</v>
      </c>
      <c r="AQ128" s="35" t="s">
        <v>351</v>
      </c>
      <c r="AR128" s="35" t="s">
        <v>171</v>
      </c>
      <c r="AS128" s="35" t="s">
        <v>117</v>
      </c>
      <c r="AT128" s="35" t="s">
        <v>117</v>
      </c>
      <c r="AU128" s="35" t="s">
        <v>468</v>
      </c>
      <c r="AV128" s="35" t="s">
        <v>468</v>
      </c>
      <c r="AW128" s="35" t="s">
        <v>606</v>
      </c>
      <c r="AX128" s="35" t="s">
        <v>607</v>
      </c>
      <c r="AY128" s="35">
        <v>50</v>
      </c>
      <c r="AZ128" s="35" t="s">
        <v>608</v>
      </c>
      <c r="BA128" s="35" t="s">
        <v>172</v>
      </c>
      <c r="BB128" s="35" t="s">
        <v>117</v>
      </c>
      <c r="BC128" s="35" t="s">
        <v>1982</v>
      </c>
      <c r="BD128" s="35" t="s">
        <v>1591</v>
      </c>
      <c r="BE128" s="35" t="s">
        <v>117</v>
      </c>
      <c r="BF128" s="35" t="s">
        <v>117</v>
      </c>
      <c r="BG128" s="176">
        <v>2167</v>
      </c>
      <c r="BH128" s="35" t="s">
        <v>1983</v>
      </c>
      <c r="BI128" s="35">
        <v>0.13</v>
      </c>
      <c r="BJ128" s="35" t="s">
        <v>1984</v>
      </c>
      <c r="BK128" s="35" t="s">
        <v>114</v>
      </c>
      <c r="BL128" s="35">
        <v>189</v>
      </c>
    </row>
    <row r="129" spans="1:64" s="35" customFormat="1" ht="14.45" customHeight="1">
      <c r="A129" s="145"/>
      <c r="B129" s="40">
        <v>191</v>
      </c>
      <c r="C129" s="40" t="s">
        <v>6602</v>
      </c>
      <c r="D129" s="40"/>
      <c r="E129" s="43" t="s">
        <v>4</v>
      </c>
      <c r="F129" s="40"/>
      <c r="G129" s="42"/>
      <c r="H129" s="40"/>
      <c r="I129" s="40"/>
      <c r="J129" s="40"/>
      <c r="K129" s="40"/>
      <c r="L129" s="42" t="s">
        <v>6608</v>
      </c>
      <c r="M129" s="42" t="s">
        <v>4</v>
      </c>
      <c r="N129" s="40"/>
      <c r="O129" s="40"/>
      <c r="P129" s="40"/>
      <c r="Q129" s="40"/>
      <c r="R129" s="40"/>
      <c r="S129" s="40"/>
      <c r="T129" s="43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5" t="str">
        <f t="shared" si="1"/>
        <v>ELUR                MB4_A</v>
      </c>
      <c r="AG129" s="41" t="s">
        <v>6605</v>
      </c>
      <c r="AH129" s="35">
        <v>3</v>
      </c>
      <c r="AI129" s="35">
        <v>191</v>
      </c>
      <c r="AJ129" s="35" t="s">
        <v>1985</v>
      </c>
      <c r="AK129" s="35" t="s">
        <v>117</v>
      </c>
      <c r="AL129" s="35" t="s">
        <v>229</v>
      </c>
      <c r="AM129" s="35" t="s">
        <v>4350</v>
      </c>
      <c r="AN129" s="35" t="s">
        <v>228</v>
      </c>
      <c r="AO129" s="35" t="s">
        <v>230</v>
      </c>
      <c r="AP129" s="35">
        <v>1</v>
      </c>
      <c r="AQ129" s="35" t="s">
        <v>231</v>
      </c>
      <c r="AR129" s="35" t="s">
        <v>222</v>
      </c>
      <c r="AS129" s="35" t="s">
        <v>117</v>
      </c>
      <c r="AT129" s="35" t="s">
        <v>117</v>
      </c>
      <c r="AU129" s="35" t="s">
        <v>570</v>
      </c>
      <c r="AV129" s="35" t="s">
        <v>571</v>
      </c>
      <c r="AW129" s="35" t="s">
        <v>569</v>
      </c>
      <c r="AX129" s="35" t="s">
        <v>572</v>
      </c>
      <c r="AY129" s="35">
        <v>4</v>
      </c>
      <c r="AZ129" s="35" t="s">
        <v>573</v>
      </c>
      <c r="BA129" s="35" t="s">
        <v>168</v>
      </c>
      <c r="BB129" s="35" t="s">
        <v>118</v>
      </c>
      <c r="BC129" s="35" t="s">
        <v>1986</v>
      </c>
      <c r="BD129" s="35" t="s">
        <v>1987</v>
      </c>
      <c r="BE129" s="35" t="s">
        <v>117</v>
      </c>
      <c r="BF129" s="35" t="s">
        <v>117</v>
      </c>
      <c r="BG129" s="72">
        <v>524</v>
      </c>
      <c r="BH129" s="35" t="s">
        <v>1598</v>
      </c>
      <c r="BI129" s="35">
        <v>10</v>
      </c>
      <c r="BJ129" s="35" t="s">
        <v>1988</v>
      </c>
      <c r="BK129" s="35" t="s">
        <v>114</v>
      </c>
      <c r="BL129" s="35">
        <v>191</v>
      </c>
    </row>
    <row r="130" spans="1:64" s="35" customFormat="1" ht="14.45" customHeight="1">
      <c r="A130" s="145" t="s">
        <v>7358</v>
      </c>
      <c r="B130" s="40">
        <v>192</v>
      </c>
      <c r="C130" s="40" t="s">
        <v>6602</v>
      </c>
      <c r="D130" s="40"/>
      <c r="E130" s="43" t="s">
        <v>4</v>
      </c>
      <c r="F130" s="40"/>
      <c r="G130" s="42"/>
      <c r="H130" s="40"/>
      <c r="I130" s="40"/>
      <c r="J130" s="40"/>
      <c r="K130" s="40"/>
      <c r="L130" s="42" t="s">
        <v>4</v>
      </c>
      <c r="M130" s="42" t="s">
        <v>4</v>
      </c>
      <c r="N130" s="40"/>
      <c r="O130" s="40"/>
      <c r="P130" s="40"/>
      <c r="Q130" s="40"/>
      <c r="R130" s="40"/>
      <c r="S130" s="40"/>
      <c r="T130" s="43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5" t="str">
        <f t="shared" si="1"/>
        <v>ELUR                RAO_ELU2</v>
      </c>
      <c r="AG130" s="41" t="s">
        <v>6605</v>
      </c>
      <c r="AH130" s="35">
        <v>3</v>
      </c>
      <c r="AI130" s="35">
        <v>192</v>
      </c>
      <c r="AJ130" s="35" t="s">
        <v>1989</v>
      </c>
      <c r="AK130" s="35" t="s">
        <v>117</v>
      </c>
      <c r="AL130" s="35" t="s">
        <v>500</v>
      </c>
      <c r="AM130" s="35" t="s">
        <v>501</v>
      </c>
      <c r="AN130" s="35" t="s">
        <v>499</v>
      </c>
      <c r="AO130" s="35" t="s">
        <v>502</v>
      </c>
      <c r="AP130" s="35">
        <v>5</v>
      </c>
      <c r="AQ130" s="35" t="s">
        <v>400</v>
      </c>
      <c r="AR130" s="35" t="s">
        <v>185</v>
      </c>
      <c r="AS130" s="35" t="s">
        <v>117</v>
      </c>
      <c r="AT130" s="35" t="s">
        <v>117</v>
      </c>
      <c r="AU130" s="35" t="s">
        <v>570</v>
      </c>
      <c r="AV130" s="35" t="s">
        <v>571</v>
      </c>
      <c r="AW130" s="35" t="s">
        <v>569</v>
      </c>
      <c r="AX130" s="35" t="s">
        <v>572</v>
      </c>
      <c r="AY130" s="35">
        <v>1</v>
      </c>
      <c r="AZ130" s="35" t="s">
        <v>573</v>
      </c>
      <c r="BA130" s="35" t="s">
        <v>168</v>
      </c>
      <c r="BB130" s="35" t="s">
        <v>118</v>
      </c>
      <c r="BC130" s="35" t="s">
        <v>1990</v>
      </c>
      <c r="BD130" s="35" t="s">
        <v>1987</v>
      </c>
      <c r="BE130" s="35" t="s">
        <v>117</v>
      </c>
      <c r="BF130" s="35" t="s">
        <v>117</v>
      </c>
      <c r="BG130" s="176">
        <v>1172</v>
      </c>
      <c r="BH130" s="35" t="s">
        <v>1644</v>
      </c>
      <c r="BI130" s="35">
        <v>10</v>
      </c>
      <c r="BJ130" s="35" t="s">
        <v>1991</v>
      </c>
      <c r="BK130" s="35" t="s">
        <v>114</v>
      </c>
      <c r="BL130" s="35">
        <v>192</v>
      </c>
    </row>
    <row r="131" spans="1:64" s="35" customFormat="1" ht="14.45" customHeight="1">
      <c r="A131" s="145" t="s">
        <v>6956</v>
      </c>
      <c r="B131" s="40">
        <v>196</v>
      </c>
      <c r="C131" s="40" t="s">
        <v>6602</v>
      </c>
      <c r="D131" s="40"/>
      <c r="E131" s="43" t="s">
        <v>11</v>
      </c>
      <c r="F131" s="40"/>
      <c r="G131" s="42"/>
      <c r="H131" s="40"/>
      <c r="I131" s="40"/>
      <c r="J131" s="40"/>
      <c r="K131" s="40"/>
      <c r="L131" s="42" t="s">
        <v>6604</v>
      </c>
      <c r="M131" s="42" t="s">
        <v>11</v>
      </c>
      <c r="N131" s="40"/>
      <c r="O131" s="40"/>
      <c r="P131" s="40"/>
      <c r="Q131" s="40"/>
      <c r="R131" s="40"/>
      <c r="S131" s="40"/>
      <c r="T131" s="43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5" t="str">
        <f t="shared" si="1"/>
        <v>BCM_C               KS_CPL_D</v>
      </c>
      <c r="AG131" s="41" t="s">
        <v>6605</v>
      </c>
      <c r="AH131" s="35">
        <v>3</v>
      </c>
      <c r="AI131" s="35">
        <v>196</v>
      </c>
      <c r="AJ131" s="35" t="s">
        <v>6160</v>
      </c>
      <c r="AK131" s="35" t="s">
        <v>117</v>
      </c>
      <c r="AL131" s="35" t="s">
        <v>343</v>
      </c>
      <c r="AM131" s="35" t="s">
        <v>343</v>
      </c>
      <c r="AN131" s="35" t="s">
        <v>352</v>
      </c>
      <c r="AO131" s="35" t="s">
        <v>353</v>
      </c>
      <c r="AP131" s="35">
        <v>11</v>
      </c>
      <c r="AQ131" s="35" t="s">
        <v>351</v>
      </c>
      <c r="AR131" s="35" t="s">
        <v>167</v>
      </c>
      <c r="AS131" s="35" t="s">
        <v>117</v>
      </c>
      <c r="AT131" s="35" t="s">
        <v>117</v>
      </c>
      <c r="AU131" s="35" t="s">
        <v>468</v>
      </c>
      <c r="AV131" s="35" t="s">
        <v>468</v>
      </c>
      <c r="AW131" s="35" t="s">
        <v>606</v>
      </c>
      <c r="AX131" s="35" t="s">
        <v>607</v>
      </c>
      <c r="AY131" s="35">
        <v>31</v>
      </c>
      <c r="AZ131" s="35" t="s">
        <v>608</v>
      </c>
      <c r="BA131" s="35" t="s">
        <v>184</v>
      </c>
      <c r="BB131" s="35" t="s">
        <v>117</v>
      </c>
      <c r="BC131" s="35" t="s">
        <v>1992</v>
      </c>
      <c r="BD131" s="35" t="s">
        <v>1591</v>
      </c>
      <c r="BE131" s="35" t="s">
        <v>117</v>
      </c>
      <c r="BF131" s="35" t="s">
        <v>117</v>
      </c>
      <c r="BG131" s="176">
        <v>2172</v>
      </c>
      <c r="BH131" s="35" t="s">
        <v>1993</v>
      </c>
      <c r="BI131" s="35">
        <v>0.5</v>
      </c>
      <c r="BJ131" s="35" t="s">
        <v>1994</v>
      </c>
      <c r="BK131" s="35" t="s">
        <v>114</v>
      </c>
      <c r="BL131" s="35">
        <v>196</v>
      </c>
    </row>
    <row r="132" spans="1:64" s="35" customFormat="1" ht="14.45" customHeight="1">
      <c r="A132" s="145" t="s">
        <v>6956</v>
      </c>
      <c r="B132" s="40">
        <v>197</v>
      </c>
      <c r="C132" s="40" t="s">
        <v>6602</v>
      </c>
      <c r="D132" s="40"/>
      <c r="E132" s="43" t="s">
        <v>11</v>
      </c>
      <c r="F132" s="40"/>
      <c r="G132" s="42"/>
      <c r="H132" s="40"/>
      <c r="I132" s="40"/>
      <c r="J132" s="40"/>
      <c r="K132" s="40"/>
      <c r="L132" s="42" t="s">
        <v>11</v>
      </c>
      <c r="M132" s="42" t="s">
        <v>6604</v>
      </c>
      <c r="N132" s="40"/>
      <c r="O132" s="40"/>
      <c r="P132" s="40"/>
      <c r="Q132" s="40"/>
      <c r="R132" s="40"/>
      <c r="S132" s="40"/>
      <c r="T132" s="43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5" t="str">
        <f t="shared" si="1"/>
        <v>BCM_C               KS_CPL_D</v>
      </c>
      <c r="AG132" s="41" t="s">
        <v>6605</v>
      </c>
      <c r="AH132" s="35">
        <v>3</v>
      </c>
      <c r="AI132" s="35">
        <v>197</v>
      </c>
      <c r="AJ132" s="35" t="s">
        <v>1995</v>
      </c>
      <c r="AK132" s="35" t="s">
        <v>117</v>
      </c>
      <c r="AL132" s="35" t="s">
        <v>343</v>
      </c>
      <c r="AM132" s="35" t="s">
        <v>343</v>
      </c>
      <c r="AN132" s="35" t="s">
        <v>352</v>
      </c>
      <c r="AO132" s="35" t="s">
        <v>353</v>
      </c>
      <c r="AP132" s="35">
        <v>12</v>
      </c>
      <c r="AQ132" s="35" t="s">
        <v>351</v>
      </c>
      <c r="AR132" s="35" t="s">
        <v>167</v>
      </c>
      <c r="AS132" s="35" t="s">
        <v>117</v>
      </c>
      <c r="AT132" s="35" t="s">
        <v>117</v>
      </c>
      <c r="AU132" s="35" t="s">
        <v>468</v>
      </c>
      <c r="AV132" s="35" t="s">
        <v>468</v>
      </c>
      <c r="AW132" s="35" t="s">
        <v>606</v>
      </c>
      <c r="AX132" s="35" t="s">
        <v>607</v>
      </c>
      <c r="AY132" s="35">
        <v>48</v>
      </c>
      <c r="AZ132" s="35" t="s">
        <v>608</v>
      </c>
      <c r="BA132" s="35" t="s">
        <v>184</v>
      </c>
      <c r="BB132" s="35" t="s">
        <v>117</v>
      </c>
      <c r="BC132" s="35" t="s">
        <v>1996</v>
      </c>
      <c r="BD132" s="35" t="s">
        <v>1591</v>
      </c>
      <c r="BE132" s="35" t="s">
        <v>117</v>
      </c>
      <c r="BF132" s="35" t="s">
        <v>117</v>
      </c>
      <c r="BG132" s="176">
        <v>2172</v>
      </c>
      <c r="BH132" s="35" t="s">
        <v>1997</v>
      </c>
      <c r="BI132" s="35">
        <v>0.5</v>
      </c>
      <c r="BJ132" s="35" t="s">
        <v>1998</v>
      </c>
      <c r="BK132" s="35" t="s">
        <v>114</v>
      </c>
      <c r="BL132" s="35">
        <v>197</v>
      </c>
    </row>
    <row r="133" spans="1:64" s="35" customFormat="1" ht="14.45" customHeight="1">
      <c r="A133" s="145" t="s">
        <v>7792</v>
      </c>
      <c r="B133" s="40">
        <v>198</v>
      </c>
      <c r="C133" s="40" t="s">
        <v>6602</v>
      </c>
      <c r="D133" s="40"/>
      <c r="E133" s="43" t="s">
        <v>3</v>
      </c>
      <c r="F133" s="40" t="s">
        <v>2001</v>
      </c>
      <c r="G133" s="42" t="s">
        <v>6613</v>
      </c>
      <c r="H133" s="40"/>
      <c r="I133" s="40"/>
      <c r="J133" s="40"/>
      <c r="K133" s="40" t="s">
        <v>6610</v>
      </c>
      <c r="L133" s="173" t="s">
        <v>3</v>
      </c>
      <c r="M133" s="173" t="s">
        <v>6604</v>
      </c>
      <c r="N133" s="40"/>
      <c r="O133" s="40"/>
      <c r="P133" s="40"/>
      <c r="Q133" s="40"/>
      <c r="R133" s="40"/>
      <c r="S133" s="40"/>
      <c r="T133" s="43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5" t="str">
        <f t="shared" si="1"/>
        <v>SP_MB57_B           KS_SFHL_A</v>
      </c>
      <c r="AG133" s="41" t="s">
        <v>6605</v>
      </c>
      <c r="AH133" s="35">
        <v>3</v>
      </c>
      <c r="AI133" s="35">
        <v>198</v>
      </c>
      <c r="AJ133" s="35" t="s">
        <v>6161</v>
      </c>
      <c r="AK133" s="35" t="s">
        <v>117</v>
      </c>
      <c r="AL133" s="35" t="s">
        <v>424</v>
      </c>
      <c r="AM133" s="35" t="s">
        <v>424</v>
      </c>
      <c r="AN133" s="35" t="s">
        <v>423</v>
      </c>
      <c r="AO133" s="35" t="s">
        <v>425</v>
      </c>
      <c r="AP133" s="35">
        <v>12</v>
      </c>
      <c r="AQ133" s="35" t="s">
        <v>426</v>
      </c>
      <c r="AR133" s="35" t="s">
        <v>144</v>
      </c>
      <c r="AS133" s="35" t="s">
        <v>127</v>
      </c>
      <c r="AT133" s="35" t="s">
        <v>117</v>
      </c>
      <c r="AU133" s="35" t="s">
        <v>117</v>
      </c>
      <c r="AV133" s="35" t="s">
        <v>2000</v>
      </c>
      <c r="AW133" s="35">
        <v>424</v>
      </c>
      <c r="AX133" s="35" t="s">
        <v>2001</v>
      </c>
      <c r="AY133" s="35">
        <v>1</v>
      </c>
      <c r="AZ133" s="35" t="s">
        <v>641</v>
      </c>
      <c r="BA133" s="35" t="s">
        <v>117</v>
      </c>
      <c r="BB133" s="35" t="s">
        <v>117</v>
      </c>
      <c r="BC133" s="35" t="s">
        <v>1632</v>
      </c>
      <c r="BD133" s="35" t="s">
        <v>1591</v>
      </c>
      <c r="BE133" s="35" t="s">
        <v>117</v>
      </c>
      <c r="BF133" s="35" t="s">
        <v>117</v>
      </c>
      <c r="BG133" s="72">
        <v>766</v>
      </c>
      <c r="BH133" s="35" t="s">
        <v>1598</v>
      </c>
      <c r="BI133" s="35">
        <v>0.5</v>
      </c>
      <c r="BJ133" s="35" t="s">
        <v>2002</v>
      </c>
      <c r="BK133" s="35" t="s">
        <v>114</v>
      </c>
      <c r="BL133" s="35">
        <v>198</v>
      </c>
    </row>
    <row r="134" spans="1:64" s="35" customFormat="1" ht="14.45" customHeight="1">
      <c r="A134" s="145" t="s">
        <v>7342</v>
      </c>
      <c r="B134" s="40">
        <v>203</v>
      </c>
      <c r="C134" s="40" t="s">
        <v>6602</v>
      </c>
      <c r="D134" s="40" t="s">
        <v>13</v>
      </c>
      <c r="E134" s="43" t="s">
        <v>6604</v>
      </c>
      <c r="F134" s="40" t="s">
        <v>2006</v>
      </c>
      <c r="G134" s="42" t="s">
        <v>6606</v>
      </c>
      <c r="H134" s="40"/>
      <c r="I134" s="40"/>
      <c r="J134" s="40"/>
      <c r="K134" s="40" t="s">
        <v>6607</v>
      </c>
      <c r="L134" s="42" t="s">
        <v>6615</v>
      </c>
      <c r="M134" s="42" t="s">
        <v>6609</v>
      </c>
      <c r="N134" s="40"/>
      <c r="O134" s="40"/>
      <c r="P134" s="40"/>
      <c r="Q134" s="40"/>
      <c r="R134" s="40"/>
      <c r="S134" s="40" t="s">
        <v>6625</v>
      </c>
      <c r="T134" s="43"/>
      <c r="U134" s="40"/>
      <c r="V134" s="40"/>
      <c r="W134" s="40"/>
      <c r="X134" s="40"/>
      <c r="Y134" s="40"/>
      <c r="Z134" s="40"/>
      <c r="AA134" s="40"/>
      <c r="AB134" s="40"/>
      <c r="AC134" s="40" t="s">
        <v>6626</v>
      </c>
      <c r="AD134" s="148" t="str">
        <f>CONCATENATE(AR134," ohne Wasserdicht test")</f>
        <v>9J1_971_859_A ohne Wasserdicht test</v>
      </c>
      <c r="AE134" s="40"/>
      <c r="AF134" s="45" t="str">
        <f t="shared" si="1"/>
        <v>SP_30HSBC           HSB_C</v>
      </c>
      <c r="AG134" s="41" t="s">
        <v>6605</v>
      </c>
      <c r="AH134" s="35">
        <v>3</v>
      </c>
      <c r="AI134" s="35">
        <v>203</v>
      </c>
      <c r="AJ134" s="35" t="s">
        <v>2003</v>
      </c>
      <c r="AK134" s="35" t="s">
        <v>117</v>
      </c>
      <c r="AL134" s="35" t="s">
        <v>243</v>
      </c>
      <c r="AM134" s="35" t="s">
        <v>243</v>
      </c>
      <c r="AN134" s="35" t="s">
        <v>307</v>
      </c>
      <c r="AO134" s="35" t="s">
        <v>308</v>
      </c>
      <c r="AP134" s="35" t="s">
        <v>1646</v>
      </c>
      <c r="AQ134" s="35" t="s">
        <v>245</v>
      </c>
      <c r="AR134" s="35" t="s">
        <v>309</v>
      </c>
      <c r="AS134" s="35" t="s">
        <v>117</v>
      </c>
      <c r="AT134" s="35" t="s">
        <v>117</v>
      </c>
      <c r="AU134" s="35" t="s">
        <v>117</v>
      </c>
      <c r="AV134" s="35" t="s">
        <v>2004</v>
      </c>
      <c r="AW134" s="35" t="s">
        <v>2005</v>
      </c>
      <c r="AX134" s="35" t="s">
        <v>2006</v>
      </c>
      <c r="AY134" s="35">
        <v>1</v>
      </c>
      <c r="AZ134" s="35" t="s">
        <v>642</v>
      </c>
      <c r="BA134" s="35" t="s">
        <v>117</v>
      </c>
      <c r="BB134" s="35" t="s">
        <v>117</v>
      </c>
      <c r="BC134" s="35" t="s">
        <v>2007</v>
      </c>
      <c r="BD134" s="35" t="s">
        <v>2008</v>
      </c>
      <c r="BE134" s="35" t="s">
        <v>117</v>
      </c>
      <c r="BF134" s="35" t="s">
        <v>117</v>
      </c>
      <c r="BG134" s="176">
        <v>5314</v>
      </c>
      <c r="BH134" s="35" t="s">
        <v>1668</v>
      </c>
      <c r="BI134" s="35">
        <v>25</v>
      </c>
      <c r="BJ134" s="35" t="s">
        <v>2009</v>
      </c>
      <c r="BK134" s="35" t="s">
        <v>114</v>
      </c>
      <c r="BL134" s="35">
        <v>203</v>
      </c>
    </row>
    <row r="135" spans="1:64" s="35" customFormat="1" ht="14.45" customHeight="1">
      <c r="A135" s="145"/>
      <c r="B135" s="40">
        <v>204</v>
      </c>
      <c r="C135" s="40" t="s">
        <v>6602</v>
      </c>
      <c r="D135" s="40"/>
      <c r="E135" s="43" t="s">
        <v>4</v>
      </c>
      <c r="F135" s="40"/>
      <c r="G135" s="42"/>
      <c r="H135" s="40"/>
      <c r="I135" s="40"/>
      <c r="J135" s="40"/>
      <c r="K135" s="40"/>
      <c r="L135" s="42" t="s">
        <v>4</v>
      </c>
      <c r="M135" s="42" t="s">
        <v>4</v>
      </c>
      <c r="N135" s="40"/>
      <c r="O135" s="40"/>
      <c r="P135" s="40"/>
      <c r="Q135" s="40"/>
      <c r="R135" s="40"/>
      <c r="S135" s="40"/>
      <c r="T135" s="43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5" t="str">
        <f t="shared" ref="AF135:AF198" si="2">AX135&amp; REPT(" ",20-LEN(AX135))&amp;AO135</f>
        <v>RAO_ELU             KS_ML_B1</v>
      </c>
      <c r="AG135" s="41" t="s">
        <v>6605</v>
      </c>
      <c r="AH135" s="35">
        <v>3</v>
      </c>
      <c r="AI135" s="35">
        <v>204</v>
      </c>
      <c r="AJ135" s="35" t="s">
        <v>2010</v>
      </c>
      <c r="AK135" s="35" t="s">
        <v>117</v>
      </c>
      <c r="AL135" s="35" t="s">
        <v>385</v>
      </c>
      <c r="AM135" s="35" t="s">
        <v>386</v>
      </c>
      <c r="AN135" s="35" t="s">
        <v>384</v>
      </c>
      <c r="AO135" s="35" t="s">
        <v>387</v>
      </c>
      <c r="AP135" s="35">
        <v>1</v>
      </c>
      <c r="AQ135" s="35" t="s">
        <v>453</v>
      </c>
      <c r="AR135" s="35" t="s">
        <v>188</v>
      </c>
      <c r="AS135" s="35" t="s">
        <v>124</v>
      </c>
      <c r="AT135" s="35" t="s">
        <v>117</v>
      </c>
      <c r="AU135" s="35" t="s">
        <v>459</v>
      </c>
      <c r="AV135" s="35" t="s">
        <v>460</v>
      </c>
      <c r="AW135" s="35" t="s">
        <v>458</v>
      </c>
      <c r="AX135" s="35" t="s">
        <v>461</v>
      </c>
      <c r="AY135" s="35">
        <v>5</v>
      </c>
      <c r="AZ135" s="35" t="s">
        <v>462</v>
      </c>
      <c r="BA135" s="35" t="s">
        <v>185</v>
      </c>
      <c r="BB135" s="35" t="s">
        <v>117</v>
      </c>
      <c r="BC135" s="35" t="s">
        <v>2011</v>
      </c>
      <c r="BD135" s="35" t="s">
        <v>1591</v>
      </c>
      <c r="BE135" s="35" t="s">
        <v>117</v>
      </c>
      <c r="BF135" s="35" t="s">
        <v>117</v>
      </c>
      <c r="BG135" s="72">
        <v>1355</v>
      </c>
      <c r="BH135" s="35" t="s">
        <v>1668</v>
      </c>
      <c r="BI135" s="35">
        <v>10</v>
      </c>
      <c r="BJ135" s="35" t="s">
        <v>2012</v>
      </c>
      <c r="BK135" s="35" t="s">
        <v>114</v>
      </c>
      <c r="BL135" s="35">
        <v>204</v>
      </c>
    </row>
    <row r="136" spans="1:64" s="35" customFormat="1" ht="14.45" customHeight="1">
      <c r="A136" s="145"/>
      <c r="B136" s="40">
        <v>205</v>
      </c>
      <c r="C136" s="40" t="s">
        <v>6602</v>
      </c>
      <c r="D136" s="40"/>
      <c r="E136" s="43" t="s">
        <v>4</v>
      </c>
      <c r="F136" s="40"/>
      <c r="G136" s="42"/>
      <c r="H136" s="40"/>
      <c r="I136" s="40"/>
      <c r="J136" s="40"/>
      <c r="K136" s="40"/>
      <c r="L136" s="42" t="s">
        <v>4</v>
      </c>
      <c r="M136" s="42" t="s">
        <v>4</v>
      </c>
      <c r="N136" s="40"/>
      <c r="O136" s="40"/>
      <c r="P136" s="40"/>
      <c r="Q136" s="40"/>
      <c r="R136" s="40"/>
      <c r="S136" s="40"/>
      <c r="T136" s="43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5" t="str">
        <f t="shared" si="2"/>
        <v>ELUH3               KS_ML_B2</v>
      </c>
      <c r="AG136" s="41" t="s">
        <v>6605</v>
      </c>
      <c r="AH136" s="35">
        <v>3</v>
      </c>
      <c r="AI136" s="35">
        <v>205</v>
      </c>
      <c r="AJ136" s="35" t="s">
        <v>2013</v>
      </c>
      <c r="AK136" s="35" t="s">
        <v>117</v>
      </c>
      <c r="AL136" s="35" t="s">
        <v>385</v>
      </c>
      <c r="AM136" s="35" t="s">
        <v>405</v>
      </c>
      <c r="AN136" s="35" t="s">
        <v>404</v>
      </c>
      <c r="AO136" s="35" t="s">
        <v>406</v>
      </c>
      <c r="AP136" s="35">
        <v>1</v>
      </c>
      <c r="AQ136" s="35" t="s">
        <v>407</v>
      </c>
      <c r="AR136" s="35" t="s">
        <v>187</v>
      </c>
      <c r="AS136" s="35" t="s">
        <v>123</v>
      </c>
      <c r="AT136" s="35" t="s">
        <v>117</v>
      </c>
      <c r="AU136" s="35" t="s">
        <v>575</v>
      </c>
      <c r="AV136" s="35" t="s">
        <v>576</v>
      </c>
      <c r="AW136" s="35" t="s">
        <v>574</v>
      </c>
      <c r="AX136" s="35" t="s">
        <v>577</v>
      </c>
      <c r="AY136" s="35">
        <v>1</v>
      </c>
      <c r="AZ136" s="35" t="s">
        <v>578</v>
      </c>
      <c r="BA136" s="35" t="s">
        <v>168</v>
      </c>
      <c r="BB136" s="35" t="s">
        <v>126</v>
      </c>
      <c r="BC136" s="35" t="s">
        <v>2011</v>
      </c>
      <c r="BD136" s="35" t="s">
        <v>1591</v>
      </c>
      <c r="BE136" s="35" t="s">
        <v>117</v>
      </c>
      <c r="BF136" s="35" t="s">
        <v>117</v>
      </c>
      <c r="BG136" s="72">
        <v>534</v>
      </c>
      <c r="BH136" s="35" t="s">
        <v>1668</v>
      </c>
      <c r="BI136" s="35">
        <v>10</v>
      </c>
      <c r="BJ136" s="35" t="s">
        <v>2012</v>
      </c>
      <c r="BK136" s="35" t="s">
        <v>114</v>
      </c>
      <c r="BL136" s="35">
        <v>205</v>
      </c>
    </row>
    <row r="137" spans="1:64" s="35" customFormat="1" ht="14.45" customHeight="1">
      <c r="A137" s="145"/>
      <c r="B137" s="40">
        <v>208</v>
      </c>
      <c r="C137" s="40" t="s">
        <v>6602</v>
      </c>
      <c r="D137" s="40"/>
      <c r="E137" s="43" t="s">
        <v>2</v>
      </c>
      <c r="F137" s="40"/>
      <c r="G137" s="42"/>
      <c r="H137" s="40"/>
      <c r="I137" s="40"/>
      <c r="J137" s="40"/>
      <c r="K137" s="40"/>
      <c r="L137" s="42" t="s">
        <v>6608</v>
      </c>
      <c r="M137" s="42" t="s">
        <v>2</v>
      </c>
      <c r="N137" s="40"/>
      <c r="O137" s="40" t="s">
        <v>6620</v>
      </c>
      <c r="P137" s="40"/>
      <c r="Q137" s="40"/>
      <c r="R137" s="40"/>
      <c r="S137" s="40"/>
      <c r="T137" s="43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5" t="str">
        <f t="shared" si="2"/>
        <v>MB41_B              KS_THL_A</v>
      </c>
      <c r="AG137" s="41" t="s">
        <v>6605</v>
      </c>
      <c r="AH137" s="35">
        <v>3</v>
      </c>
      <c r="AI137" s="35">
        <v>208</v>
      </c>
      <c r="AJ137" s="35" t="s">
        <v>6162</v>
      </c>
      <c r="AK137" s="35" t="s">
        <v>117</v>
      </c>
      <c r="AL137" s="35" t="s">
        <v>436</v>
      </c>
      <c r="AM137" s="35" t="s">
        <v>436</v>
      </c>
      <c r="AN137" s="35" t="s">
        <v>435</v>
      </c>
      <c r="AO137" s="35" t="s">
        <v>437</v>
      </c>
      <c r="AP137" s="35">
        <v>14</v>
      </c>
      <c r="AQ137" s="35" t="s">
        <v>438</v>
      </c>
      <c r="AR137" s="35" t="s">
        <v>138</v>
      </c>
      <c r="AS137" s="35" t="s">
        <v>117</v>
      </c>
      <c r="AT137" s="35" t="s">
        <v>117</v>
      </c>
      <c r="AU137" s="35" t="s">
        <v>192</v>
      </c>
      <c r="AV137" s="35" t="s">
        <v>4331</v>
      </c>
      <c r="AW137" s="35" t="s">
        <v>247</v>
      </c>
      <c r="AX137" s="35" t="s">
        <v>248</v>
      </c>
      <c r="AY137" s="35">
        <v>1</v>
      </c>
      <c r="AZ137" s="35" t="s">
        <v>249</v>
      </c>
      <c r="BA137" s="35" t="s">
        <v>204</v>
      </c>
      <c r="BB137" s="35" t="s">
        <v>117</v>
      </c>
      <c r="BC137" s="35" t="s">
        <v>1597</v>
      </c>
      <c r="BD137" s="35" t="s">
        <v>1591</v>
      </c>
      <c r="BE137" s="35" t="s">
        <v>117</v>
      </c>
      <c r="BF137" s="35" t="s">
        <v>117</v>
      </c>
      <c r="BG137" s="72">
        <v>1590</v>
      </c>
      <c r="BH137" s="35" t="s">
        <v>1598</v>
      </c>
      <c r="BI137" s="35">
        <v>2.5</v>
      </c>
      <c r="BJ137" s="35" t="s">
        <v>2014</v>
      </c>
      <c r="BK137" s="35" t="s">
        <v>114</v>
      </c>
      <c r="BL137" s="35">
        <v>208</v>
      </c>
    </row>
    <row r="138" spans="1:64" s="35" customFormat="1" ht="14.45" customHeight="1">
      <c r="A138" s="145"/>
      <c r="B138" s="40">
        <v>209</v>
      </c>
      <c r="C138" s="40" t="s">
        <v>6602</v>
      </c>
      <c r="D138" s="40"/>
      <c r="E138" s="43" t="s">
        <v>4</v>
      </c>
      <c r="F138" s="40"/>
      <c r="G138" s="42"/>
      <c r="H138" s="40"/>
      <c r="I138" s="40"/>
      <c r="J138" s="40"/>
      <c r="K138" s="40"/>
      <c r="L138" s="42" t="s">
        <v>6608</v>
      </c>
      <c r="M138" s="42" t="s">
        <v>4</v>
      </c>
      <c r="N138" s="40"/>
      <c r="O138" s="40"/>
      <c r="P138" s="40"/>
      <c r="Q138" s="40"/>
      <c r="R138" s="40"/>
      <c r="S138" s="40"/>
      <c r="T138" s="43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5" t="str">
        <f t="shared" si="2"/>
        <v>ELUH3               MB5_A</v>
      </c>
      <c r="AG138" s="41" t="s">
        <v>6605</v>
      </c>
      <c r="AH138" s="35">
        <v>3</v>
      </c>
      <c r="AI138" s="35">
        <v>209</v>
      </c>
      <c r="AJ138" s="35" t="s">
        <v>2015</v>
      </c>
      <c r="AK138" s="35" t="s">
        <v>117</v>
      </c>
      <c r="AL138" s="35" t="s">
        <v>219</v>
      </c>
      <c r="AM138" s="35" t="s">
        <v>4345</v>
      </c>
      <c r="AN138" s="35" t="s">
        <v>218</v>
      </c>
      <c r="AO138" s="35" t="s">
        <v>220</v>
      </c>
      <c r="AP138" s="35">
        <v>1</v>
      </c>
      <c r="AQ138" s="35" t="s">
        <v>4811</v>
      </c>
      <c r="AR138" s="35" t="s">
        <v>222</v>
      </c>
      <c r="AS138" s="35" t="s">
        <v>117</v>
      </c>
      <c r="AT138" s="35" t="s">
        <v>117</v>
      </c>
      <c r="AU138" s="35" t="s">
        <v>575</v>
      </c>
      <c r="AV138" s="35" t="s">
        <v>576</v>
      </c>
      <c r="AW138" s="35" t="s">
        <v>574</v>
      </c>
      <c r="AX138" s="35" t="s">
        <v>577</v>
      </c>
      <c r="AY138" s="35">
        <v>4</v>
      </c>
      <c r="AZ138" s="35" t="s">
        <v>578</v>
      </c>
      <c r="BA138" s="35" t="s">
        <v>168</v>
      </c>
      <c r="BB138" s="35" t="s">
        <v>118</v>
      </c>
      <c r="BC138" s="35" t="s">
        <v>1986</v>
      </c>
      <c r="BD138" s="35" t="s">
        <v>1987</v>
      </c>
      <c r="BE138" s="35" t="s">
        <v>117</v>
      </c>
      <c r="BF138" s="35" t="s">
        <v>117</v>
      </c>
      <c r="BG138" s="72">
        <v>607</v>
      </c>
      <c r="BH138" s="35" t="s">
        <v>1598</v>
      </c>
      <c r="BI138" s="35">
        <v>10</v>
      </c>
      <c r="BJ138" s="35" t="s">
        <v>2016</v>
      </c>
      <c r="BK138" s="35" t="s">
        <v>114</v>
      </c>
      <c r="BL138" s="35">
        <v>209</v>
      </c>
    </row>
    <row r="139" spans="1:64" s="35" customFormat="1" ht="14.45" customHeight="1">
      <c r="A139" s="145" t="s">
        <v>7792</v>
      </c>
      <c r="B139" s="40">
        <v>221</v>
      </c>
      <c r="C139" s="40" t="s">
        <v>6602</v>
      </c>
      <c r="D139" s="40"/>
      <c r="E139" s="43" t="s">
        <v>0</v>
      </c>
      <c r="F139" s="40" t="s">
        <v>2020</v>
      </c>
      <c r="G139" s="42" t="s">
        <v>6613</v>
      </c>
      <c r="H139" s="40"/>
      <c r="I139" s="40"/>
      <c r="J139" s="40"/>
      <c r="K139" s="40" t="s">
        <v>6610</v>
      </c>
      <c r="L139" s="173" t="s">
        <v>0</v>
      </c>
      <c r="M139" s="173" t="s">
        <v>6604</v>
      </c>
      <c r="N139" s="40"/>
      <c r="O139" s="40"/>
      <c r="P139" s="40"/>
      <c r="Q139" s="40"/>
      <c r="R139" s="40"/>
      <c r="S139" s="40"/>
      <c r="T139" s="43"/>
      <c r="U139" s="40"/>
      <c r="V139" s="40"/>
      <c r="W139" s="40"/>
      <c r="X139" s="40"/>
      <c r="Y139" s="40"/>
      <c r="Z139" s="40"/>
      <c r="AA139" s="40"/>
      <c r="AB139" s="40"/>
      <c r="AC139" s="40" t="s">
        <v>6617</v>
      </c>
      <c r="AD139" s="40"/>
      <c r="AE139" s="40"/>
      <c r="AF139" s="45" t="str">
        <f t="shared" si="2"/>
        <v>SP_CANLE2           KS_CAN_1</v>
      </c>
      <c r="AG139" s="41" t="s">
        <v>6622</v>
      </c>
      <c r="AH139" s="35">
        <v>3</v>
      </c>
      <c r="AI139" s="35">
        <v>221</v>
      </c>
      <c r="AJ139" s="35" t="s">
        <v>6163</v>
      </c>
      <c r="AK139" s="35" t="s">
        <v>117</v>
      </c>
      <c r="AL139" s="35" t="s">
        <v>374</v>
      </c>
      <c r="AM139" s="35" t="s">
        <v>374</v>
      </c>
      <c r="AN139" s="35" t="s">
        <v>373</v>
      </c>
      <c r="AO139" s="35" t="s">
        <v>375</v>
      </c>
      <c r="AP139" s="35">
        <v>1</v>
      </c>
      <c r="AQ139" s="35" t="s">
        <v>376</v>
      </c>
      <c r="AR139" s="35" t="s">
        <v>141</v>
      </c>
      <c r="AS139" s="35" t="s">
        <v>117</v>
      </c>
      <c r="AT139" s="35" t="s">
        <v>117</v>
      </c>
      <c r="AU139" s="35" t="s">
        <v>117</v>
      </c>
      <c r="AV139" s="35" t="s">
        <v>2018</v>
      </c>
      <c r="AW139" s="35" t="s">
        <v>2019</v>
      </c>
      <c r="AX139" s="35" t="s">
        <v>2020</v>
      </c>
      <c r="AY139" s="35">
        <v>1</v>
      </c>
      <c r="AZ139" s="35" t="s">
        <v>651</v>
      </c>
      <c r="BA139" s="35" t="s">
        <v>117</v>
      </c>
      <c r="BB139" s="35" t="s">
        <v>117</v>
      </c>
      <c r="BC139" s="35" t="s">
        <v>1746</v>
      </c>
      <c r="BD139" s="35" t="s">
        <v>1591</v>
      </c>
      <c r="BE139" s="35" t="s">
        <v>2021</v>
      </c>
      <c r="BF139" s="35" t="s">
        <v>1748</v>
      </c>
      <c r="BG139" s="72">
        <v>542</v>
      </c>
      <c r="BH139" s="35" t="s">
        <v>1749</v>
      </c>
      <c r="BI139" s="35">
        <v>0.35</v>
      </c>
      <c r="BJ139" s="35" t="s">
        <v>1750</v>
      </c>
      <c r="BK139" s="35" t="s">
        <v>114</v>
      </c>
      <c r="BL139" s="35">
        <v>221</v>
      </c>
    </row>
    <row r="140" spans="1:64" s="35" customFormat="1" ht="14.45" customHeight="1">
      <c r="A140" s="145"/>
      <c r="B140" s="40">
        <v>222</v>
      </c>
      <c r="C140" s="40" t="s">
        <v>6602</v>
      </c>
      <c r="D140" s="40"/>
      <c r="E140" s="43" t="s">
        <v>0</v>
      </c>
      <c r="F140" s="40" t="s">
        <v>2025</v>
      </c>
      <c r="G140" s="42" t="s">
        <v>6613</v>
      </c>
      <c r="H140" s="40"/>
      <c r="I140" s="40"/>
      <c r="J140" s="40"/>
      <c r="K140" s="40" t="s">
        <v>6610</v>
      </c>
      <c r="L140" s="42" t="s">
        <v>6604</v>
      </c>
      <c r="M140" s="42" t="s">
        <v>0</v>
      </c>
      <c r="N140" s="40"/>
      <c r="O140" s="40"/>
      <c r="P140" s="40"/>
      <c r="Q140" s="40"/>
      <c r="R140" s="40"/>
      <c r="S140" s="40"/>
      <c r="T140" s="43"/>
      <c r="U140" s="40"/>
      <c r="V140" s="40"/>
      <c r="W140" s="40"/>
      <c r="X140" s="40"/>
      <c r="Y140" s="40"/>
      <c r="Z140" s="40"/>
      <c r="AA140" s="40"/>
      <c r="AB140" s="40"/>
      <c r="AC140" s="40" t="s">
        <v>6617</v>
      </c>
      <c r="AD140" s="40"/>
      <c r="AE140" s="40"/>
      <c r="AF140" s="45" t="str">
        <f t="shared" si="2"/>
        <v>KS_CAN_1            SP_CANHE2</v>
      </c>
      <c r="AG140" s="41" t="s">
        <v>6622</v>
      </c>
      <c r="AH140" s="35">
        <v>3</v>
      </c>
      <c r="AI140" s="35">
        <v>222</v>
      </c>
      <c r="AJ140" s="35" t="s">
        <v>2022</v>
      </c>
      <c r="AK140" s="35" t="s">
        <v>117</v>
      </c>
      <c r="AL140" s="35" t="s">
        <v>117</v>
      </c>
      <c r="AM140" s="35" t="s">
        <v>2023</v>
      </c>
      <c r="AN140" s="35" t="s">
        <v>2024</v>
      </c>
      <c r="AO140" s="35" t="s">
        <v>2025</v>
      </c>
      <c r="AP140" s="35">
        <v>1</v>
      </c>
      <c r="AQ140" s="35" t="s">
        <v>651</v>
      </c>
      <c r="AR140" s="35" t="s">
        <v>117</v>
      </c>
      <c r="AS140" s="35" t="s">
        <v>117</v>
      </c>
      <c r="AT140" s="35" t="s">
        <v>117</v>
      </c>
      <c r="AU140" s="35" t="s">
        <v>374</v>
      </c>
      <c r="AV140" s="35" t="s">
        <v>374</v>
      </c>
      <c r="AW140" s="35" t="s">
        <v>373</v>
      </c>
      <c r="AX140" s="35" t="s">
        <v>375</v>
      </c>
      <c r="AY140" s="35">
        <v>2</v>
      </c>
      <c r="AZ140" s="35" t="s">
        <v>376</v>
      </c>
      <c r="BA140" s="35" t="s">
        <v>141</v>
      </c>
      <c r="BB140" s="35" t="s">
        <v>117</v>
      </c>
      <c r="BC140" s="35" t="s">
        <v>1746</v>
      </c>
      <c r="BD140" s="35" t="s">
        <v>1591</v>
      </c>
      <c r="BE140" s="35" t="s">
        <v>2021</v>
      </c>
      <c r="BF140" s="35" t="s">
        <v>1677</v>
      </c>
      <c r="BG140" s="72">
        <v>542</v>
      </c>
      <c r="BH140" s="35" t="s">
        <v>1678</v>
      </c>
      <c r="BI140" s="35">
        <v>0.35</v>
      </c>
      <c r="BJ140" s="35" t="s">
        <v>1914</v>
      </c>
      <c r="BK140" s="35" t="s">
        <v>114</v>
      </c>
      <c r="BL140" s="35">
        <v>222</v>
      </c>
    </row>
    <row r="141" spans="1:64" s="35" customFormat="1" ht="14.45" customHeight="1">
      <c r="A141" s="145" t="s">
        <v>7332</v>
      </c>
      <c r="B141" s="40">
        <v>223</v>
      </c>
      <c r="C141" s="40" t="s">
        <v>6602</v>
      </c>
      <c r="D141" s="40"/>
      <c r="E141" s="35" t="s">
        <v>6603</v>
      </c>
      <c r="F141" s="40" t="s">
        <v>2028</v>
      </c>
      <c r="G141" s="42" t="s">
        <v>6606</v>
      </c>
      <c r="H141" s="40"/>
      <c r="I141" s="40"/>
      <c r="J141" s="40"/>
      <c r="K141" s="40" t="s">
        <v>6610</v>
      </c>
      <c r="L141" s="72" t="s">
        <v>6603</v>
      </c>
      <c r="M141" s="42" t="s">
        <v>6609</v>
      </c>
      <c r="N141" s="40"/>
      <c r="O141" s="40"/>
      <c r="P141" s="40"/>
      <c r="Q141" s="40"/>
      <c r="R141" s="40"/>
      <c r="S141" s="40"/>
      <c r="T141" s="43"/>
      <c r="U141" s="40"/>
      <c r="V141" s="40"/>
      <c r="W141" s="40"/>
      <c r="X141" s="40"/>
      <c r="Y141" s="40"/>
      <c r="Z141" s="40"/>
      <c r="AA141" s="40"/>
      <c r="AB141" s="40"/>
      <c r="AC141" s="40" t="s">
        <v>6617</v>
      </c>
      <c r="AD141" s="40"/>
      <c r="AE141" s="40"/>
      <c r="AF141" s="45" t="str">
        <f t="shared" si="2"/>
        <v>SP_CANLE            KS_CAN_2</v>
      </c>
      <c r="AG141" s="41" t="s">
        <v>6622</v>
      </c>
      <c r="AH141" s="35">
        <v>3</v>
      </c>
      <c r="AI141" s="35">
        <v>223</v>
      </c>
      <c r="AJ141" s="35" t="s">
        <v>6164</v>
      </c>
      <c r="AK141" s="35" t="s">
        <v>117</v>
      </c>
      <c r="AL141" s="35" t="s">
        <v>374</v>
      </c>
      <c r="AM141" s="35" t="s">
        <v>374</v>
      </c>
      <c r="AN141" s="35" t="s">
        <v>377</v>
      </c>
      <c r="AO141" s="35" t="s">
        <v>378</v>
      </c>
      <c r="AP141" s="35">
        <v>1</v>
      </c>
      <c r="AQ141" s="35" t="s">
        <v>6014</v>
      </c>
      <c r="AR141" s="35" t="s">
        <v>142</v>
      </c>
      <c r="AS141" s="35" t="s">
        <v>117</v>
      </c>
      <c r="AT141" s="35" t="s">
        <v>117</v>
      </c>
      <c r="AU141" s="35" t="s">
        <v>117</v>
      </c>
      <c r="AV141" s="35" t="s">
        <v>2026</v>
      </c>
      <c r="AW141" s="35" t="s">
        <v>2027</v>
      </c>
      <c r="AX141" s="35" t="s">
        <v>2028</v>
      </c>
      <c r="AY141" s="35">
        <v>1</v>
      </c>
      <c r="AZ141" s="35" t="s">
        <v>661</v>
      </c>
      <c r="BA141" s="35" t="s">
        <v>117</v>
      </c>
      <c r="BB141" s="35" t="s">
        <v>117</v>
      </c>
      <c r="BC141" s="35" t="s">
        <v>1746</v>
      </c>
      <c r="BD141" s="35" t="s">
        <v>1591</v>
      </c>
      <c r="BE141" s="35" t="s">
        <v>2029</v>
      </c>
      <c r="BF141" s="35" t="s">
        <v>1748</v>
      </c>
      <c r="BG141" s="176">
        <v>3076</v>
      </c>
      <c r="BH141" s="35" t="s">
        <v>1749</v>
      </c>
      <c r="BI141" s="35">
        <v>0.35</v>
      </c>
      <c r="BJ141" s="35" t="s">
        <v>1750</v>
      </c>
      <c r="BK141" s="35" t="s">
        <v>114</v>
      </c>
      <c r="BL141" s="35">
        <v>223</v>
      </c>
    </row>
    <row r="142" spans="1:64" s="35" customFormat="1" ht="14.45" customHeight="1">
      <c r="A142" s="145" t="s">
        <v>7332</v>
      </c>
      <c r="B142" s="40">
        <v>224</v>
      </c>
      <c r="C142" s="40" t="s">
        <v>6602</v>
      </c>
      <c r="D142" s="40"/>
      <c r="E142" s="35" t="s">
        <v>6603</v>
      </c>
      <c r="F142" s="40" t="s">
        <v>2032</v>
      </c>
      <c r="G142" s="42" t="s">
        <v>6606</v>
      </c>
      <c r="H142" s="40"/>
      <c r="I142" s="40"/>
      <c r="J142" s="40"/>
      <c r="K142" s="40" t="s">
        <v>6610</v>
      </c>
      <c r="L142" s="72" t="s">
        <v>6603</v>
      </c>
      <c r="M142" s="42" t="s">
        <v>6609</v>
      </c>
      <c r="N142" s="40"/>
      <c r="O142" s="40"/>
      <c r="P142" s="40"/>
      <c r="Q142" s="40"/>
      <c r="R142" s="40"/>
      <c r="S142" s="40"/>
      <c r="T142" s="43"/>
      <c r="U142" s="40"/>
      <c r="V142" s="40"/>
      <c r="W142" s="40"/>
      <c r="X142" s="40"/>
      <c r="Y142" s="40"/>
      <c r="Z142" s="40"/>
      <c r="AA142" s="40"/>
      <c r="AB142" s="40"/>
      <c r="AC142" s="40" t="s">
        <v>6617</v>
      </c>
      <c r="AD142" s="40"/>
      <c r="AE142" s="40"/>
      <c r="AF142" s="45" t="str">
        <f t="shared" si="2"/>
        <v>SP_CANHE            KS_CAN_2</v>
      </c>
      <c r="AG142" s="41" t="s">
        <v>6622</v>
      </c>
      <c r="AH142" s="35">
        <v>3</v>
      </c>
      <c r="AI142" s="35">
        <v>224</v>
      </c>
      <c r="AJ142" s="35" t="s">
        <v>6165</v>
      </c>
      <c r="AK142" s="35" t="s">
        <v>117</v>
      </c>
      <c r="AL142" s="35" t="s">
        <v>374</v>
      </c>
      <c r="AM142" s="35" t="s">
        <v>374</v>
      </c>
      <c r="AN142" s="35" t="s">
        <v>377</v>
      </c>
      <c r="AO142" s="35" t="s">
        <v>378</v>
      </c>
      <c r="AP142" s="35">
        <v>2</v>
      </c>
      <c r="AQ142" s="35" t="s">
        <v>6014</v>
      </c>
      <c r="AR142" s="35" t="s">
        <v>142</v>
      </c>
      <c r="AS142" s="35" t="s">
        <v>117</v>
      </c>
      <c r="AT142" s="35" t="s">
        <v>117</v>
      </c>
      <c r="AU142" s="35" t="s">
        <v>117</v>
      </c>
      <c r="AV142" s="35" t="s">
        <v>2030</v>
      </c>
      <c r="AW142" s="35" t="s">
        <v>2031</v>
      </c>
      <c r="AX142" s="35" t="s">
        <v>2032</v>
      </c>
      <c r="AY142" s="35">
        <v>1</v>
      </c>
      <c r="AZ142" s="35" t="s">
        <v>661</v>
      </c>
      <c r="BA142" s="35" t="s">
        <v>117</v>
      </c>
      <c r="BB142" s="35" t="s">
        <v>117</v>
      </c>
      <c r="BC142" s="35" t="s">
        <v>1746</v>
      </c>
      <c r="BD142" s="35" t="s">
        <v>1591</v>
      </c>
      <c r="BE142" s="35" t="s">
        <v>2029</v>
      </c>
      <c r="BF142" s="35" t="s">
        <v>1677</v>
      </c>
      <c r="BG142" s="176">
        <v>3073</v>
      </c>
      <c r="BH142" s="35" t="s">
        <v>1678</v>
      </c>
      <c r="BI142" s="35">
        <v>0.35</v>
      </c>
      <c r="BJ142" s="35" t="s">
        <v>1914</v>
      </c>
      <c r="BK142" s="35" t="s">
        <v>114</v>
      </c>
      <c r="BL142" s="35">
        <v>224</v>
      </c>
    </row>
    <row r="143" spans="1:64" s="35" customFormat="1" ht="14.45" customHeight="1">
      <c r="A143" s="145" t="s">
        <v>7408</v>
      </c>
      <c r="B143" s="40">
        <v>225</v>
      </c>
      <c r="C143" s="40" t="s">
        <v>6602</v>
      </c>
      <c r="D143" s="40"/>
      <c r="E143" s="43" t="s">
        <v>1</v>
      </c>
      <c r="F143" s="40"/>
      <c r="G143" s="42"/>
      <c r="H143" s="40"/>
      <c r="I143" s="40"/>
      <c r="J143" s="40"/>
      <c r="K143" s="40"/>
      <c r="L143" s="42" t="s">
        <v>1</v>
      </c>
      <c r="M143" s="42" t="s">
        <v>1</v>
      </c>
      <c r="N143" s="40"/>
      <c r="O143" s="40"/>
      <c r="P143" s="40"/>
      <c r="Q143" s="40"/>
      <c r="R143" s="40"/>
      <c r="S143" s="40"/>
      <c r="T143" s="43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5" t="str">
        <f t="shared" si="2"/>
        <v>BAT                 GATE_A</v>
      </c>
      <c r="AG143" s="41" t="s">
        <v>6605</v>
      </c>
      <c r="AH143" s="35">
        <v>3</v>
      </c>
      <c r="AI143" s="35">
        <v>225</v>
      </c>
      <c r="AJ143" s="35" t="s">
        <v>6166</v>
      </c>
      <c r="AK143" s="35" t="s">
        <v>117</v>
      </c>
      <c r="AL143" s="35" t="s">
        <v>480</v>
      </c>
      <c r="AM143" s="35" t="s">
        <v>480</v>
      </c>
      <c r="AN143" s="35" t="s">
        <v>479</v>
      </c>
      <c r="AO143" s="35" t="s">
        <v>481</v>
      </c>
      <c r="AP143" s="35">
        <v>16</v>
      </c>
      <c r="AQ143" s="35" t="s">
        <v>1184</v>
      </c>
      <c r="AR143" s="35" t="s">
        <v>183</v>
      </c>
      <c r="AS143" s="35" t="s">
        <v>117</v>
      </c>
      <c r="AT143" s="35" t="s">
        <v>117</v>
      </c>
      <c r="AU143" s="35" t="s">
        <v>604</v>
      </c>
      <c r="AV143" s="35" t="s">
        <v>604</v>
      </c>
      <c r="AW143" s="35" t="s">
        <v>603</v>
      </c>
      <c r="AX143" s="35" t="s">
        <v>605</v>
      </c>
      <c r="AY143" s="35">
        <v>1</v>
      </c>
      <c r="AZ143" s="35" t="s">
        <v>325</v>
      </c>
      <c r="BA143" s="35" t="s">
        <v>164</v>
      </c>
      <c r="BB143" s="35" t="s">
        <v>120</v>
      </c>
      <c r="BC143" s="35" t="s">
        <v>2033</v>
      </c>
      <c r="BD143" s="35" t="s">
        <v>1591</v>
      </c>
      <c r="BE143" s="35" t="s">
        <v>117</v>
      </c>
      <c r="BF143" s="35" t="s">
        <v>117</v>
      </c>
      <c r="BG143" s="176">
        <v>2552</v>
      </c>
      <c r="BH143" s="35" t="s">
        <v>1635</v>
      </c>
      <c r="BI143" s="35">
        <v>0.35</v>
      </c>
      <c r="BJ143" s="35" t="s">
        <v>2034</v>
      </c>
      <c r="BK143" s="35" t="s">
        <v>114</v>
      </c>
      <c r="BL143" s="35">
        <v>225</v>
      </c>
    </row>
    <row r="144" spans="1:64" s="35" customFormat="1" ht="14.45" customHeight="1">
      <c r="A144" s="145" t="s">
        <v>7406</v>
      </c>
      <c r="B144" s="40">
        <v>226</v>
      </c>
      <c r="C144" s="40" t="s">
        <v>6602</v>
      </c>
      <c r="D144" s="40"/>
      <c r="E144" s="35" t="s">
        <v>6603</v>
      </c>
      <c r="F144" s="40" t="s">
        <v>2032</v>
      </c>
      <c r="G144" s="42" t="s">
        <v>6606</v>
      </c>
      <c r="H144" s="40"/>
      <c r="I144" s="40"/>
      <c r="J144" s="40"/>
      <c r="K144" s="40" t="s">
        <v>6610</v>
      </c>
      <c r="L144" s="72" t="s">
        <v>6609</v>
      </c>
      <c r="M144" s="72" t="s">
        <v>6604</v>
      </c>
      <c r="N144" s="40"/>
      <c r="O144" s="40"/>
      <c r="P144" s="40"/>
      <c r="Q144" s="40"/>
      <c r="R144" s="40"/>
      <c r="S144" s="40"/>
      <c r="T144" s="43"/>
      <c r="U144" s="40"/>
      <c r="V144" s="40"/>
      <c r="W144" s="40"/>
      <c r="X144" s="40"/>
      <c r="Y144" s="40"/>
      <c r="Z144" s="40"/>
      <c r="AA144" s="40"/>
      <c r="AB144" s="40"/>
      <c r="AC144" s="40" t="s">
        <v>6617</v>
      </c>
      <c r="AD144" s="40"/>
      <c r="AE144" s="40"/>
      <c r="AF144" s="45" t="str">
        <f t="shared" si="2"/>
        <v>GATE_A              SP_CANHE</v>
      </c>
      <c r="AG144" s="41" t="s">
        <v>6605</v>
      </c>
      <c r="AH144" s="35">
        <v>3</v>
      </c>
      <c r="AI144" s="35">
        <v>226</v>
      </c>
      <c r="AJ144" s="35" t="s">
        <v>2035</v>
      </c>
      <c r="AK144" s="35" t="s">
        <v>117</v>
      </c>
      <c r="AL144" s="35" t="s">
        <v>117</v>
      </c>
      <c r="AM144" s="35" t="s">
        <v>2030</v>
      </c>
      <c r="AN144" s="35" t="s">
        <v>2031</v>
      </c>
      <c r="AO144" s="35" t="s">
        <v>2032</v>
      </c>
      <c r="AP144" s="35">
        <v>1</v>
      </c>
      <c r="AQ144" s="35" t="s">
        <v>661</v>
      </c>
      <c r="AR144" s="35" t="s">
        <v>117</v>
      </c>
      <c r="AS144" s="35" t="s">
        <v>117</v>
      </c>
      <c r="AT144" s="35" t="s">
        <v>117</v>
      </c>
      <c r="AU144" s="35" t="s">
        <v>480</v>
      </c>
      <c r="AV144" s="35" t="s">
        <v>480</v>
      </c>
      <c r="AW144" s="35" t="s">
        <v>479</v>
      </c>
      <c r="AX144" s="35" t="s">
        <v>481</v>
      </c>
      <c r="AY144" s="35">
        <v>12</v>
      </c>
      <c r="AZ144" s="35" t="s">
        <v>1184</v>
      </c>
      <c r="BA144" s="35" t="s">
        <v>183</v>
      </c>
      <c r="BB144" s="35" t="s">
        <v>117</v>
      </c>
      <c r="BC144" s="35" t="s">
        <v>1746</v>
      </c>
      <c r="BD144" s="35" t="s">
        <v>1591</v>
      </c>
      <c r="BE144" s="35" t="s">
        <v>2036</v>
      </c>
      <c r="BF144" s="35" t="s">
        <v>1677</v>
      </c>
      <c r="BG144" s="72">
        <v>882</v>
      </c>
      <c r="BH144" s="35" t="s">
        <v>1678</v>
      </c>
      <c r="BI144" s="35">
        <v>0.35</v>
      </c>
      <c r="BJ144" s="35" t="s">
        <v>1914</v>
      </c>
      <c r="BK144" s="35" t="s">
        <v>114</v>
      </c>
      <c r="BL144" s="35">
        <v>226</v>
      </c>
    </row>
    <row r="145" spans="1:64" s="35" customFormat="1" ht="14.45" customHeight="1">
      <c r="A145" s="145" t="s">
        <v>7406</v>
      </c>
      <c r="B145" s="40">
        <v>227</v>
      </c>
      <c r="C145" s="40" t="s">
        <v>6602</v>
      </c>
      <c r="D145" s="40"/>
      <c r="E145" s="35" t="s">
        <v>6603</v>
      </c>
      <c r="F145" s="40" t="s">
        <v>2028</v>
      </c>
      <c r="G145" s="42" t="s">
        <v>6606</v>
      </c>
      <c r="H145" s="40"/>
      <c r="I145" s="40"/>
      <c r="J145" s="40"/>
      <c r="K145" s="40" t="s">
        <v>6610</v>
      </c>
      <c r="L145" s="72" t="s">
        <v>6609</v>
      </c>
      <c r="M145" s="72" t="s">
        <v>6604</v>
      </c>
      <c r="N145" s="40"/>
      <c r="O145" s="40"/>
      <c r="P145" s="40"/>
      <c r="Q145" s="40"/>
      <c r="R145" s="40"/>
      <c r="S145" s="40"/>
      <c r="T145" s="43"/>
      <c r="U145" s="40"/>
      <c r="V145" s="40"/>
      <c r="W145" s="40"/>
      <c r="X145" s="40"/>
      <c r="Y145" s="40"/>
      <c r="Z145" s="40"/>
      <c r="AA145" s="40"/>
      <c r="AB145" s="40"/>
      <c r="AC145" s="40" t="s">
        <v>6617</v>
      </c>
      <c r="AD145" s="40"/>
      <c r="AE145" s="40"/>
      <c r="AF145" s="45" t="str">
        <f t="shared" si="2"/>
        <v>GATE_A              SP_CANLE</v>
      </c>
      <c r="AG145" s="41" t="s">
        <v>6605</v>
      </c>
      <c r="AH145" s="35">
        <v>3</v>
      </c>
      <c r="AI145" s="35">
        <v>227</v>
      </c>
      <c r="AJ145" s="35" t="s">
        <v>2037</v>
      </c>
      <c r="AK145" s="35" t="s">
        <v>117</v>
      </c>
      <c r="AL145" s="35" t="s">
        <v>117</v>
      </c>
      <c r="AM145" s="35" t="s">
        <v>2026</v>
      </c>
      <c r="AN145" s="35" t="s">
        <v>2027</v>
      </c>
      <c r="AO145" s="35" t="s">
        <v>2028</v>
      </c>
      <c r="AP145" s="35">
        <v>1</v>
      </c>
      <c r="AQ145" s="35" t="s">
        <v>661</v>
      </c>
      <c r="AR145" s="35" t="s">
        <v>117</v>
      </c>
      <c r="AS145" s="35" t="s">
        <v>117</v>
      </c>
      <c r="AT145" s="35" t="s">
        <v>117</v>
      </c>
      <c r="AU145" s="35" t="s">
        <v>480</v>
      </c>
      <c r="AV145" s="35" t="s">
        <v>480</v>
      </c>
      <c r="AW145" s="35" t="s">
        <v>479</v>
      </c>
      <c r="AX145" s="35" t="s">
        <v>481</v>
      </c>
      <c r="AY145" s="35">
        <v>30</v>
      </c>
      <c r="AZ145" s="35" t="s">
        <v>1184</v>
      </c>
      <c r="BA145" s="35" t="s">
        <v>183</v>
      </c>
      <c r="BB145" s="35" t="s">
        <v>117</v>
      </c>
      <c r="BC145" s="35" t="s">
        <v>1746</v>
      </c>
      <c r="BD145" s="35" t="s">
        <v>1591</v>
      </c>
      <c r="BE145" s="35" t="s">
        <v>2036</v>
      </c>
      <c r="BF145" s="35" t="s">
        <v>1748</v>
      </c>
      <c r="BG145" s="72">
        <v>884</v>
      </c>
      <c r="BH145" s="35" t="s">
        <v>1749</v>
      </c>
      <c r="BI145" s="35">
        <v>0.35</v>
      </c>
      <c r="BJ145" s="35" t="s">
        <v>1750</v>
      </c>
      <c r="BK145" s="35" t="s">
        <v>114</v>
      </c>
      <c r="BL145" s="35">
        <v>227</v>
      </c>
    </row>
    <row r="146" spans="1:64" s="35" customFormat="1" ht="14.45" customHeight="1">
      <c r="A146" s="145" t="s">
        <v>7405</v>
      </c>
      <c r="B146" s="40">
        <v>230</v>
      </c>
      <c r="C146" s="40" t="s">
        <v>6602</v>
      </c>
      <c r="D146" s="40"/>
      <c r="E146" s="43" t="s">
        <v>1</v>
      </c>
      <c r="F146" s="40"/>
      <c r="G146" s="42"/>
      <c r="H146" s="40"/>
      <c r="I146" s="40"/>
      <c r="J146" s="40"/>
      <c r="K146" s="40"/>
      <c r="L146" s="42" t="s">
        <v>1</v>
      </c>
      <c r="M146" s="42" t="s">
        <v>1</v>
      </c>
      <c r="N146" s="40"/>
      <c r="O146" s="40"/>
      <c r="P146" s="40"/>
      <c r="Q146" s="40"/>
      <c r="R146" s="40"/>
      <c r="S146" s="40"/>
      <c r="T146" s="43"/>
      <c r="U146" s="40"/>
      <c r="V146" s="40"/>
      <c r="W146" s="40"/>
      <c r="X146" s="40"/>
      <c r="Y146" s="40"/>
      <c r="Z146" s="40"/>
      <c r="AA146" s="40"/>
      <c r="AB146" s="40"/>
      <c r="AC146" s="40"/>
      <c r="AD146" s="40"/>
      <c r="AE146" s="40"/>
      <c r="AF146" s="45" t="str">
        <f t="shared" si="2"/>
        <v>GATE_A              KS_CPL_B</v>
      </c>
      <c r="AG146" s="41" t="s">
        <v>6605</v>
      </c>
      <c r="AH146" s="35">
        <v>3</v>
      </c>
      <c r="AI146" s="35">
        <v>230</v>
      </c>
      <c r="AJ146" s="35" t="s">
        <v>6167</v>
      </c>
      <c r="AK146" s="35" t="s">
        <v>117</v>
      </c>
      <c r="AL146" s="35" t="s">
        <v>343</v>
      </c>
      <c r="AM146" s="35" t="s">
        <v>343</v>
      </c>
      <c r="AN146" s="35" t="s">
        <v>346</v>
      </c>
      <c r="AO146" s="35" t="s">
        <v>347</v>
      </c>
      <c r="AP146" s="35">
        <v>2</v>
      </c>
      <c r="AQ146" s="35" t="s">
        <v>348</v>
      </c>
      <c r="AR146" s="35" t="s">
        <v>166</v>
      </c>
      <c r="AS146" s="35" t="s">
        <v>117</v>
      </c>
      <c r="AT146" s="35" t="s">
        <v>117</v>
      </c>
      <c r="AU146" s="35" t="s">
        <v>480</v>
      </c>
      <c r="AV146" s="35" t="s">
        <v>480</v>
      </c>
      <c r="AW146" s="35" t="s">
        <v>479</v>
      </c>
      <c r="AX146" s="35" t="s">
        <v>481</v>
      </c>
      <c r="AY146" s="35">
        <v>14</v>
      </c>
      <c r="AZ146" s="35" t="s">
        <v>1184</v>
      </c>
      <c r="BA146" s="35" t="s">
        <v>183</v>
      </c>
      <c r="BB146" s="35" t="s">
        <v>117</v>
      </c>
      <c r="BC146" s="35" t="s">
        <v>2038</v>
      </c>
      <c r="BD146" s="35" t="s">
        <v>1591</v>
      </c>
      <c r="BE146" s="35" t="s">
        <v>2039</v>
      </c>
      <c r="BF146" s="35" t="s">
        <v>2040</v>
      </c>
      <c r="BG146" s="176">
        <v>1342</v>
      </c>
      <c r="BH146" s="35" t="s">
        <v>2041</v>
      </c>
      <c r="BI146" s="35">
        <v>0.35</v>
      </c>
      <c r="BJ146" s="35" t="s">
        <v>2042</v>
      </c>
      <c r="BK146" s="35" t="s">
        <v>114</v>
      </c>
      <c r="BL146" s="35">
        <v>230</v>
      </c>
    </row>
    <row r="147" spans="1:64" s="35" customFormat="1" ht="14.45" customHeight="1">
      <c r="A147" s="145" t="s">
        <v>7405</v>
      </c>
      <c r="B147" s="40">
        <v>231</v>
      </c>
      <c r="C147" s="40" t="s">
        <v>6602</v>
      </c>
      <c r="D147" s="40"/>
      <c r="E147" s="43" t="s">
        <v>1</v>
      </c>
      <c r="F147" s="40"/>
      <c r="G147" s="42"/>
      <c r="H147" s="40"/>
      <c r="I147" s="40"/>
      <c r="J147" s="40"/>
      <c r="K147" s="40"/>
      <c r="L147" s="42" t="s">
        <v>1</v>
      </c>
      <c r="M147" s="42" t="s">
        <v>1</v>
      </c>
      <c r="N147" s="40"/>
      <c r="O147" s="40"/>
      <c r="P147" s="40"/>
      <c r="Q147" s="40"/>
      <c r="R147" s="40"/>
      <c r="S147" s="40"/>
      <c r="T147" s="43"/>
      <c r="U147" s="40"/>
      <c r="V147" s="40"/>
      <c r="W147" s="40"/>
      <c r="X147" s="40"/>
      <c r="Y147" s="40"/>
      <c r="Z147" s="40"/>
      <c r="AA147" s="40"/>
      <c r="AB147" s="40"/>
      <c r="AC147" s="40"/>
      <c r="AD147" s="40"/>
      <c r="AE147" s="40"/>
      <c r="AF147" s="45" t="str">
        <f t="shared" si="2"/>
        <v>GATE_A              KS_CPL_B</v>
      </c>
      <c r="AG147" s="41" t="s">
        <v>6605</v>
      </c>
      <c r="AH147" s="35">
        <v>3</v>
      </c>
      <c r="AI147" s="35">
        <v>231</v>
      </c>
      <c r="AJ147" s="35" t="s">
        <v>6168</v>
      </c>
      <c r="AK147" s="35" t="s">
        <v>117</v>
      </c>
      <c r="AL147" s="35" t="s">
        <v>343</v>
      </c>
      <c r="AM147" s="35" t="s">
        <v>343</v>
      </c>
      <c r="AN147" s="35" t="s">
        <v>346</v>
      </c>
      <c r="AO147" s="35" t="s">
        <v>347</v>
      </c>
      <c r="AP147" s="35">
        <v>1</v>
      </c>
      <c r="AQ147" s="35" t="s">
        <v>348</v>
      </c>
      <c r="AR147" s="35" t="s">
        <v>166</v>
      </c>
      <c r="AS147" s="35" t="s">
        <v>117</v>
      </c>
      <c r="AT147" s="35" t="s">
        <v>117</v>
      </c>
      <c r="AU147" s="35" t="s">
        <v>480</v>
      </c>
      <c r="AV147" s="35" t="s">
        <v>480</v>
      </c>
      <c r="AW147" s="35" t="s">
        <v>479</v>
      </c>
      <c r="AX147" s="35" t="s">
        <v>481</v>
      </c>
      <c r="AY147" s="35">
        <v>32</v>
      </c>
      <c r="AZ147" s="35" t="s">
        <v>1184</v>
      </c>
      <c r="BA147" s="35" t="s">
        <v>183</v>
      </c>
      <c r="BB147" s="35" t="s">
        <v>117</v>
      </c>
      <c r="BC147" s="35" t="s">
        <v>2038</v>
      </c>
      <c r="BD147" s="35" t="s">
        <v>1591</v>
      </c>
      <c r="BE147" s="35" t="s">
        <v>2039</v>
      </c>
      <c r="BF147" s="35" t="s">
        <v>1748</v>
      </c>
      <c r="BG147" s="176">
        <v>1342</v>
      </c>
      <c r="BH147" s="35" t="s">
        <v>1749</v>
      </c>
      <c r="BI147" s="35">
        <v>0.35</v>
      </c>
      <c r="BJ147" s="35" t="s">
        <v>2043</v>
      </c>
      <c r="BK147" s="35" t="s">
        <v>114</v>
      </c>
      <c r="BL147" s="35">
        <v>231</v>
      </c>
    </row>
    <row r="148" spans="1:64" s="35" customFormat="1" ht="14.45" customHeight="1">
      <c r="A148" s="145" t="s">
        <v>7405</v>
      </c>
      <c r="B148" s="40">
        <v>234</v>
      </c>
      <c r="C148" s="40" t="s">
        <v>6602</v>
      </c>
      <c r="D148" s="40"/>
      <c r="E148" s="43" t="s">
        <v>1</v>
      </c>
      <c r="F148" s="40" t="s">
        <v>2047</v>
      </c>
      <c r="G148" s="42" t="s">
        <v>6606</v>
      </c>
      <c r="H148" s="40"/>
      <c r="I148" s="40"/>
      <c r="J148" s="40"/>
      <c r="K148" s="40" t="s">
        <v>6610</v>
      </c>
      <c r="L148" s="42" t="s">
        <v>1</v>
      </c>
      <c r="M148" s="42" t="s">
        <v>6609</v>
      </c>
      <c r="N148" s="40"/>
      <c r="O148" s="40"/>
      <c r="P148" s="40"/>
      <c r="Q148" s="40"/>
      <c r="R148" s="40"/>
      <c r="S148" s="40"/>
      <c r="T148" s="43"/>
      <c r="U148" s="40"/>
      <c r="V148" s="40"/>
      <c r="W148" s="40"/>
      <c r="X148" s="40"/>
      <c r="Y148" s="40"/>
      <c r="Z148" s="40"/>
      <c r="AA148" s="40"/>
      <c r="AB148" s="40"/>
      <c r="AC148" s="40" t="s">
        <v>6617</v>
      </c>
      <c r="AD148" s="40"/>
      <c r="AE148" s="40"/>
      <c r="AF148" s="45" t="str">
        <f t="shared" si="2"/>
        <v>SP_CANHK21          GATE_A</v>
      </c>
      <c r="AG148" s="41" t="s">
        <v>6605</v>
      </c>
      <c r="AH148" s="35">
        <v>3</v>
      </c>
      <c r="AI148" s="35">
        <v>234</v>
      </c>
      <c r="AJ148" s="35" t="s">
        <v>2044</v>
      </c>
      <c r="AK148" s="35" t="s">
        <v>117</v>
      </c>
      <c r="AL148" s="35" t="s">
        <v>480</v>
      </c>
      <c r="AM148" s="35" t="s">
        <v>480</v>
      </c>
      <c r="AN148" s="35" t="s">
        <v>479</v>
      </c>
      <c r="AO148" s="35" t="s">
        <v>481</v>
      </c>
      <c r="AP148" s="35">
        <v>35</v>
      </c>
      <c r="AQ148" s="35" t="s">
        <v>1184</v>
      </c>
      <c r="AR148" s="35" t="s">
        <v>183</v>
      </c>
      <c r="AS148" s="35" t="s">
        <v>117</v>
      </c>
      <c r="AT148" s="35" t="s">
        <v>117</v>
      </c>
      <c r="AU148" s="35" t="s">
        <v>117</v>
      </c>
      <c r="AV148" s="35" t="s">
        <v>2045</v>
      </c>
      <c r="AW148" s="35" t="s">
        <v>2046</v>
      </c>
      <c r="AX148" s="35" t="s">
        <v>2047</v>
      </c>
      <c r="AY148" s="35">
        <v>1</v>
      </c>
      <c r="AZ148" s="35" t="s">
        <v>351</v>
      </c>
      <c r="BA148" s="35" t="s">
        <v>117</v>
      </c>
      <c r="BB148" s="35" t="s">
        <v>117</v>
      </c>
      <c r="BC148" s="35" t="s">
        <v>2048</v>
      </c>
      <c r="BD148" s="35" t="s">
        <v>1591</v>
      </c>
      <c r="BE148" s="35" t="s">
        <v>2049</v>
      </c>
      <c r="BF148" s="35" t="s">
        <v>1709</v>
      </c>
      <c r="BG148" s="176">
        <v>1434</v>
      </c>
      <c r="BH148" s="35" t="s">
        <v>1710</v>
      </c>
      <c r="BI148" s="35">
        <v>0.35</v>
      </c>
      <c r="BJ148" s="35" t="s">
        <v>2050</v>
      </c>
      <c r="BK148" s="35" t="s">
        <v>114</v>
      </c>
      <c r="BL148" s="35">
        <v>234</v>
      </c>
    </row>
    <row r="149" spans="1:64" s="35" customFormat="1" ht="14.45" customHeight="1">
      <c r="A149" s="145" t="s">
        <v>7405</v>
      </c>
      <c r="B149" s="40">
        <v>235</v>
      </c>
      <c r="C149" s="40" t="s">
        <v>6602</v>
      </c>
      <c r="D149" s="40"/>
      <c r="E149" s="43" t="s">
        <v>1</v>
      </c>
      <c r="F149" s="40" t="s">
        <v>2054</v>
      </c>
      <c r="G149" s="42" t="s">
        <v>6606</v>
      </c>
      <c r="H149" s="40"/>
      <c r="I149" s="40"/>
      <c r="J149" s="40"/>
      <c r="K149" s="40" t="s">
        <v>6610</v>
      </c>
      <c r="L149" s="42" t="s">
        <v>1</v>
      </c>
      <c r="M149" s="42" t="s">
        <v>6609</v>
      </c>
      <c r="N149" s="40"/>
      <c r="O149" s="40"/>
      <c r="P149" s="40"/>
      <c r="Q149" s="40"/>
      <c r="R149" s="40"/>
      <c r="S149" s="40"/>
      <c r="T149" s="43"/>
      <c r="U149" s="40"/>
      <c r="V149" s="40"/>
      <c r="W149" s="40"/>
      <c r="X149" s="40"/>
      <c r="Y149" s="40"/>
      <c r="Z149" s="40"/>
      <c r="AA149" s="40"/>
      <c r="AB149" s="40"/>
      <c r="AC149" s="40" t="s">
        <v>6617</v>
      </c>
      <c r="AD149" s="40"/>
      <c r="AE149" s="40"/>
      <c r="AF149" s="45" t="str">
        <f t="shared" si="2"/>
        <v>SP_CANLK21          GATE_A</v>
      </c>
      <c r="AG149" s="41" t="s">
        <v>6605</v>
      </c>
      <c r="AH149" s="35">
        <v>3</v>
      </c>
      <c r="AI149" s="35">
        <v>235</v>
      </c>
      <c r="AJ149" s="35" t="s">
        <v>2051</v>
      </c>
      <c r="AK149" s="35" t="s">
        <v>117</v>
      </c>
      <c r="AL149" s="35" t="s">
        <v>480</v>
      </c>
      <c r="AM149" s="35" t="s">
        <v>480</v>
      </c>
      <c r="AN149" s="35" t="s">
        <v>479</v>
      </c>
      <c r="AO149" s="35" t="s">
        <v>481</v>
      </c>
      <c r="AP149" s="35">
        <v>53</v>
      </c>
      <c r="AQ149" s="35" t="s">
        <v>1184</v>
      </c>
      <c r="AR149" s="35" t="s">
        <v>183</v>
      </c>
      <c r="AS149" s="35" t="s">
        <v>117</v>
      </c>
      <c r="AT149" s="35" t="s">
        <v>117</v>
      </c>
      <c r="AU149" s="35" t="s">
        <v>117</v>
      </c>
      <c r="AV149" s="35" t="s">
        <v>2052</v>
      </c>
      <c r="AW149" s="35" t="s">
        <v>2053</v>
      </c>
      <c r="AX149" s="35" t="s">
        <v>2054</v>
      </c>
      <c r="AY149" s="35">
        <v>1</v>
      </c>
      <c r="AZ149" s="35" t="s">
        <v>351</v>
      </c>
      <c r="BA149" s="35" t="s">
        <v>117</v>
      </c>
      <c r="BB149" s="35" t="s">
        <v>117</v>
      </c>
      <c r="BC149" s="35" t="s">
        <v>2048</v>
      </c>
      <c r="BD149" s="35" t="s">
        <v>1591</v>
      </c>
      <c r="BE149" s="35" t="s">
        <v>2049</v>
      </c>
      <c r="BF149" s="35" t="s">
        <v>1748</v>
      </c>
      <c r="BG149" s="176">
        <v>1435</v>
      </c>
      <c r="BH149" s="35" t="s">
        <v>1749</v>
      </c>
      <c r="BI149" s="35">
        <v>0.35</v>
      </c>
      <c r="BJ149" s="35" t="s">
        <v>2055</v>
      </c>
      <c r="BK149" s="35" t="s">
        <v>114</v>
      </c>
      <c r="BL149" s="35">
        <v>235</v>
      </c>
    </row>
    <row r="150" spans="1:64" s="35" customFormat="1" ht="14.45" customHeight="1">
      <c r="A150" s="145" t="s">
        <v>7405</v>
      </c>
      <c r="B150" s="40">
        <v>237</v>
      </c>
      <c r="C150" s="40" t="s">
        <v>6602</v>
      </c>
      <c r="D150" s="40"/>
      <c r="E150" s="43" t="s">
        <v>1</v>
      </c>
      <c r="F150" s="40" t="s">
        <v>1870</v>
      </c>
      <c r="G150" s="42" t="s">
        <v>6606</v>
      </c>
      <c r="H150" s="40"/>
      <c r="I150" s="40"/>
      <c r="J150" s="40"/>
      <c r="K150" s="40" t="s">
        <v>6607</v>
      </c>
      <c r="L150" s="42" t="s">
        <v>6609</v>
      </c>
      <c r="M150" s="42" t="s">
        <v>1</v>
      </c>
      <c r="N150" s="40"/>
      <c r="O150" s="40"/>
      <c r="P150" s="40"/>
      <c r="Q150" s="40"/>
      <c r="R150" s="40"/>
      <c r="S150" s="40"/>
      <c r="T150" s="43"/>
      <c r="U150" s="40"/>
      <c r="V150" s="40"/>
      <c r="W150" s="40"/>
      <c r="X150" s="40"/>
      <c r="Y150" s="40"/>
      <c r="Z150" s="40"/>
      <c r="AA150" s="40"/>
      <c r="AB150" s="40"/>
      <c r="AC150" s="40" t="s">
        <v>6617</v>
      </c>
      <c r="AD150" s="40"/>
      <c r="AE150" s="40"/>
      <c r="AF150" s="45" t="str">
        <f t="shared" si="2"/>
        <v>GATE_A              SP_CANHI</v>
      </c>
      <c r="AG150" s="41" t="s">
        <v>6605</v>
      </c>
      <c r="AH150" s="35">
        <v>3</v>
      </c>
      <c r="AI150" s="35">
        <v>237</v>
      </c>
      <c r="AJ150" s="35" t="s">
        <v>1867</v>
      </c>
      <c r="AK150" s="35" t="s">
        <v>117</v>
      </c>
      <c r="AL150" s="35" t="s">
        <v>117</v>
      </c>
      <c r="AM150" s="35" t="s">
        <v>1868</v>
      </c>
      <c r="AN150" s="35" t="s">
        <v>1869</v>
      </c>
      <c r="AO150" s="35" t="s">
        <v>1870</v>
      </c>
      <c r="AP150" s="35">
        <v>1</v>
      </c>
      <c r="AQ150" s="35" t="s">
        <v>659</v>
      </c>
      <c r="AR150" s="35" t="s">
        <v>117</v>
      </c>
      <c r="AS150" s="35" t="s">
        <v>117</v>
      </c>
      <c r="AT150" s="35" t="s">
        <v>117</v>
      </c>
      <c r="AU150" s="35" t="s">
        <v>480</v>
      </c>
      <c r="AV150" s="35" t="s">
        <v>480</v>
      </c>
      <c r="AW150" s="35" t="s">
        <v>479</v>
      </c>
      <c r="AX150" s="35" t="s">
        <v>481</v>
      </c>
      <c r="AY150" s="35">
        <v>13</v>
      </c>
      <c r="AZ150" s="35" t="s">
        <v>1184</v>
      </c>
      <c r="BA150" s="35" t="s">
        <v>183</v>
      </c>
      <c r="BB150" s="35" t="s">
        <v>117</v>
      </c>
      <c r="BC150" s="35" t="s">
        <v>1871</v>
      </c>
      <c r="BD150" s="35" t="s">
        <v>1591</v>
      </c>
      <c r="BE150" s="35" t="s">
        <v>2056</v>
      </c>
      <c r="BF150" s="35" t="s">
        <v>1873</v>
      </c>
      <c r="BG150" s="176">
        <v>998</v>
      </c>
      <c r="BH150" s="35" t="s">
        <v>1810</v>
      </c>
      <c r="BI150" s="35">
        <v>0.35</v>
      </c>
      <c r="BJ150" s="35" t="s">
        <v>1874</v>
      </c>
      <c r="BK150" s="35" t="s">
        <v>114</v>
      </c>
      <c r="BL150" s="35">
        <v>237</v>
      </c>
    </row>
    <row r="151" spans="1:64" s="35" customFormat="1" ht="14.45" customHeight="1">
      <c r="A151" s="145" t="s">
        <v>7405</v>
      </c>
      <c r="B151" s="40">
        <v>238</v>
      </c>
      <c r="C151" s="40" t="s">
        <v>6602</v>
      </c>
      <c r="D151" s="40"/>
      <c r="E151" s="43" t="s">
        <v>1</v>
      </c>
      <c r="F151" s="40" t="s">
        <v>1878</v>
      </c>
      <c r="G151" s="42" t="s">
        <v>6606</v>
      </c>
      <c r="H151" s="40"/>
      <c r="I151" s="40"/>
      <c r="J151" s="40"/>
      <c r="K151" s="40" t="s">
        <v>6607</v>
      </c>
      <c r="L151" s="42" t="s">
        <v>6609</v>
      </c>
      <c r="M151" s="42" t="s">
        <v>1</v>
      </c>
      <c r="N151" s="40"/>
      <c r="O151" s="40"/>
      <c r="P151" s="40"/>
      <c r="Q151" s="40"/>
      <c r="R151" s="40"/>
      <c r="S151" s="40"/>
      <c r="T151" s="43"/>
      <c r="U151" s="40"/>
      <c r="V151" s="40"/>
      <c r="W151" s="40"/>
      <c r="X151" s="40"/>
      <c r="Y151" s="40"/>
      <c r="Z151" s="40"/>
      <c r="AA151" s="40"/>
      <c r="AB151" s="40"/>
      <c r="AC151" s="40" t="s">
        <v>6617</v>
      </c>
      <c r="AD151" s="40"/>
      <c r="AE151" s="40"/>
      <c r="AF151" s="45" t="str">
        <f t="shared" si="2"/>
        <v>GATE_A              SP_CANLI</v>
      </c>
      <c r="AG151" s="41" t="s">
        <v>6605</v>
      </c>
      <c r="AH151" s="35">
        <v>3</v>
      </c>
      <c r="AI151" s="35">
        <v>238</v>
      </c>
      <c r="AJ151" s="35" t="s">
        <v>1875</v>
      </c>
      <c r="AK151" s="35" t="s">
        <v>117</v>
      </c>
      <c r="AL151" s="35" t="s">
        <v>117</v>
      </c>
      <c r="AM151" s="35" t="s">
        <v>1876</v>
      </c>
      <c r="AN151" s="35" t="s">
        <v>1877</v>
      </c>
      <c r="AO151" s="35" t="s">
        <v>1878</v>
      </c>
      <c r="AP151" s="35">
        <v>1</v>
      </c>
      <c r="AQ151" s="35" t="s">
        <v>659</v>
      </c>
      <c r="AR151" s="35" t="s">
        <v>117</v>
      </c>
      <c r="AS151" s="35" t="s">
        <v>117</v>
      </c>
      <c r="AT151" s="35" t="s">
        <v>117</v>
      </c>
      <c r="AU151" s="35" t="s">
        <v>480</v>
      </c>
      <c r="AV151" s="35" t="s">
        <v>480</v>
      </c>
      <c r="AW151" s="35" t="s">
        <v>479</v>
      </c>
      <c r="AX151" s="35" t="s">
        <v>481</v>
      </c>
      <c r="AY151" s="35">
        <v>31</v>
      </c>
      <c r="AZ151" s="35" t="s">
        <v>1184</v>
      </c>
      <c r="BA151" s="35" t="s">
        <v>183</v>
      </c>
      <c r="BB151" s="35" t="s">
        <v>117</v>
      </c>
      <c r="BC151" s="35" t="s">
        <v>1871</v>
      </c>
      <c r="BD151" s="35" t="s">
        <v>1591</v>
      </c>
      <c r="BE151" s="35" t="s">
        <v>2056</v>
      </c>
      <c r="BF151" s="35" t="s">
        <v>1748</v>
      </c>
      <c r="BG151" s="176">
        <v>998</v>
      </c>
      <c r="BH151" s="35" t="s">
        <v>1749</v>
      </c>
      <c r="BI151" s="35">
        <v>0.35</v>
      </c>
      <c r="BJ151" s="35" t="s">
        <v>1879</v>
      </c>
      <c r="BK151" s="35" t="s">
        <v>114</v>
      </c>
      <c r="BL151" s="35">
        <v>238</v>
      </c>
    </row>
    <row r="152" spans="1:64" s="35" customFormat="1" ht="14.45" customHeight="1">
      <c r="A152" s="145" t="s">
        <v>7358</v>
      </c>
      <c r="B152" s="40">
        <v>241</v>
      </c>
      <c r="C152" s="40" t="s">
        <v>6602</v>
      </c>
      <c r="D152" s="40"/>
      <c r="E152" s="43" t="s">
        <v>4</v>
      </c>
      <c r="F152" s="40"/>
      <c r="G152" s="42"/>
      <c r="H152" s="40"/>
      <c r="I152" s="40"/>
      <c r="J152" s="40"/>
      <c r="K152" s="40"/>
      <c r="L152" s="42" t="s">
        <v>4</v>
      </c>
      <c r="M152" s="42" t="s">
        <v>4</v>
      </c>
      <c r="N152" s="40"/>
      <c r="O152" s="40"/>
      <c r="P152" s="40"/>
      <c r="Q152" s="40"/>
      <c r="R152" s="40"/>
      <c r="S152" s="40"/>
      <c r="T152" s="43"/>
      <c r="U152" s="40"/>
      <c r="V152" s="40"/>
      <c r="W152" s="40"/>
      <c r="X152" s="40"/>
      <c r="Y152" s="40"/>
      <c r="Z152" s="40"/>
      <c r="AA152" s="40"/>
      <c r="AB152" s="40"/>
      <c r="AC152" s="40"/>
      <c r="AD152" s="40"/>
      <c r="AE152" s="40"/>
      <c r="AF152" s="45" t="str">
        <f t="shared" si="2"/>
        <v>KS_MR_B             SITR3</v>
      </c>
      <c r="AG152" s="41" t="s">
        <v>6605</v>
      </c>
      <c r="AH152" s="35">
        <v>3</v>
      </c>
      <c r="AI152" s="35">
        <v>241</v>
      </c>
      <c r="AJ152" s="35" t="s">
        <v>2058</v>
      </c>
      <c r="AK152" s="35" t="s">
        <v>117</v>
      </c>
      <c r="AL152" s="35" t="s">
        <v>561</v>
      </c>
      <c r="AM152" s="35" t="s">
        <v>561</v>
      </c>
      <c r="AN152" s="35" t="s">
        <v>560</v>
      </c>
      <c r="AO152" s="35" t="s">
        <v>562</v>
      </c>
      <c r="AP152" s="35" t="s">
        <v>2059</v>
      </c>
      <c r="AQ152" s="35" t="s">
        <v>563</v>
      </c>
      <c r="AR152" s="35" t="s">
        <v>178</v>
      </c>
      <c r="AS152" s="35" t="s">
        <v>117</v>
      </c>
      <c r="AT152" s="35" t="s">
        <v>117</v>
      </c>
      <c r="AU152" s="35" t="s">
        <v>415</v>
      </c>
      <c r="AV152" s="35" t="s">
        <v>416</v>
      </c>
      <c r="AW152" s="35" t="s">
        <v>414</v>
      </c>
      <c r="AX152" s="35" t="s">
        <v>417</v>
      </c>
      <c r="AY152" s="35">
        <v>5</v>
      </c>
      <c r="AZ152" s="35" t="s">
        <v>418</v>
      </c>
      <c r="BA152" s="35" t="s">
        <v>136</v>
      </c>
      <c r="BB152" s="35" t="s">
        <v>128</v>
      </c>
      <c r="BC152" s="35" t="s">
        <v>2060</v>
      </c>
      <c r="BD152" s="35" t="s">
        <v>1591</v>
      </c>
      <c r="BE152" s="35" t="s">
        <v>117</v>
      </c>
      <c r="BF152" s="35" t="s">
        <v>117</v>
      </c>
      <c r="BG152" s="176">
        <v>357</v>
      </c>
      <c r="BH152" s="35" t="s">
        <v>1849</v>
      </c>
      <c r="BI152" s="35">
        <v>0.35</v>
      </c>
      <c r="BJ152" s="35" t="s">
        <v>2061</v>
      </c>
      <c r="BK152" s="35" t="s">
        <v>114</v>
      </c>
      <c r="BL152" s="35">
        <v>241</v>
      </c>
    </row>
    <row r="153" spans="1:64" s="35" customFormat="1" ht="14.45" customHeight="1">
      <c r="A153" s="145" t="s">
        <v>7874</v>
      </c>
      <c r="B153" s="40">
        <v>245</v>
      </c>
      <c r="C153" s="40" t="s">
        <v>6602</v>
      </c>
      <c r="D153" s="40"/>
      <c r="E153" s="35" t="s">
        <v>6603</v>
      </c>
      <c r="F153" s="40"/>
      <c r="G153" s="42"/>
      <c r="H153" s="40"/>
      <c r="I153" s="40"/>
      <c r="J153" s="40"/>
      <c r="K153" s="40"/>
      <c r="L153" s="72" t="s">
        <v>6603</v>
      </c>
      <c r="M153" s="72" t="s">
        <v>6604</v>
      </c>
      <c r="N153" s="40"/>
      <c r="O153" s="165" t="s">
        <v>6614</v>
      </c>
      <c r="P153" s="40"/>
      <c r="Q153" s="40"/>
      <c r="R153" s="40"/>
      <c r="S153" s="40"/>
      <c r="T153" s="43"/>
      <c r="U153" s="40"/>
      <c r="V153" s="40"/>
      <c r="W153" s="40"/>
      <c r="X153" s="40"/>
      <c r="Y153" s="40"/>
      <c r="Z153" s="40"/>
      <c r="AA153" s="40"/>
      <c r="AB153" s="40"/>
      <c r="AC153" s="40"/>
      <c r="AD153" s="40"/>
      <c r="AE153" s="40"/>
      <c r="AF153" s="45" t="str">
        <f t="shared" si="2"/>
        <v>KS_MR_B             SIDO_H</v>
      </c>
      <c r="AG153" s="41" t="s">
        <v>6605</v>
      </c>
      <c r="AH153" s="35">
        <v>3</v>
      </c>
      <c r="AI153" s="35">
        <v>245</v>
      </c>
      <c r="AJ153" s="35" t="s">
        <v>2062</v>
      </c>
      <c r="AK153" s="35" t="s">
        <v>117</v>
      </c>
      <c r="AL153" s="35" t="s">
        <v>540</v>
      </c>
      <c r="AM153" s="35" t="s">
        <v>540</v>
      </c>
      <c r="AN153" s="35" t="s">
        <v>539</v>
      </c>
      <c r="AO153" s="35" t="s">
        <v>541</v>
      </c>
      <c r="AP153" s="35" t="s">
        <v>1805</v>
      </c>
      <c r="AQ153" s="35" t="s">
        <v>538</v>
      </c>
      <c r="AR153" s="35" t="s">
        <v>178</v>
      </c>
      <c r="AS153" s="35" t="s">
        <v>117</v>
      </c>
      <c r="AT153" s="35" t="s">
        <v>117</v>
      </c>
      <c r="AU153" s="35" t="s">
        <v>415</v>
      </c>
      <c r="AV153" s="35" t="s">
        <v>416</v>
      </c>
      <c r="AW153" s="35" t="s">
        <v>414</v>
      </c>
      <c r="AX153" s="35" t="s">
        <v>417</v>
      </c>
      <c r="AY153" s="35">
        <v>6</v>
      </c>
      <c r="AZ153" s="35" t="s">
        <v>418</v>
      </c>
      <c r="BA153" s="35" t="s">
        <v>136</v>
      </c>
      <c r="BB153" s="35" t="s">
        <v>128</v>
      </c>
      <c r="BC153" s="35" t="s">
        <v>2063</v>
      </c>
      <c r="BD153" s="35" t="s">
        <v>1591</v>
      </c>
      <c r="BE153" s="35" t="s">
        <v>117</v>
      </c>
      <c r="BF153" s="35" t="s">
        <v>117</v>
      </c>
      <c r="BG153" s="176">
        <v>1430</v>
      </c>
      <c r="BH153" s="35" t="s">
        <v>1919</v>
      </c>
      <c r="BI153" s="35">
        <v>0.35</v>
      </c>
      <c r="BJ153" s="35" t="s">
        <v>2064</v>
      </c>
      <c r="BK153" s="35" t="s">
        <v>114</v>
      </c>
      <c r="BL153" s="35">
        <v>245</v>
      </c>
    </row>
    <row r="154" spans="1:64" s="35" customFormat="1" ht="14.45" customHeight="1">
      <c r="A154" s="145" t="s">
        <v>7805</v>
      </c>
      <c r="B154" s="40">
        <v>247</v>
      </c>
      <c r="C154" s="40" t="s">
        <v>6602</v>
      </c>
      <c r="D154" s="40" t="s">
        <v>14</v>
      </c>
      <c r="E154" s="43" t="s">
        <v>6604</v>
      </c>
      <c r="F154" s="40" t="s">
        <v>2068</v>
      </c>
      <c r="G154" s="42" t="s">
        <v>6606</v>
      </c>
      <c r="H154" s="40"/>
      <c r="I154" s="40"/>
      <c r="J154" s="40"/>
      <c r="K154" s="40" t="s">
        <v>6610</v>
      </c>
      <c r="L154" s="176" t="s">
        <v>6604</v>
      </c>
      <c r="M154" s="173" t="s">
        <v>6609</v>
      </c>
      <c r="N154" s="40"/>
      <c r="O154" s="40"/>
      <c r="P154" s="40"/>
      <c r="Q154" s="40"/>
      <c r="R154" s="40"/>
      <c r="S154" s="40"/>
      <c r="T154" s="43"/>
      <c r="U154" s="40"/>
      <c r="V154" s="40"/>
      <c r="W154" s="40"/>
      <c r="X154" s="40"/>
      <c r="Y154" s="40"/>
      <c r="Z154" s="40"/>
      <c r="AA154" s="40"/>
      <c r="AB154" s="40"/>
      <c r="AC154" s="40" t="s">
        <v>6617</v>
      </c>
      <c r="AD154" s="40"/>
      <c r="AE154" s="40"/>
      <c r="AF154" s="45" t="str">
        <f t="shared" si="2"/>
        <v>SP_CANHK13          KS_TVL_A</v>
      </c>
      <c r="AG154" s="41" t="s">
        <v>6605</v>
      </c>
      <c r="AH154" s="35">
        <v>3</v>
      </c>
      <c r="AI154" s="35">
        <v>247</v>
      </c>
      <c r="AJ154" s="35" t="s">
        <v>6169</v>
      </c>
      <c r="AK154" s="35" t="s">
        <v>117</v>
      </c>
      <c r="AL154" s="35" t="s">
        <v>444</v>
      </c>
      <c r="AM154" s="35" t="s">
        <v>444</v>
      </c>
      <c r="AN154" s="35" t="s">
        <v>443</v>
      </c>
      <c r="AO154" s="35" t="s">
        <v>445</v>
      </c>
      <c r="AP154" s="35">
        <v>9</v>
      </c>
      <c r="AQ154" s="35" t="s">
        <v>273</v>
      </c>
      <c r="AR154" s="35" t="s">
        <v>166</v>
      </c>
      <c r="AS154" s="35" t="s">
        <v>117</v>
      </c>
      <c r="AT154" s="35" t="s">
        <v>117</v>
      </c>
      <c r="AU154" s="35" t="s">
        <v>117</v>
      </c>
      <c r="AV154" s="35" t="s">
        <v>2066</v>
      </c>
      <c r="AW154" s="35" t="s">
        <v>2067</v>
      </c>
      <c r="AX154" s="35" t="s">
        <v>2068</v>
      </c>
      <c r="AY154" s="35">
        <v>1</v>
      </c>
      <c r="AZ154" s="35" t="s">
        <v>6068</v>
      </c>
      <c r="BA154" s="35" t="s">
        <v>117</v>
      </c>
      <c r="BB154" s="35" t="s">
        <v>117</v>
      </c>
      <c r="BC154" s="35" t="s">
        <v>1837</v>
      </c>
      <c r="BD154" s="35" t="s">
        <v>1591</v>
      </c>
      <c r="BE154" s="35" t="s">
        <v>2069</v>
      </c>
      <c r="BF154" s="35" t="s">
        <v>1787</v>
      </c>
      <c r="BG154" s="176">
        <v>2137</v>
      </c>
      <c r="BH154" s="35" t="s">
        <v>1788</v>
      </c>
      <c r="BI154" s="35">
        <v>0.35</v>
      </c>
      <c r="BJ154" s="35" t="s">
        <v>1844</v>
      </c>
      <c r="BK154" s="35" t="s">
        <v>114</v>
      </c>
      <c r="BL154" s="35">
        <v>247</v>
      </c>
    </row>
    <row r="155" spans="1:64" s="35" customFormat="1" ht="14.45" customHeight="1">
      <c r="A155" s="145" t="s">
        <v>7805</v>
      </c>
      <c r="B155" s="40">
        <v>248</v>
      </c>
      <c r="C155" s="40" t="s">
        <v>6602</v>
      </c>
      <c r="D155" s="40" t="s">
        <v>14</v>
      </c>
      <c r="E155" s="43" t="s">
        <v>6604</v>
      </c>
      <c r="F155" s="40" t="s">
        <v>2073</v>
      </c>
      <c r="G155" s="42" t="s">
        <v>6606</v>
      </c>
      <c r="H155" s="40"/>
      <c r="I155" s="40"/>
      <c r="J155" s="40"/>
      <c r="K155" s="40" t="s">
        <v>6610</v>
      </c>
      <c r="L155" s="176" t="s">
        <v>6604</v>
      </c>
      <c r="M155" s="173" t="s">
        <v>6609</v>
      </c>
      <c r="N155" s="40"/>
      <c r="O155" s="40"/>
      <c r="P155" s="40"/>
      <c r="Q155" s="40"/>
      <c r="R155" s="40"/>
      <c r="S155" s="40"/>
      <c r="T155" s="43"/>
      <c r="U155" s="40"/>
      <c r="V155" s="40"/>
      <c r="W155" s="40"/>
      <c r="X155" s="40"/>
      <c r="Y155" s="40"/>
      <c r="Z155" s="40"/>
      <c r="AA155" s="40"/>
      <c r="AB155" s="40"/>
      <c r="AC155" s="40" t="s">
        <v>6617</v>
      </c>
      <c r="AD155" s="40"/>
      <c r="AE155" s="40"/>
      <c r="AF155" s="45" t="str">
        <f t="shared" si="2"/>
        <v>SP_CANLK13          KS_TVL_A</v>
      </c>
      <c r="AG155" s="41" t="s">
        <v>6605</v>
      </c>
      <c r="AH155" s="35">
        <v>3</v>
      </c>
      <c r="AI155" s="35">
        <v>248</v>
      </c>
      <c r="AJ155" s="35" t="s">
        <v>6170</v>
      </c>
      <c r="AK155" s="35" t="s">
        <v>117</v>
      </c>
      <c r="AL155" s="35" t="s">
        <v>444</v>
      </c>
      <c r="AM155" s="35" t="s">
        <v>444</v>
      </c>
      <c r="AN155" s="35" t="s">
        <v>443</v>
      </c>
      <c r="AO155" s="35" t="s">
        <v>445</v>
      </c>
      <c r="AP155" s="35">
        <v>8</v>
      </c>
      <c r="AQ155" s="35" t="s">
        <v>273</v>
      </c>
      <c r="AR155" s="35" t="s">
        <v>166</v>
      </c>
      <c r="AS155" s="35" t="s">
        <v>117</v>
      </c>
      <c r="AT155" s="35" t="s">
        <v>117</v>
      </c>
      <c r="AU155" s="35" t="s">
        <v>117</v>
      </c>
      <c r="AV155" s="35" t="s">
        <v>2071</v>
      </c>
      <c r="AW155" s="35" t="s">
        <v>2072</v>
      </c>
      <c r="AX155" s="35" t="s">
        <v>2073</v>
      </c>
      <c r="AY155" s="35">
        <v>1</v>
      </c>
      <c r="AZ155" s="35" t="s">
        <v>6068</v>
      </c>
      <c r="BA155" s="35" t="s">
        <v>117</v>
      </c>
      <c r="BB155" s="35" t="s">
        <v>117</v>
      </c>
      <c r="BC155" s="35" t="s">
        <v>1837</v>
      </c>
      <c r="BD155" s="35" t="s">
        <v>1591</v>
      </c>
      <c r="BE155" s="35" t="s">
        <v>2069</v>
      </c>
      <c r="BF155" s="35" t="s">
        <v>1748</v>
      </c>
      <c r="BG155" s="176">
        <v>2185</v>
      </c>
      <c r="BH155" s="35" t="s">
        <v>1749</v>
      </c>
      <c r="BI155" s="35">
        <v>0.35</v>
      </c>
      <c r="BJ155" s="35" t="s">
        <v>1839</v>
      </c>
      <c r="BK155" s="35" t="s">
        <v>114</v>
      </c>
      <c r="BL155" s="35">
        <v>248</v>
      </c>
    </row>
    <row r="156" spans="1:64" s="35" customFormat="1" ht="14.45" customHeight="1">
      <c r="A156" s="145" t="s">
        <v>7977</v>
      </c>
      <c r="B156" s="40">
        <v>249</v>
      </c>
      <c r="C156" s="40" t="s">
        <v>6602</v>
      </c>
      <c r="D156" s="165" t="s">
        <v>7970</v>
      </c>
      <c r="E156" s="155" t="s">
        <v>6604</v>
      </c>
      <c r="F156" s="40" t="s">
        <v>2077</v>
      </c>
      <c r="G156" s="42" t="s">
        <v>6606</v>
      </c>
      <c r="H156" s="40"/>
      <c r="I156" s="40"/>
      <c r="J156" s="40"/>
      <c r="K156" s="40" t="s">
        <v>6607</v>
      </c>
      <c r="L156" s="155" t="s">
        <v>6604</v>
      </c>
      <c r="M156" s="42" t="s">
        <v>6609</v>
      </c>
      <c r="N156" s="40"/>
      <c r="O156" s="40"/>
      <c r="P156" s="40"/>
      <c r="Q156" s="40"/>
      <c r="R156" s="40"/>
      <c r="S156" s="40"/>
      <c r="T156" s="43"/>
      <c r="U156" s="40"/>
      <c r="V156" s="40"/>
      <c r="W156" s="40"/>
      <c r="X156" s="40"/>
      <c r="Y156" s="40"/>
      <c r="Z156" s="40"/>
      <c r="AA156" s="40"/>
      <c r="AB156" s="40"/>
      <c r="AC156" s="40" t="s">
        <v>6617</v>
      </c>
      <c r="AD156" s="40"/>
      <c r="AE156" s="40" t="s">
        <v>6627</v>
      </c>
      <c r="AF156" s="45" t="str">
        <f t="shared" si="2"/>
        <v>SP_CANHK1           KS_TVR_A</v>
      </c>
      <c r="AG156" s="41" t="s">
        <v>6605</v>
      </c>
      <c r="AH156" s="35">
        <v>3</v>
      </c>
      <c r="AI156" s="35">
        <v>249</v>
      </c>
      <c r="AJ156" s="35" t="s">
        <v>2074</v>
      </c>
      <c r="AK156" s="35" t="s">
        <v>117</v>
      </c>
      <c r="AL156" s="35" t="s">
        <v>447</v>
      </c>
      <c r="AM156" s="35" t="s">
        <v>447</v>
      </c>
      <c r="AN156" s="35" t="s">
        <v>446</v>
      </c>
      <c r="AO156" s="35" t="s">
        <v>448</v>
      </c>
      <c r="AP156" s="35">
        <v>9</v>
      </c>
      <c r="AQ156" s="35" t="s">
        <v>449</v>
      </c>
      <c r="AR156" s="35" t="s">
        <v>166</v>
      </c>
      <c r="AS156" s="35" t="s">
        <v>117</v>
      </c>
      <c r="AT156" s="35" t="s">
        <v>117</v>
      </c>
      <c r="AU156" s="35" t="s">
        <v>117</v>
      </c>
      <c r="AV156" s="35" t="s">
        <v>2075</v>
      </c>
      <c r="AW156" s="35" t="s">
        <v>2076</v>
      </c>
      <c r="AX156" s="35" t="s">
        <v>2077</v>
      </c>
      <c r="AY156" s="35">
        <v>1</v>
      </c>
      <c r="AZ156" s="35" t="s">
        <v>634</v>
      </c>
      <c r="BA156" s="35" t="s">
        <v>117</v>
      </c>
      <c r="BB156" s="35" t="s">
        <v>117</v>
      </c>
      <c r="BC156" s="35" t="s">
        <v>1837</v>
      </c>
      <c r="BD156" s="35" t="s">
        <v>1591</v>
      </c>
      <c r="BE156" s="35" t="s">
        <v>2078</v>
      </c>
      <c r="BF156" s="35" t="s">
        <v>1787</v>
      </c>
      <c r="BG156" s="72">
        <v>655</v>
      </c>
      <c r="BH156" s="35" t="s">
        <v>1788</v>
      </c>
      <c r="BI156" s="35">
        <v>0.35</v>
      </c>
      <c r="BJ156" s="35" t="s">
        <v>1844</v>
      </c>
      <c r="BK156" s="35" t="s">
        <v>114</v>
      </c>
      <c r="BL156" s="35">
        <v>249</v>
      </c>
    </row>
    <row r="157" spans="1:64" s="35" customFormat="1" ht="14.45" customHeight="1">
      <c r="A157" s="145" t="s">
        <v>7977</v>
      </c>
      <c r="B157" s="40">
        <v>250</v>
      </c>
      <c r="C157" s="40" t="s">
        <v>6602</v>
      </c>
      <c r="D157" s="165" t="s">
        <v>7970</v>
      </c>
      <c r="E157" s="155" t="s">
        <v>6604</v>
      </c>
      <c r="F157" s="40" t="s">
        <v>2082</v>
      </c>
      <c r="G157" s="42" t="s">
        <v>6606</v>
      </c>
      <c r="H157" s="40"/>
      <c r="I157" s="40"/>
      <c r="J157" s="40"/>
      <c r="K157" s="40" t="s">
        <v>6607</v>
      </c>
      <c r="L157" s="155" t="s">
        <v>6604</v>
      </c>
      <c r="M157" s="42" t="s">
        <v>6609</v>
      </c>
      <c r="N157" s="40"/>
      <c r="O157" s="40"/>
      <c r="P157" s="40"/>
      <c r="Q157" s="40"/>
      <c r="R157" s="40"/>
      <c r="S157" s="40"/>
      <c r="T157" s="43"/>
      <c r="U157" s="40"/>
      <c r="V157" s="40"/>
      <c r="W157" s="40"/>
      <c r="X157" s="40"/>
      <c r="Y157" s="40"/>
      <c r="Z157" s="40"/>
      <c r="AA157" s="40"/>
      <c r="AB157" s="40"/>
      <c r="AC157" s="40" t="s">
        <v>6617</v>
      </c>
      <c r="AD157" s="40"/>
      <c r="AE157" s="40" t="s">
        <v>6627</v>
      </c>
      <c r="AF157" s="45" t="str">
        <f t="shared" si="2"/>
        <v>SP_CANLK1           KS_TVR_A</v>
      </c>
      <c r="AG157" s="41" t="s">
        <v>6605</v>
      </c>
      <c r="AH157" s="35">
        <v>3</v>
      </c>
      <c r="AI157" s="35">
        <v>250</v>
      </c>
      <c r="AJ157" s="35" t="s">
        <v>2079</v>
      </c>
      <c r="AK157" s="35" t="s">
        <v>117</v>
      </c>
      <c r="AL157" s="35" t="s">
        <v>447</v>
      </c>
      <c r="AM157" s="35" t="s">
        <v>447</v>
      </c>
      <c r="AN157" s="35" t="s">
        <v>446</v>
      </c>
      <c r="AO157" s="35" t="s">
        <v>448</v>
      </c>
      <c r="AP157" s="35">
        <v>8</v>
      </c>
      <c r="AQ157" s="35" t="s">
        <v>449</v>
      </c>
      <c r="AR157" s="35" t="s">
        <v>166</v>
      </c>
      <c r="AS157" s="35" t="s">
        <v>117</v>
      </c>
      <c r="AT157" s="35" t="s">
        <v>117</v>
      </c>
      <c r="AU157" s="35" t="s">
        <v>117</v>
      </c>
      <c r="AV157" s="35" t="s">
        <v>2080</v>
      </c>
      <c r="AW157" s="35" t="s">
        <v>2081</v>
      </c>
      <c r="AX157" s="35" t="s">
        <v>2082</v>
      </c>
      <c r="AY157" s="35">
        <v>1</v>
      </c>
      <c r="AZ157" s="35" t="s">
        <v>634</v>
      </c>
      <c r="BA157" s="35" t="s">
        <v>117</v>
      </c>
      <c r="BB157" s="35" t="s">
        <v>117</v>
      </c>
      <c r="BC157" s="35" t="s">
        <v>1837</v>
      </c>
      <c r="BD157" s="35" t="s">
        <v>1591</v>
      </c>
      <c r="BE157" s="35" t="s">
        <v>2078</v>
      </c>
      <c r="BF157" s="35" t="s">
        <v>1748</v>
      </c>
      <c r="BG157" s="72">
        <v>650</v>
      </c>
      <c r="BH157" s="35" t="s">
        <v>1749</v>
      </c>
      <c r="BI157" s="35">
        <v>0.35</v>
      </c>
      <c r="BJ157" s="35" t="s">
        <v>1839</v>
      </c>
      <c r="BK157" s="35" t="s">
        <v>114</v>
      </c>
      <c r="BL157" s="35">
        <v>250</v>
      </c>
    </row>
    <row r="158" spans="1:64" s="35" customFormat="1" ht="14.45" customHeight="1">
      <c r="A158" s="145" t="s">
        <v>7406</v>
      </c>
      <c r="B158" s="40">
        <v>267</v>
      </c>
      <c r="C158" s="40" t="s">
        <v>6602</v>
      </c>
      <c r="D158" s="40"/>
      <c r="E158" s="35" t="s">
        <v>6603</v>
      </c>
      <c r="F158" s="40"/>
      <c r="G158" s="42"/>
      <c r="H158" s="40"/>
      <c r="I158" s="40"/>
      <c r="J158" s="40"/>
      <c r="K158" s="40"/>
      <c r="L158" s="72" t="s">
        <v>6603</v>
      </c>
      <c r="M158" s="42" t="s">
        <v>6604</v>
      </c>
      <c r="N158" s="40"/>
      <c r="O158" s="40"/>
      <c r="P158" s="40"/>
      <c r="Q158" s="40"/>
      <c r="R158" s="40"/>
      <c r="S158" s="40"/>
      <c r="T158" s="43"/>
      <c r="U158" s="40"/>
      <c r="V158" s="40"/>
      <c r="W158" s="40"/>
      <c r="X158" s="40"/>
      <c r="Y158" s="40"/>
      <c r="Z158" s="40"/>
      <c r="AA158" s="40"/>
      <c r="AB158" s="40"/>
      <c r="AC158" s="40"/>
      <c r="AD158" s="40"/>
      <c r="AE158" s="40"/>
      <c r="AF158" s="45" t="str">
        <f t="shared" si="2"/>
        <v>GATE_A              SIDO_G</v>
      </c>
      <c r="AG158" s="41" t="s">
        <v>6605</v>
      </c>
      <c r="AH158" s="35">
        <v>3</v>
      </c>
      <c r="AI158" s="35">
        <v>267</v>
      </c>
      <c r="AJ158" s="35" t="s">
        <v>2083</v>
      </c>
      <c r="AK158" s="35" t="s">
        <v>117</v>
      </c>
      <c r="AL158" s="35" t="s">
        <v>536</v>
      </c>
      <c r="AM158" s="35" t="s">
        <v>536</v>
      </c>
      <c r="AN158" s="35" t="s">
        <v>535</v>
      </c>
      <c r="AO158" s="35" t="s">
        <v>537</v>
      </c>
      <c r="AP158" s="35" t="s">
        <v>1646</v>
      </c>
      <c r="AQ158" s="35" t="s">
        <v>538</v>
      </c>
      <c r="AR158" s="35" t="s">
        <v>179</v>
      </c>
      <c r="AS158" s="35" t="s">
        <v>117</v>
      </c>
      <c r="AT158" s="35" t="s">
        <v>117</v>
      </c>
      <c r="AU158" s="35" t="s">
        <v>480</v>
      </c>
      <c r="AV158" s="35" t="s">
        <v>480</v>
      </c>
      <c r="AW158" s="35" t="s">
        <v>479</v>
      </c>
      <c r="AX158" s="35" t="s">
        <v>481</v>
      </c>
      <c r="AY158" s="35">
        <v>18</v>
      </c>
      <c r="AZ158" s="35" t="s">
        <v>1184</v>
      </c>
      <c r="BA158" s="35" t="s">
        <v>184</v>
      </c>
      <c r="BB158" s="35" t="s">
        <v>117</v>
      </c>
      <c r="BC158" s="35" t="s">
        <v>2084</v>
      </c>
      <c r="BD158" s="35" t="s">
        <v>1591</v>
      </c>
      <c r="BE158" s="35" t="s">
        <v>117</v>
      </c>
      <c r="BF158" s="35" t="s">
        <v>117</v>
      </c>
      <c r="BG158" s="72">
        <v>1438</v>
      </c>
      <c r="BH158" s="35" t="s">
        <v>1624</v>
      </c>
      <c r="BI158" s="35">
        <v>0.5</v>
      </c>
      <c r="BJ158" s="35" t="s">
        <v>2085</v>
      </c>
      <c r="BK158" s="35" t="s">
        <v>114</v>
      </c>
      <c r="BL158" s="35">
        <v>267</v>
      </c>
    </row>
    <row r="159" spans="1:64" s="35" customFormat="1" ht="14.45" customHeight="1">
      <c r="A159" s="145" t="s">
        <v>6956</v>
      </c>
      <c r="B159" s="40">
        <v>272</v>
      </c>
      <c r="C159" s="40" t="s">
        <v>6602</v>
      </c>
      <c r="D159" s="40"/>
      <c r="E159" s="43" t="s">
        <v>1</v>
      </c>
      <c r="F159" s="40" t="s">
        <v>2047</v>
      </c>
      <c r="G159" s="42" t="s">
        <v>6606</v>
      </c>
      <c r="H159" s="40"/>
      <c r="I159" s="40"/>
      <c r="J159" s="40"/>
      <c r="K159" s="40" t="s">
        <v>6610</v>
      </c>
      <c r="L159" s="42" t="s">
        <v>6609</v>
      </c>
      <c r="M159" s="42" t="s">
        <v>6604</v>
      </c>
      <c r="N159" s="40"/>
      <c r="O159" s="40"/>
      <c r="P159" s="40"/>
      <c r="Q159" s="40"/>
      <c r="R159" s="40"/>
      <c r="S159" s="40"/>
      <c r="T159" s="43"/>
      <c r="U159" s="40"/>
      <c r="V159" s="40"/>
      <c r="W159" s="40"/>
      <c r="X159" s="40"/>
      <c r="Y159" s="40"/>
      <c r="Z159" s="40"/>
      <c r="AA159" s="40"/>
      <c r="AB159" s="40"/>
      <c r="AC159" s="40" t="s">
        <v>6617</v>
      </c>
      <c r="AD159" s="40"/>
      <c r="AE159" s="40"/>
      <c r="AF159" s="45" t="str">
        <f t="shared" si="2"/>
        <v>BCM_B               SP_CANHK21</v>
      </c>
      <c r="AG159" s="41" t="s">
        <v>6605</v>
      </c>
      <c r="AH159" s="35">
        <v>3</v>
      </c>
      <c r="AI159" s="35">
        <v>272</v>
      </c>
      <c r="AJ159" s="35" t="s">
        <v>2086</v>
      </c>
      <c r="AK159" s="35" t="s">
        <v>117</v>
      </c>
      <c r="AL159" s="35" t="s">
        <v>117</v>
      </c>
      <c r="AM159" s="35" t="s">
        <v>2045</v>
      </c>
      <c r="AN159" s="35" t="s">
        <v>2046</v>
      </c>
      <c r="AO159" s="35" t="s">
        <v>2047</v>
      </c>
      <c r="AP159" s="35">
        <v>1</v>
      </c>
      <c r="AQ159" s="35" t="s">
        <v>351</v>
      </c>
      <c r="AR159" s="35" t="s">
        <v>117</v>
      </c>
      <c r="AS159" s="35" t="s">
        <v>117</v>
      </c>
      <c r="AT159" s="35" t="s">
        <v>117</v>
      </c>
      <c r="AU159" s="35" t="s">
        <v>468</v>
      </c>
      <c r="AV159" s="35" t="s">
        <v>468</v>
      </c>
      <c r="AW159" s="35" t="s">
        <v>589</v>
      </c>
      <c r="AX159" s="35" t="s">
        <v>590</v>
      </c>
      <c r="AY159" s="35">
        <v>40</v>
      </c>
      <c r="AZ159" s="35" t="s">
        <v>591</v>
      </c>
      <c r="BA159" s="35" t="s">
        <v>183</v>
      </c>
      <c r="BB159" s="35" t="s">
        <v>117</v>
      </c>
      <c r="BC159" s="35" t="s">
        <v>2048</v>
      </c>
      <c r="BD159" s="35" t="s">
        <v>1591</v>
      </c>
      <c r="BE159" s="35" t="s">
        <v>2087</v>
      </c>
      <c r="BF159" s="35" t="s">
        <v>1709</v>
      </c>
      <c r="BG159" s="176">
        <v>2129</v>
      </c>
      <c r="BH159" s="35" t="s">
        <v>1710</v>
      </c>
      <c r="BI159" s="35">
        <v>0.35</v>
      </c>
      <c r="BJ159" s="35" t="s">
        <v>2050</v>
      </c>
      <c r="BK159" s="35" t="s">
        <v>114</v>
      </c>
      <c r="BL159" s="35">
        <v>272</v>
      </c>
    </row>
    <row r="160" spans="1:64" s="35" customFormat="1" ht="14.45" customHeight="1">
      <c r="A160" s="145" t="s">
        <v>6956</v>
      </c>
      <c r="B160" s="40">
        <v>273</v>
      </c>
      <c r="C160" s="40" t="s">
        <v>6602</v>
      </c>
      <c r="D160" s="40"/>
      <c r="E160" s="43" t="s">
        <v>1</v>
      </c>
      <c r="F160" s="40" t="s">
        <v>2054</v>
      </c>
      <c r="G160" s="42" t="s">
        <v>6606</v>
      </c>
      <c r="H160" s="40"/>
      <c r="I160" s="40"/>
      <c r="J160" s="40"/>
      <c r="K160" s="40" t="s">
        <v>6610</v>
      </c>
      <c r="L160" s="42" t="s">
        <v>6609</v>
      </c>
      <c r="M160" s="42" t="s">
        <v>6604</v>
      </c>
      <c r="N160" s="40"/>
      <c r="O160" s="40"/>
      <c r="P160" s="40"/>
      <c r="Q160" s="40"/>
      <c r="R160" s="40"/>
      <c r="S160" s="40"/>
      <c r="T160" s="43"/>
      <c r="U160" s="40"/>
      <c r="V160" s="40"/>
      <c r="W160" s="40"/>
      <c r="X160" s="40"/>
      <c r="Y160" s="40"/>
      <c r="Z160" s="40"/>
      <c r="AA160" s="40"/>
      <c r="AB160" s="40"/>
      <c r="AC160" s="40" t="s">
        <v>6617</v>
      </c>
      <c r="AD160" s="40"/>
      <c r="AE160" s="40"/>
      <c r="AF160" s="45" t="str">
        <f t="shared" si="2"/>
        <v>BCM_B               SP_CANLK21</v>
      </c>
      <c r="AG160" s="41" t="s">
        <v>6605</v>
      </c>
      <c r="AH160" s="35">
        <v>3</v>
      </c>
      <c r="AI160" s="35">
        <v>273</v>
      </c>
      <c r="AJ160" s="35" t="s">
        <v>2088</v>
      </c>
      <c r="AK160" s="35" t="s">
        <v>117</v>
      </c>
      <c r="AL160" s="35" t="s">
        <v>117</v>
      </c>
      <c r="AM160" s="35" t="s">
        <v>2052</v>
      </c>
      <c r="AN160" s="35" t="s">
        <v>2053</v>
      </c>
      <c r="AO160" s="35" t="s">
        <v>2054</v>
      </c>
      <c r="AP160" s="35">
        <v>1</v>
      </c>
      <c r="AQ160" s="35" t="s">
        <v>351</v>
      </c>
      <c r="AR160" s="35" t="s">
        <v>117</v>
      </c>
      <c r="AS160" s="35" t="s">
        <v>117</v>
      </c>
      <c r="AT160" s="35" t="s">
        <v>117</v>
      </c>
      <c r="AU160" s="35" t="s">
        <v>468</v>
      </c>
      <c r="AV160" s="35" t="s">
        <v>468</v>
      </c>
      <c r="AW160" s="35" t="s">
        <v>589</v>
      </c>
      <c r="AX160" s="35" t="s">
        <v>590</v>
      </c>
      <c r="AY160" s="35">
        <v>41</v>
      </c>
      <c r="AZ160" s="35" t="s">
        <v>591</v>
      </c>
      <c r="BA160" s="35" t="s">
        <v>183</v>
      </c>
      <c r="BB160" s="35" t="s">
        <v>117</v>
      </c>
      <c r="BC160" s="35" t="s">
        <v>2048</v>
      </c>
      <c r="BD160" s="35" t="s">
        <v>1591</v>
      </c>
      <c r="BE160" s="35" t="s">
        <v>2087</v>
      </c>
      <c r="BF160" s="35" t="s">
        <v>1748</v>
      </c>
      <c r="BG160" s="176">
        <v>2129</v>
      </c>
      <c r="BH160" s="35" t="s">
        <v>1749</v>
      </c>
      <c r="BI160" s="35">
        <v>0.35</v>
      </c>
      <c r="BJ160" s="35" t="s">
        <v>2055</v>
      </c>
      <c r="BK160" s="35" t="s">
        <v>114</v>
      </c>
      <c r="BL160" s="35">
        <v>273</v>
      </c>
    </row>
    <row r="161" spans="1:64" s="35" customFormat="1" ht="14.45" customHeight="1">
      <c r="A161" s="145"/>
      <c r="B161" s="40">
        <v>287</v>
      </c>
      <c r="C161" s="40" t="s">
        <v>6602</v>
      </c>
      <c r="D161" s="40"/>
      <c r="E161" s="35" t="s">
        <v>6616</v>
      </c>
      <c r="F161" s="40" t="s">
        <v>1690</v>
      </c>
      <c r="G161" s="42" t="s">
        <v>6606</v>
      </c>
      <c r="H161" s="40"/>
      <c r="I161" s="40"/>
      <c r="J161" s="40"/>
      <c r="K161" s="40" t="s">
        <v>6610</v>
      </c>
      <c r="L161" s="42" t="s">
        <v>6608</v>
      </c>
      <c r="M161" s="42" t="s">
        <v>6609</v>
      </c>
      <c r="N161" s="40"/>
      <c r="O161" s="40"/>
      <c r="P161" s="40"/>
      <c r="Q161" s="40"/>
      <c r="R161" s="40"/>
      <c r="S161" s="40"/>
      <c r="T161" s="43"/>
      <c r="U161" s="40"/>
      <c r="V161" s="40"/>
      <c r="W161" s="40"/>
      <c r="X161" s="40"/>
      <c r="Y161" s="40"/>
      <c r="Z161" s="40"/>
      <c r="AA161" s="40"/>
      <c r="AB161" s="40"/>
      <c r="AC161" s="40"/>
      <c r="AD161" s="40"/>
      <c r="AE161" s="40"/>
      <c r="AF161" s="45" t="str">
        <f t="shared" si="2"/>
        <v>SP_MB53_A           MB53_A</v>
      </c>
      <c r="AG161" s="41" t="s">
        <v>6605</v>
      </c>
      <c r="AH161" s="35">
        <v>3</v>
      </c>
      <c r="AI161" s="35">
        <v>287</v>
      </c>
      <c r="AJ161" s="35" t="s">
        <v>2089</v>
      </c>
      <c r="AK161" s="35" t="s">
        <v>117</v>
      </c>
      <c r="AL161" s="35" t="s">
        <v>224</v>
      </c>
      <c r="AM161" s="35" t="s">
        <v>4348</v>
      </c>
      <c r="AN161" s="35" t="s">
        <v>223</v>
      </c>
      <c r="AO161" s="35" t="s">
        <v>225</v>
      </c>
      <c r="AP161" s="35">
        <v>1</v>
      </c>
      <c r="AQ161" s="35" t="s">
        <v>226</v>
      </c>
      <c r="AR161" s="35" t="s">
        <v>227</v>
      </c>
      <c r="AS161" s="35" t="s">
        <v>117</v>
      </c>
      <c r="AT161" s="35" t="s">
        <v>117</v>
      </c>
      <c r="AU161" s="35" t="s">
        <v>117</v>
      </c>
      <c r="AV161" s="35" t="s">
        <v>1689</v>
      </c>
      <c r="AW161" s="35">
        <v>422</v>
      </c>
      <c r="AX161" s="35" t="s">
        <v>1690</v>
      </c>
      <c r="AY161" s="35">
        <v>1</v>
      </c>
      <c r="AZ161" s="35" t="s">
        <v>919</v>
      </c>
      <c r="BA161" s="35" t="s">
        <v>117</v>
      </c>
      <c r="BB161" s="35" t="s">
        <v>117</v>
      </c>
      <c r="BC161" s="35" t="s">
        <v>2090</v>
      </c>
      <c r="BD161" s="35" t="s">
        <v>1591</v>
      </c>
      <c r="BE161" s="35" t="s">
        <v>117</v>
      </c>
      <c r="BF161" s="35" t="s">
        <v>117</v>
      </c>
      <c r="BG161" s="72">
        <v>644</v>
      </c>
      <c r="BH161" s="35" t="s">
        <v>1598</v>
      </c>
      <c r="BI161" s="35">
        <v>1</v>
      </c>
      <c r="BJ161" s="35" t="s">
        <v>1691</v>
      </c>
      <c r="BK161" s="35" t="s">
        <v>114</v>
      </c>
      <c r="BL161" s="35">
        <v>287</v>
      </c>
    </row>
    <row r="162" spans="1:64" s="35" customFormat="1" ht="14.45" customHeight="1">
      <c r="A162" s="145"/>
      <c r="B162" s="40">
        <v>294</v>
      </c>
      <c r="C162" s="40" t="s">
        <v>6602</v>
      </c>
      <c r="D162" s="40"/>
      <c r="E162" s="43" t="s">
        <v>9</v>
      </c>
      <c r="F162" s="40" t="s">
        <v>2001</v>
      </c>
      <c r="G162" s="42" t="s">
        <v>6613</v>
      </c>
      <c r="H162" s="40"/>
      <c r="I162" s="40"/>
      <c r="J162" s="40"/>
      <c r="K162" s="40" t="s">
        <v>6610</v>
      </c>
      <c r="L162" s="42" t="s">
        <v>6608</v>
      </c>
      <c r="M162" s="42" t="s">
        <v>6604</v>
      </c>
      <c r="N162" s="40"/>
      <c r="O162" s="40"/>
      <c r="P162" s="40"/>
      <c r="Q162" s="40"/>
      <c r="R162" s="40"/>
      <c r="S162" s="40"/>
      <c r="T162" s="43"/>
      <c r="U162" s="40"/>
      <c r="V162" s="40"/>
      <c r="W162" s="40"/>
      <c r="X162" s="40"/>
      <c r="Y162" s="40"/>
      <c r="Z162" s="40"/>
      <c r="AA162" s="40"/>
      <c r="AB162" s="40"/>
      <c r="AC162" s="40"/>
      <c r="AD162" s="40"/>
      <c r="AE162" s="40"/>
      <c r="AF162" s="45" t="str">
        <f t="shared" si="2"/>
        <v>SP_MB57_B           MB57_B</v>
      </c>
      <c r="AG162" s="41" t="s">
        <v>6605</v>
      </c>
      <c r="AH162" s="35">
        <v>3</v>
      </c>
      <c r="AI162" s="35">
        <v>294</v>
      </c>
      <c r="AJ162" s="35" t="s">
        <v>2091</v>
      </c>
      <c r="AK162" s="35" t="s">
        <v>117</v>
      </c>
      <c r="AL162" s="35" t="s">
        <v>253</v>
      </c>
      <c r="AM162" s="35" t="s">
        <v>6006</v>
      </c>
      <c r="AN162" s="35" t="s">
        <v>252</v>
      </c>
      <c r="AO162" s="35" t="s">
        <v>254</v>
      </c>
      <c r="AP162" s="35">
        <v>1</v>
      </c>
      <c r="AQ162" s="35" t="s">
        <v>255</v>
      </c>
      <c r="AR162" s="35" t="s">
        <v>227</v>
      </c>
      <c r="AS162" s="35" t="s">
        <v>117</v>
      </c>
      <c r="AT162" s="35" t="s">
        <v>117</v>
      </c>
      <c r="AU162" s="35" t="s">
        <v>117</v>
      </c>
      <c r="AV162" s="35" t="s">
        <v>2000</v>
      </c>
      <c r="AW162" s="35">
        <v>424</v>
      </c>
      <c r="AX162" s="35" t="s">
        <v>2001</v>
      </c>
      <c r="AY162" s="35">
        <v>1</v>
      </c>
      <c r="AZ162" s="35" t="s">
        <v>641</v>
      </c>
      <c r="BA162" s="35" t="s">
        <v>117</v>
      </c>
      <c r="BB162" s="35" t="s">
        <v>117</v>
      </c>
      <c r="BC162" s="35" t="s">
        <v>2092</v>
      </c>
      <c r="BD162" s="35" t="s">
        <v>1591</v>
      </c>
      <c r="BE162" s="35" t="s">
        <v>117</v>
      </c>
      <c r="BF162" s="35" t="s">
        <v>117</v>
      </c>
      <c r="BG162" s="72">
        <v>285</v>
      </c>
      <c r="BH162" s="35" t="s">
        <v>1598</v>
      </c>
      <c r="BI162" s="35">
        <v>1.5</v>
      </c>
      <c r="BJ162" s="35" t="s">
        <v>2002</v>
      </c>
      <c r="BK162" s="35" t="s">
        <v>114</v>
      </c>
      <c r="BL162" s="35">
        <v>294</v>
      </c>
    </row>
    <row r="163" spans="1:64" s="35" customFormat="1" ht="14.45" customHeight="1">
      <c r="A163" s="145" t="s">
        <v>7325</v>
      </c>
      <c r="B163" s="40">
        <v>297</v>
      </c>
      <c r="C163" s="40" t="s">
        <v>6602</v>
      </c>
      <c r="D163" s="40"/>
      <c r="E163" s="43" t="s">
        <v>6</v>
      </c>
      <c r="F163" s="40" t="s">
        <v>1943</v>
      </c>
      <c r="G163" s="42" t="s">
        <v>6606</v>
      </c>
      <c r="H163" s="40"/>
      <c r="I163" s="40"/>
      <c r="J163" s="40"/>
      <c r="K163" s="40" t="s">
        <v>6607</v>
      </c>
      <c r="L163" s="42" t="s">
        <v>6608</v>
      </c>
      <c r="M163" s="42" t="s">
        <v>6609</v>
      </c>
      <c r="N163" s="40"/>
      <c r="O163" s="40"/>
      <c r="P163" s="40"/>
      <c r="Q163" s="40"/>
      <c r="R163" s="40"/>
      <c r="S163" s="40"/>
      <c r="T163" s="43"/>
      <c r="U163" s="40"/>
      <c r="V163" s="40"/>
      <c r="W163" s="40"/>
      <c r="X163" s="40"/>
      <c r="Y163" s="40"/>
      <c r="Z163" s="40"/>
      <c r="AA163" s="40"/>
      <c r="AB163" s="40"/>
      <c r="AC163" s="40"/>
      <c r="AD163" s="40"/>
      <c r="AE163" s="40"/>
      <c r="AF163" s="45" t="str">
        <f t="shared" si="2"/>
        <v>SP_MB5_B            MB5_B</v>
      </c>
      <c r="AG163" s="41" t="s">
        <v>6605</v>
      </c>
      <c r="AH163" s="35">
        <v>3</v>
      </c>
      <c r="AI163" s="35">
        <v>297</v>
      </c>
      <c r="AJ163" s="35" t="s">
        <v>6171</v>
      </c>
      <c r="AK163" s="35" t="s">
        <v>117</v>
      </c>
      <c r="AL163" s="35" t="s">
        <v>219</v>
      </c>
      <c r="AM163" s="35" t="s">
        <v>4345</v>
      </c>
      <c r="AN163" s="35" t="s">
        <v>278</v>
      </c>
      <c r="AO163" s="35" t="s">
        <v>279</v>
      </c>
      <c r="AP163" s="35">
        <v>1</v>
      </c>
      <c r="AQ163" s="35" t="s">
        <v>4811</v>
      </c>
      <c r="AR163" s="35" t="s">
        <v>280</v>
      </c>
      <c r="AS163" s="35" t="s">
        <v>117</v>
      </c>
      <c r="AT163" s="35" t="s">
        <v>117</v>
      </c>
      <c r="AU163" s="35" t="s">
        <v>117</v>
      </c>
      <c r="AV163" s="35" t="s">
        <v>1942</v>
      </c>
      <c r="AW163" s="35">
        <v>370</v>
      </c>
      <c r="AX163" s="35" t="s">
        <v>1943</v>
      </c>
      <c r="AY163" s="35">
        <v>1</v>
      </c>
      <c r="AZ163" s="35" t="s">
        <v>407</v>
      </c>
      <c r="BA163" s="35" t="s">
        <v>117</v>
      </c>
      <c r="BB163" s="35" t="s">
        <v>117</v>
      </c>
      <c r="BC163" s="35" t="s">
        <v>2093</v>
      </c>
      <c r="BD163" s="35" t="s">
        <v>1591</v>
      </c>
      <c r="BE163" s="35" t="s">
        <v>117</v>
      </c>
      <c r="BF163" s="35" t="s">
        <v>117</v>
      </c>
      <c r="BG163" s="72">
        <v>483</v>
      </c>
      <c r="BH163" s="35" t="s">
        <v>1598</v>
      </c>
      <c r="BI163" s="35">
        <v>4</v>
      </c>
      <c r="BJ163" s="35" t="s">
        <v>6150</v>
      </c>
      <c r="BK163" s="35" t="s">
        <v>114</v>
      </c>
      <c r="BL163" s="35">
        <v>297</v>
      </c>
    </row>
    <row r="164" spans="1:64" s="35" customFormat="1" ht="14.45" customHeight="1">
      <c r="A164" s="145" t="s">
        <v>7288</v>
      </c>
      <c r="B164" s="40">
        <v>300</v>
      </c>
      <c r="C164" s="40" t="s">
        <v>6602</v>
      </c>
      <c r="D164" s="40"/>
      <c r="E164" s="43" t="s">
        <v>4</v>
      </c>
      <c r="F164" s="40" t="s">
        <v>1947</v>
      </c>
      <c r="G164" s="42" t="s">
        <v>6606</v>
      </c>
      <c r="H164" s="40"/>
      <c r="I164" s="40"/>
      <c r="J164" s="40"/>
      <c r="K164" s="40" t="s">
        <v>6607</v>
      </c>
      <c r="L164" s="42" t="s">
        <v>6608</v>
      </c>
      <c r="M164" s="42" t="s">
        <v>6609</v>
      </c>
      <c r="N164" s="40"/>
      <c r="O164" s="40"/>
      <c r="P164" s="40"/>
      <c r="Q164" s="40"/>
      <c r="R164" s="40"/>
      <c r="S164" s="40"/>
      <c r="T164" s="43"/>
      <c r="U164" s="40"/>
      <c r="V164" s="40"/>
      <c r="W164" s="40"/>
      <c r="X164" s="40"/>
      <c r="Y164" s="40"/>
      <c r="Z164" s="40"/>
      <c r="AA164" s="40"/>
      <c r="AB164" s="40"/>
      <c r="AC164" s="40"/>
      <c r="AD164" s="40"/>
      <c r="AE164" s="40"/>
      <c r="AF164" s="45" t="str">
        <f t="shared" si="2"/>
        <v>SP_MB11_B           MB11_B</v>
      </c>
      <c r="AG164" s="41" t="s">
        <v>6605</v>
      </c>
      <c r="AH164" s="35">
        <v>3</v>
      </c>
      <c r="AI164" s="35">
        <v>300</v>
      </c>
      <c r="AJ164" s="35" t="s">
        <v>6172</v>
      </c>
      <c r="AK164" s="35" t="s">
        <v>117</v>
      </c>
      <c r="AL164" s="35" t="s">
        <v>285</v>
      </c>
      <c r="AM164" s="35" t="s">
        <v>6011</v>
      </c>
      <c r="AN164" s="35" t="s">
        <v>284</v>
      </c>
      <c r="AO164" s="35" t="s">
        <v>286</v>
      </c>
      <c r="AP164" s="35">
        <v>1</v>
      </c>
      <c r="AQ164" s="148" t="s">
        <v>5228</v>
      </c>
      <c r="AR164" s="35" t="s">
        <v>288</v>
      </c>
      <c r="AS164" s="35" t="s">
        <v>117</v>
      </c>
      <c r="AT164" s="35" t="s">
        <v>117</v>
      </c>
      <c r="AU164" s="35" t="s">
        <v>117</v>
      </c>
      <c r="AV164" s="35" t="s">
        <v>1946</v>
      </c>
      <c r="AW164" s="35">
        <v>376</v>
      </c>
      <c r="AX164" s="35" t="s">
        <v>1947</v>
      </c>
      <c r="AY164" s="35">
        <v>1</v>
      </c>
      <c r="AZ164" s="35" t="s">
        <v>618</v>
      </c>
      <c r="BA164" s="35" t="s">
        <v>117</v>
      </c>
      <c r="BB164" s="35" t="s">
        <v>117</v>
      </c>
      <c r="BC164" s="35" t="s">
        <v>2092</v>
      </c>
      <c r="BD164" s="35" t="s">
        <v>1591</v>
      </c>
      <c r="BE164" s="35" t="s">
        <v>117</v>
      </c>
      <c r="BF164" s="35" t="s">
        <v>117</v>
      </c>
      <c r="BG164" s="176">
        <v>286</v>
      </c>
      <c r="BH164" s="35" t="s">
        <v>1598</v>
      </c>
      <c r="BI164" s="35">
        <v>1.5</v>
      </c>
      <c r="BJ164" s="35" t="s">
        <v>6154</v>
      </c>
      <c r="BK164" s="35" t="s">
        <v>114</v>
      </c>
      <c r="BL164" s="35">
        <v>300</v>
      </c>
    </row>
    <row r="165" spans="1:64" s="35" customFormat="1" ht="14.45" customHeight="1">
      <c r="A165" s="145"/>
      <c r="B165" s="40">
        <v>302</v>
      </c>
      <c r="C165" s="40" t="s">
        <v>6602</v>
      </c>
      <c r="D165" s="40"/>
      <c r="E165" s="43" t="s">
        <v>2</v>
      </c>
      <c r="F165" s="40"/>
      <c r="G165" s="42"/>
      <c r="H165" s="40"/>
      <c r="I165" s="40"/>
      <c r="J165" s="40"/>
      <c r="K165" s="40"/>
      <c r="L165" s="42" t="s">
        <v>2</v>
      </c>
      <c r="M165" s="42" t="s">
        <v>2</v>
      </c>
      <c r="N165" s="40"/>
      <c r="O165" s="40"/>
      <c r="P165" s="40"/>
      <c r="Q165" s="40"/>
      <c r="R165" s="40"/>
      <c r="S165" s="40"/>
      <c r="T165" s="43"/>
      <c r="U165" s="40"/>
      <c r="V165" s="40"/>
      <c r="W165" s="40"/>
      <c r="X165" s="40"/>
      <c r="Y165" s="40"/>
      <c r="Z165" s="40"/>
      <c r="AA165" s="40"/>
      <c r="AB165" s="40"/>
      <c r="AC165" s="40"/>
      <c r="AD165" s="40"/>
      <c r="AE165" s="40"/>
      <c r="AF165" s="45" t="str">
        <f t="shared" si="2"/>
        <v>KS_TVL_A            KS_THL_A</v>
      </c>
      <c r="AG165" s="41" t="s">
        <v>6605</v>
      </c>
      <c r="AH165" s="35">
        <v>3</v>
      </c>
      <c r="AI165" s="35">
        <v>302</v>
      </c>
      <c r="AJ165" s="35" t="s">
        <v>6173</v>
      </c>
      <c r="AK165" s="35" t="s">
        <v>117</v>
      </c>
      <c r="AL165" s="35" t="s">
        <v>436</v>
      </c>
      <c r="AM165" s="35" t="s">
        <v>436</v>
      </c>
      <c r="AN165" s="35" t="s">
        <v>435</v>
      </c>
      <c r="AO165" s="35" t="s">
        <v>437</v>
      </c>
      <c r="AP165" s="35">
        <v>5</v>
      </c>
      <c r="AQ165" s="35" t="s">
        <v>438</v>
      </c>
      <c r="AR165" s="35" t="s">
        <v>167</v>
      </c>
      <c r="AS165" s="35" t="s">
        <v>117</v>
      </c>
      <c r="AT165" s="35" t="s">
        <v>117</v>
      </c>
      <c r="AU165" s="35" t="s">
        <v>444</v>
      </c>
      <c r="AV165" s="35" t="s">
        <v>444</v>
      </c>
      <c r="AW165" s="35" t="s">
        <v>443</v>
      </c>
      <c r="AX165" s="35" t="s">
        <v>445</v>
      </c>
      <c r="AY165" s="35">
        <v>10</v>
      </c>
      <c r="AZ165" s="35" t="s">
        <v>273</v>
      </c>
      <c r="BA165" s="35" t="s">
        <v>167</v>
      </c>
      <c r="BB165" s="35" t="s">
        <v>117</v>
      </c>
      <c r="BC165" s="35" t="s">
        <v>1634</v>
      </c>
      <c r="BD165" s="35" t="s">
        <v>1591</v>
      </c>
      <c r="BE165" s="35" t="s">
        <v>117</v>
      </c>
      <c r="BF165" s="35" t="s">
        <v>117</v>
      </c>
      <c r="BG165" s="72">
        <v>1987</v>
      </c>
      <c r="BH165" s="35" t="s">
        <v>1635</v>
      </c>
      <c r="BI165" s="35">
        <v>0.5</v>
      </c>
      <c r="BJ165" s="35" t="s">
        <v>6106</v>
      </c>
      <c r="BK165" s="35" t="s">
        <v>114</v>
      </c>
      <c r="BL165" s="35">
        <v>302</v>
      </c>
    </row>
    <row r="166" spans="1:64" s="35" customFormat="1" ht="14.45" customHeight="1">
      <c r="A166" s="145"/>
      <c r="B166" s="40">
        <v>305</v>
      </c>
      <c r="C166" s="40" t="s">
        <v>6602</v>
      </c>
      <c r="D166" s="40"/>
      <c r="E166" s="43" t="s">
        <v>6604</v>
      </c>
      <c r="F166" s="40" t="s">
        <v>2096</v>
      </c>
      <c r="G166" s="42" t="s">
        <v>6613</v>
      </c>
      <c r="H166" s="40"/>
      <c r="I166" s="40"/>
      <c r="J166" s="40"/>
      <c r="K166" s="40" t="s">
        <v>6610</v>
      </c>
      <c r="L166" s="42" t="s">
        <v>6608</v>
      </c>
      <c r="M166" s="42" t="s">
        <v>6604</v>
      </c>
      <c r="N166" s="40"/>
      <c r="O166" s="40"/>
      <c r="P166" s="40"/>
      <c r="Q166" s="40"/>
      <c r="R166" s="40"/>
      <c r="S166" s="40"/>
      <c r="T166" s="43"/>
      <c r="U166" s="40"/>
      <c r="V166" s="40"/>
      <c r="W166" s="40"/>
      <c r="X166" s="40"/>
      <c r="Y166" s="40"/>
      <c r="Z166" s="40"/>
      <c r="AA166" s="40"/>
      <c r="AB166" s="40"/>
      <c r="AC166" s="40"/>
      <c r="AD166" s="40"/>
      <c r="AE166" s="40"/>
      <c r="AF166" s="45" t="str">
        <f t="shared" si="2"/>
        <v>SP_MB52_B           MB52_B</v>
      </c>
      <c r="AG166" s="41" t="s">
        <v>6605</v>
      </c>
      <c r="AH166" s="35">
        <v>3</v>
      </c>
      <c r="AI166" s="35">
        <v>305</v>
      </c>
      <c r="AJ166" s="35" t="s">
        <v>2094</v>
      </c>
      <c r="AK166" s="35" t="s">
        <v>117</v>
      </c>
      <c r="AL166" s="35" t="s">
        <v>257</v>
      </c>
      <c r="AM166" s="35" t="s">
        <v>6007</v>
      </c>
      <c r="AN166" s="35" t="s">
        <v>256</v>
      </c>
      <c r="AO166" s="35" t="s">
        <v>258</v>
      </c>
      <c r="AP166" s="35">
        <v>1</v>
      </c>
      <c r="AQ166" s="35" t="s">
        <v>259</v>
      </c>
      <c r="AR166" s="35" t="s">
        <v>260</v>
      </c>
      <c r="AS166" s="35" t="s">
        <v>117</v>
      </c>
      <c r="AT166" s="35" t="s">
        <v>117</v>
      </c>
      <c r="AU166" s="35" t="s">
        <v>117</v>
      </c>
      <c r="AV166" s="35" t="s">
        <v>2095</v>
      </c>
      <c r="AW166" s="35">
        <v>400</v>
      </c>
      <c r="AX166" s="35" t="s">
        <v>2096</v>
      </c>
      <c r="AY166" s="35">
        <v>1</v>
      </c>
      <c r="AZ166" s="35" t="s">
        <v>1836</v>
      </c>
      <c r="BA166" s="35" t="s">
        <v>117</v>
      </c>
      <c r="BB166" s="35" t="s">
        <v>117</v>
      </c>
      <c r="BC166" s="35" t="s">
        <v>1597</v>
      </c>
      <c r="BD166" s="35" t="s">
        <v>1591</v>
      </c>
      <c r="BE166" s="35" t="s">
        <v>117</v>
      </c>
      <c r="BF166" s="35" t="s">
        <v>117</v>
      </c>
      <c r="BG166" s="72">
        <v>240</v>
      </c>
      <c r="BH166" s="35" t="s">
        <v>1598</v>
      </c>
      <c r="BI166" s="35">
        <v>2.5</v>
      </c>
      <c r="BJ166" s="35" t="s">
        <v>2097</v>
      </c>
      <c r="BK166" s="35" t="s">
        <v>114</v>
      </c>
      <c r="BL166" s="35">
        <v>305</v>
      </c>
    </row>
    <row r="167" spans="1:64" s="35" customFormat="1" ht="14.45" customHeight="1">
      <c r="A167" s="145" t="s">
        <v>6956</v>
      </c>
      <c r="B167" s="40">
        <v>308</v>
      </c>
      <c r="C167" s="40" t="s">
        <v>6602</v>
      </c>
      <c r="D167" s="40"/>
      <c r="E167" s="43" t="s">
        <v>5</v>
      </c>
      <c r="F167" s="40"/>
      <c r="G167" s="42"/>
      <c r="H167" s="40"/>
      <c r="I167" s="40"/>
      <c r="J167" s="40"/>
      <c r="K167" s="40"/>
      <c r="L167" s="42" t="s">
        <v>6604</v>
      </c>
      <c r="M167" s="43" t="s">
        <v>5</v>
      </c>
      <c r="N167" s="40"/>
      <c r="O167" s="40"/>
      <c r="P167" s="40"/>
      <c r="Q167" s="40"/>
      <c r="R167" s="40"/>
      <c r="S167" s="40"/>
      <c r="T167" s="43"/>
      <c r="U167" s="40"/>
      <c r="V167" s="40"/>
      <c r="W167" s="40"/>
      <c r="X167" s="40"/>
      <c r="Y167" s="40"/>
      <c r="Z167" s="40"/>
      <c r="AA167" s="40"/>
      <c r="AB167" s="43" t="s">
        <v>6619</v>
      </c>
      <c r="AC167" s="43" t="s">
        <v>6628</v>
      </c>
      <c r="AD167" s="43"/>
      <c r="AE167" s="43"/>
      <c r="AF167" s="45" t="str">
        <f t="shared" si="2"/>
        <v>DMOV_A              SGTT_C</v>
      </c>
      <c r="AG167" s="41" t="s">
        <v>6605</v>
      </c>
      <c r="AH167" s="35">
        <v>3</v>
      </c>
      <c r="AI167" s="35">
        <v>308</v>
      </c>
      <c r="AJ167" s="35" t="s">
        <v>6174</v>
      </c>
      <c r="AK167" s="35" t="s">
        <v>117</v>
      </c>
      <c r="AL167" s="35" t="s">
        <v>476</v>
      </c>
      <c r="AM167" s="35" t="s">
        <v>476</v>
      </c>
      <c r="AN167" s="35" t="s">
        <v>611</v>
      </c>
      <c r="AO167" s="35" t="s">
        <v>612</v>
      </c>
      <c r="AP167" s="35">
        <v>7</v>
      </c>
      <c r="AQ167" s="35" t="s">
        <v>613</v>
      </c>
      <c r="AR167" s="35" t="s">
        <v>175</v>
      </c>
      <c r="AS167" s="35" t="s">
        <v>117</v>
      </c>
      <c r="AT167" s="35" t="s">
        <v>117</v>
      </c>
      <c r="AU167" s="35" t="s">
        <v>523</v>
      </c>
      <c r="AV167" s="35" t="s">
        <v>523</v>
      </c>
      <c r="AW167" s="35" t="s">
        <v>583</v>
      </c>
      <c r="AX167" s="35" t="s">
        <v>584</v>
      </c>
      <c r="AY167" s="35">
        <v>4</v>
      </c>
      <c r="AZ167" s="35" t="s">
        <v>585</v>
      </c>
      <c r="BA167" s="35" t="s">
        <v>183</v>
      </c>
      <c r="BB167" s="35" t="s">
        <v>117</v>
      </c>
      <c r="BC167" s="35" t="s">
        <v>2098</v>
      </c>
      <c r="BD167" s="35" t="s">
        <v>1591</v>
      </c>
      <c r="BE167" s="35" t="s">
        <v>2099</v>
      </c>
      <c r="BF167" s="35" t="s">
        <v>1787</v>
      </c>
      <c r="BG167" s="176">
        <v>3612</v>
      </c>
      <c r="BH167" s="35" t="s">
        <v>1788</v>
      </c>
      <c r="BI167" s="35">
        <v>0.35</v>
      </c>
      <c r="BJ167" s="35" t="s">
        <v>2100</v>
      </c>
      <c r="BK167" s="35" t="s">
        <v>114</v>
      </c>
      <c r="BL167" s="35">
        <v>308</v>
      </c>
    </row>
    <row r="168" spans="1:64" s="35" customFormat="1" ht="14.45" customHeight="1">
      <c r="A168" s="145" t="s">
        <v>6956</v>
      </c>
      <c r="B168" s="40">
        <v>309</v>
      </c>
      <c r="C168" s="40" t="s">
        <v>6602</v>
      </c>
      <c r="D168" s="40"/>
      <c r="E168" s="43" t="s">
        <v>5</v>
      </c>
      <c r="F168" s="40"/>
      <c r="G168" s="42"/>
      <c r="H168" s="40"/>
      <c r="I168" s="40"/>
      <c r="J168" s="40"/>
      <c r="K168" s="40"/>
      <c r="L168" s="42" t="s">
        <v>6604</v>
      </c>
      <c r="M168" s="42" t="s">
        <v>5</v>
      </c>
      <c r="N168" s="40"/>
      <c r="O168" s="40"/>
      <c r="P168" s="40"/>
      <c r="Q168" s="40"/>
      <c r="R168" s="40"/>
      <c r="S168" s="40"/>
      <c r="T168" s="43"/>
      <c r="U168" s="40"/>
      <c r="V168" s="40"/>
      <c r="W168" s="40"/>
      <c r="X168" s="40"/>
      <c r="Y168" s="40"/>
      <c r="Z168" s="40"/>
      <c r="AA168" s="40"/>
      <c r="AB168" s="43" t="s">
        <v>6619</v>
      </c>
      <c r="AC168" s="43" t="s">
        <v>6628</v>
      </c>
      <c r="AD168" s="43"/>
      <c r="AE168" s="43"/>
      <c r="AF168" s="45" t="str">
        <f t="shared" si="2"/>
        <v>DMOV_A              SGTT_C</v>
      </c>
      <c r="AG168" s="41" t="s">
        <v>6605</v>
      </c>
      <c r="AH168" s="35">
        <v>3</v>
      </c>
      <c r="AI168" s="35">
        <v>309</v>
      </c>
      <c r="AJ168" s="35" t="s">
        <v>6175</v>
      </c>
      <c r="AK168" s="35" t="s">
        <v>117</v>
      </c>
      <c r="AL168" s="35" t="s">
        <v>476</v>
      </c>
      <c r="AM168" s="35" t="s">
        <v>476</v>
      </c>
      <c r="AN168" s="35" t="s">
        <v>611</v>
      </c>
      <c r="AO168" s="35" t="s">
        <v>612</v>
      </c>
      <c r="AP168" s="35">
        <v>8</v>
      </c>
      <c r="AQ168" s="35" t="s">
        <v>613</v>
      </c>
      <c r="AR168" s="35" t="s">
        <v>175</v>
      </c>
      <c r="AS168" s="35" t="s">
        <v>117</v>
      </c>
      <c r="AT168" s="35" t="s">
        <v>117</v>
      </c>
      <c r="AU168" s="35" t="s">
        <v>523</v>
      </c>
      <c r="AV168" s="35" t="s">
        <v>523</v>
      </c>
      <c r="AW168" s="35" t="s">
        <v>583</v>
      </c>
      <c r="AX168" s="35" t="s">
        <v>584</v>
      </c>
      <c r="AY168" s="35">
        <v>9</v>
      </c>
      <c r="AZ168" s="35" t="s">
        <v>585</v>
      </c>
      <c r="BA168" s="35" t="s">
        <v>183</v>
      </c>
      <c r="BB168" s="35" t="s">
        <v>117</v>
      </c>
      <c r="BC168" s="35" t="s">
        <v>2098</v>
      </c>
      <c r="BD168" s="35" t="s">
        <v>1591</v>
      </c>
      <c r="BE168" s="35" t="s">
        <v>2099</v>
      </c>
      <c r="BF168" s="35" t="s">
        <v>1667</v>
      </c>
      <c r="BG168" s="176">
        <v>3612</v>
      </c>
      <c r="BH168" s="35" t="s">
        <v>1668</v>
      </c>
      <c r="BI168" s="35">
        <v>0.35</v>
      </c>
      <c r="BJ168" s="35" t="s">
        <v>2101</v>
      </c>
      <c r="BK168" s="35" t="s">
        <v>114</v>
      </c>
      <c r="BL168" s="35">
        <v>309</v>
      </c>
    </row>
    <row r="169" spans="1:64" s="35" customFormat="1" ht="14.45" customHeight="1">
      <c r="A169" s="145" t="s">
        <v>7405</v>
      </c>
      <c r="B169" s="40">
        <v>312</v>
      </c>
      <c r="C169" s="40" t="s">
        <v>6602</v>
      </c>
      <c r="D169" s="40"/>
      <c r="E169" s="43" t="s">
        <v>2</v>
      </c>
      <c r="F169" s="40"/>
      <c r="G169" s="42"/>
      <c r="H169" s="40"/>
      <c r="I169" s="40"/>
      <c r="J169" s="40"/>
      <c r="K169" s="40"/>
      <c r="L169" s="42" t="s">
        <v>2</v>
      </c>
      <c r="M169" s="42" t="s">
        <v>6604</v>
      </c>
      <c r="N169" s="40"/>
      <c r="O169" s="40"/>
      <c r="P169" s="40"/>
      <c r="Q169" s="40"/>
      <c r="R169" s="40"/>
      <c r="S169" s="40"/>
      <c r="T169" s="43"/>
      <c r="U169" s="40"/>
      <c r="V169" s="40"/>
      <c r="W169" s="40"/>
      <c r="X169" s="40"/>
      <c r="Y169" s="40"/>
      <c r="Z169" s="40"/>
      <c r="AA169" s="40"/>
      <c r="AB169" s="40"/>
      <c r="AC169" s="40" t="s">
        <v>6629</v>
      </c>
      <c r="AD169" s="40"/>
      <c r="AE169" s="40"/>
      <c r="AF169" s="45" t="str">
        <f t="shared" si="2"/>
        <v>GATE_A              KS_CPL_A</v>
      </c>
      <c r="AG169" s="138" t="s">
        <v>6605</v>
      </c>
      <c r="AH169" s="35">
        <v>3</v>
      </c>
      <c r="AI169" s="35">
        <v>312</v>
      </c>
      <c r="AJ169" s="35" t="s">
        <v>2102</v>
      </c>
      <c r="AK169" s="35" t="s">
        <v>117</v>
      </c>
      <c r="AL169" s="35" t="s">
        <v>343</v>
      </c>
      <c r="AM169" s="35" t="s">
        <v>343</v>
      </c>
      <c r="AN169" s="35" t="s">
        <v>342</v>
      </c>
      <c r="AO169" s="35" t="s">
        <v>344</v>
      </c>
      <c r="AP169" s="35">
        <v>8</v>
      </c>
      <c r="AQ169" s="35" t="s">
        <v>345</v>
      </c>
      <c r="AR169" s="35" t="s">
        <v>166</v>
      </c>
      <c r="AS169" s="35" t="s">
        <v>117</v>
      </c>
      <c r="AT169" s="35" t="s">
        <v>117</v>
      </c>
      <c r="AU169" s="35" t="s">
        <v>480</v>
      </c>
      <c r="AV169" s="35" t="s">
        <v>480</v>
      </c>
      <c r="AW169" s="35" t="s">
        <v>479</v>
      </c>
      <c r="AX169" s="35" t="s">
        <v>481</v>
      </c>
      <c r="AY169" s="35">
        <v>3</v>
      </c>
      <c r="AZ169" s="35" t="s">
        <v>1184</v>
      </c>
      <c r="BA169" s="35" t="s">
        <v>183</v>
      </c>
      <c r="BB169" s="35" t="s">
        <v>117</v>
      </c>
      <c r="BC169" s="35" t="s">
        <v>1922</v>
      </c>
      <c r="BD169" s="35" t="s">
        <v>1591</v>
      </c>
      <c r="BE169" s="35" t="s">
        <v>2103</v>
      </c>
      <c r="BF169" s="35" t="s">
        <v>1928</v>
      </c>
      <c r="BG169" s="176">
        <v>1342</v>
      </c>
      <c r="BH169" s="35" t="s">
        <v>1788</v>
      </c>
      <c r="BI169" s="35">
        <v>0.35</v>
      </c>
      <c r="BJ169" s="35" t="s">
        <v>2104</v>
      </c>
      <c r="BK169" s="35" t="s">
        <v>114</v>
      </c>
      <c r="BL169" s="35">
        <v>312</v>
      </c>
    </row>
    <row r="170" spans="1:64" s="35" customFormat="1" ht="14.45" customHeight="1">
      <c r="A170" s="145" t="s">
        <v>7405</v>
      </c>
      <c r="B170" s="40">
        <v>313</v>
      </c>
      <c r="C170" s="40" t="s">
        <v>6602</v>
      </c>
      <c r="D170" s="40"/>
      <c r="E170" s="43" t="s">
        <v>2</v>
      </c>
      <c r="F170" s="40"/>
      <c r="G170" s="42"/>
      <c r="H170" s="40"/>
      <c r="I170" s="40"/>
      <c r="J170" s="40"/>
      <c r="K170" s="40"/>
      <c r="L170" s="42" t="s">
        <v>6604</v>
      </c>
      <c r="M170" s="42" t="s">
        <v>2</v>
      </c>
      <c r="N170" s="40"/>
      <c r="O170" s="40"/>
      <c r="P170" s="40"/>
      <c r="Q170" s="40"/>
      <c r="R170" s="40"/>
      <c r="S170" s="40"/>
      <c r="T170" s="43"/>
      <c r="U170" s="40"/>
      <c r="V170" s="40"/>
      <c r="W170" s="40"/>
      <c r="X170" s="40"/>
      <c r="Y170" s="40"/>
      <c r="Z170" s="40"/>
      <c r="AA170" s="40"/>
      <c r="AB170" s="40"/>
      <c r="AC170" s="40" t="s">
        <v>6629</v>
      </c>
      <c r="AD170" s="40"/>
      <c r="AE170" s="40"/>
      <c r="AF170" s="45" t="str">
        <f t="shared" si="2"/>
        <v>GATE_A              KS_CPL_A</v>
      </c>
      <c r="AG170" s="138" t="s">
        <v>6605</v>
      </c>
      <c r="AH170" s="35">
        <v>3</v>
      </c>
      <c r="AI170" s="35">
        <v>313</v>
      </c>
      <c r="AJ170" s="35" t="s">
        <v>6176</v>
      </c>
      <c r="AK170" s="35" t="s">
        <v>117</v>
      </c>
      <c r="AL170" s="35" t="s">
        <v>343</v>
      </c>
      <c r="AM170" s="35" t="s">
        <v>343</v>
      </c>
      <c r="AN170" s="35" t="s">
        <v>342</v>
      </c>
      <c r="AO170" s="35" t="s">
        <v>344</v>
      </c>
      <c r="AP170" s="35">
        <v>7</v>
      </c>
      <c r="AQ170" s="35" t="s">
        <v>345</v>
      </c>
      <c r="AR170" s="35" t="s">
        <v>166</v>
      </c>
      <c r="AS170" s="35" t="s">
        <v>117</v>
      </c>
      <c r="AT170" s="35" t="s">
        <v>117</v>
      </c>
      <c r="AU170" s="35" t="s">
        <v>480</v>
      </c>
      <c r="AV170" s="35" t="s">
        <v>480</v>
      </c>
      <c r="AW170" s="35" t="s">
        <v>479</v>
      </c>
      <c r="AX170" s="35" t="s">
        <v>481</v>
      </c>
      <c r="AY170" s="35">
        <v>4</v>
      </c>
      <c r="AZ170" s="35" t="s">
        <v>1184</v>
      </c>
      <c r="BA170" s="35" t="s">
        <v>183</v>
      </c>
      <c r="BB170" s="35" t="s">
        <v>117</v>
      </c>
      <c r="BC170" s="35" t="s">
        <v>1922</v>
      </c>
      <c r="BD170" s="35" t="s">
        <v>1591</v>
      </c>
      <c r="BE170" s="35" t="s">
        <v>2105</v>
      </c>
      <c r="BF170" s="35" t="s">
        <v>1928</v>
      </c>
      <c r="BG170" s="176">
        <v>1342</v>
      </c>
      <c r="BH170" s="35" t="s">
        <v>1788</v>
      </c>
      <c r="BI170" s="35">
        <v>0.35</v>
      </c>
      <c r="BJ170" s="35" t="s">
        <v>2106</v>
      </c>
      <c r="BK170" s="35" t="s">
        <v>114</v>
      </c>
      <c r="BL170" s="35">
        <v>313</v>
      </c>
    </row>
    <row r="171" spans="1:64" s="35" customFormat="1" ht="14.45" customHeight="1">
      <c r="A171" s="145" t="s">
        <v>7405</v>
      </c>
      <c r="B171" s="40">
        <v>314</v>
      </c>
      <c r="C171" s="40" t="s">
        <v>6602</v>
      </c>
      <c r="D171" s="40"/>
      <c r="E171" s="43" t="s">
        <v>2</v>
      </c>
      <c r="F171" s="40"/>
      <c r="G171" s="42"/>
      <c r="H171" s="40"/>
      <c r="I171" s="40"/>
      <c r="J171" s="40"/>
      <c r="K171" s="40"/>
      <c r="L171" s="42" t="s">
        <v>6604</v>
      </c>
      <c r="M171" s="42" t="s">
        <v>2</v>
      </c>
      <c r="N171" s="40"/>
      <c r="O171" s="40"/>
      <c r="P171" s="40"/>
      <c r="Q171" s="40"/>
      <c r="R171" s="40"/>
      <c r="S171" s="40"/>
      <c r="T171" s="43"/>
      <c r="U171" s="40"/>
      <c r="V171" s="40"/>
      <c r="W171" s="40"/>
      <c r="X171" s="40"/>
      <c r="Y171" s="40"/>
      <c r="Z171" s="40"/>
      <c r="AA171" s="40"/>
      <c r="AB171" s="40"/>
      <c r="AC171" s="40" t="s">
        <v>6629</v>
      </c>
      <c r="AD171" s="40"/>
      <c r="AE171" s="40"/>
      <c r="AF171" s="45" t="str">
        <f t="shared" si="2"/>
        <v>KS_CPL_A            GATE_A</v>
      </c>
      <c r="AG171" s="138" t="s">
        <v>6605</v>
      </c>
      <c r="AH171" s="35">
        <v>3</v>
      </c>
      <c r="AI171" s="35">
        <v>314</v>
      </c>
      <c r="AJ171" s="35" t="s">
        <v>2107</v>
      </c>
      <c r="AK171" s="35" t="s">
        <v>117</v>
      </c>
      <c r="AL171" s="35" t="s">
        <v>480</v>
      </c>
      <c r="AM171" s="35" t="s">
        <v>480</v>
      </c>
      <c r="AN171" s="35" t="s">
        <v>479</v>
      </c>
      <c r="AO171" s="35" t="s">
        <v>481</v>
      </c>
      <c r="AP171" s="35">
        <v>21</v>
      </c>
      <c r="AQ171" s="35" t="s">
        <v>1184</v>
      </c>
      <c r="AR171" s="35" t="s">
        <v>183</v>
      </c>
      <c r="AS171" s="35" t="s">
        <v>117</v>
      </c>
      <c r="AT171" s="35" t="s">
        <v>117</v>
      </c>
      <c r="AU171" s="35" t="s">
        <v>343</v>
      </c>
      <c r="AV171" s="35" t="s">
        <v>343</v>
      </c>
      <c r="AW171" s="35" t="s">
        <v>342</v>
      </c>
      <c r="AX171" s="35" t="s">
        <v>344</v>
      </c>
      <c r="AY171" s="35">
        <v>9</v>
      </c>
      <c r="AZ171" s="35" t="s">
        <v>345</v>
      </c>
      <c r="BA171" s="35" t="s">
        <v>166</v>
      </c>
      <c r="BB171" s="35" t="s">
        <v>117</v>
      </c>
      <c r="BC171" s="35" t="s">
        <v>1922</v>
      </c>
      <c r="BD171" s="35" t="s">
        <v>1591</v>
      </c>
      <c r="BE171" s="35" t="s">
        <v>2103</v>
      </c>
      <c r="BF171" s="35" t="s">
        <v>1924</v>
      </c>
      <c r="BG171" s="176">
        <v>1342</v>
      </c>
      <c r="BH171" s="35" t="s">
        <v>1925</v>
      </c>
      <c r="BI171" s="35">
        <v>0.35</v>
      </c>
      <c r="BJ171" s="35" t="s">
        <v>2108</v>
      </c>
      <c r="BK171" s="35" t="s">
        <v>114</v>
      </c>
      <c r="BL171" s="35">
        <v>314</v>
      </c>
    </row>
    <row r="172" spans="1:64" s="35" customFormat="1" ht="14.45" customHeight="1">
      <c r="A172" s="145" t="s">
        <v>7405</v>
      </c>
      <c r="B172" s="40">
        <v>315</v>
      </c>
      <c r="C172" s="40" t="s">
        <v>6602</v>
      </c>
      <c r="D172" s="40"/>
      <c r="E172" s="43" t="s">
        <v>2</v>
      </c>
      <c r="F172" s="40"/>
      <c r="G172" s="42"/>
      <c r="H172" s="40"/>
      <c r="I172" s="40"/>
      <c r="J172" s="40"/>
      <c r="K172" s="40"/>
      <c r="L172" s="42" t="s">
        <v>6604</v>
      </c>
      <c r="M172" s="42" t="s">
        <v>2</v>
      </c>
      <c r="N172" s="40"/>
      <c r="O172" s="40"/>
      <c r="P172" s="40"/>
      <c r="Q172" s="40"/>
      <c r="R172" s="40"/>
      <c r="S172" s="40"/>
      <c r="T172" s="43"/>
      <c r="U172" s="40"/>
      <c r="V172" s="40"/>
      <c r="W172" s="40"/>
      <c r="X172" s="40"/>
      <c r="Y172" s="40"/>
      <c r="Z172" s="40"/>
      <c r="AA172" s="40"/>
      <c r="AB172" s="40"/>
      <c r="AC172" s="40" t="s">
        <v>6629</v>
      </c>
      <c r="AD172" s="40"/>
      <c r="AE172" s="40"/>
      <c r="AF172" s="45" t="str">
        <f t="shared" si="2"/>
        <v>KS_CPL_A            GATE_A</v>
      </c>
      <c r="AG172" s="138" t="s">
        <v>6605</v>
      </c>
      <c r="AH172" s="35">
        <v>3</v>
      </c>
      <c r="AI172" s="35">
        <v>315</v>
      </c>
      <c r="AJ172" s="35" t="s">
        <v>2109</v>
      </c>
      <c r="AK172" s="35" t="s">
        <v>117</v>
      </c>
      <c r="AL172" s="35" t="s">
        <v>480</v>
      </c>
      <c r="AM172" s="35" t="s">
        <v>480</v>
      </c>
      <c r="AN172" s="35" t="s">
        <v>479</v>
      </c>
      <c r="AO172" s="35" t="s">
        <v>481</v>
      </c>
      <c r="AP172" s="35">
        <v>22</v>
      </c>
      <c r="AQ172" s="35" t="s">
        <v>1184</v>
      </c>
      <c r="AR172" s="35" t="s">
        <v>183</v>
      </c>
      <c r="AS172" s="35" t="s">
        <v>117</v>
      </c>
      <c r="AT172" s="35" t="s">
        <v>117</v>
      </c>
      <c r="AU172" s="35" t="s">
        <v>343</v>
      </c>
      <c r="AV172" s="35" t="s">
        <v>343</v>
      </c>
      <c r="AW172" s="35" t="s">
        <v>342</v>
      </c>
      <c r="AX172" s="35" t="s">
        <v>344</v>
      </c>
      <c r="AY172" s="35">
        <v>6</v>
      </c>
      <c r="AZ172" s="35" t="s">
        <v>345</v>
      </c>
      <c r="BA172" s="35" t="s">
        <v>166</v>
      </c>
      <c r="BB172" s="35" t="s">
        <v>117</v>
      </c>
      <c r="BC172" s="35" t="s">
        <v>1922</v>
      </c>
      <c r="BD172" s="35" t="s">
        <v>1591</v>
      </c>
      <c r="BE172" s="35" t="s">
        <v>2105</v>
      </c>
      <c r="BF172" s="35" t="s">
        <v>1924</v>
      </c>
      <c r="BG172" s="176">
        <v>1342</v>
      </c>
      <c r="BH172" s="35" t="s">
        <v>1925</v>
      </c>
      <c r="BI172" s="35">
        <v>0.35</v>
      </c>
      <c r="BJ172" s="35" t="s">
        <v>2110</v>
      </c>
      <c r="BK172" s="35" t="s">
        <v>114</v>
      </c>
      <c r="BL172" s="35">
        <v>315</v>
      </c>
    </row>
    <row r="173" spans="1:64" s="35" customFormat="1" ht="14.45" customHeight="1">
      <c r="A173" s="145"/>
      <c r="B173" s="40">
        <v>318</v>
      </c>
      <c r="C173" s="40" t="s">
        <v>6602</v>
      </c>
      <c r="D173" s="40"/>
      <c r="E173" s="43" t="s">
        <v>2</v>
      </c>
      <c r="F173" s="40"/>
      <c r="G173" s="42"/>
      <c r="H173" s="40"/>
      <c r="I173" s="40"/>
      <c r="J173" s="40"/>
      <c r="K173" s="40"/>
      <c r="L173" s="42" t="s">
        <v>6608</v>
      </c>
      <c r="M173" s="42" t="s">
        <v>2</v>
      </c>
      <c r="N173" s="40"/>
      <c r="O173" s="40"/>
      <c r="P173" s="40"/>
      <c r="Q173" s="40"/>
      <c r="R173" s="40"/>
      <c r="S173" s="40"/>
      <c r="T173" s="43"/>
      <c r="U173" s="40"/>
      <c r="V173" s="40"/>
      <c r="W173" s="40"/>
      <c r="X173" s="40"/>
      <c r="Y173" s="40"/>
      <c r="Z173" s="40"/>
      <c r="AA173" s="40"/>
      <c r="AB173" s="40"/>
      <c r="AC173" s="40"/>
      <c r="AD173" s="40"/>
      <c r="AE173" s="40"/>
      <c r="AF173" s="45" t="str">
        <f t="shared" si="2"/>
        <v>MB31_B              KS_CPL_A</v>
      </c>
      <c r="AG173" s="138" t="s">
        <v>6605</v>
      </c>
      <c r="AH173" s="35">
        <v>3</v>
      </c>
      <c r="AI173" s="35">
        <v>318</v>
      </c>
      <c r="AJ173" s="35" t="s">
        <v>6177</v>
      </c>
      <c r="AK173" s="35" t="s">
        <v>117</v>
      </c>
      <c r="AL173" s="35" t="s">
        <v>343</v>
      </c>
      <c r="AM173" s="35" t="s">
        <v>343</v>
      </c>
      <c r="AN173" s="35" t="s">
        <v>342</v>
      </c>
      <c r="AO173" s="35" t="s">
        <v>344</v>
      </c>
      <c r="AP173" s="35">
        <v>15</v>
      </c>
      <c r="AQ173" s="35" t="s">
        <v>345</v>
      </c>
      <c r="AR173" s="35" t="s">
        <v>138</v>
      </c>
      <c r="AS173" s="35" t="s">
        <v>117</v>
      </c>
      <c r="AT173" s="35" t="s">
        <v>117</v>
      </c>
      <c r="AU173" s="35" t="s">
        <v>205</v>
      </c>
      <c r="AV173" s="35" t="s">
        <v>4338</v>
      </c>
      <c r="AW173" s="35" t="s">
        <v>263</v>
      </c>
      <c r="AX173" s="35" t="s">
        <v>264</v>
      </c>
      <c r="AY173" s="35">
        <v>1</v>
      </c>
      <c r="AZ173" s="35" t="s">
        <v>265</v>
      </c>
      <c r="BA173" s="35" t="s">
        <v>204</v>
      </c>
      <c r="BB173" s="35" t="s">
        <v>117</v>
      </c>
      <c r="BC173" s="35" t="s">
        <v>1597</v>
      </c>
      <c r="BD173" s="35" t="s">
        <v>1591</v>
      </c>
      <c r="BE173" s="35" t="s">
        <v>117</v>
      </c>
      <c r="BF173" s="35" t="s">
        <v>117</v>
      </c>
      <c r="BG173" s="72">
        <v>536</v>
      </c>
      <c r="BH173" s="35" t="s">
        <v>1598</v>
      </c>
      <c r="BI173" s="35">
        <v>2.5</v>
      </c>
      <c r="BJ173" s="35" t="s">
        <v>2111</v>
      </c>
      <c r="BK173" s="35" t="s">
        <v>114</v>
      </c>
      <c r="BL173" s="35">
        <v>318</v>
      </c>
    </row>
    <row r="174" spans="1:64" s="35" customFormat="1" ht="14.45" customHeight="1">
      <c r="A174" s="145"/>
      <c r="B174" s="40">
        <v>319</v>
      </c>
      <c r="C174" s="40" t="s">
        <v>6602</v>
      </c>
      <c r="D174" s="40"/>
      <c r="E174" s="43" t="s">
        <v>2</v>
      </c>
      <c r="F174" s="40" t="s">
        <v>1631</v>
      </c>
      <c r="G174" s="42" t="s">
        <v>6613</v>
      </c>
      <c r="H174" s="40"/>
      <c r="I174" s="40"/>
      <c r="J174" s="40"/>
      <c r="K174" s="40" t="s">
        <v>6610</v>
      </c>
      <c r="L174" s="42" t="s">
        <v>2</v>
      </c>
      <c r="M174" s="42" t="s">
        <v>6604</v>
      </c>
      <c r="N174" s="40"/>
      <c r="O174" s="40" t="s">
        <v>6614</v>
      </c>
      <c r="P174" s="40"/>
      <c r="Q174" s="40"/>
      <c r="R174" s="40"/>
      <c r="S174" s="40"/>
      <c r="T174" s="43"/>
      <c r="U174" s="40"/>
      <c r="V174" s="40"/>
      <c r="W174" s="40"/>
      <c r="X174" s="40"/>
      <c r="Y174" s="40"/>
      <c r="Z174" s="40"/>
      <c r="AA174" s="40"/>
      <c r="AB174" s="40"/>
      <c r="AC174" s="40"/>
      <c r="AD174" s="40"/>
      <c r="AE174" s="40"/>
      <c r="AF174" s="45" t="str">
        <f t="shared" si="2"/>
        <v>SP_MB33_C           KS_CPL_A</v>
      </c>
      <c r="AG174" s="138" t="s">
        <v>6605</v>
      </c>
      <c r="AH174" s="35">
        <v>3</v>
      </c>
      <c r="AI174" s="35">
        <v>319</v>
      </c>
      <c r="AJ174" s="35" t="s">
        <v>2112</v>
      </c>
      <c r="AK174" s="35" t="s">
        <v>117</v>
      </c>
      <c r="AL174" s="35" t="s">
        <v>343</v>
      </c>
      <c r="AM174" s="35" t="s">
        <v>343</v>
      </c>
      <c r="AN174" s="35" t="s">
        <v>342</v>
      </c>
      <c r="AO174" s="35" t="s">
        <v>344</v>
      </c>
      <c r="AP174" s="35">
        <v>17</v>
      </c>
      <c r="AQ174" s="35" t="s">
        <v>345</v>
      </c>
      <c r="AR174" s="35" t="s">
        <v>138</v>
      </c>
      <c r="AS174" s="35" t="s">
        <v>117</v>
      </c>
      <c r="AT174" s="35" t="s">
        <v>117</v>
      </c>
      <c r="AU174" s="35" t="s">
        <v>117</v>
      </c>
      <c r="AV174" s="35" t="s">
        <v>1630</v>
      </c>
      <c r="AW174" s="35">
        <v>368</v>
      </c>
      <c r="AX174" s="35" t="s">
        <v>1631</v>
      </c>
      <c r="AY174" s="35">
        <v>1</v>
      </c>
      <c r="AZ174" s="35" t="s">
        <v>630</v>
      </c>
      <c r="BA174" s="35" t="s">
        <v>117</v>
      </c>
      <c r="BB174" s="35" t="s">
        <v>117</v>
      </c>
      <c r="BC174" s="35" t="s">
        <v>2092</v>
      </c>
      <c r="BD174" s="35" t="s">
        <v>1591</v>
      </c>
      <c r="BE174" s="35" t="s">
        <v>117</v>
      </c>
      <c r="BF174" s="35" t="s">
        <v>117</v>
      </c>
      <c r="BG174" s="72">
        <v>621</v>
      </c>
      <c r="BH174" s="35" t="s">
        <v>1598</v>
      </c>
      <c r="BI174" s="35">
        <v>1.5</v>
      </c>
      <c r="BJ174" s="35" t="s">
        <v>1633</v>
      </c>
      <c r="BK174" s="35" t="s">
        <v>114</v>
      </c>
      <c r="BL174" s="35">
        <v>319</v>
      </c>
    </row>
    <row r="175" spans="1:64" s="35" customFormat="1" ht="14.45" customHeight="1">
      <c r="A175" s="145"/>
      <c r="B175" s="40">
        <v>323</v>
      </c>
      <c r="C175" s="40" t="s">
        <v>6602</v>
      </c>
      <c r="D175" s="40"/>
      <c r="E175" s="43" t="s">
        <v>11</v>
      </c>
      <c r="F175" s="40"/>
      <c r="G175" s="42"/>
      <c r="H175" s="40"/>
      <c r="I175" s="40"/>
      <c r="J175" s="40"/>
      <c r="K175" s="40"/>
      <c r="L175" s="42" t="s">
        <v>6608</v>
      </c>
      <c r="M175" s="42" t="s">
        <v>11</v>
      </c>
      <c r="N175" s="40"/>
      <c r="O175" s="40" t="s">
        <v>6620</v>
      </c>
      <c r="P175" s="40"/>
      <c r="Q175" s="40"/>
      <c r="R175" s="40"/>
      <c r="S175" s="40"/>
      <c r="T175" s="43"/>
      <c r="U175" s="40"/>
      <c r="V175" s="40"/>
      <c r="W175" s="40"/>
      <c r="X175" s="40"/>
      <c r="Y175" s="40"/>
      <c r="Z175" s="40"/>
      <c r="AA175" s="40"/>
      <c r="AB175" s="40"/>
      <c r="AC175" s="40"/>
      <c r="AD175" s="40"/>
      <c r="AE175" s="40"/>
      <c r="AF175" s="45" t="str">
        <f t="shared" si="2"/>
        <v>MB31_C              KS_CPL_D</v>
      </c>
      <c r="AG175" s="138" t="s">
        <v>6605</v>
      </c>
      <c r="AH175" s="35">
        <v>3</v>
      </c>
      <c r="AI175" s="35">
        <v>323</v>
      </c>
      <c r="AJ175" s="35" t="s">
        <v>6178</v>
      </c>
      <c r="AK175" s="35" t="s">
        <v>117</v>
      </c>
      <c r="AL175" s="35" t="s">
        <v>343</v>
      </c>
      <c r="AM175" s="35" t="s">
        <v>343</v>
      </c>
      <c r="AN175" s="35" t="s">
        <v>352</v>
      </c>
      <c r="AO175" s="35" t="s">
        <v>353</v>
      </c>
      <c r="AP175" s="35">
        <v>17</v>
      </c>
      <c r="AQ175" s="35" t="s">
        <v>351</v>
      </c>
      <c r="AR175" s="35" t="s">
        <v>138</v>
      </c>
      <c r="AS175" s="35" t="s">
        <v>117</v>
      </c>
      <c r="AT175" s="35" t="s">
        <v>117</v>
      </c>
      <c r="AU175" s="35" t="s">
        <v>205</v>
      </c>
      <c r="AV175" s="35" t="s">
        <v>4338</v>
      </c>
      <c r="AW175" s="35" t="s">
        <v>303</v>
      </c>
      <c r="AX175" s="35" t="s">
        <v>304</v>
      </c>
      <c r="AY175" s="35">
        <v>1</v>
      </c>
      <c r="AZ175" s="35" t="s">
        <v>207</v>
      </c>
      <c r="BA175" s="35" t="s">
        <v>204</v>
      </c>
      <c r="BB175" s="35" t="s">
        <v>117</v>
      </c>
      <c r="BC175" s="35" t="s">
        <v>2092</v>
      </c>
      <c r="BD175" s="35" t="s">
        <v>1591</v>
      </c>
      <c r="BE175" s="35" t="s">
        <v>117</v>
      </c>
      <c r="BF175" s="35" t="s">
        <v>117</v>
      </c>
      <c r="BG175" s="72">
        <v>323</v>
      </c>
      <c r="BH175" s="35" t="s">
        <v>1598</v>
      </c>
      <c r="BI175" s="35">
        <v>1.5</v>
      </c>
      <c r="BJ175" s="35" t="s">
        <v>2113</v>
      </c>
      <c r="BK175" s="35" t="s">
        <v>114</v>
      </c>
      <c r="BL175" s="35">
        <v>323</v>
      </c>
    </row>
    <row r="176" spans="1:64" s="35" customFormat="1" ht="14.45" customHeight="1">
      <c r="A176" s="145"/>
      <c r="B176" s="40">
        <v>324</v>
      </c>
      <c r="C176" s="40" t="s">
        <v>6602</v>
      </c>
      <c r="D176" s="40"/>
      <c r="E176" s="43" t="s">
        <v>2</v>
      </c>
      <c r="F176" s="40"/>
      <c r="G176" s="42"/>
      <c r="H176" s="40"/>
      <c r="I176" s="40"/>
      <c r="J176" s="40"/>
      <c r="K176" s="40"/>
      <c r="L176" s="42" t="s">
        <v>6608</v>
      </c>
      <c r="M176" s="42" t="s">
        <v>2</v>
      </c>
      <c r="N176" s="40"/>
      <c r="O176" s="40"/>
      <c r="P176" s="40"/>
      <c r="Q176" s="40"/>
      <c r="R176" s="40"/>
      <c r="S176" s="40"/>
      <c r="T176" s="43"/>
      <c r="U176" s="40"/>
      <c r="V176" s="40"/>
      <c r="W176" s="40"/>
      <c r="X176" s="40"/>
      <c r="Y176" s="40"/>
      <c r="Z176" s="40"/>
      <c r="AA176" s="40"/>
      <c r="AB176" s="40"/>
      <c r="AC176" s="40"/>
      <c r="AD176" s="40"/>
      <c r="AE176" s="40"/>
      <c r="AF176" s="45" t="str">
        <f t="shared" si="2"/>
        <v>MB32_B              KS_CPR_C</v>
      </c>
      <c r="AG176" s="138" t="s">
        <v>6605</v>
      </c>
      <c r="AH176" s="35">
        <v>3</v>
      </c>
      <c r="AI176" s="35">
        <v>324</v>
      </c>
      <c r="AJ176" s="35" t="s">
        <v>6179</v>
      </c>
      <c r="AK176" s="35" t="s">
        <v>117</v>
      </c>
      <c r="AL176" s="35" t="s">
        <v>355</v>
      </c>
      <c r="AM176" s="35" t="s">
        <v>355</v>
      </c>
      <c r="AN176" s="35" t="s">
        <v>361</v>
      </c>
      <c r="AO176" s="35" t="s">
        <v>362</v>
      </c>
      <c r="AP176" s="35">
        <v>16</v>
      </c>
      <c r="AQ176" s="35" t="s">
        <v>363</v>
      </c>
      <c r="AR176" s="35" t="s">
        <v>140</v>
      </c>
      <c r="AS176" s="35" t="s">
        <v>117</v>
      </c>
      <c r="AT176" s="35" t="s">
        <v>117</v>
      </c>
      <c r="AU176" s="35" t="s">
        <v>201</v>
      </c>
      <c r="AV176" s="35" t="s">
        <v>4336</v>
      </c>
      <c r="AW176" s="35" t="s">
        <v>261</v>
      </c>
      <c r="AX176" s="35" t="s">
        <v>262</v>
      </c>
      <c r="AY176" s="35">
        <v>1</v>
      </c>
      <c r="AZ176" s="35" t="s">
        <v>203</v>
      </c>
      <c r="BA176" s="35" t="s">
        <v>195</v>
      </c>
      <c r="BB176" s="35" t="s">
        <v>117</v>
      </c>
      <c r="BC176" s="35" t="s">
        <v>2093</v>
      </c>
      <c r="BD176" s="35" t="s">
        <v>1591</v>
      </c>
      <c r="BE176" s="35" t="s">
        <v>117</v>
      </c>
      <c r="BF176" s="35" t="s">
        <v>117</v>
      </c>
      <c r="BG176" s="72">
        <v>296</v>
      </c>
      <c r="BH176" s="35" t="s">
        <v>1598</v>
      </c>
      <c r="BI176" s="35">
        <v>4</v>
      </c>
      <c r="BJ176" s="35" t="s">
        <v>2114</v>
      </c>
      <c r="BK176" s="35" t="s">
        <v>114</v>
      </c>
      <c r="BL176" s="35">
        <v>324</v>
      </c>
    </row>
    <row r="177" spans="1:64" s="35" customFormat="1" ht="14.45" customHeight="1">
      <c r="A177" s="145"/>
      <c r="B177" s="40">
        <v>325</v>
      </c>
      <c r="C177" s="40" t="s">
        <v>6602</v>
      </c>
      <c r="D177" s="40"/>
      <c r="E177" s="43" t="s">
        <v>2</v>
      </c>
      <c r="F177" s="40"/>
      <c r="G177" s="42"/>
      <c r="H177" s="40"/>
      <c r="I177" s="40"/>
      <c r="J177" s="40"/>
      <c r="K177" s="40"/>
      <c r="L177" s="42" t="s">
        <v>2</v>
      </c>
      <c r="M177" s="42" t="s">
        <v>6608</v>
      </c>
      <c r="N177" s="40"/>
      <c r="O177" s="40" t="s">
        <v>6620</v>
      </c>
      <c r="P177" s="40"/>
      <c r="Q177" s="40"/>
      <c r="R177" s="40"/>
      <c r="S177" s="40"/>
      <c r="T177" s="43"/>
      <c r="U177" s="40"/>
      <c r="V177" s="40"/>
      <c r="W177" s="40"/>
      <c r="X177" s="40"/>
      <c r="Y177" s="40"/>
      <c r="Z177" s="40"/>
      <c r="AA177" s="40"/>
      <c r="AB177" s="40"/>
      <c r="AC177" s="40"/>
      <c r="AD177" s="40"/>
      <c r="AE177" s="40"/>
      <c r="AF177" s="45" t="str">
        <f t="shared" si="2"/>
        <v>MB34_B              KS_CPR_B</v>
      </c>
      <c r="AG177" s="162" t="s">
        <v>6605</v>
      </c>
      <c r="AH177" s="35">
        <v>3</v>
      </c>
      <c r="AI177" s="35">
        <v>325</v>
      </c>
      <c r="AJ177" s="35" t="s">
        <v>2115</v>
      </c>
      <c r="AK177" s="35" t="s">
        <v>117</v>
      </c>
      <c r="AL177" s="35" t="s">
        <v>355</v>
      </c>
      <c r="AM177" s="35" t="s">
        <v>355</v>
      </c>
      <c r="AN177" s="35" t="s">
        <v>358</v>
      </c>
      <c r="AO177" s="35" t="s">
        <v>359</v>
      </c>
      <c r="AP177" s="35">
        <v>15</v>
      </c>
      <c r="AQ177" s="35" t="s">
        <v>360</v>
      </c>
      <c r="AR177" s="35" t="s">
        <v>138</v>
      </c>
      <c r="AS177" s="35" t="s">
        <v>117</v>
      </c>
      <c r="AT177" s="35" t="s">
        <v>117</v>
      </c>
      <c r="AU177" s="35" t="s">
        <v>282</v>
      </c>
      <c r="AV177" s="35" t="s">
        <v>6010</v>
      </c>
      <c r="AW177" s="35" t="s">
        <v>281</v>
      </c>
      <c r="AX177" s="35" t="s">
        <v>283</v>
      </c>
      <c r="AY177" s="35">
        <v>1</v>
      </c>
      <c r="AZ177" s="35" t="s">
        <v>203</v>
      </c>
      <c r="BA177" s="35" t="s">
        <v>204</v>
      </c>
      <c r="BB177" s="35" t="s">
        <v>117</v>
      </c>
      <c r="BC177" s="35" t="s">
        <v>1597</v>
      </c>
      <c r="BD177" s="35" t="s">
        <v>1591</v>
      </c>
      <c r="BE177" s="35" t="s">
        <v>117</v>
      </c>
      <c r="BF177" s="35" t="s">
        <v>117</v>
      </c>
      <c r="BG177" s="72">
        <v>847</v>
      </c>
      <c r="BH177" s="35" t="s">
        <v>1598</v>
      </c>
      <c r="BI177" s="35">
        <v>2.5</v>
      </c>
      <c r="BJ177" s="35" t="s">
        <v>2116</v>
      </c>
      <c r="BK177" s="35" t="s">
        <v>114</v>
      </c>
      <c r="BL177" s="35">
        <v>325</v>
      </c>
    </row>
    <row r="178" spans="1:64" s="35" customFormat="1" ht="14.45" customHeight="1">
      <c r="A178" s="145" t="s">
        <v>7406</v>
      </c>
      <c r="B178" s="40">
        <v>330</v>
      </c>
      <c r="C178" s="40" t="s">
        <v>6602</v>
      </c>
      <c r="D178" s="40"/>
      <c r="E178" s="43" t="s">
        <v>1</v>
      </c>
      <c r="F178" s="40" t="s">
        <v>2119</v>
      </c>
      <c r="G178" s="42" t="s">
        <v>6606</v>
      </c>
      <c r="H178" s="40"/>
      <c r="I178" s="40"/>
      <c r="J178" s="40"/>
      <c r="K178" s="40" t="s">
        <v>6610</v>
      </c>
      <c r="L178" s="42" t="s">
        <v>6609</v>
      </c>
      <c r="M178" s="42" t="s">
        <v>1</v>
      </c>
      <c r="N178" s="40"/>
      <c r="O178" s="40"/>
      <c r="P178" s="40"/>
      <c r="Q178" s="40"/>
      <c r="R178" s="40"/>
      <c r="S178" s="40"/>
      <c r="T178" s="43"/>
      <c r="U178" s="40"/>
      <c r="V178" s="40"/>
      <c r="W178" s="40"/>
      <c r="X178" s="40"/>
      <c r="Y178" s="40"/>
      <c r="Z178" s="40"/>
      <c r="AA178" s="40"/>
      <c r="AB178" s="40"/>
      <c r="AC178" s="40"/>
      <c r="AD178" s="40"/>
      <c r="AE178" s="40"/>
      <c r="AF178" s="45" t="str">
        <f t="shared" si="2"/>
        <v>GATE_A              SP_MB33_C1</v>
      </c>
      <c r="AG178" s="163" t="s">
        <v>6605</v>
      </c>
      <c r="AH178" s="35">
        <v>3</v>
      </c>
      <c r="AI178" s="35">
        <v>330</v>
      </c>
      <c r="AJ178" s="35" t="s">
        <v>2198</v>
      </c>
      <c r="AK178" s="35" t="s">
        <v>117</v>
      </c>
      <c r="AL178" s="35" t="s">
        <v>117</v>
      </c>
      <c r="AM178" s="35" t="s">
        <v>2118</v>
      </c>
      <c r="AN178" s="35">
        <v>396</v>
      </c>
      <c r="AO178" s="35" t="s">
        <v>2119</v>
      </c>
      <c r="AP178" s="35">
        <v>1</v>
      </c>
      <c r="AQ178" s="35" t="s">
        <v>4926</v>
      </c>
      <c r="AR178" s="35" t="s">
        <v>117</v>
      </c>
      <c r="AS178" s="35" t="s">
        <v>117</v>
      </c>
      <c r="AT178" s="35" t="s">
        <v>117</v>
      </c>
      <c r="AU178" s="35" t="s">
        <v>480</v>
      </c>
      <c r="AV178" s="35" t="s">
        <v>480</v>
      </c>
      <c r="AW178" s="35" t="s">
        <v>479</v>
      </c>
      <c r="AX178" s="35" t="s">
        <v>481</v>
      </c>
      <c r="AY178" s="35">
        <v>54</v>
      </c>
      <c r="AZ178" s="35" t="s">
        <v>1184</v>
      </c>
      <c r="BA178" s="35" t="s">
        <v>184</v>
      </c>
      <c r="BB178" s="35" t="s">
        <v>117</v>
      </c>
      <c r="BC178" s="35" t="s">
        <v>1632</v>
      </c>
      <c r="BD178" s="35" t="s">
        <v>1591</v>
      </c>
      <c r="BE178" s="35" t="s">
        <v>117</v>
      </c>
      <c r="BF178" s="35" t="s">
        <v>117</v>
      </c>
      <c r="BG178" s="72">
        <v>359</v>
      </c>
      <c r="BH178" s="35" t="s">
        <v>1598</v>
      </c>
      <c r="BI178" s="35">
        <v>0.5</v>
      </c>
      <c r="BJ178" s="35" t="s">
        <v>1633</v>
      </c>
      <c r="BK178" s="35" t="s">
        <v>114</v>
      </c>
      <c r="BL178" s="35">
        <v>330</v>
      </c>
    </row>
    <row r="179" spans="1:64" s="35" customFormat="1" ht="14.45" customHeight="1">
      <c r="A179" s="145" t="s">
        <v>7405</v>
      </c>
      <c r="B179" s="40">
        <v>332</v>
      </c>
      <c r="C179" s="40" t="s">
        <v>6602</v>
      </c>
      <c r="D179" s="40"/>
      <c r="E179" s="43" t="s">
        <v>11</v>
      </c>
      <c r="F179" s="40"/>
      <c r="G179" s="42"/>
      <c r="H179" s="40"/>
      <c r="I179" s="40"/>
      <c r="J179" s="40"/>
      <c r="K179" s="40"/>
      <c r="L179" s="42" t="s">
        <v>11</v>
      </c>
      <c r="M179" s="42" t="s">
        <v>6604</v>
      </c>
      <c r="N179" s="40"/>
      <c r="O179" s="40"/>
      <c r="P179" s="40"/>
      <c r="Q179" s="40"/>
      <c r="R179" s="40"/>
      <c r="S179" s="40"/>
      <c r="T179" s="43"/>
      <c r="U179" s="40"/>
      <c r="V179" s="40"/>
      <c r="W179" s="40"/>
      <c r="X179" s="40"/>
      <c r="Y179" s="40"/>
      <c r="Z179" s="40"/>
      <c r="AA179" s="40"/>
      <c r="AB179" s="40"/>
      <c r="AC179" s="502"/>
      <c r="AD179" s="40"/>
      <c r="AE179" s="40"/>
      <c r="AF179" s="45" t="str">
        <f t="shared" si="2"/>
        <v>GATE_A              KS_CPL_D</v>
      </c>
      <c r="AG179" s="162" t="s">
        <v>6605</v>
      </c>
      <c r="AH179" s="35">
        <v>3</v>
      </c>
      <c r="AI179" s="35">
        <v>332</v>
      </c>
      <c r="AJ179" s="35" t="s">
        <v>2120</v>
      </c>
      <c r="AK179" s="35" t="s">
        <v>117</v>
      </c>
      <c r="AL179" s="35" t="s">
        <v>343</v>
      </c>
      <c r="AM179" s="35" t="s">
        <v>343</v>
      </c>
      <c r="AN179" s="35" t="s">
        <v>352</v>
      </c>
      <c r="AO179" s="35" t="s">
        <v>353</v>
      </c>
      <c r="AP179" s="35">
        <v>14</v>
      </c>
      <c r="AQ179" s="35" t="s">
        <v>351</v>
      </c>
      <c r="AR179" s="35" t="s">
        <v>171</v>
      </c>
      <c r="AS179" s="35" t="s">
        <v>117</v>
      </c>
      <c r="AT179" s="35" t="s">
        <v>117</v>
      </c>
      <c r="AU179" s="35" t="s">
        <v>480</v>
      </c>
      <c r="AV179" s="35" t="s">
        <v>480</v>
      </c>
      <c r="AW179" s="35" t="s">
        <v>479</v>
      </c>
      <c r="AX179" s="35" t="s">
        <v>481</v>
      </c>
      <c r="AY179" s="35">
        <v>36</v>
      </c>
      <c r="AZ179" s="35" t="s">
        <v>1184</v>
      </c>
      <c r="BA179" s="35" t="s">
        <v>172</v>
      </c>
      <c r="BB179" s="35" t="s">
        <v>117</v>
      </c>
      <c r="BC179" s="35" t="s">
        <v>2121</v>
      </c>
      <c r="BD179" s="35" t="s">
        <v>1591</v>
      </c>
      <c r="BE179" s="35" t="s">
        <v>117</v>
      </c>
      <c r="BF179" s="35" t="s">
        <v>117</v>
      </c>
      <c r="BG179" s="176">
        <v>1494</v>
      </c>
      <c r="BH179" s="35" t="s">
        <v>1810</v>
      </c>
      <c r="BI179" s="35">
        <v>0.13</v>
      </c>
      <c r="BJ179" s="35" t="s">
        <v>2122</v>
      </c>
      <c r="BK179" s="35" t="s">
        <v>114</v>
      </c>
      <c r="BL179" s="35">
        <v>332</v>
      </c>
    </row>
    <row r="180" spans="1:64" s="35" customFormat="1" ht="14.45" customHeight="1">
      <c r="A180" s="145" t="s">
        <v>7875</v>
      </c>
      <c r="B180" s="40">
        <v>344</v>
      </c>
      <c r="C180" s="40" t="s">
        <v>6602</v>
      </c>
      <c r="D180" s="40"/>
      <c r="E180" s="35" t="s">
        <v>5</v>
      </c>
      <c r="F180" s="40"/>
      <c r="G180" s="42"/>
      <c r="H180" s="40"/>
      <c r="I180" s="40"/>
      <c r="J180" s="40"/>
      <c r="K180" s="40"/>
      <c r="L180" s="42" t="s">
        <v>6604</v>
      </c>
      <c r="M180" s="35" t="s">
        <v>5</v>
      </c>
      <c r="N180" s="40"/>
      <c r="O180" s="165" t="s">
        <v>6614</v>
      </c>
      <c r="P180" s="40"/>
      <c r="Q180" s="40"/>
      <c r="R180" s="40"/>
      <c r="S180" s="40"/>
      <c r="T180" s="43"/>
      <c r="U180" s="40"/>
      <c r="V180" s="40"/>
      <c r="W180" s="40"/>
      <c r="X180" s="40"/>
      <c r="Y180" s="40"/>
      <c r="Z180" s="40"/>
      <c r="AA180" s="40"/>
      <c r="AB180" s="40"/>
      <c r="AC180" s="40"/>
      <c r="AD180" s="40"/>
      <c r="AE180" s="40"/>
      <c r="AF180" s="45" t="str">
        <f t="shared" si="2"/>
        <v>KAM_A               SIDO_G</v>
      </c>
      <c r="AG180" s="162" t="s">
        <v>6605</v>
      </c>
      <c r="AH180" s="35">
        <v>3</v>
      </c>
      <c r="AI180" s="35">
        <v>344</v>
      </c>
      <c r="AJ180" s="35" t="s">
        <v>2123</v>
      </c>
      <c r="AK180" s="35" t="s">
        <v>117</v>
      </c>
      <c r="AL180" s="35" t="s">
        <v>536</v>
      </c>
      <c r="AM180" s="35" t="s">
        <v>536</v>
      </c>
      <c r="AN180" s="35" t="s">
        <v>535</v>
      </c>
      <c r="AO180" s="35" t="s">
        <v>537</v>
      </c>
      <c r="AP180" s="35" t="s">
        <v>2124</v>
      </c>
      <c r="AQ180" s="35" t="s">
        <v>538</v>
      </c>
      <c r="AR180" s="35" t="s">
        <v>179</v>
      </c>
      <c r="AS180" s="35" t="s">
        <v>117</v>
      </c>
      <c r="AT180" s="35" t="s">
        <v>117</v>
      </c>
      <c r="AU180" s="35" t="s">
        <v>513</v>
      </c>
      <c r="AV180" s="35" t="s">
        <v>513</v>
      </c>
      <c r="AW180" s="35" t="s">
        <v>512</v>
      </c>
      <c r="AX180" s="35" t="s">
        <v>514</v>
      </c>
      <c r="AY180" s="35">
        <v>1</v>
      </c>
      <c r="AZ180" s="35" t="s">
        <v>515</v>
      </c>
      <c r="BA180" s="35" t="s">
        <v>184</v>
      </c>
      <c r="BB180" s="35" t="s">
        <v>117</v>
      </c>
      <c r="BC180" s="35" t="s">
        <v>1918</v>
      </c>
      <c r="BD180" s="35" t="s">
        <v>1591</v>
      </c>
      <c r="BE180" s="35" t="s">
        <v>117</v>
      </c>
      <c r="BF180" s="35" t="s">
        <v>117</v>
      </c>
      <c r="BG180" s="176">
        <v>3836</v>
      </c>
      <c r="BH180" s="35" t="s">
        <v>1919</v>
      </c>
      <c r="BI180" s="35">
        <v>0.5</v>
      </c>
      <c r="BJ180" s="35" t="s">
        <v>2125</v>
      </c>
      <c r="BK180" s="35" t="s">
        <v>114</v>
      </c>
      <c r="BL180" s="35">
        <v>344</v>
      </c>
    </row>
    <row r="181" spans="1:64" s="35" customFormat="1" ht="14.45" customHeight="1">
      <c r="A181" s="145"/>
      <c r="B181" s="40">
        <v>345</v>
      </c>
      <c r="C181" s="40" t="s">
        <v>6602</v>
      </c>
      <c r="D181" s="40"/>
      <c r="E181" s="35" t="s">
        <v>5</v>
      </c>
      <c r="F181" s="40"/>
      <c r="G181" s="42"/>
      <c r="H181" s="40"/>
      <c r="I181" s="40"/>
      <c r="J181" s="40"/>
      <c r="K181" s="40"/>
      <c r="L181" s="35" t="s">
        <v>5</v>
      </c>
      <c r="M181" s="35" t="s">
        <v>5</v>
      </c>
      <c r="N181" s="40"/>
      <c r="O181" s="40"/>
      <c r="P181" s="40"/>
      <c r="Q181" s="40"/>
      <c r="R181" s="40"/>
      <c r="S181" s="40"/>
      <c r="T181" s="43"/>
      <c r="U181" s="40"/>
      <c r="V181" s="40"/>
      <c r="W181" s="40"/>
      <c r="X181" s="40"/>
      <c r="Y181" s="40"/>
      <c r="Z181" s="40"/>
      <c r="AA181" s="40"/>
      <c r="AB181" s="40"/>
      <c r="AC181" s="40"/>
      <c r="AD181" s="40"/>
      <c r="AE181" s="40"/>
      <c r="AF181" s="45" t="str">
        <f t="shared" si="2"/>
        <v>KAM_A               HZ_VIKA</v>
      </c>
      <c r="AG181" s="162" t="s">
        <v>6605</v>
      </c>
      <c r="AH181" s="35">
        <v>3</v>
      </c>
      <c r="AI181" s="35">
        <v>345</v>
      </c>
      <c r="AJ181" s="35" t="s">
        <v>2126</v>
      </c>
      <c r="AK181" s="35" t="s">
        <v>117</v>
      </c>
      <c r="AL181" s="35" t="s">
        <v>587</v>
      </c>
      <c r="AM181" s="35" t="s">
        <v>587</v>
      </c>
      <c r="AN181" s="35" t="s">
        <v>586</v>
      </c>
      <c r="AO181" s="35" t="s">
        <v>588</v>
      </c>
      <c r="AP181" s="35">
        <v>1</v>
      </c>
      <c r="AQ181" s="35" t="s">
        <v>515</v>
      </c>
      <c r="AR181" s="35" t="s">
        <v>184</v>
      </c>
      <c r="AS181" s="35" t="s">
        <v>117</v>
      </c>
      <c r="AT181" s="35" t="s">
        <v>117</v>
      </c>
      <c r="AU181" s="35" t="s">
        <v>513</v>
      </c>
      <c r="AV181" s="35" t="s">
        <v>513</v>
      </c>
      <c r="AW181" s="35" t="s">
        <v>512</v>
      </c>
      <c r="AX181" s="35" t="s">
        <v>514</v>
      </c>
      <c r="AY181" s="35">
        <v>3</v>
      </c>
      <c r="AZ181" s="35" t="s">
        <v>515</v>
      </c>
      <c r="BA181" s="35" t="s">
        <v>184</v>
      </c>
      <c r="BB181" s="35" t="s">
        <v>117</v>
      </c>
      <c r="BC181" s="35" t="s">
        <v>2127</v>
      </c>
      <c r="BD181" s="35" t="s">
        <v>1591</v>
      </c>
      <c r="BE181" s="35" t="s">
        <v>117</v>
      </c>
      <c r="BF181" s="35" t="s">
        <v>117</v>
      </c>
      <c r="BG181" s="72">
        <v>198</v>
      </c>
      <c r="BH181" s="35" t="s">
        <v>2128</v>
      </c>
      <c r="BI181" s="35">
        <v>0.5</v>
      </c>
      <c r="BJ181" s="35" t="s">
        <v>2129</v>
      </c>
      <c r="BK181" s="35" t="s">
        <v>114</v>
      </c>
      <c r="BL181" s="35">
        <v>345</v>
      </c>
    </row>
    <row r="182" spans="1:64" s="35" customFormat="1" ht="14.45" customHeight="1">
      <c r="A182" s="145"/>
      <c r="B182" s="40">
        <v>346</v>
      </c>
      <c r="C182" s="40" t="s">
        <v>6602</v>
      </c>
      <c r="D182" s="40"/>
      <c r="E182" s="35" t="s">
        <v>5</v>
      </c>
      <c r="F182" s="40"/>
      <c r="G182" s="42"/>
      <c r="H182" s="40"/>
      <c r="I182" s="40"/>
      <c r="J182" s="40"/>
      <c r="K182" s="40"/>
      <c r="L182" s="35" t="s">
        <v>5</v>
      </c>
      <c r="M182" s="35" t="s">
        <v>5</v>
      </c>
      <c r="N182" s="40"/>
      <c r="O182" s="40"/>
      <c r="P182" s="40"/>
      <c r="Q182" s="40"/>
      <c r="R182" s="40"/>
      <c r="S182" s="40"/>
      <c r="T182" s="43"/>
      <c r="U182" s="40"/>
      <c r="V182" s="40"/>
      <c r="W182" s="40"/>
      <c r="X182" s="40"/>
      <c r="Y182" s="40"/>
      <c r="Z182" s="40"/>
      <c r="AA182" s="40"/>
      <c r="AB182" s="40"/>
      <c r="AC182" s="40"/>
      <c r="AD182" s="40"/>
      <c r="AE182" s="40"/>
      <c r="AF182" s="45" t="str">
        <f t="shared" si="2"/>
        <v>KAM_A               HZ_VIKA</v>
      </c>
      <c r="AG182" s="162" t="s">
        <v>6605</v>
      </c>
      <c r="AH182" s="35">
        <v>3</v>
      </c>
      <c r="AI182" s="35">
        <v>346</v>
      </c>
      <c r="AJ182" s="35" t="s">
        <v>2130</v>
      </c>
      <c r="AK182" s="35" t="s">
        <v>117</v>
      </c>
      <c r="AL182" s="35" t="s">
        <v>587</v>
      </c>
      <c r="AM182" s="35" t="s">
        <v>587</v>
      </c>
      <c r="AN182" s="35" t="s">
        <v>586</v>
      </c>
      <c r="AO182" s="35" t="s">
        <v>588</v>
      </c>
      <c r="AP182" s="35">
        <v>2</v>
      </c>
      <c r="AQ182" s="35" t="s">
        <v>515</v>
      </c>
      <c r="AR182" s="35" t="s">
        <v>184</v>
      </c>
      <c r="AS182" s="35" t="s">
        <v>117</v>
      </c>
      <c r="AT182" s="35" t="s">
        <v>117</v>
      </c>
      <c r="AU182" s="35" t="s">
        <v>513</v>
      </c>
      <c r="AV182" s="35" t="s">
        <v>513</v>
      </c>
      <c r="AW182" s="35" t="s">
        <v>512</v>
      </c>
      <c r="AX182" s="35" t="s">
        <v>514</v>
      </c>
      <c r="AY182" s="35">
        <v>4</v>
      </c>
      <c r="AZ182" s="35" t="s">
        <v>515</v>
      </c>
      <c r="BA182" s="35" t="s">
        <v>184</v>
      </c>
      <c r="BB182" s="35" t="s">
        <v>117</v>
      </c>
      <c r="BC182" s="35" t="s">
        <v>2131</v>
      </c>
      <c r="BD182" s="35" t="s">
        <v>1591</v>
      </c>
      <c r="BE182" s="35" t="s">
        <v>117</v>
      </c>
      <c r="BF182" s="35" t="s">
        <v>117</v>
      </c>
      <c r="BG182" s="72">
        <v>198</v>
      </c>
      <c r="BH182" s="35" t="s">
        <v>1644</v>
      </c>
      <c r="BI182" s="35">
        <v>0.5</v>
      </c>
      <c r="BJ182" s="35" t="s">
        <v>2132</v>
      </c>
      <c r="BK182" s="35" t="s">
        <v>114</v>
      </c>
      <c r="BL182" s="35">
        <v>346</v>
      </c>
    </row>
    <row r="183" spans="1:64" s="35" customFormat="1" ht="14.45" customHeight="1">
      <c r="A183" s="145"/>
      <c r="B183" s="40">
        <v>347</v>
      </c>
      <c r="C183" s="40" t="s">
        <v>6602</v>
      </c>
      <c r="D183" s="40"/>
      <c r="E183" s="35" t="s">
        <v>5</v>
      </c>
      <c r="F183" s="40" t="s">
        <v>1961</v>
      </c>
      <c r="G183" s="42" t="s">
        <v>6613</v>
      </c>
      <c r="H183" s="40"/>
      <c r="I183" s="40"/>
      <c r="J183" s="40"/>
      <c r="K183" s="40" t="s">
        <v>6610</v>
      </c>
      <c r="L183" s="35" t="s">
        <v>5</v>
      </c>
      <c r="M183" s="42" t="s">
        <v>6604</v>
      </c>
      <c r="N183" s="40"/>
      <c r="O183" s="40" t="s">
        <v>6624</v>
      </c>
      <c r="P183" s="40"/>
      <c r="Q183" s="40"/>
      <c r="R183" s="40"/>
      <c r="S183" s="40"/>
      <c r="T183" s="43"/>
      <c r="U183" s="40"/>
      <c r="V183" s="40"/>
      <c r="W183" s="40"/>
      <c r="X183" s="40"/>
      <c r="Y183" s="40"/>
      <c r="Z183" s="40"/>
      <c r="AA183" s="40"/>
      <c r="AB183" s="40"/>
      <c r="AC183" s="40"/>
      <c r="AD183" s="40"/>
      <c r="AE183" s="40"/>
      <c r="AF183" s="45" t="str">
        <f t="shared" si="2"/>
        <v>SP_MB33_A           KAM_A</v>
      </c>
      <c r="AG183" s="41" t="s">
        <v>6605</v>
      </c>
      <c r="AH183" s="35">
        <v>3</v>
      </c>
      <c r="AI183" s="35">
        <v>347</v>
      </c>
      <c r="AJ183" s="35" t="s">
        <v>2133</v>
      </c>
      <c r="AK183" s="35" t="s">
        <v>117</v>
      </c>
      <c r="AL183" s="35" t="s">
        <v>513</v>
      </c>
      <c r="AM183" s="35" t="s">
        <v>513</v>
      </c>
      <c r="AN183" s="35" t="s">
        <v>512</v>
      </c>
      <c r="AO183" s="35" t="s">
        <v>514</v>
      </c>
      <c r="AP183" s="35">
        <v>2</v>
      </c>
      <c r="AQ183" s="35" t="s">
        <v>515</v>
      </c>
      <c r="AR183" s="35" t="s">
        <v>184</v>
      </c>
      <c r="AS183" s="35" t="s">
        <v>117</v>
      </c>
      <c r="AT183" s="35" t="s">
        <v>117</v>
      </c>
      <c r="AU183" s="35" t="s">
        <v>117</v>
      </c>
      <c r="AV183" s="35" t="s">
        <v>1960</v>
      </c>
      <c r="AW183" s="35">
        <v>398</v>
      </c>
      <c r="AX183" s="35" t="s">
        <v>1961</v>
      </c>
      <c r="AY183" s="35">
        <v>1</v>
      </c>
      <c r="AZ183" s="35" t="s">
        <v>630</v>
      </c>
      <c r="BA183" s="35" t="s">
        <v>117</v>
      </c>
      <c r="BB183" s="35" t="s">
        <v>117</v>
      </c>
      <c r="BC183" s="35" t="s">
        <v>1632</v>
      </c>
      <c r="BD183" s="35" t="s">
        <v>1591</v>
      </c>
      <c r="BE183" s="35" t="s">
        <v>117</v>
      </c>
      <c r="BF183" s="35" t="s">
        <v>117</v>
      </c>
      <c r="BG183" s="72">
        <v>1550</v>
      </c>
      <c r="BH183" s="35" t="s">
        <v>1598</v>
      </c>
      <c r="BI183" s="35">
        <v>0.5</v>
      </c>
      <c r="BJ183" s="35" t="s">
        <v>1962</v>
      </c>
      <c r="BK183" s="35" t="s">
        <v>114</v>
      </c>
      <c r="BL183" s="35">
        <v>347</v>
      </c>
    </row>
    <row r="184" spans="1:64" s="35" customFormat="1" ht="14.45" customHeight="1">
      <c r="A184" s="145"/>
      <c r="B184" s="40">
        <v>348</v>
      </c>
      <c r="C184" s="40" t="s">
        <v>6602</v>
      </c>
      <c r="D184" s="40"/>
      <c r="E184" s="43" t="s">
        <v>4</v>
      </c>
      <c r="F184" s="40" t="s">
        <v>2136</v>
      </c>
      <c r="G184" s="42" t="s">
        <v>6606</v>
      </c>
      <c r="H184" s="40"/>
      <c r="I184" s="40"/>
      <c r="J184" s="40"/>
      <c r="K184" s="40" t="s">
        <v>6607</v>
      </c>
      <c r="L184" s="42" t="s">
        <v>6608</v>
      </c>
      <c r="M184" s="42" t="s">
        <v>6609</v>
      </c>
      <c r="N184" s="40"/>
      <c r="O184" s="40"/>
      <c r="P184" s="40"/>
      <c r="Q184" s="40"/>
      <c r="R184" s="40"/>
      <c r="S184" s="40"/>
      <c r="T184" s="43"/>
      <c r="U184" s="40"/>
      <c r="V184" s="40"/>
      <c r="W184" s="40"/>
      <c r="X184" s="40"/>
      <c r="Y184" s="40"/>
      <c r="Z184" s="40"/>
      <c r="AA184" s="40"/>
      <c r="AB184" s="40"/>
      <c r="AC184" s="40"/>
      <c r="AD184" s="40"/>
      <c r="AE184" s="40"/>
      <c r="AF184" s="45" t="str">
        <f t="shared" si="2"/>
        <v>SP_MB12_B1          MB12_B</v>
      </c>
      <c r="AG184" s="41" t="s">
        <v>6605</v>
      </c>
      <c r="AH184" s="35">
        <v>3</v>
      </c>
      <c r="AI184" s="35">
        <v>348</v>
      </c>
      <c r="AJ184" s="35" t="s">
        <v>2134</v>
      </c>
      <c r="AK184" s="35" t="s">
        <v>117</v>
      </c>
      <c r="AL184" s="35" t="s">
        <v>290</v>
      </c>
      <c r="AM184" s="35" t="s">
        <v>6012</v>
      </c>
      <c r="AN184" s="35" t="s">
        <v>289</v>
      </c>
      <c r="AO184" s="35" t="s">
        <v>291</v>
      </c>
      <c r="AP184" s="35">
        <v>1</v>
      </c>
      <c r="AQ184" s="35" t="s">
        <v>292</v>
      </c>
      <c r="AR184" s="35" t="s">
        <v>288</v>
      </c>
      <c r="AS184" s="35" t="s">
        <v>117</v>
      </c>
      <c r="AT184" s="35" t="s">
        <v>117</v>
      </c>
      <c r="AU184" s="35" t="s">
        <v>117</v>
      </c>
      <c r="AV184" s="35" t="s">
        <v>2135</v>
      </c>
      <c r="AW184" s="35">
        <v>377</v>
      </c>
      <c r="AX184" s="35" t="s">
        <v>2136</v>
      </c>
      <c r="AY184" s="35">
        <v>1</v>
      </c>
      <c r="AZ184" s="35" t="s">
        <v>621</v>
      </c>
      <c r="BA184" s="35" t="s">
        <v>117</v>
      </c>
      <c r="BB184" s="35" t="s">
        <v>117</v>
      </c>
      <c r="BC184" s="35" t="s">
        <v>2092</v>
      </c>
      <c r="BD184" s="35" t="s">
        <v>1591</v>
      </c>
      <c r="BE184" s="35" t="s">
        <v>117</v>
      </c>
      <c r="BF184" s="35" t="s">
        <v>117</v>
      </c>
      <c r="BG184" s="72">
        <v>170</v>
      </c>
      <c r="BH184" s="35" t="s">
        <v>1598</v>
      </c>
      <c r="BI184" s="35">
        <v>1.5</v>
      </c>
      <c r="BJ184" s="35" t="s">
        <v>1949</v>
      </c>
      <c r="BK184" s="35" t="s">
        <v>114</v>
      </c>
      <c r="BL184" s="35">
        <v>348</v>
      </c>
    </row>
    <row r="185" spans="1:64" s="35" customFormat="1" ht="14.45" customHeight="1">
      <c r="A185" s="145" t="s">
        <v>6956</v>
      </c>
      <c r="B185" s="40">
        <v>350</v>
      </c>
      <c r="C185" s="40" t="s">
        <v>6602</v>
      </c>
      <c r="D185" s="40"/>
      <c r="E185" s="43" t="s">
        <v>11</v>
      </c>
      <c r="F185" s="40"/>
      <c r="G185" s="42"/>
      <c r="H185" s="40"/>
      <c r="I185" s="40"/>
      <c r="J185" s="40"/>
      <c r="K185" s="40"/>
      <c r="L185" s="42" t="s">
        <v>6604</v>
      </c>
      <c r="M185" s="42" t="s">
        <v>11</v>
      </c>
      <c r="N185" s="40"/>
      <c r="O185" s="40"/>
      <c r="P185" s="40"/>
      <c r="Q185" s="40"/>
      <c r="R185" s="40"/>
      <c r="S185" s="40"/>
      <c r="T185" s="43"/>
      <c r="U185" s="40"/>
      <c r="V185" s="40"/>
      <c r="W185" s="40"/>
      <c r="X185" s="40"/>
      <c r="Y185" s="40"/>
      <c r="Z185" s="40"/>
      <c r="AA185" s="40"/>
      <c r="AB185" s="40"/>
      <c r="AC185" s="40"/>
      <c r="AD185" s="40"/>
      <c r="AE185" s="40"/>
      <c r="AF185" s="45" t="str">
        <f t="shared" si="2"/>
        <v>BCM_A               KS_CPL_D</v>
      </c>
      <c r="AG185" s="41" t="s">
        <v>6605</v>
      </c>
      <c r="AH185" s="35">
        <v>3</v>
      </c>
      <c r="AI185" s="35">
        <v>350</v>
      </c>
      <c r="AJ185" s="35" t="s">
        <v>6180</v>
      </c>
      <c r="AK185" s="35" t="s">
        <v>117</v>
      </c>
      <c r="AL185" s="35" t="s">
        <v>343</v>
      </c>
      <c r="AM185" s="35" t="s">
        <v>343</v>
      </c>
      <c r="AN185" s="35" t="s">
        <v>352</v>
      </c>
      <c r="AO185" s="35" t="s">
        <v>353</v>
      </c>
      <c r="AP185" s="35">
        <v>9</v>
      </c>
      <c r="AQ185" s="35" t="s">
        <v>351</v>
      </c>
      <c r="AR185" s="35" t="s">
        <v>166</v>
      </c>
      <c r="AS185" s="35" t="s">
        <v>117</v>
      </c>
      <c r="AT185" s="35" t="s">
        <v>117</v>
      </c>
      <c r="AU185" s="35" t="s">
        <v>468</v>
      </c>
      <c r="AV185" s="35" t="s">
        <v>468</v>
      </c>
      <c r="AW185" s="35" t="s">
        <v>467</v>
      </c>
      <c r="AX185" s="35" t="s">
        <v>469</v>
      </c>
      <c r="AY185" s="35">
        <v>32</v>
      </c>
      <c r="AZ185" s="35" t="s">
        <v>470</v>
      </c>
      <c r="BA185" s="35" t="s">
        <v>183</v>
      </c>
      <c r="BB185" s="35" t="s">
        <v>117</v>
      </c>
      <c r="BC185" s="35" t="s">
        <v>2137</v>
      </c>
      <c r="BD185" s="35" t="s">
        <v>1591</v>
      </c>
      <c r="BE185" s="35" t="s">
        <v>117</v>
      </c>
      <c r="BF185" s="35" t="s">
        <v>117</v>
      </c>
      <c r="BG185" s="176">
        <v>2182</v>
      </c>
      <c r="BH185" s="35" t="s">
        <v>1900</v>
      </c>
      <c r="BI185" s="35">
        <v>0.35</v>
      </c>
      <c r="BJ185" s="35" t="s">
        <v>2138</v>
      </c>
      <c r="BK185" s="35" t="s">
        <v>114</v>
      </c>
      <c r="BL185" s="35">
        <v>350</v>
      </c>
    </row>
    <row r="186" spans="1:64" s="35" customFormat="1" ht="14.45" customHeight="1">
      <c r="A186" s="145"/>
      <c r="B186" s="40">
        <v>361</v>
      </c>
      <c r="C186" s="40" t="s">
        <v>6602</v>
      </c>
      <c r="D186" s="40"/>
      <c r="E186" s="43" t="s">
        <v>4</v>
      </c>
      <c r="F186" s="40" t="s">
        <v>1615</v>
      </c>
      <c r="G186" s="42" t="s">
        <v>6606</v>
      </c>
      <c r="H186" s="40"/>
      <c r="I186" s="40"/>
      <c r="J186" s="40"/>
      <c r="K186" s="40" t="s">
        <v>6607</v>
      </c>
      <c r="L186" s="42" t="s">
        <v>6611</v>
      </c>
      <c r="M186" s="42" t="s">
        <v>6609</v>
      </c>
      <c r="N186" s="40"/>
      <c r="O186" s="40"/>
      <c r="P186" s="40"/>
      <c r="Q186" s="40"/>
      <c r="R186" s="40"/>
      <c r="S186" s="40"/>
      <c r="T186" s="43"/>
      <c r="U186" s="40"/>
      <c r="V186" s="40"/>
      <c r="W186" s="40"/>
      <c r="X186" s="40"/>
      <c r="Y186" s="40"/>
      <c r="Z186" s="40"/>
      <c r="AA186" s="40"/>
      <c r="AB186" s="40"/>
      <c r="AC186" s="40" t="s">
        <v>6612</v>
      </c>
      <c r="AD186" s="40"/>
      <c r="AE186" s="40"/>
      <c r="AF186" s="45" t="str">
        <f t="shared" si="2"/>
        <v>SP_30HSBE           SITR3</v>
      </c>
      <c r="AG186" s="41" t="s">
        <v>6605</v>
      </c>
      <c r="AH186" s="35">
        <v>3</v>
      </c>
      <c r="AI186" s="35">
        <v>361</v>
      </c>
      <c r="AJ186" s="35" t="s">
        <v>6181</v>
      </c>
      <c r="AK186" s="35" t="s">
        <v>117</v>
      </c>
      <c r="AL186" s="35" t="s">
        <v>561</v>
      </c>
      <c r="AM186" s="35" t="s">
        <v>561</v>
      </c>
      <c r="AN186" s="35" t="s">
        <v>560</v>
      </c>
      <c r="AO186" s="35" t="s">
        <v>562</v>
      </c>
      <c r="AP186" s="35">
        <v>1</v>
      </c>
      <c r="AQ186" s="35" t="s">
        <v>563</v>
      </c>
      <c r="AR186" s="35" t="s">
        <v>133</v>
      </c>
      <c r="AS186" s="35" t="s">
        <v>117</v>
      </c>
      <c r="AT186" s="35" t="s">
        <v>117</v>
      </c>
      <c r="AU186" s="35" t="s">
        <v>117</v>
      </c>
      <c r="AV186" s="35" t="s">
        <v>1613</v>
      </c>
      <c r="AW186" s="35" t="s">
        <v>1614</v>
      </c>
      <c r="AX186" s="35" t="s">
        <v>1615</v>
      </c>
      <c r="AY186" s="35">
        <v>1</v>
      </c>
      <c r="AZ186" s="35" t="s">
        <v>784</v>
      </c>
      <c r="BA186" s="35" t="s">
        <v>117</v>
      </c>
      <c r="BB186" s="35" t="s">
        <v>117</v>
      </c>
      <c r="BC186" s="35" t="s">
        <v>1616</v>
      </c>
      <c r="BD186" s="35" t="s">
        <v>1591</v>
      </c>
      <c r="BE186" s="35" t="s">
        <v>117</v>
      </c>
      <c r="BF186" s="35" t="s">
        <v>117</v>
      </c>
      <c r="BG186" s="72">
        <v>234</v>
      </c>
      <c r="BH186" s="35" t="s">
        <v>1617</v>
      </c>
      <c r="BI186" s="35">
        <v>6</v>
      </c>
      <c r="BJ186" s="35" t="s">
        <v>1618</v>
      </c>
      <c r="BK186" s="35" t="s">
        <v>114</v>
      </c>
      <c r="BL186" s="35">
        <v>361</v>
      </c>
    </row>
    <row r="187" spans="1:64" s="35" customFormat="1" ht="14.45" customHeight="1">
      <c r="A187" s="145"/>
      <c r="B187" s="40">
        <v>363</v>
      </c>
      <c r="C187" s="40" t="s">
        <v>6602</v>
      </c>
      <c r="D187" s="40"/>
      <c r="E187" s="43" t="s">
        <v>2</v>
      </c>
      <c r="F187" s="40" t="s">
        <v>1961</v>
      </c>
      <c r="G187" s="42" t="s">
        <v>6613</v>
      </c>
      <c r="H187" s="40"/>
      <c r="I187" s="40"/>
      <c r="J187" s="40"/>
      <c r="K187" s="40" t="s">
        <v>6610</v>
      </c>
      <c r="L187" s="42" t="s">
        <v>6604</v>
      </c>
      <c r="M187" s="42" t="s">
        <v>6608</v>
      </c>
      <c r="N187" s="40"/>
      <c r="O187" s="40" t="s">
        <v>6624</v>
      </c>
      <c r="P187" s="40"/>
      <c r="Q187" s="40"/>
      <c r="R187" s="40"/>
      <c r="S187" s="40"/>
      <c r="T187" s="43"/>
      <c r="U187" s="40"/>
      <c r="V187" s="40"/>
      <c r="W187" s="40"/>
      <c r="X187" s="40"/>
      <c r="Y187" s="40"/>
      <c r="Z187" s="40"/>
      <c r="AA187" s="40"/>
      <c r="AB187" s="40"/>
      <c r="AC187" s="40"/>
      <c r="AD187" s="40"/>
      <c r="AE187" s="40"/>
      <c r="AF187" s="45" t="str">
        <f t="shared" si="2"/>
        <v>MB33_A              SP_MB33_A</v>
      </c>
      <c r="AG187" s="41" t="s">
        <v>6605</v>
      </c>
      <c r="AH187" s="35">
        <v>3</v>
      </c>
      <c r="AI187" s="35">
        <v>363</v>
      </c>
      <c r="AJ187" s="35" t="s">
        <v>2139</v>
      </c>
      <c r="AK187" s="35" t="s">
        <v>117</v>
      </c>
      <c r="AL187" s="35" t="s">
        <v>117</v>
      </c>
      <c r="AM187" s="35" t="s">
        <v>1960</v>
      </c>
      <c r="AN187" s="35">
        <v>398</v>
      </c>
      <c r="AO187" s="35" t="s">
        <v>1961</v>
      </c>
      <c r="AP187" s="35">
        <v>1</v>
      </c>
      <c r="AQ187" s="35" t="s">
        <v>630</v>
      </c>
      <c r="AR187" s="35" t="s">
        <v>117</v>
      </c>
      <c r="AS187" s="35" t="s">
        <v>117</v>
      </c>
      <c r="AT187" s="35" t="s">
        <v>117</v>
      </c>
      <c r="AU187" s="35" t="s">
        <v>210</v>
      </c>
      <c r="AV187" s="35" t="s">
        <v>4340</v>
      </c>
      <c r="AW187" s="35" t="s">
        <v>209</v>
      </c>
      <c r="AX187" s="35" t="s">
        <v>211</v>
      </c>
      <c r="AY187" s="35">
        <v>1</v>
      </c>
      <c r="AZ187" s="35" t="s">
        <v>4474</v>
      </c>
      <c r="BA187" s="35" t="s">
        <v>204</v>
      </c>
      <c r="BB187" s="35" t="s">
        <v>117</v>
      </c>
      <c r="BC187" s="35" t="s">
        <v>1597</v>
      </c>
      <c r="BD187" s="35" t="s">
        <v>1591</v>
      </c>
      <c r="BE187" s="35" t="s">
        <v>117</v>
      </c>
      <c r="BF187" s="35" t="s">
        <v>117</v>
      </c>
      <c r="BG187" s="72">
        <v>283</v>
      </c>
      <c r="BH187" s="35" t="s">
        <v>1598</v>
      </c>
      <c r="BI187" s="35">
        <v>2.5</v>
      </c>
      <c r="BJ187" s="35" t="s">
        <v>1962</v>
      </c>
      <c r="BK187" s="35" t="s">
        <v>114</v>
      </c>
      <c r="BL187" s="35">
        <v>363</v>
      </c>
    </row>
    <row r="188" spans="1:64" s="35" customFormat="1" ht="14.45" customHeight="1">
      <c r="A188" s="145"/>
      <c r="B188" s="40">
        <v>364</v>
      </c>
      <c r="C188" s="40" t="s">
        <v>6602</v>
      </c>
      <c r="D188" s="40"/>
      <c r="E188" s="43" t="s">
        <v>2</v>
      </c>
      <c r="F188" s="40" t="s">
        <v>1631</v>
      </c>
      <c r="G188" s="42" t="s">
        <v>6613</v>
      </c>
      <c r="H188" s="40"/>
      <c r="I188" s="40"/>
      <c r="J188" s="40"/>
      <c r="K188" s="40" t="s">
        <v>6610</v>
      </c>
      <c r="L188" s="42" t="s">
        <v>6604</v>
      </c>
      <c r="M188" s="42" t="s">
        <v>6608</v>
      </c>
      <c r="N188" s="40"/>
      <c r="O188" s="40" t="s">
        <v>6614</v>
      </c>
      <c r="P188" s="40"/>
      <c r="Q188" s="40"/>
      <c r="R188" s="40"/>
      <c r="S188" s="40"/>
      <c r="T188" s="43"/>
      <c r="U188" s="40"/>
      <c r="V188" s="40"/>
      <c r="W188" s="40"/>
      <c r="X188" s="40"/>
      <c r="Y188" s="40"/>
      <c r="Z188" s="40"/>
      <c r="AA188" s="40"/>
      <c r="AB188" s="40"/>
      <c r="AC188" s="40"/>
      <c r="AD188" s="40"/>
      <c r="AE188" s="40"/>
      <c r="AF188" s="45" t="str">
        <f t="shared" si="2"/>
        <v>MB33_C              SP_MB33_C</v>
      </c>
      <c r="AG188" s="41" t="s">
        <v>6605</v>
      </c>
      <c r="AH188" s="35">
        <v>3</v>
      </c>
      <c r="AI188" s="35">
        <v>364</v>
      </c>
      <c r="AJ188" s="35" t="s">
        <v>2140</v>
      </c>
      <c r="AK188" s="35" t="s">
        <v>117</v>
      </c>
      <c r="AL188" s="35" t="s">
        <v>117</v>
      </c>
      <c r="AM188" s="35" t="s">
        <v>1630</v>
      </c>
      <c r="AN188" s="35">
        <v>368</v>
      </c>
      <c r="AO188" s="35" t="s">
        <v>1631</v>
      </c>
      <c r="AP188" s="35">
        <v>1</v>
      </c>
      <c r="AQ188" s="35" t="s">
        <v>630</v>
      </c>
      <c r="AR188" s="35" t="s">
        <v>117</v>
      </c>
      <c r="AS188" s="35" t="s">
        <v>117</v>
      </c>
      <c r="AT188" s="35" t="s">
        <v>117</v>
      </c>
      <c r="AU188" s="35" t="s">
        <v>210</v>
      </c>
      <c r="AV188" s="35" t="s">
        <v>4340</v>
      </c>
      <c r="AW188" s="35" t="s">
        <v>305</v>
      </c>
      <c r="AX188" s="35" t="s">
        <v>306</v>
      </c>
      <c r="AY188" s="35">
        <v>1</v>
      </c>
      <c r="AZ188" s="35" t="s">
        <v>212</v>
      </c>
      <c r="BA188" s="35" t="s">
        <v>204</v>
      </c>
      <c r="BB188" s="35" t="s">
        <v>117</v>
      </c>
      <c r="BC188" s="35" t="s">
        <v>1597</v>
      </c>
      <c r="BD188" s="35" t="s">
        <v>1591</v>
      </c>
      <c r="BE188" s="35" t="s">
        <v>117</v>
      </c>
      <c r="BF188" s="35" t="s">
        <v>117</v>
      </c>
      <c r="BG188" s="72">
        <v>449</v>
      </c>
      <c r="BH188" s="35" t="s">
        <v>1598</v>
      </c>
      <c r="BI188" s="35">
        <v>2.5</v>
      </c>
      <c r="BJ188" s="35" t="s">
        <v>1633</v>
      </c>
      <c r="BK188" s="35" t="s">
        <v>114</v>
      </c>
      <c r="BL188" s="35">
        <v>364</v>
      </c>
    </row>
    <row r="189" spans="1:64" s="35" customFormat="1" ht="14.45" customHeight="1">
      <c r="A189" s="145"/>
      <c r="B189" s="40">
        <v>365</v>
      </c>
      <c r="C189" s="40" t="s">
        <v>6602</v>
      </c>
      <c r="D189" s="40"/>
      <c r="E189" s="43" t="s">
        <v>2</v>
      </c>
      <c r="F189" s="40" t="s">
        <v>2143</v>
      </c>
      <c r="G189" s="42" t="s">
        <v>6613</v>
      </c>
      <c r="H189" s="40"/>
      <c r="I189" s="40"/>
      <c r="J189" s="40"/>
      <c r="K189" s="40" t="s">
        <v>6610</v>
      </c>
      <c r="L189" s="42" t="s">
        <v>6604</v>
      </c>
      <c r="M189" s="42" t="s">
        <v>6608</v>
      </c>
      <c r="N189" s="40"/>
      <c r="O189" s="40" t="s">
        <v>6630</v>
      </c>
      <c r="P189" s="40"/>
      <c r="Q189" s="40"/>
      <c r="R189" s="40"/>
      <c r="S189" s="40"/>
      <c r="T189" s="43"/>
      <c r="U189" s="40"/>
      <c r="V189" s="40"/>
      <c r="W189" s="40"/>
      <c r="X189" s="40"/>
      <c r="Y189" s="40"/>
      <c r="Z189" s="40"/>
      <c r="AA189" s="40"/>
      <c r="AB189" s="40"/>
      <c r="AC189" s="40"/>
      <c r="AD189" s="40"/>
      <c r="AE189" s="40"/>
      <c r="AF189" s="45" t="str">
        <f t="shared" si="2"/>
        <v>MB32_D              SP_MB32_D</v>
      </c>
      <c r="AG189" s="41" t="s">
        <v>6605</v>
      </c>
      <c r="AH189" s="35">
        <v>3</v>
      </c>
      <c r="AI189" s="35">
        <v>365</v>
      </c>
      <c r="AJ189" s="35" t="s">
        <v>2141</v>
      </c>
      <c r="AK189" s="35" t="s">
        <v>117</v>
      </c>
      <c r="AL189" s="35" t="s">
        <v>117</v>
      </c>
      <c r="AM189" s="35" t="s">
        <v>2142</v>
      </c>
      <c r="AN189" s="35">
        <v>378</v>
      </c>
      <c r="AO189" s="35" t="s">
        <v>2143</v>
      </c>
      <c r="AP189" s="35">
        <v>1</v>
      </c>
      <c r="AQ189" s="35" t="s">
        <v>363</v>
      </c>
      <c r="AR189" s="35" t="s">
        <v>117</v>
      </c>
      <c r="AS189" s="35" t="s">
        <v>117</v>
      </c>
      <c r="AT189" s="35" t="s">
        <v>117</v>
      </c>
      <c r="AU189" s="35" t="s">
        <v>201</v>
      </c>
      <c r="AV189" s="35" t="s">
        <v>4336</v>
      </c>
      <c r="AW189" s="35" t="s">
        <v>310</v>
      </c>
      <c r="AX189" s="35" t="s">
        <v>311</v>
      </c>
      <c r="AY189" s="35">
        <v>1</v>
      </c>
      <c r="AZ189" s="35" t="s">
        <v>302</v>
      </c>
      <c r="BA189" s="35" t="s">
        <v>204</v>
      </c>
      <c r="BB189" s="35" t="s">
        <v>117</v>
      </c>
      <c r="BC189" s="35" t="s">
        <v>2092</v>
      </c>
      <c r="BD189" s="35" t="s">
        <v>1591</v>
      </c>
      <c r="BE189" s="35" t="s">
        <v>117</v>
      </c>
      <c r="BF189" s="35" t="s">
        <v>117</v>
      </c>
      <c r="BG189" s="72">
        <v>138</v>
      </c>
      <c r="BH189" s="35" t="s">
        <v>1598</v>
      </c>
      <c r="BI189" s="35">
        <v>1.5</v>
      </c>
      <c r="BJ189" s="35" t="s">
        <v>2144</v>
      </c>
      <c r="BK189" s="35" t="s">
        <v>114</v>
      </c>
      <c r="BL189" s="35">
        <v>365</v>
      </c>
    </row>
    <row r="190" spans="1:64" s="35" customFormat="1" ht="14.45" customHeight="1">
      <c r="A190" s="145"/>
      <c r="B190" s="40">
        <v>376</v>
      </c>
      <c r="C190" s="40" t="s">
        <v>6602</v>
      </c>
      <c r="D190" s="40"/>
      <c r="E190" s="43" t="s">
        <v>2</v>
      </c>
      <c r="F190" s="40"/>
      <c r="G190" s="42"/>
      <c r="H190" s="40"/>
      <c r="I190" s="40"/>
      <c r="J190" s="40"/>
      <c r="K190" s="40"/>
      <c r="L190" s="42" t="s">
        <v>2</v>
      </c>
      <c r="M190" s="42" t="s">
        <v>2</v>
      </c>
      <c r="N190" s="40"/>
      <c r="O190" s="40"/>
      <c r="P190" s="40"/>
      <c r="Q190" s="40"/>
      <c r="R190" s="40"/>
      <c r="S190" s="40"/>
      <c r="T190" s="43"/>
      <c r="U190" s="40"/>
      <c r="V190" s="40"/>
      <c r="W190" s="40"/>
      <c r="X190" s="40"/>
      <c r="Y190" s="40"/>
      <c r="Z190" s="40"/>
      <c r="AA190" s="40"/>
      <c r="AB190" s="40"/>
      <c r="AC190" s="40"/>
      <c r="AD190" s="40"/>
      <c r="AE190" s="40"/>
      <c r="AF190" s="45" t="str">
        <f t="shared" si="2"/>
        <v>KS_TVR_A            KS_THR_A</v>
      </c>
      <c r="AG190" s="41" t="s">
        <v>6605</v>
      </c>
      <c r="AH190" s="35">
        <v>3</v>
      </c>
      <c r="AI190" s="35">
        <v>376</v>
      </c>
      <c r="AJ190" s="35" t="s">
        <v>6182</v>
      </c>
      <c r="AK190" s="35" t="s">
        <v>117</v>
      </c>
      <c r="AL190" s="35" t="s">
        <v>440</v>
      </c>
      <c r="AM190" s="35" t="s">
        <v>440</v>
      </c>
      <c r="AN190" s="35" t="s">
        <v>439</v>
      </c>
      <c r="AO190" s="35" t="s">
        <v>441</v>
      </c>
      <c r="AP190" s="35">
        <v>5</v>
      </c>
      <c r="AQ190" s="35" t="s">
        <v>442</v>
      </c>
      <c r="AR190" s="35" t="s">
        <v>167</v>
      </c>
      <c r="AS190" s="35" t="s">
        <v>117</v>
      </c>
      <c r="AT190" s="35" t="s">
        <v>117</v>
      </c>
      <c r="AU190" s="35" t="s">
        <v>447</v>
      </c>
      <c r="AV190" s="35" t="s">
        <v>447</v>
      </c>
      <c r="AW190" s="35" t="s">
        <v>446</v>
      </c>
      <c r="AX190" s="35" t="s">
        <v>448</v>
      </c>
      <c r="AY190" s="35">
        <v>10</v>
      </c>
      <c r="AZ190" s="35" t="s">
        <v>449</v>
      </c>
      <c r="BA190" s="35" t="s">
        <v>167</v>
      </c>
      <c r="BB190" s="35" t="s">
        <v>117</v>
      </c>
      <c r="BC190" s="35" t="s">
        <v>1634</v>
      </c>
      <c r="BD190" s="35" t="s">
        <v>1591</v>
      </c>
      <c r="BE190" s="35" t="s">
        <v>117</v>
      </c>
      <c r="BF190" s="35" t="s">
        <v>117</v>
      </c>
      <c r="BG190" s="72">
        <v>2023</v>
      </c>
      <c r="BH190" s="35" t="s">
        <v>1635</v>
      </c>
      <c r="BI190" s="35">
        <v>0.5</v>
      </c>
      <c r="BJ190" s="35" t="s">
        <v>6106</v>
      </c>
      <c r="BK190" s="35" t="s">
        <v>114</v>
      </c>
      <c r="BL190" s="35">
        <v>376</v>
      </c>
    </row>
    <row r="191" spans="1:64" s="35" customFormat="1" ht="14.45" customHeight="1">
      <c r="A191" s="146"/>
      <c r="B191" s="164">
        <v>379</v>
      </c>
      <c r="C191" s="40" t="s">
        <v>6602</v>
      </c>
      <c r="D191" s="40" t="s">
        <v>13</v>
      </c>
      <c r="E191" s="43" t="s">
        <v>6604</v>
      </c>
      <c r="F191" s="35" t="s">
        <v>2170</v>
      </c>
      <c r="G191" s="35" t="s">
        <v>6606</v>
      </c>
      <c r="K191" s="165" t="s">
        <v>7479</v>
      </c>
      <c r="L191" s="42" t="s">
        <v>13</v>
      </c>
      <c r="M191" s="42" t="s">
        <v>6609</v>
      </c>
      <c r="AF191" s="166" t="str">
        <f t="shared" si="2"/>
        <v>SP_30HSBC1          SIDO_K</v>
      </c>
      <c r="AG191" s="167" t="s">
        <v>6605</v>
      </c>
      <c r="AH191" s="35">
        <v>3</v>
      </c>
      <c r="AI191" s="35">
        <v>379</v>
      </c>
      <c r="AJ191" s="35" t="s">
        <v>2343</v>
      </c>
      <c r="AK191" s="35" t="s">
        <v>117</v>
      </c>
      <c r="AL191" s="35" t="s">
        <v>543</v>
      </c>
      <c r="AM191" s="35" t="s">
        <v>543</v>
      </c>
      <c r="AN191" s="35" t="s">
        <v>542</v>
      </c>
      <c r="AO191" s="35" t="s">
        <v>544</v>
      </c>
      <c r="AP191" s="35">
        <v>6</v>
      </c>
      <c r="AQ191" s="35" t="s">
        <v>545</v>
      </c>
      <c r="AR191" s="35" t="s">
        <v>186</v>
      </c>
      <c r="AS191" s="35" t="s">
        <v>117</v>
      </c>
      <c r="AT191" s="35" t="s">
        <v>117</v>
      </c>
      <c r="AU191" s="35" t="s">
        <v>117</v>
      </c>
      <c r="AV191" s="35" t="s">
        <v>2168</v>
      </c>
      <c r="AW191" s="35" t="s">
        <v>2169</v>
      </c>
      <c r="AX191" s="35" t="s">
        <v>2170</v>
      </c>
      <c r="AY191" s="35">
        <v>1</v>
      </c>
      <c r="AZ191" s="35" t="s">
        <v>1575</v>
      </c>
      <c r="BA191" s="35" t="s">
        <v>117</v>
      </c>
      <c r="BB191" s="35" t="s">
        <v>117</v>
      </c>
      <c r="BC191" s="35" t="s">
        <v>2219</v>
      </c>
      <c r="BD191" s="35" t="s">
        <v>1987</v>
      </c>
      <c r="BE191" s="35" t="s">
        <v>117</v>
      </c>
      <c r="BF191" s="35" t="s">
        <v>117</v>
      </c>
      <c r="BG191" s="72">
        <v>209</v>
      </c>
      <c r="BH191" s="35" t="s">
        <v>1617</v>
      </c>
      <c r="BI191" s="35">
        <v>10</v>
      </c>
      <c r="BJ191" s="35" t="s">
        <v>2009</v>
      </c>
      <c r="BK191" s="35" t="s">
        <v>114</v>
      </c>
      <c r="BL191" s="35">
        <v>379</v>
      </c>
    </row>
    <row r="192" spans="1:64" s="35" customFormat="1" ht="14.45" customHeight="1">
      <c r="A192" s="146"/>
      <c r="B192" s="164">
        <v>380</v>
      </c>
      <c r="C192" s="40" t="s">
        <v>6602</v>
      </c>
      <c r="D192" s="40" t="s">
        <v>13</v>
      </c>
      <c r="E192" s="43" t="s">
        <v>6604</v>
      </c>
      <c r="F192" s="35" t="s">
        <v>2170</v>
      </c>
      <c r="G192" s="42" t="s">
        <v>6606</v>
      </c>
      <c r="K192" s="165" t="s">
        <v>7479</v>
      </c>
      <c r="L192" s="42" t="s">
        <v>13</v>
      </c>
      <c r="M192" s="42" t="s">
        <v>6609</v>
      </c>
      <c r="AF192" s="166" t="str">
        <f t="shared" si="2"/>
        <v>SP_30HSBC1          SIDO_L</v>
      </c>
      <c r="AG192" s="167" t="s">
        <v>6605</v>
      </c>
      <c r="AH192" s="35">
        <v>3</v>
      </c>
      <c r="AI192" s="35">
        <v>380</v>
      </c>
      <c r="AJ192" s="35" t="s">
        <v>2344</v>
      </c>
      <c r="AK192" s="35" t="s">
        <v>117</v>
      </c>
      <c r="AL192" s="35" t="s">
        <v>547</v>
      </c>
      <c r="AM192" s="35" t="s">
        <v>547</v>
      </c>
      <c r="AN192" s="35" t="s">
        <v>546</v>
      </c>
      <c r="AO192" s="35" t="s">
        <v>548</v>
      </c>
      <c r="AP192" s="35">
        <v>6</v>
      </c>
      <c r="AQ192" s="35" t="s">
        <v>545</v>
      </c>
      <c r="AR192" s="35" t="s">
        <v>186</v>
      </c>
      <c r="AS192" s="35" t="s">
        <v>117</v>
      </c>
      <c r="AT192" s="35" t="s">
        <v>117</v>
      </c>
      <c r="AU192" s="35" t="s">
        <v>117</v>
      </c>
      <c r="AV192" s="35" t="s">
        <v>2168</v>
      </c>
      <c r="AW192" s="35" t="s">
        <v>2169</v>
      </c>
      <c r="AX192" s="35" t="s">
        <v>2170</v>
      </c>
      <c r="AY192" s="35">
        <v>1</v>
      </c>
      <c r="AZ192" s="35" t="s">
        <v>1575</v>
      </c>
      <c r="BA192" s="35" t="s">
        <v>117</v>
      </c>
      <c r="BB192" s="35" t="s">
        <v>117</v>
      </c>
      <c r="BC192" s="35" t="s">
        <v>2219</v>
      </c>
      <c r="BD192" s="35" t="s">
        <v>1987</v>
      </c>
      <c r="BE192" s="35" t="s">
        <v>117</v>
      </c>
      <c r="BF192" s="35" t="s">
        <v>117</v>
      </c>
      <c r="BG192" s="72">
        <v>174</v>
      </c>
      <c r="BH192" s="35" t="s">
        <v>1617</v>
      </c>
      <c r="BI192" s="35">
        <v>10</v>
      </c>
      <c r="BJ192" s="35" t="s">
        <v>2009</v>
      </c>
      <c r="BK192" s="35" t="s">
        <v>114</v>
      </c>
      <c r="BL192" s="35">
        <v>380</v>
      </c>
    </row>
    <row r="193" spans="1:64" s="35" customFormat="1" ht="14.45" customHeight="1">
      <c r="A193" s="145" t="s">
        <v>7359</v>
      </c>
      <c r="B193" s="40">
        <v>386</v>
      </c>
      <c r="C193" s="40" t="s">
        <v>6602</v>
      </c>
      <c r="D193" s="40"/>
      <c r="E193" s="43" t="s">
        <v>6604</v>
      </c>
      <c r="F193" s="40"/>
      <c r="G193" s="42"/>
      <c r="H193" s="40"/>
      <c r="I193" s="40"/>
      <c r="J193" s="40"/>
      <c r="K193" s="40"/>
      <c r="L193" s="42" t="s">
        <v>6604</v>
      </c>
      <c r="M193" s="42" t="s">
        <v>6615</v>
      </c>
      <c r="N193" s="40"/>
      <c r="O193" s="40"/>
      <c r="P193" s="40"/>
      <c r="Q193" s="40"/>
      <c r="R193" s="40"/>
      <c r="S193" s="35" t="s">
        <v>6631</v>
      </c>
      <c r="T193" s="43"/>
      <c r="U193" s="40"/>
      <c r="V193" s="40"/>
      <c r="W193" s="40"/>
      <c r="X193" s="40"/>
      <c r="Y193" s="40"/>
      <c r="Z193" s="40"/>
      <c r="AA193" s="40"/>
      <c r="AB193" s="40"/>
      <c r="AC193" s="40"/>
      <c r="AD193" s="148" t="str">
        <f>CONCATENATE(AR193," ohne Wasserdicht test")</f>
        <v>9J1_971_859 ohne Wasserdicht test</v>
      </c>
      <c r="AE193" s="40"/>
      <c r="AF193" s="45" t="str">
        <f t="shared" si="2"/>
        <v>KS_LENK1_A          HSB_D</v>
      </c>
      <c r="AG193" s="41" t="s">
        <v>6622</v>
      </c>
      <c r="AH193" s="35">
        <v>3</v>
      </c>
      <c r="AI193" s="35">
        <v>386</v>
      </c>
      <c r="AJ193" s="35" t="s">
        <v>6183</v>
      </c>
      <c r="AK193" s="35" t="s">
        <v>117</v>
      </c>
      <c r="AL193" s="35" t="s">
        <v>243</v>
      </c>
      <c r="AM193" s="35" t="s">
        <v>243</v>
      </c>
      <c r="AN193" s="35" t="s">
        <v>312</v>
      </c>
      <c r="AO193" s="35" t="s">
        <v>313</v>
      </c>
      <c r="AP193" s="35" t="s">
        <v>1646</v>
      </c>
      <c r="AQ193" s="35" t="s">
        <v>298</v>
      </c>
      <c r="AR193" s="35" t="s">
        <v>314</v>
      </c>
      <c r="AS193" s="35" t="s">
        <v>117</v>
      </c>
      <c r="AT193" s="35" t="s">
        <v>117</v>
      </c>
      <c r="AU193" s="35" t="s">
        <v>381</v>
      </c>
      <c r="AV193" s="35" t="s">
        <v>381</v>
      </c>
      <c r="AW193" s="35" t="s">
        <v>380</v>
      </c>
      <c r="AX193" s="35" t="s">
        <v>382</v>
      </c>
      <c r="AY193" s="35">
        <v>1</v>
      </c>
      <c r="AZ193" s="35" t="s">
        <v>383</v>
      </c>
      <c r="BA193" s="35" t="s">
        <v>188</v>
      </c>
      <c r="BB193" s="35" t="s">
        <v>122</v>
      </c>
      <c r="BC193" s="35" t="s">
        <v>2145</v>
      </c>
      <c r="BD193" s="35" t="s">
        <v>1591</v>
      </c>
      <c r="BE193" s="35" t="s">
        <v>117</v>
      </c>
      <c r="BF193" s="35" t="s">
        <v>117</v>
      </c>
      <c r="BG193" s="176">
        <v>3953</v>
      </c>
      <c r="BH193" s="35" t="s">
        <v>1617</v>
      </c>
      <c r="BI193" s="35">
        <v>25</v>
      </c>
      <c r="BJ193" s="35" t="s">
        <v>2146</v>
      </c>
      <c r="BK193" s="35" t="s">
        <v>114</v>
      </c>
      <c r="BL193" s="35">
        <v>386</v>
      </c>
    </row>
    <row r="194" spans="1:64" s="35" customFormat="1" ht="14.45" customHeight="1">
      <c r="A194" s="145"/>
      <c r="B194" s="40">
        <v>387</v>
      </c>
      <c r="C194" s="40" t="s">
        <v>6602</v>
      </c>
      <c r="D194" s="40"/>
      <c r="E194" s="43" t="s">
        <v>4</v>
      </c>
      <c r="F194" s="40" t="s">
        <v>2150</v>
      </c>
      <c r="G194" s="42" t="s">
        <v>6606</v>
      </c>
      <c r="H194" s="40"/>
      <c r="I194" s="40"/>
      <c r="J194" s="40"/>
      <c r="K194" s="40" t="s">
        <v>6610</v>
      </c>
      <c r="L194" s="42" t="s">
        <v>4</v>
      </c>
      <c r="M194" s="42" t="s">
        <v>6609</v>
      </c>
      <c r="N194" s="40"/>
      <c r="O194" s="40"/>
      <c r="P194" s="40"/>
      <c r="Q194" s="40"/>
      <c r="R194" s="40"/>
      <c r="S194" s="40"/>
      <c r="T194" s="43"/>
      <c r="U194" s="40"/>
      <c r="V194" s="40"/>
      <c r="W194" s="40"/>
      <c r="X194" s="40"/>
      <c r="Y194" s="40"/>
      <c r="Z194" s="40"/>
      <c r="AA194" s="40"/>
      <c r="AB194" s="40"/>
      <c r="AC194" s="40"/>
      <c r="AD194" s="40"/>
      <c r="AE194" s="40"/>
      <c r="AF194" s="45" t="str">
        <f t="shared" si="2"/>
        <v>SP_MB12_B2          RAO_ELU</v>
      </c>
      <c r="AG194" s="41" t="s">
        <v>6605</v>
      </c>
      <c r="AH194" s="35">
        <v>3</v>
      </c>
      <c r="AI194" s="35">
        <v>387</v>
      </c>
      <c r="AJ194" s="35" t="s">
        <v>2147</v>
      </c>
      <c r="AK194" s="35" t="s">
        <v>117</v>
      </c>
      <c r="AL194" s="35" t="s">
        <v>459</v>
      </c>
      <c r="AM194" s="35" t="s">
        <v>460</v>
      </c>
      <c r="AN194" s="35" t="s">
        <v>458</v>
      </c>
      <c r="AO194" s="35" t="s">
        <v>461</v>
      </c>
      <c r="AP194" s="35">
        <v>2</v>
      </c>
      <c r="AQ194" s="35" t="s">
        <v>462</v>
      </c>
      <c r="AR194" s="35" t="s">
        <v>154</v>
      </c>
      <c r="AS194" s="35" t="s">
        <v>117</v>
      </c>
      <c r="AT194" s="35" t="s">
        <v>117</v>
      </c>
      <c r="AU194" s="35" t="s">
        <v>117</v>
      </c>
      <c r="AV194" s="35" t="s">
        <v>2148</v>
      </c>
      <c r="AW194" s="35" t="s">
        <v>2149</v>
      </c>
      <c r="AX194" s="35" t="s">
        <v>2150</v>
      </c>
      <c r="AY194" s="35">
        <v>1</v>
      </c>
      <c r="AZ194" s="35" t="s">
        <v>462</v>
      </c>
      <c r="BA194" s="35" t="s">
        <v>117</v>
      </c>
      <c r="BB194" s="35" t="s">
        <v>117</v>
      </c>
      <c r="BC194" s="35" t="s">
        <v>1948</v>
      </c>
      <c r="BD194" s="35" t="s">
        <v>1591</v>
      </c>
      <c r="BE194" s="35" t="s">
        <v>117</v>
      </c>
      <c r="BF194" s="35" t="s">
        <v>117</v>
      </c>
      <c r="BG194" s="72">
        <v>150</v>
      </c>
      <c r="BH194" s="35" t="s">
        <v>1598</v>
      </c>
      <c r="BI194" s="35">
        <v>0.35</v>
      </c>
      <c r="BJ194" s="35" t="s">
        <v>1949</v>
      </c>
      <c r="BK194" s="35" t="s">
        <v>114</v>
      </c>
      <c r="BL194" s="35">
        <v>387</v>
      </c>
    </row>
    <row r="195" spans="1:64" s="35" customFormat="1" ht="14.45" customHeight="1">
      <c r="A195" s="145"/>
      <c r="B195" s="40">
        <v>388</v>
      </c>
      <c r="C195" s="40" t="s">
        <v>6602</v>
      </c>
      <c r="D195" s="40"/>
      <c r="E195" s="43" t="s">
        <v>4</v>
      </c>
      <c r="F195" s="40" t="s">
        <v>2150</v>
      </c>
      <c r="G195" s="42" t="s">
        <v>6606</v>
      </c>
      <c r="H195" s="40"/>
      <c r="I195" s="40"/>
      <c r="J195" s="40"/>
      <c r="K195" s="40" t="s">
        <v>6610</v>
      </c>
      <c r="L195" s="42" t="s">
        <v>4</v>
      </c>
      <c r="M195" s="42" t="s">
        <v>6609</v>
      </c>
      <c r="N195" s="40"/>
      <c r="O195" s="40"/>
      <c r="P195" s="40"/>
      <c r="Q195" s="40"/>
      <c r="R195" s="40"/>
      <c r="S195" s="40"/>
      <c r="T195" s="43"/>
      <c r="U195" s="40"/>
      <c r="V195" s="40"/>
      <c r="W195" s="40"/>
      <c r="X195" s="40"/>
      <c r="Y195" s="40"/>
      <c r="Z195" s="40"/>
      <c r="AA195" s="40"/>
      <c r="AB195" s="40"/>
      <c r="AC195" s="40"/>
      <c r="AD195" s="40"/>
      <c r="AE195" s="40"/>
      <c r="AF195" s="45" t="str">
        <f t="shared" si="2"/>
        <v>SP_MB12_B2          RAO_ELU2</v>
      </c>
      <c r="AG195" s="41" t="s">
        <v>6605</v>
      </c>
      <c r="AH195" s="35">
        <v>3</v>
      </c>
      <c r="AI195" s="35">
        <v>388</v>
      </c>
      <c r="AJ195" s="35" t="s">
        <v>2151</v>
      </c>
      <c r="AK195" s="35" t="s">
        <v>117</v>
      </c>
      <c r="AL195" s="35" t="s">
        <v>500</v>
      </c>
      <c r="AM195" s="35" t="s">
        <v>501</v>
      </c>
      <c r="AN195" s="35" t="s">
        <v>499</v>
      </c>
      <c r="AO195" s="35" t="s">
        <v>502</v>
      </c>
      <c r="AP195" s="35">
        <v>2</v>
      </c>
      <c r="AQ195" s="35" t="s">
        <v>400</v>
      </c>
      <c r="AR195" s="35" t="s">
        <v>154</v>
      </c>
      <c r="AS195" s="35" t="s">
        <v>117</v>
      </c>
      <c r="AT195" s="35" t="s">
        <v>117</v>
      </c>
      <c r="AU195" s="35" t="s">
        <v>117</v>
      </c>
      <c r="AV195" s="35" t="s">
        <v>2148</v>
      </c>
      <c r="AW195" s="35" t="s">
        <v>2149</v>
      </c>
      <c r="AX195" s="35" t="s">
        <v>2150</v>
      </c>
      <c r="AY195" s="35">
        <v>1</v>
      </c>
      <c r="AZ195" s="35" t="s">
        <v>462</v>
      </c>
      <c r="BA195" s="35" t="s">
        <v>117</v>
      </c>
      <c r="BB195" s="35" t="s">
        <v>117</v>
      </c>
      <c r="BC195" s="35" t="s">
        <v>1948</v>
      </c>
      <c r="BD195" s="35" t="s">
        <v>1591</v>
      </c>
      <c r="BE195" s="35" t="s">
        <v>117</v>
      </c>
      <c r="BF195" s="35" t="s">
        <v>117</v>
      </c>
      <c r="BG195" s="72">
        <v>270</v>
      </c>
      <c r="BH195" s="35" t="s">
        <v>1598</v>
      </c>
      <c r="BI195" s="35">
        <v>0.35</v>
      </c>
      <c r="BJ195" s="35" t="s">
        <v>1949</v>
      </c>
      <c r="BK195" s="35" t="s">
        <v>114</v>
      </c>
      <c r="BL195" s="35">
        <v>388</v>
      </c>
    </row>
    <row r="196" spans="1:64" s="35" customFormat="1" ht="14.45" customHeight="1">
      <c r="A196" s="145"/>
      <c r="B196" s="40">
        <v>390</v>
      </c>
      <c r="C196" s="40" t="s">
        <v>6602</v>
      </c>
      <c r="D196" s="40"/>
      <c r="E196" s="43" t="s">
        <v>4</v>
      </c>
      <c r="F196" s="40" t="s">
        <v>2155</v>
      </c>
      <c r="G196" s="42" t="s">
        <v>6606</v>
      </c>
      <c r="H196" s="40"/>
      <c r="I196" s="40"/>
      <c r="J196" s="40"/>
      <c r="K196" s="40" t="s">
        <v>6610</v>
      </c>
      <c r="L196" s="42" t="s">
        <v>4</v>
      </c>
      <c r="M196" s="42" t="s">
        <v>6609</v>
      </c>
      <c r="N196" s="40"/>
      <c r="O196" s="40"/>
      <c r="P196" s="40"/>
      <c r="Q196" s="40"/>
      <c r="R196" s="40"/>
      <c r="S196" s="40"/>
      <c r="T196" s="43"/>
      <c r="U196" s="40"/>
      <c r="V196" s="40"/>
      <c r="W196" s="40"/>
      <c r="X196" s="40"/>
      <c r="Y196" s="40"/>
      <c r="Z196" s="40"/>
      <c r="AA196" s="40"/>
      <c r="AB196" s="40"/>
      <c r="AC196" s="40"/>
      <c r="AD196" s="40"/>
      <c r="AE196" s="40"/>
      <c r="AF196" s="45" t="str">
        <f t="shared" si="2"/>
        <v>SP_86_REL           RAO_ELU2</v>
      </c>
      <c r="AG196" s="41" t="s">
        <v>6605</v>
      </c>
      <c r="AH196" s="35">
        <v>3</v>
      </c>
      <c r="AI196" s="35">
        <v>390</v>
      </c>
      <c r="AJ196" s="35" t="s">
        <v>2152</v>
      </c>
      <c r="AK196" s="35" t="s">
        <v>117</v>
      </c>
      <c r="AL196" s="35" t="s">
        <v>500</v>
      </c>
      <c r="AM196" s="35" t="s">
        <v>501</v>
      </c>
      <c r="AN196" s="35" t="s">
        <v>499</v>
      </c>
      <c r="AO196" s="35" t="s">
        <v>502</v>
      </c>
      <c r="AP196" s="35">
        <v>1</v>
      </c>
      <c r="AQ196" s="35" t="s">
        <v>400</v>
      </c>
      <c r="AR196" s="35" t="s">
        <v>154</v>
      </c>
      <c r="AS196" s="35" t="s">
        <v>117</v>
      </c>
      <c r="AT196" s="35" t="s">
        <v>117</v>
      </c>
      <c r="AU196" s="35" t="s">
        <v>117</v>
      </c>
      <c r="AV196" s="35" t="s">
        <v>2153</v>
      </c>
      <c r="AW196" s="35" t="s">
        <v>2154</v>
      </c>
      <c r="AX196" s="35" t="s">
        <v>2155</v>
      </c>
      <c r="AY196" s="35">
        <v>1</v>
      </c>
      <c r="AZ196" s="35" t="s">
        <v>653</v>
      </c>
      <c r="BA196" s="35" t="s">
        <v>117</v>
      </c>
      <c r="BB196" s="35" t="s">
        <v>117</v>
      </c>
      <c r="BC196" s="35" t="s">
        <v>2156</v>
      </c>
      <c r="BD196" s="35" t="s">
        <v>1591</v>
      </c>
      <c r="BE196" s="35" t="s">
        <v>117</v>
      </c>
      <c r="BF196" s="35" t="s">
        <v>117</v>
      </c>
      <c r="BG196" s="72">
        <v>65</v>
      </c>
      <c r="BH196" s="35" t="s">
        <v>2157</v>
      </c>
      <c r="BI196" s="35">
        <v>0.35</v>
      </c>
      <c r="BJ196" s="35" t="s">
        <v>2158</v>
      </c>
      <c r="BK196" s="35" t="s">
        <v>114</v>
      </c>
      <c r="BL196" s="35">
        <v>390</v>
      </c>
    </row>
    <row r="197" spans="1:64" s="35" customFormat="1" ht="14.45" customHeight="1">
      <c r="A197" s="145"/>
      <c r="B197" s="40">
        <v>391</v>
      </c>
      <c r="C197" s="40" t="s">
        <v>6602</v>
      </c>
      <c r="D197" s="40"/>
      <c r="E197" s="43" t="s">
        <v>4</v>
      </c>
      <c r="F197" s="40" t="s">
        <v>2155</v>
      </c>
      <c r="G197" s="42" t="s">
        <v>6606</v>
      </c>
      <c r="H197" s="40"/>
      <c r="I197" s="40"/>
      <c r="J197" s="40"/>
      <c r="K197" s="40" t="s">
        <v>6610</v>
      </c>
      <c r="L197" s="42" t="s">
        <v>4</v>
      </c>
      <c r="M197" s="42" t="s">
        <v>6609</v>
      </c>
      <c r="N197" s="40"/>
      <c r="O197" s="40"/>
      <c r="P197" s="40"/>
      <c r="Q197" s="40"/>
      <c r="R197" s="40"/>
      <c r="S197" s="40"/>
      <c r="T197" s="43"/>
      <c r="U197" s="40"/>
      <c r="V197" s="40"/>
      <c r="W197" s="40"/>
      <c r="X197" s="40"/>
      <c r="Y197" s="40"/>
      <c r="Z197" s="40"/>
      <c r="AA197" s="40"/>
      <c r="AB197" s="40"/>
      <c r="AC197" s="40"/>
      <c r="AD197" s="40"/>
      <c r="AE197" s="40"/>
      <c r="AF197" s="45" t="str">
        <f t="shared" si="2"/>
        <v>SP_86_REL           RAO_ELU</v>
      </c>
      <c r="AG197" s="41" t="s">
        <v>6605</v>
      </c>
      <c r="AH197" s="35">
        <v>3</v>
      </c>
      <c r="AI197" s="35">
        <v>391</v>
      </c>
      <c r="AJ197" s="35" t="s">
        <v>2159</v>
      </c>
      <c r="AK197" s="35" t="s">
        <v>117</v>
      </c>
      <c r="AL197" s="35" t="s">
        <v>459</v>
      </c>
      <c r="AM197" s="35" t="s">
        <v>460</v>
      </c>
      <c r="AN197" s="35" t="s">
        <v>458</v>
      </c>
      <c r="AO197" s="35" t="s">
        <v>461</v>
      </c>
      <c r="AP197" s="35">
        <v>1</v>
      </c>
      <c r="AQ197" s="35" t="s">
        <v>462</v>
      </c>
      <c r="AR197" s="35" t="s">
        <v>154</v>
      </c>
      <c r="AS197" s="35" t="s">
        <v>117</v>
      </c>
      <c r="AT197" s="35" t="s">
        <v>117</v>
      </c>
      <c r="AU197" s="35" t="s">
        <v>117</v>
      </c>
      <c r="AV197" s="35" t="s">
        <v>2153</v>
      </c>
      <c r="AW197" s="35" t="s">
        <v>2154</v>
      </c>
      <c r="AX197" s="35" t="s">
        <v>2155</v>
      </c>
      <c r="AY197" s="35">
        <v>1</v>
      </c>
      <c r="AZ197" s="35" t="s">
        <v>653</v>
      </c>
      <c r="BA197" s="35" t="s">
        <v>117</v>
      </c>
      <c r="BB197" s="35" t="s">
        <v>117</v>
      </c>
      <c r="BC197" s="35" t="s">
        <v>2156</v>
      </c>
      <c r="BD197" s="35" t="s">
        <v>1591</v>
      </c>
      <c r="BE197" s="35" t="s">
        <v>117</v>
      </c>
      <c r="BF197" s="35" t="s">
        <v>117</v>
      </c>
      <c r="BG197" s="72">
        <v>355</v>
      </c>
      <c r="BH197" s="35" t="s">
        <v>2157</v>
      </c>
      <c r="BI197" s="35">
        <v>0.35</v>
      </c>
      <c r="BJ197" s="35" t="s">
        <v>2158</v>
      </c>
      <c r="BK197" s="35" t="s">
        <v>114</v>
      </c>
      <c r="BL197" s="35">
        <v>391</v>
      </c>
    </row>
    <row r="198" spans="1:64" s="35" customFormat="1" ht="14.45" customHeight="1">
      <c r="A198" s="145"/>
      <c r="B198" s="40">
        <v>400</v>
      </c>
      <c r="C198" s="40" t="s">
        <v>6602</v>
      </c>
      <c r="D198" s="40"/>
      <c r="E198" s="43" t="s">
        <v>8</v>
      </c>
      <c r="F198" s="40" t="s">
        <v>2161</v>
      </c>
      <c r="G198" s="42" t="s">
        <v>6606</v>
      </c>
      <c r="H198" s="40"/>
      <c r="I198" s="40"/>
      <c r="J198" s="40"/>
      <c r="K198" s="40" t="s">
        <v>6607</v>
      </c>
      <c r="L198" s="42" t="s">
        <v>6609</v>
      </c>
      <c r="M198" s="42" t="s">
        <v>6608</v>
      </c>
      <c r="N198" s="40"/>
      <c r="O198" s="40"/>
      <c r="P198" s="40"/>
      <c r="Q198" s="40"/>
      <c r="R198" s="40"/>
      <c r="S198" s="40"/>
      <c r="T198" s="43"/>
      <c r="U198" s="40"/>
      <c r="V198" s="40"/>
      <c r="W198" s="40"/>
      <c r="X198" s="40"/>
      <c r="Y198" s="40"/>
      <c r="Z198" s="40"/>
      <c r="AA198" s="40"/>
      <c r="AB198" s="40"/>
      <c r="AC198" s="40"/>
      <c r="AD198" s="40"/>
      <c r="AE198" s="40" t="s">
        <v>6627</v>
      </c>
      <c r="AF198" s="45" t="str">
        <f t="shared" si="2"/>
        <v>MB42_A              SP_MB42_A</v>
      </c>
      <c r="AG198" s="41" t="s">
        <v>6605</v>
      </c>
      <c r="AH198" s="35">
        <v>3</v>
      </c>
      <c r="AI198" s="35">
        <v>400</v>
      </c>
      <c r="AJ198" s="35" t="s">
        <v>2223</v>
      </c>
      <c r="AK198" s="35" t="s">
        <v>117</v>
      </c>
      <c r="AL198" s="35" t="s">
        <v>117</v>
      </c>
      <c r="AM198" s="35" t="s">
        <v>2160</v>
      </c>
      <c r="AN198" s="35">
        <v>371</v>
      </c>
      <c r="AO198" s="35" t="s">
        <v>2161</v>
      </c>
      <c r="AP198" s="35">
        <v>1</v>
      </c>
      <c r="AQ198" s="35" t="s">
        <v>655</v>
      </c>
      <c r="AR198" s="35" t="s">
        <v>117</v>
      </c>
      <c r="AS198" s="35" t="s">
        <v>117</v>
      </c>
      <c r="AT198" s="35" t="s">
        <v>117</v>
      </c>
      <c r="AU198" s="35" t="s">
        <v>197</v>
      </c>
      <c r="AV198" s="35" t="s">
        <v>4334</v>
      </c>
      <c r="AW198" s="35" t="s">
        <v>196</v>
      </c>
      <c r="AX198" s="35" t="s">
        <v>198</v>
      </c>
      <c r="AY198" s="35">
        <v>1</v>
      </c>
      <c r="AZ198" s="35" t="s">
        <v>199</v>
      </c>
      <c r="BA198" s="35" t="s">
        <v>195</v>
      </c>
      <c r="BB198" s="35" t="s">
        <v>117</v>
      </c>
      <c r="BC198" s="35" t="s">
        <v>1862</v>
      </c>
      <c r="BD198" s="35" t="s">
        <v>1591</v>
      </c>
      <c r="BE198" s="35" t="s">
        <v>117</v>
      </c>
      <c r="BF198" s="35" t="s">
        <v>117</v>
      </c>
      <c r="BG198" s="72">
        <v>857</v>
      </c>
      <c r="BH198" s="35" t="s">
        <v>1598</v>
      </c>
      <c r="BI198" s="35">
        <v>6</v>
      </c>
      <c r="BJ198" s="35" t="s">
        <v>2162</v>
      </c>
      <c r="BK198" s="35" t="s">
        <v>114</v>
      </c>
      <c r="BL198" s="35">
        <v>400</v>
      </c>
    </row>
    <row r="199" spans="1:64" s="35" customFormat="1" ht="14.45" customHeight="1">
      <c r="A199" s="145"/>
      <c r="B199" s="40">
        <v>401</v>
      </c>
      <c r="C199" s="40" t="s">
        <v>6602</v>
      </c>
      <c r="D199" s="40"/>
      <c r="E199" s="43" t="s">
        <v>8</v>
      </c>
      <c r="F199" s="40" t="s">
        <v>2165</v>
      </c>
      <c r="G199" s="42" t="s">
        <v>6606</v>
      </c>
      <c r="H199" s="40"/>
      <c r="I199" s="40"/>
      <c r="J199" s="40"/>
      <c r="K199" s="40" t="s">
        <v>6607</v>
      </c>
      <c r="L199" s="42" t="s">
        <v>6608</v>
      </c>
      <c r="M199" s="42" t="s">
        <v>6609</v>
      </c>
      <c r="N199" s="40"/>
      <c r="O199" s="40"/>
      <c r="P199" s="40"/>
      <c r="Q199" s="40"/>
      <c r="R199" s="40"/>
      <c r="S199" s="40"/>
      <c r="T199" s="43"/>
      <c r="U199" s="40"/>
      <c r="V199" s="40"/>
      <c r="W199" s="40"/>
      <c r="X199" s="40"/>
      <c r="Y199" s="40"/>
      <c r="Z199" s="40"/>
      <c r="AA199" s="40"/>
      <c r="AB199" s="40"/>
      <c r="AC199" s="40"/>
      <c r="AD199" s="40"/>
      <c r="AE199" s="40"/>
      <c r="AF199" s="45" t="str">
        <f t="shared" ref="AF199:AF262" si="3">AX199&amp; REPT(" ",20-LEN(AX199))&amp;AO199</f>
        <v>SP_MB41_A           MB41_A</v>
      </c>
      <c r="AG199" s="41" t="s">
        <v>6605</v>
      </c>
      <c r="AH199" s="35">
        <v>3</v>
      </c>
      <c r="AI199" s="35">
        <v>401</v>
      </c>
      <c r="AJ199" s="35" t="s">
        <v>2163</v>
      </c>
      <c r="AK199" s="35" t="s">
        <v>117</v>
      </c>
      <c r="AL199" s="35" t="s">
        <v>192</v>
      </c>
      <c r="AM199" s="35" t="s">
        <v>4331</v>
      </c>
      <c r="AN199" s="35" t="s">
        <v>191</v>
      </c>
      <c r="AO199" s="35" t="s">
        <v>193</v>
      </c>
      <c r="AP199" s="35">
        <v>1</v>
      </c>
      <c r="AQ199" s="35" t="s">
        <v>194</v>
      </c>
      <c r="AR199" s="35" t="s">
        <v>195</v>
      </c>
      <c r="AS199" s="35" t="s">
        <v>117</v>
      </c>
      <c r="AT199" s="35" t="s">
        <v>117</v>
      </c>
      <c r="AU199" s="35" t="s">
        <v>117</v>
      </c>
      <c r="AV199" s="35" t="s">
        <v>2164</v>
      </c>
      <c r="AW199" s="35">
        <v>369</v>
      </c>
      <c r="AX199" s="35" t="s">
        <v>2165</v>
      </c>
      <c r="AY199" s="35">
        <v>1</v>
      </c>
      <c r="AZ199" s="35" t="s">
        <v>1023</v>
      </c>
      <c r="BA199" s="35" t="s">
        <v>117</v>
      </c>
      <c r="BB199" s="35" t="s">
        <v>117</v>
      </c>
      <c r="BC199" s="35" t="s">
        <v>1862</v>
      </c>
      <c r="BD199" s="35" t="s">
        <v>1591</v>
      </c>
      <c r="BE199" s="35" t="s">
        <v>117</v>
      </c>
      <c r="BF199" s="35" t="s">
        <v>117</v>
      </c>
      <c r="BG199" s="72">
        <v>837</v>
      </c>
      <c r="BH199" s="35" t="s">
        <v>1598</v>
      </c>
      <c r="BI199" s="35">
        <v>6</v>
      </c>
      <c r="BJ199" s="35" t="s">
        <v>2166</v>
      </c>
      <c r="BK199" s="35" t="s">
        <v>114</v>
      </c>
      <c r="BL199" s="35">
        <v>401</v>
      </c>
    </row>
    <row r="200" spans="1:64" s="35" customFormat="1" ht="14.45" customHeight="1">
      <c r="A200" s="145"/>
      <c r="B200" s="40">
        <v>404</v>
      </c>
      <c r="C200" s="40" t="s">
        <v>6602</v>
      </c>
      <c r="D200" s="40" t="s">
        <v>13</v>
      </c>
      <c r="E200" s="43" t="s">
        <v>6604</v>
      </c>
      <c r="F200" s="40" t="s">
        <v>2170</v>
      </c>
      <c r="G200" s="42" t="s">
        <v>6606</v>
      </c>
      <c r="H200" s="40"/>
      <c r="I200" s="40"/>
      <c r="J200" s="40"/>
      <c r="K200" s="165" t="s">
        <v>7479</v>
      </c>
      <c r="L200" s="42" t="s">
        <v>6609</v>
      </c>
      <c r="M200" s="42" t="s">
        <v>6609</v>
      </c>
      <c r="N200" s="40"/>
      <c r="O200" s="40"/>
      <c r="P200" s="40"/>
      <c r="Q200" s="40"/>
      <c r="R200" s="40"/>
      <c r="S200" s="40"/>
      <c r="T200" s="43"/>
      <c r="U200" s="40"/>
      <c r="V200" s="40"/>
      <c r="W200" s="40"/>
      <c r="X200" s="40"/>
      <c r="Y200" s="40"/>
      <c r="Z200" s="40"/>
      <c r="AA200" s="40"/>
      <c r="AB200" s="40"/>
      <c r="AC200" s="40"/>
      <c r="AD200" s="40"/>
      <c r="AE200" s="40"/>
      <c r="AF200" s="45" t="str">
        <f t="shared" si="3"/>
        <v>SP_30HSBC1          SP_30HSBC</v>
      </c>
      <c r="AG200" s="41" t="s">
        <v>6605</v>
      </c>
      <c r="AH200" s="35">
        <v>3</v>
      </c>
      <c r="AI200" s="35">
        <v>404</v>
      </c>
      <c r="AJ200" s="35" t="s">
        <v>6184</v>
      </c>
      <c r="AK200" s="35" t="s">
        <v>117</v>
      </c>
      <c r="AL200" s="35" t="s">
        <v>117</v>
      </c>
      <c r="AM200" s="35" t="s">
        <v>2004</v>
      </c>
      <c r="AN200" s="35" t="s">
        <v>2005</v>
      </c>
      <c r="AO200" s="35" t="s">
        <v>2006</v>
      </c>
      <c r="AP200" s="35">
        <v>1</v>
      </c>
      <c r="AQ200" s="35" t="s">
        <v>642</v>
      </c>
      <c r="AR200" s="35" t="s">
        <v>117</v>
      </c>
      <c r="AS200" s="35" t="s">
        <v>117</v>
      </c>
      <c r="AT200" s="35" t="s">
        <v>117</v>
      </c>
      <c r="AU200" s="35" t="s">
        <v>117</v>
      </c>
      <c r="AV200" s="35" t="s">
        <v>2168</v>
      </c>
      <c r="AW200" s="35" t="s">
        <v>2169</v>
      </c>
      <c r="AX200" s="35" t="s">
        <v>2170</v>
      </c>
      <c r="AY200" s="35">
        <v>1</v>
      </c>
      <c r="AZ200" s="35" t="s">
        <v>1575</v>
      </c>
      <c r="BA200" s="35" t="s">
        <v>117</v>
      </c>
      <c r="BB200" s="35" t="s">
        <v>117</v>
      </c>
      <c r="BC200" s="35" t="s">
        <v>2171</v>
      </c>
      <c r="BD200" s="35" t="s">
        <v>1591</v>
      </c>
      <c r="BE200" s="35" t="s">
        <v>117</v>
      </c>
      <c r="BF200" s="35" t="s">
        <v>117</v>
      </c>
      <c r="BG200" s="72">
        <v>615</v>
      </c>
      <c r="BH200" s="35" t="s">
        <v>1668</v>
      </c>
      <c r="BI200" s="35">
        <v>16</v>
      </c>
      <c r="BJ200" s="35" t="s">
        <v>2009</v>
      </c>
      <c r="BK200" s="35" t="s">
        <v>114</v>
      </c>
      <c r="BL200" s="35">
        <v>404</v>
      </c>
    </row>
    <row r="201" spans="1:64" s="35" customFormat="1" ht="14.45" customHeight="1">
      <c r="A201" s="145"/>
      <c r="B201" s="40">
        <v>404</v>
      </c>
      <c r="C201" s="40" t="s">
        <v>6602</v>
      </c>
      <c r="D201" s="40" t="s">
        <v>13</v>
      </c>
      <c r="E201" s="43" t="s">
        <v>6604</v>
      </c>
      <c r="F201" s="40" t="s">
        <v>2006</v>
      </c>
      <c r="G201" s="42" t="s">
        <v>6606</v>
      </c>
      <c r="H201" s="40"/>
      <c r="I201" s="40"/>
      <c r="J201" s="40"/>
      <c r="K201" s="40" t="s">
        <v>6607</v>
      </c>
      <c r="L201" s="42" t="s">
        <v>6609</v>
      </c>
      <c r="M201" s="42" t="s">
        <v>6609</v>
      </c>
      <c r="N201" s="40"/>
      <c r="O201" s="40"/>
      <c r="P201" s="40"/>
      <c r="Q201" s="40"/>
      <c r="R201" s="40"/>
      <c r="S201" s="40"/>
      <c r="T201" s="43"/>
      <c r="U201" s="40"/>
      <c r="V201" s="40"/>
      <c r="W201" s="40"/>
      <c r="X201" s="40"/>
      <c r="Y201" s="40"/>
      <c r="Z201" s="40"/>
      <c r="AA201" s="40"/>
      <c r="AB201" s="40"/>
      <c r="AC201" s="40"/>
      <c r="AD201" s="40"/>
      <c r="AE201" s="40"/>
      <c r="AF201" s="45" t="str">
        <f t="shared" si="3"/>
        <v>SP_30HSBC1          SP_30HSBC</v>
      </c>
      <c r="AG201" s="41" t="s">
        <v>6605</v>
      </c>
      <c r="AH201" s="35">
        <v>3</v>
      </c>
      <c r="AI201" s="34">
        <v>404</v>
      </c>
      <c r="AJ201" s="35" t="s">
        <v>6184</v>
      </c>
      <c r="AK201" s="35" t="s">
        <v>117</v>
      </c>
      <c r="AL201" s="35" t="s">
        <v>117</v>
      </c>
      <c r="AM201" s="35" t="s">
        <v>2004</v>
      </c>
      <c r="AN201" s="35" t="s">
        <v>2005</v>
      </c>
      <c r="AO201" s="35" t="s">
        <v>2006</v>
      </c>
      <c r="AP201" s="35">
        <v>1</v>
      </c>
      <c r="AQ201" s="35" t="s">
        <v>642</v>
      </c>
      <c r="AR201" s="35" t="s">
        <v>117</v>
      </c>
      <c r="AS201" s="35" t="s">
        <v>117</v>
      </c>
      <c r="AT201" s="35" t="s">
        <v>117</v>
      </c>
      <c r="AU201" s="35" t="s">
        <v>117</v>
      </c>
      <c r="AV201" s="35" t="s">
        <v>2168</v>
      </c>
      <c r="AW201" s="35" t="s">
        <v>2169</v>
      </c>
      <c r="AX201" s="35" t="s">
        <v>2170</v>
      </c>
      <c r="AY201" s="35">
        <v>1</v>
      </c>
      <c r="AZ201" s="35" t="s">
        <v>1575</v>
      </c>
      <c r="BA201" s="35" t="s">
        <v>117</v>
      </c>
      <c r="BB201" s="35" t="s">
        <v>117</v>
      </c>
      <c r="BC201" s="35" t="s">
        <v>2171</v>
      </c>
      <c r="BD201" s="35" t="s">
        <v>1591</v>
      </c>
      <c r="BE201" s="35" t="s">
        <v>117</v>
      </c>
      <c r="BF201" s="35" t="s">
        <v>117</v>
      </c>
      <c r="BG201" s="72">
        <v>615</v>
      </c>
      <c r="BH201" s="35" t="s">
        <v>1668</v>
      </c>
      <c r="BI201" s="35">
        <v>16</v>
      </c>
      <c r="BJ201" s="35" t="s">
        <v>2009</v>
      </c>
      <c r="BK201" s="35" t="s">
        <v>114</v>
      </c>
      <c r="BL201" s="35">
        <v>404</v>
      </c>
    </row>
    <row r="202" spans="1:64" s="35" customFormat="1" ht="14.45" customHeight="1">
      <c r="A202" s="145" t="s">
        <v>7977</v>
      </c>
      <c r="B202" s="40">
        <v>409</v>
      </c>
      <c r="C202" s="40" t="s">
        <v>6602</v>
      </c>
      <c r="D202" s="165" t="s">
        <v>7970</v>
      </c>
      <c r="E202" s="155" t="s">
        <v>6604</v>
      </c>
      <c r="F202" s="40" t="s">
        <v>2174</v>
      </c>
      <c r="G202" s="42" t="s">
        <v>6606</v>
      </c>
      <c r="H202" s="40"/>
      <c r="I202" s="40"/>
      <c r="J202" s="40"/>
      <c r="K202" s="40" t="s">
        <v>6607</v>
      </c>
      <c r="L202" s="42" t="s">
        <v>6609</v>
      </c>
      <c r="M202" s="42" t="s">
        <v>6609</v>
      </c>
      <c r="N202" s="40"/>
      <c r="O202" s="40"/>
      <c r="P202" s="40"/>
      <c r="Q202" s="40"/>
      <c r="R202" s="40"/>
      <c r="S202" s="40"/>
      <c r="T202" s="43"/>
      <c r="U202" s="40"/>
      <c r="V202" s="40"/>
      <c r="W202" s="40"/>
      <c r="X202" s="40"/>
      <c r="Y202" s="40"/>
      <c r="Z202" s="40"/>
      <c r="AA202" s="40"/>
      <c r="AB202" s="40"/>
      <c r="AC202" s="40" t="s">
        <v>6617</v>
      </c>
      <c r="AD202" s="40"/>
      <c r="AE202" s="40"/>
      <c r="AF202" s="45" t="str">
        <f t="shared" si="3"/>
        <v>SP_CANHK2           SP_CANHK1</v>
      </c>
      <c r="AG202" s="41" t="s">
        <v>6605</v>
      </c>
      <c r="AH202" s="35">
        <v>3</v>
      </c>
      <c r="AI202" s="35">
        <v>409</v>
      </c>
      <c r="AJ202" s="35" t="s">
        <v>2348</v>
      </c>
      <c r="AK202" s="35" t="s">
        <v>117</v>
      </c>
      <c r="AL202" s="35" t="s">
        <v>117</v>
      </c>
      <c r="AM202" s="35" t="s">
        <v>2075</v>
      </c>
      <c r="AN202" s="35" t="s">
        <v>2076</v>
      </c>
      <c r="AO202" s="35" t="s">
        <v>2077</v>
      </c>
      <c r="AP202" s="35">
        <v>1</v>
      </c>
      <c r="AQ202" s="35" t="s">
        <v>634</v>
      </c>
      <c r="AR202" s="35" t="s">
        <v>117</v>
      </c>
      <c r="AS202" s="35" t="s">
        <v>117</v>
      </c>
      <c r="AT202" s="35" t="s">
        <v>117</v>
      </c>
      <c r="AU202" s="35" t="s">
        <v>117</v>
      </c>
      <c r="AV202" s="35" t="s">
        <v>2172</v>
      </c>
      <c r="AW202" s="35" t="s">
        <v>2173</v>
      </c>
      <c r="AX202" s="35" t="s">
        <v>2174</v>
      </c>
      <c r="AY202" s="35">
        <v>1</v>
      </c>
      <c r="AZ202" s="35" t="s">
        <v>633</v>
      </c>
      <c r="BA202" s="35" t="s">
        <v>117</v>
      </c>
      <c r="BB202" s="35" t="s">
        <v>117</v>
      </c>
      <c r="BC202" s="35" t="s">
        <v>1837</v>
      </c>
      <c r="BD202" s="35" t="s">
        <v>1591</v>
      </c>
      <c r="BE202" s="35" t="s">
        <v>2175</v>
      </c>
      <c r="BF202" s="35" t="s">
        <v>1787</v>
      </c>
      <c r="BG202" s="72">
        <v>1360</v>
      </c>
      <c r="BH202" s="35" t="s">
        <v>1788</v>
      </c>
      <c r="BI202" s="35">
        <v>0.35</v>
      </c>
      <c r="BJ202" s="35" t="s">
        <v>1844</v>
      </c>
      <c r="BK202" s="35" t="s">
        <v>114</v>
      </c>
      <c r="BL202" s="35">
        <v>409</v>
      </c>
    </row>
    <row r="203" spans="1:64" s="35" customFormat="1" ht="14.45" customHeight="1">
      <c r="A203" s="145" t="s">
        <v>7977</v>
      </c>
      <c r="B203" s="40">
        <v>409</v>
      </c>
      <c r="C203" s="40" t="s">
        <v>6602</v>
      </c>
      <c r="D203" s="165" t="s">
        <v>7970</v>
      </c>
      <c r="E203" s="155" t="s">
        <v>6604</v>
      </c>
      <c r="F203" s="40" t="s">
        <v>2077</v>
      </c>
      <c r="G203" s="42" t="s">
        <v>6606</v>
      </c>
      <c r="H203" s="40"/>
      <c r="I203" s="40"/>
      <c r="J203" s="40"/>
      <c r="K203" s="40" t="s">
        <v>6607</v>
      </c>
      <c r="L203" s="42" t="s">
        <v>6609</v>
      </c>
      <c r="M203" s="42" t="s">
        <v>6609</v>
      </c>
      <c r="N203" s="40"/>
      <c r="O203" s="40"/>
      <c r="P203" s="40"/>
      <c r="Q203" s="40"/>
      <c r="R203" s="40"/>
      <c r="S203" s="40"/>
      <c r="T203" s="43"/>
      <c r="U203" s="40"/>
      <c r="V203" s="40"/>
      <c r="W203" s="40"/>
      <c r="X203" s="40"/>
      <c r="Y203" s="40"/>
      <c r="Z203" s="40"/>
      <c r="AA203" s="40"/>
      <c r="AB203" s="40"/>
      <c r="AC203" s="40" t="s">
        <v>6617</v>
      </c>
      <c r="AD203" s="40"/>
      <c r="AE203" s="40" t="s">
        <v>6627</v>
      </c>
      <c r="AF203" s="45" t="str">
        <f t="shared" si="3"/>
        <v>SP_CANHK2           SP_CANHK1</v>
      </c>
      <c r="AG203" s="41" t="s">
        <v>6605</v>
      </c>
      <c r="AH203" s="35">
        <v>3</v>
      </c>
      <c r="AI203" s="34">
        <v>409</v>
      </c>
      <c r="AJ203" s="35" t="s">
        <v>2348</v>
      </c>
      <c r="AK203" s="35" t="s">
        <v>117</v>
      </c>
      <c r="AL203" s="35" t="s">
        <v>117</v>
      </c>
      <c r="AM203" s="35" t="s">
        <v>2075</v>
      </c>
      <c r="AN203" s="35" t="s">
        <v>2076</v>
      </c>
      <c r="AO203" s="35" t="s">
        <v>2077</v>
      </c>
      <c r="AP203" s="35">
        <v>1</v>
      </c>
      <c r="AQ203" s="35" t="s">
        <v>634</v>
      </c>
      <c r="AR203" s="35" t="s">
        <v>117</v>
      </c>
      <c r="AS203" s="35" t="s">
        <v>117</v>
      </c>
      <c r="AT203" s="35" t="s">
        <v>117</v>
      </c>
      <c r="AU203" s="35" t="s">
        <v>117</v>
      </c>
      <c r="AV203" s="35" t="s">
        <v>2172</v>
      </c>
      <c r="AW203" s="35" t="s">
        <v>2173</v>
      </c>
      <c r="AX203" s="35" t="s">
        <v>2174</v>
      </c>
      <c r="AY203" s="35">
        <v>1</v>
      </c>
      <c r="AZ203" s="35" t="s">
        <v>633</v>
      </c>
      <c r="BA203" s="35" t="s">
        <v>117</v>
      </c>
      <c r="BB203" s="35" t="s">
        <v>117</v>
      </c>
      <c r="BC203" s="35" t="s">
        <v>1837</v>
      </c>
      <c r="BD203" s="35" t="s">
        <v>1591</v>
      </c>
      <c r="BE203" s="35" t="s">
        <v>2175</v>
      </c>
      <c r="BF203" s="35" t="s">
        <v>1787</v>
      </c>
      <c r="BG203" s="72">
        <v>1360</v>
      </c>
      <c r="BH203" s="35" t="s">
        <v>1788</v>
      </c>
      <c r="BI203" s="35">
        <v>0.35</v>
      </c>
      <c r="BJ203" s="35" t="s">
        <v>1844</v>
      </c>
      <c r="BK203" s="35" t="s">
        <v>114</v>
      </c>
      <c r="BL203" s="35">
        <v>409</v>
      </c>
    </row>
    <row r="204" spans="1:64" s="35" customFormat="1" ht="14.45" customHeight="1">
      <c r="A204" s="145" t="s">
        <v>7977</v>
      </c>
      <c r="B204" s="40">
        <v>410</v>
      </c>
      <c r="C204" s="40" t="s">
        <v>6602</v>
      </c>
      <c r="D204" s="165" t="s">
        <v>7970</v>
      </c>
      <c r="E204" s="155" t="s">
        <v>6604</v>
      </c>
      <c r="F204" s="40" t="s">
        <v>2178</v>
      </c>
      <c r="G204" s="42" t="s">
        <v>6606</v>
      </c>
      <c r="H204" s="40"/>
      <c r="I204" s="40"/>
      <c r="J204" s="40"/>
      <c r="K204" s="40" t="s">
        <v>6607</v>
      </c>
      <c r="L204" s="42" t="s">
        <v>6609</v>
      </c>
      <c r="M204" s="42" t="s">
        <v>6609</v>
      </c>
      <c r="N204" s="40"/>
      <c r="O204" s="40"/>
      <c r="P204" s="40"/>
      <c r="Q204" s="40"/>
      <c r="R204" s="40"/>
      <c r="S204" s="40"/>
      <c r="T204" s="43"/>
      <c r="U204" s="40"/>
      <c r="V204" s="40"/>
      <c r="W204" s="40"/>
      <c r="X204" s="40"/>
      <c r="Y204" s="40"/>
      <c r="Z204" s="40"/>
      <c r="AA204" s="40"/>
      <c r="AB204" s="40"/>
      <c r="AC204" s="40" t="s">
        <v>6617</v>
      </c>
      <c r="AD204" s="40"/>
      <c r="AE204" s="40"/>
      <c r="AF204" s="45" t="str">
        <f t="shared" si="3"/>
        <v>SP_CANLK2           SP_CANLK1</v>
      </c>
      <c r="AG204" s="41" t="s">
        <v>6605</v>
      </c>
      <c r="AH204" s="35">
        <v>3</v>
      </c>
      <c r="AI204" s="35">
        <v>410</v>
      </c>
      <c r="AJ204" s="35" t="s">
        <v>2350</v>
      </c>
      <c r="AK204" s="35" t="s">
        <v>117</v>
      </c>
      <c r="AL204" s="35" t="s">
        <v>117</v>
      </c>
      <c r="AM204" s="35" t="s">
        <v>2080</v>
      </c>
      <c r="AN204" s="35" t="s">
        <v>2081</v>
      </c>
      <c r="AO204" s="35" t="s">
        <v>2082</v>
      </c>
      <c r="AP204" s="35">
        <v>1</v>
      </c>
      <c r="AQ204" s="35" t="s">
        <v>634</v>
      </c>
      <c r="AR204" s="35" t="s">
        <v>117</v>
      </c>
      <c r="AS204" s="35" t="s">
        <v>117</v>
      </c>
      <c r="AT204" s="35" t="s">
        <v>117</v>
      </c>
      <c r="AU204" s="35" t="s">
        <v>117</v>
      </c>
      <c r="AV204" s="35" t="s">
        <v>2176</v>
      </c>
      <c r="AW204" s="35" t="s">
        <v>2177</v>
      </c>
      <c r="AX204" s="35" t="s">
        <v>2178</v>
      </c>
      <c r="AY204" s="35">
        <v>1</v>
      </c>
      <c r="AZ204" s="35" t="s">
        <v>633</v>
      </c>
      <c r="BA204" s="35" t="s">
        <v>117</v>
      </c>
      <c r="BB204" s="35" t="s">
        <v>117</v>
      </c>
      <c r="BC204" s="35" t="s">
        <v>1837</v>
      </c>
      <c r="BD204" s="35" t="s">
        <v>1591</v>
      </c>
      <c r="BE204" s="35" t="s">
        <v>2175</v>
      </c>
      <c r="BF204" s="35" t="s">
        <v>1748</v>
      </c>
      <c r="BG204" s="72">
        <v>1355</v>
      </c>
      <c r="BH204" s="35" t="s">
        <v>1749</v>
      </c>
      <c r="BI204" s="35">
        <v>0.35</v>
      </c>
      <c r="BJ204" s="35" t="s">
        <v>1839</v>
      </c>
      <c r="BK204" s="35" t="s">
        <v>114</v>
      </c>
      <c r="BL204" s="35">
        <v>410</v>
      </c>
    </row>
    <row r="205" spans="1:64" s="35" customFormat="1" ht="14.45" customHeight="1">
      <c r="A205" s="145" t="s">
        <v>7977</v>
      </c>
      <c r="B205" s="40">
        <v>410</v>
      </c>
      <c r="C205" s="40" t="s">
        <v>6602</v>
      </c>
      <c r="D205" s="165" t="s">
        <v>7970</v>
      </c>
      <c r="E205" s="155" t="s">
        <v>6604</v>
      </c>
      <c r="F205" s="40" t="s">
        <v>2082</v>
      </c>
      <c r="G205" s="42" t="s">
        <v>6606</v>
      </c>
      <c r="H205" s="40"/>
      <c r="I205" s="40"/>
      <c r="J205" s="40"/>
      <c r="K205" s="40" t="s">
        <v>6607</v>
      </c>
      <c r="L205" s="42" t="s">
        <v>6609</v>
      </c>
      <c r="M205" s="42" t="s">
        <v>6609</v>
      </c>
      <c r="N205" s="40"/>
      <c r="O205" s="40"/>
      <c r="P205" s="40"/>
      <c r="Q205" s="40"/>
      <c r="R205" s="40"/>
      <c r="S205" s="40"/>
      <c r="T205" s="43"/>
      <c r="U205" s="40"/>
      <c r="V205" s="40"/>
      <c r="W205" s="40"/>
      <c r="X205" s="40"/>
      <c r="Y205" s="40"/>
      <c r="Z205" s="40"/>
      <c r="AA205" s="40"/>
      <c r="AB205" s="40"/>
      <c r="AC205" s="40" t="s">
        <v>6617</v>
      </c>
      <c r="AD205" s="40"/>
      <c r="AE205" s="40" t="s">
        <v>6627</v>
      </c>
      <c r="AF205" s="45" t="str">
        <f t="shared" si="3"/>
        <v>SP_CANLK2           SP_CANLK1</v>
      </c>
      <c r="AG205" s="41" t="s">
        <v>6605</v>
      </c>
      <c r="AH205" s="35">
        <v>3</v>
      </c>
      <c r="AI205" s="34">
        <v>410</v>
      </c>
      <c r="AJ205" s="35" t="s">
        <v>2350</v>
      </c>
      <c r="AK205" s="35" t="s">
        <v>117</v>
      </c>
      <c r="AL205" s="35" t="s">
        <v>117</v>
      </c>
      <c r="AM205" s="35" t="s">
        <v>2080</v>
      </c>
      <c r="AN205" s="35" t="s">
        <v>2081</v>
      </c>
      <c r="AO205" s="35" t="s">
        <v>2082</v>
      </c>
      <c r="AP205" s="35">
        <v>1</v>
      </c>
      <c r="AQ205" s="35" t="s">
        <v>634</v>
      </c>
      <c r="AR205" s="35" t="s">
        <v>117</v>
      </c>
      <c r="AS205" s="35" t="s">
        <v>117</v>
      </c>
      <c r="AT205" s="35" t="s">
        <v>117</v>
      </c>
      <c r="AU205" s="35" t="s">
        <v>117</v>
      </c>
      <c r="AV205" s="35" t="s">
        <v>2176</v>
      </c>
      <c r="AW205" s="35" t="s">
        <v>2177</v>
      </c>
      <c r="AX205" s="35" t="s">
        <v>2178</v>
      </c>
      <c r="AY205" s="35">
        <v>1</v>
      </c>
      <c r="AZ205" s="35" t="s">
        <v>633</v>
      </c>
      <c r="BA205" s="35" t="s">
        <v>117</v>
      </c>
      <c r="BB205" s="35" t="s">
        <v>117</v>
      </c>
      <c r="BC205" s="35" t="s">
        <v>1837</v>
      </c>
      <c r="BD205" s="35" t="s">
        <v>1591</v>
      </c>
      <c r="BE205" s="35" t="s">
        <v>2175</v>
      </c>
      <c r="BF205" s="35" t="s">
        <v>1748</v>
      </c>
      <c r="BG205" s="72">
        <v>1355</v>
      </c>
      <c r="BH205" s="35" t="s">
        <v>1749</v>
      </c>
      <c r="BI205" s="35">
        <v>0.35</v>
      </c>
      <c r="BJ205" s="35" t="s">
        <v>1839</v>
      </c>
      <c r="BK205" s="35" t="s">
        <v>114</v>
      </c>
      <c r="BL205" s="35">
        <v>410</v>
      </c>
    </row>
    <row r="206" spans="1:64" s="35" customFormat="1" ht="14.45" customHeight="1">
      <c r="A206" s="145"/>
      <c r="B206" s="40">
        <v>411</v>
      </c>
      <c r="C206" s="40" t="s">
        <v>6602</v>
      </c>
      <c r="D206" s="40"/>
      <c r="E206" s="43" t="s">
        <v>2</v>
      </c>
      <c r="F206" s="40" t="s">
        <v>1843</v>
      </c>
      <c r="G206" s="42" t="s">
        <v>6632</v>
      </c>
      <c r="H206" s="40"/>
      <c r="I206" s="40"/>
      <c r="J206" s="40"/>
      <c r="K206" s="40" t="s">
        <v>6610</v>
      </c>
      <c r="L206" s="42" t="s">
        <v>6604</v>
      </c>
      <c r="M206" s="42" t="s">
        <v>6609</v>
      </c>
      <c r="N206" s="40"/>
      <c r="O206" s="40"/>
      <c r="P206" s="40"/>
      <c r="Q206" s="40"/>
      <c r="R206" s="40"/>
      <c r="S206" s="40"/>
      <c r="T206" s="43"/>
      <c r="U206" s="40"/>
      <c r="V206" s="40"/>
      <c r="W206" s="40"/>
      <c r="X206" s="40"/>
      <c r="Y206" s="40"/>
      <c r="Z206" s="40"/>
      <c r="AA206" s="40"/>
      <c r="AB206" s="40"/>
      <c r="AC206" s="40" t="s">
        <v>6617</v>
      </c>
      <c r="AD206" s="40"/>
      <c r="AE206" s="40"/>
      <c r="AF206" s="45" t="str">
        <f t="shared" si="3"/>
        <v>SP_CANHK2           SP_CANHK3</v>
      </c>
      <c r="AG206" s="41" t="s">
        <v>6605</v>
      </c>
      <c r="AH206" s="35">
        <v>3</v>
      </c>
      <c r="AI206" s="35">
        <v>411</v>
      </c>
      <c r="AJ206" s="35" t="s">
        <v>1840</v>
      </c>
      <c r="AK206" s="35" t="s">
        <v>117</v>
      </c>
      <c r="AL206" s="35" t="s">
        <v>117</v>
      </c>
      <c r="AM206" s="35" t="s">
        <v>1841</v>
      </c>
      <c r="AN206" s="35" t="s">
        <v>1842</v>
      </c>
      <c r="AO206" s="35" t="s">
        <v>1843</v>
      </c>
      <c r="AP206" s="35">
        <v>1</v>
      </c>
      <c r="AQ206" s="35" t="s">
        <v>1836</v>
      </c>
      <c r="AR206" s="35" t="s">
        <v>117</v>
      </c>
      <c r="AS206" s="35" t="s">
        <v>117</v>
      </c>
      <c r="AT206" s="35" t="s">
        <v>117</v>
      </c>
      <c r="AU206" s="35" t="s">
        <v>117</v>
      </c>
      <c r="AV206" s="35" t="s">
        <v>2172</v>
      </c>
      <c r="AW206" s="35" t="s">
        <v>2173</v>
      </c>
      <c r="AX206" s="35" t="s">
        <v>2174</v>
      </c>
      <c r="AY206" s="35">
        <v>1</v>
      </c>
      <c r="AZ206" s="35" t="s">
        <v>633</v>
      </c>
      <c r="BA206" s="35" t="s">
        <v>117</v>
      </c>
      <c r="BB206" s="35" t="s">
        <v>117</v>
      </c>
      <c r="BC206" s="35" t="s">
        <v>1837</v>
      </c>
      <c r="BD206" s="35" t="s">
        <v>1591</v>
      </c>
      <c r="BE206" s="35" t="s">
        <v>2180</v>
      </c>
      <c r="BF206" s="35" t="s">
        <v>1787</v>
      </c>
      <c r="BG206" s="72">
        <v>2828</v>
      </c>
      <c r="BH206" s="35" t="s">
        <v>1788</v>
      </c>
      <c r="BI206" s="35">
        <v>0.35</v>
      </c>
      <c r="BJ206" s="35" t="s">
        <v>1844</v>
      </c>
      <c r="BK206" s="35" t="s">
        <v>114</v>
      </c>
      <c r="BL206" s="35">
        <v>411</v>
      </c>
    </row>
    <row r="207" spans="1:64" s="35" customFormat="1" ht="14.45" customHeight="1">
      <c r="A207" s="145" t="s">
        <v>7977</v>
      </c>
      <c r="B207" s="40">
        <v>411</v>
      </c>
      <c r="C207" s="40" t="s">
        <v>6602</v>
      </c>
      <c r="D207" s="165" t="s">
        <v>7970</v>
      </c>
      <c r="E207" s="155" t="s">
        <v>6604</v>
      </c>
      <c r="F207" s="40" t="s">
        <v>2174</v>
      </c>
      <c r="G207" s="42" t="s">
        <v>6632</v>
      </c>
      <c r="H207" s="40"/>
      <c r="I207" s="40"/>
      <c r="J207" s="40"/>
      <c r="K207" s="40" t="s">
        <v>6607</v>
      </c>
      <c r="L207" s="42" t="s">
        <v>6604</v>
      </c>
      <c r="M207" s="42" t="s">
        <v>6609</v>
      </c>
      <c r="N207" s="40"/>
      <c r="O207" s="40"/>
      <c r="P207" s="40"/>
      <c r="Q207" s="40"/>
      <c r="R207" s="40"/>
      <c r="S207" s="40"/>
      <c r="T207" s="43"/>
      <c r="U207" s="40"/>
      <c r="V207" s="40"/>
      <c r="W207" s="40"/>
      <c r="X207" s="40"/>
      <c r="Y207" s="40"/>
      <c r="Z207" s="40"/>
      <c r="AA207" s="40"/>
      <c r="AB207" s="40"/>
      <c r="AC207" s="40" t="s">
        <v>6617</v>
      </c>
      <c r="AD207" s="40"/>
      <c r="AE207" s="40"/>
      <c r="AF207" s="45" t="str">
        <f t="shared" si="3"/>
        <v>SP_CANHK2           SP_CANHK3</v>
      </c>
      <c r="AG207" s="41" t="s">
        <v>6605</v>
      </c>
      <c r="AH207" s="35">
        <v>3</v>
      </c>
      <c r="AI207" s="34">
        <v>411</v>
      </c>
      <c r="AJ207" s="35" t="s">
        <v>1840</v>
      </c>
      <c r="AK207" s="35" t="s">
        <v>117</v>
      </c>
      <c r="AL207" s="35" t="s">
        <v>117</v>
      </c>
      <c r="AM207" s="35" t="s">
        <v>1841</v>
      </c>
      <c r="AN207" s="35" t="s">
        <v>1842</v>
      </c>
      <c r="AO207" s="35" t="s">
        <v>1843</v>
      </c>
      <c r="AP207" s="35">
        <v>1</v>
      </c>
      <c r="AQ207" s="35" t="s">
        <v>1836</v>
      </c>
      <c r="AR207" s="35" t="s">
        <v>117</v>
      </c>
      <c r="AS207" s="35" t="s">
        <v>117</v>
      </c>
      <c r="AT207" s="35" t="s">
        <v>117</v>
      </c>
      <c r="AU207" s="35" t="s">
        <v>117</v>
      </c>
      <c r="AV207" s="35" t="s">
        <v>2172</v>
      </c>
      <c r="AW207" s="35" t="s">
        <v>2173</v>
      </c>
      <c r="AX207" s="35" t="s">
        <v>2174</v>
      </c>
      <c r="AY207" s="35">
        <v>1</v>
      </c>
      <c r="AZ207" s="35" t="s">
        <v>633</v>
      </c>
      <c r="BA207" s="35" t="s">
        <v>117</v>
      </c>
      <c r="BB207" s="35" t="s">
        <v>117</v>
      </c>
      <c r="BC207" s="35" t="s">
        <v>1837</v>
      </c>
      <c r="BD207" s="35" t="s">
        <v>1591</v>
      </c>
      <c r="BE207" s="35" t="s">
        <v>2180</v>
      </c>
      <c r="BF207" s="35" t="s">
        <v>1787</v>
      </c>
      <c r="BG207" s="72">
        <v>2828</v>
      </c>
      <c r="BH207" s="35" t="s">
        <v>1788</v>
      </c>
      <c r="BI207" s="35">
        <v>0.35</v>
      </c>
      <c r="BJ207" s="35" t="s">
        <v>1844</v>
      </c>
      <c r="BK207" s="35" t="s">
        <v>114</v>
      </c>
      <c r="BL207" s="35">
        <v>411</v>
      </c>
    </row>
    <row r="208" spans="1:64" s="35" customFormat="1" ht="14.45" customHeight="1">
      <c r="A208" s="145"/>
      <c r="B208" s="40">
        <v>412</v>
      </c>
      <c r="C208" s="40" t="s">
        <v>6602</v>
      </c>
      <c r="D208" s="40"/>
      <c r="E208" s="43" t="s">
        <v>2</v>
      </c>
      <c r="F208" s="40" t="s">
        <v>1835</v>
      </c>
      <c r="G208" s="42" t="s">
        <v>6632</v>
      </c>
      <c r="H208" s="40"/>
      <c r="I208" s="40"/>
      <c r="J208" s="40"/>
      <c r="K208" s="40" t="s">
        <v>6610</v>
      </c>
      <c r="L208" s="42" t="s">
        <v>6604</v>
      </c>
      <c r="M208" s="42" t="s">
        <v>6609</v>
      </c>
      <c r="N208" s="40"/>
      <c r="O208" s="40"/>
      <c r="P208" s="40"/>
      <c r="Q208" s="40"/>
      <c r="R208" s="40"/>
      <c r="S208" s="40"/>
      <c r="T208" s="43"/>
      <c r="U208" s="40"/>
      <c r="V208" s="40"/>
      <c r="W208" s="40"/>
      <c r="X208" s="40"/>
      <c r="Y208" s="40"/>
      <c r="Z208" s="40"/>
      <c r="AA208" s="40"/>
      <c r="AB208" s="40"/>
      <c r="AC208" s="40" t="s">
        <v>6617</v>
      </c>
      <c r="AD208" s="40"/>
      <c r="AE208" s="40"/>
      <c r="AF208" s="45" t="str">
        <f t="shared" si="3"/>
        <v>SP_CANLK2           SP_CANLK3</v>
      </c>
      <c r="AG208" s="41" t="s">
        <v>6605</v>
      </c>
      <c r="AH208" s="35">
        <v>3</v>
      </c>
      <c r="AI208" s="35">
        <v>412</v>
      </c>
      <c r="AJ208" s="35" t="s">
        <v>2181</v>
      </c>
      <c r="AK208" s="35" t="s">
        <v>117</v>
      </c>
      <c r="AL208" s="35" t="s">
        <v>117</v>
      </c>
      <c r="AM208" s="35" t="s">
        <v>1833</v>
      </c>
      <c r="AN208" s="35" t="s">
        <v>1834</v>
      </c>
      <c r="AO208" s="35" t="s">
        <v>1835</v>
      </c>
      <c r="AP208" s="35">
        <v>1</v>
      </c>
      <c r="AQ208" s="35" t="s">
        <v>1836</v>
      </c>
      <c r="AR208" s="35" t="s">
        <v>117</v>
      </c>
      <c r="AS208" s="35" t="s">
        <v>117</v>
      </c>
      <c r="AT208" s="35" t="s">
        <v>117</v>
      </c>
      <c r="AU208" s="35" t="s">
        <v>117</v>
      </c>
      <c r="AV208" s="35" t="s">
        <v>2176</v>
      </c>
      <c r="AW208" s="35" t="s">
        <v>2177</v>
      </c>
      <c r="AX208" s="35" t="s">
        <v>2178</v>
      </c>
      <c r="AY208" s="35">
        <v>1</v>
      </c>
      <c r="AZ208" s="35" t="s">
        <v>633</v>
      </c>
      <c r="BA208" s="35" t="s">
        <v>117</v>
      </c>
      <c r="BB208" s="35" t="s">
        <v>117</v>
      </c>
      <c r="BC208" s="35" t="s">
        <v>1837</v>
      </c>
      <c r="BD208" s="35" t="s">
        <v>1591</v>
      </c>
      <c r="BE208" s="35" t="s">
        <v>2180</v>
      </c>
      <c r="BF208" s="35" t="s">
        <v>1748</v>
      </c>
      <c r="BG208" s="72">
        <v>2828</v>
      </c>
      <c r="BH208" s="35" t="s">
        <v>1749</v>
      </c>
      <c r="BI208" s="35">
        <v>0.35</v>
      </c>
      <c r="BJ208" s="35" t="s">
        <v>1839</v>
      </c>
      <c r="BK208" s="35" t="s">
        <v>114</v>
      </c>
      <c r="BL208" s="35">
        <v>412</v>
      </c>
    </row>
    <row r="209" spans="1:64" s="35" customFormat="1" ht="14.45" customHeight="1">
      <c r="A209" s="145" t="s">
        <v>7977</v>
      </c>
      <c r="B209" s="40">
        <v>412</v>
      </c>
      <c r="C209" s="40" t="s">
        <v>6602</v>
      </c>
      <c r="D209" s="165" t="s">
        <v>7970</v>
      </c>
      <c r="E209" s="155" t="s">
        <v>6604</v>
      </c>
      <c r="F209" s="40" t="s">
        <v>2178</v>
      </c>
      <c r="G209" s="42" t="s">
        <v>6632</v>
      </c>
      <c r="H209" s="40"/>
      <c r="I209" s="40"/>
      <c r="J209" s="40"/>
      <c r="K209" s="40" t="s">
        <v>6607</v>
      </c>
      <c r="L209" s="42" t="s">
        <v>6604</v>
      </c>
      <c r="M209" s="42" t="s">
        <v>6609</v>
      </c>
      <c r="N209" s="40"/>
      <c r="O209" s="40"/>
      <c r="P209" s="40"/>
      <c r="Q209" s="40"/>
      <c r="R209" s="40"/>
      <c r="S209" s="40"/>
      <c r="T209" s="43"/>
      <c r="U209" s="40"/>
      <c r="V209" s="40"/>
      <c r="W209" s="40"/>
      <c r="X209" s="40"/>
      <c r="Y209" s="40"/>
      <c r="Z209" s="40"/>
      <c r="AA209" s="40"/>
      <c r="AB209" s="40"/>
      <c r="AC209" s="40" t="s">
        <v>6617</v>
      </c>
      <c r="AD209" s="40"/>
      <c r="AE209" s="40"/>
      <c r="AF209" s="45" t="str">
        <f t="shared" si="3"/>
        <v>SP_CANLK2           SP_CANLK3</v>
      </c>
      <c r="AG209" s="41" t="s">
        <v>6605</v>
      </c>
      <c r="AH209" s="35">
        <v>3</v>
      </c>
      <c r="AI209" s="34">
        <v>412</v>
      </c>
      <c r="AJ209" s="35" t="s">
        <v>2181</v>
      </c>
      <c r="AK209" s="35" t="s">
        <v>117</v>
      </c>
      <c r="AL209" s="35" t="s">
        <v>117</v>
      </c>
      <c r="AM209" s="35" t="s">
        <v>1833</v>
      </c>
      <c r="AN209" s="35" t="s">
        <v>1834</v>
      </c>
      <c r="AO209" s="35" t="s">
        <v>1835</v>
      </c>
      <c r="AP209" s="35">
        <v>1</v>
      </c>
      <c r="AQ209" s="35" t="s">
        <v>1836</v>
      </c>
      <c r="AR209" s="35" t="s">
        <v>117</v>
      </c>
      <c r="AS209" s="35" t="s">
        <v>117</v>
      </c>
      <c r="AT209" s="35" t="s">
        <v>117</v>
      </c>
      <c r="AU209" s="35" t="s">
        <v>117</v>
      </c>
      <c r="AV209" s="35" t="s">
        <v>2176</v>
      </c>
      <c r="AW209" s="35" t="s">
        <v>2177</v>
      </c>
      <c r="AX209" s="35" t="s">
        <v>2178</v>
      </c>
      <c r="AY209" s="35">
        <v>1</v>
      </c>
      <c r="AZ209" s="35" t="s">
        <v>633</v>
      </c>
      <c r="BA209" s="35" t="s">
        <v>117</v>
      </c>
      <c r="BB209" s="35" t="s">
        <v>117</v>
      </c>
      <c r="BC209" s="35" t="s">
        <v>1837</v>
      </c>
      <c r="BD209" s="35" t="s">
        <v>1591</v>
      </c>
      <c r="BE209" s="35" t="s">
        <v>2180</v>
      </c>
      <c r="BF209" s="35" t="s">
        <v>1748</v>
      </c>
      <c r="BG209" s="72">
        <v>2828</v>
      </c>
      <c r="BH209" s="35" t="s">
        <v>1749</v>
      </c>
      <c r="BI209" s="35">
        <v>0.35</v>
      </c>
      <c r="BJ209" s="35" t="s">
        <v>1839</v>
      </c>
      <c r="BK209" s="35" t="s">
        <v>114</v>
      </c>
      <c r="BL209" s="35">
        <v>412</v>
      </c>
    </row>
    <row r="210" spans="1:64" s="35" customFormat="1" ht="14.45" customHeight="1">
      <c r="A210" s="145"/>
      <c r="B210" s="40">
        <v>417</v>
      </c>
      <c r="C210" s="40" t="s">
        <v>6602</v>
      </c>
      <c r="D210" s="40" t="s">
        <v>14</v>
      </c>
      <c r="E210" s="43" t="s">
        <v>6604</v>
      </c>
      <c r="F210" s="40" t="s">
        <v>2185</v>
      </c>
      <c r="G210" s="42" t="s">
        <v>6606</v>
      </c>
      <c r="H210" s="40"/>
      <c r="I210" s="40"/>
      <c r="J210" s="40"/>
      <c r="K210" s="40" t="s">
        <v>6610</v>
      </c>
      <c r="L210" s="42" t="s">
        <v>6609</v>
      </c>
      <c r="M210" s="42" t="s">
        <v>6609</v>
      </c>
      <c r="N210" s="40"/>
      <c r="O210" s="40"/>
      <c r="P210" s="40"/>
      <c r="Q210" s="40"/>
      <c r="R210" s="40"/>
      <c r="S210" s="40"/>
      <c r="T210" s="43"/>
      <c r="U210" s="40"/>
      <c r="V210" s="40"/>
      <c r="W210" s="40"/>
      <c r="X210" s="40"/>
      <c r="Y210" s="40"/>
      <c r="Z210" s="40"/>
      <c r="AA210" s="40"/>
      <c r="AB210" s="40"/>
      <c r="AC210" s="40" t="s">
        <v>6617</v>
      </c>
      <c r="AD210" s="40"/>
      <c r="AE210" s="40"/>
      <c r="AF210" s="45" t="str">
        <f t="shared" si="3"/>
        <v>SP_CANHK12          SP_CANHK11</v>
      </c>
      <c r="AG210" s="41" t="s">
        <v>6605</v>
      </c>
      <c r="AH210" s="35">
        <v>3</v>
      </c>
      <c r="AI210" s="35">
        <v>417</v>
      </c>
      <c r="AJ210" s="35" t="s">
        <v>2182</v>
      </c>
      <c r="AK210" s="35" t="s">
        <v>117</v>
      </c>
      <c r="AL210" s="35" t="s">
        <v>117</v>
      </c>
      <c r="AM210" s="35" t="s">
        <v>2183</v>
      </c>
      <c r="AN210" s="35" t="s">
        <v>2184</v>
      </c>
      <c r="AO210" s="35" t="s">
        <v>2185</v>
      </c>
      <c r="AP210" s="35">
        <v>1</v>
      </c>
      <c r="AQ210" s="35" t="s">
        <v>3802</v>
      </c>
      <c r="AR210" s="35" t="s">
        <v>117</v>
      </c>
      <c r="AS210" s="35" t="s">
        <v>117</v>
      </c>
      <c r="AT210" s="35" t="s">
        <v>117</v>
      </c>
      <c r="AU210" s="35" t="s">
        <v>117</v>
      </c>
      <c r="AV210" s="35" t="s">
        <v>2186</v>
      </c>
      <c r="AW210" s="35" t="s">
        <v>2187</v>
      </c>
      <c r="AX210" s="35" t="s">
        <v>2188</v>
      </c>
      <c r="AY210" s="35">
        <v>1</v>
      </c>
      <c r="AZ210" s="35" t="s">
        <v>632</v>
      </c>
      <c r="BA210" s="35" t="s">
        <v>117</v>
      </c>
      <c r="BB210" s="35" t="s">
        <v>117</v>
      </c>
      <c r="BC210" s="35" t="s">
        <v>1837</v>
      </c>
      <c r="BD210" s="35" t="s">
        <v>1591</v>
      </c>
      <c r="BE210" s="35" t="s">
        <v>2189</v>
      </c>
      <c r="BF210" s="35" t="s">
        <v>1787</v>
      </c>
      <c r="BG210" s="72">
        <v>3142</v>
      </c>
      <c r="BH210" s="35" t="s">
        <v>1788</v>
      </c>
      <c r="BI210" s="35">
        <v>0.35</v>
      </c>
      <c r="BJ210" s="35" t="s">
        <v>1844</v>
      </c>
      <c r="BK210" s="35" t="s">
        <v>114</v>
      </c>
      <c r="BL210" s="35">
        <v>417</v>
      </c>
    </row>
    <row r="211" spans="1:64" s="35" customFormat="1" ht="14.45" customHeight="1">
      <c r="A211" s="145"/>
      <c r="B211" s="40">
        <v>417</v>
      </c>
      <c r="C211" s="40" t="s">
        <v>6602</v>
      </c>
      <c r="D211" s="40" t="s">
        <v>14</v>
      </c>
      <c r="E211" s="43" t="s">
        <v>6604</v>
      </c>
      <c r="F211" s="40" t="s">
        <v>2188</v>
      </c>
      <c r="G211" s="42" t="s">
        <v>6606</v>
      </c>
      <c r="H211" s="40"/>
      <c r="I211" s="40"/>
      <c r="J211" s="40"/>
      <c r="K211" s="40" t="s">
        <v>6607</v>
      </c>
      <c r="L211" s="42" t="s">
        <v>6609</v>
      </c>
      <c r="M211" s="42" t="s">
        <v>6609</v>
      </c>
      <c r="N211" s="40"/>
      <c r="O211" s="40"/>
      <c r="P211" s="40"/>
      <c r="Q211" s="40"/>
      <c r="R211" s="40"/>
      <c r="S211" s="40"/>
      <c r="T211" s="43"/>
      <c r="U211" s="40"/>
      <c r="V211" s="40"/>
      <c r="W211" s="40"/>
      <c r="X211" s="40"/>
      <c r="Y211" s="40"/>
      <c r="Z211" s="40"/>
      <c r="AA211" s="40"/>
      <c r="AB211" s="40"/>
      <c r="AC211" s="40" t="s">
        <v>6617</v>
      </c>
      <c r="AD211" s="40"/>
      <c r="AE211" s="40"/>
      <c r="AF211" s="45" t="str">
        <f t="shared" si="3"/>
        <v>SP_CANHK12          SP_CANHK11</v>
      </c>
      <c r="AG211" s="41" t="s">
        <v>6605</v>
      </c>
      <c r="AH211" s="35">
        <v>3</v>
      </c>
      <c r="AI211" s="34">
        <v>417</v>
      </c>
      <c r="AJ211" s="35" t="s">
        <v>2182</v>
      </c>
      <c r="AK211" s="35" t="s">
        <v>117</v>
      </c>
      <c r="AL211" s="35" t="s">
        <v>117</v>
      </c>
      <c r="AM211" s="35" t="s">
        <v>2183</v>
      </c>
      <c r="AN211" s="35" t="s">
        <v>2184</v>
      </c>
      <c r="AO211" s="35" t="s">
        <v>2185</v>
      </c>
      <c r="AP211" s="35">
        <v>1</v>
      </c>
      <c r="AQ211" s="35" t="s">
        <v>3802</v>
      </c>
      <c r="AR211" s="35" t="s">
        <v>117</v>
      </c>
      <c r="AS211" s="35" t="s">
        <v>117</v>
      </c>
      <c r="AT211" s="35" t="s">
        <v>117</v>
      </c>
      <c r="AU211" s="35" t="s">
        <v>117</v>
      </c>
      <c r="AV211" s="35" t="s">
        <v>2186</v>
      </c>
      <c r="AW211" s="35" t="s">
        <v>2187</v>
      </c>
      <c r="AX211" s="35" t="s">
        <v>2188</v>
      </c>
      <c r="AY211" s="35">
        <v>1</v>
      </c>
      <c r="AZ211" s="35" t="s">
        <v>632</v>
      </c>
      <c r="BA211" s="35" t="s">
        <v>117</v>
      </c>
      <c r="BB211" s="35" t="s">
        <v>117</v>
      </c>
      <c r="BC211" s="35" t="s">
        <v>1837</v>
      </c>
      <c r="BD211" s="35" t="s">
        <v>1591</v>
      </c>
      <c r="BE211" s="35" t="s">
        <v>2189</v>
      </c>
      <c r="BF211" s="35" t="s">
        <v>1787</v>
      </c>
      <c r="BG211" s="72">
        <v>3142</v>
      </c>
      <c r="BH211" s="35" t="s">
        <v>1788</v>
      </c>
      <c r="BI211" s="35">
        <v>0.35</v>
      </c>
      <c r="BJ211" s="35" t="s">
        <v>1844</v>
      </c>
      <c r="BK211" s="35" t="s">
        <v>114</v>
      </c>
      <c r="BL211" s="35">
        <v>417</v>
      </c>
    </row>
    <row r="212" spans="1:64" s="35" customFormat="1" ht="14.45" customHeight="1">
      <c r="A212" s="145"/>
      <c r="B212" s="40">
        <v>418</v>
      </c>
      <c r="C212" s="40" t="s">
        <v>6602</v>
      </c>
      <c r="D212" s="40" t="s">
        <v>14</v>
      </c>
      <c r="E212" s="43" t="s">
        <v>6604</v>
      </c>
      <c r="F212" s="40" t="s">
        <v>2193</v>
      </c>
      <c r="G212" s="42" t="s">
        <v>6606</v>
      </c>
      <c r="H212" s="40"/>
      <c r="I212" s="40"/>
      <c r="J212" s="40"/>
      <c r="K212" s="40" t="s">
        <v>6610</v>
      </c>
      <c r="L212" s="42" t="s">
        <v>6609</v>
      </c>
      <c r="M212" s="42" t="s">
        <v>6609</v>
      </c>
      <c r="N212" s="40"/>
      <c r="O212" s="40"/>
      <c r="P212" s="40"/>
      <c r="Q212" s="40"/>
      <c r="R212" s="40"/>
      <c r="S212" s="40"/>
      <c r="T212" s="43"/>
      <c r="U212" s="40"/>
      <c r="V212" s="40"/>
      <c r="W212" s="40"/>
      <c r="X212" s="40"/>
      <c r="Y212" s="40"/>
      <c r="Z212" s="40"/>
      <c r="AA212" s="40"/>
      <c r="AB212" s="40"/>
      <c r="AC212" s="40" t="s">
        <v>6617</v>
      </c>
      <c r="AD212" s="40"/>
      <c r="AE212" s="40"/>
      <c r="AF212" s="45" t="str">
        <f t="shared" si="3"/>
        <v>SP_CANLK12          SP_CANLK11</v>
      </c>
      <c r="AG212" s="41" t="s">
        <v>6605</v>
      </c>
      <c r="AH212" s="35">
        <v>3</v>
      </c>
      <c r="AI212" s="35">
        <v>418</v>
      </c>
      <c r="AJ212" s="35" t="s">
        <v>2190</v>
      </c>
      <c r="AK212" s="35" t="s">
        <v>117</v>
      </c>
      <c r="AL212" s="35" t="s">
        <v>117</v>
      </c>
      <c r="AM212" s="35" t="s">
        <v>2191</v>
      </c>
      <c r="AN212" s="35" t="s">
        <v>2192</v>
      </c>
      <c r="AO212" s="35" t="s">
        <v>2193</v>
      </c>
      <c r="AP212" s="35">
        <v>1</v>
      </c>
      <c r="AQ212" s="35" t="s">
        <v>972</v>
      </c>
      <c r="AR212" s="35" t="s">
        <v>117</v>
      </c>
      <c r="AS212" s="35" t="s">
        <v>117</v>
      </c>
      <c r="AT212" s="35" t="s">
        <v>117</v>
      </c>
      <c r="AU212" s="35" t="s">
        <v>117</v>
      </c>
      <c r="AV212" s="35" t="s">
        <v>2194</v>
      </c>
      <c r="AW212" s="35" t="s">
        <v>2195</v>
      </c>
      <c r="AX212" s="35" t="s">
        <v>2196</v>
      </c>
      <c r="AY212" s="35">
        <v>1</v>
      </c>
      <c r="AZ212" s="35" t="s">
        <v>632</v>
      </c>
      <c r="BA212" s="35" t="s">
        <v>117</v>
      </c>
      <c r="BB212" s="35" t="s">
        <v>117</v>
      </c>
      <c r="BC212" s="35" t="s">
        <v>1837</v>
      </c>
      <c r="BD212" s="35" t="s">
        <v>1591</v>
      </c>
      <c r="BE212" s="35" t="s">
        <v>2189</v>
      </c>
      <c r="BF212" s="35" t="s">
        <v>1748</v>
      </c>
      <c r="BG212" s="72">
        <v>3142</v>
      </c>
      <c r="BH212" s="35" t="s">
        <v>1749</v>
      </c>
      <c r="BI212" s="35">
        <v>0.35</v>
      </c>
      <c r="BJ212" s="35" t="s">
        <v>1839</v>
      </c>
      <c r="BK212" s="35" t="s">
        <v>114</v>
      </c>
      <c r="BL212" s="35">
        <v>418</v>
      </c>
    </row>
    <row r="213" spans="1:64" s="35" customFormat="1" ht="14.45" customHeight="1">
      <c r="A213" s="145"/>
      <c r="B213" s="40">
        <v>418</v>
      </c>
      <c r="C213" s="40" t="s">
        <v>6602</v>
      </c>
      <c r="D213" s="40" t="s">
        <v>14</v>
      </c>
      <c r="E213" s="43" t="s">
        <v>6604</v>
      </c>
      <c r="F213" s="40" t="s">
        <v>2196</v>
      </c>
      <c r="G213" s="42" t="s">
        <v>6606</v>
      </c>
      <c r="H213" s="40"/>
      <c r="I213" s="40"/>
      <c r="J213" s="40"/>
      <c r="K213" s="40" t="s">
        <v>6607</v>
      </c>
      <c r="L213" s="42" t="s">
        <v>6609</v>
      </c>
      <c r="M213" s="42" t="s">
        <v>6609</v>
      </c>
      <c r="N213" s="40"/>
      <c r="O213" s="40"/>
      <c r="P213" s="40"/>
      <c r="Q213" s="40"/>
      <c r="R213" s="40"/>
      <c r="S213" s="40"/>
      <c r="T213" s="43"/>
      <c r="U213" s="40"/>
      <c r="V213" s="40"/>
      <c r="W213" s="40"/>
      <c r="X213" s="40"/>
      <c r="Y213" s="40"/>
      <c r="Z213" s="40"/>
      <c r="AA213" s="40"/>
      <c r="AB213" s="40"/>
      <c r="AC213" s="40" t="s">
        <v>6617</v>
      </c>
      <c r="AD213" s="40"/>
      <c r="AE213" s="40"/>
      <c r="AF213" s="45" t="str">
        <f t="shared" si="3"/>
        <v>SP_CANLK12          SP_CANLK11</v>
      </c>
      <c r="AG213" s="41" t="s">
        <v>6605</v>
      </c>
      <c r="AH213" s="35">
        <v>3</v>
      </c>
      <c r="AI213" s="34">
        <v>418</v>
      </c>
      <c r="AJ213" s="35" t="s">
        <v>2190</v>
      </c>
      <c r="AK213" s="35" t="s">
        <v>117</v>
      </c>
      <c r="AL213" s="35" t="s">
        <v>117</v>
      </c>
      <c r="AM213" s="35" t="s">
        <v>2191</v>
      </c>
      <c r="AN213" s="35" t="s">
        <v>2192</v>
      </c>
      <c r="AO213" s="35" t="s">
        <v>2193</v>
      </c>
      <c r="AP213" s="35">
        <v>1</v>
      </c>
      <c r="AQ213" s="35" t="s">
        <v>972</v>
      </c>
      <c r="AR213" s="35" t="s">
        <v>117</v>
      </c>
      <c r="AS213" s="35" t="s">
        <v>117</v>
      </c>
      <c r="AT213" s="35" t="s">
        <v>117</v>
      </c>
      <c r="AU213" s="35" t="s">
        <v>117</v>
      </c>
      <c r="AV213" s="35" t="s">
        <v>2194</v>
      </c>
      <c r="AW213" s="35" t="s">
        <v>2195</v>
      </c>
      <c r="AX213" s="35" t="s">
        <v>2196</v>
      </c>
      <c r="AY213" s="35">
        <v>1</v>
      </c>
      <c r="AZ213" s="35" t="s">
        <v>632</v>
      </c>
      <c r="BA213" s="35" t="s">
        <v>117</v>
      </c>
      <c r="BB213" s="35" t="s">
        <v>117</v>
      </c>
      <c r="BC213" s="35" t="s">
        <v>1837</v>
      </c>
      <c r="BD213" s="35" t="s">
        <v>1591</v>
      </c>
      <c r="BE213" s="35" t="s">
        <v>2189</v>
      </c>
      <c r="BF213" s="35" t="s">
        <v>1748</v>
      </c>
      <c r="BG213" s="72">
        <v>3142</v>
      </c>
      <c r="BH213" s="35" t="s">
        <v>1749</v>
      </c>
      <c r="BI213" s="35">
        <v>0.35</v>
      </c>
      <c r="BJ213" s="35" t="s">
        <v>1839</v>
      </c>
      <c r="BK213" s="35" t="s">
        <v>114</v>
      </c>
      <c r="BL213" s="35">
        <v>418</v>
      </c>
    </row>
    <row r="214" spans="1:64" s="35" customFormat="1" ht="14.45" customHeight="1">
      <c r="A214" s="145" t="s">
        <v>6956</v>
      </c>
      <c r="B214" s="40">
        <v>419</v>
      </c>
      <c r="C214" s="40" t="s">
        <v>6602</v>
      </c>
      <c r="D214" s="40" t="s">
        <v>14</v>
      </c>
      <c r="E214" s="43" t="s">
        <v>6604</v>
      </c>
      <c r="F214" s="40" t="s">
        <v>2188</v>
      </c>
      <c r="G214" s="42" t="s">
        <v>6606</v>
      </c>
      <c r="H214" s="40"/>
      <c r="I214" s="40"/>
      <c r="J214" s="40"/>
      <c r="K214" s="40" t="s">
        <v>6607</v>
      </c>
      <c r="L214" s="42" t="s">
        <v>6609</v>
      </c>
      <c r="M214" s="42" t="s">
        <v>6609</v>
      </c>
      <c r="N214" s="40"/>
      <c r="O214" s="40"/>
      <c r="P214" s="40"/>
      <c r="Q214" s="40"/>
      <c r="R214" s="40"/>
      <c r="S214" s="40"/>
      <c r="T214" s="43"/>
      <c r="U214" s="40"/>
      <c r="V214" s="40"/>
      <c r="W214" s="40"/>
      <c r="X214" s="40"/>
      <c r="Y214" s="40"/>
      <c r="Z214" s="40"/>
      <c r="AA214" s="40"/>
      <c r="AB214" s="40"/>
      <c r="AC214" s="40" t="s">
        <v>6617</v>
      </c>
      <c r="AD214" s="40"/>
      <c r="AE214" s="40"/>
      <c r="AF214" s="45" t="str">
        <f t="shared" si="3"/>
        <v>SP_CANHK12          SP_CANHK13</v>
      </c>
      <c r="AG214" s="41" t="s">
        <v>6605</v>
      </c>
      <c r="AH214" s="35">
        <v>3</v>
      </c>
      <c r="AI214" s="35">
        <v>419</v>
      </c>
      <c r="AJ214" s="35" t="s">
        <v>6185</v>
      </c>
      <c r="AK214" s="35" t="s">
        <v>117</v>
      </c>
      <c r="AL214" s="35" t="s">
        <v>117</v>
      </c>
      <c r="AM214" s="35" t="s">
        <v>2066</v>
      </c>
      <c r="AN214" s="35" t="s">
        <v>2067</v>
      </c>
      <c r="AO214" s="35" t="s">
        <v>2068</v>
      </c>
      <c r="AP214" s="35">
        <v>1</v>
      </c>
      <c r="AQ214" s="35" t="s">
        <v>6068</v>
      </c>
      <c r="AR214" s="35" t="s">
        <v>117</v>
      </c>
      <c r="AS214" s="35" t="s">
        <v>117</v>
      </c>
      <c r="AT214" s="35" t="s">
        <v>117</v>
      </c>
      <c r="AU214" s="35" t="s">
        <v>117</v>
      </c>
      <c r="AV214" s="35" t="s">
        <v>2186</v>
      </c>
      <c r="AW214" s="35" t="s">
        <v>2187</v>
      </c>
      <c r="AX214" s="35" t="s">
        <v>2188</v>
      </c>
      <c r="AY214" s="35">
        <v>1</v>
      </c>
      <c r="AZ214" s="35" t="s">
        <v>632</v>
      </c>
      <c r="BA214" s="35" t="s">
        <v>117</v>
      </c>
      <c r="BB214" s="35" t="s">
        <v>117</v>
      </c>
      <c r="BC214" s="35" t="s">
        <v>1837</v>
      </c>
      <c r="BD214" s="35" t="s">
        <v>1591</v>
      </c>
      <c r="BE214" s="35" t="s">
        <v>2197</v>
      </c>
      <c r="BF214" s="35" t="s">
        <v>1787</v>
      </c>
      <c r="BG214" s="176">
        <v>3024</v>
      </c>
      <c r="BH214" s="35" t="s">
        <v>1788</v>
      </c>
      <c r="BI214" s="35">
        <v>0.35</v>
      </c>
      <c r="BJ214" s="35" t="s">
        <v>1844</v>
      </c>
      <c r="BK214" s="35" t="s">
        <v>114</v>
      </c>
      <c r="BL214" s="35">
        <v>419</v>
      </c>
    </row>
    <row r="215" spans="1:64" s="35" customFormat="1" ht="14.45" customHeight="1">
      <c r="A215" s="145" t="s">
        <v>6956</v>
      </c>
      <c r="B215" s="40">
        <v>419</v>
      </c>
      <c r="C215" s="40" t="s">
        <v>6602</v>
      </c>
      <c r="D215" s="40" t="s">
        <v>14</v>
      </c>
      <c r="E215" s="43" t="s">
        <v>6604</v>
      </c>
      <c r="F215" s="40" t="s">
        <v>2068</v>
      </c>
      <c r="G215" s="42" t="s">
        <v>6606</v>
      </c>
      <c r="H215" s="40"/>
      <c r="I215" s="40"/>
      <c r="J215" s="40"/>
      <c r="K215" s="40" t="s">
        <v>6610</v>
      </c>
      <c r="L215" s="42" t="s">
        <v>6609</v>
      </c>
      <c r="M215" s="42" t="s">
        <v>6609</v>
      </c>
      <c r="N215" s="40"/>
      <c r="O215" s="40"/>
      <c r="P215" s="40"/>
      <c r="Q215" s="40"/>
      <c r="R215" s="40"/>
      <c r="S215" s="40"/>
      <c r="T215" s="43"/>
      <c r="U215" s="40"/>
      <c r="V215" s="40"/>
      <c r="W215" s="40"/>
      <c r="X215" s="40"/>
      <c r="Y215" s="40"/>
      <c r="Z215" s="40"/>
      <c r="AA215" s="40"/>
      <c r="AB215" s="40"/>
      <c r="AC215" s="40" t="s">
        <v>6617</v>
      </c>
      <c r="AD215" s="40"/>
      <c r="AE215" s="40"/>
      <c r="AF215" s="45" t="str">
        <f t="shared" si="3"/>
        <v>SP_CANHK12          SP_CANHK13</v>
      </c>
      <c r="AG215" s="41" t="s">
        <v>6605</v>
      </c>
      <c r="AH215" s="35">
        <v>3</v>
      </c>
      <c r="AI215" s="34">
        <v>419</v>
      </c>
      <c r="AJ215" s="35" t="s">
        <v>6185</v>
      </c>
      <c r="AK215" s="35" t="s">
        <v>117</v>
      </c>
      <c r="AL215" s="35" t="s">
        <v>117</v>
      </c>
      <c r="AM215" s="35" t="s">
        <v>2066</v>
      </c>
      <c r="AN215" s="35" t="s">
        <v>2067</v>
      </c>
      <c r="AO215" s="35" t="s">
        <v>2068</v>
      </c>
      <c r="AP215" s="35">
        <v>1</v>
      </c>
      <c r="AQ215" s="35" t="s">
        <v>6068</v>
      </c>
      <c r="AR215" s="35" t="s">
        <v>117</v>
      </c>
      <c r="AS215" s="35" t="s">
        <v>117</v>
      </c>
      <c r="AT215" s="35" t="s">
        <v>117</v>
      </c>
      <c r="AU215" s="35" t="s">
        <v>117</v>
      </c>
      <c r="AV215" s="35" t="s">
        <v>2186</v>
      </c>
      <c r="AW215" s="35" t="s">
        <v>2187</v>
      </c>
      <c r="AX215" s="35" t="s">
        <v>2188</v>
      </c>
      <c r="AY215" s="35">
        <v>1</v>
      </c>
      <c r="AZ215" s="35" t="s">
        <v>632</v>
      </c>
      <c r="BA215" s="35" t="s">
        <v>117</v>
      </c>
      <c r="BB215" s="35" t="s">
        <v>117</v>
      </c>
      <c r="BC215" s="35" t="s">
        <v>1837</v>
      </c>
      <c r="BD215" s="35" t="s">
        <v>1591</v>
      </c>
      <c r="BE215" s="35" t="s">
        <v>2197</v>
      </c>
      <c r="BF215" s="35" t="s">
        <v>1787</v>
      </c>
      <c r="BG215" s="176">
        <v>3024</v>
      </c>
      <c r="BH215" s="35" t="s">
        <v>1788</v>
      </c>
      <c r="BI215" s="35">
        <v>0.35</v>
      </c>
      <c r="BJ215" s="35" t="s">
        <v>1844</v>
      </c>
      <c r="BK215" s="35" t="s">
        <v>114</v>
      </c>
      <c r="BL215" s="35">
        <v>419</v>
      </c>
    </row>
    <row r="216" spans="1:64" s="35" customFormat="1" ht="14.45" customHeight="1">
      <c r="A216" s="145" t="s">
        <v>6956</v>
      </c>
      <c r="B216" s="40">
        <v>420</v>
      </c>
      <c r="C216" s="40" t="s">
        <v>6602</v>
      </c>
      <c r="D216" s="40" t="s">
        <v>14</v>
      </c>
      <c r="E216" s="43" t="s">
        <v>6604</v>
      </c>
      <c r="F216" s="40" t="s">
        <v>2196</v>
      </c>
      <c r="G216" s="42" t="s">
        <v>6606</v>
      </c>
      <c r="H216" s="40"/>
      <c r="I216" s="40"/>
      <c r="J216" s="40"/>
      <c r="K216" s="40" t="s">
        <v>6607</v>
      </c>
      <c r="L216" s="42" t="s">
        <v>6609</v>
      </c>
      <c r="M216" s="42" t="s">
        <v>6609</v>
      </c>
      <c r="N216" s="40"/>
      <c r="O216" s="40"/>
      <c r="P216" s="40"/>
      <c r="Q216" s="40"/>
      <c r="R216" s="40"/>
      <c r="S216" s="40"/>
      <c r="T216" s="43"/>
      <c r="U216" s="40"/>
      <c r="V216" s="40"/>
      <c r="W216" s="40"/>
      <c r="X216" s="40"/>
      <c r="Y216" s="40"/>
      <c r="Z216" s="40"/>
      <c r="AA216" s="40"/>
      <c r="AB216" s="40"/>
      <c r="AC216" s="40" t="s">
        <v>6617</v>
      </c>
      <c r="AD216" s="40"/>
      <c r="AE216" s="40"/>
      <c r="AF216" s="45" t="str">
        <f t="shared" si="3"/>
        <v>SP_CANLK12          SP_CANLK13</v>
      </c>
      <c r="AG216" s="41" t="s">
        <v>6605</v>
      </c>
      <c r="AH216" s="35">
        <v>3</v>
      </c>
      <c r="AI216" s="35">
        <v>420</v>
      </c>
      <c r="AJ216" s="35" t="s">
        <v>6186</v>
      </c>
      <c r="AK216" s="35" t="s">
        <v>117</v>
      </c>
      <c r="AL216" s="35" t="s">
        <v>117</v>
      </c>
      <c r="AM216" s="35" t="s">
        <v>2071</v>
      </c>
      <c r="AN216" s="35" t="s">
        <v>2072</v>
      </c>
      <c r="AO216" s="35" t="s">
        <v>2073</v>
      </c>
      <c r="AP216" s="35">
        <v>1</v>
      </c>
      <c r="AQ216" s="35" t="s">
        <v>6068</v>
      </c>
      <c r="AR216" s="35" t="s">
        <v>117</v>
      </c>
      <c r="AS216" s="35" t="s">
        <v>117</v>
      </c>
      <c r="AT216" s="35" t="s">
        <v>117</v>
      </c>
      <c r="AU216" s="35" t="s">
        <v>117</v>
      </c>
      <c r="AV216" s="35" t="s">
        <v>2194</v>
      </c>
      <c r="AW216" s="35" t="s">
        <v>2195</v>
      </c>
      <c r="AX216" s="35" t="s">
        <v>2196</v>
      </c>
      <c r="AY216" s="35">
        <v>1</v>
      </c>
      <c r="AZ216" s="35" t="s">
        <v>632</v>
      </c>
      <c r="BA216" s="35" t="s">
        <v>117</v>
      </c>
      <c r="BB216" s="35" t="s">
        <v>117</v>
      </c>
      <c r="BC216" s="35" t="s">
        <v>1837</v>
      </c>
      <c r="BD216" s="35" t="s">
        <v>1591</v>
      </c>
      <c r="BE216" s="35" t="s">
        <v>2197</v>
      </c>
      <c r="BF216" s="35" t="s">
        <v>1748</v>
      </c>
      <c r="BG216" s="176">
        <v>3072</v>
      </c>
      <c r="BH216" s="35" t="s">
        <v>1749</v>
      </c>
      <c r="BI216" s="35">
        <v>0.35</v>
      </c>
      <c r="BJ216" s="35" t="s">
        <v>1839</v>
      </c>
      <c r="BK216" s="35" t="s">
        <v>114</v>
      </c>
      <c r="BL216" s="35">
        <v>420</v>
      </c>
    </row>
    <row r="217" spans="1:64" s="35" customFormat="1" ht="14.45" customHeight="1">
      <c r="A217" s="145" t="s">
        <v>6956</v>
      </c>
      <c r="B217" s="40">
        <v>420</v>
      </c>
      <c r="C217" s="40" t="s">
        <v>6602</v>
      </c>
      <c r="D217" s="40" t="s">
        <v>14</v>
      </c>
      <c r="E217" s="43" t="s">
        <v>6604</v>
      </c>
      <c r="F217" s="40" t="s">
        <v>2073</v>
      </c>
      <c r="G217" s="42" t="s">
        <v>6606</v>
      </c>
      <c r="H217" s="40"/>
      <c r="I217" s="40"/>
      <c r="J217" s="40"/>
      <c r="K217" s="40" t="s">
        <v>6610</v>
      </c>
      <c r="L217" s="42" t="s">
        <v>6609</v>
      </c>
      <c r="M217" s="42" t="s">
        <v>6609</v>
      </c>
      <c r="N217" s="40"/>
      <c r="O217" s="40"/>
      <c r="P217" s="40"/>
      <c r="Q217" s="40"/>
      <c r="R217" s="40"/>
      <c r="S217" s="40"/>
      <c r="T217" s="43"/>
      <c r="U217" s="40"/>
      <c r="V217" s="40"/>
      <c r="W217" s="40"/>
      <c r="X217" s="40"/>
      <c r="Y217" s="40"/>
      <c r="Z217" s="40"/>
      <c r="AA217" s="40"/>
      <c r="AB217" s="40"/>
      <c r="AC217" s="40" t="s">
        <v>6617</v>
      </c>
      <c r="AD217" s="40"/>
      <c r="AE217" s="40"/>
      <c r="AF217" s="45" t="str">
        <f t="shared" si="3"/>
        <v>SP_CANLK12          SP_CANLK13</v>
      </c>
      <c r="AG217" s="41" t="s">
        <v>6605</v>
      </c>
      <c r="AH217" s="35">
        <v>3</v>
      </c>
      <c r="AI217" s="34">
        <v>420</v>
      </c>
      <c r="AJ217" s="35" t="s">
        <v>6186</v>
      </c>
      <c r="AK217" s="35" t="s">
        <v>117</v>
      </c>
      <c r="AL217" s="35" t="s">
        <v>117</v>
      </c>
      <c r="AM217" s="35" t="s">
        <v>2071</v>
      </c>
      <c r="AN217" s="35" t="s">
        <v>2072</v>
      </c>
      <c r="AO217" s="35" t="s">
        <v>2073</v>
      </c>
      <c r="AP217" s="35">
        <v>1</v>
      </c>
      <c r="AQ217" s="35" t="s">
        <v>6068</v>
      </c>
      <c r="AR217" s="35" t="s">
        <v>117</v>
      </c>
      <c r="AS217" s="35" t="s">
        <v>117</v>
      </c>
      <c r="AT217" s="35" t="s">
        <v>117</v>
      </c>
      <c r="AU217" s="35" t="s">
        <v>117</v>
      </c>
      <c r="AV217" s="35" t="s">
        <v>2194</v>
      </c>
      <c r="AW217" s="35" t="s">
        <v>2195</v>
      </c>
      <c r="AX217" s="35" t="s">
        <v>2196</v>
      </c>
      <c r="AY217" s="35">
        <v>1</v>
      </c>
      <c r="AZ217" s="35" t="s">
        <v>632</v>
      </c>
      <c r="BA217" s="35" t="s">
        <v>117</v>
      </c>
      <c r="BB217" s="35" t="s">
        <v>117</v>
      </c>
      <c r="BC217" s="35" t="s">
        <v>1837</v>
      </c>
      <c r="BD217" s="35" t="s">
        <v>1591</v>
      </c>
      <c r="BE217" s="35" t="s">
        <v>2197</v>
      </c>
      <c r="BF217" s="35" t="s">
        <v>1748</v>
      </c>
      <c r="BG217" s="176">
        <v>3072</v>
      </c>
      <c r="BH217" s="35" t="s">
        <v>1749</v>
      </c>
      <c r="BI217" s="35">
        <v>0.35</v>
      </c>
      <c r="BJ217" s="35" t="s">
        <v>1839</v>
      </c>
      <c r="BK217" s="35" t="s">
        <v>114</v>
      </c>
      <c r="BL217" s="35">
        <v>420</v>
      </c>
    </row>
    <row r="218" spans="1:64" s="35" customFormat="1" ht="14.45" customHeight="1">
      <c r="A218" s="145"/>
      <c r="B218" s="40">
        <v>429</v>
      </c>
      <c r="C218" s="40" t="s">
        <v>6602</v>
      </c>
      <c r="D218" s="40"/>
      <c r="E218" s="43" t="s">
        <v>1</v>
      </c>
      <c r="F218" s="40" t="s">
        <v>2119</v>
      </c>
      <c r="G218" s="42" t="s">
        <v>6606</v>
      </c>
      <c r="H218" s="40"/>
      <c r="I218" s="40"/>
      <c r="J218" s="40"/>
      <c r="K218" s="40" t="s">
        <v>6610</v>
      </c>
      <c r="L218" s="42" t="s">
        <v>6609</v>
      </c>
      <c r="M218" s="42" t="s">
        <v>1</v>
      </c>
      <c r="N218" s="40"/>
      <c r="O218" s="40"/>
      <c r="P218" s="40"/>
      <c r="Q218" s="40"/>
      <c r="R218" s="40"/>
      <c r="S218" s="40"/>
      <c r="T218" s="43"/>
      <c r="U218" s="40"/>
      <c r="V218" s="40"/>
      <c r="W218" s="40"/>
      <c r="X218" s="40"/>
      <c r="Y218" s="40"/>
      <c r="Z218" s="40"/>
      <c r="AA218" s="40"/>
      <c r="AB218" s="40" t="s">
        <v>6619</v>
      </c>
      <c r="AC218" s="40"/>
      <c r="AD218" s="40"/>
      <c r="AE218" s="40"/>
      <c r="AF218" s="45" t="str">
        <f t="shared" si="3"/>
        <v>SGTT_A              SP_MB33_C1</v>
      </c>
      <c r="AG218" s="41" t="s">
        <v>6605</v>
      </c>
      <c r="AH218" s="35">
        <v>3</v>
      </c>
      <c r="AI218" s="35">
        <v>429</v>
      </c>
      <c r="AJ218" s="35" t="s">
        <v>2117</v>
      </c>
      <c r="AK218" s="35" t="s">
        <v>117</v>
      </c>
      <c r="AL218" s="35" t="s">
        <v>117</v>
      </c>
      <c r="AM218" s="35" t="s">
        <v>2118</v>
      </c>
      <c r="AN218" s="35">
        <v>396</v>
      </c>
      <c r="AO218" s="35" t="s">
        <v>2119</v>
      </c>
      <c r="AP218" s="35">
        <v>1</v>
      </c>
      <c r="AQ218" s="35" t="s">
        <v>4926</v>
      </c>
      <c r="AR218" s="35" t="s">
        <v>117</v>
      </c>
      <c r="AS218" s="35" t="s">
        <v>117</v>
      </c>
      <c r="AT218" s="35" t="s">
        <v>117</v>
      </c>
      <c r="AU218" s="35" t="s">
        <v>476</v>
      </c>
      <c r="AV218" s="35" t="s">
        <v>476</v>
      </c>
      <c r="AW218" s="35" t="s">
        <v>475</v>
      </c>
      <c r="AX218" s="35" t="s">
        <v>477</v>
      </c>
      <c r="AY218" s="35">
        <v>1</v>
      </c>
      <c r="AZ218" s="35" t="s">
        <v>925</v>
      </c>
      <c r="BA218" s="35" t="s">
        <v>175</v>
      </c>
      <c r="BB218" s="35" t="s">
        <v>117</v>
      </c>
      <c r="BC218" s="35" t="s">
        <v>1948</v>
      </c>
      <c r="BD218" s="35" t="s">
        <v>1591</v>
      </c>
      <c r="BE218" s="35" t="s">
        <v>117</v>
      </c>
      <c r="BF218" s="35" t="s">
        <v>117</v>
      </c>
      <c r="BG218" s="72">
        <v>395</v>
      </c>
      <c r="BH218" s="35" t="s">
        <v>1598</v>
      </c>
      <c r="BI218" s="35">
        <v>0.35</v>
      </c>
      <c r="BJ218" s="35" t="s">
        <v>1633</v>
      </c>
      <c r="BK218" s="35" t="s">
        <v>114</v>
      </c>
      <c r="BL218" s="35">
        <v>429</v>
      </c>
    </row>
    <row r="219" spans="1:64" s="35" customFormat="1" ht="14.45" customHeight="1">
      <c r="A219" s="145" t="s">
        <v>7406</v>
      </c>
      <c r="B219" s="40">
        <v>430</v>
      </c>
      <c r="C219" s="40" t="s">
        <v>6602</v>
      </c>
      <c r="D219" s="40"/>
      <c r="E219" s="43" t="s">
        <v>1</v>
      </c>
      <c r="F219" s="40"/>
      <c r="G219" s="42"/>
      <c r="H219" s="40"/>
      <c r="I219" s="40"/>
      <c r="J219" s="40"/>
      <c r="K219" s="40"/>
      <c r="L219" s="42" t="s">
        <v>1</v>
      </c>
      <c r="M219" s="42" t="s">
        <v>1</v>
      </c>
      <c r="N219" s="40"/>
      <c r="O219" s="40"/>
      <c r="P219" s="40"/>
      <c r="Q219" s="40"/>
      <c r="R219" s="40"/>
      <c r="S219" s="40"/>
      <c r="T219" s="43"/>
      <c r="U219" s="40"/>
      <c r="V219" s="40"/>
      <c r="W219" s="40"/>
      <c r="X219" s="40"/>
      <c r="Y219" s="40"/>
      <c r="Z219" s="40"/>
      <c r="AA219" s="40"/>
      <c r="AB219" s="40" t="s">
        <v>6619</v>
      </c>
      <c r="AC219" s="40" t="s">
        <v>6629</v>
      </c>
      <c r="AD219" s="40"/>
      <c r="AE219" s="40"/>
      <c r="AF219" s="45" t="str">
        <f t="shared" si="3"/>
        <v>SGTT_A              GATE_B</v>
      </c>
      <c r="AG219" s="41" t="s">
        <v>6605</v>
      </c>
      <c r="AH219" s="35">
        <v>3</v>
      </c>
      <c r="AI219" s="35">
        <v>430</v>
      </c>
      <c r="AJ219" s="35" t="s">
        <v>2199</v>
      </c>
      <c r="AK219" s="35" t="s">
        <v>117</v>
      </c>
      <c r="AL219" s="35" t="s">
        <v>480</v>
      </c>
      <c r="AM219" s="35" t="s">
        <v>480</v>
      </c>
      <c r="AN219" s="35" t="s">
        <v>595</v>
      </c>
      <c r="AO219" s="35" t="s">
        <v>596</v>
      </c>
      <c r="AP219" s="35">
        <v>53</v>
      </c>
      <c r="AQ219" s="35" t="s">
        <v>482</v>
      </c>
      <c r="AR219" s="35" t="s">
        <v>172</v>
      </c>
      <c r="AS219" s="35" t="s">
        <v>117</v>
      </c>
      <c r="AT219" s="35" t="s">
        <v>117</v>
      </c>
      <c r="AU219" s="35" t="s">
        <v>476</v>
      </c>
      <c r="AV219" s="35" t="s">
        <v>476</v>
      </c>
      <c r="AW219" s="35" t="s">
        <v>475</v>
      </c>
      <c r="AX219" s="35" t="s">
        <v>477</v>
      </c>
      <c r="AY219" s="35">
        <v>17</v>
      </c>
      <c r="AZ219" s="35" t="s">
        <v>925</v>
      </c>
      <c r="BA219" s="35" t="s">
        <v>174</v>
      </c>
      <c r="BB219" s="35" t="s">
        <v>117</v>
      </c>
      <c r="BC219" s="35" t="s">
        <v>2200</v>
      </c>
      <c r="BD219" s="35" t="s">
        <v>1591</v>
      </c>
      <c r="BE219" s="35" t="s">
        <v>2201</v>
      </c>
      <c r="BF219" s="35" t="s">
        <v>1709</v>
      </c>
      <c r="BG219" s="72">
        <v>714</v>
      </c>
      <c r="BH219" s="35" t="s">
        <v>1710</v>
      </c>
      <c r="BI219" s="35">
        <v>0.13</v>
      </c>
      <c r="BJ219" s="35" t="s">
        <v>2202</v>
      </c>
      <c r="BK219" s="35" t="s">
        <v>114</v>
      </c>
      <c r="BL219" s="35">
        <v>430</v>
      </c>
    </row>
    <row r="220" spans="1:64" s="35" customFormat="1" ht="14.45" customHeight="1">
      <c r="A220" s="145" t="s">
        <v>7406</v>
      </c>
      <c r="B220" s="40">
        <v>431</v>
      </c>
      <c r="C220" s="40" t="s">
        <v>6602</v>
      </c>
      <c r="D220" s="40"/>
      <c r="E220" s="43" t="s">
        <v>1</v>
      </c>
      <c r="F220" s="40"/>
      <c r="G220" s="42"/>
      <c r="H220" s="40"/>
      <c r="I220" s="40"/>
      <c r="J220" s="40"/>
      <c r="K220" s="40"/>
      <c r="L220" s="42" t="s">
        <v>1</v>
      </c>
      <c r="M220" s="42" t="s">
        <v>1</v>
      </c>
      <c r="N220" s="40"/>
      <c r="O220" s="40"/>
      <c r="P220" s="40"/>
      <c r="Q220" s="40"/>
      <c r="R220" s="40"/>
      <c r="S220" s="40"/>
      <c r="T220" s="43"/>
      <c r="U220" s="40"/>
      <c r="V220" s="40"/>
      <c r="W220" s="40"/>
      <c r="X220" s="40"/>
      <c r="Y220" s="40"/>
      <c r="Z220" s="40"/>
      <c r="AA220" s="40"/>
      <c r="AB220" s="40" t="s">
        <v>6619</v>
      </c>
      <c r="AC220" s="40" t="s">
        <v>6629</v>
      </c>
      <c r="AD220" s="40"/>
      <c r="AE220" s="40"/>
      <c r="AF220" s="45" t="str">
        <f t="shared" si="3"/>
        <v>SGTT_A              GATE_B</v>
      </c>
      <c r="AG220" s="41" t="s">
        <v>6605</v>
      </c>
      <c r="AH220" s="35">
        <v>3</v>
      </c>
      <c r="AI220" s="35">
        <v>431</v>
      </c>
      <c r="AJ220" s="35" t="s">
        <v>2203</v>
      </c>
      <c r="AK220" s="35" t="s">
        <v>117</v>
      </c>
      <c r="AL220" s="35" t="s">
        <v>480</v>
      </c>
      <c r="AM220" s="35" t="s">
        <v>480</v>
      </c>
      <c r="AN220" s="35" t="s">
        <v>595</v>
      </c>
      <c r="AO220" s="35" t="s">
        <v>596</v>
      </c>
      <c r="AP220" s="35">
        <v>54</v>
      </c>
      <c r="AQ220" s="35" t="s">
        <v>482</v>
      </c>
      <c r="AR220" s="35" t="s">
        <v>172</v>
      </c>
      <c r="AS220" s="35" t="s">
        <v>117</v>
      </c>
      <c r="AT220" s="35" t="s">
        <v>117</v>
      </c>
      <c r="AU220" s="35" t="s">
        <v>476</v>
      </c>
      <c r="AV220" s="35" t="s">
        <v>476</v>
      </c>
      <c r="AW220" s="35" t="s">
        <v>475</v>
      </c>
      <c r="AX220" s="35" t="s">
        <v>477</v>
      </c>
      <c r="AY220" s="35">
        <v>19</v>
      </c>
      <c r="AZ220" s="35" t="s">
        <v>925</v>
      </c>
      <c r="BA220" s="35" t="s">
        <v>174</v>
      </c>
      <c r="BB220" s="35" t="s">
        <v>117</v>
      </c>
      <c r="BC220" s="35" t="s">
        <v>2200</v>
      </c>
      <c r="BD220" s="35" t="s">
        <v>1591</v>
      </c>
      <c r="BE220" s="35" t="s">
        <v>2201</v>
      </c>
      <c r="BF220" s="35" t="s">
        <v>1928</v>
      </c>
      <c r="BG220" s="72">
        <v>714</v>
      </c>
      <c r="BH220" s="35" t="s">
        <v>1788</v>
      </c>
      <c r="BI220" s="35">
        <v>0.13</v>
      </c>
      <c r="BJ220" s="35" t="s">
        <v>2204</v>
      </c>
      <c r="BK220" s="35" t="s">
        <v>114</v>
      </c>
      <c r="BL220" s="35">
        <v>431</v>
      </c>
    </row>
    <row r="221" spans="1:64" s="35" customFormat="1" ht="14.45" customHeight="1">
      <c r="A221" s="145" t="s">
        <v>6956</v>
      </c>
      <c r="B221" s="40">
        <v>451</v>
      </c>
      <c r="C221" s="40" t="s">
        <v>6602</v>
      </c>
      <c r="D221" s="40"/>
      <c r="E221" s="43" t="s">
        <v>6</v>
      </c>
      <c r="F221" s="40"/>
      <c r="G221" s="42"/>
      <c r="H221" s="40"/>
      <c r="I221" s="40"/>
      <c r="J221" s="40"/>
      <c r="K221" s="40"/>
      <c r="L221" s="42" t="s">
        <v>6</v>
      </c>
      <c r="M221" s="42" t="s">
        <v>6604</v>
      </c>
      <c r="N221" s="40"/>
      <c r="O221" s="40"/>
      <c r="P221" s="40"/>
      <c r="Q221" s="40"/>
      <c r="R221" s="40"/>
      <c r="S221" s="40"/>
      <c r="T221" s="43"/>
      <c r="U221" s="40"/>
      <c r="V221" s="40"/>
      <c r="W221" s="40"/>
      <c r="X221" s="40"/>
      <c r="Y221" s="40"/>
      <c r="Z221" s="40"/>
      <c r="AA221" s="40"/>
      <c r="AB221" s="40" t="s">
        <v>6619</v>
      </c>
      <c r="AC221" s="40"/>
      <c r="AD221" s="40"/>
      <c r="AE221" s="40"/>
      <c r="AF221" s="45" t="str">
        <f t="shared" si="3"/>
        <v>SIDO_B              SGTT_A</v>
      </c>
      <c r="AG221" s="41" t="s">
        <v>6605</v>
      </c>
      <c r="AH221" s="35">
        <v>3</v>
      </c>
      <c r="AI221" s="35">
        <v>451</v>
      </c>
      <c r="AJ221" s="35" t="s">
        <v>6187</v>
      </c>
      <c r="AK221" s="35" t="s">
        <v>117</v>
      </c>
      <c r="AL221" s="35" t="s">
        <v>476</v>
      </c>
      <c r="AM221" s="35" t="s">
        <v>476</v>
      </c>
      <c r="AN221" s="35" t="s">
        <v>475</v>
      </c>
      <c r="AO221" s="35" t="s">
        <v>477</v>
      </c>
      <c r="AP221" s="35">
        <v>4</v>
      </c>
      <c r="AQ221" s="35" t="s">
        <v>925</v>
      </c>
      <c r="AR221" s="35" t="s">
        <v>175</v>
      </c>
      <c r="AS221" s="35" t="s">
        <v>117</v>
      </c>
      <c r="AT221" s="35" t="s">
        <v>117</v>
      </c>
      <c r="AU221" s="35" t="s">
        <v>521</v>
      </c>
      <c r="AV221" s="35" t="s">
        <v>521</v>
      </c>
      <c r="AW221" s="35" t="s">
        <v>520</v>
      </c>
      <c r="AX221" s="35" t="s">
        <v>522</v>
      </c>
      <c r="AY221" s="35" t="s">
        <v>2205</v>
      </c>
      <c r="AZ221" s="35" t="s">
        <v>265</v>
      </c>
      <c r="BA221" s="35" t="s">
        <v>178</v>
      </c>
      <c r="BB221" s="35" t="s">
        <v>117</v>
      </c>
      <c r="BC221" s="35" t="s">
        <v>1963</v>
      </c>
      <c r="BD221" s="35" t="s">
        <v>1591</v>
      </c>
      <c r="BE221" s="35" t="s">
        <v>117</v>
      </c>
      <c r="BF221" s="35" t="s">
        <v>117</v>
      </c>
      <c r="BG221" s="176">
        <v>1708</v>
      </c>
      <c r="BH221" s="35" t="s">
        <v>1906</v>
      </c>
      <c r="BI221" s="35">
        <v>0.35</v>
      </c>
      <c r="BJ221" s="35" t="s">
        <v>2206</v>
      </c>
      <c r="BK221" s="35" t="s">
        <v>114</v>
      </c>
      <c r="BL221" s="35">
        <v>451</v>
      </c>
    </row>
    <row r="222" spans="1:64" s="35" customFormat="1" ht="14.45" customHeight="1">
      <c r="A222" s="145" t="s">
        <v>6956</v>
      </c>
      <c r="B222" s="40">
        <v>452</v>
      </c>
      <c r="C222" s="40" t="s">
        <v>6602</v>
      </c>
      <c r="D222" s="40"/>
      <c r="E222" s="43" t="s">
        <v>5</v>
      </c>
      <c r="F222" s="40"/>
      <c r="G222" s="42"/>
      <c r="H222" s="40"/>
      <c r="I222" s="40"/>
      <c r="J222" s="40"/>
      <c r="K222" s="40"/>
      <c r="L222" s="42" t="s">
        <v>5</v>
      </c>
      <c r="M222" s="42" t="s">
        <v>6604</v>
      </c>
      <c r="N222" s="40"/>
      <c r="O222" s="40"/>
      <c r="P222" s="40"/>
      <c r="Q222" s="40"/>
      <c r="R222" s="40"/>
      <c r="S222" s="40"/>
      <c r="T222" s="43"/>
      <c r="U222" s="40"/>
      <c r="V222" s="40"/>
      <c r="W222" s="40"/>
      <c r="X222" s="40"/>
      <c r="Y222" s="40"/>
      <c r="Z222" s="40"/>
      <c r="AA222" s="40"/>
      <c r="AB222" s="40" t="s">
        <v>6619</v>
      </c>
      <c r="AC222" s="40"/>
      <c r="AD222" s="40"/>
      <c r="AE222" s="40"/>
      <c r="AF222" s="45" t="str">
        <f t="shared" si="3"/>
        <v>SGTT_A              SIDO_D</v>
      </c>
      <c r="AG222" s="41" t="s">
        <v>6605</v>
      </c>
      <c r="AH222" s="35">
        <v>3</v>
      </c>
      <c r="AI222" s="35">
        <v>452</v>
      </c>
      <c r="AJ222" s="35" t="s">
        <v>2207</v>
      </c>
      <c r="AK222" s="35" t="s">
        <v>117</v>
      </c>
      <c r="AL222" s="35" t="s">
        <v>528</v>
      </c>
      <c r="AM222" s="35" t="s">
        <v>528</v>
      </c>
      <c r="AN222" s="35" t="s">
        <v>527</v>
      </c>
      <c r="AO222" s="35" t="s">
        <v>529</v>
      </c>
      <c r="AP222" s="35" t="s">
        <v>1805</v>
      </c>
      <c r="AQ222" s="35" t="s">
        <v>530</v>
      </c>
      <c r="AR222" s="35" t="s">
        <v>178</v>
      </c>
      <c r="AS222" s="35" t="s">
        <v>117</v>
      </c>
      <c r="AT222" s="35" t="s">
        <v>117</v>
      </c>
      <c r="AU222" s="35" t="s">
        <v>476</v>
      </c>
      <c r="AV222" s="35" t="s">
        <v>476</v>
      </c>
      <c r="AW222" s="35" t="s">
        <v>475</v>
      </c>
      <c r="AX222" s="35" t="s">
        <v>477</v>
      </c>
      <c r="AY222" s="35">
        <v>5</v>
      </c>
      <c r="AZ222" s="35" t="s">
        <v>925</v>
      </c>
      <c r="BA222" s="35" t="s">
        <v>175</v>
      </c>
      <c r="BB222" s="35" t="s">
        <v>117</v>
      </c>
      <c r="BC222" s="35" t="s">
        <v>1830</v>
      </c>
      <c r="BD222" s="35" t="s">
        <v>1591</v>
      </c>
      <c r="BE222" s="35" t="s">
        <v>117</v>
      </c>
      <c r="BF222" s="35" t="s">
        <v>117</v>
      </c>
      <c r="BG222" s="176">
        <v>1693</v>
      </c>
      <c r="BH222" s="35" t="s">
        <v>1644</v>
      </c>
      <c r="BI222" s="35">
        <v>0.35</v>
      </c>
      <c r="BJ222" s="35" t="s">
        <v>2208</v>
      </c>
      <c r="BK222" s="35" t="s">
        <v>114</v>
      </c>
      <c r="BL222" s="35">
        <v>452</v>
      </c>
    </row>
    <row r="223" spans="1:64" s="35" customFormat="1" ht="14.45" customHeight="1">
      <c r="A223" s="145" t="s">
        <v>7406</v>
      </c>
      <c r="B223" s="40">
        <v>455</v>
      </c>
      <c r="C223" s="40" t="s">
        <v>6602</v>
      </c>
      <c r="D223" s="40"/>
      <c r="E223" s="43" t="s">
        <v>1</v>
      </c>
      <c r="F223" s="40"/>
      <c r="G223" s="42"/>
      <c r="H223" s="40"/>
      <c r="I223" s="40"/>
      <c r="J223" s="40"/>
      <c r="K223" s="40"/>
      <c r="L223" s="42" t="s">
        <v>1</v>
      </c>
      <c r="M223" s="42" t="s">
        <v>1</v>
      </c>
      <c r="N223" s="40"/>
      <c r="O223" s="40"/>
      <c r="P223" s="40"/>
      <c r="Q223" s="40"/>
      <c r="R223" s="40"/>
      <c r="S223" s="40"/>
      <c r="T223" s="43"/>
      <c r="U223" s="40"/>
      <c r="V223" s="40"/>
      <c r="W223" s="40"/>
      <c r="X223" s="40"/>
      <c r="Y223" s="40"/>
      <c r="Z223" s="40"/>
      <c r="AA223" s="40"/>
      <c r="AB223" s="40" t="s">
        <v>6619</v>
      </c>
      <c r="AC223" s="40"/>
      <c r="AD223" s="40"/>
      <c r="AE223" s="40"/>
      <c r="AF223" s="45" t="str">
        <f t="shared" si="3"/>
        <v>GATE_B              SGTT_A</v>
      </c>
      <c r="AG223" s="41" t="s">
        <v>6605</v>
      </c>
      <c r="AH223" s="35">
        <v>3</v>
      </c>
      <c r="AI223" s="35">
        <v>455</v>
      </c>
      <c r="AJ223" s="35" t="s">
        <v>6188</v>
      </c>
      <c r="AK223" s="35" t="s">
        <v>117</v>
      </c>
      <c r="AL223" s="35" t="s">
        <v>476</v>
      </c>
      <c r="AM223" s="35" t="s">
        <v>476</v>
      </c>
      <c r="AN223" s="35" t="s">
        <v>475</v>
      </c>
      <c r="AO223" s="35" t="s">
        <v>477</v>
      </c>
      <c r="AP223" s="35">
        <v>10</v>
      </c>
      <c r="AQ223" s="35" t="s">
        <v>925</v>
      </c>
      <c r="AR223" s="35" t="s">
        <v>175</v>
      </c>
      <c r="AS223" s="35" t="s">
        <v>117</v>
      </c>
      <c r="AT223" s="35" t="s">
        <v>117</v>
      </c>
      <c r="AU223" s="35" t="s">
        <v>480</v>
      </c>
      <c r="AV223" s="35" t="s">
        <v>480</v>
      </c>
      <c r="AW223" s="35" t="s">
        <v>595</v>
      </c>
      <c r="AX223" s="35" t="s">
        <v>596</v>
      </c>
      <c r="AY223" s="35">
        <v>18</v>
      </c>
      <c r="AZ223" s="35" t="s">
        <v>482</v>
      </c>
      <c r="BA223" s="35" t="s">
        <v>183</v>
      </c>
      <c r="BB223" s="35" t="s">
        <v>117</v>
      </c>
      <c r="BC223" s="35" t="s">
        <v>2209</v>
      </c>
      <c r="BD223" s="35" t="s">
        <v>1591</v>
      </c>
      <c r="BE223" s="35" t="s">
        <v>2210</v>
      </c>
      <c r="BF223" s="35" t="s">
        <v>2211</v>
      </c>
      <c r="BG223" s="72">
        <v>714</v>
      </c>
      <c r="BH223" s="35" t="s">
        <v>2212</v>
      </c>
      <c r="BI223" s="35">
        <v>0.35</v>
      </c>
      <c r="BJ223" s="35" t="s">
        <v>2213</v>
      </c>
      <c r="BK223" s="35" t="s">
        <v>114</v>
      </c>
      <c r="BL223" s="35">
        <v>455</v>
      </c>
    </row>
    <row r="224" spans="1:64" s="35" customFormat="1" ht="14.45" customHeight="1">
      <c r="A224" s="145" t="s">
        <v>7406</v>
      </c>
      <c r="B224" s="40">
        <v>456</v>
      </c>
      <c r="C224" s="40" t="s">
        <v>6602</v>
      </c>
      <c r="D224" s="40"/>
      <c r="E224" s="43" t="s">
        <v>1</v>
      </c>
      <c r="F224" s="40"/>
      <c r="G224" s="42"/>
      <c r="H224" s="40"/>
      <c r="I224" s="40"/>
      <c r="J224" s="40"/>
      <c r="K224" s="40"/>
      <c r="L224" s="42" t="s">
        <v>1</v>
      </c>
      <c r="M224" s="42" t="s">
        <v>1</v>
      </c>
      <c r="N224" s="40"/>
      <c r="O224" s="40"/>
      <c r="P224" s="40"/>
      <c r="Q224" s="40"/>
      <c r="R224" s="40"/>
      <c r="S224" s="40"/>
      <c r="T224" s="43"/>
      <c r="U224" s="40"/>
      <c r="V224" s="40"/>
      <c r="W224" s="40"/>
      <c r="X224" s="40"/>
      <c r="Y224" s="40"/>
      <c r="Z224" s="40"/>
      <c r="AA224" s="40"/>
      <c r="AB224" s="40" t="s">
        <v>6619</v>
      </c>
      <c r="AC224" s="40"/>
      <c r="AD224" s="40"/>
      <c r="AE224" s="40"/>
      <c r="AF224" s="45" t="str">
        <f t="shared" si="3"/>
        <v>GATE_B              SGTT_A</v>
      </c>
      <c r="AG224" s="41" t="s">
        <v>6605</v>
      </c>
      <c r="AH224" s="35">
        <v>3</v>
      </c>
      <c r="AI224" s="35">
        <v>456</v>
      </c>
      <c r="AJ224" s="35" t="s">
        <v>6189</v>
      </c>
      <c r="AK224" s="35" t="s">
        <v>117</v>
      </c>
      <c r="AL224" s="35" t="s">
        <v>476</v>
      </c>
      <c r="AM224" s="35" t="s">
        <v>476</v>
      </c>
      <c r="AN224" s="35" t="s">
        <v>475</v>
      </c>
      <c r="AO224" s="35" t="s">
        <v>477</v>
      </c>
      <c r="AP224" s="35">
        <v>9</v>
      </c>
      <c r="AQ224" s="35" t="s">
        <v>925</v>
      </c>
      <c r="AR224" s="35" t="s">
        <v>175</v>
      </c>
      <c r="AS224" s="35" t="s">
        <v>117</v>
      </c>
      <c r="AT224" s="35" t="s">
        <v>117</v>
      </c>
      <c r="AU224" s="35" t="s">
        <v>480</v>
      </c>
      <c r="AV224" s="35" t="s">
        <v>480</v>
      </c>
      <c r="AW224" s="35" t="s">
        <v>595</v>
      </c>
      <c r="AX224" s="35" t="s">
        <v>596</v>
      </c>
      <c r="AY224" s="35">
        <v>17</v>
      </c>
      <c r="AZ224" s="35" t="s">
        <v>482</v>
      </c>
      <c r="BA224" s="35" t="s">
        <v>183</v>
      </c>
      <c r="BB224" s="35" t="s">
        <v>117</v>
      </c>
      <c r="BC224" s="35" t="s">
        <v>2209</v>
      </c>
      <c r="BD224" s="35" t="s">
        <v>1591</v>
      </c>
      <c r="BE224" s="35" t="s">
        <v>2210</v>
      </c>
      <c r="BF224" s="35" t="s">
        <v>1748</v>
      </c>
      <c r="BG224" s="72">
        <v>714</v>
      </c>
      <c r="BH224" s="35" t="s">
        <v>1749</v>
      </c>
      <c r="BI224" s="35">
        <v>0.35</v>
      </c>
      <c r="BJ224" s="35" t="s">
        <v>2214</v>
      </c>
      <c r="BK224" s="35" t="s">
        <v>114</v>
      </c>
      <c r="BL224" s="35">
        <v>456</v>
      </c>
    </row>
    <row r="225" spans="1:64" s="35" customFormat="1" ht="14.45" customHeight="1">
      <c r="A225" s="145"/>
      <c r="B225" s="40">
        <v>475</v>
      </c>
      <c r="C225" s="40" t="s">
        <v>6602</v>
      </c>
      <c r="D225" s="40" t="s">
        <v>13</v>
      </c>
      <c r="E225" s="43" t="s">
        <v>6604</v>
      </c>
      <c r="F225" s="40" t="s">
        <v>2218</v>
      </c>
      <c r="G225" s="42" t="s">
        <v>6606</v>
      </c>
      <c r="H225" s="40"/>
      <c r="I225" s="40"/>
      <c r="J225" s="40"/>
      <c r="K225" s="165" t="s">
        <v>7479</v>
      </c>
      <c r="L225" s="42" t="s">
        <v>6609</v>
      </c>
      <c r="M225" s="42" t="s">
        <v>6609</v>
      </c>
      <c r="N225" s="40"/>
      <c r="O225" s="40"/>
      <c r="P225" s="40"/>
      <c r="Q225" s="40"/>
      <c r="R225" s="40"/>
      <c r="S225" s="40"/>
      <c r="T225" s="43"/>
      <c r="U225" s="40"/>
      <c r="V225" s="40"/>
      <c r="W225" s="40"/>
      <c r="X225" s="40"/>
      <c r="Y225" s="40"/>
      <c r="Z225" s="40"/>
      <c r="AA225" s="40"/>
      <c r="AB225" s="40"/>
      <c r="AC225" s="40"/>
      <c r="AD225" s="40"/>
      <c r="AE225" s="40"/>
      <c r="AF225" s="45" t="str">
        <f t="shared" si="3"/>
        <v>SP_30HSBC1          SP_30HSBC2</v>
      </c>
      <c r="AG225" s="41" t="s">
        <v>6605</v>
      </c>
      <c r="AH225" s="35">
        <v>3</v>
      </c>
      <c r="AI225" s="35">
        <v>475</v>
      </c>
      <c r="AJ225" s="35" t="s">
        <v>2215</v>
      </c>
      <c r="AK225" s="35" t="s">
        <v>117</v>
      </c>
      <c r="AL225" s="35" t="s">
        <v>117</v>
      </c>
      <c r="AM225" s="35" t="s">
        <v>2216</v>
      </c>
      <c r="AN225" s="35" t="s">
        <v>2217</v>
      </c>
      <c r="AO225" s="35" t="s">
        <v>2218</v>
      </c>
      <c r="AP225" s="35">
        <v>1</v>
      </c>
      <c r="AQ225" s="35" t="s">
        <v>644</v>
      </c>
      <c r="AR225" s="35" t="s">
        <v>117</v>
      </c>
      <c r="AS225" s="35" t="s">
        <v>117</v>
      </c>
      <c r="AT225" s="35" t="s">
        <v>117</v>
      </c>
      <c r="AU225" s="35" t="s">
        <v>117</v>
      </c>
      <c r="AV225" s="35" t="s">
        <v>2168</v>
      </c>
      <c r="AW225" s="35" t="s">
        <v>2169</v>
      </c>
      <c r="AX225" s="35" t="s">
        <v>2170</v>
      </c>
      <c r="AY225" s="35">
        <v>1</v>
      </c>
      <c r="AZ225" s="35" t="s">
        <v>1575</v>
      </c>
      <c r="BA225" s="35" t="s">
        <v>117</v>
      </c>
      <c r="BB225" s="35" t="s">
        <v>117</v>
      </c>
      <c r="BC225" s="35" t="s">
        <v>2219</v>
      </c>
      <c r="BD225" s="35" t="s">
        <v>1987</v>
      </c>
      <c r="BE225" s="35" t="s">
        <v>117</v>
      </c>
      <c r="BF225" s="35" t="s">
        <v>117</v>
      </c>
      <c r="BG225" s="72">
        <v>237</v>
      </c>
      <c r="BH225" s="35" t="s">
        <v>1617</v>
      </c>
      <c r="BI225" s="35">
        <v>10</v>
      </c>
      <c r="BJ225" s="35" t="s">
        <v>2009</v>
      </c>
      <c r="BK225" s="35" t="s">
        <v>114</v>
      </c>
      <c r="BL225" s="35">
        <v>475</v>
      </c>
    </row>
    <row r="226" spans="1:64" s="35" customFormat="1" ht="14.45" customHeight="1">
      <c r="A226" s="145"/>
      <c r="B226" s="40">
        <v>475</v>
      </c>
      <c r="C226" s="40" t="s">
        <v>6602</v>
      </c>
      <c r="D226" s="40" t="s">
        <v>13</v>
      </c>
      <c r="E226" s="43" t="s">
        <v>6604</v>
      </c>
      <c r="F226" s="40" t="s">
        <v>2170</v>
      </c>
      <c r="G226" s="42" t="s">
        <v>6606</v>
      </c>
      <c r="H226" s="40"/>
      <c r="I226" s="40"/>
      <c r="J226" s="40"/>
      <c r="K226" s="165" t="s">
        <v>7479</v>
      </c>
      <c r="L226" s="42" t="s">
        <v>6609</v>
      </c>
      <c r="M226" s="42" t="s">
        <v>6609</v>
      </c>
      <c r="N226" s="40"/>
      <c r="O226" s="40"/>
      <c r="P226" s="40"/>
      <c r="Q226" s="40"/>
      <c r="R226" s="40"/>
      <c r="S226" s="40"/>
      <c r="T226" s="43"/>
      <c r="U226" s="40"/>
      <c r="V226" s="40"/>
      <c r="W226" s="40"/>
      <c r="X226" s="40"/>
      <c r="Y226" s="40"/>
      <c r="Z226" s="40"/>
      <c r="AA226" s="40"/>
      <c r="AB226" s="40"/>
      <c r="AC226" s="40"/>
      <c r="AD226" s="40"/>
      <c r="AE226" s="40"/>
      <c r="AF226" s="45" t="str">
        <f t="shared" si="3"/>
        <v>SP_30HSBC1          SP_30HSBC2</v>
      </c>
      <c r="AG226" s="41" t="s">
        <v>6605</v>
      </c>
      <c r="AH226" s="35">
        <v>3</v>
      </c>
      <c r="AI226" s="34">
        <v>475</v>
      </c>
      <c r="AJ226" s="35" t="s">
        <v>2215</v>
      </c>
      <c r="AK226" s="35" t="s">
        <v>117</v>
      </c>
      <c r="AL226" s="35" t="s">
        <v>117</v>
      </c>
      <c r="AM226" s="35" t="s">
        <v>2216</v>
      </c>
      <c r="AN226" s="35" t="s">
        <v>2217</v>
      </c>
      <c r="AO226" s="35" t="s">
        <v>2218</v>
      </c>
      <c r="AP226" s="35">
        <v>1</v>
      </c>
      <c r="AQ226" s="35" t="s">
        <v>644</v>
      </c>
      <c r="AR226" s="35" t="s">
        <v>117</v>
      </c>
      <c r="AS226" s="35" t="s">
        <v>117</v>
      </c>
      <c r="AT226" s="35" t="s">
        <v>117</v>
      </c>
      <c r="AU226" s="35" t="s">
        <v>117</v>
      </c>
      <c r="AV226" s="35" t="s">
        <v>2168</v>
      </c>
      <c r="AW226" s="35" t="s">
        <v>2169</v>
      </c>
      <c r="AX226" s="35" t="s">
        <v>2170</v>
      </c>
      <c r="AY226" s="35">
        <v>1</v>
      </c>
      <c r="AZ226" s="35" t="s">
        <v>1575</v>
      </c>
      <c r="BA226" s="35" t="s">
        <v>117</v>
      </c>
      <c r="BB226" s="35" t="s">
        <v>117</v>
      </c>
      <c r="BC226" s="35" t="s">
        <v>2219</v>
      </c>
      <c r="BD226" s="35" t="s">
        <v>1987</v>
      </c>
      <c r="BE226" s="35" t="s">
        <v>117</v>
      </c>
      <c r="BF226" s="35" t="s">
        <v>117</v>
      </c>
      <c r="BG226" s="72">
        <v>237</v>
      </c>
      <c r="BH226" s="35" t="s">
        <v>1617</v>
      </c>
      <c r="BI226" s="35">
        <v>10</v>
      </c>
      <c r="BJ226" s="35" t="s">
        <v>2009</v>
      </c>
      <c r="BK226" s="35" t="s">
        <v>114</v>
      </c>
      <c r="BL226" s="35">
        <v>475</v>
      </c>
    </row>
    <row r="227" spans="1:64" s="35" customFormat="1" ht="14.45" customHeight="1">
      <c r="A227" s="145"/>
      <c r="B227" s="40">
        <v>480</v>
      </c>
      <c r="C227" s="40" t="s">
        <v>6602</v>
      </c>
      <c r="D227" s="40"/>
      <c r="E227" s="43" t="s">
        <v>0</v>
      </c>
      <c r="F227" s="40"/>
      <c r="G227" s="42"/>
      <c r="H227" s="40"/>
      <c r="I227" s="40"/>
      <c r="J227" s="40"/>
      <c r="K227" s="40"/>
      <c r="L227" s="42" t="s">
        <v>6604</v>
      </c>
      <c r="M227" s="42" t="s">
        <v>0</v>
      </c>
      <c r="N227" s="40"/>
      <c r="O227" s="40"/>
      <c r="P227" s="40"/>
      <c r="Q227" s="40"/>
      <c r="R227" s="40"/>
      <c r="S227" s="40"/>
      <c r="T227" s="43"/>
      <c r="U227" s="40"/>
      <c r="V227" s="40"/>
      <c r="W227" s="40"/>
      <c r="X227" s="40"/>
      <c r="Y227" s="40"/>
      <c r="Z227" s="40"/>
      <c r="AA227" s="40"/>
      <c r="AB227" s="40"/>
      <c r="AC227" s="40"/>
      <c r="AD227" s="40"/>
      <c r="AE227" s="40"/>
      <c r="AF227" s="45" t="str">
        <f t="shared" si="3"/>
        <v>KS_SVL_A            SITR1</v>
      </c>
      <c r="AG227" s="41" t="s">
        <v>6605</v>
      </c>
      <c r="AH227" s="35">
        <v>3</v>
      </c>
      <c r="AI227" s="35">
        <v>480</v>
      </c>
      <c r="AJ227" s="35" t="s">
        <v>6190</v>
      </c>
      <c r="AK227" s="35" t="s">
        <v>117</v>
      </c>
      <c r="AL227" s="35" t="s">
        <v>553</v>
      </c>
      <c r="AM227" s="35" t="s">
        <v>553</v>
      </c>
      <c r="AN227" s="35" t="s">
        <v>6018</v>
      </c>
      <c r="AO227" s="35" t="s">
        <v>554</v>
      </c>
      <c r="AP227" s="35" t="s">
        <v>2124</v>
      </c>
      <c r="AQ227" s="35" t="s">
        <v>530</v>
      </c>
      <c r="AR227" s="35" t="s">
        <v>180</v>
      </c>
      <c r="AS227" s="35" t="s">
        <v>117</v>
      </c>
      <c r="AT227" s="35" t="s">
        <v>117</v>
      </c>
      <c r="AU227" s="35" t="s">
        <v>428</v>
      </c>
      <c r="AV227" s="35" t="s">
        <v>428</v>
      </c>
      <c r="AW227" s="35" t="s">
        <v>427</v>
      </c>
      <c r="AX227" s="35" t="s">
        <v>429</v>
      </c>
      <c r="AY227" s="35">
        <v>4</v>
      </c>
      <c r="AZ227" s="35" t="s">
        <v>442</v>
      </c>
      <c r="BA227" s="35" t="s">
        <v>189</v>
      </c>
      <c r="BB227" s="35" t="s">
        <v>117</v>
      </c>
      <c r="BC227" s="35" t="s">
        <v>1653</v>
      </c>
      <c r="BD227" s="35" t="s">
        <v>1591</v>
      </c>
      <c r="BE227" s="35" t="s">
        <v>117</v>
      </c>
      <c r="BF227" s="35" t="s">
        <v>117</v>
      </c>
      <c r="BG227" s="72">
        <v>2054</v>
      </c>
      <c r="BH227" s="35" t="s">
        <v>1617</v>
      </c>
      <c r="BI227" s="35">
        <v>2.5</v>
      </c>
      <c r="BJ227" s="35" t="s">
        <v>2220</v>
      </c>
      <c r="BK227" s="35" t="s">
        <v>114</v>
      </c>
      <c r="BL227" s="35">
        <v>480</v>
      </c>
    </row>
    <row r="228" spans="1:64" s="35" customFormat="1" ht="14.45" customHeight="1">
      <c r="A228" s="145" t="s">
        <v>7792</v>
      </c>
      <c r="B228" s="40">
        <v>481</v>
      </c>
      <c r="C228" s="40" t="s">
        <v>6602</v>
      </c>
      <c r="D228" s="40"/>
      <c r="E228" s="43" t="s">
        <v>8</v>
      </c>
      <c r="F228" s="40" t="s">
        <v>2165</v>
      </c>
      <c r="G228" s="42" t="s">
        <v>6606</v>
      </c>
      <c r="H228" s="40"/>
      <c r="I228" s="40"/>
      <c r="J228" s="40"/>
      <c r="K228" s="40" t="s">
        <v>6607</v>
      </c>
      <c r="L228" s="176" t="s">
        <v>6604</v>
      </c>
      <c r="M228" s="173" t="s">
        <v>6609</v>
      </c>
      <c r="N228" s="40"/>
      <c r="O228" s="40"/>
      <c r="P228" s="40"/>
      <c r="Q228" s="40"/>
      <c r="R228" s="40"/>
      <c r="S228" s="40"/>
      <c r="T228" s="43"/>
      <c r="U228" s="40"/>
      <c r="V228" s="40"/>
      <c r="W228" s="40"/>
      <c r="X228" s="40"/>
      <c r="Y228" s="40"/>
      <c r="Z228" s="40"/>
      <c r="AA228" s="40"/>
      <c r="AB228" s="40"/>
      <c r="AC228" s="40" t="s">
        <v>6633</v>
      </c>
      <c r="AD228" s="40"/>
      <c r="AE228" s="40"/>
      <c r="AF228" s="45" t="str">
        <f t="shared" si="3"/>
        <v>SP_MB41_A           KS_SVL_A</v>
      </c>
      <c r="AG228" s="41" t="s">
        <v>6605</v>
      </c>
      <c r="AH228" s="35">
        <v>3</v>
      </c>
      <c r="AI228" s="35">
        <v>481</v>
      </c>
      <c r="AJ228" s="35" t="s">
        <v>6191</v>
      </c>
      <c r="AK228" s="35" t="s">
        <v>117</v>
      </c>
      <c r="AL228" s="35" t="s">
        <v>428</v>
      </c>
      <c r="AM228" s="35" t="s">
        <v>428</v>
      </c>
      <c r="AN228" s="35" t="s">
        <v>427</v>
      </c>
      <c r="AO228" s="35" t="s">
        <v>429</v>
      </c>
      <c r="AP228" s="35">
        <v>9</v>
      </c>
      <c r="AQ228" s="35" t="s">
        <v>442</v>
      </c>
      <c r="AR228" s="35" t="s">
        <v>190</v>
      </c>
      <c r="AS228" s="35" t="s">
        <v>117</v>
      </c>
      <c r="AT228" s="35" t="s">
        <v>117</v>
      </c>
      <c r="AU228" s="35" t="s">
        <v>117</v>
      </c>
      <c r="AV228" s="35" t="s">
        <v>2164</v>
      </c>
      <c r="AW228" s="35">
        <v>369</v>
      </c>
      <c r="AX228" s="35" t="s">
        <v>2165</v>
      </c>
      <c r="AY228" s="35">
        <v>1</v>
      </c>
      <c r="AZ228" s="35" t="s">
        <v>1023</v>
      </c>
      <c r="BA228" s="35" t="s">
        <v>117</v>
      </c>
      <c r="BB228" s="35" t="s">
        <v>117</v>
      </c>
      <c r="BC228" s="35" t="s">
        <v>2093</v>
      </c>
      <c r="BD228" s="35" t="s">
        <v>1591</v>
      </c>
      <c r="BE228" s="35" t="s">
        <v>117</v>
      </c>
      <c r="BF228" s="35" t="s">
        <v>117</v>
      </c>
      <c r="BG228" s="72">
        <v>1230</v>
      </c>
      <c r="BH228" s="35" t="s">
        <v>1598</v>
      </c>
      <c r="BI228" s="35">
        <v>4</v>
      </c>
      <c r="BJ228" s="35" t="s">
        <v>2166</v>
      </c>
      <c r="BK228" s="35" t="s">
        <v>114</v>
      </c>
      <c r="BL228" s="35">
        <v>481</v>
      </c>
    </row>
    <row r="229" spans="1:64" s="35" customFormat="1" ht="14.45" customHeight="1">
      <c r="A229" s="145"/>
      <c r="B229" s="40">
        <v>482</v>
      </c>
      <c r="C229" s="40" t="s">
        <v>6602</v>
      </c>
      <c r="D229" s="40"/>
      <c r="E229" s="43" t="s">
        <v>0</v>
      </c>
      <c r="F229" s="40"/>
      <c r="G229" s="42"/>
      <c r="H229" s="40"/>
      <c r="I229" s="40"/>
      <c r="J229" s="40"/>
      <c r="K229" s="40"/>
      <c r="L229" s="42" t="s">
        <v>6604</v>
      </c>
      <c r="M229" s="42" t="s">
        <v>0</v>
      </c>
      <c r="N229" s="40"/>
      <c r="O229" s="40"/>
      <c r="P229" s="40"/>
      <c r="Q229" s="40"/>
      <c r="R229" s="40"/>
      <c r="S229" s="40"/>
      <c r="T229" s="43"/>
      <c r="U229" s="40"/>
      <c r="V229" s="40"/>
      <c r="W229" s="40"/>
      <c r="X229" s="40"/>
      <c r="Y229" s="40"/>
      <c r="Z229" s="40"/>
      <c r="AA229" s="40"/>
      <c r="AB229" s="40"/>
      <c r="AC229" s="40"/>
      <c r="AD229" s="40"/>
      <c r="AE229" s="40"/>
      <c r="AF229" s="45" t="str">
        <f t="shared" si="3"/>
        <v>KS_SVR_A            SITR2</v>
      </c>
      <c r="AG229" s="41" t="s">
        <v>6605</v>
      </c>
      <c r="AH229" s="35">
        <v>3</v>
      </c>
      <c r="AI229" s="35">
        <v>482</v>
      </c>
      <c r="AJ229" s="35" t="s">
        <v>2221</v>
      </c>
      <c r="AK229" s="35" t="s">
        <v>117</v>
      </c>
      <c r="AL229" s="35" t="s">
        <v>557</v>
      </c>
      <c r="AM229" s="35" t="s">
        <v>557</v>
      </c>
      <c r="AN229" s="35" t="s">
        <v>556</v>
      </c>
      <c r="AO229" s="35" t="s">
        <v>558</v>
      </c>
      <c r="AP229" s="35" t="s">
        <v>1626</v>
      </c>
      <c r="AQ229" s="35" t="s">
        <v>559</v>
      </c>
      <c r="AR229" s="35" t="s">
        <v>180</v>
      </c>
      <c r="AS229" s="35" t="s">
        <v>117</v>
      </c>
      <c r="AT229" s="35" t="s">
        <v>117</v>
      </c>
      <c r="AU229" s="35" t="s">
        <v>432</v>
      </c>
      <c r="AV229" s="35" t="s">
        <v>432</v>
      </c>
      <c r="AW229" s="35" t="s">
        <v>431</v>
      </c>
      <c r="AX229" s="35" t="s">
        <v>433</v>
      </c>
      <c r="AY229" s="35">
        <v>4</v>
      </c>
      <c r="AZ229" s="35" t="s">
        <v>434</v>
      </c>
      <c r="BA229" s="35" t="s">
        <v>189</v>
      </c>
      <c r="BB229" s="35" t="s">
        <v>117</v>
      </c>
      <c r="BC229" s="35" t="s">
        <v>1653</v>
      </c>
      <c r="BD229" s="35" t="s">
        <v>1591</v>
      </c>
      <c r="BE229" s="35" t="s">
        <v>117</v>
      </c>
      <c r="BF229" s="35" t="s">
        <v>117</v>
      </c>
      <c r="BG229" s="72">
        <v>2063</v>
      </c>
      <c r="BH229" s="35" t="s">
        <v>1617</v>
      </c>
      <c r="BI229" s="35">
        <v>2.5</v>
      </c>
      <c r="BJ229" s="35" t="s">
        <v>2222</v>
      </c>
      <c r="BK229" s="35" t="s">
        <v>114</v>
      </c>
      <c r="BL229" s="35">
        <v>482</v>
      </c>
    </row>
    <row r="230" spans="1:64" s="35" customFormat="1" ht="14.45" customHeight="1">
      <c r="A230" s="145" t="s">
        <v>7792</v>
      </c>
      <c r="B230" s="40">
        <v>483</v>
      </c>
      <c r="C230" s="40" t="s">
        <v>6602</v>
      </c>
      <c r="D230" s="40"/>
      <c r="E230" s="43" t="s">
        <v>8</v>
      </c>
      <c r="F230" s="40" t="s">
        <v>2161</v>
      </c>
      <c r="G230" s="42" t="s">
        <v>6606</v>
      </c>
      <c r="H230" s="40"/>
      <c r="I230" s="40"/>
      <c r="J230" s="40"/>
      <c r="K230" s="40" t="s">
        <v>6607</v>
      </c>
      <c r="L230" s="176" t="s">
        <v>6604</v>
      </c>
      <c r="M230" s="173" t="s">
        <v>6609</v>
      </c>
      <c r="N230" s="40"/>
      <c r="O230" s="40"/>
      <c r="P230" s="40"/>
      <c r="Q230" s="40"/>
      <c r="R230" s="40"/>
      <c r="S230" s="40"/>
      <c r="T230" s="43"/>
      <c r="U230" s="40"/>
      <c r="V230" s="40"/>
      <c r="W230" s="40"/>
      <c r="X230" s="40"/>
      <c r="Y230" s="40"/>
      <c r="Z230" s="40"/>
      <c r="AA230" s="40"/>
      <c r="AB230" s="40"/>
      <c r="AC230" s="40" t="s">
        <v>6633</v>
      </c>
      <c r="AD230" s="40"/>
      <c r="AE230" s="40" t="s">
        <v>6627</v>
      </c>
      <c r="AF230" s="45" t="str">
        <f t="shared" si="3"/>
        <v>SP_MB42_A           KS_SVR_A</v>
      </c>
      <c r="AG230" s="41" t="s">
        <v>6605</v>
      </c>
      <c r="AH230" s="35">
        <v>3</v>
      </c>
      <c r="AI230" s="35">
        <v>483</v>
      </c>
      <c r="AJ230" s="35" t="s">
        <v>6192</v>
      </c>
      <c r="AK230" s="35" t="s">
        <v>117</v>
      </c>
      <c r="AL230" s="35" t="s">
        <v>432</v>
      </c>
      <c r="AM230" s="35" t="s">
        <v>432</v>
      </c>
      <c r="AN230" s="35" t="s">
        <v>431</v>
      </c>
      <c r="AO230" s="35" t="s">
        <v>433</v>
      </c>
      <c r="AP230" s="35">
        <v>9</v>
      </c>
      <c r="AQ230" s="35" t="s">
        <v>434</v>
      </c>
      <c r="AR230" s="35" t="s">
        <v>190</v>
      </c>
      <c r="AS230" s="35" t="s">
        <v>117</v>
      </c>
      <c r="AT230" s="35" t="s">
        <v>117</v>
      </c>
      <c r="AU230" s="35" t="s">
        <v>117</v>
      </c>
      <c r="AV230" s="35" t="s">
        <v>2160</v>
      </c>
      <c r="AW230" s="35">
        <v>371</v>
      </c>
      <c r="AX230" s="35" t="s">
        <v>2161</v>
      </c>
      <c r="AY230" s="35">
        <v>1</v>
      </c>
      <c r="AZ230" s="35" t="s">
        <v>655</v>
      </c>
      <c r="BA230" s="35" t="s">
        <v>117</v>
      </c>
      <c r="BB230" s="35" t="s">
        <v>117</v>
      </c>
      <c r="BC230" s="35" t="s">
        <v>2093</v>
      </c>
      <c r="BD230" s="35" t="s">
        <v>1591</v>
      </c>
      <c r="BE230" s="35" t="s">
        <v>117</v>
      </c>
      <c r="BF230" s="35" t="s">
        <v>117</v>
      </c>
      <c r="BG230" s="72">
        <v>1213</v>
      </c>
      <c r="BH230" s="35" t="s">
        <v>1598</v>
      </c>
      <c r="BI230" s="35">
        <v>4</v>
      </c>
      <c r="BJ230" s="35" t="s">
        <v>2162</v>
      </c>
      <c r="BK230" s="35" t="s">
        <v>114</v>
      </c>
      <c r="BL230" s="35">
        <v>483</v>
      </c>
    </row>
    <row r="231" spans="1:64" s="35" customFormat="1" ht="14.45" customHeight="1">
      <c r="A231" s="145" t="s">
        <v>7406</v>
      </c>
      <c r="B231" s="40">
        <v>489</v>
      </c>
      <c r="C231" s="40" t="s">
        <v>6602</v>
      </c>
      <c r="D231" s="40"/>
      <c r="E231" s="43" t="s">
        <v>1</v>
      </c>
      <c r="F231" s="40"/>
      <c r="G231" s="42"/>
      <c r="H231" s="40"/>
      <c r="I231" s="40"/>
      <c r="J231" s="40"/>
      <c r="K231" s="40"/>
      <c r="L231" s="42" t="s">
        <v>1</v>
      </c>
      <c r="M231" s="42" t="s">
        <v>6604</v>
      </c>
      <c r="N231" s="40"/>
      <c r="O231" s="40"/>
      <c r="P231" s="40"/>
      <c r="Q231" s="40"/>
      <c r="R231" s="40"/>
      <c r="S231" s="40"/>
      <c r="T231" s="43"/>
      <c r="U231" s="40"/>
      <c r="V231" s="40"/>
      <c r="W231" s="40"/>
      <c r="X231" s="40"/>
      <c r="Y231" s="40"/>
      <c r="Z231" s="40"/>
      <c r="AA231" s="40"/>
      <c r="AB231" s="40"/>
      <c r="AC231" s="168" t="s">
        <v>6629</v>
      </c>
      <c r="AD231" s="40"/>
      <c r="AE231" s="40"/>
      <c r="AF231" s="45" t="str">
        <f t="shared" si="3"/>
        <v>GATE_B              KS_CPR_C</v>
      </c>
      <c r="AG231" s="41" t="s">
        <v>6605</v>
      </c>
      <c r="AH231" s="35">
        <v>3</v>
      </c>
      <c r="AI231" s="35">
        <v>489</v>
      </c>
      <c r="AJ231" s="35" t="s">
        <v>6193</v>
      </c>
      <c r="AK231" s="35" t="s">
        <v>117</v>
      </c>
      <c r="AL231" s="35" t="s">
        <v>355</v>
      </c>
      <c r="AM231" s="35" t="s">
        <v>355</v>
      </c>
      <c r="AN231" s="35" t="s">
        <v>361</v>
      </c>
      <c r="AO231" s="35" t="s">
        <v>362</v>
      </c>
      <c r="AP231" s="35">
        <v>9</v>
      </c>
      <c r="AQ231" s="35" t="s">
        <v>363</v>
      </c>
      <c r="AR231" s="35" t="s">
        <v>171</v>
      </c>
      <c r="AS231" s="35" t="s">
        <v>117</v>
      </c>
      <c r="AT231" s="35" t="s">
        <v>117</v>
      </c>
      <c r="AU231" s="35" t="s">
        <v>480</v>
      </c>
      <c r="AV231" s="35" t="s">
        <v>480</v>
      </c>
      <c r="AW231" s="35" t="s">
        <v>595</v>
      </c>
      <c r="AX231" s="35" t="s">
        <v>596</v>
      </c>
      <c r="AY231" s="35">
        <v>35</v>
      </c>
      <c r="AZ231" s="35" t="s">
        <v>482</v>
      </c>
      <c r="BA231" s="35" t="s">
        <v>172</v>
      </c>
      <c r="BB231" s="35" t="s">
        <v>117</v>
      </c>
      <c r="BC231" s="35" t="s">
        <v>2200</v>
      </c>
      <c r="BD231" s="35" t="s">
        <v>1591</v>
      </c>
      <c r="BE231" s="35" t="s">
        <v>2224</v>
      </c>
      <c r="BF231" s="35" t="s">
        <v>1709</v>
      </c>
      <c r="BG231" s="72">
        <v>1228</v>
      </c>
      <c r="BH231" s="35" t="s">
        <v>1710</v>
      </c>
      <c r="BI231" s="35">
        <v>0.13</v>
      </c>
      <c r="BJ231" s="35" t="s">
        <v>2225</v>
      </c>
      <c r="BK231" s="35" t="s">
        <v>114</v>
      </c>
      <c r="BL231" s="35">
        <v>489</v>
      </c>
    </row>
    <row r="232" spans="1:64" s="35" customFormat="1" ht="14.45" customHeight="1">
      <c r="A232" s="145" t="s">
        <v>7406</v>
      </c>
      <c r="B232" s="40">
        <v>490</v>
      </c>
      <c r="C232" s="40" t="s">
        <v>6602</v>
      </c>
      <c r="D232" s="40"/>
      <c r="E232" s="43" t="s">
        <v>1</v>
      </c>
      <c r="F232" s="40"/>
      <c r="G232" s="42"/>
      <c r="H232" s="40"/>
      <c r="I232" s="40"/>
      <c r="J232" s="40"/>
      <c r="K232" s="40"/>
      <c r="L232" s="42" t="s">
        <v>1</v>
      </c>
      <c r="M232" s="42" t="s">
        <v>6604</v>
      </c>
      <c r="N232" s="40"/>
      <c r="O232" s="40"/>
      <c r="P232" s="40"/>
      <c r="Q232" s="40"/>
      <c r="R232" s="40"/>
      <c r="S232" s="40"/>
      <c r="T232" s="43"/>
      <c r="U232" s="40"/>
      <c r="V232" s="40"/>
      <c r="W232" s="40"/>
      <c r="X232" s="40"/>
      <c r="Y232" s="40"/>
      <c r="Z232" s="40"/>
      <c r="AA232" s="40"/>
      <c r="AB232" s="40"/>
      <c r="AC232" s="168" t="s">
        <v>6629</v>
      </c>
      <c r="AD232" s="40"/>
      <c r="AE232" s="40"/>
      <c r="AF232" s="45" t="str">
        <f t="shared" si="3"/>
        <v>GATE_B              KS_CPR_C</v>
      </c>
      <c r="AG232" s="41" t="s">
        <v>6605</v>
      </c>
      <c r="AH232" s="35">
        <v>3</v>
      </c>
      <c r="AI232" s="35">
        <v>490</v>
      </c>
      <c r="AJ232" s="35" t="s">
        <v>6194</v>
      </c>
      <c r="AK232" s="35" t="s">
        <v>117</v>
      </c>
      <c r="AL232" s="35" t="s">
        <v>355</v>
      </c>
      <c r="AM232" s="35" t="s">
        <v>355</v>
      </c>
      <c r="AN232" s="35" t="s">
        <v>361</v>
      </c>
      <c r="AO232" s="35" t="s">
        <v>362</v>
      </c>
      <c r="AP232" s="35">
        <v>10</v>
      </c>
      <c r="AQ232" s="35" t="s">
        <v>363</v>
      </c>
      <c r="AR232" s="35" t="s">
        <v>171</v>
      </c>
      <c r="AS232" s="35" t="s">
        <v>117</v>
      </c>
      <c r="AT232" s="35" t="s">
        <v>117</v>
      </c>
      <c r="AU232" s="35" t="s">
        <v>480</v>
      </c>
      <c r="AV232" s="35" t="s">
        <v>480</v>
      </c>
      <c r="AW232" s="35" t="s">
        <v>595</v>
      </c>
      <c r="AX232" s="35" t="s">
        <v>596</v>
      </c>
      <c r="AY232" s="35">
        <v>36</v>
      </c>
      <c r="AZ232" s="35" t="s">
        <v>482</v>
      </c>
      <c r="BA232" s="35" t="s">
        <v>172</v>
      </c>
      <c r="BB232" s="35" t="s">
        <v>117</v>
      </c>
      <c r="BC232" s="35" t="s">
        <v>2200</v>
      </c>
      <c r="BD232" s="35" t="s">
        <v>1591</v>
      </c>
      <c r="BE232" s="35" t="s">
        <v>2224</v>
      </c>
      <c r="BF232" s="35" t="s">
        <v>1928</v>
      </c>
      <c r="BG232" s="72">
        <v>1228</v>
      </c>
      <c r="BH232" s="35" t="s">
        <v>1788</v>
      </c>
      <c r="BI232" s="35">
        <v>0.13</v>
      </c>
      <c r="BJ232" s="35" t="s">
        <v>2226</v>
      </c>
      <c r="BK232" s="35" t="s">
        <v>114</v>
      </c>
      <c r="BL232" s="35">
        <v>490</v>
      </c>
    </row>
    <row r="233" spans="1:64" s="35" customFormat="1" ht="14.45" customHeight="1">
      <c r="A233" s="145"/>
      <c r="B233" s="40">
        <v>494</v>
      </c>
      <c r="C233" s="40" t="s">
        <v>6602</v>
      </c>
      <c r="D233" s="40"/>
      <c r="E233" s="43" t="s">
        <v>4</v>
      </c>
      <c r="F233" s="40"/>
      <c r="G233" s="42"/>
      <c r="H233" s="40"/>
      <c r="I233" s="40"/>
      <c r="J233" s="40"/>
      <c r="K233" s="40"/>
      <c r="L233" s="42" t="s">
        <v>4</v>
      </c>
      <c r="M233" s="42" t="s">
        <v>6604</v>
      </c>
      <c r="N233" s="40"/>
      <c r="O233" s="40"/>
      <c r="P233" s="40"/>
      <c r="Q233" s="40"/>
      <c r="R233" s="40"/>
      <c r="S233" s="40"/>
      <c r="T233" s="43"/>
      <c r="U233" s="40"/>
      <c r="V233" s="40"/>
      <c r="W233" s="40"/>
      <c r="X233" s="40"/>
      <c r="Y233" s="40"/>
      <c r="Z233" s="40"/>
      <c r="AA233" s="40"/>
      <c r="AB233" s="40"/>
      <c r="AC233" s="40"/>
      <c r="AD233" s="40"/>
      <c r="AE233" s="40"/>
      <c r="AF233" s="45" t="str">
        <f t="shared" si="3"/>
        <v>BCM2_E              ANT_ZST_VO</v>
      </c>
      <c r="AG233" s="41" t="s">
        <v>6605</v>
      </c>
      <c r="AH233" s="35">
        <v>3</v>
      </c>
      <c r="AI233" s="35">
        <v>494</v>
      </c>
      <c r="AJ233" s="35" t="s">
        <v>2227</v>
      </c>
      <c r="AK233" s="35" t="s">
        <v>117</v>
      </c>
      <c r="AL233" s="35" t="s">
        <v>517</v>
      </c>
      <c r="AM233" s="35" t="s">
        <v>518</v>
      </c>
      <c r="AN233" s="35" t="s">
        <v>516</v>
      </c>
      <c r="AO233" s="35" t="s">
        <v>519</v>
      </c>
      <c r="AP233" s="35">
        <v>1</v>
      </c>
      <c r="AQ233" s="35" t="s">
        <v>319</v>
      </c>
      <c r="AR233" s="35" t="s">
        <v>164</v>
      </c>
      <c r="AS233" s="35" t="s">
        <v>119</v>
      </c>
      <c r="AT233" s="35" t="s">
        <v>117</v>
      </c>
      <c r="AU233" s="35" t="s">
        <v>472</v>
      </c>
      <c r="AV233" s="35" t="s">
        <v>472</v>
      </c>
      <c r="AW233" s="35" t="s">
        <v>616</v>
      </c>
      <c r="AX233" s="35" t="s">
        <v>617</v>
      </c>
      <c r="AY233" s="35">
        <v>18</v>
      </c>
      <c r="AZ233" s="35" t="s">
        <v>474</v>
      </c>
      <c r="BA233" s="35" t="s">
        <v>183</v>
      </c>
      <c r="BB233" s="35" t="s">
        <v>117</v>
      </c>
      <c r="BC233" s="35" t="s">
        <v>2228</v>
      </c>
      <c r="BD233" s="35" t="s">
        <v>1591</v>
      </c>
      <c r="BE233" s="35" t="s">
        <v>2229</v>
      </c>
      <c r="BF233" s="35" t="s">
        <v>1684</v>
      </c>
      <c r="BG233" s="72">
        <v>5682</v>
      </c>
      <c r="BH233" s="35" t="s">
        <v>1685</v>
      </c>
      <c r="BI233" s="35">
        <v>0.35</v>
      </c>
      <c r="BJ233" s="35" t="s">
        <v>2230</v>
      </c>
      <c r="BK233" s="35" t="s">
        <v>114</v>
      </c>
      <c r="BL233" s="35">
        <v>494</v>
      </c>
    </row>
    <row r="234" spans="1:64" s="35" customFormat="1" ht="14.45" customHeight="1">
      <c r="A234" s="145"/>
      <c r="B234" s="40">
        <v>495</v>
      </c>
      <c r="C234" s="40" t="s">
        <v>6602</v>
      </c>
      <c r="D234" s="40"/>
      <c r="E234" s="43" t="s">
        <v>4</v>
      </c>
      <c r="F234" s="40"/>
      <c r="G234" s="42"/>
      <c r="H234" s="40"/>
      <c r="I234" s="40"/>
      <c r="J234" s="40"/>
      <c r="K234" s="40"/>
      <c r="L234" s="42" t="s">
        <v>6604</v>
      </c>
      <c r="M234" s="42" t="s">
        <v>4</v>
      </c>
      <c r="N234" s="40"/>
      <c r="O234" s="40"/>
      <c r="P234" s="40"/>
      <c r="Q234" s="40"/>
      <c r="R234" s="40"/>
      <c r="S234" s="40"/>
      <c r="T234" s="43"/>
      <c r="U234" s="40"/>
      <c r="V234" s="40"/>
      <c r="W234" s="40"/>
      <c r="X234" s="40"/>
      <c r="Y234" s="40"/>
      <c r="Z234" s="40"/>
      <c r="AA234" s="40"/>
      <c r="AB234" s="40"/>
      <c r="AC234" s="40"/>
      <c r="AD234" s="40"/>
      <c r="AE234" s="40"/>
      <c r="AF234" s="45" t="str">
        <f t="shared" si="3"/>
        <v>ANT_ZST_VO          BCM2_E</v>
      </c>
      <c r="AG234" s="41" t="s">
        <v>6605</v>
      </c>
      <c r="AH234" s="35">
        <v>3</v>
      </c>
      <c r="AI234" s="35">
        <v>495</v>
      </c>
      <c r="AJ234" s="35" t="s">
        <v>2231</v>
      </c>
      <c r="AK234" s="35" t="s">
        <v>117</v>
      </c>
      <c r="AL234" s="35" t="s">
        <v>472</v>
      </c>
      <c r="AM234" s="35" t="s">
        <v>472</v>
      </c>
      <c r="AN234" s="35" t="s">
        <v>616</v>
      </c>
      <c r="AO234" s="35" t="s">
        <v>617</v>
      </c>
      <c r="AP234" s="35">
        <v>17</v>
      </c>
      <c r="AQ234" s="35" t="s">
        <v>474</v>
      </c>
      <c r="AR234" s="35" t="s">
        <v>183</v>
      </c>
      <c r="AS234" s="35" t="s">
        <v>117</v>
      </c>
      <c r="AT234" s="35" t="s">
        <v>117</v>
      </c>
      <c r="AU234" s="35" t="s">
        <v>517</v>
      </c>
      <c r="AV234" s="35" t="s">
        <v>518</v>
      </c>
      <c r="AW234" s="35" t="s">
        <v>516</v>
      </c>
      <c r="AX234" s="35" t="s">
        <v>519</v>
      </c>
      <c r="AY234" s="35">
        <v>2</v>
      </c>
      <c r="AZ234" s="35" t="s">
        <v>319</v>
      </c>
      <c r="BA234" s="35" t="s">
        <v>164</v>
      </c>
      <c r="BB234" s="35" t="s">
        <v>119</v>
      </c>
      <c r="BC234" s="35" t="s">
        <v>2228</v>
      </c>
      <c r="BD234" s="35" t="s">
        <v>1591</v>
      </c>
      <c r="BE234" s="35" t="s">
        <v>2229</v>
      </c>
      <c r="BF234" s="35" t="s">
        <v>1784</v>
      </c>
      <c r="BG234" s="72">
        <v>5682</v>
      </c>
      <c r="BH234" s="35" t="s">
        <v>1598</v>
      </c>
      <c r="BI234" s="35">
        <v>0.35</v>
      </c>
      <c r="BJ234" s="35" t="s">
        <v>2232</v>
      </c>
      <c r="BK234" s="35" t="s">
        <v>114</v>
      </c>
      <c r="BL234" s="35">
        <v>495</v>
      </c>
    </row>
    <row r="235" spans="1:64" s="35" customFormat="1" ht="14.45" customHeight="1">
      <c r="A235" s="145" t="s">
        <v>6956</v>
      </c>
      <c r="B235" s="40">
        <v>498</v>
      </c>
      <c r="C235" s="40" t="s">
        <v>6602</v>
      </c>
      <c r="D235" s="40"/>
      <c r="E235" s="43" t="s">
        <v>1</v>
      </c>
      <c r="F235" s="40" t="s">
        <v>2119</v>
      </c>
      <c r="G235" s="42" t="s">
        <v>6634</v>
      </c>
      <c r="H235" s="40"/>
      <c r="I235" s="40"/>
      <c r="J235" s="40"/>
      <c r="K235" s="40" t="s">
        <v>6610</v>
      </c>
      <c r="L235" s="42" t="s">
        <v>6609</v>
      </c>
      <c r="M235" s="42" t="s">
        <v>6604</v>
      </c>
      <c r="N235" s="40"/>
      <c r="O235" s="40"/>
      <c r="P235" s="40"/>
      <c r="Q235" s="40"/>
      <c r="R235" s="40"/>
      <c r="S235" s="40"/>
      <c r="T235" s="43"/>
      <c r="U235" s="40"/>
      <c r="V235" s="40"/>
      <c r="W235" s="40"/>
      <c r="X235" s="40"/>
      <c r="Y235" s="40"/>
      <c r="Z235" s="40"/>
      <c r="AA235" s="40"/>
      <c r="AB235" s="40"/>
      <c r="AC235" s="40"/>
      <c r="AD235" s="40"/>
      <c r="AE235" s="40"/>
      <c r="AF235" s="45" t="str">
        <f t="shared" si="3"/>
        <v>SP_MB33_C           SP_MB33_C1</v>
      </c>
      <c r="AG235" s="41" t="s">
        <v>6605</v>
      </c>
      <c r="AH235" s="35">
        <v>3</v>
      </c>
      <c r="AI235" s="35">
        <v>498</v>
      </c>
      <c r="AJ235" s="35" t="s">
        <v>2233</v>
      </c>
      <c r="AK235" s="35" t="s">
        <v>117</v>
      </c>
      <c r="AL235" s="35" t="s">
        <v>117</v>
      </c>
      <c r="AM235" s="35" t="s">
        <v>2118</v>
      </c>
      <c r="AN235" s="35">
        <v>396</v>
      </c>
      <c r="AO235" s="35" t="s">
        <v>2119</v>
      </c>
      <c r="AP235" s="35">
        <v>1</v>
      </c>
      <c r="AQ235" s="35" t="s">
        <v>4926</v>
      </c>
      <c r="AR235" s="35" t="s">
        <v>117</v>
      </c>
      <c r="AS235" s="35" t="s">
        <v>117</v>
      </c>
      <c r="AT235" s="35" t="s">
        <v>117</v>
      </c>
      <c r="AU235" s="35" t="s">
        <v>117</v>
      </c>
      <c r="AV235" s="35" t="s">
        <v>1630</v>
      </c>
      <c r="AW235" s="35">
        <v>368</v>
      </c>
      <c r="AX235" s="35" t="s">
        <v>1631</v>
      </c>
      <c r="AY235" s="35">
        <v>1</v>
      </c>
      <c r="AZ235" s="35" t="s">
        <v>630</v>
      </c>
      <c r="BA235" s="35" t="s">
        <v>117</v>
      </c>
      <c r="BB235" s="35" t="s">
        <v>117</v>
      </c>
      <c r="BC235" s="35" t="s">
        <v>1632</v>
      </c>
      <c r="BD235" s="35" t="s">
        <v>1591</v>
      </c>
      <c r="BE235" s="35" t="s">
        <v>117</v>
      </c>
      <c r="BF235" s="35" t="s">
        <v>117</v>
      </c>
      <c r="BG235" s="176">
        <v>1696</v>
      </c>
      <c r="BH235" s="35" t="s">
        <v>1598</v>
      </c>
      <c r="BI235" s="35">
        <v>0.5</v>
      </c>
      <c r="BJ235" s="35" t="s">
        <v>1633</v>
      </c>
      <c r="BK235" s="35" t="s">
        <v>114</v>
      </c>
      <c r="BL235" s="35">
        <v>498</v>
      </c>
    </row>
    <row r="236" spans="1:64" s="35" customFormat="1" ht="14.45" customHeight="1">
      <c r="A236" s="145" t="s">
        <v>6956</v>
      </c>
      <c r="B236" s="40">
        <v>498</v>
      </c>
      <c r="C236" s="40" t="s">
        <v>6602</v>
      </c>
      <c r="D236" s="40"/>
      <c r="E236" s="43" t="s">
        <v>1</v>
      </c>
      <c r="F236" s="40" t="s">
        <v>1631</v>
      </c>
      <c r="G236" s="42" t="s">
        <v>6634</v>
      </c>
      <c r="H236" s="40"/>
      <c r="I236" s="40"/>
      <c r="J236" s="40"/>
      <c r="K236" s="40" t="s">
        <v>6610</v>
      </c>
      <c r="L236" s="42" t="s">
        <v>6609</v>
      </c>
      <c r="M236" s="42" t="s">
        <v>6604</v>
      </c>
      <c r="N236" s="40"/>
      <c r="O236" s="40"/>
      <c r="P236" s="40"/>
      <c r="Q236" s="40"/>
      <c r="R236" s="40"/>
      <c r="S236" s="40"/>
      <c r="T236" s="43"/>
      <c r="U236" s="40"/>
      <c r="V236" s="40"/>
      <c r="W236" s="40"/>
      <c r="X236" s="40"/>
      <c r="Y236" s="40"/>
      <c r="Z236" s="40"/>
      <c r="AA236" s="40"/>
      <c r="AB236" s="40"/>
      <c r="AC236" s="40"/>
      <c r="AD236" s="40"/>
      <c r="AE236" s="40"/>
      <c r="AF236" s="45" t="str">
        <f t="shared" si="3"/>
        <v>SP_MB33_C           SP_MB33_C1</v>
      </c>
      <c r="AG236" s="41" t="s">
        <v>6605</v>
      </c>
      <c r="AH236" s="35">
        <v>3</v>
      </c>
      <c r="AI236" s="34">
        <v>498</v>
      </c>
      <c r="AJ236" s="35" t="s">
        <v>2233</v>
      </c>
      <c r="AK236" s="35" t="s">
        <v>117</v>
      </c>
      <c r="AL236" s="35" t="s">
        <v>117</v>
      </c>
      <c r="AM236" s="35" t="s">
        <v>2118</v>
      </c>
      <c r="AN236" s="35">
        <v>396</v>
      </c>
      <c r="AO236" s="35" t="s">
        <v>2119</v>
      </c>
      <c r="AP236" s="35">
        <v>1</v>
      </c>
      <c r="AQ236" s="35" t="s">
        <v>4926</v>
      </c>
      <c r="AR236" s="35" t="s">
        <v>117</v>
      </c>
      <c r="AS236" s="35" t="s">
        <v>117</v>
      </c>
      <c r="AT236" s="35" t="s">
        <v>117</v>
      </c>
      <c r="AU236" s="35" t="s">
        <v>117</v>
      </c>
      <c r="AV236" s="35" t="s">
        <v>1630</v>
      </c>
      <c r="AW236" s="35">
        <v>368</v>
      </c>
      <c r="AX236" s="35" t="s">
        <v>1631</v>
      </c>
      <c r="AY236" s="35">
        <v>1</v>
      </c>
      <c r="AZ236" s="35" t="s">
        <v>630</v>
      </c>
      <c r="BA236" s="35" t="s">
        <v>117</v>
      </c>
      <c r="BB236" s="35" t="s">
        <v>117</v>
      </c>
      <c r="BC236" s="35" t="s">
        <v>1632</v>
      </c>
      <c r="BD236" s="35" t="s">
        <v>1591</v>
      </c>
      <c r="BE236" s="35" t="s">
        <v>117</v>
      </c>
      <c r="BF236" s="35" t="s">
        <v>117</v>
      </c>
      <c r="BG236" s="176">
        <v>1696</v>
      </c>
      <c r="BH236" s="35" t="s">
        <v>1598</v>
      </c>
      <c r="BI236" s="35">
        <v>0.5</v>
      </c>
      <c r="BJ236" s="35" t="s">
        <v>1633</v>
      </c>
      <c r="BK236" s="35" t="s">
        <v>114</v>
      </c>
      <c r="BL236" s="35">
        <v>498</v>
      </c>
    </row>
    <row r="237" spans="1:64" s="35" customFormat="1" ht="14.45" customHeight="1">
      <c r="A237" s="145"/>
      <c r="B237" s="40">
        <v>501</v>
      </c>
      <c r="C237" s="40" t="s">
        <v>6602</v>
      </c>
      <c r="D237" s="40"/>
      <c r="E237" s="43" t="s">
        <v>4</v>
      </c>
      <c r="F237" s="40"/>
      <c r="G237" s="42"/>
      <c r="H237" s="40"/>
      <c r="I237" s="40"/>
      <c r="J237" s="40"/>
      <c r="K237" s="40"/>
      <c r="L237" s="42" t="s">
        <v>6608</v>
      </c>
      <c r="M237" s="42" t="s">
        <v>6604</v>
      </c>
      <c r="N237" s="40"/>
      <c r="O237" s="40"/>
      <c r="P237" s="40"/>
      <c r="Q237" s="40"/>
      <c r="R237" s="40"/>
      <c r="S237" s="40"/>
      <c r="T237" s="43"/>
      <c r="U237" s="40"/>
      <c r="V237" s="40"/>
      <c r="W237" s="40"/>
      <c r="X237" s="40"/>
      <c r="Y237" s="40"/>
      <c r="Z237" s="40"/>
      <c r="AA237" s="40"/>
      <c r="AB237" s="40"/>
      <c r="AC237" s="40"/>
      <c r="AD237" s="40"/>
      <c r="AE237" s="40"/>
      <c r="AF237" s="45" t="str">
        <f t="shared" si="3"/>
        <v>EBKVSG_A            MB14_A</v>
      </c>
      <c r="AG237" s="41" t="s">
        <v>6605</v>
      </c>
      <c r="AH237" s="35">
        <v>3</v>
      </c>
      <c r="AI237" s="35">
        <v>501</v>
      </c>
      <c r="AJ237" s="35" t="s">
        <v>2234</v>
      </c>
      <c r="AK237" s="35" t="s">
        <v>117</v>
      </c>
      <c r="AL237" s="35" t="s">
        <v>238</v>
      </c>
      <c r="AM237" s="35" t="s">
        <v>4354</v>
      </c>
      <c r="AN237" s="35" t="s">
        <v>237</v>
      </c>
      <c r="AO237" s="35" t="s">
        <v>239</v>
      </c>
      <c r="AP237" s="35">
        <v>1</v>
      </c>
      <c r="AQ237" s="35" t="s">
        <v>240</v>
      </c>
      <c r="AR237" s="35" t="s">
        <v>241</v>
      </c>
      <c r="AS237" s="35" t="s">
        <v>117</v>
      </c>
      <c r="AT237" s="35" t="s">
        <v>117</v>
      </c>
      <c r="AU237" s="35" t="s">
        <v>484</v>
      </c>
      <c r="AV237" s="35" t="s">
        <v>484</v>
      </c>
      <c r="AW237" s="35" t="s">
        <v>483</v>
      </c>
      <c r="AX237" s="35" t="s">
        <v>485</v>
      </c>
      <c r="AY237" s="35">
        <v>9</v>
      </c>
      <c r="AZ237" s="35" t="s">
        <v>486</v>
      </c>
      <c r="BA237" s="35" t="s">
        <v>161</v>
      </c>
      <c r="BB237" s="35" t="s">
        <v>131</v>
      </c>
      <c r="BC237" s="35" t="s">
        <v>1862</v>
      </c>
      <c r="BD237" s="35" t="s">
        <v>1591</v>
      </c>
      <c r="BE237" s="35" t="s">
        <v>117</v>
      </c>
      <c r="BF237" s="35" t="s">
        <v>117</v>
      </c>
      <c r="BG237" s="72">
        <v>686</v>
      </c>
      <c r="BH237" s="35" t="s">
        <v>1598</v>
      </c>
      <c r="BI237" s="35">
        <v>6</v>
      </c>
      <c r="BJ237" s="35" t="s">
        <v>2235</v>
      </c>
      <c r="BK237" s="35" t="s">
        <v>114</v>
      </c>
      <c r="BL237" s="35">
        <v>501</v>
      </c>
    </row>
    <row r="238" spans="1:64" s="35" customFormat="1" ht="14.45" customHeight="1">
      <c r="A238" s="145"/>
      <c r="B238" s="40">
        <v>502</v>
      </c>
      <c r="C238" s="40" t="s">
        <v>6602</v>
      </c>
      <c r="D238" s="40"/>
      <c r="E238" s="43" t="s">
        <v>2</v>
      </c>
      <c r="F238" s="40" t="s">
        <v>2237</v>
      </c>
      <c r="G238" s="42" t="s">
        <v>6613</v>
      </c>
      <c r="H238" s="40"/>
      <c r="I238" s="40"/>
      <c r="J238" s="40"/>
      <c r="K238" s="40" t="s">
        <v>6610</v>
      </c>
      <c r="L238" s="42" t="s">
        <v>6604</v>
      </c>
      <c r="M238" s="42" t="s">
        <v>6608</v>
      </c>
      <c r="N238" s="40"/>
      <c r="O238" s="40" t="s">
        <v>6620</v>
      </c>
      <c r="P238" s="40"/>
      <c r="Q238" s="40"/>
      <c r="R238" s="40"/>
      <c r="S238" s="40"/>
      <c r="T238" s="43"/>
      <c r="U238" s="40"/>
      <c r="V238" s="40"/>
      <c r="W238" s="40"/>
      <c r="X238" s="40"/>
      <c r="Y238" s="40"/>
      <c r="Z238" s="40"/>
      <c r="AA238" s="40"/>
      <c r="AB238" s="40"/>
      <c r="AC238" s="40"/>
      <c r="AD238" s="40"/>
      <c r="AE238" s="40"/>
      <c r="AF238" s="45" t="str">
        <f t="shared" si="3"/>
        <v>MB32_A              SP_MB32_A</v>
      </c>
      <c r="AG238" s="41" t="s">
        <v>6605</v>
      </c>
      <c r="AH238" s="35">
        <v>3</v>
      </c>
      <c r="AI238" s="35">
        <v>502</v>
      </c>
      <c r="AJ238" s="35" t="s">
        <v>2334</v>
      </c>
      <c r="AK238" s="35" t="s">
        <v>117</v>
      </c>
      <c r="AL238" s="35" t="s">
        <v>117</v>
      </c>
      <c r="AM238" s="35" t="s">
        <v>2236</v>
      </c>
      <c r="AN238" s="35">
        <v>397</v>
      </c>
      <c r="AO238" s="35" t="s">
        <v>2237</v>
      </c>
      <c r="AP238" s="35">
        <v>1</v>
      </c>
      <c r="AQ238" s="35" t="s">
        <v>608</v>
      </c>
      <c r="AR238" s="35" t="s">
        <v>117</v>
      </c>
      <c r="AS238" s="35" t="s">
        <v>117</v>
      </c>
      <c r="AT238" s="35" t="s">
        <v>117</v>
      </c>
      <c r="AU238" s="35" t="s">
        <v>201</v>
      </c>
      <c r="AV238" s="35" t="s">
        <v>4336</v>
      </c>
      <c r="AW238" s="35" t="s">
        <v>200</v>
      </c>
      <c r="AX238" s="35" t="s">
        <v>202</v>
      </c>
      <c r="AY238" s="35">
        <v>1</v>
      </c>
      <c r="AZ238" s="35" t="s">
        <v>203</v>
      </c>
      <c r="BA238" s="35" t="s">
        <v>204</v>
      </c>
      <c r="BB238" s="35" t="s">
        <v>117</v>
      </c>
      <c r="BC238" s="35" t="s">
        <v>1597</v>
      </c>
      <c r="BD238" s="35" t="s">
        <v>1591</v>
      </c>
      <c r="BE238" s="35" t="s">
        <v>117</v>
      </c>
      <c r="BF238" s="35" t="s">
        <v>117</v>
      </c>
      <c r="BG238" s="72">
        <v>238</v>
      </c>
      <c r="BH238" s="35" t="s">
        <v>1598</v>
      </c>
      <c r="BI238" s="35">
        <v>2.5</v>
      </c>
      <c r="BJ238" s="35" t="s">
        <v>2238</v>
      </c>
      <c r="BK238" s="35" t="s">
        <v>114</v>
      </c>
      <c r="BL238" s="35">
        <v>502</v>
      </c>
    </row>
    <row r="239" spans="1:64" s="35" customFormat="1" ht="14.45" customHeight="1">
      <c r="A239" s="145"/>
      <c r="B239" s="40">
        <v>504</v>
      </c>
      <c r="C239" s="40" t="s">
        <v>6602</v>
      </c>
      <c r="D239" s="40"/>
      <c r="E239" s="43" t="s">
        <v>3</v>
      </c>
      <c r="F239" s="40" t="s">
        <v>2237</v>
      </c>
      <c r="G239" s="42" t="s">
        <v>6613</v>
      </c>
      <c r="H239" s="40"/>
      <c r="I239" s="40"/>
      <c r="J239" s="40"/>
      <c r="K239" s="40" t="s">
        <v>6610</v>
      </c>
      <c r="L239" s="42" t="s">
        <v>3</v>
      </c>
      <c r="M239" s="42" t="s">
        <v>6604</v>
      </c>
      <c r="N239" s="40"/>
      <c r="O239" s="40" t="s">
        <v>6620</v>
      </c>
      <c r="P239" s="40"/>
      <c r="Q239" s="40"/>
      <c r="R239" s="40"/>
      <c r="S239" s="40"/>
      <c r="T239" s="43"/>
      <c r="U239" s="40"/>
      <c r="V239" s="40"/>
      <c r="W239" s="40"/>
      <c r="X239" s="40"/>
      <c r="Y239" s="40"/>
      <c r="Z239" s="40"/>
      <c r="AA239" s="40"/>
      <c r="AB239" s="40"/>
      <c r="AC239" s="40"/>
      <c r="AD239" s="40"/>
      <c r="AE239" s="40"/>
      <c r="AF239" s="45" t="str">
        <f t="shared" si="3"/>
        <v>SP_MB32_A           BCM_A</v>
      </c>
      <c r="AG239" s="41" t="s">
        <v>6605</v>
      </c>
      <c r="AH239" s="35">
        <v>3</v>
      </c>
      <c r="AI239" s="35">
        <v>504</v>
      </c>
      <c r="AJ239" s="35" t="s">
        <v>2239</v>
      </c>
      <c r="AK239" s="35" t="s">
        <v>117</v>
      </c>
      <c r="AL239" s="35" t="s">
        <v>468</v>
      </c>
      <c r="AM239" s="35" t="s">
        <v>468</v>
      </c>
      <c r="AN239" s="35" t="s">
        <v>467</v>
      </c>
      <c r="AO239" s="35" t="s">
        <v>469</v>
      </c>
      <c r="AP239" s="35">
        <v>63</v>
      </c>
      <c r="AQ239" s="35" t="s">
        <v>470</v>
      </c>
      <c r="AR239" s="35" t="s">
        <v>152</v>
      </c>
      <c r="AS239" s="35" t="s">
        <v>117</v>
      </c>
      <c r="AT239" s="35" t="s">
        <v>117</v>
      </c>
      <c r="AU239" s="35" t="s">
        <v>117</v>
      </c>
      <c r="AV239" s="35" t="s">
        <v>2236</v>
      </c>
      <c r="AW239" s="35">
        <v>397</v>
      </c>
      <c r="AX239" s="35" t="s">
        <v>2237</v>
      </c>
      <c r="AY239" s="35">
        <v>1</v>
      </c>
      <c r="AZ239" s="35" t="s">
        <v>608</v>
      </c>
      <c r="BA239" s="35" t="s">
        <v>117</v>
      </c>
      <c r="BB239" s="35" t="s">
        <v>117</v>
      </c>
      <c r="BC239" s="35" t="s">
        <v>1597</v>
      </c>
      <c r="BD239" s="35" t="s">
        <v>1591</v>
      </c>
      <c r="BE239" s="35" t="s">
        <v>117</v>
      </c>
      <c r="BF239" s="35" t="s">
        <v>117</v>
      </c>
      <c r="BG239" s="72">
        <v>196</v>
      </c>
      <c r="BH239" s="35" t="s">
        <v>1598</v>
      </c>
      <c r="BI239" s="35">
        <v>2.5</v>
      </c>
      <c r="BJ239" s="35" t="s">
        <v>2238</v>
      </c>
      <c r="BK239" s="35" t="s">
        <v>114</v>
      </c>
      <c r="BL239" s="35">
        <v>504</v>
      </c>
    </row>
    <row r="240" spans="1:64" s="35" customFormat="1" ht="14.45" customHeight="1">
      <c r="A240" s="145"/>
      <c r="B240" s="40">
        <v>505</v>
      </c>
      <c r="C240" s="40" t="s">
        <v>6602</v>
      </c>
      <c r="D240" s="40"/>
      <c r="E240" s="43" t="s">
        <v>3</v>
      </c>
      <c r="F240" s="40" t="s">
        <v>2237</v>
      </c>
      <c r="G240" s="42" t="s">
        <v>6613</v>
      </c>
      <c r="H240" s="40"/>
      <c r="I240" s="40"/>
      <c r="J240" s="40"/>
      <c r="K240" s="40" t="s">
        <v>6610</v>
      </c>
      <c r="L240" s="42" t="s">
        <v>3</v>
      </c>
      <c r="M240" s="42" t="s">
        <v>6604</v>
      </c>
      <c r="N240" s="40"/>
      <c r="O240" s="40"/>
      <c r="P240" s="40"/>
      <c r="Q240" s="40"/>
      <c r="R240" s="40"/>
      <c r="S240" s="40"/>
      <c r="T240" s="43"/>
      <c r="U240" s="40"/>
      <c r="V240" s="40"/>
      <c r="W240" s="40"/>
      <c r="X240" s="40"/>
      <c r="Y240" s="40"/>
      <c r="Z240" s="40"/>
      <c r="AA240" s="40"/>
      <c r="AB240" s="40"/>
      <c r="AC240" s="40"/>
      <c r="AD240" s="40"/>
      <c r="AE240" s="40"/>
      <c r="AF240" s="45" t="str">
        <f t="shared" si="3"/>
        <v>SP_MB32_A           BCM_B</v>
      </c>
      <c r="AG240" s="41" t="s">
        <v>6605</v>
      </c>
      <c r="AH240" s="35">
        <v>3</v>
      </c>
      <c r="AI240" s="35">
        <v>505</v>
      </c>
      <c r="AJ240" s="35" t="s">
        <v>2240</v>
      </c>
      <c r="AK240" s="35" t="s">
        <v>117</v>
      </c>
      <c r="AL240" s="35" t="s">
        <v>468</v>
      </c>
      <c r="AM240" s="35" t="s">
        <v>468</v>
      </c>
      <c r="AN240" s="35" t="s">
        <v>589</v>
      </c>
      <c r="AO240" s="35" t="s">
        <v>590</v>
      </c>
      <c r="AP240" s="35">
        <v>63</v>
      </c>
      <c r="AQ240" s="35" t="s">
        <v>591</v>
      </c>
      <c r="AR240" s="35" t="s">
        <v>152</v>
      </c>
      <c r="AS240" s="35" t="s">
        <v>117</v>
      </c>
      <c r="AT240" s="35" t="s">
        <v>117</v>
      </c>
      <c r="AU240" s="35" t="s">
        <v>117</v>
      </c>
      <c r="AV240" s="35" t="s">
        <v>2236</v>
      </c>
      <c r="AW240" s="35">
        <v>397</v>
      </c>
      <c r="AX240" s="35" t="s">
        <v>2237</v>
      </c>
      <c r="AY240" s="35">
        <v>1</v>
      </c>
      <c r="AZ240" s="35" t="s">
        <v>608</v>
      </c>
      <c r="BA240" s="35" t="s">
        <v>117</v>
      </c>
      <c r="BB240" s="35" t="s">
        <v>117</v>
      </c>
      <c r="BC240" s="35" t="s">
        <v>1597</v>
      </c>
      <c r="BD240" s="35" t="s">
        <v>1591</v>
      </c>
      <c r="BE240" s="35" t="s">
        <v>117</v>
      </c>
      <c r="BF240" s="35" t="s">
        <v>117</v>
      </c>
      <c r="BG240" s="72">
        <v>202</v>
      </c>
      <c r="BH240" s="35" t="s">
        <v>1598</v>
      </c>
      <c r="BI240" s="35">
        <v>2.5</v>
      </c>
      <c r="BJ240" s="35" t="s">
        <v>2238</v>
      </c>
      <c r="BK240" s="35" t="s">
        <v>114</v>
      </c>
      <c r="BL240" s="35">
        <v>505</v>
      </c>
    </row>
    <row r="241" spans="1:64" s="35" customFormat="1" ht="14.45" customHeight="1">
      <c r="A241" s="145"/>
      <c r="B241" s="40">
        <v>506</v>
      </c>
      <c r="C241" s="40" t="s">
        <v>6602</v>
      </c>
      <c r="D241" s="40"/>
      <c r="E241" s="43" t="s">
        <v>2</v>
      </c>
      <c r="F241" s="40"/>
      <c r="G241" s="42"/>
      <c r="H241" s="40"/>
      <c r="I241" s="40"/>
      <c r="J241" s="40"/>
      <c r="K241" s="40"/>
      <c r="L241" s="42" t="s">
        <v>2</v>
      </c>
      <c r="M241" s="42" t="s">
        <v>6608</v>
      </c>
      <c r="N241" s="40"/>
      <c r="O241" s="40" t="s">
        <v>6614</v>
      </c>
      <c r="P241" s="40"/>
      <c r="Q241" s="40"/>
      <c r="R241" s="40"/>
      <c r="S241" s="40"/>
      <c r="T241" s="43"/>
      <c r="U241" s="40"/>
      <c r="V241" s="40"/>
      <c r="W241" s="40"/>
      <c r="X241" s="40"/>
      <c r="Y241" s="40"/>
      <c r="Z241" s="40"/>
      <c r="AA241" s="40"/>
      <c r="AB241" s="40"/>
      <c r="AC241" s="40"/>
      <c r="AD241" s="40"/>
      <c r="AE241" s="40"/>
      <c r="AF241" s="45" t="str">
        <f t="shared" si="3"/>
        <v>MB32_C              KS_TVR_A</v>
      </c>
      <c r="AG241" s="41" t="s">
        <v>6605</v>
      </c>
      <c r="AH241" s="35">
        <v>3</v>
      </c>
      <c r="AI241" s="35">
        <v>506</v>
      </c>
      <c r="AJ241" s="35" t="s">
        <v>2241</v>
      </c>
      <c r="AK241" s="35" t="s">
        <v>117</v>
      </c>
      <c r="AL241" s="35" t="s">
        <v>447</v>
      </c>
      <c r="AM241" s="35" t="s">
        <v>447</v>
      </c>
      <c r="AN241" s="35" t="s">
        <v>446</v>
      </c>
      <c r="AO241" s="35" t="s">
        <v>448</v>
      </c>
      <c r="AP241" s="35">
        <v>20</v>
      </c>
      <c r="AQ241" s="35" t="s">
        <v>449</v>
      </c>
      <c r="AR241" s="35" t="s">
        <v>138</v>
      </c>
      <c r="AS241" s="35" t="s">
        <v>117</v>
      </c>
      <c r="AT241" s="35" t="s">
        <v>117</v>
      </c>
      <c r="AU241" s="35" t="s">
        <v>201</v>
      </c>
      <c r="AV241" s="35" t="s">
        <v>4336</v>
      </c>
      <c r="AW241" s="35" t="s">
        <v>300</v>
      </c>
      <c r="AX241" s="35" t="s">
        <v>301</v>
      </c>
      <c r="AY241" s="35">
        <v>1</v>
      </c>
      <c r="AZ241" s="35" t="s">
        <v>302</v>
      </c>
      <c r="BA241" s="35" t="s">
        <v>204</v>
      </c>
      <c r="BB241" s="35" t="s">
        <v>117</v>
      </c>
      <c r="BC241" s="35" t="s">
        <v>1597</v>
      </c>
      <c r="BD241" s="35" t="s">
        <v>1591</v>
      </c>
      <c r="BE241" s="35" t="s">
        <v>117</v>
      </c>
      <c r="BF241" s="35" t="s">
        <v>117</v>
      </c>
      <c r="BG241" s="72">
        <v>274</v>
      </c>
      <c r="BH241" s="35" t="s">
        <v>1598</v>
      </c>
      <c r="BI241" s="35">
        <v>2.5</v>
      </c>
      <c r="BJ241" s="35" t="s">
        <v>2242</v>
      </c>
      <c r="BK241" s="35" t="s">
        <v>114</v>
      </c>
      <c r="BL241" s="35">
        <v>506</v>
      </c>
    </row>
    <row r="242" spans="1:64" s="35" customFormat="1" ht="14.45" customHeight="1">
      <c r="A242" s="145"/>
      <c r="B242" s="40">
        <v>508</v>
      </c>
      <c r="C242" s="40" t="s">
        <v>6602</v>
      </c>
      <c r="D242" s="40"/>
      <c r="E242" s="43" t="s">
        <v>4</v>
      </c>
      <c r="F242" s="40" t="s">
        <v>1615</v>
      </c>
      <c r="G242" s="42" t="s">
        <v>6606</v>
      </c>
      <c r="H242" s="40"/>
      <c r="I242" s="40"/>
      <c r="J242" s="40"/>
      <c r="K242" s="40" t="s">
        <v>6607</v>
      </c>
      <c r="L242" s="42" t="s">
        <v>4</v>
      </c>
      <c r="M242" s="42" t="s">
        <v>6609</v>
      </c>
      <c r="N242" s="40"/>
      <c r="O242" s="40"/>
      <c r="P242" s="40"/>
      <c r="Q242" s="40"/>
      <c r="R242" s="40"/>
      <c r="S242" s="40"/>
      <c r="T242" s="43"/>
      <c r="U242" s="40"/>
      <c r="V242" s="40"/>
      <c r="W242" s="40"/>
      <c r="X242" s="40"/>
      <c r="Y242" s="40"/>
      <c r="Z242" s="40"/>
      <c r="AA242" s="40"/>
      <c r="AB242" s="40"/>
      <c r="AC242" s="40"/>
      <c r="AD242" s="40"/>
      <c r="AE242" s="40"/>
      <c r="AF242" s="45" t="str">
        <f t="shared" si="3"/>
        <v>SP_30HSBE           KS_ML_L1</v>
      </c>
      <c r="AG242" s="41" t="s">
        <v>6605</v>
      </c>
      <c r="AH242" s="35">
        <v>3</v>
      </c>
      <c r="AI242" s="35">
        <v>508</v>
      </c>
      <c r="AJ242" s="35" t="s">
        <v>2243</v>
      </c>
      <c r="AK242" s="35" t="s">
        <v>117</v>
      </c>
      <c r="AL242" s="35" t="s">
        <v>385</v>
      </c>
      <c r="AM242" s="35" t="s">
        <v>385</v>
      </c>
      <c r="AN242" s="35" t="s">
        <v>398</v>
      </c>
      <c r="AO242" s="35" t="s">
        <v>399</v>
      </c>
      <c r="AP242" s="35">
        <v>1</v>
      </c>
      <c r="AQ242" s="35" t="s">
        <v>400</v>
      </c>
      <c r="AR242" s="35" t="s">
        <v>188</v>
      </c>
      <c r="AS242" s="35" t="s">
        <v>121</v>
      </c>
      <c r="AT242" s="35" t="s">
        <v>117</v>
      </c>
      <c r="AU242" s="35" t="s">
        <v>117</v>
      </c>
      <c r="AV242" s="35" t="s">
        <v>1613</v>
      </c>
      <c r="AW242" s="35" t="s">
        <v>1614</v>
      </c>
      <c r="AX242" s="35" t="s">
        <v>1615</v>
      </c>
      <c r="AY242" s="35">
        <v>1</v>
      </c>
      <c r="AZ242" s="35" t="s">
        <v>784</v>
      </c>
      <c r="BA242" s="35" t="s">
        <v>117</v>
      </c>
      <c r="BB242" s="35" t="s">
        <v>117</v>
      </c>
      <c r="BC242" s="35" t="s">
        <v>2244</v>
      </c>
      <c r="BD242" s="35" t="s">
        <v>1591</v>
      </c>
      <c r="BE242" s="35" t="s">
        <v>117</v>
      </c>
      <c r="BF242" s="35" t="s">
        <v>117</v>
      </c>
      <c r="BG242" s="72">
        <v>283</v>
      </c>
      <c r="BH242" s="35" t="s">
        <v>1617</v>
      </c>
      <c r="BI242" s="35">
        <v>16</v>
      </c>
      <c r="BJ242" s="35" t="s">
        <v>1618</v>
      </c>
      <c r="BK242" s="35" t="s">
        <v>114</v>
      </c>
      <c r="BL242" s="35">
        <v>508</v>
      </c>
    </row>
    <row r="243" spans="1:64" s="35" customFormat="1" ht="14.45" customHeight="1">
      <c r="A243" s="145" t="s">
        <v>6971</v>
      </c>
      <c r="B243" s="40">
        <v>509</v>
      </c>
      <c r="C243" s="40" t="s">
        <v>6602</v>
      </c>
      <c r="D243" s="40"/>
      <c r="E243" s="43" t="s">
        <v>11</v>
      </c>
      <c r="F243" s="40"/>
      <c r="G243" s="42"/>
      <c r="H243" s="40"/>
      <c r="I243" s="40"/>
      <c r="J243" s="40"/>
      <c r="K243" s="40"/>
      <c r="L243" s="42" t="s">
        <v>11</v>
      </c>
      <c r="M243" s="42" t="s">
        <v>6615</v>
      </c>
      <c r="N243" s="40"/>
      <c r="O243" s="40"/>
      <c r="P243" s="40"/>
      <c r="Q243" s="40"/>
      <c r="R243" s="40"/>
      <c r="S243" s="40" t="s">
        <v>6635</v>
      </c>
      <c r="T243" s="43"/>
      <c r="U243" s="40"/>
      <c r="V243" s="40"/>
      <c r="W243" s="40"/>
      <c r="X243" s="40"/>
      <c r="Y243" s="40"/>
      <c r="Z243" s="40"/>
      <c r="AA243" s="40"/>
      <c r="AB243" s="40"/>
      <c r="AC243" s="40"/>
      <c r="AD243" s="165" t="str">
        <f>CONCATENATE(BA243," ohne Wasserdicht test")</f>
        <v>7L0_911_137_B ohne Wasserdicht test</v>
      </c>
      <c r="AE243" s="40"/>
      <c r="AF243" s="45" t="str">
        <f t="shared" si="3"/>
        <v>HSB_J               KS_ML_M2</v>
      </c>
      <c r="AG243" s="41" t="s">
        <v>6605</v>
      </c>
      <c r="AH243" s="35">
        <v>3</v>
      </c>
      <c r="AI243" s="35">
        <v>509</v>
      </c>
      <c r="AJ243" s="35" t="s">
        <v>2245</v>
      </c>
      <c r="AK243" s="35" t="s">
        <v>117</v>
      </c>
      <c r="AL243" s="35" t="s">
        <v>385</v>
      </c>
      <c r="AM243" s="35" t="s">
        <v>385</v>
      </c>
      <c r="AN243" s="35" t="s">
        <v>411</v>
      </c>
      <c r="AO243" s="35" t="s">
        <v>412</v>
      </c>
      <c r="AP243" s="35">
        <v>4</v>
      </c>
      <c r="AQ243" s="35" t="s">
        <v>413</v>
      </c>
      <c r="AR243" s="35" t="s">
        <v>168</v>
      </c>
      <c r="AS243" s="35" t="s">
        <v>118</v>
      </c>
      <c r="AT243" s="35" t="s">
        <v>117</v>
      </c>
      <c r="AU243" s="35" t="s">
        <v>243</v>
      </c>
      <c r="AV243" s="35" t="s">
        <v>243</v>
      </c>
      <c r="AW243" s="35" t="s">
        <v>323</v>
      </c>
      <c r="AX243" s="35" t="s">
        <v>324</v>
      </c>
      <c r="AY243" s="35" t="s">
        <v>1646</v>
      </c>
      <c r="AZ243" s="35" t="s">
        <v>325</v>
      </c>
      <c r="BA243" s="35" t="s">
        <v>320</v>
      </c>
      <c r="BB243" s="35" t="s">
        <v>117</v>
      </c>
      <c r="BC243" s="35" t="s">
        <v>2246</v>
      </c>
      <c r="BD243" s="35" t="s">
        <v>1987</v>
      </c>
      <c r="BE243" s="35" t="s">
        <v>117</v>
      </c>
      <c r="BF243" s="35" t="s">
        <v>117</v>
      </c>
      <c r="BG243" s="72">
        <v>1274</v>
      </c>
      <c r="BH243" s="35" t="s">
        <v>1849</v>
      </c>
      <c r="BI243" s="35">
        <v>10</v>
      </c>
      <c r="BJ243" s="35" t="s">
        <v>2247</v>
      </c>
      <c r="BK243" s="35" t="s">
        <v>114</v>
      </c>
      <c r="BL243" s="35">
        <v>509</v>
      </c>
    </row>
    <row r="244" spans="1:64" s="35" customFormat="1" ht="14.45" customHeight="1">
      <c r="A244" s="145"/>
      <c r="B244" s="40">
        <v>510</v>
      </c>
      <c r="C244" s="40" t="s">
        <v>6602</v>
      </c>
      <c r="D244" s="40"/>
      <c r="E244" s="43" t="s">
        <v>4</v>
      </c>
      <c r="F244" s="40"/>
      <c r="G244" s="42"/>
      <c r="H244" s="40"/>
      <c r="I244" s="40"/>
      <c r="J244" s="40"/>
      <c r="K244" s="40"/>
      <c r="L244" s="42" t="s">
        <v>4</v>
      </c>
      <c r="M244" s="42" t="s">
        <v>4</v>
      </c>
      <c r="N244" s="40"/>
      <c r="O244" s="40"/>
      <c r="P244" s="40"/>
      <c r="Q244" s="40"/>
      <c r="R244" s="40"/>
      <c r="S244" s="40"/>
      <c r="T244" s="43"/>
      <c r="U244" s="40"/>
      <c r="V244" s="40"/>
      <c r="W244" s="40"/>
      <c r="X244" s="40"/>
      <c r="Y244" s="40"/>
      <c r="Z244" s="40"/>
      <c r="AA244" s="40"/>
      <c r="AB244" s="40"/>
      <c r="AC244" s="40"/>
      <c r="AD244" s="40"/>
      <c r="AE244" s="40"/>
      <c r="AF244" s="45" t="str">
        <f t="shared" si="3"/>
        <v>RAO_ELU2            KS_ML_M1</v>
      </c>
      <c r="AG244" s="41" t="s">
        <v>6605</v>
      </c>
      <c r="AH244" s="35">
        <v>3</v>
      </c>
      <c r="AI244" s="35">
        <v>510</v>
      </c>
      <c r="AJ244" s="35" t="s">
        <v>2248</v>
      </c>
      <c r="AK244" s="35" t="s">
        <v>117</v>
      </c>
      <c r="AL244" s="35" t="s">
        <v>385</v>
      </c>
      <c r="AM244" s="35" t="s">
        <v>385</v>
      </c>
      <c r="AN244" s="35" t="s">
        <v>401</v>
      </c>
      <c r="AO244" s="35" t="s">
        <v>402</v>
      </c>
      <c r="AP244" s="35">
        <v>4</v>
      </c>
      <c r="AQ244" s="35" t="s">
        <v>403</v>
      </c>
      <c r="AR244" s="35" t="s">
        <v>181</v>
      </c>
      <c r="AS244" s="35" t="s">
        <v>118</v>
      </c>
      <c r="AT244" s="35" t="s">
        <v>117</v>
      </c>
      <c r="AU244" s="35" t="s">
        <v>500</v>
      </c>
      <c r="AV244" s="35" t="s">
        <v>501</v>
      </c>
      <c r="AW244" s="35" t="s">
        <v>499</v>
      </c>
      <c r="AX244" s="35" t="s">
        <v>502</v>
      </c>
      <c r="AY244" s="35">
        <v>3</v>
      </c>
      <c r="AZ244" s="35" t="s">
        <v>400</v>
      </c>
      <c r="BA244" s="35" t="s">
        <v>185</v>
      </c>
      <c r="BB244" s="35" t="s">
        <v>117</v>
      </c>
      <c r="BC244" s="35" t="s">
        <v>2246</v>
      </c>
      <c r="BD244" s="35" t="s">
        <v>1987</v>
      </c>
      <c r="BE244" s="35" t="s">
        <v>117</v>
      </c>
      <c r="BF244" s="35" t="s">
        <v>117</v>
      </c>
      <c r="BG244" s="72">
        <v>704</v>
      </c>
      <c r="BH244" s="35" t="s">
        <v>1849</v>
      </c>
      <c r="BI244" s="35">
        <v>10</v>
      </c>
      <c r="BJ244" s="35" t="s">
        <v>2247</v>
      </c>
      <c r="BK244" s="35" t="s">
        <v>114</v>
      </c>
      <c r="BL244" s="35">
        <v>510</v>
      </c>
    </row>
    <row r="245" spans="1:64" s="35" customFormat="1" ht="14.45" customHeight="1">
      <c r="A245" s="145" t="s">
        <v>7343</v>
      </c>
      <c r="B245" s="40">
        <v>511</v>
      </c>
      <c r="C245" s="40" t="s">
        <v>6602</v>
      </c>
      <c r="D245" s="40"/>
      <c r="E245" s="43" t="s">
        <v>11</v>
      </c>
      <c r="F245" s="40"/>
      <c r="G245" s="42"/>
      <c r="H245" s="40"/>
      <c r="I245" s="40"/>
      <c r="J245" s="40"/>
      <c r="K245" s="40"/>
      <c r="L245" s="42" t="s">
        <v>11</v>
      </c>
      <c r="M245" s="42" t="s">
        <v>6615</v>
      </c>
      <c r="N245" s="40"/>
      <c r="O245" s="40"/>
      <c r="P245" s="40"/>
      <c r="Q245" s="40"/>
      <c r="R245" s="40"/>
      <c r="S245" s="40" t="s">
        <v>6636</v>
      </c>
      <c r="T245" s="43"/>
      <c r="U245" s="40"/>
      <c r="V245" s="40"/>
      <c r="W245" s="40"/>
      <c r="X245" s="40"/>
      <c r="Y245" s="40"/>
      <c r="Z245" s="40"/>
      <c r="AA245" s="40"/>
      <c r="AB245" s="40"/>
      <c r="AC245" s="40"/>
      <c r="AD245" s="165" t="str">
        <f>CONCATENATE(BA245," ohne Wasserdicht test")</f>
        <v>7L0_911_137_B ohne Wasserdicht test</v>
      </c>
      <c r="AE245" s="40"/>
      <c r="AF245" s="45" t="str">
        <f t="shared" si="3"/>
        <v>HSB_F               KS_ML_M2</v>
      </c>
      <c r="AG245" s="41" t="s">
        <v>6605</v>
      </c>
      <c r="AH245" s="35">
        <v>3</v>
      </c>
      <c r="AI245" s="35">
        <v>511</v>
      </c>
      <c r="AJ245" s="35" t="s">
        <v>2249</v>
      </c>
      <c r="AK245" s="35" t="s">
        <v>117</v>
      </c>
      <c r="AL245" s="35" t="s">
        <v>385</v>
      </c>
      <c r="AM245" s="35" t="s">
        <v>385</v>
      </c>
      <c r="AN245" s="35" t="s">
        <v>411</v>
      </c>
      <c r="AO245" s="35" t="s">
        <v>412</v>
      </c>
      <c r="AP245" s="35">
        <v>1</v>
      </c>
      <c r="AQ245" s="35" t="s">
        <v>413</v>
      </c>
      <c r="AR245" s="35" t="s">
        <v>168</v>
      </c>
      <c r="AS245" s="35" t="s">
        <v>118</v>
      </c>
      <c r="AT245" s="35" t="s">
        <v>117</v>
      </c>
      <c r="AU245" s="35" t="s">
        <v>243</v>
      </c>
      <c r="AV245" s="35" t="s">
        <v>243</v>
      </c>
      <c r="AW245" s="35" t="s">
        <v>317</v>
      </c>
      <c r="AX245" s="35" t="s">
        <v>318</v>
      </c>
      <c r="AY245" s="35" t="s">
        <v>1646</v>
      </c>
      <c r="AZ245" s="35" t="s">
        <v>319</v>
      </c>
      <c r="BA245" s="35" t="s">
        <v>320</v>
      </c>
      <c r="BB245" s="35" t="s">
        <v>117</v>
      </c>
      <c r="BC245" s="35" t="s">
        <v>2250</v>
      </c>
      <c r="BD245" s="35" t="s">
        <v>1987</v>
      </c>
      <c r="BE245" s="35" t="s">
        <v>117</v>
      </c>
      <c r="BF245" s="35" t="s">
        <v>117</v>
      </c>
      <c r="BG245" s="176">
        <v>1232</v>
      </c>
      <c r="BH245" s="35" t="s">
        <v>1740</v>
      </c>
      <c r="BI245" s="35">
        <v>10</v>
      </c>
      <c r="BJ245" s="35" t="s">
        <v>2251</v>
      </c>
      <c r="BK245" s="35" t="s">
        <v>114</v>
      </c>
      <c r="BL245" s="35">
        <v>511</v>
      </c>
    </row>
    <row r="246" spans="1:64" s="35" customFormat="1" ht="14.45" customHeight="1">
      <c r="A246" s="145"/>
      <c r="B246" s="40">
        <v>512</v>
      </c>
      <c r="C246" s="40" t="s">
        <v>6602</v>
      </c>
      <c r="D246" s="40"/>
      <c r="E246" s="43" t="s">
        <v>4</v>
      </c>
      <c r="F246" s="40"/>
      <c r="G246" s="42"/>
      <c r="H246" s="40"/>
      <c r="I246" s="40"/>
      <c r="J246" s="40"/>
      <c r="K246" s="40"/>
      <c r="L246" s="42" t="s">
        <v>4</v>
      </c>
      <c r="M246" s="42" t="s">
        <v>4</v>
      </c>
      <c r="N246" s="40"/>
      <c r="O246" s="40"/>
      <c r="P246" s="40"/>
      <c r="Q246" s="40"/>
      <c r="R246" s="40"/>
      <c r="S246" s="40"/>
      <c r="T246" s="43"/>
      <c r="U246" s="40"/>
      <c r="V246" s="40"/>
      <c r="W246" s="40"/>
      <c r="X246" s="40"/>
      <c r="Y246" s="40"/>
      <c r="Z246" s="40"/>
      <c r="AA246" s="40"/>
      <c r="AB246" s="40"/>
      <c r="AC246" s="40"/>
      <c r="AD246" s="40"/>
      <c r="AE246" s="40"/>
      <c r="AF246" s="45" t="str">
        <f t="shared" si="3"/>
        <v>RAO_ELU             KS_ML_M1</v>
      </c>
      <c r="AG246" s="41" t="s">
        <v>6605</v>
      </c>
      <c r="AH246" s="35">
        <v>3</v>
      </c>
      <c r="AI246" s="35">
        <v>512</v>
      </c>
      <c r="AJ246" s="35" t="s">
        <v>2252</v>
      </c>
      <c r="AK246" s="35" t="s">
        <v>117</v>
      </c>
      <c r="AL246" s="35" t="s">
        <v>385</v>
      </c>
      <c r="AM246" s="35" t="s">
        <v>385</v>
      </c>
      <c r="AN246" s="35" t="s">
        <v>401</v>
      </c>
      <c r="AO246" s="35" t="s">
        <v>402</v>
      </c>
      <c r="AP246" s="35">
        <v>1</v>
      </c>
      <c r="AQ246" s="35" t="s">
        <v>403</v>
      </c>
      <c r="AR246" s="35" t="s">
        <v>181</v>
      </c>
      <c r="AS246" s="35" t="s">
        <v>118</v>
      </c>
      <c r="AT246" s="35" t="s">
        <v>117</v>
      </c>
      <c r="AU246" s="35" t="s">
        <v>459</v>
      </c>
      <c r="AV246" s="35" t="s">
        <v>460</v>
      </c>
      <c r="AW246" s="35" t="s">
        <v>458</v>
      </c>
      <c r="AX246" s="35" t="s">
        <v>461</v>
      </c>
      <c r="AY246" s="35">
        <v>3</v>
      </c>
      <c r="AZ246" s="35" t="s">
        <v>462</v>
      </c>
      <c r="BA246" s="35" t="s">
        <v>185</v>
      </c>
      <c r="BB246" s="35" t="s">
        <v>117</v>
      </c>
      <c r="BC246" s="35" t="s">
        <v>2250</v>
      </c>
      <c r="BD246" s="35" t="s">
        <v>1987</v>
      </c>
      <c r="BE246" s="35" t="s">
        <v>117</v>
      </c>
      <c r="BF246" s="35" t="s">
        <v>117</v>
      </c>
      <c r="BG246" s="72">
        <v>754</v>
      </c>
      <c r="BH246" s="35" t="s">
        <v>1740</v>
      </c>
      <c r="BI246" s="35">
        <v>10</v>
      </c>
      <c r="BJ246" s="35" t="s">
        <v>2251</v>
      </c>
      <c r="BK246" s="35" t="s">
        <v>114</v>
      </c>
      <c r="BL246" s="35">
        <v>512</v>
      </c>
    </row>
    <row r="247" spans="1:64" s="35" customFormat="1" ht="14.45" customHeight="1">
      <c r="A247" s="145" t="s">
        <v>7343</v>
      </c>
      <c r="B247" s="40">
        <v>513</v>
      </c>
      <c r="C247" s="40" t="s">
        <v>6602</v>
      </c>
      <c r="D247" s="40"/>
      <c r="E247" s="43" t="s">
        <v>11</v>
      </c>
      <c r="F247" s="40"/>
      <c r="G247" s="42"/>
      <c r="H247" s="40"/>
      <c r="I247" s="40"/>
      <c r="J247" s="40"/>
      <c r="K247" s="40"/>
      <c r="L247" s="42" t="s">
        <v>11</v>
      </c>
      <c r="M247" s="42" t="s">
        <v>6615</v>
      </c>
      <c r="N247" s="40"/>
      <c r="O247" s="40"/>
      <c r="P247" s="40"/>
      <c r="Q247" s="40"/>
      <c r="R247" s="40"/>
      <c r="S247" s="35" t="s">
        <v>6637</v>
      </c>
      <c r="T247" s="43"/>
      <c r="U247" s="40"/>
      <c r="V247" s="40"/>
      <c r="W247" s="40"/>
      <c r="X247" s="40"/>
      <c r="Y247" s="40"/>
      <c r="Z247" s="40"/>
      <c r="AA247" s="40"/>
      <c r="AB247" s="40"/>
      <c r="AC247" s="40"/>
      <c r="AD247" s="165" t="str">
        <f>CONCATENATE(BA247," ohne Wasserdicht test")</f>
        <v>7L0_911_137_C ohne Wasserdicht test</v>
      </c>
      <c r="AE247" s="40"/>
      <c r="AF247" s="45" t="str">
        <f t="shared" si="3"/>
        <v>HSB_E               KS_ML_L2</v>
      </c>
      <c r="AG247" s="41" t="s">
        <v>6605</v>
      </c>
      <c r="AH247" s="35">
        <v>3</v>
      </c>
      <c r="AI247" s="35">
        <v>513</v>
      </c>
      <c r="AJ247" s="35" t="s">
        <v>2253</v>
      </c>
      <c r="AK247" s="35" t="s">
        <v>117</v>
      </c>
      <c r="AL247" s="35" t="s">
        <v>385</v>
      </c>
      <c r="AM247" s="35" t="s">
        <v>385</v>
      </c>
      <c r="AN247" s="35" t="s">
        <v>408</v>
      </c>
      <c r="AO247" s="35" t="s">
        <v>409</v>
      </c>
      <c r="AP247" s="35">
        <v>1</v>
      </c>
      <c r="AQ247" s="35" t="s">
        <v>410</v>
      </c>
      <c r="AR247" s="35" t="s">
        <v>187</v>
      </c>
      <c r="AS247" s="35" t="s">
        <v>121</v>
      </c>
      <c r="AT247" s="35" t="s">
        <v>117</v>
      </c>
      <c r="AU247" s="35" t="s">
        <v>243</v>
      </c>
      <c r="AV247" s="35" t="s">
        <v>243</v>
      </c>
      <c r="AW247" s="35" t="s">
        <v>315</v>
      </c>
      <c r="AX247" s="35" t="s">
        <v>316</v>
      </c>
      <c r="AY247" s="35" t="s">
        <v>1646</v>
      </c>
      <c r="AZ247" s="35" t="s">
        <v>298</v>
      </c>
      <c r="BA247" s="35" t="s">
        <v>299</v>
      </c>
      <c r="BB247" s="35" t="s">
        <v>117</v>
      </c>
      <c r="BC247" s="35" t="s">
        <v>2244</v>
      </c>
      <c r="BD247" s="35" t="s">
        <v>1591</v>
      </c>
      <c r="BE247" s="35" t="s">
        <v>117</v>
      </c>
      <c r="BF247" s="35" t="s">
        <v>117</v>
      </c>
      <c r="BG247" s="176">
        <v>1274</v>
      </c>
      <c r="BH247" s="35" t="s">
        <v>1617</v>
      </c>
      <c r="BI247" s="35">
        <v>16</v>
      </c>
      <c r="BJ247" s="35" t="s">
        <v>1618</v>
      </c>
      <c r="BK247" s="35" t="s">
        <v>114</v>
      </c>
      <c r="BL247" s="35">
        <v>513</v>
      </c>
    </row>
    <row r="248" spans="1:64" s="35" customFormat="1" ht="14.45" customHeight="1">
      <c r="A248" s="145"/>
      <c r="B248" s="40">
        <v>514</v>
      </c>
      <c r="C248" s="40" t="s">
        <v>6602</v>
      </c>
      <c r="D248" s="40"/>
      <c r="E248" s="43" t="s">
        <v>2</v>
      </c>
      <c r="F248" s="40"/>
      <c r="G248" s="42"/>
      <c r="H248" s="40"/>
      <c r="I248" s="40"/>
      <c r="J248" s="40"/>
      <c r="K248" s="40"/>
      <c r="L248" s="42" t="s">
        <v>6608</v>
      </c>
      <c r="M248" s="42" t="s">
        <v>2</v>
      </c>
      <c r="N248" s="40"/>
      <c r="O248" s="40" t="s">
        <v>6620</v>
      </c>
      <c r="P248" s="40"/>
      <c r="Q248" s="40"/>
      <c r="R248" s="40"/>
      <c r="S248" s="40"/>
      <c r="T248" s="43"/>
      <c r="U248" s="40"/>
      <c r="V248" s="40"/>
      <c r="W248" s="40"/>
      <c r="X248" s="40"/>
      <c r="Y248" s="40"/>
      <c r="Z248" s="40"/>
      <c r="AA248" s="40"/>
      <c r="AB248" s="40"/>
      <c r="AC248" s="40"/>
      <c r="AD248" s="40"/>
      <c r="AE248" s="40"/>
      <c r="AF248" s="45" t="str">
        <f t="shared" si="3"/>
        <v>MB33_B              KS_TVL_A</v>
      </c>
      <c r="AG248" s="41" t="s">
        <v>6605</v>
      </c>
      <c r="AH248" s="35">
        <v>3</v>
      </c>
      <c r="AI248" s="35">
        <v>514</v>
      </c>
      <c r="AJ248" s="35" t="s">
        <v>6195</v>
      </c>
      <c r="AK248" s="35" t="s">
        <v>117</v>
      </c>
      <c r="AL248" s="35" t="s">
        <v>444</v>
      </c>
      <c r="AM248" s="35" t="s">
        <v>444</v>
      </c>
      <c r="AN248" s="35" t="s">
        <v>443</v>
      </c>
      <c r="AO248" s="35" t="s">
        <v>445</v>
      </c>
      <c r="AP248" s="35">
        <v>20</v>
      </c>
      <c r="AQ248" s="35" t="s">
        <v>273</v>
      </c>
      <c r="AR248" s="35" t="s">
        <v>138</v>
      </c>
      <c r="AS248" s="35" t="s">
        <v>117</v>
      </c>
      <c r="AT248" s="35" t="s">
        <v>117</v>
      </c>
      <c r="AU248" s="35" t="s">
        <v>210</v>
      </c>
      <c r="AV248" s="35" t="s">
        <v>4340</v>
      </c>
      <c r="AW248" s="35" t="s">
        <v>271</v>
      </c>
      <c r="AX248" s="35" t="s">
        <v>272</v>
      </c>
      <c r="AY248" s="35">
        <v>1</v>
      </c>
      <c r="AZ248" s="35" t="s">
        <v>273</v>
      </c>
      <c r="BA248" s="35" t="s">
        <v>204</v>
      </c>
      <c r="BB248" s="35" t="s">
        <v>117</v>
      </c>
      <c r="BC248" s="35" t="s">
        <v>1597</v>
      </c>
      <c r="BD248" s="35" t="s">
        <v>1591</v>
      </c>
      <c r="BE248" s="35" t="s">
        <v>117</v>
      </c>
      <c r="BF248" s="35" t="s">
        <v>117</v>
      </c>
      <c r="BG248" s="72">
        <v>301</v>
      </c>
      <c r="BH248" s="35" t="s">
        <v>1598</v>
      </c>
      <c r="BI248" s="35">
        <v>2.5</v>
      </c>
      <c r="BJ248" s="35" t="s">
        <v>2254</v>
      </c>
      <c r="BK248" s="35" t="s">
        <v>114</v>
      </c>
      <c r="BL248" s="35">
        <v>514</v>
      </c>
    </row>
    <row r="249" spans="1:64" s="35" customFormat="1" ht="14.45" customHeight="1">
      <c r="A249" s="145"/>
      <c r="B249" s="40">
        <v>515</v>
      </c>
      <c r="C249" s="40" t="s">
        <v>6602</v>
      </c>
      <c r="D249" s="40"/>
      <c r="E249" s="35" t="s">
        <v>6603</v>
      </c>
      <c r="F249" s="40"/>
      <c r="G249" s="42"/>
      <c r="H249" s="40"/>
      <c r="I249" s="40"/>
      <c r="J249" s="40"/>
      <c r="K249" s="40"/>
      <c r="L249" s="72" t="s">
        <v>6603</v>
      </c>
      <c r="M249" s="72" t="s">
        <v>6604</v>
      </c>
      <c r="N249" s="40"/>
      <c r="O249" s="40"/>
      <c r="P249" s="40"/>
      <c r="Q249" s="40"/>
      <c r="R249" s="40"/>
      <c r="S249" s="40"/>
      <c r="T249" s="43"/>
      <c r="U249" s="40"/>
      <c r="V249" s="40"/>
      <c r="W249" s="40"/>
      <c r="X249" s="40"/>
      <c r="Y249" s="40"/>
      <c r="Z249" s="40"/>
      <c r="AA249" s="40"/>
      <c r="AB249" s="40"/>
      <c r="AC249" s="40"/>
      <c r="AD249" s="40"/>
      <c r="AE249" s="40"/>
      <c r="AF249" s="45" t="str">
        <f t="shared" si="3"/>
        <v>SIDO_F              KS_TVR_A</v>
      </c>
      <c r="AG249" s="41" t="s">
        <v>6605</v>
      </c>
      <c r="AH249" s="35">
        <v>3</v>
      </c>
      <c r="AI249" s="35">
        <v>515</v>
      </c>
      <c r="AJ249" s="35" t="s">
        <v>6196</v>
      </c>
      <c r="AK249" s="35" t="s">
        <v>117</v>
      </c>
      <c r="AL249" s="35" t="s">
        <v>447</v>
      </c>
      <c r="AM249" s="35" t="s">
        <v>447</v>
      </c>
      <c r="AN249" s="35" t="s">
        <v>446</v>
      </c>
      <c r="AO249" s="35" t="s">
        <v>448</v>
      </c>
      <c r="AP249" s="35">
        <v>21</v>
      </c>
      <c r="AQ249" s="35" t="s">
        <v>449</v>
      </c>
      <c r="AR249" s="35" t="s">
        <v>138</v>
      </c>
      <c r="AS249" s="35" t="s">
        <v>117</v>
      </c>
      <c r="AT249" s="35" t="s">
        <v>117</v>
      </c>
      <c r="AU249" s="35" t="s">
        <v>532</v>
      </c>
      <c r="AV249" s="35" t="s">
        <v>532</v>
      </c>
      <c r="AW249" s="35" t="s">
        <v>531</v>
      </c>
      <c r="AX249" s="35" t="s">
        <v>533</v>
      </c>
      <c r="AY249" s="35" t="s">
        <v>2124</v>
      </c>
      <c r="AZ249" s="35" t="s">
        <v>534</v>
      </c>
      <c r="BA249" s="35" t="s">
        <v>180</v>
      </c>
      <c r="BB249" s="35" t="s">
        <v>117</v>
      </c>
      <c r="BC249" s="35" t="s">
        <v>1653</v>
      </c>
      <c r="BD249" s="35" t="s">
        <v>1591</v>
      </c>
      <c r="BE249" s="35" t="s">
        <v>117</v>
      </c>
      <c r="BF249" s="35" t="s">
        <v>117</v>
      </c>
      <c r="BG249" s="72">
        <v>521</v>
      </c>
      <c r="BH249" s="35" t="s">
        <v>1617</v>
      </c>
      <c r="BI249" s="35">
        <v>2.5</v>
      </c>
      <c r="BJ249" s="35" t="s">
        <v>2255</v>
      </c>
      <c r="BK249" s="35" t="s">
        <v>114</v>
      </c>
      <c r="BL249" s="35">
        <v>515</v>
      </c>
    </row>
    <row r="250" spans="1:64" s="35" customFormat="1" ht="14.45" customHeight="1">
      <c r="A250" s="145"/>
      <c r="B250" s="40">
        <v>516</v>
      </c>
      <c r="C250" s="40" t="s">
        <v>6602</v>
      </c>
      <c r="D250" s="40"/>
      <c r="E250" s="43" t="s">
        <v>6</v>
      </c>
      <c r="F250" s="40"/>
      <c r="G250" s="42"/>
      <c r="H250" s="40"/>
      <c r="I250" s="40"/>
      <c r="J250" s="40"/>
      <c r="K250" s="40"/>
      <c r="L250" s="42" t="s">
        <v>6</v>
      </c>
      <c r="M250" s="42" t="s">
        <v>6604</v>
      </c>
      <c r="N250" s="40"/>
      <c r="O250" s="40"/>
      <c r="P250" s="40"/>
      <c r="Q250" s="40"/>
      <c r="R250" s="40"/>
      <c r="S250" s="40"/>
      <c r="T250" s="43"/>
      <c r="U250" s="40"/>
      <c r="V250" s="40"/>
      <c r="W250" s="40"/>
      <c r="X250" s="40"/>
      <c r="Y250" s="40"/>
      <c r="Z250" s="40"/>
      <c r="AA250" s="40"/>
      <c r="AB250" s="40"/>
      <c r="AC250" s="40"/>
      <c r="AD250" s="40"/>
      <c r="AE250" s="40"/>
      <c r="AF250" s="45" t="str">
        <f t="shared" si="3"/>
        <v>SIDO_C              KS_TVL_A</v>
      </c>
      <c r="AG250" s="41" t="s">
        <v>6605</v>
      </c>
      <c r="AH250" s="35">
        <v>3</v>
      </c>
      <c r="AI250" s="35">
        <v>516</v>
      </c>
      <c r="AJ250" s="35" t="s">
        <v>6197</v>
      </c>
      <c r="AK250" s="35" t="s">
        <v>117</v>
      </c>
      <c r="AL250" s="35" t="s">
        <v>444</v>
      </c>
      <c r="AM250" s="35" t="s">
        <v>444</v>
      </c>
      <c r="AN250" s="35" t="s">
        <v>443</v>
      </c>
      <c r="AO250" s="35" t="s">
        <v>445</v>
      </c>
      <c r="AP250" s="35">
        <v>21</v>
      </c>
      <c r="AQ250" s="35" t="s">
        <v>273</v>
      </c>
      <c r="AR250" s="35" t="s">
        <v>138</v>
      </c>
      <c r="AS250" s="35" t="s">
        <v>117</v>
      </c>
      <c r="AT250" s="35" t="s">
        <v>117</v>
      </c>
      <c r="AU250" s="35" t="s">
        <v>525</v>
      </c>
      <c r="AV250" s="35" t="s">
        <v>525</v>
      </c>
      <c r="AW250" s="35" t="s">
        <v>524</v>
      </c>
      <c r="AX250" s="35" t="s">
        <v>526</v>
      </c>
      <c r="AY250" s="35" t="s">
        <v>2256</v>
      </c>
      <c r="AZ250" s="35" t="s">
        <v>4597</v>
      </c>
      <c r="BA250" s="35" t="s">
        <v>180</v>
      </c>
      <c r="BB250" s="35" t="s">
        <v>117</v>
      </c>
      <c r="BC250" s="35" t="s">
        <v>1653</v>
      </c>
      <c r="BD250" s="35" t="s">
        <v>1591</v>
      </c>
      <c r="BE250" s="35" t="s">
        <v>117</v>
      </c>
      <c r="BF250" s="35" t="s">
        <v>117</v>
      </c>
      <c r="BG250" s="72">
        <v>481</v>
      </c>
      <c r="BH250" s="35" t="s">
        <v>1617</v>
      </c>
      <c r="BI250" s="35">
        <v>2.5</v>
      </c>
      <c r="BJ250" s="35" t="s">
        <v>2257</v>
      </c>
      <c r="BK250" s="35" t="s">
        <v>114</v>
      </c>
      <c r="BL250" s="35">
        <v>516</v>
      </c>
    </row>
    <row r="251" spans="1:64" s="35" customFormat="1" ht="14.45" customHeight="1">
      <c r="A251" s="145" t="s">
        <v>7792</v>
      </c>
      <c r="B251" s="40">
        <v>518</v>
      </c>
      <c r="C251" s="40" t="s">
        <v>6602</v>
      </c>
      <c r="D251" s="40"/>
      <c r="E251" s="43" t="s">
        <v>5</v>
      </c>
      <c r="F251" s="42" t="s">
        <v>2260</v>
      </c>
      <c r="G251" s="40" t="s">
        <v>6606</v>
      </c>
      <c r="H251" s="40"/>
      <c r="I251" s="40"/>
      <c r="J251" s="40"/>
      <c r="K251" s="40" t="s">
        <v>6610</v>
      </c>
      <c r="L251" s="173" t="s">
        <v>5</v>
      </c>
      <c r="M251" s="173" t="s">
        <v>6609</v>
      </c>
      <c r="N251" s="40"/>
      <c r="O251" s="40"/>
      <c r="P251" s="40"/>
      <c r="Q251" s="40"/>
      <c r="R251" s="40"/>
      <c r="S251" s="43"/>
      <c r="T251" s="43">
        <v>920007697</v>
      </c>
      <c r="U251" s="40"/>
      <c r="V251" s="40"/>
      <c r="W251" s="40"/>
      <c r="X251" s="40"/>
      <c r="Y251" s="40"/>
      <c r="Z251" s="40"/>
      <c r="AA251" s="40"/>
      <c r="AB251" s="40"/>
      <c r="AC251" s="40"/>
      <c r="AD251" s="40"/>
      <c r="AE251" s="40"/>
      <c r="AF251" s="45" t="str">
        <f t="shared" si="3"/>
        <v>SP_15AS_SDF11       SIDO_M</v>
      </c>
      <c r="AG251" s="41" t="s">
        <v>6605</v>
      </c>
      <c r="AH251" s="35">
        <v>3</v>
      </c>
      <c r="AI251" s="35">
        <v>518</v>
      </c>
      <c r="AJ251" s="35" t="s">
        <v>6198</v>
      </c>
      <c r="AK251" s="35" t="s">
        <v>117</v>
      </c>
      <c r="AL251" s="35" t="s">
        <v>550</v>
      </c>
      <c r="AM251" s="35" t="s">
        <v>550</v>
      </c>
      <c r="AN251" s="35" t="s">
        <v>549</v>
      </c>
      <c r="AO251" s="35" t="s">
        <v>551</v>
      </c>
      <c r="AP251" s="35">
        <v>8</v>
      </c>
      <c r="AQ251" s="35" t="s">
        <v>552</v>
      </c>
      <c r="AR251" s="35" t="s">
        <v>186</v>
      </c>
      <c r="AS251" s="35" t="s">
        <v>117</v>
      </c>
      <c r="AT251" s="35" t="s">
        <v>117</v>
      </c>
      <c r="AU251" s="35" t="s">
        <v>117</v>
      </c>
      <c r="AV251" s="35" t="s">
        <v>6199</v>
      </c>
      <c r="AW251" s="35" t="s">
        <v>2259</v>
      </c>
      <c r="AX251" s="35" t="s">
        <v>2260</v>
      </c>
      <c r="AY251" s="35">
        <v>1</v>
      </c>
      <c r="AZ251" s="35" t="s">
        <v>661</v>
      </c>
      <c r="BA251" s="35" t="s">
        <v>117</v>
      </c>
      <c r="BB251" s="35" t="s">
        <v>117</v>
      </c>
      <c r="BC251" s="35" t="s">
        <v>2261</v>
      </c>
      <c r="BD251" s="35" t="s">
        <v>1987</v>
      </c>
      <c r="BE251" s="35" t="s">
        <v>117</v>
      </c>
      <c r="BF251" s="35" t="s">
        <v>117</v>
      </c>
      <c r="BG251" s="72">
        <v>3283</v>
      </c>
      <c r="BH251" s="35" t="s">
        <v>1668</v>
      </c>
      <c r="BI251" s="35">
        <v>6</v>
      </c>
      <c r="BJ251" s="35" t="s">
        <v>2262</v>
      </c>
      <c r="BK251" s="35" t="s">
        <v>114</v>
      </c>
      <c r="BL251" s="35">
        <v>518</v>
      </c>
    </row>
    <row r="252" spans="1:64" s="35" customFormat="1" ht="14.45" customHeight="1">
      <c r="A252" s="145" t="s">
        <v>7291</v>
      </c>
      <c r="B252" s="40">
        <v>519</v>
      </c>
      <c r="C252" s="40" t="s">
        <v>6602</v>
      </c>
      <c r="D252" s="40"/>
      <c r="E252" s="40" t="s">
        <v>10</v>
      </c>
      <c r="F252" s="40"/>
      <c r="G252" s="42"/>
      <c r="H252" s="40"/>
      <c r="I252" s="40"/>
      <c r="J252" s="40"/>
      <c r="K252" s="40"/>
      <c r="L252" s="42" t="s">
        <v>10</v>
      </c>
      <c r="M252" s="42" t="s">
        <v>6604</v>
      </c>
      <c r="N252" s="40"/>
      <c r="O252" s="40"/>
      <c r="P252" s="40"/>
      <c r="Q252" s="40"/>
      <c r="R252" s="40"/>
      <c r="S252" s="40"/>
      <c r="T252" s="43"/>
      <c r="U252" s="40"/>
      <c r="V252" s="40"/>
      <c r="W252" s="40"/>
      <c r="X252" s="40"/>
      <c r="Y252" s="40"/>
      <c r="Z252" s="40"/>
      <c r="AA252" s="40"/>
      <c r="AB252" s="40"/>
      <c r="AC252" s="40"/>
      <c r="AD252" s="40"/>
      <c r="AE252" s="40"/>
      <c r="AF252" s="45" t="str">
        <f t="shared" si="3"/>
        <v>SITR1               KS_CPR_A</v>
      </c>
      <c r="AG252" s="41" t="s">
        <v>6605</v>
      </c>
      <c r="AH252" s="35">
        <v>3</v>
      </c>
      <c r="AI252" s="35">
        <v>519</v>
      </c>
      <c r="AJ252" s="35" t="s">
        <v>6200</v>
      </c>
      <c r="AK252" s="35" t="s">
        <v>117</v>
      </c>
      <c r="AL252" s="35" t="s">
        <v>355</v>
      </c>
      <c r="AM252" s="35" t="s">
        <v>355</v>
      </c>
      <c r="AN252" s="35" t="s">
        <v>354</v>
      </c>
      <c r="AO252" s="35" t="s">
        <v>356</v>
      </c>
      <c r="AP252" s="35">
        <v>16</v>
      </c>
      <c r="AQ252" s="35" t="s">
        <v>357</v>
      </c>
      <c r="AR252" s="35" t="s">
        <v>140</v>
      </c>
      <c r="AS252" s="35" t="s">
        <v>117</v>
      </c>
      <c r="AT252" s="35" t="s">
        <v>117</v>
      </c>
      <c r="AU252" s="35" t="s">
        <v>553</v>
      </c>
      <c r="AV252" s="35" t="s">
        <v>553</v>
      </c>
      <c r="AW252" s="35" t="s">
        <v>6018</v>
      </c>
      <c r="AX252" s="35" t="s">
        <v>554</v>
      </c>
      <c r="AY252" s="35" t="s">
        <v>1646</v>
      </c>
      <c r="AZ252" s="35" t="s">
        <v>530</v>
      </c>
      <c r="BA252" s="35" t="s">
        <v>159</v>
      </c>
      <c r="BB252" s="35" t="s">
        <v>117</v>
      </c>
      <c r="BC252" s="35" t="s">
        <v>1980</v>
      </c>
      <c r="BD252" s="35" t="s">
        <v>1591</v>
      </c>
      <c r="BE252" s="35" t="s">
        <v>117</v>
      </c>
      <c r="BF252" s="35" t="s">
        <v>117</v>
      </c>
      <c r="BG252" s="176">
        <v>2322</v>
      </c>
      <c r="BH252" s="35" t="s">
        <v>1740</v>
      </c>
      <c r="BI252" s="35">
        <v>4</v>
      </c>
      <c r="BJ252" s="35" t="s">
        <v>2263</v>
      </c>
      <c r="BK252" s="35" t="s">
        <v>114</v>
      </c>
      <c r="BL252" s="35">
        <v>519</v>
      </c>
    </row>
    <row r="253" spans="1:64" s="35" customFormat="1" ht="14.45" customHeight="1">
      <c r="A253" s="145"/>
      <c r="B253" s="40">
        <v>520</v>
      </c>
      <c r="C253" s="40" t="s">
        <v>6602</v>
      </c>
      <c r="D253" s="40"/>
      <c r="E253" s="43" t="s">
        <v>10</v>
      </c>
      <c r="F253" s="40"/>
      <c r="G253" s="42"/>
      <c r="H253" s="40"/>
      <c r="I253" s="40"/>
      <c r="J253" s="40"/>
      <c r="K253" s="40"/>
      <c r="L253" s="42" t="s">
        <v>10</v>
      </c>
      <c r="M253" s="42" t="s">
        <v>6604</v>
      </c>
      <c r="N253" s="40"/>
      <c r="O253" s="40"/>
      <c r="P253" s="40"/>
      <c r="Q253" s="40"/>
      <c r="R253" s="40"/>
      <c r="S253" s="40"/>
      <c r="T253" s="43"/>
      <c r="U253" s="40"/>
      <c r="V253" s="40"/>
      <c r="W253" s="40"/>
      <c r="X253" s="40"/>
      <c r="Y253" s="40"/>
      <c r="Z253" s="40"/>
      <c r="AA253" s="40"/>
      <c r="AB253" s="40"/>
      <c r="AC253" s="40"/>
      <c r="AD253" s="40"/>
      <c r="AE253" s="40"/>
      <c r="AF253" s="45" t="str">
        <f t="shared" si="3"/>
        <v>BCM2_A              SITR2</v>
      </c>
      <c r="AG253" s="41" t="s">
        <v>6605</v>
      </c>
      <c r="AH253" s="35">
        <v>3</v>
      </c>
      <c r="AI253" s="35">
        <v>520</v>
      </c>
      <c r="AJ253" s="35" t="s">
        <v>6201</v>
      </c>
      <c r="AK253" s="35" t="s">
        <v>117</v>
      </c>
      <c r="AL253" s="35" t="s">
        <v>557</v>
      </c>
      <c r="AM253" s="35" t="s">
        <v>557</v>
      </c>
      <c r="AN253" s="35" t="s">
        <v>556</v>
      </c>
      <c r="AO253" s="35" t="s">
        <v>558</v>
      </c>
      <c r="AP253" s="35" t="s">
        <v>1646</v>
      </c>
      <c r="AQ253" s="35" t="s">
        <v>559</v>
      </c>
      <c r="AR253" s="35" t="s">
        <v>157</v>
      </c>
      <c r="AS253" s="35" t="s">
        <v>117</v>
      </c>
      <c r="AT253" s="35" t="s">
        <v>117</v>
      </c>
      <c r="AU253" s="35" t="s">
        <v>472</v>
      </c>
      <c r="AV253" s="35" t="s">
        <v>472</v>
      </c>
      <c r="AW253" s="35" t="s">
        <v>471</v>
      </c>
      <c r="AX253" s="35" t="s">
        <v>473</v>
      </c>
      <c r="AY253" s="35">
        <v>16</v>
      </c>
      <c r="AZ253" s="35" t="s">
        <v>474</v>
      </c>
      <c r="BA253" s="35" t="s">
        <v>156</v>
      </c>
      <c r="BB253" s="35" t="s">
        <v>117</v>
      </c>
      <c r="BC253" s="35" t="s">
        <v>1806</v>
      </c>
      <c r="BD253" s="35" t="s">
        <v>1591</v>
      </c>
      <c r="BE253" s="35" t="s">
        <v>117</v>
      </c>
      <c r="BF253" s="35" t="s">
        <v>117</v>
      </c>
      <c r="BG253" s="72">
        <v>3948</v>
      </c>
      <c r="BH253" s="35" t="s">
        <v>1719</v>
      </c>
      <c r="BI253" s="35">
        <v>2.5</v>
      </c>
      <c r="BJ253" s="35" t="s">
        <v>2264</v>
      </c>
      <c r="BK253" s="35" t="s">
        <v>114</v>
      </c>
      <c r="BL253" s="35">
        <v>520</v>
      </c>
    </row>
    <row r="254" spans="1:64" s="35" customFormat="1" ht="14.45" customHeight="1">
      <c r="A254" s="145" t="s">
        <v>7291</v>
      </c>
      <c r="B254" s="40">
        <v>521</v>
      </c>
      <c r="C254" s="40" t="s">
        <v>6602</v>
      </c>
      <c r="D254" s="40"/>
      <c r="E254" s="43" t="s">
        <v>2</v>
      </c>
      <c r="F254" s="40"/>
      <c r="G254" s="42"/>
      <c r="H254" s="40"/>
      <c r="I254" s="40"/>
      <c r="J254" s="40"/>
      <c r="K254" s="40"/>
      <c r="L254" s="42" t="s">
        <v>2</v>
      </c>
      <c r="M254" s="42" t="s">
        <v>6604</v>
      </c>
      <c r="N254" s="40"/>
      <c r="O254" s="40"/>
      <c r="P254" s="40"/>
      <c r="Q254" s="40"/>
      <c r="R254" s="40"/>
      <c r="S254" s="40"/>
      <c r="T254" s="43"/>
      <c r="U254" s="40"/>
      <c r="V254" s="40"/>
      <c r="W254" s="40"/>
      <c r="X254" s="40"/>
      <c r="Y254" s="40"/>
      <c r="Z254" s="40"/>
      <c r="AA254" s="40"/>
      <c r="AB254" s="40"/>
      <c r="AC254" s="40"/>
      <c r="AD254" s="40"/>
      <c r="AE254" s="40"/>
      <c r="AF254" s="45" t="str">
        <f t="shared" si="3"/>
        <v>SITR1               KS_CPR_B</v>
      </c>
      <c r="AG254" s="41" t="s">
        <v>6605</v>
      </c>
      <c r="AH254" s="35">
        <v>3</v>
      </c>
      <c r="AI254" s="35">
        <v>521</v>
      </c>
      <c r="AJ254" s="35" t="s">
        <v>6202</v>
      </c>
      <c r="AK254" s="35" t="s">
        <v>117</v>
      </c>
      <c r="AL254" s="35" t="s">
        <v>355</v>
      </c>
      <c r="AM254" s="35" t="s">
        <v>355</v>
      </c>
      <c r="AN254" s="35" t="s">
        <v>358</v>
      </c>
      <c r="AO254" s="35" t="s">
        <v>359</v>
      </c>
      <c r="AP254" s="35">
        <v>16</v>
      </c>
      <c r="AQ254" s="35" t="s">
        <v>360</v>
      </c>
      <c r="AR254" s="35" t="s">
        <v>140</v>
      </c>
      <c r="AS254" s="35" t="s">
        <v>117</v>
      </c>
      <c r="AT254" s="35" t="s">
        <v>117</v>
      </c>
      <c r="AU254" s="35" t="s">
        <v>553</v>
      </c>
      <c r="AV254" s="35" t="s">
        <v>553</v>
      </c>
      <c r="AW254" s="35" t="s">
        <v>6018</v>
      </c>
      <c r="AX254" s="35" t="s">
        <v>554</v>
      </c>
      <c r="AY254" s="35" t="s">
        <v>1589</v>
      </c>
      <c r="AZ254" s="35" t="s">
        <v>530</v>
      </c>
      <c r="BA254" s="35" t="s">
        <v>159</v>
      </c>
      <c r="BB254" s="35" t="s">
        <v>117</v>
      </c>
      <c r="BC254" s="35" t="s">
        <v>2265</v>
      </c>
      <c r="BD254" s="35" t="s">
        <v>1591</v>
      </c>
      <c r="BE254" s="35" t="s">
        <v>117</v>
      </c>
      <c r="BF254" s="35" t="s">
        <v>117</v>
      </c>
      <c r="BG254" s="176">
        <v>2328</v>
      </c>
      <c r="BH254" s="35" t="s">
        <v>2128</v>
      </c>
      <c r="BI254" s="35">
        <v>4</v>
      </c>
      <c r="BJ254" s="35" t="s">
        <v>2266</v>
      </c>
      <c r="BK254" s="35" t="s">
        <v>114</v>
      </c>
      <c r="BL254" s="35">
        <v>521</v>
      </c>
    </row>
    <row r="255" spans="1:64" s="35" customFormat="1" ht="14.45" customHeight="1">
      <c r="A255" s="145"/>
      <c r="B255" s="40">
        <v>522</v>
      </c>
      <c r="C255" s="40" t="s">
        <v>6602</v>
      </c>
      <c r="D255" s="40"/>
      <c r="E255" s="43" t="s">
        <v>10</v>
      </c>
      <c r="F255" s="40"/>
      <c r="G255" s="42"/>
      <c r="H255" s="40"/>
      <c r="I255" s="40"/>
      <c r="J255" s="40"/>
      <c r="K255" s="40"/>
      <c r="L255" s="42" t="s">
        <v>10</v>
      </c>
      <c r="M255" s="42" t="s">
        <v>6604</v>
      </c>
      <c r="N255" s="40"/>
      <c r="O255" s="40"/>
      <c r="P255" s="40"/>
      <c r="Q255" s="40"/>
      <c r="R255" s="40"/>
      <c r="S255" s="40"/>
      <c r="T255" s="43"/>
      <c r="U255" s="40"/>
      <c r="V255" s="40"/>
      <c r="W255" s="40"/>
      <c r="X255" s="40"/>
      <c r="Y255" s="40"/>
      <c r="Z255" s="40"/>
      <c r="AA255" s="40"/>
      <c r="AB255" s="40"/>
      <c r="AC255" s="40"/>
      <c r="AD255" s="40"/>
      <c r="AE255" s="40"/>
      <c r="AF255" s="45" t="str">
        <f t="shared" si="3"/>
        <v>BCM2_A              SITR2</v>
      </c>
      <c r="AG255" s="41" t="s">
        <v>6605</v>
      </c>
      <c r="AH255" s="35">
        <v>3</v>
      </c>
      <c r="AI255" s="35">
        <v>522</v>
      </c>
      <c r="AJ255" s="35" t="s">
        <v>6203</v>
      </c>
      <c r="AK255" s="35" t="s">
        <v>117</v>
      </c>
      <c r="AL255" s="35" t="s">
        <v>557</v>
      </c>
      <c r="AM255" s="35" t="s">
        <v>557</v>
      </c>
      <c r="AN255" s="35" t="s">
        <v>556</v>
      </c>
      <c r="AO255" s="35" t="s">
        <v>558</v>
      </c>
      <c r="AP255" s="35" t="s">
        <v>1589</v>
      </c>
      <c r="AQ255" s="35" t="s">
        <v>559</v>
      </c>
      <c r="AR255" s="35" t="s">
        <v>157</v>
      </c>
      <c r="AS255" s="35" t="s">
        <v>117</v>
      </c>
      <c r="AT255" s="35" t="s">
        <v>117</v>
      </c>
      <c r="AU255" s="35" t="s">
        <v>472</v>
      </c>
      <c r="AV255" s="35" t="s">
        <v>472</v>
      </c>
      <c r="AW255" s="35" t="s">
        <v>471</v>
      </c>
      <c r="AX255" s="35" t="s">
        <v>473</v>
      </c>
      <c r="AY255" s="35">
        <v>17</v>
      </c>
      <c r="AZ255" s="35" t="s">
        <v>474</v>
      </c>
      <c r="BA255" s="35" t="s">
        <v>152</v>
      </c>
      <c r="BB255" s="35" t="s">
        <v>117</v>
      </c>
      <c r="BC255" s="35" t="s">
        <v>2267</v>
      </c>
      <c r="BD255" s="35" t="s">
        <v>1591</v>
      </c>
      <c r="BE255" s="35" t="s">
        <v>117</v>
      </c>
      <c r="BF255" s="35" t="s">
        <v>117</v>
      </c>
      <c r="BG255" s="72">
        <v>3948</v>
      </c>
      <c r="BH255" s="35" t="s">
        <v>2128</v>
      </c>
      <c r="BI255" s="35">
        <v>2.5</v>
      </c>
      <c r="BJ255" s="35" t="s">
        <v>2268</v>
      </c>
      <c r="BK255" s="35" t="s">
        <v>114</v>
      </c>
      <c r="BL255" s="35">
        <v>522</v>
      </c>
    </row>
    <row r="256" spans="1:64" s="35" customFormat="1" ht="14.45" customHeight="1">
      <c r="A256" s="145"/>
      <c r="B256" s="40">
        <v>523</v>
      </c>
      <c r="C256" s="40" t="s">
        <v>6602</v>
      </c>
      <c r="D256" s="40"/>
      <c r="E256" s="43" t="s">
        <v>6</v>
      </c>
      <c r="F256" s="40" t="s">
        <v>2271</v>
      </c>
      <c r="G256" s="42" t="s">
        <v>6606</v>
      </c>
      <c r="H256" s="40"/>
      <c r="I256" s="40"/>
      <c r="J256" s="40"/>
      <c r="K256" s="165" t="s">
        <v>7479</v>
      </c>
      <c r="L256" s="42" t="s">
        <v>6604</v>
      </c>
      <c r="M256" s="42" t="s">
        <v>6609</v>
      </c>
      <c r="N256" s="40"/>
      <c r="O256" s="40"/>
      <c r="P256" s="40"/>
      <c r="Q256" s="40"/>
      <c r="R256" s="40"/>
      <c r="S256" s="40"/>
      <c r="T256" s="43"/>
      <c r="U256" s="40"/>
      <c r="V256" s="40"/>
      <c r="W256" s="40"/>
      <c r="X256" s="40"/>
      <c r="Y256" s="40"/>
      <c r="Z256" s="40"/>
      <c r="AA256" s="40"/>
      <c r="AB256" s="40"/>
      <c r="AC256" s="40"/>
      <c r="AD256" s="40"/>
      <c r="AE256" s="40"/>
      <c r="AF256" s="45" t="str">
        <f t="shared" si="3"/>
        <v>SP_30HSBI2          SITR1</v>
      </c>
      <c r="AG256" s="41" t="s">
        <v>6605</v>
      </c>
      <c r="AH256" s="35">
        <v>3</v>
      </c>
      <c r="AI256" s="35">
        <v>523</v>
      </c>
      <c r="AJ256" s="35" t="s">
        <v>6204</v>
      </c>
      <c r="AK256" s="35" t="s">
        <v>117</v>
      </c>
      <c r="AL256" s="35" t="s">
        <v>553</v>
      </c>
      <c r="AM256" s="35" t="s">
        <v>553</v>
      </c>
      <c r="AN256" s="35" t="s">
        <v>6018</v>
      </c>
      <c r="AO256" s="35" t="s">
        <v>554</v>
      </c>
      <c r="AP256" s="35">
        <v>1</v>
      </c>
      <c r="AQ256" s="35" t="s">
        <v>530</v>
      </c>
      <c r="AR256" s="35" t="s">
        <v>159</v>
      </c>
      <c r="AS256" s="35" t="s">
        <v>117</v>
      </c>
      <c r="AT256" s="35" t="s">
        <v>117</v>
      </c>
      <c r="AU256" s="35" t="s">
        <v>117</v>
      </c>
      <c r="AV256" s="35" t="s">
        <v>2269</v>
      </c>
      <c r="AW256" s="35" t="s">
        <v>2270</v>
      </c>
      <c r="AX256" s="35" t="s">
        <v>2271</v>
      </c>
      <c r="AY256" s="35">
        <v>1</v>
      </c>
      <c r="AZ256" s="35" t="s">
        <v>635</v>
      </c>
      <c r="BA256" s="35" t="s">
        <v>117</v>
      </c>
      <c r="BB256" s="35" t="s">
        <v>117</v>
      </c>
      <c r="BC256" s="35" t="s">
        <v>2272</v>
      </c>
      <c r="BD256" s="35" t="s">
        <v>1591</v>
      </c>
      <c r="BE256" s="35" t="s">
        <v>117</v>
      </c>
      <c r="BF256" s="35" t="s">
        <v>117</v>
      </c>
      <c r="BG256" s="72">
        <v>371</v>
      </c>
      <c r="BH256" s="35" t="s">
        <v>1906</v>
      </c>
      <c r="BI256" s="35">
        <v>4</v>
      </c>
      <c r="BJ256" s="35" t="s">
        <v>2273</v>
      </c>
      <c r="BK256" s="35" t="s">
        <v>114</v>
      </c>
      <c r="BL256" s="35">
        <v>523</v>
      </c>
    </row>
    <row r="257" spans="1:64" s="35" customFormat="1" ht="14.45" customHeight="1">
      <c r="A257" s="145"/>
      <c r="B257" s="40">
        <v>524</v>
      </c>
      <c r="C257" s="40" t="s">
        <v>6602</v>
      </c>
      <c r="D257" s="40"/>
      <c r="E257" s="43" t="s">
        <v>6</v>
      </c>
      <c r="F257" s="40" t="s">
        <v>2271</v>
      </c>
      <c r="G257" s="42" t="s">
        <v>6606</v>
      </c>
      <c r="H257" s="40"/>
      <c r="I257" s="40"/>
      <c r="J257" s="40"/>
      <c r="K257" s="165" t="s">
        <v>7479</v>
      </c>
      <c r="L257" s="42" t="s">
        <v>6604</v>
      </c>
      <c r="M257" s="42" t="s">
        <v>6609</v>
      </c>
      <c r="N257" s="40"/>
      <c r="O257" s="40"/>
      <c r="P257" s="40"/>
      <c r="Q257" s="40"/>
      <c r="R257" s="40"/>
      <c r="S257" s="40"/>
      <c r="T257" s="43"/>
      <c r="U257" s="40"/>
      <c r="V257" s="40"/>
      <c r="W257" s="40"/>
      <c r="X257" s="40"/>
      <c r="Y257" s="40"/>
      <c r="Z257" s="40"/>
      <c r="AA257" s="40"/>
      <c r="AB257" s="40"/>
      <c r="AC257" s="40"/>
      <c r="AD257" s="40"/>
      <c r="AE257" s="40"/>
      <c r="AF257" s="45" t="str">
        <f t="shared" si="3"/>
        <v>SP_30HSBI2          SITR1</v>
      </c>
      <c r="AG257" s="41" t="s">
        <v>6605</v>
      </c>
      <c r="AH257" s="35">
        <v>3</v>
      </c>
      <c r="AI257" s="35">
        <v>524</v>
      </c>
      <c r="AJ257" s="35" t="s">
        <v>6205</v>
      </c>
      <c r="AK257" s="35" t="s">
        <v>117</v>
      </c>
      <c r="AL257" s="35" t="s">
        <v>553</v>
      </c>
      <c r="AM257" s="35" t="s">
        <v>553</v>
      </c>
      <c r="AN257" s="35" t="s">
        <v>6018</v>
      </c>
      <c r="AO257" s="35" t="s">
        <v>554</v>
      </c>
      <c r="AP257" s="35">
        <v>2</v>
      </c>
      <c r="AQ257" s="35" t="s">
        <v>530</v>
      </c>
      <c r="AR257" s="35" t="s">
        <v>159</v>
      </c>
      <c r="AS257" s="35" t="s">
        <v>117</v>
      </c>
      <c r="AT257" s="35" t="s">
        <v>117</v>
      </c>
      <c r="AU257" s="35" t="s">
        <v>117</v>
      </c>
      <c r="AV257" s="35" t="s">
        <v>2269</v>
      </c>
      <c r="AW257" s="35" t="s">
        <v>2270</v>
      </c>
      <c r="AX257" s="35" t="s">
        <v>2271</v>
      </c>
      <c r="AY257" s="35">
        <v>1</v>
      </c>
      <c r="AZ257" s="35" t="s">
        <v>635</v>
      </c>
      <c r="BA257" s="35" t="s">
        <v>117</v>
      </c>
      <c r="BB257" s="35" t="s">
        <v>117</v>
      </c>
      <c r="BC257" s="35" t="s">
        <v>2272</v>
      </c>
      <c r="BD257" s="35" t="s">
        <v>1591</v>
      </c>
      <c r="BE257" s="35" t="s">
        <v>117</v>
      </c>
      <c r="BF257" s="35" t="s">
        <v>117</v>
      </c>
      <c r="BG257" s="72">
        <v>371</v>
      </c>
      <c r="BH257" s="35" t="s">
        <v>1906</v>
      </c>
      <c r="BI257" s="35">
        <v>4</v>
      </c>
      <c r="BJ257" s="35" t="s">
        <v>2273</v>
      </c>
      <c r="BK257" s="35" t="s">
        <v>114</v>
      </c>
      <c r="BL257" s="35">
        <v>524</v>
      </c>
    </row>
    <row r="258" spans="1:64" s="35" customFormat="1" ht="14.45" customHeight="1">
      <c r="A258" s="145"/>
      <c r="B258" s="40">
        <v>525</v>
      </c>
      <c r="C258" s="40" t="s">
        <v>6602</v>
      </c>
      <c r="D258" s="40"/>
      <c r="E258" s="43" t="s">
        <v>6</v>
      </c>
      <c r="F258" s="40" t="s">
        <v>2276</v>
      </c>
      <c r="G258" s="42" t="s">
        <v>6606</v>
      </c>
      <c r="H258" s="40"/>
      <c r="I258" s="40"/>
      <c r="J258" s="40"/>
      <c r="K258" s="165" t="s">
        <v>7479</v>
      </c>
      <c r="L258" s="42" t="s">
        <v>6609</v>
      </c>
      <c r="M258" s="42" t="s">
        <v>6604</v>
      </c>
      <c r="N258" s="40"/>
      <c r="O258" s="40"/>
      <c r="P258" s="40"/>
      <c r="Q258" s="40"/>
      <c r="R258" s="40"/>
      <c r="S258" s="40"/>
      <c r="T258" s="43"/>
      <c r="U258" s="40"/>
      <c r="V258" s="40"/>
      <c r="W258" s="40"/>
      <c r="X258" s="40"/>
      <c r="Y258" s="40"/>
      <c r="Z258" s="40"/>
      <c r="AA258" s="40"/>
      <c r="AB258" s="40"/>
      <c r="AC258" s="40"/>
      <c r="AD258" s="40"/>
      <c r="AE258" s="40"/>
      <c r="AF258" s="45" t="str">
        <f t="shared" si="3"/>
        <v>RAO_15_RL           SP_30HSBG</v>
      </c>
      <c r="AG258" s="41" t="s">
        <v>6605</v>
      </c>
      <c r="AH258" s="35">
        <v>3</v>
      </c>
      <c r="AI258" s="35">
        <v>525</v>
      </c>
      <c r="AJ258" s="35" t="s">
        <v>2345</v>
      </c>
      <c r="AK258" s="35" t="s">
        <v>117</v>
      </c>
      <c r="AL258" s="35" t="s">
        <v>117</v>
      </c>
      <c r="AM258" s="35" t="s">
        <v>2274</v>
      </c>
      <c r="AN258" s="35" t="s">
        <v>2275</v>
      </c>
      <c r="AO258" s="35" t="s">
        <v>2276</v>
      </c>
      <c r="AP258" s="35">
        <v>1</v>
      </c>
      <c r="AQ258" s="35" t="s">
        <v>6023</v>
      </c>
      <c r="AR258" s="35" t="s">
        <v>117</v>
      </c>
      <c r="AS258" s="35" t="s">
        <v>117</v>
      </c>
      <c r="AT258" s="35" t="s">
        <v>117</v>
      </c>
      <c r="AU258" s="35" t="s">
        <v>464</v>
      </c>
      <c r="AV258" s="35" t="s">
        <v>464</v>
      </c>
      <c r="AW258" s="35" t="s">
        <v>463</v>
      </c>
      <c r="AX258" s="35" t="s">
        <v>465</v>
      </c>
      <c r="AY258" s="35">
        <v>3</v>
      </c>
      <c r="AZ258" s="35" t="s">
        <v>466</v>
      </c>
      <c r="BA258" s="35" t="s">
        <v>160</v>
      </c>
      <c r="BB258" s="35" t="s">
        <v>117</v>
      </c>
      <c r="BC258" s="35" t="s">
        <v>1616</v>
      </c>
      <c r="BD258" s="35" t="s">
        <v>1591</v>
      </c>
      <c r="BE258" s="35" t="s">
        <v>117</v>
      </c>
      <c r="BF258" s="35" t="s">
        <v>117</v>
      </c>
      <c r="BG258" s="72">
        <v>612</v>
      </c>
      <c r="BH258" s="35" t="s">
        <v>1617</v>
      </c>
      <c r="BI258" s="35">
        <v>6</v>
      </c>
      <c r="BJ258" s="35" t="s">
        <v>2277</v>
      </c>
      <c r="BK258" s="35" t="s">
        <v>114</v>
      </c>
      <c r="BL258" s="35">
        <v>525</v>
      </c>
    </row>
    <row r="259" spans="1:64" s="35" customFormat="1" ht="14.45" customHeight="1">
      <c r="A259" s="145"/>
      <c r="B259" s="40">
        <v>526</v>
      </c>
      <c r="C259" s="40" t="s">
        <v>6602</v>
      </c>
      <c r="D259" s="40"/>
      <c r="E259" s="43" t="s">
        <v>5</v>
      </c>
      <c r="F259" s="40" t="s">
        <v>2281</v>
      </c>
      <c r="G259" s="42" t="s">
        <v>6606</v>
      </c>
      <c r="H259" s="40"/>
      <c r="I259" s="40"/>
      <c r="J259" s="40"/>
      <c r="K259" s="40" t="s">
        <v>6610</v>
      </c>
      <c r="L259" s="42" t="s">
        <v>6609</v>
      </c>
      <c r="M259" s="42" t="s">
        <v>5</v>
      </c>
      <c r="N259" s="40"/>
      <c r="O259" s="40"/>
      <c r="P259" s="40"/>
      <c r="Q259" s="40"/>
      <c r="R259" s="40"/>
      <c r="S259" s="40"/>
      <c r="T259" s="43">
        <v>920007298</v>
      </c>
      <c r="U259" s="40"/>
      <c r="V259" s="40"/>
      <c r="W259" s="40"/>
      <c r="X259" s="40"/>
      <c r="Y259" s="40"/>
      <c r="Z259" s="40"/>
      <c r="AA259" s="40"/>
      <c r="AB259" s="40"/>
      <c r="AC259" s="40"/>
      <c r="AD259" s="40"/>
      <c r="AE259" s="40"/>
      <c r="AF259" s="45" t="str">
        <f t="shared" si="3"/>
        <v>SIDO_D              SP_15AS_REL</v>
      </c>
      <c r="AG259" s="41" t="s">
        <v>6605</v>
      </c>
      <c r="AH259" s="35">
        <v>3</v>
      </c>
      <c r="AI259" s="35">
        <v>526</v>
      </c>
      <c r="AJ259" s="35" t="s">
        <v>2278</v>
      </c>
      <c r="AK259" s="35" t="s">
        <v>117</v>
      </c>
      <c r="AL259" s="35" t="s">
        <v>117</v>
      </c>
      <c r="AM259" s="35" t="s">
        <v>2279</v>
      </c>
      <c r="AN259" s="35" t="s">
        <v>2280</v>
      </c>
      <c r="AO259" s="35" t="s">
        <v>2281</v>
      </c>
      <c r="AP259" s="35">
        <v>1</v>
      </c>
      <c r="AQ259" s="35" t="s">
        <v>636</v>
      </c>
      <c r="AR259" s="35" t="s">
        <v>117</v>
      </c>
      <c r="AS259" s="35" t="s">
        <v>117</v>
      </c>
      <c r="AT259" s="35" t="s">
        <v>117</v>
      </c>
      <c r="AU259" s="35" t="s">
        <v>528</v>
      </c>
      <c r="AV259" s="35" t="s">
        <v>528</v>
      </c>
      <c r="AW259" s="35" t="s">
        <v>527</v>
      </c>
      <c r="AX259" s="35" t="s">
        <v>529</v>
      </c>
      <c r="AY259" s="35">
        <v>6</v>
      </c>
      <c r="AZ259" s="35" t="s">
        <v>530</v>
      </c>
      <c r="BA259" s="35" t="s">
        <v>186</v>
      </c>
      <c r="BB259" s="35" t="s">
        <v>117</v>
      </c>
      <c r="BC259" s="35" t="s">
        <v>2261</v>
      </c>
      <c r="BD259" s="35" t="s">
        <v>1987</v>
      </c>
      <c r="BE259" s="35" t="s">
        <v>117</v>
      </c>
      <c r="BF259" s="35" t="s">
        <v>117</v>
      </c>
      <c r="BG259" s="72">
        <v>95</v>
      </c>
      <c r="BH259" s="35" t="s">
        <v>1668</v>
      </c>
      <c r="BI259" s="35">
        <v>6</v>
      </c>
      <c r="BJ259" s="35" t="s">
        <v>2282</v>
      </c>
      <c r="BK259" s="35" t="s">
        <v>114</v>
      </c>
      <c r="BL259" s="35">
        <v>526</v>
      </c>
    </row>
    <row r="260" spans="1:64" s="35" customFormat="1" ht="14.45" customHeight="1">
      <c r="A260" s="145" t="s">
        <v>7291</v>
      </c>
      <c r="B260" s="40">
        <v>527</v>
      </c>
      <c r="C260" s="40" t="s">
        <v>6602</v>
      </c>
      <c r="D260" s="40"/>
      <c r="E260" s="35" t="s">
        <v>6603</v>
      </c>
      <c r="F260" s="40"/>
      <c r="G260" s="42"/>
      <c r="H260" s="40"/>
      <c r="I260" s="40"/>
      <c r="J260" s="40"/>
      <c r="K260" s="40"/>
      <c r="L260" s="42" t="s">
        <v>6604</v>
      </c>
      <c r="M260" s="72" t="s">
        <v>6603</v>
      </c>
      <c r="N260" s="40"/>
      <c r="O260" s="40"/>
      <c r="P260" s="40"/>
      <c r="Q260" s="40"/>
      <c r="R260" s="40"/>
      <c r="S260" s="40"/>
      <c r="T260" s="43"/>
      <c r="U260" s="40"/>
      <c r="V260" s="40"/>
      <c r="W260" s="40"/>
      <c r="X260" s="40"/>
      <c r="Y260" s="40"/>
      <c r="Z260" s="40"/>
      <c r="AA260" s="40"/>
      <c r="AB260" s="40"/>
      <c r="AC260" s="40"/>
      <c r="AD260" s="40"/>
      <c r="AE260" s="40"/>
      <c r="AF260" s="45" t="str">
        <f t="shared" si="3"/>
        <v>BCM2_C              RAO_15_RL</v>
      </c>
      <c r="AG260" s="41" t="s">
        <v>6605</v>
      </c>
      <c r="AH260" s="35">
        <v>3</v>
      </c>
      <c r="AI260" s="35">
        <v>527</v>
      </c>
      <c r="AJ260" s="35" t="s">
        <v>6206</v>
      </c>
      <c r="AK260" s="35" t="s">
        <v>117</v>
      </c>
      <c r="AL260" s="35" t="s">
        <v>464</v>
      </c>
      <c r="AM260" s="35" t="s">
        <v>464</v>
      </c>
      <c r="AN260" s="35" t="s">
        <v>463</v>
      </c>
      <c r="AO260" s="35" t="s">
        <v>465</v>
      </c>
      <c r="AP260" s="35">
        <v>1</v>
      </c>
      <c r="AQ260" s="35" t="s">
        <v>466</v>
      </c>
      <c r="AR260" s="35" t="s">
        <v>154</v>
      </c>
      <c r="AS260" s="35" t="s">
        <v>117</v>
      </c>
      <c r="AT260" s="35" t="s">
        <v>117</v>
      </c>
      <c r="AU260" s="35" t="s">
        <v>472</v>
      </c>
      <c r="AV260" s="35" t="s">
        <v>472</v>
      </c>
      <c r="AW260" s="35" t="s">
        <v>609</v>
      </c>
      <c r="AX260" s="35" t="s">
        <v>610</v>
      </c>
      <c r="AY260" s="35">
        <v>18</v>
      </c>
      <c r="AZ260" s="35" t="s">
        <v>594</v>
      </c>
      <c r="BA260" s="35" t="s">
        <v>183</v>
      </c>
      <c r="BB260" s="35" t="s">
        <v>117</v>
      </c>
      <c r="BC260" s="35" t="s">
        <v>2283</v>
      </c>
      <c r="BD260" s="35" t="s">
        <v>1591</v>
      </c>
      <c r="BE260" s="35" t="s">
        <v>117</v>
      </c>
      <c r="BF260" s="35" t="s">
        <v>117</v>
      </c>
      <c r="BG260" s="176">
        <v>5919</v>
      </c>
      <c r="BH260" s="35" t="s">
        <v>1668</v>
      </c>
      <c r="BI260" s="35">
        <v>0.35</v>
      </c>
      <c r="BJ260" s="35" t="s">
        <v>2284</v>
      </c>
      <c r="BK260" s="35" t="s">
        <v>114</v>
      </c>
      <c r="BL260" s="35">
        <v>527</v>
      </c>
    </row>
    <row r="261" spans="1:64" s="35" customFormat="1" ht="14.45" customHeight="1">
      <c r="A261" s="145"/>
      <c r="B261" s="40">
        <v>528</v>
      </c>
      <c r="C261" s="40" t="s">
        <v>6602</v>
      </c>
      <c r="D261" s="40"/>
      <c r="E261" s="35" t="s">
        <v>6603</v>
      </c>
      <c r="F261" s="40"/>
      <c r="G261" s="42"/>
      <c r="H261" s="40"/>
      <c r="I261" s="40"/>
      <c r="J261" s="40"/>
      <c r="K261" s="40"/>
      <c r="L261" s="72" t="s">
        <v>6603</v>
      </c>
      <c r="M261" s="42" t="s">
        <v>6608</v>
      </c>
      <c r="N261" s="40"/>
      <c r="O261" s="40" t="s">
        <v>6614</v>
      </c>
      <c r="P261" s="40"/>
      <c r="Q261" s="40"/>
      <c r="R261" s="40"/>
      <c r="S261" s="40"/>
      <c r="T261" s="43"/>
      <c r="U261" s="40"/>
      <c r="V261" s="40"/>
      <c r="W261" s="40"/>
      <c r="X261" s="40"/>
      <c r="Y261" s="40"/>
      <c r="Z261" s="40"/>
      <c r="AA261" s="40"/>
      <c r="AB261" s="40"/>
      <c r="AC261" s="40"/>
      <c r="AD261" s="40"/>
      <c r="AE261" s="40"/>
      <c r="AF261" s="45" t="str">
        <f t="shared" si="3"/>
        <v>MB31_A_RL           RAO_15_RL</v>
      </c>
      <c r="AG261" s="41" t="s">
        <v>6605</v>
      </c>
      <c r="AH261" s="35">
        <v>3</v>
      </c>
      <c r="AI261" s="35">
        <v>528</v>
      </c>
      <c r="AJ261" s="35" t="s">
        <v>2285</v>
      </c>
      <c r="AK261" s="35" t="s">
        <v>117</v>
      </c>
      <c r="AL261" s="35" t="s">
        <v>464</v>
      </c>
      <c r="AM261" s="35" t="s">
        <v>464</v>
      </c>
      <c r="AN261" s="35" t="s">
        <v>463</v>
      </c>
      <c r="AO261" s="35" t="s">
        <v>465</v>
      </c>
      <c r="AP261" s="35">
        <v>2</v>
      </c>
      <c r="AQ261" s="35" t="s">
        <v>466</v>
      </c>
      <c r="AR261" s="35" t="s">
        <v>155</v>
      </c>
      <c r="AS261" s="35" t="s">
        <v>117</v>
      </c>
      <c r="AT261" s="35" t="s">
        <v>117</v>
      </c>
      <c r="AU261" s="35" t="s">
        <v>205</v>
      </c>
      <c r="AV261" s="35" t="s">
        <v>4338</v>
      </c>
      <c r="AW261" s="35" t="s">
        <v>6004</v>
      </c>
      <c r="AX261" s="35" t="s">
        <v>206</v>
      </c>
      <c r="AY261" s="35">
        <v>1</v>
      </c>
      <c r="AZ261" s="35" t="s">
        <v>207</v>
      </c>
      <c r="BA261" s="35" t="s">
        <v>208</v>
      </c>
      <c r="BB261" s="35" t="s">
        <v>117</v>
      </c>
      <c r="BC261" s="35" t="s">
        <v>2090</v>
      </c>
      <c r="BD261" s="35" t="s">
        <v>1591</v>
      </c>
      <c r="BE261" s="35" t="s">
        <v>117</v>
      </c>
      <c r="BF261" s="35" t="s">
        <v>117</v>
      </c>
      <c r="BG261" s="72">
        <v>349</v>
      </c>
      <c r="BH261" s="35" t="s">
        <v>1598</v>
      </c>
      <c r="BI261" s="35">
        <v>1</v>
      </c>
      <c r="BJ261" s="35" t="s">
        <v>2286</v>
      </c>
      <c r="BK261" s="35" t="s">
        <v>114</v>
      </c>
      <c r="BL261" s="35">
        <v>528</v>
      </c>
    </row>
    <row r="262" spans="1:64" s="35" customFormat="1" ht="14.45" customHeight="1">
      <c r="A262" s="145"/>
      <c r="B262" s="40">
        <v>529</v>
      </c>
      <c r="C262" s="40" t="s">
        <v>6602</v>
      </c>
      <c r="D262" s="40"/>
      <c r="E262" s="35" t="s">
        <v>6603</v>
      </c>
      <c r="F262" s="40"/>
      <c r="G262" s="42"/>
      <c r="H262" s="40"/>
      <c r="I262" s="40"/>
      <c r="J262" s="40"/>
      <c r="K262" s="40"/>
      <c r="L262" s="72" t="s">
        <v>6603</v>
      </c>
      <c r="M262" s="42" t="s">
        <v>6604</v>
      </c>
      <c r="N262" s="40"/>
      <c r="O262" s="40"/>
      <c r="P262" s="40"/>
      <c r="Q262" s="40"/>
      <c r="R262" s="40"/>
      <c r="S262" s="40"/>
      <c r="T262" s="43"/>
      <c r="U262" s="40"/>
      <c r="V262" s="40"/>
      <c r="W262" s="40"/>
      <c r="X262" s="40"/>
      <c r="Y262" s="40"/>
      <c r="Z262" s="40"/>
      <c r="AA262" s="40"/>
      <c r="AB262" s="40"/>
      <c r="AC262" s="40"/>
      <c r="AD262" s="40"/>
      <c r="AE262" s="40"/>
      <c r="AF262" s="45" t="str">
        <f t="shared" si="3"/>
        <v>BCM_A               SIDO_F</v>
      </c>
      <c r="AG262" s="41" t="s">
        <v>6605</v>
      </c>
      <c r="AH262" s="35">
        <v>3</v>
      </c>
      <c r="AI262" s="35">
        <v>529</v>
      </c>
      <c r="AJ262" s="35" t="s">
        <v>2287</v>
      </c>
      <c r="AK262" s="35" t="s">
        <v>117</v>
      </c>
      <c r="AL262" s="35" t="s">
        <v>532</v>
      </c>
      <c r="AM262" s="35" t="s">
        <v>532</v>
      </c>
      <c r="AN262" s="35" t="s">
        <v>531</v>
      </c>
      <c r="AO262" s="35" t="s">
        <v>533</v>
      </c>
      <c r="AP262" s="35" t="s">
        <v>1646</v>
      </c>
      <c r="AQ262" s="35" t="s">
        <v>534</v>
      </c>
      <c r="AR262" s="35" t="s">
        <v>180</v>
      </c>
      <c r="AS262" s="35" t="s">
        <v>117</v>
      </c>
      <c r="AT262" s="35" t="s">
        <v>117</v>
      </c>
      <c r="AU262" s="35" t="s">
        <v>468</v>
      </c>
      <c r="AV262" s="35" t="s">
        <v>468</v>
      </c>
      <c r="AW262" s="35" t="s">
        <v>467</v>
      </c>
      <c r="AX262" s="35" t="s">
        <v>469</v>
      </c>
      <c r="AY262" s="35">
        <v>2</v>
      </c>
      <c r="AZ262" s="35" t="s">
        <v>470</v>
      </c>
      <c r="BA262" s="35" t="s">
        <v>152</v>
      </c>
      <c r="BB262" s="35" t="s">
        <v>117</v>
      </c>
      <c r="BC262" s="35" t="s">
        <v>1806</v>
      </c>
      <c r="BD262" s="35" t="s">
        <v>1591</v>
      </c>
      <c r="BE262" s="35" t="s">
        <v>117</v>
      </c>
      <c r="BF262" s="35" t="s">
        <v>117</v>
      </c>
      <c r="BG262" s="72">
        <v>327</v>
      </c>
      <c r="BH262" s="35" t="s">
        <v>1719</v>
      </c>
      <c r="BI262" s="35">
        <v>2.5</v>
      </c>
      <c r="BJ262" s="35" t="s">
        <v>2288</v>
      </c>
      <c r="BK262" s="35" t="s">
        <v>114</v>
      </c>
      <c r="BL262" s="35">
        <v>529</v>
      </c>
    </row>
    <row r="263" spans="1:64" s="35" customFormat="1" ht="14.45" customHeight="1">
      <c r="A263" s="145"/>
      <c r="B263" s="40">
        <v>530</v>
      </c>
      <c r="C263" s="40" t="s">
        <v>6602</v>
      </c>
      <c r="D263" s="40"/>
      <c r="E263" s="35" t="s">
        <v>6603</v>
      </c>
      <c r="F263" s="40"/>
      <c r="G263" s="42"/>
      <c r="H263" s="40"/>
      <c r="I263" s="40"/>
      <c r="J263" s="40"/>
      <c r="K263" s="40"/>
      <c r="L263" s="72" t="s">
        <v>6603</v>
      </c>
      <c r="M263" s="42" t="s">
        <v>6604</v>
      </c>
      <c r="N263" s="40"/>
      <c r="O263" s="40"/>
      <c r="P263" s="40"/>
      <c r="Q263" s="40"/>
      <c r="R263" s="40"/>
      <c r="S263" s="40"/>
      <c r="T263" s="43"/>
      <c r="U263" s="40"/>
      <c r="V263" s="40"/>
      <c r="W263" s="40"/>
      <c r="X263" s="40"/>
      <c r="Y263" s="40"/>
      <c r="Z263" s="40"/>
      <c r="AA263" s="40"/>
      <c r="AB263" s="40"/>
      <c r="AC263" s="40"/>
      <c r="AD263" s="40"/>
      <c r="AE263" s="40"/>
      <c r="AF263" s="45" t="str">
        <f t="shared" ref="AF263:AF304" si="4">AX263&amp; REPT(" ",20-LEN(AX263))&amp;AO263</f>
        <v>BCM_B               SIDO_F</v>
      </c>
      <c r="AG263" s="41" t="s">
        <v>6605</v>
      </c>
      <c r="AH263" s="35">
        <v>3</v>
      </c>
      <c r="AI263" s="35">
        <v>530</v>
      </c>
      <c r="AJ263" s="35" t="s">
        <v>2289</v>
      </c>
      <c r="AK263" s="35" t="s">
        <v>117</v>
      </c>
      <c r="AL263" s="35" t="s">
        <v>532</v>
      </c>
      <c r="AM263" s="35" t="s">
        <v>532</v>
      </c>
      <c r="AN263" s="35" t="s">
        <v>531</v>
      </c>
      <c r="AO263" s="35" t="s">
        <v>533</v>
      </c>
      <c r="AP263" s="35" t="s">
        <v>1819</v>
      </c>
      <c r="AQ263" s="35" t="s">
        <v>534</v>
      </c>
      <c r="AR263" s="35" t="s">
        <v>180</v>
      </c>
      <c r="AS263" s="35" t="s">
        <v>117</v>
      </c>
      <c r="AT263" s="35" t="s">
        <v>117</v>
      </c>
      <c r="AU263" s="35" t="s">
        <v>468</v>
      </c>
      <c r="AV263" s="35" t="s">
        <v>468</v>
      </c>
      <c r="AW263" s="35" t="s">
        <v>589</v>
      </c>
      <c r="AX263" s="35" t="s">
        <v>590</v>
      </c>
      <c r="AY263" s="35">
        <v>12</v>
      </c>
      <c r="AZ263" s="35" t="s">
        <v>591</v>
      </c>
      <c r="BA263" s="35" t="s">
        <v>152</v>
      </c>
      <c r="BB263" s="35" t="s">
        <v>117</v>
      </c>
      <c r="BC263" s="35" t="s">
        <v>2290</v>
      </c>
      <c r="BD263" s="35" t="s">
        <v>1591</v>
      </c>
      <c r="BE263" s="35" t="s">
        <v>117</v>
      </c>
      <c r="BF263" s="35" t="s">
        <v>117</v>
      </c>
      <c r="BG263" s="72">
        <v>333</v>
      </c>
      <c r="BH263" s="35" t="s">
        <v>1624</v>
      </c>
      <c r="BI263" s="35">
        <v>1.5</v>
      </c>
      <c r="BJ263" s="35" t="s">
        <v>2291</v>
      </c>
      <c r="BK263" s="35" t="s">
        <v>114</v>
      </c>
      <c r="BL263" s="35">
        <v>530</v>
      </c>
    </row>
    <row r="264" spans="1:64" s="35" customFormat="1" ht="14.45" customHeight="1">
      <c r="A264" s="145"/>
      <c r="B264" s="40">
        <v>531</v>
      </c>
      <c r="C264" s="40" t="s">
        <v>6602</v>
      </c>
      <c r="D264" s="40"/>
      <c r="E264" s="35" t="s">
        <v>6603</v>
      </c>
      <c r="F264" s="40"/>
      <c r="G264" s="42"/>
      <c r="H264" s="40"/>
      <c r="I264" s="40"/>
      <c r="J264" s="40"/>
      <c r="K264" s="40"/>
      <c r="L264" s="72" t="s">
        <v>6603</v>
      </c>
      <c r="M264" s="42" t="s">
        <v>6604</v>
      </c>
      <c r="N264" s="40"/>
      <c r="O264" s="40"/>
      <c r="P264" s="40"/>
      <c r="Q264" s="40"/>
      <c r="R264" s="40"/>
      <c r="S264" s="40"/>
      <c r="T264" s="43"/>
      <c r="U264" s="40"/>
      <c r="V264" s="40"/>
      <c r="W264" s="40"/>
      <c r="X264" s="40"/>
      <c r="Y264" s="40"/>
      <c r="Z264" s="40"/>
      <c r="AA264" s="40"/>
      <c r="AB264" s="40"/>
      <c r="AC264" s="40"/>
      <c r="AD264" s="40"/>
      <c r="AE264" s="40"/>
      <c r="AF264" s="45" t="str">
        <f t="shared" si="4"/>
        <v>BCM_A               SIDO_F</v>
      </c>
      <c r="AG264" s="41" t="s">
        <v>6605</v>
      </c>
      <c r="AH264" s="35">
        <v>3</v>
      </c>
      <c r="AI264" s="35">
        <v>531</v>
      </c>
      <c r="AJ264" s="35" t="s">
        <v>2292</v>
      </c>
      <c r="AK264" s="35" t="s">
        <v>117</v>
      </c>
      <c r="AL264" s="35" t="s">
        <v>532</v>
      </c>
      <c r="AM264" s="35" t="s">
        <v>532</v>
      </c>
      <c r="AN264" s="35" t="s">
        <v>531</v>
      </c>
      <c r="AO264" s="35" t="s">
        <v>533</v>
      </c>
      <c r="AP264" s="35" t="s">
        <v>1845</v>
      </c>
      <c r="AQ264" s="35" t="s">
        <v>534</v>
      </c>
      <c r="AR264" s="35" t="s">
        <v>180</v>
      </c>
      <c r="AS264" s="35" t="s">
        <v>117</v>
      </c>
      <c r="AT264" s="35" t="s">
        <v>117</v>
      </c>
      <c r="AU264" s="35" t="s">
        <v>468</v>
      </c>
      <c r="AV264" s="35" t="s">
        <v>468</v>
      </c>
      <c r="AW264" s="35" t="s">
        <v>467</v>
      </c>
      <c r="AX264" s="35" t="s">
        <v>469</v>
      </c>
      <c r="AY264" s="35">
        <v>73</v>
      </c>
      <c r="AZ264" s="35" t="s">
        <v>470</v>
      </c>
      <c r="BA264" s="35" t="s">
        <v>156</v>
      </c>
      <c r="BB264" s="35" t="s">
        <v>117</v>
      </c>
      <c r="BC264" s="35" t="s">
        <v>2267</v>
      </c>
      <c r="BD264" s="35" t="s">
        <v>1591</v>
      </c>
      <c r="BE264" s="35" t="s">
        <v>117</v>
      </c>
      <c r="BF264" s="35" t="s">
        <v>117</v>
      </c>
      <c r="BG264" s="72">
        <v>327</v>
      </c>
      <c r="BH264" s="35" t="s">
        <v>2128</v>
      </c>
      <c r="BI264" s="35">
        <v>2.5</v>
      </c>
      <c r="BJ264" s="35" t="s">
        <v>2293</v>
      </c>
      <c r="BK264" s="35" t="s">
        <v>114</v>
      </c>
      <c r="BL264" s="35">
        <v>531</v>
      </c>
    </row>
    <row r="265" spans="1:64" s="35" customFormat="1" ht="14.45" customHeight="1">
      <c r="A265" s="145"/>
      <c r="B265" s="40">
        <v>533</v>
      </c>
      <c r="C265" s="40" t="s">
        <v>6602</v>
      </c>
      <c r="D265" s="40"/>
      <c r="E265" s="43" t="s">
        <v>4</v>
      </c>
      <c r="F265" s="40"/>
      <c r="G265" s="42"/>
      <c r="H265" s="40"/>
      <c r="I265" s="40"/>
      <c r="J265" s="40"/>
      <c r="K265" s="40"/>
      <c r="L265" s="42" t="s">
        <v>6604</v>
      </c>
      <c r="M265" s="42" t="s">
        <v>4</v>
      </c>
      <c r="N265" s="40"/>
      <c r="O265" s="40"/>
      <c r="P265" s="40"/>
      <c r="Q265" s="40"/>
      <c r="R265" s="40"/>
      <c r="S265" s="40"/>
      <c r="T265" s="43"/>
      <c r="U265" s="40"/>
      <c r="V265" s="40"/>
      <c r="W265" s="40"/>
      <c r="X265" s="40"/>
      <c r="Y265" s="40"/>
      <c r="Z265" s="40"/>
      <c r="AA265" s="40"/>
      <c r="AB265" s="40"/>
      <c r="AC265" s="40"/>
      <c r="AD265" s="40"/>
      <c r="AE265" s="40"/>
      <c r="AF265" s="45" t="str">
        <f t="shared" si="4"/>
        <v>FSW                 SIDO_F</v>
      </c>
      <c r="AG265" s="41" t="s">
        <v>6605</v>
      </c>
      <c r="AH265" s="35">
        <v>3</v>
      </c>
      <c r="AI265" s="35">
        <v>533</v>
      </c>
      <c r="AJ265" s="35" t="s">
        <v>2294</v>
      </c>
      <c r="AK265" s="35" t="s">
        <v>117</v>
      </c>
      <c r="AL265" s="35" t="s">
        <v>532</v>
      </c>
      <c r="AM265" s="35" t="s">
        <v>532</v>
      </c>
      <c r="AN265" s="35" t="s">
        <v>531</v>
      </c>
      <c r="AO265" s="35" t="s">
        <v>533</v>
      </c>
      <c r="AP265" s="35" t="s">
        <v>2295</v>
      </c>
      <c r="AQ265" s="35" t="s">
        <v>534</v>
      </c>
      <c r="AR265" s="35" t="s">
        <v>180</v>
      </c>
      <c r="AS265" s="35" t="s">
        <v>117</v>
      </c>
      <c r="AT265" s="35" t="s">
        <v>117</v>
      </c>
      <c r="AU265" s="35" t="s">
        <v>580</v>
      </c>
      <c r="AV265" s="35" t="s">
        <v>580</v>
      </c>
      <c r="AW265" s="35" t="s">
        <v>579</v>
      </c>
      <c r="AX265" s="35" t="s">
        <v>581</v>
      </c>
      <c r="AY265" s="35">
        <v>1</v>
      </c>
      <c r="AZ265" s="35" t="s">
        <v>582</v>
      </c>
      <c r="BA265" s="35" t="s">
        <v>153</v>
      </c>
      <c r="BB265" s="35" t="s">
        <v>130</v>
      </c>
      <c r="BC265" s="35" t="s">
        <v>2296</v>
      </c>
      <c r="BD265" s="35" t="s">
        <v>1591</v>
      </c>
      <c r="BE265" s="35" t="s">
        <v>117</v>
      </c>
      <c r="BF265" s="35" t="s">
        <v>117</v>
      </c>
      <c r="BG265" s="72">
        <v>785</v>
      </c>
      <c r="BH265" s="35" t="s">
        <v>1740</v>
      </c>
      <c r="BI265" s="35">
        <v>2.5</v>
      </c>
      <c r="BJ265" s="35" t="s">
        <v>2297</v>
      </c>
      <c r="BK265" s="35" t="s">
        <v>114</v>
      </c>
      <c r="BL265" s="35">
        <v>533</v>
      </c>
    </row>
    <row r="266" spans="1:64" s="35" customFormat="1" ht="14.45" customHeight="1">
      <c r="A266" s="145"/>
      <c r="B266" s="40">
        <v>534</v>
      </c>
      <c r="C266" s="40" t="s">
        <v>6602</v>
      </c>
      <c r="D266" s="40"/>
      <c r="E266" s="35" t="s">
        <v>6603</v>
      </c>
      <c r="F266" s="40"/>
      <c r="G266" s="42"/>
      <c r="H266" s="40"/>
      <c r="I266" s="40"/>
      <c r="J266" s="40"/>
      <c r="K266" s="40"/>
      <c r="L266" s="72" t="s">
        <v>6603</v>
      </c>
      <c r="M266" s="42" t="s">
        <v>6604</v>
      </c>
      <c r="N266" s="40"/>
      <c r="O266" s="40"/>
      <c r="P266" s="40"/>
      <c r="Q266" s="40"/>
      <c r="R266" s="40"/>
      <c r="S266" s="40"/>
      <c r="T266" s="43"/>
      <c r="U266" s="40"/>
      <c r="V266" s="40"/>
      <c r="W266" s="40"/>
      <c r="X266" s="40"/>
      <c r="Y266" s="40"/>
      <c r="Z266" s="40"/>
      <c r="AA266" s="40"/>
      <c r="AB266" s="40"/>
      <c r="AC266" s="40"/>
      <c r="AD266" s="40"/>
      <c r="AE266" s="40"/>
      <c r="AF266" s="45" t="str">
        <f t="shared" si="4"/>
        <v>BCM_A               SIDO_F</v>
      </c>
      <c r="AG266" s="41" t="s">
        <v>6605</v>
      </c>
      <c r="AH266" s="35">
        <v>3</v>
      </c>
      <c r="AI266" s="35">
        <v>534</v>
      </c>
      <c r="AJ266" s="35" t="s">
        <v>2298</v>
      </c>
      <c r="AK266" s="35" t="s">
        <v>117</v>
      </c>
      <c r="AL266" s="35" t="s">
        <v>532</v>
      </c>
      <c r="AM266" s="35" t="s">
        <v>532</v>
      </c>
      <c r="AN266" s="35" t="s">
        <v>531</v>
      </c>
      <c r="AO266" s="35" t="s">
        <v>533</v>
      </c>
      <c r="AP266" s="35" t="s">
        <v>2205</v>
      </c>
      <c r="AQ266" s="35" t="s">
        <v>534</v>
      </c>
      <c r="AR266" s="35" t="s">
        <v>180</v>
      </c>
      <c r="AS266" s="35" t="s">
        <v>117</v>
      </c>
      <c r="AT266" s="35" t="s">
        <v>117</v>
      </c>
      <c r="AU266" s="35" t="s">
        <v>468</v>
      </c>
      <c r="AV266" s="35" t="s">
        <v>468</v>
      </c>
      <c r="AW266" s="35" t="s">
        <v>467</v>
      </c>
      <c r="AX266" s="35" t="s">
        <v>469</v>
      </c>
      <c r="AY266" s="35">
        <v>12</v>
      </c>
      <c r="AZ266" s="35" t="s">
        <v>470</v>
      </c>
      <c r="BA266" s="35" t="s">
        <v>152</v>
      </c>
      <c r="BB266" s="35" t="s">
        <v>117</v>
      </c>
      <c r="BC266" s="35" t="s">
        <v>2299</v>
      </c>
      <c r="BD266" s="35" t="s">
        <v>1591</v>
      </c>
      <c r="BE266" s="35" t="s">
        <v>117</v>
      </c>
      <c r="BF266" s="35" t="s">
        <v>117</v>
      </c>
      <c r="BG266" s="72">
        <v>327</v>
      </c>
      <c r="BH266" s="35" t="s">
        <v>1906</v>
      </c>
      <c r="BI266" s="35">
        <v>1.5</v>
      </c>
      <c r="BJ266" s="35" t="s">
        <v>2300</v>
      </c>
      <c r="BK266" s="35" t="s">
        <v>114</v>
      </c>
      <c r="BL266" s="35">
        <v>534</v>
      </c>
    </row>
    <row r="267" spans="1:64" s="35" customFormat="1" ht="14.45" customHeight="1">
      <c r="A267" s="145"/>
      <c r="B267" s="40">
        <v>535</v>
      </c>
      <c r="C267" s="40" t="s">
        <v>6602</v>
      </c>
      <c r="D267" s="40"/>
      <c r="E267" s="35" t="s">
        <v>6603</v>
      </c>
      <c r="F267" s="40"/>
      <c r="G267" s="42"/>
      <c r="H267" s="40"/>
      <c r="I267" s="40"/>
      <c r="J267" s="40"/>
      <c r="K267" s="40"/>
      <c r="L267" s="72" t="s">
        <v>6603</v>
      </c>
      <c r="M267" s="42" t="s">
        <v>6604</v>
      </c>
      <c r="N267" s="40"/>
      <c r="O267" s="40"/>
      <c r="P267" s="40"/>
      <c r="Q267" s="40"/>
      <c r="R267" s="40"/>
      <c r="S267" s="40"/>
      <c r="T267" s="43"/>
      <c r="U267" s="40"/>
      <c r="V267" s="40"/>
      <c r="W267" s="40"/>
      <c r="X267" s="40"/>
      <c r="Y267" s="40"/>
      <c r="Z267" s="40"/>
      <c r="AA267" s="40"/>
      <c r="AB267" s="40"/>
      <c r="AC267" s="40"/>
      <c r="AD267" s="40"/>
      <c r="AE267" s="40"/>
      <c r="AF267" s="45" t="str">
        <f t="shared" si="4"/>
        <v>BCM_B               SIDO_G</v>
      </c>
      <c r="AG267" s="41" t="s">
        <v>6605</v>
      </c>
      <c r="AH267" s="35">
        <v>3</v>
      </c>
      <c r="AI267" s="35">
        <v>535</v>
      </c>
      <c r="AJ267" s="35" t="s">
        <v>2301</v>
      </c>
      <c r="AK267" s="35" t="s">
        <v>117</v>
      </c>
      <c r="AL267" s="35" t="s">
        <v>536</v>
      </c>
      <c r="AM267" s="35" t="s">
        <v>536</v>
      </c>
      <c r="AN267" s="35" t="s">
        <v>535</v>
      </c>
      <c r="AO267" s="35" t="s">
        <v>537</v>
      </c>
      <c r="AP267" s="35" t="s">
        <v>1845</v>
      </c>
      <c r="AQ267" s="35" t="s">
        <v>538</v>
      </c>
      <c r="AR267" s="35" t="s">
        <v>180</v>
      </c>
      <c r="AS267" s="35" t="s">
        <v>117</v>
      </c>
      <c r="AT267" s="35" t="s">
        <v>117</v>
      </c>
      <c r="AU267" s="35" t="s">
        <v>468</v>
      </c>
      <c r="AV267" s="35" t="s">
        <v>468</v>
      </c>
      <c r="AW267" s="35" t="s">
        <v>589</v>
      </c>
      <c r="AX267" s="35" t="s">
        <v>590</v>
      </c>
      <c r="AY267" s="35">
        <v>73</v>
      </c>
      <c r="AZ267" s="35" t="s">
        <v>591</v>
      </c>
      <c r="BA267" s="35" t="s">
        <v>156</v>
      </c>
      <c r="BB267" s="35" t="s">
        <v>117</v>
      </c>
      <c r="BC267" s="35" t="s">
        <v>2302</v>
      </c>
      <c r="BD267" s="35" t="s">
        <v>1591</v>
      </c>
      <c r="BE267" s="35" t="s">
        <v>117</v>
      </c>
      <c r="BF267" s="35" t="s">
        <v>117</v>
      </c>
      <c r="BG267" s="72">
        <v>419</v>
      </c>
      <c r="BH267" s="35" t="s">
        <v>1952</v>
      </c>
      <c r="BI267" s="35">
        <v>2.5</v>
      </c>
      <c r="BJ267" s="35" t="s">
        <v>2303</v>
      </c>
      <c r="BK267" s="35" t="s">
        <v>114</v>
      </c>
      <c r="BL267" s="35">
        <v>535</v>
      </c>
    </row>
    <row r="268" spans="1:64" s="35" customFormat="1" ht="14.45" customHeight="1">
      <c r="A268" s="145"/>
      <c r="B268" s="40">
        <v>536</v>
      </c>
      <c r="C268" s="40" t="s">
        <v>6602</v>
      </c>
      <c r="D268" s="40"/>
      <c r="E268" s="35" t="s">
        <v>6603</v>
      </c>
      <c r="F268" s="40"/>
      <c r="G268" s="42"/>
      <c r="H268" s="40"/>
      <c r="I268" s="40"/>
      <c r="J268" s="40"/>
      <c r="K268" s="40"/>
      <c r="L268" s="72" t="s">
        <v>6603</v>
      </c>
      <c r="M268" s="42" t="s">
        <v>6604</v>
      </c>
      <c r="N268" s="40"/>
      <c r="O268" s="40"/>
      <c r="P268" s="40"/>
      <c r="Q268" s="40"/>
      <c r="R268" s="40"/>
      <c r="S268" s="40"/>
      <c r="T268" s="43"/>
      <c r="U268" s="40"/>
      <c r="V268" s="40"/>
      <c r="W268" s="40"/>
      <c r="X268" s="40"/>
      <c r="Y268" s="40"/>
      <c r="Z268" s="40"/>
      <c r="AA268" s="40"/>
      <c r="AB268" s="40"/>
      <c r="AC268" s="40"/>
      <c r="AD268" s="40"/>
      <c r="AE268" s="40"/>
      <c r="AF268" s="45" t="str">
        <f t="shared" si="4"/>
        <v>BCM_B               SIDO_G</v>
      </c>
      <c r="AG268" s="41" t="s">
        <v>6605</v>
      </c>
      <c r="AH268" s="35">
        <v>3</v>
      </c>
      <c r="AI268" s="35">
        <v>536</v>
      </c>
      <c r="AJ268" s="35" t="s">
        <v>2304</v>
      </c>
      <c r="AK268" s="35" t="s">
        <v>117</v>
      </c>
      <c r="AL268" s="35" t="s">
        <v>536</v>
      </c>
      <c r="AM268" s="35" t="s">
        <v>536</v>
      </c>
      <c r="AN268" s="35" t="s">
        <v>535</v>
      </c>
      <c r="AO268" s="35" t="s">
        <v>537</v>
      </c>
      <c r="AP268" s="35" t="s">
        <v>1799</v>
      </c>
      <c r="AQ268" s="35" t="s">
        <v>538</v>
      </c>
      <c r="AR268" s="35" t="s">
        <v>180</v>
      </c>
      <c r="AS268" s="35" t="s">
        <v>117</v>
      </c>
      <c r="AT268" s="35" t="s">
        <v>117</v>
      </c>
      <c r="AU268" s="35" t="s">
        <v>468</v>
      </c>
      <c r="AV268" s="35" t="s">
        <v>468</v>
      </c>
      <c r="AW268" s="35" t="s">
        <v>589</v>
      </c>
      <c r="AX268" s="35" t="s">
        <v>590</v>
      </c>
      <c r="AY268" s="35">
        <v>1</v>
      </c>
      <c r="AZ268" s="35" t="s">
        <v>591</v>
      </c>
      <c r="BA268" s="35" t="s">
        <v>156</v>
      </c>
      <c r="BB268" s="35" t="s">
        <v>117</v>
      </c>
      <c r="BC268" s="35" t="s">
        <v>1955</v>
      </c>
      <c r="BD268" s="35" t="s">
        <v>1591</v>
      </c>
      <c r="BE268" s="35" t="s">
        <v>117</v>
      </c>
      <c r="BF268" s="35" t="s">
        <v>117</v>
      </c>
      <c r="BG268" s="72">
        <v>419</v>
      </c>
      <c r="BH268" s="35" t="s">
        <v>1849</v>
      </c>
      <c r="BI268" s="35">
        <v>2.5</v>
      </c>
      <c r="BJ268" s="35" t="s">
        <v>2305</v>
      </c>
      <c r="BK268" s="35" t="s">
        <v>114</v>
      </c>
      <c r="BL268" s="35">
        <v>536</v>
      </c>
    </row>
    <row r="269" spans="1:64" s="35" customFormat="1" ht="14.45" customHeight="1">
      <c r="A269" s="145"/>
      <c r="B269" s="40">
        <v>538</v>
      </c>
      <c r="C269" s="40" t="s">
        <v>6602</v>
      </c>
      <c r="D269" s="40"/>
      <c r="E269" s="35" t="s">
        <v>6603</v>
      </c>
      <c r="F269" s="40"/>
      <c r="G269" s="42"/>
      <c r="H269" s="40"/>
      <c r="I269" s="40"/>
      <c r="J269" s="40"/>
      <c r="K269" s="40"/>
      <c r="L269" s="42" t="s">
        <v>6604</v>
      </c>
      <c r="M269" s="72" t="s">
        <v>6603</v>
      </c>
      <c r="N269" s="40"/>
      <c r="O269" s="40"/>
      <c r="P269" s="40"/>
      <c r="Q269" s="40"/>
      <c r="R269" s="40"/>
      <c r="S269" s="40"/>
      <c r="T269" s="43"/>
      <c r="U269" s="40"/>
      <c r="V269" s="40"/>
      <c r="W269" s="40"/>
      <c r="X269" s="40"/>
      <c r="Y269" s="40"/>
      <c r="Z269" s="40"/>
      <c r="AA269" s="40"/>
      <c r="AB269" s="40"/>
      <c r="AC269" s="40"/>
      <c r="AD269" s="40"/>
      <c r="AE269" s="40"/>
      <c r="AF269" s="45" t="str">
        <f t="shared" si="4"/>
        <v>EBKVSG_A            SIDO_H</v>
      </c>
      <c r="AG269" s="41" t="s">
        <v>6605</v>
      </c>
      <c r="AH269" s="35">
        <v>3</v>
      </c>
      <c r="AI269" s="35">
        <v>538</v>
      </c>
      <c r="AJ269" s="35" t="s">
        <v>6207</v>
      </c>
      <c r="AK269" s="35" t="s">
        <v>117</v>
      </c>
      <c r="AL269" s="35" t="s">
        <v>540</v>
      </c>
      <c r="AM269" s="35" t="s">
        <v>540</v>
      </c>
      <c r="AN269" s="35" t="s">
        <v>539</v>
      </c>
      <c r="AO269" s="35" t="s">
        <v>541</v>
      </c>
      <c r="AP269" s="35" t="s">
        <v>1819</v>
      </c>
      <c r="AQ269" s="35" t="s">
        <v>538</v>
      </c>
      <c r="AR269" s="35" t="s">
        <v>178</v>
      </c>
      <c r="AS269" s="35" t="s">
        <v>117</v>
      </c>
      <c r="AT269" s="35" t="s">
        <v>117</v>
      </c>
      <c r="AU269" s="35" t="s">
        <v>484</v>
      </c>
      <c r="AV269" s="35" t="s">
        <v>484</v>
      </c>
      <c r="AW269" s="35" t="s">
        <v>483</v>
      </c>
      <c r="AX269" s="35" t="s">
        <v>485</v>
      </c>
      <c r="AY269" s="35">
        <v>20</v>
      </c>
      <c r="AZ269" s="35" t="s">
        <v>486</v>
      </c>
      <c r="BA269" s="35" t="s">
        <v>146</v>
      </c>
      <c r="BB269" s="35" t="s">
        <v>127</v>
      </c>
      <c r="BC269" s="35" t="s">
        <v>2063</v>
      </c>
      <c r="BD269" s="35" t="s">
        <v>1591</v>
      </c>
      <c r="BE269" s="35" t="s">
        <v>117</v>
      </c>
      <c r="BF269" s="35" t="s">
        <v>117</v>
      </c>
      <c r="BG269" s="72">
        <v>1088</v>
      </c>
      <c r="BH269" s="35" t="s">
        <v>1919</v>
      </c>
      <c r="BI269" s="35">
        <v>0.35</v>
      </c>
      <c r="BJ269" s="35" t="s">
        <v>2306</v>
      </c>
      <c r="BK269" s="35" t="s">
        <v>114</v>
      </c>
      <c r="BL269" s="35">
        <v>538</v>
      </c>
    </row>
    <row r="270" spans="1:64" s="35" customFormat="1" ht="14.45" customHeight="1">
      <c r="A270" s="145" t="s">
        <v>6956</v>
      </c>
      <c r="B270" s="40">
        <v>539</v>
      </c>
      <c r="C270" s="40" t="s">
        <v>6602</v>
      </c>
      <c r="D270" s="40"/>
      <c r="E270" s="43" t="s">
        <v>5</v>
      </c>
      <c r="F270" s="40" t="s">
        <v>2310</v>
      </c>
      <c r="G270" s="42" t="s">
        <v>6613</v>
      </c>
      <c r="H270" s="40"/>
      <c r="I270" s="40"/>
      <c r="J270" s="40"/>
      <c r="K270" s="40" t="s">
        <v>6610</v>
      </c>
      <c r="L270" s="42" t="s">
        <v>5</v>
      </c>
      <c r="M270" s="42" t="s">
        <v>6604</v>
      </c>
      <c r="N270" s="40"/>
      <c r="O270" s="40"/>
      <c r="P270" s="40"/>
      <c r="Q270" s="40"/>
      <c r="R270" s="40"/>
      <c r="S270" s="40"/>
      <c r="T270" s="43"/>
      <c r="U270" s="40"/>
      <c r="V270" s="40"/>
      <c r="W270" s="40"/>
      <c r="X270" s="40"/>
      <c r="Y270" s="40"/>
      <c r="Z270" s="40"/>
      <c r="AA270" s="40"/>
      <c r="AB270" s="40"/>
      <c r="AC270" s="40"/>
      <c r="AD270" s="40"/>
      <c r="AE270" s="40"/>
      <c r="AF270" s="45" t="str">
        <f t="shared" si="4"/>
        <v>SP_15AS_F10         SIDO_D</v>
      </c>
      <c r="AG270" s="41" t="s">
        <v>6605</v>
      </c>
      <c r="AH270" s="35">
        <v>3</v>
      </c>
      <c r="AI270" s="35">
        <v>539</v>
      </c>
      <c r="AJ270" s="35" t="s">
        <v>2307</v>
      </c>
      <c r="AK270" s="35" t="s">
        <v>117</v>
      </c>
      <c r="AL270" s="35" t="s">
        <v>528</v>
      </c>
      <c r="AM270" s="35" t="s">
        <v>528</v>
      </c>
      <c r="AN270" s="35" t="s">
        <v>527</v>
      </c>
      <c r="AO270" s="35" t="s">
        <v>529</v>
      </c>
      <c r="AP270" s="35" t="s">
        <v>1917</v>
      </c>
      <c r="AQ270" s="35" t="s">
        <v>530</v>
      </c>
      <c r="AR270" s="35" t="s">
        <v>176</v>
      </c>
      <c r="AS270" s="35" t="s">
        <v>117</v>
      </c>
      <c r="AT270" s="35" t="s">
        <v>117</v>
      </c>
      <c r="AU270" s="35" t="s">
        <v>117</v>
      </c>
      <c r="AV270" s="35" t="s">
        <v>2308</v>
      </c>
      <c r="AW270" s="35" t="s">
        <v>2309</v>
      </c>
      <c r="AX270" s="35" t="s">
        <v>2310</v>
      </c>
      <c r="AY270" s="35">
        <v>1</v>
      </c>
      <c r="AZ270" s="35" t="s">
        <v>559</v>
      </c>
      <c r="BA270" s="35" t="s">
        <v>117</v>
      </c>
      <c r="BB270" s="35" t="s">
        <v>117</v>
      </c>
      <c r="BC270" s="35" t="s">
        <v>2311</v>
      </c>
      <c r="BD270" s="35" t="s">
        <v>1591</v>
      </c>
      <c r="BE270" s="35" t="s">
        <v>117</v>
      </c>
      <c r="BF270" s="35" t="s">
        <v>117</v>
      </c>
      <c r="BG270" s="176">
        <v>2010</v>
      </c>
      <c r="BH270" s="35" t="s">
        <v>1668</v>
      </c>
      <c r="BI270" s="35">
        <v>6</v>
      </c>
      <c r="BJ270" s="35" t="s">
        <v>2312</v>
      </c>
      <c r="BK270" s="35" t="s">
        <v>114</v>
      </c>
      <c r="BL270" s="35">
        <v>539</v>
      </c>
    </row>
    <row r="271" spans="1:64" s="35" customFormat="1" ht="14.45" customHeight="1">
      <c r="A271" s="145"/>
      <c r="B271" s="40">
        <v>540</v>
      </c>
      <c r="C271" s="40" t="s">
        <v>6602</v>
      </c>
      <c r="D271" s="40"/>
      <c r="E271" s="35" t="s">
        <v>6603</v>
      </c>
      <c r="F271" s="40" t="s">
        <v>2310</v>
      </c>
      <c r="G271" s="42" t="s">
        <v>6613</v>
      </c>
      <c r="H271" s="40"/>
      <c r="I271" s="40"/>
      <c r="J271" s="40"/>
      <c r="K271" s="40" t="s">
        <v>6610</v>
      </c>
      <c r="L271" s="42" t="s">
        <v>6621</v>
      </c>
      <c r="M271" s="42" t="s">
        <v>6604</v>
      </c>
      <c r="N271" s="40"/>
      <c r="O271" s="40"/>
      <c r="P271" s="40"/>
      <c r="Q271" s="40"/>
      <c r="R271" s="40"/>
      <c r="S271" s="40"/>
      <c r="T271" s="43">
        <v>920007298</v>
      </c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5" t="str">
        <f t="shared" si="4"/>
        <v>SP_15AS_F10         SIDO_H</v>
      </c>
      <c r="AG271" s="41" t="s">
        <v>6605</v>
      </c>
      <c r="AH271" s="35">
        <v>3</v>
      </c>
      <c r="AI271" s="35">
        <v>540</v>
      </c>
      <c r="AJ271" s="35" t="s">
        <v>2313</v>
      </c>
      <c r="AK271" s="35" t="s">
        <v>117</v>
      </c>
      <c r="AL271" s="35" t="s">
        <v>540</v>
      </c>
      <c r="AM271" s="35" t="s">
        <v>540</v>
      </c>
      <c r="AN271" s="35" t="s">
        <v>539</v>
      </c>
      <c r="AO271" s="35" t="s">
        <v>541</v>
      </c>
      <c r="AP271" s="35">
        <v>6</v>
      </c>
      <c r="AQ271" s="35" t="s">
        <v>538</v>
      </c>
      <c r="AR271" s="35" t="s">
        <v>186</v>
      </c>
      <c r="AS271" s="35" t="s">
        <v>117</v>
      </c>
      <c r="AT271" s="35" t="s">
        <v>117</v>
      </c>
      <c r="AU271" s="35" t="s">
        <v>117</v>
      </c>
      <c r="AV271" s="35" t="s">
        <v>2308</v>
      </c>
      <c r="AW271" s="35" t="s">
        <v>2309</v>
      </c>
      <c r="AX271" s="35" t="s">
        <v>2310</v>
      </c>
      <c r="AY271" s="35">
        <v>1</v>
      </c>
      <c r="AZ271" s="35" t="s">
        <v>559</v>
      </c>
      <c r="BA271" s="35" t="s">
        <v>117</v>
      </c>
      <c r="BB271" s="35" t="s">
        <v>117</v>
      </c>
      <c r="BC271" s="35" t="s">
        <v>2261</v>
      </c>
      <c r="BD271" s="35" t="s">
        <v>1987</v>
      </c>
      <c r="BE271" s="35" t="s">
        <v>117</v>
      </c>
      <c r="BF271" s="35" t="s">
        <v>117</v>
      </c>
      <c r="BG271" s="72">
        <v>272</v>
      </c>
      <c r="BH271" s="35" t="s">
        <v>1668</v>
      </c>
      <c r="BI271" s="35">
        <v>6</v>
      </c>
      <c r="BJ271" s="35" t="s">
        <v>2312</v>
      </c>
      <c r="BK271" s="35" t="s">
        <v>114</v>
      </c>
      <c r="BL271" s="35">
        <v>540</v>
      </c>
    </row>
    <row r="272" spans="1:64" s="35" customFormat="1" ht="14.45" customHeight="1">
      <c r="A272" s="145"/>
      <c r="B272" s="40">
        <v>541</v>
      </c>
      <c r="C272" s="40" t="s">
        <v>6602</v>
      </c>
      <c r="D272" s="40"/>
      <c r="E272" s="35" t="s">
        <v>6603</v>
      </c>
      <c r="F272" s="40" t="s">
        <v>2310</v>
      </c>
      <c r="G272" s="42" t="s">
        <v>6613</v>
      </c>
      <c r="H272" s="40"/>
      <c r="I272" s="40"/>
      <c r="J272" s="40"/>
      <c r="K272" s="40" t="s">
        <v>6610</v>
      </c>
      <c r="L272" s="42" t="s">
        <v>6621</v>
      </c>
      <c r="M272" s="42" t="s">
        <v>6604</v>
      </c>
      <c r="N272" s="40"/>
      <c r="O272" s="40"/>
      <c r="P272" s="40"/>
      <c r="Q272" s="40"/>
      <c r="R272" s="40"/>
      <c r="S272" s="40"/>
      <c r="T272" s="43">
        <v>920007415</v>
      </c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5" t="str">
        <f t="shared" si="4"/>
        <v>SP_15AS_F10         SIDO_G</v>
      </c>
      <c r="AG272" s="41" t="s">
        <v>6605</v>
      </c>
      <c r="AH272" s="35">
        <v>3</v>
      </c>
      <c r="AI272" s="35">
        <v>541</v>
      </c>
      <c r="AJ272" s="35" t="s">
        <v>2314</v>
      </c>
      <c r="AK272" s="35" t="s">
        <v>117</v>
      </c>
      <c r="AL272" s="35" t="s">
        <v>536</v>
      </c>
      <c r="AM272" s="35" t="s">
        <v>536</v>
      </c>
      <c r="AN272" s="35" t="s">
        <v>535</v>
      </c>
      <c r="AO272" s="35" t="s">
        <v>537</v>
      </c>
      <c r="AP272" s="35">
        <v>10</v>
      </c>
      <c r="AQ272" s="35" t="s">
        <v>538</v>
      </c>
      <c r="AR272" s="35" t="s">
        <v>186</v>
      </c>
      <c r="AS272" s="35" t="s">
        <v>117</v>
      </c>
      <c r="AT272" s="35" t="s">
        <v>117</v>
      </c>
      <c r="AU272" s="35" t="s">
        <v>117</v>
      </c>
      <c r="AV272" s="35" t="s">
        <v>2308</v>
      </c>
      <c r="AW272" s="35" t="s">
        <v>2309</v>
      </c>
      <c r="AX272" s="35" t="s">
        <v>2310</v>
      </c>
      <c r="AY272" s="35">
        <v>1</v>
      </c>
      <c r="AZ272" s="35" t="s">
        <v>559</v>
      </c>
      <c r="BA272" s="35" t="s">
        <v>117</v>
      </c>
      <c r="BB272" s="35" t="s">
        <v>117</v>
      </c>
      <c r="BC272" s="35" t="s">
        <v>2261</v>
      </c>
      <c r="BD272" s="35" t="s">
        <v>1987</v>
      </c>
      <c r="BE272" s="35" t="s">
        <v>117</v>
      </c>
      <c r="BF272" s="35" t="s">
        <v>117</v>
      </c>
      <c r="BG272" s="72">
        <v>299</v>
      </c>
      <c r="BH272" s="35" t="s">
        <v>1668</v>
      </c>
      <c r="BI272" s="35">
        <v>6</v>
      </c>
      <c r="BJ272" s="35" t="s">
        <v>2312</v>
      </c>
      <c r="BK272" s="35" t="s">
        <v>114</v>
      </c>
      <c r="BL272" s="35">
        <v>541</v>
      </c>
    </row>
    <row r="273" spans="1:64" s="35" customFormat="1" ht="14.45" customHeight="1">
      <c r="A273" s="145"/>
      <c r="B273" s="40">
        <v>542</v>
      </c>
      <c r="C273" s="40" t="s">
        <v>6602</v>
      </c>
      <c r="D273" s="40"/>
      <c r="E273" s="43" t="s">
        <v>3</v>
      </c>
      <c r="F273" s="40"/>
      <c r="G273" s="42"/>
      <c r="H273" s="40"/>
      <c r="I273" s="40"/>
      <c r="J273" s="40"/>
      <c r="K273" s="40"/>
      <c r="L273" s="42" t="s">
        <v>6604</v>
      </c>
      <c r="M273" s="42" t="s">
        <v>3</v>
      </c>
      <c r="N273" s="40"/>
      <c r="O273" s="40"/>
      <c r="P273" s="40"/>
      <c r="Q273" s="40"/>
      <c r="R273" s="40"/>
      <c r="S273" s="40"/>
      <c r="T273" s="43"/>
      <c r="U273" s="40"/>
      <c r="V273" s="40"/>
      <c r="W273" s="40"/>
      <c r="X273" s="40"/>
      <c r="Y273" s="40"/>
      <c r="Z273" s="40"/>
      <c r="AA273" s="40"/>
      <c r="AB273" s="40"/>
      <c r="AC273" s="40"/>
      <c r="AD273" s="40"/>
      <c r="AE273" s="40"/>
      <c r="AF273" s="45" t="str">
        <f t="shared" si="4"/>
        <v>BCM_A               SIDO_H</v>
      </c>
      <c r="AG273" s="41" t="s">
        <v>6605</v>
      </c>
      <c r="AH273" s="35">
        <v>3</v>
      </c>
      <c r="AI273" s="35">
        <v>542</v>
      </c>
      <c r="AJ273" s="35" t="s">
        <v>2315</v>
      </c>
      <c r="AK273" s="35" t="s">
        <v>117</v>
      </c>
      <c r="AL273" s="35" t="s">
        <v>540</v>
      </c>
      <c r="AM273" s="35" t="s">
        <v>540</v>
      </c>
      <c r="AN273" s="35" t="s">
        <v>539</v>
      </c>
      <c r="AO273" s="35" t="s">
        <v>541</v>
      </c>
      <c r="AP273" s="35" t="s">
        <v>2295</v>
      </c>
      <c r="AQ273" s="35" t="s">
        <v>538</v>
      </c>
      <c r="AR273" s="35" t="s">
        <v>179</v>
      </c>
      <c r="AS273" s="35" t="s">
        <v>117</v>
      </c>
      <c r="AT273" s="35" t="s">
        <v>117</v>
      </c>
      <c r="AU273" s="35" t="s">
        <v>468</v>
      </c>
      <c r="AV273" s="35" t="s">
        <v>468</v>
      </c>
      <c r="AW273" s="35" t="s">
        <v>467</v>
      </c>
      <c r="AX273" s="35" t="s">
        <v>469</v>
      </c>
      <c r="AY273" s="35">
        <v>7</v>
      </c>
      <c r="AZ273" s="35" t="s">
        <v>470</v>
      </c>
      <c r="BA273" s="35" t="s">
        <v>147</v>
      </c>
      <c r="BB273" s="35" t="s">
        <v>117</v>
      </c>
      <c r="BC273" s="35" t="s">
        <v>1918</v>
      </c>
      <c r="BD273" s="35" t="s">
        <v>1591</v>
      </c>
      <c r="BE273" s="35" t="s">
        <v>117</v>
      </c>
      <c r="BF273" s="35" t="s">
        <v>117</v>
      </c>
      <c r="BG273" s="72">
        <v>386</v>
      </c>
      <c r="BH273" s="35" t="s">
        <v>1919</v>
      </c>
      <c r="BI273" s="35">
        <v>0.5</v>
      </c>
      <c r="BJ273" s="35" t="s">
        <v>2316</v>
      </c>
      <c r="BK273" s="35" t="s">
        <v>114</v>
      </c>
      <c r="BL273" s="35">
        <v>542</v>
      </c>
    </row>
    <row r="274" spans="1:64" s="35" customFormat="1" ht="14.45" customHeight="1">
      <c r="A274" s="145"/>
      <c r="B274" s="40">
        <v>543</v>
      </c>
      <c r="C274" s="40" t="s">
        <v>6602</v>
      </c>
      <c r="D274" s="40"/>
      <c r="E274" s="43" t="s">
        <v>6</v>
      </c>
      <c r="F274" s="40" t="s">
        <v>2320</v>
      </c>
      <c r="G274" s="42" t="s">
        <v>6606</v>
      </c>
      <c r="H274" s="40"/>
      <c r="I274" s="40"/>
      <c r="J274" s="40"/>
      <c r="K274" s="40" t="s">
        <v>6610</v>
      </c>
      <c r="L274" s="42" t="s">
        <v>6609</v>
      </c>
      <c r="M274" s="42" t="s">
        <v>6</v>
      </c>
      <c r="N274" s="40"/>
      <c r="O274" s="40"/>
      <c r="P274" s="40"/>
      <c r="Q274" s="40"/>
      <c r="R274" s="40"/>
      <c r="S274" s="40"/>
      <c r="T274" s="43"/>
      <c r="U274" s="40"/>
      <c r="V274" s="40"/>
      <c r="W274" s="40"/>
      <c r="X274" s="40"/>
      <c r="Y274" s="40"/>
      <c r="Z274" s="40"/>
      <c r="AA274" s="40"/>
      <c r="AB274" s="40"/>
      <c r="AC274" s="40"/>
      <c r="AD274" s="40"/>
      <c r="AE274" s="40"/>
      <c r="AF274" s="45" t="str">
        <f t="shared" si="4"/>
        <v>RAO_BCM_RL          SP_30A</v>
      </c>
      <c r="AG274" s="41" t="s">
        <v>6605</v>
      </c>
      <c r="AH274" s="35">
        <v>3</v>
      </c>
      <c r="AI274" s="35">
        <v>543</v>
      </c>
      <c r="AJ274" s="35" t="s">
        <v>2317</v>
      </c>
      <c r="AK274" s="35" t="s">
        <v>117</v>
      </c>
      <c r="AL274" s="35" t="s">
        <v>117</v>
      </c>
      <c r="AM274" s="35" t="s">
        <v>2318</v>
      </c>
      <c r="AN274" s="35" t="s">
        <v>2319</v>
      </c>
      <c r="AO274" s="35" t="s">
        <v>2320</v>
      </c>
      <c r="AP274" s="35">
        <v>1</v>
      </c>
      <c r="AQ274" s="35" t="s">
        <v>534</v>
      </c>
      <c r="AR274" s="35" t="s">
        <v>117</v>
      </c>
      <c r="AS274" s="35" t="s">
        <v>117</v>
      </c>
      <c r="AT274" s="35" t="s">
        <v>117</v>
      </c>
      <c r="AU274" s="35" t="s">
        <v>488</v>
      </c>
      <c r="AV274" s="35" t="s">
        <v>488</v>
      </c>
      <c r="AW274" s="35" t="s">
        <v>487</v>
      </c>
      <c r="AX274" s="35" t="s">
        <v>489</v>
      </c>
      <c r="AY274" s="35">
        <v>3</v>
      </c>
      <c r="AZ274" s="35" t="s">
        <v>490</v>
      </c>
      <c r="BA274" s="35" t="s">
        <v>158</v>
      </c>
      <c r="BB274" s="35" t="s">
        <v>117</v>
      </c>
      <c r="BC274" s="35" t="s">
        <v>2321</v>
      </c>
      <c r="BD274" s="35" t="s">
        <v>1591</v>
      </c>
      <c r="BE274" s="35" t="s">
        <v>117</v>
      </c>
      <c r="BF274" s="35" t="s">
        <v>117</v>
      </c>
      <c r="BG274" s="72">
        <v>230</v>
      </c>
      <c r="BH274" s="35" t="s">
        <v>1617</v>
      </c>
      <c r="BI274" s="35">
        <v>4</v>
      </c>
      <c r="BJ274" s="35" t="s">
        <v>2322</v>
      </c>
      <c r="BK274" s="35" t="s">
        <v>114</v>
      </c>
      <c r="BL274" s="35">
        <v>543</v>
      </c>
    </row>
    <row r="275" spans="1:64" s="120" customFormat="1" ht="14.45" customHeight="1">
      <c r="A275" s="169" t="s">
        <v>7285</v>
      </c>
      <c r="B275" s="58">
        <v>544</v>
      </c>
      <c r="C275" s="58" t="s">
        <v>6602</v>
      </c>
      <c r="D275" s="58"/>
      <c r="E275" s="127" t="s">
        <v>6</v>
      </c>
      <c r="F275" s="58"/>
      <c r="G275" s="119"/>
      <c r="H275" s="58"/>
      <c r="I275" s="58"/>
      <c r="J275" s="58"/>
      <c r="K275" s="58"/>
      <c r="L275" s="119" t="s">
        <v>6</v>
      </c>
      <c r="M275" s="119" t="s">
        <v>6621</v>
      </c>
      <c r="N275" s="58"/>
      <c r="O275" s="58"/>
      <c r="P275" s="58"/>
      <c r="Q275" s="58"/>
      <c r="R275" s="58"/>
      <c r="S275" s="58"/>
      <c r="T275" s="127">
        <v>980015939</v>
      </c>
      <c r="U275" s="58"/>
      <c r="V275" s="58"/>
      <c r="W275" s="58"/>
      <c r="X275" s="58"/>
      <c r="Y275" s="58"/>
      <c r="Z275" s="58"/>
      <c r="AA275" s="58"/>
      <c r="AB275" s="58"/>
      <c r="AC275" s="58"/>
      <c r="AD275" s="58"/>
      <c r="AE275" s="58"/>
      <c r="AF275" s="134" t="str">
        <f t="shared" si="4"/>
        <v>NOTV_RL             RAO_BCM_RL</v>
      </c>
      <c r="AG275" s="59" t="s">
        <v>6605</v>
      </c>
      <c r="AH275" s="120">
        <v>3</v>
      </c>
      <c r="AI275" s="120">
        <v>544</v>
      </c>
      <c r="AJ275" s="120" t="s">
        <v>2323</v>
      </c>
      <c r="AK275" s="120" t="s">
        <v>117</v>
      </c>
      <c r="AL275" s="120" t="s">
        <v>488</v>
      </c>
      <c r="AM275" s="120" t="s">
        <v>488</v>
      </c>
      <c r="AN275" s="120" t="s">
        <v>487</v>
      </c>
      <c r="AO275" s="120" t="s">
        <v>489</v>
      </c>
      <c r="AP275" s="120">
        <v>1</v>
      </c>
      <c r="AQ275" s="120" t="s">
        <v>490</v>
      </c>
      <c r="AR275" s="120" t="s">
        <v>117</v>
      </c>
      <c r="AS275" s="120" t="s">
        <v>117</v>
      </c>
      <c r="AT275" s="120" t="s">
        <v>117</v>
      </c>
      <c r="AU275" s="120" t="s">
        <v>2324</v>
      </c>
      <c r="AV275" s="120" t="s">
        <v>2324</v>
      </c>
      <c r="AW275" s="120" t="s">
        <v>2325</v>
      </c>
      <c r="AX275" s="120" t="s">
        <v>2326</v>
      </c>
      <c r="AY275" s="120">
        <v>1</v>
      </c>
      <c r="AZ275" s="120" t="s">
        <v>559</v>
      </c>
      <c r="BA275" s="120" t="s">
        <v>117</v>
      </c>
      <c r="BB275" s="120" t="s">
        <v>117</v>
      </c>
      <c r="BC275" s="120" t="s">
        <v>2327</v>
      </c>
      <c r="BD275" s="120" t="s">
        <v>1591</v>
      </c>
      <c r="BE275" s="120" t="s">
        <v>117</v>
      </c>
      <c r="BF275" s="120" t="s">
        <v>117</v>
      </c>
      <c r="BG275" s="529">
        <v>88</v>
      </c>
      <c r="BH275" s="120" t="s">
        <v>1617</v>
      </c>
      <c r="BI275" s="120">
        <v>0.35</v>
      </c>
      <c r="BJ275" s="120" t="s">
        <v>2328</v>
      </c>
      <c r="BK275" s="120" t="s">
        <v>114</v>
      </c>
      <c r="BL275" s="120">
        <v>544</v>
      </c>
    </row>
    <row r="276" spans="1:64" s="86" customFormat="1" ht="14.45" customHeight="1">
      <c r="A276" s="145" t="s">
        <v>7285</v>
      </c>
      <c r="B276" s="161">
        <v>544</v>
      </c>
      <c r="C276" s="161" t="s">
        <v>6602</v>
      </c>
      <c r="D276" s="161"/>
      <c r="E276" s="149" t="s">
        <v>6</v>
      </c>
      <c r="F276" s="161"/>
      <c r="G276" s="170"/>
      <c r="H276" s="161"/>
      <c r="I276" s="161"/>
      <c r="J276" s="161"/>
      <c r="K276" s="161"/>
      <c r="L276" s="170" t="s">
        <v>6</v>
      </c>
      <c r="M276" s="170" t="s">
        <v>6621</v>
      </c>
      <c r="N276" s="161"/>
      <c r="O276" s="161"/>
      <c r="P276" s="161"/>
      <c r="Q276" s="161"/>
      <c r="R276" s="161"/>
      <c r="S276" s="161"/>
      <c r="T276" s="149">
        <v>980015939</v>
      </c>
      <c r="U276" s="161"/>
      <c r="V276" s="161"/>
      <c r="W276" s="161"/>
      <c r="X276" s="161"/>
      <c r="Y276" s="161"/>
      <c r="Z276" s="161"/>
      <c r="AA276" s="161"/>
      <c r="AB276" s="161"/>
      <c r="AC276" s="161"/>
      <c r="AD276" s="161"/>
      <c r="AE276" s="161"/>
      <c r="AF276" s="166" t="str">
        <f t="shared" si="4"/>
        <v>NOTV_RL             RAO_BCM_RL</v>
      </c>
      <c r="AG276" s="167" t="s">
        <v>6605</v>
      </c>
      <c r="AH276" s="86">
        <v>3</v>
      </c>
      <c r="AI276" s="86">
        <v>544</v>
      </c>
      <c r="AJ276" s="86" t="s">
        <v>2323</v>
      </c>
      <c r="AK276" s="86" t="s">
        <v>117</v>
      </c>
      <c r="AL276" s="86" t="s">
        <v>488</v>
      </c>
      <c r="AM276" s="86" t="s">
        <v>488</v>
      </c>
      <c r="AN276" s="86" t="s">
        <v>487</v>
      </c>
      <c r="AO276" s="86" t="s">
        <v>489</v>
      </c>
      <c r="AP276" s="86">
        <v>1</v>
      </c>
      <c r="AQ276" s="86" t="s">
        <v>490</v>
      </c>
      <c r="AR276" s="148" t="s">
        <v>154</v>
      </c>
      <c r="AS276" s="86" t="s">
        <v>117</v>
      </c>
      <c r="AT276" s="86" t="s">
        <v>117</v>
      </c>
      <c r="AU276" s="86" t="s">
        <v>2324</v>
      </c>
      <c r="AV276" s="86" t="s">
        <v>2324</v>
      </c>
      <c r="AW276" s="86" t="s">
        <v>2325</v>
      </c>
      <c r="AX276" s="86" t="s">
        <v>2326</v>
      </c>
      <c r="AY276" s="86">
        <v>1</v>
      </c>
      <c r="AZ276" s="86" t="s">
        <v>559</v>
      </c>
      <c r="BA276" s="86" t="s">
        <v>117</v>
      </c>
      <c r="BB276" s="86" t="s">
        <v>117</v>
      </c>
      <c r="BC276" s="86" t="s">
        <v>2327</v>
      </c>
      <c r="BD276" s="86" t="s">
        <v>1591</v>
      </c>
      <c r="BE276" s="86" t="s">
        <v>117</v>
      </c>
      <c r="BF276" s="86" t="s">
        <v>117</v>
      </c>
      <c r="BG276" s="530">
        <v>88</v>
      </c>
      <c r="BH276" s="86" t="s">
        <v>1617</v>
      </c>
      <c r="BI276" s="86">
        <v>0.35</v>
      </c>
      <c r="BJ276" s="86" t="s">
        <v>2328</v>
      </c>
      <c r="BK276" s="86" t="s">
        <v>114</v>
      </c>
      <c r="BL276" s="86">
        <v>544</v>
      </c>
    </row>
    <row r="277" spans="1:64" s="35" customFormat="1" ht="14.45" customHeight="1">
      <c r="A277" s="145" t="s">
        <v>7876</v>
      </c>
      <c r="B277" s="40">
        <v>545</v>
      </c>
      <c r="C277" s="40" t="s">
        <v>6602</v>
      </c>
      <c r="D277" s="40"/>
      <c r="E277" s="35" t="s">
        <v>6603</v>
      </c>
      <c r="F277" s="40" t="s">
        <v>2332</v>
      </c>
      <c r="G277" s="42" t="s">
        <v>6606</v>
      </c>
      <c r="H277" s="40"/>
      <c r="I277" s="40"/>
      <c r="J277" s="40"/>
      <c r="K277" s="165" t="s">
        <v>7479</v>
      </c>
      <c r="L277" s="42" t="s">
        <v>6604</v>
      </c>
      <c r="M277" s="42" t="s">
        <v>6609</v>
      </c>
      <c r="N277" s="40"/>
      <c r="O277" s="165" t="s">
        <v>6620</v>
      </c>
      <c r="P277" s="40"/>
      <c r="Q277" s="40"/>
      <c r="R277" s="40"/>
      <c r="S277" s="40"/>
      <c r="T277" s="43"/>
      <c r="U277" s="40"/>
      <c r="V277" s="40"/>
      <c r="W277" s="40"/>
      <c r="X277" s="40"/>
      <c r="Y277" s="40"/>
      <c r="Z277" s="40"/>
      <c r="AA277" s="40"/>
      <c r="AB277" s="40"/>
      <c r="AC277" s="40"/>
      <c r="AD277" s="40"/>
      <c r="AE277" s="40"/>
      <c r="AF277" s="45" t="str">
        <f t="shared" si="4"/>
        <v>SP_30HSBB3          RAO_BCM_RL</v>
      </c>
      <c r="AG277" s="41" t="s">
        <v>6605</v>
      </c>
      <c r="AH277" s="35">
        <v>3</v>
      </c>
      <c r="AI277" s="35">
        <v>545</v>
      </c>
      <c r="AJ277" s="35" t="s">
        <v>2329</v>
      </c>
      <c r="AK277" s="35" t="s">
        <v>117</v>
      </c>
      <c r="AL277" s="35" t="s">
        <v>488</v>
      </c>
      <c r="AM277" s="35" t="s">
        <v>488</v>
      </c>
      <c r="AN277" s="35" t="s">
        <v>487</v>
      </c>
      <c r="AO277" s="35" t="s">
        <v>489</v>
      </c>
      <c r="AP277" s="35">
        <v>4</v>
      </c>
      <c r="AQ277" s="35" t="s">
        <v>490</v>
      </c>
      <c r="AR277" s="35" t="s">
        <v>158</v>
      </c>
      <c r="AS277" s="35" t="s">
        <v>117</v>
      </c>
      <c r="AT277" s="35" t="s">
        <v>117</v>
      </c>
      <c r="AU277" s="35" t="s">
        <v>117</v>
      </c>
      <c r="AV277" s="35" t="s">
        <v>2330</v>
      </c>
      <c r="AW277" s="35" t="s">
        <v>2331</v>
      </c>
      <c r="AX277" s="35" t="s">
        <v>2332</v>
      </c>
      <c r="AY277" s="35">
        <v>1</v>
      </c>
      <c r="AZ277" s="35" t="s">
        <v>534</v>
      </c>
      <c r="BA277" s="35" t="s">
        <v>117</v>
      </c>
      <c r="BB277" s="35" t="s">
        <v>117</v>
      </c>
      <c r="BC277" s="35" t="s">
        <v>2321</v>
      </c>
      <c r="BD277" s="35" t="s">
        <v>1591</v>
      </c>
      <c r="BE277" s="35" t="s">
        <v>117</v>
      </c>
      <c r="BF277" s="35" t="s">
        <v>117</v>
      </c>
      <c r="BG277" s="176">
        <v>421</v>
      </c>
      <c r="BH277" s="35" t="s">
        <v>1617</v>
      </c>
      <c r="BI277" s="35">
        <v>4</v>
      </c>
      <c r="BJ277" s="35" t="s">
        <v>2333</v>
      </c>
      <c r="BK277" s="35" t="s">
        <v>114</v>
      </c>
      <c r="BL277" s="35">
        <v>545</v>
      </c>
    </row>
    <row r="278" spans="1:64" s="35" customFormat="1" ht="14.45" customHeight="1">
      <c r="A278" s="145" t="s">
        <v>7792</v>
      </c>
      <c r="B278" s="40">
        <v>546</v>
      </c>
      <c r="C278" s="40" t="s">
        <v>6602</v>
      </c>
      <c r="D278" s="40"/>
      <c r="E278" s="43" t="s">
        <v>6</v>
      </c>
      <c r="F278" s="40" t="s">
        <v>2237</v>
      </c>
      <c r="G278" s="42" t="s">
        <v>6613</v>
      </c>
      <c r="H278" s="40"/>
      <c r="I278" s="40"/>
      <c r="J278" s="40"/>
      <c r="K278" s="40" t="s">
        <v>6610</v>
      </c>
      <c r="L278" s="173" t="s">
        <v>6</v>
      </c>
      <c r="M278" s="173" t="s">
        <v>6604</v>
      </c>
      <c r="N278" s="40"/>
      <c r="O278" s="40" t="s">
        <v>6620</v>
      </c>
      <c r="P278" s="40"/>
      <c r="Q278" s="40"/>
      <c r="R278" s="40"/>
      <c r="S278" s="40"/>
      <c r="T278" s="43"/>
      <c r="U278" s="40"/>
      <c r="V278" s="40"/>
      <c r="W278" s="40"/>
      <c r="X278" s="40"/>
      <c r="Y278" s="40"/>
      <c r="Z278" s="40"/>
      <c r="AA278" s="40"/>
      <c r="AB278" s="40"/>
      <c r="AC278" s="40"/>
      <c r="AD278" s="40"/>
      <c r="AE278" s="40"/>
      <c r="AF278" s="45" t="str">
        <f t="shared" si="4"/>
        <v>SP_MB32_A           RAO_BCM_RL</v>
      </c>
      <c r="AG278" s="41" t="s">
        <v>6605</v>
      </c>
      <c r="AH278" s="35">
        <v>3</v>
      </c>
      <c r="AI278" s="35">
        <v>546</v>
      </c>
      <c r="AJ278" s="35" t="s">
        <v>6208</v>
      </c>
      <c r="AK278" s="35" t="s">
        <v>117</v>
      </c>
      <c r="AL278" s="35" t="s">
        <v>488</v>
      </c>
      <c r="AM278" s="35" t="s">
        <v>488</v>
      </c>
      <c r="AN278" s="35" t="s">
        <v>487</v>
      </c>
      <c r="AO278" s="35" t="s">
        <v>489</v>
      </c>
      <c r="AP278" s="35">
        <v>2</v>
      </c>
      <c r="AQ278" s="35" t="s">
        <v>490</v>
      </c>
      <c r="AR278" s="35" t="s">
        <v>155</v>
      </c>
      <c r="AS278" s="35" t="s">
        <v>117</v>
      </c>
      <c r="AT278" s="35" t="s">
        <v>117</v>
      </c>
      <c r="AU278" s="35" t="s">
        <v>117</v>
      </c>
      <c r="AV278" s="35" t="s">
        <v>2236</v>
      </c>
      <c r="AW278" s="35">
        <v>397</v>
      </c>
      <c r="AX278" s="35" t="s">
        <v>2237</v>
      </c>
      <c r="AY278" s="35">
        <v>1</v>
      </c>
      <c r="AZ278" s="35" t="s">
        <v>608</v>
      </c>
      <c r="BA278" s="35" t="s">
        <v>117</v>
      </c>
      <c r="BB278" s="35" t="s">
        <v>117</v>
      </c>
      <c r="BC278" s="35" t="s">
        <v>1632</v>
      </c>
      <c r="BD278" s="35" t="s">
        <v>1591</v>
      </c>
      <c r="BE278" s="35" t="s">
        <v>117</v>
      </c>
      <c r="BF278" s="35" t="s">
        <v>117</v>
      </c>
      <c r="BG278" s="72">
        <v>240</v>
      </c>
      <c r="BH278" s="35" t="s">
        <v>1598</v>
      </c>
      <c r="BI278" s="35">
        <v>0.5</v>
      </c>
      <c r="BJ278" s="35" t="s">
        <v>2238</v>
      </c>
      <c r="BK278" s="35" t="s">
        <v>114</v>
      </c>
      <c r="BL278" s="35">
        <v>546</v>
      </c>
    </row>
    <row r="279" spans="1:64" s="120" customFormat="1" ht="14.45" customHeight="1">
      <c r="A279" s="169" t="s">
        <v>7285</v>
      </c>
      <c r="B279" s="58">
        <v>547</v>
      </c>
      <c r="C279" s="58" t="s">
        <v>6602</v>
      </c>
      <c r="D279" s="58"/>
      <c r="E279" s="127" t="s">
        <v>6</v>
      </c>
      <c r="F279" s="58"/>
      <c r="G279" s="119"/>
      <c r="H279" s="58"/>
      <c r="I279" s="58"/>
      <c r="J279" s="58"/>
      <c r="K279" s="58"/>
      <c r="L279" s="119" t="s">
        <v>6621</v>
      </c>
      <c r="M279" s="119" t="s">
        <v>6</v>
      </c>
      <c r="N279" s="58"/>
      <c r="O279" s="58"/>
      <c r="P279" s="58"/>
      <c r="Q279" s="58"/>
      <c r="R279" s="58"/>
      <c r="S279" s="58"/>
      <c r="T279" s="127">
        <v>980015939</v>
      </c>
      <c r="U279" s="58"/>
      <c r="V279" s="58"/>
      <c r="W279" s="58"/>
      <c r="X279" s="58"/>
      <c r="Y279" s="58"/>
      <c r="Z279" s="58"/>
      <c r="AA279" s="58"/>
      <c r="AB279" s="58"/>
      <c r="AC279" s="58"/>
      <c r="AD279" s="58"/>
      <c r="AE279" s="58"/>
      <c r="AF279" s="134" t="str">
        <f t="shared" si="4"/>
        <v>RAO_BCM_RL          NOTV_RL</v>
      </c>
      <c r="AG279" s="59" t="s">
        <v>6605</v>
      </c>
      <c r="AH279" s="120">
        <v>3</v>
      </c>
      <c r="AI279" s="120">
        <v>547</v>
      </c>
      <c r="AJ279" s="120" t="s">
        <v>2335</v>
      </c>
      <c r="AK279" s="120" t="s">
        <v>117</v>
      </c>
      <c r="AL279" s="120" t="s">
        <v>2324</v>
      </c>
      <c r="AM279" s="120" t="s">
        <v>2324</v>
      </c>
      <c r="AN279" s="120" t="s">
        <v>2325</v>
      </c>
      <c r="AO279" s="120" t="s">
        <v>2326</v>
      </c>
      <c r="AP279" s="120">
        <v>1</v>
      </c>
      <c r="AQ279" s="120" t="s">
        <v>559</v>
      </c>
      <c r="AR279" s="120" t="s">
        <v>117</v>
      </c>
      <c r="AS279" s="120" t="s">
        <v>117</v>
      </c>
      <c r="AT279" s="120" t="s">
        <v>117</v>
      </c>
      <c r="AU279" s="120" t="s">
        <v>488</v>
      </c>
      <c r="AV279" s="120" t="s">
        <v>488</v>
      </c>
      <c r="AW279" s="120" t="s">
        <v>487</v>
      </c>
      <c r="AX279" s="120" t="s">
        <v>489</v>
      </c>
      <c r="AY279" s="120">
        <v>5</v>
      </c>
      <c r="AZ279" s="120" t="s">
        <v>490</v>
      </c>
      <c r="BA279" s="120" t="s">
        <v>117</v>
      </c>
      <c r="BB279" s="120" t="s">
        <v>117</v>
      </c>
      <c r="BC279" s="120" t="s">
        <v>2327</v>
      </c>
      <c r="BD279" s="120" t="s">
        <v>1591</v>
      </c>
      <c r="BE279" s="120" t="s">
        <v>117</v>
      </c>
      <c r="BF279" s="120" t="s">
        <v>117</v>
      </c>
      <c r="BG279" s="529">
        <v>88</v>
      </c>
      <c r="BH279" s="120" t="s">
        <v>1617</v>
      </c>
      <c r="BI279" s="120">
        <v>1.5</v>
      </c>
      <c r="BJ279" s="120" t="s">
        <v>2328</v>
      </c>
      <c r="BK279" s="120" t="s">
        <v>114</v>
      </c>
      <c r="BL279" s="120">
        <v>547</v>
      </c>
    </row>
    <row r="280" spans="1:64" s="86" customFormat="1" ht="14.45" customHeight="1">
      <c r="A280" s="145" t="s">
        <v>7285</v>
      </c>
      <c r="B280" s="161">
        <v>547</v>
      </c>
      <c r="C280" s="161" t="s">
        <v>6602</v>
      </c>
      <c r="D280" s="161"/>
      <c r="E280" s="149" t="s">
        <v>6</v>
      </c>
      <c r="F280" s="161"/>
      <c r="G280" s="170"/>
      <c r="H280" s="161"/>
      <c r="I280" s="161"/>
      <c r="J280" s="161"/>
      <c r="K280" s="161"/>
      <c r="L280" s="170" t="s">
        <v>6621</v>
      </c>
      <c r="M280" s="170" t="s">
        <v>6</v>
      </c>
      <c r="N280" s="161"/>
      <c r="O280" s="161"/>
      <c r="P280" s="161"/>
      <c r="Q280" s="161"/>
      <c r="R280" s="161"/>
      <c r="S280" s="161"/>
      <c r="T280" s="149">
        <v>980015939</v>
      </c>
      <c r="U280" s="161"/>
      <c r="V280" s="161"/>
      <c r="W280" s="161"/>
      <c r="X280" s="161"/>
      <c r="Y280" s="161"/>
      <c r="Z280" s="161"/>
      <c r="AA280" s="161"/>
      <c r="AB280" s="161"/>
      <c r="AC280" s="161"/>
      <c r="AD280" s="161"/>
      <c r="AE280" s="161"/>
      <c r="AF280" s="166" t="str">
        <f t="shared" si="4"/>
        <v>RAO_BCM_RL          NOTV_RL</v>
      </c>
      <c r="AG280" s="167" t="s">
        <v>6605</v>
      </c>
      <c r="AH280" s="86">
        <v>3</v>
      </c>
      <c r="AI280" s="86">
        <v>547</v>
      </c>
      <c r="AJ280" s="86" t="s">
        <v>2335</v>
      </c>
      <c r="AK280" s="86" t="s">
        <v>117</v>
      </c>
      <c r="AL280" s="86" t="s">
        <v>2324</v>
      </c>
      <c r="AM280" s="86" t="s">
        <v>2324</v>
      </c>
      <c r="AN280" s="86" t="s">
        <v>2325</v>
      </c>
      <c r="AO280" s="86" t="s">
        <v>2326</v>
      </c>
      <c r="AP280" s="86">
        <v>1</v>
      </c>
      <c r="AQ280" s="86" t="s">
        <v>559</v>
      </c>
      <c r="AR280" s="86" t="s">
        <v>117</v>
      </c>
      <c r="AS280" s="86" t="s">
        <v>117</v>
      </c>
      <c r="AT280" s="86" t="s">
        <v>117</v>
      </c>
      <c r="AU280" s="86" t="s">
        <v>488</v>
      </c>
      <c r="AV280" s="86" t="s">
        <v>488</v>
      </c>
      <c r="AW280" s="86" t="s">
        <v>487</v>
      </c>
      <c r="AX280" s="86" t="s">
        <v>489</v>
      </c>
      <c r="AY280" s="86">
        <v>5</v>
      </c>
      <c r="AZ280" s="86" t="s">
        <v>490</v>
      </c>
      <c r="BA280" s="148" t="s">
        <v>154</v>
      </c>
      <c r="BB280" s="86" t="s">
        <v>117</v>
      </c>
      <c r="BC280" s="86" t="s">
        <v>2327</v>
      </c>
      <c r="BD280" s="86" t="s">
        <v>1591</v>
      </c>
      <c r="BE280" s="86" t="s">
        <v>117</v>
      </c>
      <c r="BF280" s="86" t="s">
        <v>117</v>
      </c>
      <c r="BG280" s="530">
        <v>88</v>
      </c>
      <c r="BH280" s="86" t="s">
        <v>1617</v>
      </c>
      <c r="BI280" s="86">
        <v>1.5</v>
      </c>
      <c r="BJ280" s="86" t="s">
        <v>2328</v>
      </c>
      <c r="BK280" s="86" t="s">
        <v>114</v>
      </c>
      <c r="BL280" s="86">
        <v>547</v>
      </c>
    </row>
    <row r="281" spans="1:64" s="35" customFormat="1" ht="14.45" customHeight="1">
      <c r="A281" s="145"/>
      <c r="B281" s="40">
        <v>548</v>
      </c>
      <c r="C281" s="40" t="s">
        <v>6602</v>
      </c>
      <c r="D281" s="40"/>
      <c r="E281" s="43" t="s">
        <v>6</v>
      </c>
      <c r="F281" s="40" t="s">
        <v>2320</v>
      </c>
      <c r="G281" s="42" t="s">
        <v>6606</v>
      </c>
      <c r="H281" s="40"/>
      <c r="I281" s="40"/>
      <c r="J281" s="40"/>
      <c r="K281" s="40" t="s">
        <v>6610</v>
      </c>
      <c r="L281" s="42" t="s">
        <v>6604</v>
      </c>
      <c r="M281" s="42" t="s">
        <v>6609</v>
      </c>
      <c r="N281" s="40"/>
      <c r="O281" s="40"/>
      <c r="P281" s="40"/>
      <c r="Q281" s="40"/>
      <c r="R281" s="40"/>
      <c r="S281" s="40"/>
      <c r="T281" s="43"/>
      <c r="U281" s="40"/>
      <c r="V281" s="40"/>
      <c r="W281" s="40"/>
      <c r="X281" s="40"/>
      <c r="Y281" s="40"/>
      <c r="Z281" s="40"/>
      <c r="AA281" s="40"/>
      <c r="AB281" s="40"/>
      <c r="AC281" s="40"/>
      <c r="AD281" s="40"/>
      <c r="AE281" s="40"/>
      <c r="AF281" s="45" t="str">
        <f t="shared" si="4"/>
        <v>SP_30A              SITR2</v>
      </c>
      <c r="AG281" s="41" t="s">
        <v>6605</v>
      </c>
      <c r="AH281" s="35">
        <v>3</v>
      </c>
      <c r="AI281" s="35">
        <v>548</v>
      </c>
      <c r="AJ281" s="35" t="s">
        <v>2336</v>
      </c>
      <c r="AK281" s="35" t="s">
        <v>117</v>
      </c>
      <c r="AL281" s="35" t="s">
        <v>557</v>
      </c>
      <c r="AM281" s="35" t="s">
        <v>557</v>
      </c>
      <c r="AN281" s="35" t="s">
        <v>556</v>
      </c>
      <c r="AO281" s="35" t="s">
        <v>558</v>
      </c>
      <c r="AP281" s="35">
        <v>1</v>
      </c>
      <c r="AQ281" s="35" t="s">
        <v>559</v>
      </c>
      <c r="AR281" s="35" t="s">
        <v>157</v>
      </c>
      <c r="AS281" s="35" t="s">
        <v>117</v>
      </c>
      <c r="AT281" s="35" t="s">
        <v>117</v>
      </c>
      <c r="AU281" s="35" t="s">
        <v>117</v>
      </c>
      <c r="AV281" s="35" t="s">
        <v>2318</v>
      </c>
      <c r="AW281" s="35" t="s">
        <v>2319</v>
      </c>
      <c r="AX281" s="35" t="s">
        <v>2320</v>
      </c>
      <c r="AY281" s="35">
        <v>1</v>
      </c>
      <c r="AZ281" s="35" t="s">
        <v>534</v>
      </c>
      <c r="BA281" s="35" t="s">
        <v>117</v>
      </c>
      <c r="BB281" s="35" t="s">
        <v>117</v>
      </c>
      <c r="BC281" s="35" t="s">
        <v>2337</v>
      </c>
      <c r="BD281" s="35" t="s">
        <v>1591</v>
      </c>
      <c r="BE281" s="35" t="s">
        <v>117</v>
      </c>
      <c r="BF281" s="35" t="s">
        <v>117</v>
      </c>
      <c r="BG281" s="72">
        <v>130</v>
      </c>
      <c r="BH281" s="35" t="s">
        <v>1906</v>
      </c>
      <c r="BI281" s="35">
        <v>2.5</v>
      </c>
      <c r="BJ281" s="35" t="s">
        <v>2322</v>
      </c>
      <c r="BK281" s="35" t="s">
        <v>114</v>
      </c>
      <c r="BL281" s="35">
        <v>548</v>
      </c>
    </row>
    <row r="282" spans="1:64" s="35" customFormat="1" ht="14.45" customHeight="1">
      <c r="A282" s="145"/>
      <c r="B282" s="40">
        <v>549</v>
      </c>
      <c r="C282" s="40" t="s">
        <v>6602</v>
      </c>
      <c r="D282" s="40"/>
      <c r="E282" s="43" t="s">
        <v>6</v>
      </c>
      <c r="F282" s="40" t="s">
        <v>2320</v>
      </c>
      <c r="G282" s="42" t="s">
        <v>6606</v>
      </c>
      <c r="H282" s="40"/>
      <c r="I282" s="40"/>
      <c r="J282" s="40"/>
      <c r="K282" s="40" t="s">
        <v>6610</v>
      </c>
      <c r="L282" s="42" t="s">
        <v>6604</v>
      </c>
      <c r="M282" s="42" t="s">
        <v>6609</v>
      </c>
      <c r="N282" s="40"/>
      <c r="O282" s="40"/>
      <c r="P282" s="40"/>
      <c r="Q282" s="40"/>
      <c r="R282" s="40"/>
      <c r="S282" s="40"/>
      <c r="T282" s="43"/>
      <c r="U282" s="40"/>
      <c r="V282" s="40"/>
      <c r="W282" s="40"/>
      <c r="X282" s="40"/>
      <c r="Y282" s="40"/>
      <c r="Z282" s="40"/>
      <c r="AA282" s="40"/>
      <c r="AB282" s="40"/>
      <c r="AC282" s="40"/>
      <c r="AD282" s="40"/>
      <c r="AE282" s="40"/>
      <c r="AF282" s="45" t="str">
        <f t="shared" si="4"/>
        <v>SP_30A              SITR2</v>
      </c>
      <c r="AG282" s="41" t="s">
        <v>6605</v>
      </c>
      <c r="AH282" s="35">
        <v>3</v>
      </c>
      <c r="AI282" s="35">
        <v>549</v>
      </c>
      <c r="AJ282" s="35" t="s">
        <v>2338</v>
      </c>
      <c r="AK282" s="35" t="s">
        <v>117</v>
      </c>
      <c r="AL282" s="35" t="s">
        <v>557</v>
      </c>
      <c r="AM282" s="35" t="s">
        <v>557</v>
      </c>
      <c r="AN282" s="35" t="s">
        <v>556</v>
      </c>
      <c r="AO282" s="35" t="s">
        <v>558</v>
      </c>
      <c r="AP282" s="35">
        <v>2</v>
      </c>
      <c r="AQ282" s="35" t="s">
        <v>559</v>
      </c>
      <c r="AR282" s="35" t="s">
        <v>157</v>
      </c>
      <c r="AS282" s="35" t="s">
        <v>117</v>
      </c>
      <c r="AT282" s="35" t="s">
        <v>117</v>
      </c>
      <c r="AU282" s="35" t="s">
        <v>117</v>
      </c>
      <c r="AV282" s="35" t="s">
        <v>2318</v>
      </c>
      <c r="AW282" s="35" t="s">
        <v>2319</v>
      </c>
      <c r="AX282" s="35" t="s">
        <v>2320</v>
      </c>
      <c r="AY282" s="35">
        <v>1</v>
      </c>
      <c r="AZ282" s="35" t="s">
        <v>534</v>
      </c>
      <c r="BA282" s="35" t="s">
        <v>117</v>
      </c>
      <c r="BB282" s="35" t="s">
        <v>117</v>
      </c>
      <c r="BC282" s="35" t="s">
        <v>2337</v>
      </c>
      <c r="BD282" s="35" t="s">
        <v>1591</v>
      </c>
      <c r="BE282" s="35" t="s">
        <v>117</v>
      </c>
      <c r="BF282" s="35" t="s">
        <v>117</v>
      </c>
      <c r="BG282" s="72">
        <v>130</v>
      </c>
      <c r="BH282" s="35" t="s">
        <v>1906</v>
      </c>
      <c r="BI282" s="35">
        <v>2.5</v>
      </c>
      <c r="BJ282" s="35" t="s">
        <v>2322</v>
      </c>
      <c r="BK282" s="35" t="s">
        <v>114</v>
      </c>
      <c r="BL282" s="35">
        <v>549</v>
      </c>
    </row>
    <row r="283" spans="1:64" s="35" customFormat="1" ht="14.45" customHeight="1">
      <c r="A283" s="145" t="s">
        <v>7792</v>
      </c>
      <c r="B283" s="40">
        <v>557</v>
      </c>
      <c r="C283" s="40" t="s">
        <v>6602</v>
      </c>
      <c r="D283" s="40"/>
      <c r="E283" s="43" t="s">
        <v>6</v>
      </c>
      <c r="F283" s="40" t="s">
        <v>2271</v>
      </c>
      <c r="G283" s="42" t="s">
        <v>6606</v>
      </c>
      <c r="H283" s="40"/>
      <c r="I283" s="40"/>
      <c r="J283" s="40"/>
      <c r="K283" s="165" t="s">
        <v>7479</v>
      </c>
      <c r="L283" s="173" t="s">
        <v>6609</v>
      </c>
      <c r="M283" s="173" t="s">
        <v>6604</v>
      </c>
      <c r="N283" s="40"/>
      <c r="O283" s="40"/>
      <c r="P283" s="40"/>
      <c r="Q283" s="40"/>
      <c r="R283" s="40"/>
      <c r="S283" s="40"/>
      <c r="T283" s="43"/>
      <c r="U283" s="40"/>
      <c r="V283" s="40"/>
      <c r="W283" s="40"/>
      <c r="X283" s="40"/>
      <c r="Y283" s="40"/>
      <c r="Z283" s="40"/>
      <c r="AA283" s="40"/>
      <c r="AB283" s="40"/>
      <c r="AC283" s="40"/>
      <c r="AD283" s="40"/>
      <c r="AE283" s="40"/>
      <c r="AF283" s="45" t="str">
        <f t="shared" si="4"/>
        <v>SITR1               SP_30HSBI2</v>
      </c>
      <c r="AG283" s="41" t="s">
        <v>6605</v>
      </c>
      <c r="AH283" s="35">
        <v>3</v>
      </c>
      <c r="AI283" s="35">
        <v>557</v>
      </c>
      <c r="AJ283" s="35" t="s">
        <v>2982</v>
      </c>
      <c r="AK283" s="35" t="s">
        <v>117</v>
      </c>
      <c r="AL283" s="35" t="s">
        <v>117</v>
      </c>
      <c r="AM283" s="35" t="s">
        <v>2269</v>
      </c>
      <c r="AN283" s="35" t="s">
        <v>2270</v>
      </c>
      <c r="AO283" s="35" t="s">
        <v>2271</v>
      </c>
      <c r="AP283" s="35">
        <v>1</v>
      </c>
      <c r="AQ283" s="35" t="s">
        <v>635</v>
      </c>
      <c r="AR283" s="35" t="s">
        <v>117</v>
      </c>
      <c r="AS283" s="35" t="s">
        <v>117</v>
      </c>
      <c r="AT283" s="35" t="s">
        <v>117</v>
      </c>
      <c r="AU283" s="35" t="s">
        <v>553</v>
      </c>
      <c r="AV283" s="35" t="s">
        <v>553</v>
      </c>
      <c r="AW283" s="35" t="s">
        <v>6018</v>
      </c>
      <c r="AX283" s="35" t="s">
        <v>554</v>
      </c>
      <c r="AY283" s="35">
        <v>6</v>
      </c>
      <c r="AZ283" s="35" t="s">
        <v>530</v>
      </c>
      <c r="BA283" s="35" t="s">
        <v>159</v>
      </c>
      <c r="BB283" s="35" t="s">
        <v>117</v>
      </c>
      <c r="BC283" s="35" t="s">
        <v>2339</v>
      </c>
      <c r="BD283" s="35" t="s">
        <v>1591</v>
      </c>
      <c r="BE283" s="35" t="s">
        <v>117</v>
      </c>
      <c r="BF283" s="35" t="s">
        <v>117</v>
      </c>
      <c r="BG283" s="72">
        <v>371</v>
      </c>
      <c r="BH283" s="35" t="s">
        <v>1952</v>
      </c>
      <c r="BI283" s="35">
        <v>4</v>
      </c>
      <c r="BJ283" s="35" t="s">
        <v>2273</v>
      </c>
      <c r="BK283" s="35" t="s">
        <v>114</v>
      </c>
      <c r="BL283" s="35">
        <v>557</v>
      </c>
    </row>
    <row r="284" spans="1:64" s="35" customFormat="1" ht="14.45" customHeight="1">
      <c r="A284" s="145"/>
      <c r="B284" s="40">
        <v>558</v>
      </c>
      <c r="C284" s="40" t="s">
        <v>6602</v>
      </c>
      <c r="D284" s="40"/>
      <c r="E284" s="43" t="s">
        <v>6</v>
      </c>
      <c r="F284" s="40" t="s">
        <v>2276</v>
      </c>
      <c r="G284" s="42" t="s">
        <v>6606</v>
      </c>
      <c r="H284" s="40"/>
      <c r="I284" s="40"/>
      <c r="J284" s="40"/>
      <c r="K284" s="165" t="s">
        <v>7479</v>
      </c>
      <c r="L284" s="42" t="s">
        <v>6609</v>
      </c>
      <c r="M284" s="42" t="s">
        <v>6</v>
      </c>
      <c r="N284" s="40"/>
      <c r="O284" s="40"/>
      <c r="P284" s="40"/>
      <c r="Q284" s="40"/>
      <c r="R284" s="40"/>
      <c r="S284" s="40"/>
      <c r="T284" s="43">
        <v>920007701</v>
      </c>
      <c r="U284" s="40"/>
      <c r="V284" s="40"/>
      <c r="W284" s="40"/>
      <c r="X284" s="40"/>
      <c r="Y284" s="40"/>
      <c r="Z284" s="40"/>
      <c r="AA284" s="40"/>
      <c r="AB284" s="40"/>
      <c r="AC284" s="40"/>
      <c r="AD284" s="40"/>
      <c r="AE284" s="40"/>
      <c r="AF284" s="45" t="str">
        <f t="shared" si="4"/>
        <v>SIDO_C              SP_30HSBG</v>
      </c>
      <c r="AG284" s="41" t="s">
        <v>6605</v>
      </c>
      <c r="AH284" s="35">
        <v>3</v>
      </c>
      <c r="AI284" s="35">
        <v>558</v>
      </c>
      <c r="AJ284" s="35" t="s">
        <v>2340</v>
      </c>
      <c r="AK284" s="35" t="s">
        <v>117</v>
      </c>
      <c r="AL284" s="35" t="s">
        <v>117</v>
      </c>
      <c r="AM284" s="35" t="s">
        <v>2274</v>
      </c>
      <c r="AN284" s="35" t="s">
        <v>2275</v>
      </c>
      <c r="AO284" s="35" t="s">
        <v>2276</v>
      </c>
      <c r="AP284" s="35">
        <v>1</v>
      </c>
      <c r="AQ284" s="35" t="s">
        <v>6023</v>
      </c>
      <c r="AR284" s="35" t="s">
        <v>117</v>
      </c>
      <c r="AS284" s="35" t="s">
        <v>117</v>
      </c>
      <c r="AT284" s="35" t="s">
        <v>117</v>
      </c>
      <c r="AU284" s="35" t="s">
        <v>525</v>
      </c>
      <c r="AV284" s="35" t="s">
        <v>525</v>
      </c>
      <c r="AW284" s="35" t="s">
        <v>524</v>
      </c>
      <c r="AX284" s="35" t="s">
        <v>526</v>
      </c>
      <c r="AY284" s="35">
        <v>6</v>
      </c>
      <c r="AZ284" s="35" t="s">
        <v>4597</v>
      </c>
      <c r="BA284" s="35" t="s">
        <v>186</v>
      </c>
      <c r="BB284" s="35" t="s">
        <v>117</v>
      </c>
      <c r="BC284" s="35" t="s">
        <v>2219</v>
      </c>
      <c r="BD284" s="35" t="s">
        <v>1987</v>
      </c>
      <c r="BE284" s="35" t="s">
        <v>117</v>
      </c>
      <c r="BF284" s="35" t="s">
        <v>117</v>
      </c>
      <c r="BG284" s="72">
        <v>423</v>
      </c>
      <c r="BH284" s="35" t="s">
        <v>1617</v>
      </c>
      <c r="BI284" s="35">
        <v>10</v>
      </c>
      <c r="BJ284" s="35" t="s">
        <v>2277</v>
      </c>
      <c r="BK284" s="35" t="s">
        <v>114</v>
      </c>
      <c r="BL284" s="35">
        <v>558</v>
      </c>
    </row>
    <row r="285" spans="1:64" s="35" customFormat="1" ht="14.45" customHeight="1">
      <c r="A285" s="145"/>
      <c r="B285" s="40">
        <v>559</v>
      </c>
      <c r="C285" s="40" t="s">
        <v>6602</v>
      </c>
      <c r="D285" s="40"/>
      <c r="E285" s="43" t="s">
        <v>6</v>
      </c>
      <c r="F285" s="40" t="s">
        <v>2276</v>
      </c>
      <c r="G285" s="42" t="s">
        <v>6606</v>
      </c>
      <c r="H285" s="40"/>
      <c r="I285" s="40"/>
      <c r="J285" s="40"/>
      <c r="K285" s="165" t="s">
        <v>7479</v>
      </c>
      <c r="L285" s="42" t="s">
        <v>6</v>
      </c>
      <c r="M285" s="42" t="s">
        <v>6609</v>
      </c>
      <c r="N285" s="40"/>
      <c r="O285" s="40"/>
      <c r="P285" s="40"/>
      <c r="Q285" s="40"/>
      <c r="R285" s="40"/>
      <c r="S285" s="40"/>
      <c r="T285" s="43">
        <v>920007694</v>
      </c>
      <c r="U285" s="40"/>
      <c r="V285" s="40"/>
      <c r="W285" s="40"/>
      <c r="X285" s="40"/>
      <c r="Y285" s="40"/>
      <c r="Z285" s="40"/>
      <c r="AA285" s="40"/>
      <c r="AB285" s="40"/>
      <c r="AC285" s="40"/>
      <c r="AD285" s="40"/>
      <c r="AE285" s="40"/>
      <c r="AF285" s="45" t="str">
        <f t="shared" si="4"/>
        <v>SP_30HSBG           SIDO_B</v>
      </c>
      <c r="AG285" s="41" t="s">
        <v>6605</v>
      </c>
      <c r="AH285" s="35">
        <v>3</v>
      </c>
      <c r="AI285" s="35">
        <v>559</v>
      </c>
      <c r="AJ285" s="35" t="s">
        <v>2341</v>
      </c>
      <c r="AK285" s="35" t="s">
        <v>117</v>
      </c>
      <c r="AL285" s="35" t="s">
        <v>521</v>
      </c>
      <c r="AM285" s="35" t="s">
        <v>521</v>
      </c>
      <c r="AN285" s="35" t="s">
        <v>520</v>
      </c>
      <c r="AO285" s="35" t="s">
        <v>522</v>
      </c>
      <c r="AP285" s="35">
        <v>8</v>
      </c>
      <c r="AQ285" s="35" t="s">
        <v>265</v>
      </c>
      <c r="AR285" s="35" t="s">
        <v>186</v>
      </c>
      <c r="AS285" s="35" t="s">
        <v>117</v>
      </c>
      <c r="AT285" s="35" t="s">
        <v>117</v>
      </c>
      <c r="AU285" s="35" t="s">
        <v>117</v>
      </c>
      <c r="AV285" s="35" t="s">
        <v>2274</v>
      </c>
      <c r="AW285" s="35" t="s">
        <v>2275</v>
      </c>
      <c r="AX285" s="35" t="s">
        <v>2276</v>
      </c>
      <c r="AY285" s="35">
        <v>1</v>
      </c>
      <c r="AZ285" s="35" t="s">
        <v>6023</v>
      </c>
      <c r="BA285" s="35" t="s">
        <v>117</v>
      </c>
      <c r="BB285" s="35" t="s">
        <v>117</v>
      </c>
      <c r="BC285" s="35" t="s">
        <v>2342</v>
      </c>
      <c r="BD285" s="35" t="s">
        <v>1987</v>
      </c>
      <c r="BE285" s="35" t="s">
        <v>117</v>
      </c>
      <c r="BF285" s="35" t="s">
        <v>117</v>
      </c>
      <c r="BG285" s="72">
        <v>438</v>
      </c>
      <c r="BH285" s="35" t="s">
        <v>1617</v>
      </c>
      <c r="BI285" s="35">
        <v>6</v>
      </c>
      <c r="BJ285" s="35" t="s">
        <v>2277</v>
      </c>
      <c r="BK285" s="35" t="s">
        <v>114</v>
      </c>
      <c r="BL285" s="35">
        <v>559</v>
      </c>
    </row>
    <row r="286" spans="1:64" s="35" customFormat="1" ht="14.45" customHeight="1">
      <c r="A286" s="145"/>
      <c r="B286" s="40">
        <v>560</v>
      </c>
      <c r="C286" s="40" t="s">
        <v>6602</v>
      </c>
      <c r="D286" s="40"/>
      <c r="E286" s="43" t="s">
        <v>6</v>
      </c>
      <c r="F286" s="40" t="s">
        <v>2276</v>
      </c>
      <c r="G286" s="42" t="s">
        <v>6606</v>
      </c>
      <c r="H286" s="40"/>
      <c r="I286" s="40"/>
      <c r="J286" s="40"/>
      <c r="K286" s="165" t="s">
        <v>7479</v>
      </c>
      <c r="L286" s="42" t="s">
        <v>6604</v>
      </c>
      <c r="M286" s="42" t="s">
        <v>6609</v>
      </c>
      <c r="N286" s="40"/>
      <c r="O286" s="40"/>
      <c r="P286" s="40"/>
      <c r="Q286" s="40"/>
      <c r="R286" s="40"/>
      <c r="S286" s="40"/>
      <c r="T286" s="43"/>
      <c r="U286" s="40"/>
      <c r="V286" s="40"/>
      <c r="W286" s="40"/>
      <c r="X286" s="40"/>
      <c r="Y286" s="40"/>
      <c r="Z286" s="40"/>
      <c r="AA286" s="40"/>
      <c r="AB286" s="40"/>
      <c r="AC286" s="40"/>
      <c r="AD286" s="40"/>
      <c r="AE286" s="40"/>
      <c r="AF286" s="45" t="str">
        <f t="shared" si="4"/>
        <v>SP_30HSBG           SITR1</v>
      </c>
      <c r="AG286" s="41" t="s">
        <v>6605</v>
      </c>
      <c r="AH286" s="35">
        <v>3</v>
      </c>
      <c r="AI286" s="35">
        <v>560</v>
      </c>
      <c r="AJ286" s="35" t="s">
        <v>6209</v>
      </c>
      <c r="AK286" s="35" t="s">
        <v>117</v>
      </c>
      <c r="AL286" s="35" t="s">
        <v>553</v>
      </c>
      <c r="AM286" s="35" t="s">
        <v>553</v>
      </c>
      <c r="AN286" s="35" t="s">
        <v>6018</v>
      </c>
      <c r="AO286" s="35" t="s">
        <v>554</v>
      </c>
      <c r="AP286" s="35">
        <v>5</v>
      </c>
      <c r="AQ286" s="35" t="s">
        <v>530</v>
      </c>
      <c r="AR286" s="35" t="s">
        <v>162</v>
      </c>
      <c r="AS286" s="35" t="s">
        <v>117</v>
      </c>
      <c r="AT286" s="35" t="s">
        <v>117</v>
      </c>
      <c r="AU286" s="35" t="s">
        <v>117</v>
      </c>
      <c r="AV286" s="35" t="s">
        <v>2274</v>
      </c>
      <c r="AW286" s="35" t="s">
        <v>2275</v>
      </c>
      <c r="AX286" s="35" t="s">
        <v>2276</v>
      </c>
      <c r="AY286" s="35">
        <v>1</v>
      </c>
      <c r="AZ286" s="35" t="s">
        <v>6023</v>
      </c>
      <c r="BA286" s="35" t="s">
        <v>117</v>
      </c>
      <c r="BB286" s="35" t="s">
        <v>117</v>
      </c>
      <c r="BC286" s="35" t="s">
        <v>1616</v>
      </c>
      <c r="BD286" s="35" t="s">
        <v>1591</v>
      </c>
      <c r="BE286" s="35" t="s">
        <v>117</v>
      </c>
      <c r="BF286" s="35" t="s">
        <v>117</v>
      </c>
      <c r="BG286" s="72">
        <v>473</v>
      </c>
      <c r="BH286" s="35" t="s">
        <v>1617</v>
      </c>
      <c r="BI286" s="35">
        <v>6</v>
      </c>
      <c r="BJ286" s="35" t="s">
        <v>2277</v>
      </c>
      <c r="BK286" s="35" t="s">
        <v>114</v>
      </c>
      <c r="BL286" s="35">
        <v>560</v>
      </c>
    </row>
    <row r="287" spans="1:64" s="35" customFormat="1" ht="14.45" customHeight="1">
      <c r="A287" s="145"/>
      <c r="B287" s="40">
        <v>563</v>
      </c>
      <c r="C287" s="40" t="s">
        <v>6602</v>
      </c>
      <c r="D287" s="40"/>
      <c r="E287" s="43" t="s">
        <v>6</v>
      </c>
      <c r="F287" s="40" t="s">
        <v>2271</v>
      </c>
      <c r="G287" s="42" t="s">
        <v>6606</v>
      </c>
      <c r="H287" s="40"/>
      <c r="I287" s="40"/>
      <c r="J287" s="40"/>
      <c r="K287" s="165" t="s">
        <v>7479</v>
      </c>
      <c r="L287" s="42" t="s">
        <v>6604</v>
      </c>
      <c r="M287" s="42" t="s">
        <v>6609</v>
      </c>
      <c r="N287" s="40"/>
      <c r="O287" s="40"/>
      <c r="P287" s="40"/>
      <c r="Q287" s="40"/>
      <c r="R287" s="40"/>
      <c r="S287" s="40"/>
      <c r="T287" s="43"/>
      <c r="U287" s="40"/>
      <c r="V287" s="40"/>
      <c r="W287" s="40"/>
      <c r="X287" s="40"/>
      <c r="Y287" s="40"/>
      <c r="Z287" s="40"/>
      <c r="AA287" s="40"/>
      <c r="AB287" s="40"/>
      <c r="AC287" s="40"/>
      <c r="AD287" s="40"/>
      <c r="AE287" s="40"/>
      <c r="AF287" s="45" t="str">
        <f t="shared" si="4"/>
        <v>SP_30HSBI2          SITR1</v>
      </c>
      <c r="AG287" s="41" t="s">
        <v>6605</v>
      </c>
      <c r="AH287" s="35">
        <v>3</v>
      </c>
      <c r="AI287" s="35">
        <v>563</v>
      </c>
      <c r="AJ287" s="35" t="s">
        <v>6210</v>
      </c>
      <c r="AK287" s="35" t="s">
        <v>117</v>
      </c>
      <c r="AL287" s="35" t="s">
        <v>553</v>
      </c>
      <c r="AM287" s="35" t="s">
        <v>553</v>
      </c>
      <c r="AN287" s="35" t="s">
        <v>6018</v>
      </c>
      <c r="AO287" s="35" t="s">
        <v>554</v>
      </c>
      <c r="AP287" s="35">
        <v>8</v>
      </c>
      <c r="AQ287" s="35" t="s">
        <v>530</v>
      </c>
      <c r="AR287" s="35" t="s">
        <v>177</v>
      </c>
      <c r="AS287" s="35" t="s">
        <v>117</v>
      </c>
      <c r="AT287" s="35" t="s">
        <v>117</v>
      </c>
      <c r="AU287" s="35" t="s">
        <v>117</v>
      </c>
      <c r="AV287" s="35" t="s">
        <v>2269</v>
      </c>
      <c r="AW287" s="35" t="s">
        <v>2270</v>
      </c>
      <c r="AX287" s="35" t="s">
        <v>2271</v>
      </c>
      <c r="AY287" s="35">
        <v>1</v>
      </c>
      <c r="AZ287" s="35" t="s">
        <v>635</v>
      </c>
      <c r="BA287" s="35" t="s">
        <v>117</v>
      </c>
      <c r="BB287" s="35" t="s">
        <v>117</v>
      </c>
      <c r="BC287" s="35" t="s">
        <v>2321</v>
      </c>
      <c r="BD287" s="35" t="s">
        <v>1591</v>
      </c>
      <c r="BE287" s="35" t="s">
        <v>117</v>
      </c>
      <c r="BF287" s="35" t="s">
        <v>117</v>
      </c>
      <c r="BG287" s="72">
        <v>371</v>
      </c>
      <c r="BH287" s="35" t="s">
        <v>1617</v>
      </c>
      <c r="BI287" s="35">
        <v>4</v>
      </c>
      <c r="BJ287" s="35" t="s">
        <v>2273</v>
      </c>
      <c r="BK287" s="35" t="s">
        <v>114</v>
      </c>
      <c r="BL287" s="35">
        <v>563</v>
      </c>
    </row>
    <row r="288" spans="1:64" s="35" customFormat="1" ht="14.45" customHeight="1">
      <c r="A288" s="145" t="s">
        <v>7813</v>
      </c>
      <c r="B288" s="40">
        <v>566</v>
      </c>
      <c r="C288" s="40" t="s">
        <v>6602</v>
      </c>
      <c r="D288" s="40"/>
      <c r="E288" s="43" t="s">
        <v>6</v>
      </c>
      <c r="F288" s="40" t="s">
        <v>2276</v>
      </c>
      <c r="G288" s="42" t="s">
        <v>6606</v>
      </c>
      <c r="H288" s="40"/>
      <c r="I288" s="40"/>
      <c r="J288" s="40"/>
      <c r="K288" s="165" t="s">
        <v>7479</v>
      </c>
      <c r="L288" s="173" t="s">
        <v>6615</v>
      </c>
      <c r="M288" s="173" t="s">
        <v>6609</v>
      </c>
      <c r="N288" s="40"/>
      <c r="O288" s="40"/>
      <c r="P288" s="40"/>
      <c r="Q288" s="40"/>
      <c r="R288" s="40"/>
      <c r="S288" s="40" t="s">
        <v>6638</v>
      </c>
      <c r="T288" s="43"/>
      <c r="U288" s="40"/>
      <c r="V288" s="40"/>
      <c r="W288" s="40"/>
      <c r="X288" s="40"/>
      <c r="Y288" s="40"/>
      <c r="Z288" s="40"/>
      <c r="AA288" s="40"/>
      <c r="AB288" s="40"/>
      <c r="AC288" s="40"/>
      <c r="AD288" s="148" t="str">
        <f>CONCATENATE(AR288," ohne Wasserdicht test")</f>
        <v>7L0_911_137_C ohne Wasserdicht test</v>
      </c>
      <c r="AE288" s="40"/>
      <c r="AF288" s="45" t="str">
        <f t="shared" si="4"/>
        <v>SP_30HSBG           HSB_G</v>
      </c>
      <c r="AG288" s="41" t="s">
        <v>6605</v>
      </c>
      <c r="AH288" s="35">
        <v>3</v>
      </c>
      <c r="AI288" s="35">
        <v>566</v>
      </c>
      <c r="AJ288" s="35" t="s">
        <v>6211</v>
      </c>
      <c r="AK288" s="35" t="s">
        <v>117</v>
      </c>
      <c r="AL288" s="35" t="s">
        <v>243</v>
      </c>
      <c r="AM288" s="35" t="s">
        <v>243</v>
      </c>
      <c r="AN288" s="35" t="s">
        <v>321</v>
      </c>
      <c r="AO288" s="35" t="s">
        <v>322</v>
      </c>
      <c r="AP288" s="35" t="s">
        <v>1646</v>
      </c>
      <c r="AQ288" s="35" t="s">
        <v>319</v>
      </c>
      <c r="AR288" s="35" t="s">
        <v>299</v>
      </c>
      <c r="AS288" s="35" t="s">
        <v>117</v>
      </c>
      <c r="AT288" s="35" t="s">
        <v>117</v>
      </c>
      <c r="AU288" s="35" t="s">
        <v>117</v>
      </c>
      <c r="AV288" s="35" t="s">
        <v>2274</v>
      </c>
      <c r="AW288" s="35" t="s">
        <v>2275</v>
      </c>
      <c r="AX288" s="35" t="s">
        <v>2276</v>
      </c>
      <c r="AY288" s="35">
        <v>1</v>
      </c>
      <c r="AZ288" s="35" t="s">
        <v>6023</v>
      </c>
      <c r="BA288" s="35" t="s">
        <v>117</v>
      </c>
      <c r="BB288" s="35" t="s">
        <v>117</v>
      </c>
      <c r="BC288" s="35" t="s">
        <v>2244</v>
      </c>
      <c r="BD288" s="35" t="s">
        <v>1591</v>
      </c>
      <c r="BE288" s="35" t="s">
        <v>117</v>
      </c>
      <c r="BF288" s="35" t="s">
        <v>117</v>
      </c>
      <c r="BG288" s="176">
        <v>1213</v>
      </c>
      <c r="BH288" s="35" t="s">
        <v>1617</v>
      </c>
      <c r="BI288" s="35">
        <v>16</v>
      </c>
      <c r="BJ288" s="35" t="s">
        <v>2277</v>
      </c>
      <c r="BK288" s="35" t="s">
        <v>114</v>
      </c>
      <c r="BL288" s="35">
        <v>566</v>
      </c>
    </row>
    <row r="289" spans="1:64" s="35" customFormat="1" ht="14.45" customHeight="1">
      <c r="A289" s="145"/>
      <c r="B289" s="40">
        <v>596</v>
      </c>
      <c r="C289" s="40" t="s">
        <v>6602</v>
      </c>
      <c r="D289" s="40"/>
      <c r="E289" s="43" t="s">
        <v>4</v>
      </c>
      <c r="F289" s="40"/>
      <c r="G289" s="42"/>
      <c r="H289" s="40"/>
      <c r="I289" s="40"/>
      <c r="J289" s="40"/>
      <c r="K289" s="40"/>
      <c r="L289" s="42" t="s">
        <v>4</v>
      </c>
      <c r="M289" s="42" t="s">
        <v>6608</v>
      </c>
      <c r="N289" s="40"/>
      <c r="O289" s="40"/>
      <c r="P289" s="40"/>
      <c r="Q289" s="40"/>
      <c r="R289" s="40"/>
      <c r="S289" s="40"/>
      <c r="T289" s="43"/>
      <c r="U289" s="40"/>
      <c r="V289" s="40"/>
      <c r="W289" s="40"/>
      <c r="X289" s="40"/>
      <c r="Y289" s="40"/>
      <c r="Z289" s="40"/>
      <c r="AA289" s="40"/>
      <c r="AB289" s="40"/>
      <c r="AC289" s="40"/>
      <c r="AD289" s="40"/>
      <c r="AE289" s="40"/>
      <c r="AF289" s="45" t="str">
        <f t="shared" si="4"/>
        <v>MB14_B              FSW</v>
      </c>
      <c r="AG289" s="41" t="s">
        <v>6605</v>
      </c>
      <c r="AH289" s="35">
        <v>3</v>
      </c>
      <c r="AI289" s="35">
        <v>596</v>
      </c>
      <c r="AJ289" s="35" t="s">
        <v>2346</v>
      </c>
      <c r="AK289" s="35" t="s">
        <v>117</v>
      </c>
      <c r="AL289" s="35" t="s">
        <v>580</v>
      </c>
      <c r="AM289" s="35" t="s">
        <v>580</v>
      </c>
      <c r="AN289" s="35" t="s">
        <v>579</v>
      </c>
      <c r="AO289" s="35" t="s">
        <v>581</v>
      </c>
      <c r="AP289" s="35">
        <v>2</v>
      </c>
      <c r="AQ289" s="35" t="s">
        <v>582</v>
      </c>
      <c r="AR289" s="35" t="s">
        <v>153</v>
      </c>
      <c r="AS289" s="35" t="s">
        <v>130</v>
      </c>
      <c r="AT289" s="35" t="s">
        <v>117</v>
      </c>
      <c r="AU289" s="35" t="s">
        <v>238</v>
      </c>
      <c r="AV289" s="35" t="s">
        <v>4354</v>
      </c>
      <c r="AW289" s="35" t="s">
        <v>293</v>
      </c>
      <c r="AX289" s="35" t="s">
        <v>294</v>
      </c>
      <c r="AY289" s="35">
        <v>1</v>
      </c>
      <c r="AZ289" s="35" t="s">
        <v>292</v>
      </c>
      <c r="BA289" s="35" t="s">
        <v>295</v>
      </c>
      <c r="BB289" s="35" t="s">
        <v>117</v>
      </c>
      <c r="BC289" s="35" t="s">
        <v>1597</v>
      </c>
      <c r="BD289" s="35" t="s">
        <v>1591</v>
      </c>
      <c r="BE289" s="35" t="s">
        <v>117</v>
      </c>
      <c r="BF289" s="35" t="s">
        <v>117</v>
      </c>
      <c r="BG289" s="72">
        <v>706</v>
      </c>
      <c r="BH289" s="35" t="s">
        <v>1598</v>
      </c>
      <c r="BI289" s="35">
        <v>2.5</v>
      </c>
      <c r="BJ289" s="35" t="s">
        <v>2347</v>
      </c>
      <c r="BK289" s="35" t="s">
        <v>114</v>
      </c>
      <c r="BL289" s="35">
        <v>596</v>
      </c>
    </row>
    <row r="290" spans="1:64" s="35" customFormat="1" ht="14.45" customHeight="1">
      <c r="A290" s="145" t="s">
        <v>7978</v>
      </c>
      <c r="B290" s="40">
        <v>597</v>
      </c>
      <c r="C290" s="40" t="s">
        <v>6602</v>
      </c>
      <c r="D290" s="165" t="s">
        <v>7970</v>
      </c>
      <c r="E290" s="155" t="s">
        <v>6604</v>
      </c>
      <c r="F290" s="40" t="s">
        <v>2077</v>
      </c>
      <c r="G290" s="42" t="s">
        <v>6606</v>
      </c>
      <c r="H290" s="40"/>
      <c r="I290" s="40"/>
      <c r="J290" s="40"/>
      <c r="K290" s="40" t="s">
        <v>6607</v>
      </c>
      <c r="L290" s="176" t="s">
        <v>6604</v>
      </c>
      <c r="M290" s="173" t="s">
        <v>6609</v>
      </c>
      <c r="N290" s="40"/>
      <c r="O290" s="40"/>
      <c r="P290" s="40"/>
      <c r="Q290" s="40"/>
      <c r="R290" s="40"/>
      <c r="S290" s="40"/>
      <c r="T290" s="43"/>
      <c r="U290" s="40"/>
      <c r="V290" s="40"/>
      <c r="W290" s="40"/>
      <c r="X290" s="40"/>
      <c r="Y290" s="40"/>
      <c r="Z290" s="40"/>
      <c r="AA290" s="40"/>
      <c r="AB290" s="40"/>
      <c r="AC290" s="40" t="s">
        <v>6617</v>
      </c>
      <c r="AD290" s="40"/>
      <c r="AE290" s="40" t="s">
        <v>6627</v>
      </c>
      <c r="AF290" s="45" t="str">
        <f t="shared" si="4"/>
        <v>SP_CANHK1           BCM_B</v>
      </c>
      <c r="AG290" s="41" t="s">
        <v>6605</v>
      </c>
      <c r="AH290" s="35">
        <v>3</v>
      </c>
      <c r="AI290" s="35">
        <v>597</v>
      </c>
      <c r="AJ290" s="35" t="s">
        <v>6212</v>
      </c>
      <c r="AK290" s="35" t="s">
        <v>117</v>
      </c>
      <c r="AL290" s="35" t="s">
        <v>468</v>
      </c>
      <c r="AM290" s="35" t="s">
        <v>468</v>
      </c>
      <c r="AN290" s="35" t="s">
        <v>589</v>
      </c>
      <c r="AO290" s="35" t="s">
        <v>590</v>
      </c>
      <c r="AP290" s="35">
        <v>13</v>
      </c>
      <c r="AQ290" s="35" t="s">
        <v>591</v>
      </c>
      <c r="AR290" s="35" t="s">
        <v>183</v>
      </c>
      <c r="AS290" s="35" t="s">
        <v>117</v>
      </c>
      <c r="AT290" s="35" t="s">
        <v>117</v>
      </c>
      <c r="AU290" s="35" t="s">
        <v>117</v>
      </c>
      <c r="AV290" s="35" t="s">
        <v>2075</v>
      </c>
      <c r="AW290" s="35" t="s">
        <v>2076</v>
      </c>
      <c r="AX290" s="35" t="s">
        <v>2077</v>
      </c>
      <c r="AY290" s="35">
        <v>1</v>
      </c>
      <c r="AZ290" s="35" t="s">
        <v>634</v>
      </c>
      <c r="BA290" s="35" t="s">
        <v>117</v>
      </c>
      <c r="BB290" s="35" t="s">
        <v>117</v>
      </c>
      <c r="BC290" s="35" t="s">
        <v>1837</v>
      </c>
      <c r="BD290" s="35" t="s">
        <v>1591</v>
      </c>
      <c r="BE290" s="35" t="s">
        <v>2349</v>
      </c>
      <c r="BF290" s="35" t="s">
        <v>1787</v>
      </c>
      <c r="BG290" s="72">
        <v>468</v>
      </c>
      <c r="BH290" s="35" t="s">
        <v>1788</v>
      </c>
      <c r="BI290" s="35">
        <v>0.35</v>
      </c>
      <c r="BJ290" s="35" t="s">
        <v>1844</v>
      </c>
      <c r="BK290" s="35" t="s">
        <v>114</v>
      </c>
      <c r="BL290" s="35">
        <v>597</v>
      </c>
    </row>
    <row r="291" spans="1:64" s="35" customFormat="1" ht="14.45" customHeight="1">
      <c r="A291" s="145" t="s">
        <v>7978</v>
      </c>
      <c r="B291" s="40">
        <v>598</v>
      </c>
      <c r="C291" s="40" t="s">
        <v>6602</v>
      </c>
      <c r="D291" s="165" t="s">
        <v>7970</v>
      </c>
      <c r="E291" s="155" t="s">
        <v>6604</v>
      </c>
      <c r="F291" s="40" t="s">
        <v>2082</v>
      </c>
      <c r="G291" s="42" t="s">
        <v>6606</v>
      </c>
      <c r="H291" s="40"/>
      <c r="I291" s="40"/>
      <c r="J291" s="40"/>
      <c r="K291" s="40" t="s">
        <v>6607</v>
      </c>
      <c r="L291" s="176" t="s">
        <v>6604</v>
      </c>
      <c r="M291" s="173" t="s">
        <v>6609</v>
      </c>
      <c r="N291" s="40"/>
      <c r="O291" s="40"/>
      <c r="P291" s="40"/>
      <c r="Q291" s="40"/>
      <c r="R291" s="40"/>
      <c r="S291" s="40"/>
      <c r="T291" s="43"/>
      <c r="U291" s="40"/>
      <c r="V291" s="40"/>
      <c r="W291" s="40"/>
      <c r="X291" s="40"/>
      <c r="Y291" s="40"/>
      <c r="Z291" s="40"/>
      <c r="AA291" s="40"/>
      <c r="AB291" s="40"/>
      <c r="AC291" s="40" t="s">
        <v>6617</v>
      </c>
      <c r="AD291" s="40"/>
      <c r="AE291" s="40" t="s">
        <v>6627</v>
      </c>
      <c r="AF291" s="45" t="str">
        <f t="shared" si="4"/>
        <v>SP_CANLK1           BCM_B</v>
      </c>
      <c r="AG291" s="41" t="s">
        <v>6605</v>
      </c>
      <c r="AH291" s="35">
        <v>3</v>
      </c>
      <c r="AI291" s="35">
        <v>598</v>
      </c>
      <c r="AJ291" s="35" t="s">
        <v>6213</v>
      </c>
      <c r="AK291" s="35" t="s">
        <v>117</v>
      </c>
      <c r="AL291" s="35" t="s">
        <v>468</v>
      </c>
      <c r="AM291" s="35" t="s">
        <v>468</v>
      </c>
      <c r="AN291" s="35" t="s">
        <v>589</v>
      </c>
      <c r="AO291" s="35" t="s">
        <v>590</v>
      </c>
      <c r="AP291" s="35">
        <v>14</v>
      </c>
      <c r="AQ291" s="35" t="s">
        <v>591</v>
      </c>
      <c r="AR291" s="35" t="s">
        <v>183</v>
      </c>
      <c r="AS291" s="35" t="s">
        <v>117</v>
      </c>
      <c r="AT291" s="35" t="s">
        <v>117</v>
      </c>
      <c r="AU291" s="35" t="s">
        <v>117</v>
      </c>
      <c r="AV291" s="35" t="s">
        <v>2080</v>
      </c>
      <c r="AW291" s="35" t="s">
        <v>2081</v>
      </c>
      <c r="AX291" s="35" t="s">
        <v>2082</v>
      </c>
      <c r="AY291" s="35">
        <v>1</v>
      </c>
      <c r="AZ291" s="35" t="s">
        <v>634</v>
      </c>
      <c r="BA291" s="35" t="s">
        <v>117</v>
      </c>
      <c r="BB291" s="35" t="s">
        <v>117</v>
      </c>
      <c r="BC291" s="35" t="s">
        <v>1837</v>
      </c>
      <c r="BD291" s="35" t="s">
        <v>1591</v>
      </c>
      <c r="BE291" s="35" t="s">
        <v>2349</v>
      </c>
      <c r="BF291" s="35" t="s">
        <v>1748</v>
      </c>
      <c r="BG291" s="72">
        <v>463</v>
      </c>
      <c r="BH291" s="35" t="s">
        <v>1749</v>
      </c>
      <c r="BI291" s="35">
        <v>0.35</v>
      </c>
      <c r="BJ291" s="35" t="s">
        <v>1839</v>
      </c>
      <c r="BK291" s="35" t="s">
        <v>114</v>
      </c>
      <c r="BL291" s="35">
        <v>598</v>
      </c>
    </row>
    <row r="292" spans="1:64" s="35" customFormat="1" ht="14.45" customHeight="1">
      <c r="A292" s="145" t="s">
        <v>7803</v>
      </c>
      <c r="B292" s="40">
        <v>599</v>
      </c>
      <c r="C292" s="40" t="s">
        <v>6602</v>
      </c>
      <c r="D292" s="40" t="s">
        <v>14</v>
      </c>
      <c r="E292" s="43" t="s">
        <v>6604</v>
      </c>
      <c r="F292" s="40" t="s">
        <v>2068</v>
      </c>
      <c r="G292" s="42" t="s">
        <v>6606</v>
      </c>
      <c r="H292" s="40"/>
      <c r="I292" s="40"/>
      <c r="J292" s="40"/>
      <c r="K292" s="40" t="s">
        <v>6610</v>
      </c>
      <c r="L292" s="173" t="s">
        <v>6609</v>
      </c>
      <c r="M292" s="173" t="s">
        <v>6604</v>
      </c>
      <c r="N292" s="40"/>
      <c r="O292" s="40"/>
      <c r="P292" s="40"/>
      <c r="Q292" s="40"/>
      <c r="R292" s="40"/>
      <c r="S292" s="40"/>
      <c r="T292" s="43"/>
      <c r="U292" s="40"/>
      <c r="V292" s="40"/>
      <c r="W292" s="40"/>
      <c r="X292" s="40"/>
      <c r="Y292" s="40"/>
      <c r="Z292" s="40"/>
      <c r="AA292" s="40"/>
      <c r="AB292" s="40"/>
      <c r="AC292" s="40" t="s">
        <v>6617</v>
      </c>
      <c r="AD292" s="40"/>
      <c r="AE292" s="40"/>
      <c r="AF292" s="45" t="str">
        <f t="shared" si="4"/>
        <v>GATE_A              SP_CANHK13</v>
      </c>
      <c r="AG292" s="41" t="s">
        <v>6605</v>
      </c>
      <c r="AH292" s="35">
        <v>3</v>
      </c>
      <c r="AI292" s="35">
        <v>599</v>
      </c>
      <c r="AJ292" s="35" t="s">
        <v>2065</v>
      </c>
      <c r="AK292" s="35" t="s">
        <v>117</v>
      </c>
      <c r="AL292" s="35" t="s">
        <v>117</v>
      </c>
      <c r="AM292" s="35" t="s">
        <v>2066</v>
      </c>
      <c r="AN292" s="35" t="s">
        <v>2067</v>
      </c>
      <c r="AO292" s="35" t="s">
        <v>2068</v>
      </c>
      <c r="AP292" s="35">
        <v>1</v>
      </c>
      <c r="AQ292" s="35" t="s">
        <v>6068</v>
      </c>
      <c r="AR292" s="35" t="s">
        <v>117</v>
      </c>
      <c r="AS292" s="35" t="s">
        <v>117</v>
      </c>
      <c r="AT292" s="35" t="s">
        <v>117</v>
      </c>
      <c r="AU292" s="35" t="s">
        <v>480</v>
      </c>
      <c r="AV292" s="35" t="s">
        <v>480</v>
      </c>
      <c r="AW292" s="35" t="s">
        <v>479</v>
      </c>
      <c r="AX292" s="35" t="s">
        <v>481</v>
      </c>
      <c r="AY292" s="35">
        <v>15</v>
      </c>
      <c r="AZ292" s="35" t="s">
        <v>1184</v>
      </c>
      <c r="BA292" s="35" t="s">
        <v>183</v>
      </c>
      <c r="BB292" s="35" t="s">
        <v>117</v>
      </c>
      <c r="BC292" s="35" t="s">
        <v>1837</v>
      </c>
      <c r="BD292" s="35" t="s">
        <v>1591</v>
      </c>
      <c r="BE292" s="35" t="s">
        <v>2351</v>
      </c>
      <c r="BF292" s="35" t="s">
        <v>1787</v>
      </c>
      <c r="BG292" s="72">
        <v>1103</v>
      </c>
      <c r="BH292" s="35" t="s">
        <v>1788</v>
      </c>
      <c r="BI292" s="35">
        <v>0.35</v>
      </c>
      <c r="BJ292" s="35" t="s">
        <v>1844</v>
      </c>
      <c r="BK292" s="35" t="s">
        <v>114</v>
      </c>
      <c r="BL292" s="35">
        <v>599</v>
      </c>
    </row>
    <row r="293" spans="1:64" s="35" customFormat="1" ht="14.45" customHeight="1">
      <c r="A293" s="145" t="s">
        <v>7803</v>
      </c>
      <c r="B293" s="40">
        <v>600</v>
      </c>
      <c r="C293" s="40" t="s">
        <v>6602</v>
      </c>
      <c r="D293" s="40" t="s">
        <v>14</v>
      </c>
      <c r="E293" s="43" t="s">
        <v>6604</v>
      </c>
      <c r="F293" s="40" t="s">
        <v>2073</v>
      </c>
      <c r="G293" s="42" t="s">
        <v>6606</v>
      </c>
      <c r="H293" s="40"/>
      <c r="I293" s="40"/>
      <c r="J293" s="40"/>
      <c r="K293" s="40" t="s">
        <v>6610</v>
      </c>
      <c r="L293" s="173" t="s">
        <v>6609</v>
      </c>
      <c r="M293" s="173" t="s">
        <v>6604</v>
      </c>
      <c r="N293" s="40"/>
      <c r="O293" s="40"/>
      <c r="P293" s="40"/>
      <c r="Q293" s="40"/>
      <c r="R293" s="40"/>
      <c r="S293" s="40"/>
      <c r="T293" s="43"/>
      <c r="U293" s="40"/>
      <c r="V293" s="40"/>
      <c r="W293" s="40"/>
      <c r="X293" s="40"/>
      <c r="Y293" s="40"/>
      <c r="Z293" s="40"/>
      <c r="AA293" s="40"/>
      <c r="AB293" s="40"/>
      <c r="AC293" s="40" t="s">
        <v>6617</v>
      </c>
      <c r="AD293" s="40"/>
      <c r="AE293" s="40"/>
      <c r="AF293" s="45" t="str">
        <f t="shared" si="4"/>
        <v>GATE_A              SP_CANLK13</v>
      </c>
      <c r="AG293" s="41" t="s">
        <v>6605</v>
      </c>
      <c r="AH293" s="35">
        <v>3</v>
      </c>
      <c r="AI293" s="35">
        <v>600</v>
      </c>
      <c r="AJ293" s="35" t="s">
        <v>2070</v>
      </c>
      <c r="AK293" s="35" t="s">
        <v>117</v>
      </c>
      <c r="AL293" s="35" t="s">
        <v>117</v>
      </c>
      <c r="AM293" s="35" t="s">
        <v>2071</v>
      </c>
      <c r="AN293" s="35" t="s">
        <v>2072</v>
      </c>
      <c r="AO293" s="35" t="s">
        <v>2073</v>
      </c>
      <c r="AP293" s="35">
        <v>1</v>
      </c>
      <c r="AQ293" s="35" t="s">
        <v>6068</v>
      </c>
      <c r="AR293" s="35" t="s">
        <v>117</v>
      </c>
      <c r="AS293" s="35" t="s">
        <v>117</v>
      </c>
      <c r="AT293" s="35" t="s">
        <v>117</v>
      </c>
      <c r="AU293" s="35" t="s">
        <v>480</v>
      </c>
      <c r="AV293" s="35" t="s">
        <v>480</v>
      </c>
      <c r="AW293" s="35" t="s">
        <v>479</v>
      </c>
      <c r="AX293" s="35" t="s">
        <v>481</v>
      </c>
      <c r="AY293" s="35">
        <v>33</v>
      </c>
      <c r="AZ293" s="35" t="s">
        <v>1184</v>
      </c>
      <c r="BA293" s="35" t="s">
        <v>183</v>
      </c>
      <c r="BB293" s="35" t="s">
        <v>117</v>
      </c>
      <c r="BC293" s="35" t="s">
        <v>1837</v>
      </c>
      <c r="BD293" s="35" t="s">
        <v>1591</v>
      </c>
      <c r="BE293" s="35" t="s">
        <v>2351</v>
      </c>
      <c r="BF293" s="35" t="s">
        <v>1748</v>
      </c>
      <c r="BG293" s="72">
        <v>1151</v>
      </c>
      <c r="BH293" s="35" t="s">
        <v>1749</v>
      </c>
      <c r="BI293" s="35">
        <v>0.35</v>
      </c>
      <c r="BJ293" s="35" t="s">
        <v>1839</v>
      </c>
      <c r="BK293" s="35" t="s">
        <v>114</v>
      </c>
      <c r="BL293" s="35">
        <v>600</v>
      </c>
    </row>
    <row r="294" spans="1:64" s="35" customFormat="1" ht="14.45" customHeight="1">
      <c r="A294" s="145"/>
      <c r="B294" s="40">
        <v>601</v>
      </c>
      <c r="C294" s="40" t="s">
        <v>6602</v>
      </c>
      <c r="D294" s="40"/>
      <c r="E294" s="43" t="s">
        <v>5</v>
      </c>
      <c r="F294" s="40" t="s">
        <v>2281</v>
      </c>
      <c r="G294" s="42" t="s">
        <v>6606</v>
      </c>
      <c r="H294" s="40"/>
      <c r="I294" s="40"/>
      <c r="J294" s="40"/>
      <c r="K294" s="40" t="s">
        <v>6610</v>
      </c>
      <c r="L294" s="42" t="s">
        <v>6604</v>
      </c>
      <c r="M294" s="42" t="s">
        <v>6609</v>
      </c>
      <c r="N294" s="40"/>
      <c r="O294" s="40"/>
      <c r="P294" s="40"/>
      <c r="Q294" s="40"/>
      <c r="R294" s="40"/>
      <c r="S294" s="40"/>
      <c r="T294" s="43"/>
      <c r="U294" s="40"/>
      <c r="V294" s="40"/>
      <c r="W294" s="40"/>
      <c r="X294" s="40"/>
      <c r="Y294" s="40"/>
      <c r="Z294" s="40"/>
      <c r="AA294" s="40"/>
      <c r="AB294" s="40"/>
      <c r="AC294" s="40"/>
      <c r="AD294" s="40"/>
      <c r="AE294" s="40"/>
      <c r="AF294" s="45" t="str">
        <f t="shared" si="4"/>
        <v>SP_15AS_REL         RAO_15_RL</v>
      </c>
      <c r="AG294" s="41" t="s">
        <v>6605</v>
      </c>
      <c r="AH294" s="35">
        <v>3</v>
      </c>
      <c r="AI294" s="35">
        <v>601</v>
      </c>
      <c r="AJ294" s="35" t="s">
        <v>2352</v>
      </c>
      <c r="AK294" s="35" t="s">
        <v>117</v>
      </c>
      <c r="AL294" s="35" t="s">
        <v>464</v>
      </c>
      <c r="AM294" s="35" t="s">
        <v>464</v>
      </c>
      <c r="AN294" s="35" t="s">
        <v>463</v>
      </c>
      <c r="AO294" s="35" t="s">
        <v>465</v>
      </c>
      <c r="AP294" s="35">
        <v>5</v>
      </c>
      <c r="AQ294" s="35" t="s">
        <v>466</v>
      </c>
      <c r="AR294" s="35" t="s">
        <v>160</v>
      </c>
      <c r="AS294" s="35" t="s">
        <v>117</v>
      </c>
      <c r="AT294" s="35" t="s">
        <v>117</v>
      </c>
      <c r="AU294" s="35" t="s">
        <v>117</v>
      </c>
      <c r="AV294" s="35" t="s">
        <v>2279</v>
      </c>
      <c r="AW294" s="35" t="s">
        <v>2280</v>
      </c>
      <c r="AX294" s="35" t="s">
        <v>2281</v>
      </c>
      <c r="AY294" s="35">
        <v>1</v>
      </c>
      <c r="AZ294" s="35" t="s">
        <v>636</v>
      </c>
      <c r="BA294" s="35" t="s">
        <v>117</v>
      </c>
      <c r="BB294" s="35" t="s">
        <v>117</v>
      </c>
      <c r="BC294" s="35" t="s">
        <v>2311</v>
      </c>
      <c r="BD294" s="35" t="s">
        <v>1591</v>
      </c>
      <c r="BE294" s="35" t="s">
        <v>117</v>
      </c>
      <c r="BF294" s="35" t="s">
        <v>117</v>
      </c>
      <c r="BG294" s="72">
        <v>284</v>
      </c>
      <c r="BH294" s="35" t="s">
        <v>1668</v>
      </c>
      <c r="BI294" s="35">
        <v>6</v>
      </c>
      <c r="BJ294" s="35" t="s">
        <v>2282</v>
      </c>
      <c r="BK294" s="35" t="s">
        <v>114</v>
      </c>
      <c r="BL294" s="35">
        <v>601</v>
      </c>
    </row>
    <row r="295" spans="1:64" s="35" customFormat="1" ht="14.45" customHeight="1">
      <c r="A295" s="145" t="s">
        <v>7432</v>
      </c>
      <c r="B295" s="40">
        <v>602</v>
      </c>
      <c r="C295" s="40" t="s">
        <v>6602</v>
      </c>
      <c r="D295" s="40"/>
      <c r="E295" s="35" t="s">
        <v>6603</v>
      </c>
      <c r="F295" s="40" t="s">
        <v>2332</v>
      </c>
      <c r="G295" s="42" t="s">
        <v>6606</v>
      </c>
      <c r="H295" s="40"/>
      <c r="I295" s="40"/>
      <c r="J295" s="40"/>
      <c r="K295" s="165" t="s">
        <v>7479</v>
      </c>
      <c r="L295" s="42" t="s">
        <v>6604</v>
      </c>
      <c r="M295" s="42" t="s">
        <v>6609</v>
      </c>
      <c r="N295" s="40"/>
      <c r="O295" s="40"/>
      <c r="P295" s="40"/>
      <c r="Q295" s="40"/>
      <c r="R295" s="40"/>
      <c r="S295" s="40"/>
      <c r="T295" s="43"/>
      <c r="U295" s="40"/>
      <c r="V295" s="40"/>
      <c r="W295" s="40"/>
      <c r="X295" s="40"/>
      <c r="Y295" s="40"/>
      <c r="Z295" s="40"/>
      <c r="AA295" s="40"/>
      <c r="AB295" s="40"/>
      <c r="AC295" s="40"/>
      <c r="AD295" s="40"/>
      <c r="AE295" s="40" t="s">
        <v>6627</v>
      </c>
      <c r="AF295" s="45" t="str">
        <f t="shared" si="4"/>
        <v>SP_30HSBB3          SITR2</v>
      </c>
      <c r="AG295" s="41" t="s">
        <v>6605</v>
      </c>
      <c r="AH295" s="35">
        <v>3</v>
      </c>
      <c r="AI295" s="35">
        <v>602</v>
      </c>
      <c r="AJ295" s="35" t="s">
        <v>2353</v>
      </c>
      <c r="AK295" s="35" t="s">
        <v>117</v>
      </c>
      <c r="AL295" s="35" t="s">
        <v>557</v>
      </c>
      <c r="AM295" s="35" t="s">
        <v>557</v>
      </c>
      <c r="AN295" s="35" t="s">
        <v>556</v>
      </c>
      <c r="AO295" s="35" t="s">
        <v>558</v>
      </c>
      <c r="AP295" s="35">
        <v>5</v>
      </c>
      <c r="AQ295" s="35" t="s">
        <v>559</v>
      </c>
      <c r="AR295" s="35" t="s">
        <v>162</v>
      </c>
      <c r="AS295" s="35" t="s">
        <v>117</v>
      </c>
      <c r="AT295" s="35" t="s">
        <v>117</v>
      </c>
      <c r="AU295" s="35" t="s">
        <v>117</v>
      </c>
      <c r="AV295" s="35" t="s">
        <v>2330</v>
      </c>
      <c r="AW295" s="35" t="s">
        <v>2331</v>
      </c>
      <c r="AX295" s="35" t="s">
        <v>2332</v>
      </c>
      <c r="AY295" s="35">
        <v>1</v>
      </c>
      <c r="AZ295" s="35" t="s">
        <v>534</v>
      </c>
      <c r="BA295" s="35" t="s">
        <v>117</v>
      </c>
      <c r="BB295" s="35" t="s">
        <v>117</v>
      </c>
      <c r="BC295" s="35" t="s">
        <v>1616</v>
      </c>
      <c r="BD295" s="35" t="s">
        <v>1591</v>
      </c>
      <c r="BE295" s="35" t="s">
        <v>117</v>
      </c>
      <c r="BF295" s="35" t="s">
        <v>117</v>
      </c>
      <c r="BG295" s="176">
        <v>320</v>
      </c>
      <c r="BH295" s="35" t="s">
        <v>1617</v>
      </c>
      <c r="BI295" s="35">
        <v>6</v>
      </c>
      <c r="BJ295" s="35" t="s">
        <v>2333</v>
      </c>
      <c r="BK295" s="35" t="s">
        <v>114</v>
      </c>
      <c r="BL295" s="35">
        <v>602</v>
      </c>
    </row>
    <row r="296" spans="1:64" s="35" customFormat="1" ht="14.45" customHeight="1">
      <c r="A296" s="145" t="s">
        <v>7432</v>
      </c>
      <c r="B296" s="40">
        <v>603</v>
      </c>
      <c r="C296" s="40" t="s">
        <v>6602</v>
      </c>
      <c r="D296" s="40"/>
      <c r="E296" s="35" t="s">
        <v>6603</v>
      </c>
      <c r="F296" s="40" t="s">
        <v>2332</v>
      </c>
      <c r="G296" s="42" t="s">
        <v>6606</v>
      </c>
      <c r="H296" s="40"/>
      <c r="I296" s="40"/>
      <c r="J296" s="40"/>
      <c r="K296" s="165" t="s">
        <v>7479</v>
      </c>
      <c r="L296" s="42" t="s">
        <v>6604</v>
      </c>
      <c r="M296" s="42" t="s">
        <v>6609</v>
      </c>
      <c r="N296" s="40"/>
      <c r="O296" s="40"/>
      <c r="P296" s="40"/>
      <c r="Q296" s="40"/>
      <c r="R296" s="40"/>
      <c r="S296" s="40"/>
      <c r="T296" s="43"/>
      <c r="U296" s="40"/>
      <c r="V296" s="40"/>
      <c r="W296" s="40"/>
      <c r="X296" s="40"/>
      <c r="Y296" s="40"/>
      <c r="Z296" s="40"/>
      <c r="AA296" s="40"/>
      <c r="AB296" s="40"/>
      <c r="AC296" s="40"/>
      <c r="AD296" s="40"/>
      <c r="AE296" s="40" t="s">
        <v>6627</v>
      </c>
      <c r="AF296" s="45" t="str">
        <f t="shared" si="4"/>
        <v>SP_30HSBB3          SITR2</v>
      </c>
      <c r="AG296" s="41" t="s">
        <v>6605</v>
      </c>
      <c r="AH296" s="35">
        <v>3</v>
      </c>
      <c r="AI296" s="35">
        <v>603</v>
      </c>
      <c r="AJ296" s="35" t="s">
        <v>2354</v>
      </c>
      <c r="AK296" s="35" t="s">
        <v>117</v>
      </c>
      <c r="AL296" s="35" t="s">
        <v>557</v>
      </c>
      <c r="AM296" s="35" t="s">
        <v>557</v>
      </c>
      <c r="AN296" s="35" t="s">
        <v>556</v>
      </c>
      <c r="AO296" s="35" t="s">
        <v>558</v>
      </c>
      <c r="AP296" s="35">
        <v>6</v>
      </c>
      <c r="AQ296" s="35" t="s">
        <v>559</v>
      </c>
      <c r="AR296" s="35" t="s">
        <v>159</v>
      </c>
      <c r="AS296" s="35" t="s">
        <v>117</v>
      </c>
      <c r="AT296" s="35" t="s">
        <v>117</v>
      </c>
      <c r="AU296" s="35" t="s">
        <v>117</v>
      </c>
      <c r="AV296" s="35" t="s">
        <v>2330</v>
      </c>
      <c r="AW296" s="35" t="s">
        <v>2331</v>
      </c>
      <c r="AX296" s="35" t="s">
        <v>2332</v>
      </c>
      <c r="AY296" s="35">
        <v>1</v>
      </c>
      <c r="AZ296" s="35" t="s">
        <v>534</v>
      </c>
      <c r="BA296" s="35" t="s">
        <v>117</v>
      </c>
      <c r="BB296" s="35" t="s">
        <v>117</v>
      </c>
      <c r="BC296" s="35" t="s">
        <v>2339</v>
      </c>
      <c r="BD296" s="35" t="s">
        <v>1591</v>
      </c>
      <c r="BE296" s="35" t="s">
        <v>117</v>
      </c>
      <c r="BF296" s="35" t="s">
        <v>117</v>
      </c>
      <c r="BG296" s="176">
        <v>320</v>
      </c>
      <c r="BH296" s="35" t="s">
        <v>1952</v>
      </c>
      <c r="BI296" s="35">
        <v>4</v>
      </c>
      <c r="BJ296" s="35" t="s">
        <v>2333</v>
      </c>
      <c r="BK296" s="35" t="s">
        <v>114</v>
      </c>
      <c r="BL296" s="35">
        <v>603</v>
      </c>
    </row>
    <row r="297" spans="1:64" s="35" customFormat="1" ht="14.45" customHeight="1">
      <c r="A297" s="145" t="s">
        <v>7432</v>
      </c>
      <c r="B297" s="40">
        <v>604</v>
      </c>
      <c r="C297" s="40" t="s">
        <v>6602</v>
      </c>
      <c r="D297" s="40"/>
      <c r="E297" s="35" t="s">
        <v>6603</v>
      </c>
      <c r="F297" s="40" t="s">
        <v>2332</v>
      </c>
      <c r="G297" s="42" t="s">
        <v>6606</v>
      </c>
      <c r="H297" s="40"/>
      <c r="I297" s="40"/>
      <c r="J297" s="40"/>
      <c r="K297" s="165" t="s">
        <v>7479</v>
      </c>
      <c r="L297" s="42" t="s">
        <v>6609</v>
      </c>
      <c r="M297" s="42" t="s">
        <v>6604</v>
      </c>
      <c r="N297" s="40"/>
      <c r="O297" s="40"/>
      <c r="P297" s="40"/>
      <c r="Q297" s="40"/>
      <c r="R297" s="40"/>
      <c r="S297" s="40"/>
      <c r="T297" s="43"/>
      <c r="U297" s="40"/>
      <c r="V297" s="40"/>
      <c r="W297" s="40"/>
      <c r="X297" s="40"/>
      <c r="Y297" s="40"/>
      <c r="Z297" s="40"/>
      <c r="AA297" s="40"/>
      <c r="AB297" s="40"/>
      <c r="AC297" s="40"/>
      <c r="AD297" s="40"/>
      <c r="AE297" s="40" t="s">
        <v>6627</v>
      </c>
      <c r="AF297" s="45" t="str">
        <f t="shared" si="4"/>
        <v>SITR2               SP_30HSBB3</v>
      </c>
      <c r="AG297" s="41" t="s">
        <v>6605</v>
      </c>
      <c r="AH297" s="35">
        <v>3</v>
      </c>
      <c r="AI297" s="35">
        <v>604</v>
      </c>
      <c r="AJ297" s="35" t="s">
        <v>2355</v>
      </c>
      <c r="AK297" s="35" t="s">
        <v>117</v>
      </c>
      <c r="AL297" s="35" t="s">
        <v>117</v>
      </c>
      <c r="AM297" s="35" t="s">
        <v>2330</v>
      </c>
      <c r="AN297" s="35" t="s">
        <v>2331</v>
      </c>
      <c r="AO297" s="35" t="s">
        <v>2332</v>
      </c>
      <c r="AP297" s="35">
        <v>1</v>
      </c>
      <c r="AQ297" s="35" t="s">
        <v>534</v>
      </c>
      <c r="AR297" s="35" t="s">
        <v>117</v>
      </c>
      <c r="AS297" s="35" t="s">
        <v>117</v>
      </c>
      <c r="AT297" s="35" t="s">
        <v>117</v>
      </c>
      <c r="AU297" s="35" t="s">
        <v>557</v>
      </c>
      <c r="AV297" s="35" t="s">
        <v>557</v>
      </c>
      <c r="AW297" s="35" t="s">
        <v>556</v>
      </c>
      <c r="AX297" s="35" t="s">
        <v>558</v>
      </c>
      <c r="AY297" s="35">
        <v>7</v>
      </c>
      <c r="AZ297" s="35" t="s">
        <v>559</v>
      </c>
      <c r="BA297" s="35" t="s">
        <v>177</v>
      </c>
      <c r="BB297" s="35" t="s">
        <v>117</v>
      </c>
      <c r="BC297" s="35" t="s">
        <v>2356</v>
      </c>
      <c r="BD297" s="35" t="s">
        <v>1591</v>
      </c>
      <c r="BE297" s="35" t="s">
        <v>117</v>
      </c>
      <c r="BF297" s="35" t="s">
        <v>117</v>
      </c>
      <c r="BG297" s="176">
        <v>320</v>
      </c>
      <c r="BH297" s="35" t="s">
        <v>1849</v>
      </c>
      <c r="BI297" s="35">
        <v>4</v>
      </c>
      <c r="BJ297" s="35" t="s">
        <v>2333</v>
      </c>
      <c r="BK297" s="35" t="s">
        <v>114</v>
      </c>
      <c r="BL297" s="35">
        <v>604</v>
      </c>
    </row>
    <row r="298" spans="1:64" s="35" customFormat="1" ht="14.45" customHeight="1">
      <c r="A298" s="145" t="s">
        <v>7432</v>
      </c>
      <c r="B298" s="40">
        <v>605</v>
      </c>
      <c r="C298" s="40" t="s">
        <v>6602</v>
      </c>
      <c r="D298" s="40"/>
      <c r="E298" s="35" t="s">
        <v>6603</v>
      </c>
      <c r="F298" s="40" t="s">
        <v>2332</v>
      </c>
      <c r="G298" s="42" t="s">
        <v>6606</v>
      </c>
      <c r="H298" s="40"/>
      <c r="I298" s="40"/>
      <c r="J298" s="40"/>
      <c r="K298" s="165" t="s">
        <v>7479</v>
      </c>
      <c r="L298" s="42" t="s">
        <v>6609</v>
      </c>
      <c r="M298" s="72" t="s">
        <v>6603</v>
      </c>
      <c r="N298" s="40"/>
      <c r="O298" s="40"/>
      <c r="P298" s="40"/>
      <c r="Q298" s="40"/>
      <c r="R298" s="40"/>
      <c r="S298" s="40"/>
      <c r="T298" s="43">
        <v>920007415</v>
      </c>
      <c r="U298" s="40"/>
      <c r="V298" s="40"/>
      <c r="W298" s="40"/>
      <c r="X298" s="40"/>
      <c r="Y298" s="40"/>
      <c r="Z298" s="40"/>
      <c r="AA298" s="40"/>
      <c r="AB298" s="40"/>
      <c r="AC298" s="40"/>
      <c r="AD298" s="40"/>
      <c r="AE298" s="40" t="s">
        <v>6627</v>
      </c>
      <c r="AF298" s="45" t="str">
        <f t="shared" si="4"/>
        <v>SIDO_G              SP_30HSBB3</v>
      </c>
      <c r="AG298" s="41" t="s">
        <v>6605</v>
      </c>
      <c r="AH298" s="35">
        <v>3</v>
      </c>
      <c r="AI298" s="35">
        <v>605</v>
      </c>
      <c r="AJ298" s="35" t="s">
        <v>2358</v>
      </c>
      <c r="AK298" s="35" t="s">
        <v>117</v>
      </c>
      <c r="AL298" s="35" t="s">
        <v>117</v>
      </c>
      <c r="AM298" s="35" t="s">
        <v>2330</v>
      </c>
      <c r="AN298" s="35" t="s">
        <v>2331</v>
      </c>
      <c r="AO298" s="35" t="s">
        <v>2332</v>
      </c>
      <c r="AP298" s="35">
        <v>1</v>
      </c>
      <c r="AQ298" s="35" t="s">
        <v>534</v>
      </c>
      <c r="AR298" s="35" t="s">
        <v>117</v>
      </c>
      <c r="AS298" s="35" t="s">
        <v>117</v>
      </c>
      <c r="AT298" s="35" t="s">
        <v>117</v>
      </c>
      <c r="AU298" s="35" t="s">
        <v>536</v>
      </c>
      <c r="AV298" s="35" t="s">
        <v>536</v>
      </c>
      <c r="AW298" s="35" t="s">
        <v>535</v>
      </c>
      <c r="AX298" s="35" t="s">
        <v>537</v>
      </c>
      <c r="AY298" s="35">
        <v>3</v>
      </c>
      <c r="AZ298" s="35" t="s">
        <v>538</v>
      </c>
      <c r="BA298" s="35" t="s">
        <v>186</v>
      </c>
      <c r="BB298" s="35" t="s">
        <v>117</v>
      </c>
      <c r="BC298" s="35" t="s">
        <v>2342</v>
      </c>
      <c r="BD298" s="35" t="s">
        <v>1987</v>
      </c>
      <c r="BE298" s="35" t="s">
        <v>117</v>
      </c>
      <c r="BF298" s="35" t="s">
        <v>117</v>
      </c>
      <c r="BG298" s="176">
        <v>275</v>
      </c>
      <c r="BH298" s="35" t="s">
        <v>1617</v>
      </c>
      <c r="BI298" s="35">
        <v>6</v>
      </c>
      <c r="BJ298" s="35" t="s">
        <v>2333</v>
      </c>
      <c r="BK298" s="35" t="s">
        <v>114</v>
      </c>
      <c r="BL298" s="35">
        <v>605</v>
      </c>
    </row>
    <row r="299" spans="1:64" s="35" customFormat="1" ht="14.45" customHeight="1">
      <c r="A299" s="145" t="s">
        <v>7432</v>
      </c>
      <c r="B299" s="40">
        <v>606</v>
      </c>
      <c r="C299" s="40" t="s">
        <v>6602</v>
      </c>
      <c r="D299" s="40"/>
      <c r="E299" s="35" t="s">
        <v>6603</v>
      </c>
      <c r="F299" s="40" t="s">
        <v>2332</v>
      </c>
      <c r="G299" s="42" t="s">
        <v>6606</v>
      </c>
      <c r="H299" s="40"/>
      <c r="I299" s="40"/>
      <c r="J299" s="40"/>
      <c r="K299" s="165" t="s">
        <v>7479</v>
      </c>
      <c r="L299" s="42" t="s">
        <v>6609</v>
      </c>
      <c r="M299" s="72" t="s">
        <v>6603</v>
      </c>
      <c r="N299" s="40"/>
      <c r="O299" s="40"/>
      <c r="P299" s="40"/>
      <c r="Q299" s="40"/>
      <c r="R299" s="40"/>
      <c r="S299" s="40"/>
      <c r="T299" s="43">
        <v>920003949</v>
      </c>
      <c r="U299" s="40"/>
      <c r="V299" s="40"/>
      <c r="W299" s="40"/>
      <c r="X299" s="40"/>
      <c r="Y299" s="40"/>
      <c r="Z299" s="40"/>
      <c r="AA299" s="40"/>
      <c r="AB299" s="40"/>
      <c r="AC299" s="40"/>
      <c r="AD299" s="40"/>
      <c r="AE299" s="40" t="s">
        <v>6627</v>
      </c>
      <c r="AF299" s="45" t="str">
        <f t="shared" si="4"/>
        <v>SIDO_F              SP_30HSBB3</v>
      </c>
      <c r="AG299" s="41" t="s">
        <v>6605</v>
      </c>
      <c r="AH299" s="35">
        <v>3</v>
      </c>
      <c r="AI299" s="35">
        <v>606</v>
      </c>
      <c r="AJ299" s="35" t="s">
        <v>2357</v>
      </c>
      <c r="AK299" s="35" t="s">
        <v>117</v>
      </c>
      <c r="AL299" s="35" t="s">
        <v>117</v>
      </c>
      <c r="AM299" s="35" t="s">
        <v>2330</v>
      </c>
      <c r="AN299" s="35" t="s">
        <v>2331</v>
      </c>
      <c r="AO299" s="35" t="s">
        <v>2332</v>
      </c>
      <c r="AP299" s="35">
        <v>1</v>
      </c>
      <c r="AQ299" s="35" t="s">
        <v>534</v>
      </c>
      <c r="AR299" s="35" t="s">
        <v>117</v>
      </c>
      <c r="AS299" s="35" t="s">
        <v>117</v>
      </c>
      <c r="AT299" s="35" t="s">
        <v>117</v>
      </c>
      <c r="AU299" s="35" t="s">
        <v>532</v>
      </c>
      <c r="AV299" s="35" t="s">
        <v>532</v>
      </c>
      <c r="AW299" s="35" t="s">
        <v>531</v>
      </c>
      <c r="AX299" s="35" t="s">
        <v>533</v>
      </c>
      <c r="AY299" s="35">
        <v>6</v>
      </c>
      <c r="AZ299" s="35" t="s">
        <v>534</v>
      </c>
      <c r="BA299" s="35" t="s">
        <v>186</v>
      </c>
      <c r="BB299" s="35" t="s">
        <v>117</v>
      </c>
      <c r="BC299" s="35" t="s">
        <v>2219</v>
      </c>
      <c r="BD299" s="35" t="s">
        <v>1987</v>
      </c>
      <c r="BE299" s="35" t="s">
        <v>117</v>
      </c>
      <c r="BF299" s="35" t="s">
        <v>117</v>
      </c>
      <c r="BG299" s="176">
        <v>301</v>
      </c>
      <c r="BH299" s="35" t="s">
        <v>1617</v>
      </c>
      <c r="BI299" s="35">
        <v>10</v>
      </c>
      <c r="BJ299" s="35" t="s">
        <v>2333</v>
      </c>
      <c r="BK299" s="35" t="s">
        <v>114</v>
      </c>
      <c r="BL299" s="35">
        <v>606</v>
      </c>
    </row>
    <row r="300" spans="1:64" s="35" customFormat="1" ht="14.45" customHeight="1">
      <c r="A300" s="145" t="s">
        <v>7814</v>
      </c>
      <c r="B300" s="40">
        <v>607</v>
      </c>
      <c r="C300" s="40" t="s">
        <v>6602</v>
      </c>
      <c r="D300" s="40"/>
      <c r="E300" s="35" t="s">
        <v>6603</v>
      </c>
      <c r="F300" s="40" t="s">
        <v>2332</v>
      </c>
      <c r="G300" s="42" t="s">
        <v>6606</v>
      </c>
      <c r="H300" s="40"/>
      <c r="I300" s="40"/>
      <c r="J300" s="40"/>
      <c r="K300" s="165" t="s">
        <v>7479</v>
      </c>
      <c r="L300" s="173" t="s">
        <v>6615</v>
      </c>
      <c r="M300" s="173" t="s">
        <v>6609</v>
      </c>
      <c r="N300" s="40"/>
      <c r="O300" s="40"/>
      <c r="P300" s="40"/>
      <c r="Q300" s="40"/>
      <c r="R300" s="40"/>
      <c r="S300" s="35" t="s">
        <v>6639</v>
      </c>
      <c r="T300" s="43"/>
      <c r="U300" s="40"/>
      <c r="V300" s="40"/>
      <c r="W300" s="40"/>
      <c r="X300" s="40"/>
      <c r="Y300" s="40"/>
      <c r="Z300" s="40"/>
      <c r="AA300" s="40"/>
      <c r="AB300" s="40"/>
      <c r="AC300" s="40"/>
      <c r="AD300" s="148" t="str">
        <f>CONCATENATE(AR300," ohne Wasserdicht test")</f>
        <v>7L0_911_137_C ohne Wasserdicht test</v>
      </c>
      <c r="AE300" s="40" t="s">
        <v>6627</v>
      </c>
      <c r="AF300" s="45" t="str">
        <f t="shared" si="4"/>
        <v>SP_30HSBB3          HSB_B</v>
      </c>
      <c r="AG300" s="41" t="s">
        <v>6605</v>
      </c>
      <c r="AH300" s="35">
        <v>3</v>
      </c>
      <c r="AI300" s="35">
        <v>607</v>
      </c>
      <c r="AJ300" s="35" t="s">
        <v>6214</v>
      </c>
      <c r="AK300" s="35" t="s">
        <v>117</v>
      </c>
      <c r="AL300" s="35" t="s">
        <v>243</v>
      </c>
      <c r="AM300" s="35" t="s">
        <v>243</v>
      </c>
      <c r="AN300" s="35" t="s">
        <v>296</v>
      </c>
      <c r="AO300" s="35" t="s">
        <v>297</v>
      </c>
      <c r="AP300" s="35" t="s">
        <v>1646</v>
      </c>
      <c r="AQ300" s="35" t="s">
        <v>298</v>
      </c>
      <c r="AR300" s="35" t="s">
        <v>299</v>
      </c>
      <c r="AS300" s="35" t="s">
        <v>117</v>
      </c>
      <c r="AT300" s="35" t="s">
        <v>117</v>
      </c>
      <c r="AU300" s="35" t="s">
        <v>117</v>
      </c>
      <c r="AV300" s="35" t="s">
        <v>2330</v>
      </c>
      <c r="AW300" s="35" t="s">
        <v>2331</v>
      </c>
      <c r="AX300" s="35" t="s">
        <v>2332</v>
      </c>
      <c r="AY300" s="35">
        <v>1</v>
      </c>
      <c r="AZ300" s="35" t="s">
        <v>534</v>
      </c>
      <c r="BA300" s="35" t="s">
        <v>117</v>
      </c>
      <c r="BB300" s="35" t="s">
        <v>117</v>
      </c>
      <c r="BC300" s="35" t="s">
        <v>2244</v>
      </c>
      <c r="BD300" s="35" t="s">
        <v>1591</v>
      </c>
      <c r="BE300" s="35" t="s">
        <v>117</v>
      </c>
      <c r="BF300" s="35" t="s">
        <v>117</v>
      </c>
      <c r="BG300" s="176">
        <v>3330</v>
      </c>
      <c r="BH300" s="35" t="s">
        <v>1617</v>
      </c>
      <c r="BI300" s="35">
        <v>16</v>
      </c>
      <c r="BJ300" s="35" t="s">
        <v>2333</v>
      </c>
      <c r="BK300" s="35" t="s">
        <v>114</v>
      </c>
      <c r="BL300" s="35">
        <v>607</v>
      </c>
    </row>
    <row r="301" spans="1:64" s="35" customFormat="1" ht="14.45" customHeight="1">
      <c r="A301" s="145"/>
      <c r="B301" s="40">
        <v>608</v>
      </c>
      <c r="C301" s="40" t="s">
        <v>6602</v>
      </c>
      <c r="D301" s="40"/>
      <c r="E301" s="35" t="s">
        <v>6603</v>
      </c>
      <c r="F301" s="41"/>
      <c r="G301" s="42"/>
      <c r="H301" s="40"/>
      <c r="I301" s="40"/>
      <c r="J301" s="40"/>
      <c r="K301" s="40"/>
      <c r="L301" s="72" t="s">
        <v>6604</v>
      </c>
      <c r="M301" s="72" t="s">
        <v>6603</v>
      </c>
      <c r="N301" s="40"/>
      <c r="O301" s="40"/>
      <c r="P301" s="40"/>
      <c r="Q301" s="40"/>
      <c r="R301" s="40"/>
      <c r="S301" s="40"/>
      <c r="T301" s="43"/>
      <c r="U301" s="40"/>
      <c r="V301" s="40"/>
      <c r="W301" s="40"/>
      <c r="X301" s="40"/>
      <c r="Y301" s="40"/>
      <c r="Z301" s="40"/>
      <c r="AA301" s="40"/>
      <c r="AB301" s="40"/>
      <c r="AC301" s="40"/>
      <c r="AD301" s="40"/>
      <c r="AE301" s="40"/>
      <c r="AF301" s="45" t="str">
        <f t="shared" si="4"/>
        <v>SIDO_H              KS_CPR_A</v>
      </c>
      <c r="AG301" s="41" t="s">
        <v>6605</v>
      </c>
      <c r="AH301" s="35">
        <v>3</v>
      </c>
      <c r="AI301" s="35">
        <v>608</v>
      </c>
      <c r="AJ301" s="35" t="s">
        <v>6215</v>
      </c>
      <c r="AK301" s="35" t="s">
        <v>117</v>
      </c>
      <c r="AL301" s="35" t="s">
        <v>355</v>
      </c>
      <c r="AM301" s="35" t="s">
        <v>355</v>
      </c>
      <c r="AN301" s="35" t="s">
        <v>354</v>
      </c>
      <c r="AO301" s="35" t="s">
        <v>356</v>
      </c>
      <c r="AP301" s="35">
        <v>9</v>
      </c>
      <c r="AQ301" s="35" t="s">
        <v>357</v>
      </c>
      <c r="AR301" s="35" t="s">
        <v>167</v>
      </c>
      <c r="AS301" s="35" t="s">
        <v>117</v>
      </c>
      <c r="AT301" s="35" t="s">
        <v>117</v>
      </c>
      <c r="AU301" s="35" t="s">
        <v>540</v>
      </c>
      <c r="AV301" s="35" t="s">
        <v>540</v>
      </c>
      <c r="AW301" s="35" t="s">
        <v>539</v>
      </c>
      <c r="AX301" s="35" t="s">
        <v>541</v>
      </c>
      <c r="AY301" s="35" t="s">
        <v>1646</v>
      </c>
      <c r="AZ301" s="35" t="s">
        <v>538</v>
      </c>
      <c r="BA301" s="35" t="s">
        <v>179</v>
      </c>
      <c r="BB301" s="35" t="s">
        <v>117</v>
      </c>
      <c r="BC301" s="35" t="s">
        <v>2359</v>
      </c>
      <c r="BD301" s="35" t="s">
        <v>1591</v>
      </c>
      <c r="BE301" s="35" t="s">
        <v>117</v>
      </c>
      <c r="BF301" s="35" t="s">
        <v>117</v>
      </c>
      <c r="BG301" s="72">
        <v>428</v>
      </c>
      <c r="BH301" s="35" t="s">
        <v>1644</v>
      </c>
      <c r="BI301" s="35">
        <v>0.75</v>
      </c>
      <c r="BJ301" s="35" t="s">
        <v>6216</v>
      </c>
      <c r="BK301" s="35" t="s">
        <v>114</v>
      </c>
      <c r="BL301" s="35">
        <v>608</v>
      </c>
    </row>
    <row r="302" spans="1:64" s="35" customFormat="1" ht="14.45" customHeight="1">
      <c r="A302" s="145" t="s">
        <v>7805</v>
      </c>
      <c r="B302" s="40">
        <v>609</v>
      </c>
      <c r="C302" s="40" t="s">
        <v>6602</v>
      </c>
      <c r="D302" s="40"/>
      <c r="E302" s="43" t="s">
        <v>5</v>
      </c>
      <c r="F302" s="40" t="s">
        <v>2260</v>
      </c>
      <c r="G302" s="42" t="s">
        <v>6606</v>
      </c>
      <c r="H302" s="40"/>
      <c r="I302" s="40"/>
      <c r="J302" s="40"/>
      <c r="K302" s="40" t="s">
        <v>6610</v>
      </c>
      <c r="L302" s="173" t="s">
        <v>5</v>
      </c>
      <c r="M302" s="173" t="s">
        <v>6609</v>
      </c>
      <c r="N302" s="40"/>
      <c r="O302" s="40"/>
      <c r="P302" s="40"/>
      <c r="Q302" s="40"/>
      <c r="R302" s="40"/>
      <c r="S302" s="40"/>
      <c r="T302" s="43"/>
      <c r="U302" s="40"/>
      <c r="V302" s="40"/>
      <c r="W302" s="40"/>
      <c r="X302" s="40"/>
      <c r="Y302" s="40"/>
      <c r="Z302" s="40"/>
      <c r="AA302" s="40"/>
      <c r="AB302" s="40"/>
      <c r="AC302" s="40"/>
      <c r="AD302" s="40"/>
      <c r="AE302" s="40"/>
      <c r="AF302" s="45" t="str">
        <f t="shared" si="4"/>
        <v>SP_15AS_SDF11       SIDO_D</v>
      </c>
      <c r="AG302" s="41" t="s">
        <v>6605</v>
      </c>
      <c r="AH302" s="35">
        <v>3</v>
      </c>
      <c r="AI302" s="35">
        <v>609</v>
      </c>
      <c r="AJ302" s="35" t="s">
        <v>2258</v>
      </c>
      <c r="AK302" s="35" t="s">
        <v>117</v>
      </c>
      <c r="AL302" s="35" t="s">
        <v>528</v>
      </c>
      <c r="AM302" s="35" t="s">
        <v>528</v>
      </c>
      <c r="AN302" s="35" t="s">
        <v>527</v>
      </c>
      <c r="AO302" s="35" t="s">
        <v>529</v>
      </c>
      <c r="AP302" s="35" t="s">
        <v>2256</v>
      </c>
      <c r="AQ302" s="35" t="s">
        <v>530</v>
      </c>
      <c r="AR302" s="35" t="s">
        <v>176</v>
      </c>
      <c r="AS302" s="35" t="s">
        <v>117</v>
      </c>
      <c r="AT302" s="35" t="s">
        <v>117</v>
      </c>
      <c r="AU302" s="35" t="s">
        <v>117</v>
      </c>
      <c r="AV302" s="35" t="s">
        <v>6199</v>
      </c>
      <c r="AW302" s="35" t="s">
        <v>2259</v>
      </c>
      <c r="AX302" s="35" t="s">
        <v>2260</v>
      </c>
      <c r="AY302" s="35">
        <v>1</v>
      </c>
      <c r="AZ302" s="35" t="s">
        <v>661</v>
      </c>
      <c r="BA302" s="35" t="s">
        <v>117</v>
      </c>
      <c r="BB302" s="35" t="s">
        <v>117</v>
      </c>
      <c r="BC302" s="35" t="s">
        <v>2311</v>
      </c>
      <c r="BD302" s="35" t="s">
        <v>1591</v>
      </c>
      <c r="BE302" s="35" t="s">
        <v>117</v>
      </c>
      <c r="BF302" s="35" t="s">
        <v>117</v>
      </c>
      <c r="BG302" s="176">
        <v>1588</v>
      </c>
      <c r="BH302" s="35" t="s">
        <v>1668</v>
      </c>
      <c r="BI302" s="35">
        <v>6</v>
      </c>
      <c r="BJ302" s="35" t="s">
        <v>2262</v>
      </c>
      <c r="BK302" s="35" t="s">
        <v>114</v>
      </c>
      <c r="BL302" s="35">
        <v>609</v>
      </c>
    </row>
    <row r="303" spans="1:64" s="35" customFormat="1" ht="14.45" customHeight="1">
      <c r="A303" s="145"/>
      <c r="B303" s="40">
        <v>611</v>
      </c>
      <c r="C303" s="40" t="s">
        <v>6602</v>
      </c>
      <c r="D303" s="40"/>
      <c r="E303" s="35" t="s">
        <v>6603</v>
      </c>
      <c r="F303" s="40"/>
      <c r="G303" s="42"/>
      <c r="H303" s="40"/>
      <c r="I303" s="40"/>
      <c r="J303" s="40"/>
      <c r="K303" s="40"/>
      <c r="L303" s="72" t="s">
        <v>6603</v>
      </c>
      <c r="M303" s="42" t="s">
        <v>6604</v>
      </c>
      <c r="N303" s="40"/>
      <c r="O303" s="40"/>
      <c r="P303" s="40"/>
      <c r="Q303" s="40"/>
      <c r="R303" s="40"/>
      <c r="S303" s="40"/>
      <c r="T303" s="43"/>
      <c r="U303" s="40"/>
      <c r="V303" s="40"/>
      <c r="W303" s="40"/>
      <c r="X303" s="40"/>
      <c r="Y303" s="40"/>
      <c r="Z303" s="40"/>
      <c r="AA303" s="40"/>
      <c r="AB303" s="40"/>
      <c r="AC303" s="40"/>
      <c r="AD303" s="40"/>
      <c r="AE303" s="40"/>
      <c r="AF303" s="45" t="str">
        <f t="shared" si="4"/>
        <v>SIDO_G              KS_CPR_B</v>
      </c>
      <c r="AG303" s="138" t="s">
        <v>6622</v>
      </c>
      <c r="AH303" s="35">
        <v>3</v>
      </c>
      <c r="AI303" s="35">
        <v>611</v>
      </c>
      <c r="AJ303" s="35" t="s">
        <v>6217</v>
      </c>
      <c r="AK303" s="35" t="s">
        <v>117</v>
      </c>
      <c r="AL303" s="35" t="s">
        <v>355</v>
      </c>
      <c r="AM303" s="35" t="s">
        <v>355</v>
      </c>
      <c r="AN303" s="35" t="s">
        <v>358</v>
      </c>
      <c r="AO303" s="35" t="s">
        <v>359</v>
      </c>
      <c r="AP303" s="35">
        <v>9</v>
      </c>
      <c r="AQ303" s="35" t="s">
        <v>360</v>
      </c>
      <c r="AR303" s="35" t="s">
        <v>167</v>
      </c>
      <c r="AS303" s="35" t="s">
        <v>117</v>
      </c>
      <c r="AT303" s="35" t="s">
        <v>117</v>
      </c>
      <c r="AU303" s="35" t="s">
        <v>536</v>
      </c>
      <c r="AV303" s="35" t="s">
        <v>536</v>
      </c>
      <c r="AW303" s="35" t="s">
        <v>535</v>
      </c>
      <c r="AX303" s="35" t="s">
        <v>537</v>
      </c>
      <c r="AY303" s="35" t="s">
        <v>1805</v>
      </c>
      <c r="AZ303" s="35" t="s">
        <v>538</v>
      </c>
      <c r="BA303" s="35" t="s">
        <v>179</v>
      </c>
      <c r="BB303" s="35" t="s">
        <v>117</v>
      </c>
      <c r="BC303" s="35" t="s">
        <v>1809</v>
      </c>
      <c r="BD303" s="35" t="s">
        <v>1591</v>
      </c>
      <c r="BE303" s="35" t="s">
        <v>117</v>
      </c>
      <c r="BF303" s="35" t="s">
        <v>117</v>
      </c>
      <c r="BG303" s="72">
        <v>460</v>
      </c>
      <c r="BH303" s="35" t="s">
        <v>1810</v>
      </c>
      <c r="BI303" s="35">
        <v>0.5</v>
      </c>
      <c r="BJ303" s="35" t="s">
        <v>2360</v>
      </c>
      <c r="BK303" s="35" t="s">
        <v>114</v>
      </c>
      <c r="BL303" s="35">
        <v>611</v>
      </c>
    </row>
    <row r="304" spans="1:64" s="35" customFormat="1" ht="14.45" customHeight="1">
      <c r="A304" s="145"/>
      <c r="B304" s="40">
        <v>612</v>
      </c>
      <c r="C304" s="40" t="s">
        <v>6602</v>
      </c>
      <c r="D304" s="40"/>
      <c r="E304" s="43" t="s">
        <v>10</v>
      </c>
      <c r="F304" s="40"/>
      <c r="G304" s="42"/>
      <c r="H304" s="40"/>
      <c r="I304" s="40"/>
      <c r="J304" s="40"/>
      <c r="K304" s="40"/>
      <c r="L304" s="42" t="s">
        <v>10</v>
      </c>
      <c r="M304" s="42" t="s">
        <v>6604</v>
      </c>
      <c r="N304" s="40"/>
      <c r="O304" s="40"/>
      <c r="P304" s="40"/>
      <c r="Q304" s="40"/>
      <c r="R304" s="40"/>
      <c r="S304" s="40"/>
      <c r="T304" s="43"/>
      <c r="U304" s="40"/>
      <c r="V304" s="40"/>
      <c r="W304" s="40"/>
      <c r="X304" s="40"/>
      <c r="Y304" s="40"/>
      <c r="Z304" s="40"/>
      <c r="AA304" s="40"/>
      <c r="AB304" s="40"/>
      <c r="AC304" s="40"/>
      <c r="AD304" s="40"/>
      <c r="AE304" s="40"/>
      <c r="AF304" s="45" t="str">
        <f t="shared" si="4"/>
        <v>KS_TVR_A            BCM2_C</v>
      </c>
      <c r="AG304" s="41" t="s">
        <v>6605</v>
      </c>
      <c r="AH304" s="35">
        <v>3</v>
      </c>
      <c r="AI304" s="35">
        <v>612</v>
      </c>
      <c r="AJ304" s="35" t="s">
        <v>6218</v>
      </c>
      <c r="AK304" s="35" t="s">
        <v>117</v>
      </c>
      <c r="AL304" s="35" t="s">
        <v>472</v>
      </c>
      <c r="AM304" s="35" t="s">
        <v>472</v>
      </c>
      <c r="AN304" s="35" t="s">
        <v>609</v>
      </c>
      <c r="AO304" s="35" t="s">
        <v>610</v>
      </c>
      <c r="AP304" s="35">
        <v>11</v>
      </c>
      <c r="AQ304" s="35" t="s">
        <v>594</v>
      </c>
      <c r="AR304" s="35" t="s">
        <v>184</v>
      </c>
      <c r="AS304" s="35" t="s">
        <v>117</v>
      </c>
      <c r="AT304" s="35" t="s">
        <v>117</v>
      </c>
      <c r="AU304" s="35" t="s">
        <v>447</v>
      </c>
      <c r="AV304" s="35" t="s">
        <v>447</v>
      </c>
      <c r="AW304" s="35" t="s">
        <v>446</v>
      </c>
      <c r="AX304" s="35" t="s">
        <v>448</v>
      </c>
      <c r="AY304" s="35">
        <v>3</v>
      </c>
      <c r="AZ304" s="35" t="s">
        <v>449</v>
      </c>
      <c r="BA304" s="35" t="s">
        <v>167</v>
      </c>
      <c r="BB304" s="35" t="s">
        <v>117</v>
      </c>
      <c r="BC304" s="35" t="s">
        <v>2361</v>
      </c>
      <c r="BD304" s="35" t="s">
        <v>1591</v>
      </c>
      <c r="BE304" s="35" t="s">
        <v>117</v>
      </c>
      <c r="BF304" s="35" t="s">
        <v>117</v>
      </c>
      <c r="BG304" s="72">
        <v>4309</v>
      </c>
      <c r="BH304" s="35" t="s">
        <v>1762</v>
      </c>
      <c r="BI304" s="35">
        <v>0.5</v>
      </c>
      <c r="BJ304" s="35" t="s">
        <v>2362</v>
      </c>
      <c r="BK304" s="35" t="s">
        <v>114</v>
      </c>
      <c r="BL304" s="35">
        <v>612</v>
      </c>
    </row>
    <row r="305" spans="1:64" ht="14.45" customHeight="1">
      <c r="A305" s="146"/>
      <c r="B305" s="62"/>
      <c r="C305" s="40" t="s">
        <v>6640</v>
      </c>
      <c r="D305" s="40"/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H305" s="36">
        <v>1</v>
      </c>
      <c r="AI305" s="36" t="s">
        <v>667</v>
      </c>
    </row>
    <row r="306" spans="1:64" ht="14.45" customHeight="1">
      <c r="A306" s="145" t="s">
        <v>6956</v>
      </c>
      <c r="B306" s="62"/>
      <c r="C306" s="40" t="s">
        <v>6640</v>
      </c>
      <c r="D306" s="40"/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H306" s="36">
        <v>2</v>
      </c>
      <c r="AI306" s="36" t="s">
        <v>61</v>
      </c>
      <c r="AJ306" s="36" t="s">
        <v>668</v>
      </c>
      <c r="AK306" s="36" t="s">
        <v>115</v>
      </c>
      <c r="AL306" s="148" t="s">
        <v>6957</v>
      </c>
      <c r="AN306" s="36" t="s">
        <v>2363</v>
      </c>
      <c r="AO306" s="36" t="s">
        <v>2364</v>
      </c>
    </row>
    <row r="307" spans="1:64" ht="14.45" customHeight="1">
      <c r="A307" s="146"/>
      <c r="B307" s="62"/>
      <c r="C307" s="40" t="s">
        <v>6640</v>
      </c>
      <c r="D307" s="40"/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H307" s="36">
        <v>0</v>
      </c>
      <c r="AI307" s="36" t="s">
        <v>42</v>
      </c>
      <c r="AJ307" s="36" t="s">
        <v>43</v>
      </c>
      <c r="AK307" s="36" t="s">
        <v>44</v>
      </c>
      <c r="AL307" s="36" t="s">
        <v>45</v>
      </c>
      <c r="AM307" s="36" t="s">
        <v>45</v>
      </c>
      <c r="AN307" s="36" t="s">
        <v>46</v>
      </c>
      <c r="AO307" s="36" t="s">
        <v>47</v>
      </c>
      <c r="AP307" s="36" t="s">
        <v>48</v>
      </c>
      <c r="AQ307" s="36" t="s">
        <v>49</v>
      </c>
      <c r="AR307" s="36" t="s">
        <v>50</v>
      </c>
      <c r="AS307" s="36" t="s">
        <v>51</v>
      </c>
      <c r="AT307" s="36" t="s">
        <v>44</v>
      </c>
      <c r="AU307" s="36" t="s">
        <v>45</v>
      </c>
      <c r="AV307" s="36" t="s">
        <v>45</v>
      </c>
      <c r="AW307" s="36" t="s">
        <v>52</v>
      </c>
      <c r="AX307" s="36" t="s">
        <v>47</v>
      </c>
      <c r="AY307" s="36" t="s">
        <v>48</v>
      </c>
      <c r="AZ307" s="36" t="s">
        <v>49</v>
      </c>
      <c r="BA307" s="36" t="s">
        <v>50</v>
      </c>
      <c r="BB307" s="36" t="s">
        <v>51</v>
      </c>
      <c r="BC307" s="36" t="s">
        <v>53</v>
      </c>
      <c r="BD307" s="36" t="s">
        <v>54</v>
      </c>
      <c r="BE307" s="36" t="s">
        <v>55</v>
      </c>
      <c r="BF307" s="36" t="s">
        <v>56</v>
      </c>
      <c r="BG307" s="36" t="s">
        <v>57</v>
      </c>
      <c r="BH307" s="36" t="s">
        <v>58</v>
      </c>
      <c r="BI307" s="36" t="s">
        <v>59</v>
      </c>
      <c r="BJ307" s="36" t="s">
        <v>60</v>
      </c>
      <c r="BK307" s="36" t="s">
        <v>61</v>
      </c>
      <c r="BL307" s="36" t="s">
        <v>42</v>
      </c>
    </row>
    <row r="308" spans="1:64" s="35" customFormat="1" ht="14.45" customHeight="1">
      <c r="A308" s="145" t="s">
        <v>7325</v>
      </c>
      <c r="B308" s="40">
        <v>7004</v>
      </c>
      <c r="C308" s="40" t="s">
        <v>6640</v>
      </c>
      <c r="D308" s="40"/>
      <c r="E308" s="43" t="s">
        <v>7</v>
      </c>
      <c r="F308" s="40"/>
      <c r="G308" s="42"/>
      <c r="H308" s="40"/>
      <c r="I308" s="40"/>
      <c r="J308" s="40"/>
      <c r="K308" s="40"/>
      <c r="L308" s="42" t="s">
        <v>6608</v>
      </c>
      <c r="M308" s="42" t="s">
        <v>7</v>
      </c>
      <c r="N308" s="40"/>
      <c r="O308" s="40"/>
      <c r="P308" s="40"/>
      <c r="Q308" s="40"/>
      <c r="R308" s="40"/>
      <c r="S308" s="40"/>
      <c r="T308" s="43"/>
      <c r="U308" s="40"/>
      <c r="V308" s="40"/>
      <c r="W308" s="40"/>
      <c r="X308" s="40"/>
      <c r="Y308" s="40"/>
      <c r="Z308" s="40"/>
      <c r="AA308" s="40"/>
      <c r="AB308" s="40"/>
      <c r="AC308" s="40"/>
      <c r="AD308" s="40"/>
      <c r="AE308" s="40"/>
      <c r="AF308" s="45" t="str">
        <f t="shared" ref="AF308:AF332" si="5">AX308&amp; REPT(" ",20-LEN(AX308))&amp;AO308</f>
        <v>KS_HRR_F            MB64_B</v>
      </c>
      <c r="AG308" s="41" t="s">
        <v>6605</v>
      </c>
      <c r="AH308" s="35">
        <v>3</v>
      </c>
      <c r="AI308" s="35">
        <v>7004</v>
      </c>
      <c r="AJ308" s="35" t="s">
        <v>2365</v>
      </c>
      <c r="AK308" s="35" t="s">
        <v>117</v>
      </c>
      <c r="AL308" s="35" t="s">
        <v>677</v>
      </c>
      <c r="AM308" s="35" t="s">
        <v>6030</v>
      </c>
      <c r="AN308" s="35" t="s">
        <v>676</v>
      </c>
      <c r="AO308" s="35" t="s">
        <v>678</v>
      </c>
      <c r="AP308" s="35">
        <v>1</v>
      </c>
      <c r="AQ308" s="35" t="s">
        <v>679</v>
      </c>
      <c r="AR308" s="35" t="s">
        <v>280</v>
      </c>
      <c r="AS308" s="35" t="s">
        <v>117</v>
      </c>
      <c r="AT308" s="35" t="s">
        <v>117</v>
      </c>
      <c r="AU308" s="35" t="s">
        <v>370</v>
      </c>
      <c r="AV308" s="35" t="s">
        <v>370</v>
      </c>
      <c r="AW308" s="35" t="s">
        <v>689</v>
      </c>
      <c r="AX308" s="35" t="s">
        <v>690</v>
      </c>
      <c r="AY308" s="35">
        <v>3</v>
      </c>
      <c r="AZ308" s="35" t="s">
        <v>372</v>
      </c>
      <c r="BA308" s="35" t="s">
        <v>674</v>
      </c>
      <c r="BB308" s="35" t="s">
        <v>671</v>
      </c>
      <c r="BC308" s="35" t="s">
        <v>2093</v>
      </c>
      <c r="BD308" s="35" t="s">
        <v>1591</v>
      </c>
      <c r="BE308" s="35" t="s">
        <v>117</v>
      </c>
      <c r="BF308" s="35" t="s">
        <v>117</v>
      </c>
      <c r="BG308" s="72">
        <v>606</v>
      </c>
      <c r="BH308" s="35" t="s">
        <v>1598</v>
      </c>
      <c r="BI308" s="35">
        <v>4</v>
      </c>
      <c r="BJ308" s="35" t="s">
        <v>2366</v>
      </c>
      <c r="BK308" s="35" t="s">
        <v>668</v>
      </c>
      <c r="BL308" s="35">
        <v>7004</v>
      </c>
    </row>
    <row r="309" spans="1:64" s="35" customFormat="1" ht="14.45" customHeight="1">
      <c r="A309" s="145"/>
      <c r="B309" s="40">
        <v>7005</v>
      </c>
      <c r="C309" s="40" t="s">
        <v>6640</v>
      </c>
      <c r="D309" s="40"/>
      <c r="E309" s="35" t="s">
        <v>6616</v>
      </c>
      <c r="F309" s="40" t="s">
        <v>2370</v>
      </c>
      <c r="G309" s="42" t="s">
        <v>6606</v>
      </c>
      <c r="H309" s="40"/>
      <c r="I309" s="40"/>
      <c r="J309" s="40"/>
      <c r="K309" s="40" t="s">
        <v>6610</v>
      </c>
      <c r="L309" s="42" t="s">
        <v>6609</v>
      </c>
      <c r="M309" s="72" t="s">
        <v>6616</v>
      </c>
      <c r="N309" s="40"/>
      <c r="O309" s="40"/>
      <c r="P309" s="40"/>
      <c r="Q309" s="40"/>
      <c r="R309" s="40"/>
      <c r="S309" s="40"/>
      <c r="T309" s="43"/>
      <c r="U309" s="40"/>
      <c r="V309" s="40"/>
      <c r="W309" s="40"/>
      <c r="X309" s="40"/>
      <c r="Y309" s="40"/>
      <c r="Z309" s="40"/>
      <c r="AA309" s="40"/>
      <c r="AB309" s="40"/>
      <c r="AC309" s="40"/>
      <c r="AD309" s="40"/>
      <c r="AE309" s="40"/>
      <c r="AF309" s="45" t="str">
        <f t="shared" si="5"/>
        <v>KS_HRL_C            SP_PWG</v>
      </c>
      <c r="AG309" s="41" t="s">
        <v>6605</v>
      </c>
      <c r="AH309" s="35">
        <v>3</v>
      </c>
      <c r="AI309" s="35">
        <v>7005</v>
      </c>
      <c r="AJ309" s="35" t="s">
        <v>2367</v>
      </c>
      <c r="AK309" s="35" t="s">
        <v>117</v>
      </c>
      <c r="AL309" s="35" t="s">
        <v>117</v>
      </c>
      <c r="AM309" s="35" t="s">
        <v>2368</v>
      </c>
      <c r="AN309" s="35" t="s">
        <v>2369</v>
      </c>
      <c r="AO309" s="35" t="s">
        <v>2370</v>
      </c>
      <c r="AP309" s="35">
        <v>1</v>
      </c>
      <c r="AQ309" s="35" t="s">
        <v>507</v>
      </c>
      <c r="AR309" s="35" t="s">
        <v>117</v>
      </c>
      <c r="AS309" s="35" t="s">
        <v>117</v>
      </c>
      <c r="AT309" s="35" t="s">
        <v>117</v>
      </c>
      <c r="AU309" s="35" t="s">
        <v>684</v>
      </c>
      <c r="AV309" s="35" t="s">
        <v>684</v>
      </c>
      <c r="AW309" s="35" t="s">
        <v>683</v>
      </c>
      <c r="AX309" s="35" t="s">
        <v>685</v>
      </c>
      <c r="AY309" s="35">
        <v>4</v>
      </c>
      <c r="AZ309" s="35" t="s">
        <v>686</v>
      </c>
      <c r="BA309" s="35" t="s">
        <v>146</v>
      </c>
      <c r="BB309" s="35" t="s">
        <v>127</v>
      </c>
      <c r="BC309" s="35" t="s">
        <v>2371</v>
      </c>
      <c r="BD309" s="35" t="s">
        <v>1591</v>
      </c>
      <c r="BE309" s="35" t="s">
        <v>2372</v>
      </c>
      <c r="BF309" s="35" t="s">
        <v>2373</v>
      </c>
      <c r="BG309" s="72">
        <v>1258</v>
      </c>
      <c r="BH309" s="35" t="s">
        <v>1997</v>
      </c>
      <c r="BI309" s="35">
        <v>0.35</v>
      </c>
      <c r="BJ309" s="35" t="s">
        <v>2374</v>
      </c>
      <c r="BK309" s="35" t="s">
        <v>668</v>
      </c>
      <c r="BL309" s="35">
        <v>7005</v>
      </c>
    </row>
    <row r="310" spans="1:64" s="35" customFormat="1" ht="14.45" customHeight="1">
      <c r="A310" s="145"/>
      <c r="B310" s="40">
        <v>7006</v>
      </c>
      <c r="C310" s="40" t="s">
        <v>6640</v>
      </c>
      <c r="D310" s="40"/>
      <c r="E310" s="35" t="s">
        <v>6616</v>
      </c>
      <c r="F310" s="40" t="s">
        <v>2378</v>
      </c>
      <c r="G310" s="42" t="s">
        <v>6606</v>
      </c>
      <c r="H310" s="40"/>
      <c r="I310" s="40"/>
      <c r="J310" s="40"/>
      <c r="K310" s="40" t="s">
        <v>6610</v>
      </c>
      <c r="L310" s="42" t="s">
        <v>6609</v>
      </c>
      <c r="M310" s="72" t="s">
        <v>6616</v>
      </c>
      <c r="N310" s="40"/>
      <c r="O310" s="40"/>
      <c r="P310" s="40"/>
      <c r="Q310" s="40"/>
      <c r="R310" s="40"/>
      <c r="S310" s="40"/>
      <c r="T310" s="43"/>
      <c r="U310" s="40"/>
      <c r="V310" s="40"/>
      <c r="W310" s="40"/>
      <c r="X310" s="40"/>
      <c r="Y310" s="40"/>
      <c r="Z310" s="40"/>
      <c r="AA310" s="40"/>
      <c r="AB310" s="40"/>
      <c r="AC310" s="40"/>
      <c r="AD310" s="40"/>
      <c r="AE310" s="40"/>
      <c r="AF310" s="45" t="str">
        <f t="shared" si="5"/>
        <v>KS_HRL_C            SP_PWG3</v>
      </c>
      <c r="AG310" s="41" t="s">
        <v>6605</v>
      </c>
      <c r="AH310" s="35">
        <v>3</v>
      </c>
      <c r="AI310" s="35">
        <v>7006</v>
      </c>
      <c r="AJ310" s="35" t="s">
        <v>2375</v>
      </c>
      <c r="AK310" s="35" t="s">
        <v>117</v>
      </c>
      <c r="AL310" s="35" t="s">
        <v>117</v>
      </c>
      <c r="AM310" s="35" t="s">
        <v>2376</v>
      </c>
      <c r="AN310" s="35" t="s">
        <v>2377</v>
      </c>
      <c r="AO310" s="35" t="s">
        <v>2378</v>
      </c>
      <c r="AP310" s="35">
        <v>1</v>
      </c>
      <c r="AQ310" s="35" t="s">
        <v>507</v>
      </c>
      <c r="AR310" s="35" t="s">
        <v>117</v>
      </c>
      <c r="AS310" s="35" t="s">
        <v>117</v>
      </c>
      <c r="AT310" s="35" t="s">
        <v>117</v>
      </c>
      <c r="AU310" s="35" t="s">
        <v>684</v>
      </c>
      <c r="AV310" s="35" t="s">
        <v>684</v>
      </c>
      <c r="AW310" s="35" t="s">
        <v>683</v>
      </c>
      <c r="AX310" s="35" t="s">
        <v>685</v>
      </c>
      <c r="AY310" s="35">
        <v>6</v>
      </c>
      <c r="AZ310" s="35" t="s">
        <v>686</v>
      </c>
      <c r="BA310" s="35" t="s">
        <v>146</v>
      </c>
      <c r="BB310" s="35" t="s">
        <v>127</v>
      </c>
      <c r="BC310" s="35" t="s">
        <v>2371</v>
      </c>
      <c r="BD310" s="35" t="s">
        <v>1591</v>
      </c>
      <c r="BE310" s="35" t="s">
        <v>2372</v>
      </c>
      <c r="BF310" s="35" t="s">
        <v>2379</v>
      </c>
      <c r="BG310" s="72">
        <v>1228</v>
      </c>
      <c r="BH310" s="35" t="s">
        <v>1608</v>
      </c>
      <c r="BI310" s="35">
        <v>0.35</v>
      </c>
      <c r="BJ310" s="35" t="s">
        <v>2380</v>
      </c>
      <c r="BK310" s="35" t="s">
        <v>668</v>
      </c>
      <c r="BL310" s="35">
        <v>7006</v>
      </c>
    </row>
    <row r="311" spans="1:64" s="35" customFormat="1" ht="14.45" customHeight="1">
      <c r="A311" s="145"/>
      <c r="B311" s="40">
        <v>7007</v>
      </c>
      <c r="C311" s="40" t="s">
        <v>6640</v>
      </c>
      <c r="D311" s="40"/>
      <c r="E311" s="35" t="s">
        <v>6616</v>
      </c>
      <c r="F311" s="40"/>
      <c r="G311" s="42"/>
      <c r="H311" s="40"/>
      <c r="I311" s="40"/>
      <c r="J311" s="40"/>
      <c r="K311" s="40"/>
      <c r="L311" s="72" t="s">
        <v>6616</v>
      </c>
      <c r="M311" s="72" t="s">
        <v>6616</v>
      </c>
      <c r="N311" s="40"/>
      <c r="O311" s="40"/>
      <c r="P311" s="40"/>
      <c r="Q311" s="40"/>
      <c r="R311" s="40"/>
      <c r="S311" s="40"/>
      <c r="T311" s="43"/>
      <c r="U311" s="40"/>
      <c r="V311" s="40"/>
      <c r="W311" s="40"/>
      <c r="X311" s="40"/>
      <c r="Y311" s="40"/>
      <c r="Z311" s="40"/>
      <c r="AA311" s="40"/>
      <c r="AB311" s="40"/>
      <c r="AC311" s="40"/>
      <c r="AD311" s="40"/>
      <c r="AE311" s="40"/>
      <c r="AF311" s="45" t="str">
        <f t="shared" si="5"/>
        <v>KS_HRL_C            SGGE_A</v>
      </c>
      <c r="AG311" s="41" t="s">
        <v>6605</v>
      </c>
      <c r="AH311" s="35">
        <v>3</v>
      </c>
      <c r="AI311" s="35">
        <v>7007</v>
      </c>
      <c r="AJ311" s="35" t="s">
        <v>2381</v>
      </c>
      <c r="AK311" s="35" t="s">
        <v>117</v>
      </c>
      <c r="AL311" s="35" t="s">
        <v>504</v>
      </c>
      <c r="AM311" s="35" t="s">
        <v>505</v>
      </c>
      <c r="AN311" s="35" t="s">
        <v>503</v>
      </c>
      <c r="AO311" s="35" t="s">
        <v>506</v>
      </c>
      <c r="AP311" s="35">
        <v>19</v>
      </c>
      <c r="AQ311" s="35" t="s">
        <v>507</v>
      </c>
      <c r="AR311" s="35" t="s">
        <v>183</v>
      </c>
      <c r="AS311" s="35" t="s">
        <v>117</v>
      </c>
      <c r="AT311" s="35" t="s">
        <v>117</v>
      </c>
      <c r="AU311" s="35" t="s">
        <v>684</v>
      </c>
      <c r="AV311" s="35" t="s">
        <v>684</v>
      </c>
      <c r="AW311" s="35" t="s">
        <v>683</v>
      </c>
      <c r="AX311" s="35" t="s">
        <v>685</v>
      </c>
      <c r="AY311" s="35">
        <v>5</v>
      </c>
      <c r="AZ311" s="35" t="s">
        <v>686</v>
      </c>
      <c r="BA311" s="35" t="s">
        <v>146</v>
      </c>
      <c r="BB311" s="35" t="s">
        <v>127</v>
      </c>
      <c r="BC311" s="35" t="s">
        <v>2371</v>
      </c>
      <c r="BD311" s="35" t="s">
        <v>1591</v>
      </c>
      <c r="BE311" s="35" t="s">
        <v>2372</v>
      </c>
      <c r="BF311" s="35" t="s">
        <v>2382</v>
      </c>
      <c r="BG311" s="72">
        <v>1283</v>
      </c>
      <c r="BH311" s="35" t="s">
        <v>2383</v>
      </c>
      <c r="BI311" s="35">
        <v>0.35</v>
      </c>
      <c r="BJ311" s="35" t="s">
        <v>2384</v>
      </c>
      <c r="BK311" s="35" t="s">
        <v>668</v>
      </c>
      <c r="BL311" s="35">
        <v>7007</v>
      </c>
    </row>
    <row r="312" spans="1:64" s="35" customFormat="1" ht="14.45" customHeight="1">
      <c r="A312" s="145"/>
      <c r="B312" s="40">
        <v>7009</v>
      </c>
      <c r="C312" s="40" t="s">
        <v>6640</v>
      </c>
      <c r="D312" s="40"/>
      <c r="E312" s="35" t="s">
        <v>6616</v>
      </c>
      <c r="F312" s="40" t="s">
        <v>2388</v>
      </c>
      <c r="G312" s="42" t="s">
        <v>6606</v>
      </c>
      <c r="H312" s="40"/>
      <c r="I312" s="40"/>
      <c r="J312" s="40"/>
      <c r="K312" s="40" t="s">
        <v>6610</v>
      </c>
      <c r="L312" s="42" t="s">
        <v>6609</v>
      </c>
      <c r="M312" s="72" t="s">
        <v>6616</v>
      </c>
      <c r="N312" s="40"/>
      <c r="O312" s="40"/>
      <c r="P312" s="40"/>
      <c r="Q312" s="40"/>
      <c r="R312" s="40"/>
      <c r="S312" s="40"/>
      <c r="T312" s="43"/>
      <c r="U312" s="40"/>
      <c r="V312" s="40"/>
      <c r="W312" s="40"/>
      <c r="X312" s="40"/>
      <c r="Y312" s="40"/>
      <c r="Z312" s="40"/>
      <c r="AA312" s="40"/>
      <c r="AB312" s="40"/>
      <c r="AC312" s="40"/>
      <c r="AD312" s="40"/>
      <c r="AE312" s="40"/>
      <c r="AF312" s="45" t="str">
        <f t="shared" si="5"/>
        <v>KS_HRL_C            SP_PWG4</v>
      </c>
      <c r="AG312" s="41" t="s">
        <v>6605</v>
      </c>
      <c r="AH312" s="35">
        <v>3</v>
      </c>
      <c r="AI312" s="35">
        <v>7009</v>
      </c>
      <c r="AJ312" s="35" t="s">
        <v>2385</v>
      </c>
      <c r="AK312" s="35" t="s">
        <v>117</v>
      </c>
      <c r="AL312" s="35" t="s">
        <v>117</v>
      </c>
      <c r="AM312" s="35" t="s">
        <v>2386</v>
      </c>
      <c r="AN312" s="35" t="s">
        <v>2387</v>
      </c>
      <c r="AO312" s="35" t="s">
        <v>2388</v>
      </c>
      <c r="AP312" s="35">
        <v>1</v>
      </c>
      <c r="AQ312" s="35" t="s">
        <v>663</v>
      </c>
      <c r="AR312" s="35" t="s">
        <v>117</v>
      </c>
      <c r="AS312" s="35" t="s">
        <v>117</v>
      </c>
      <c r="AT312" s="35" t="s">
        <v>117</v>
      </c>
      <c r="AU312" s="35" t="s">
        <v>684</v>
      </c>
      <c r="AV312" s="35" t="s">
        <v>684</v>
      </c>
      <c r="AW312" s="35" t="s">
        <v>683</v>
      </c>
      <c r="AX312" s="35" t="s">
        <v>685</v>
      </c>
      <c r="AY312" s="35">
        <v>10</v>
      </c>
      <c r="AZ312" s="35" t="s">
        <v>686</v>
      </c>
      <c r="BA312" s="35" t="s">
        <v>146</v>
      </c>
      <c r="BB312" s="35" t="s">
        <v>127</v>
      </c>
      <c r="BC312" s="35" t="s">
        <v>2389</v>
      </c>
      <c r="BD312" s="35" t="s">
        <v>1591</v>
      </c>
      <c r="BE312" s="35" t="s">
        <v>2390</v>
      </c>
      <c r="BF312" s="35" t="s">
        <v>2391</v>
      </c>
      <c r="BG312" s="72">
        <v>1228</v>
      </c>
      <c r="BH312" s="35" t="s">
        <v>1803</v>
      </c>
      <c r="BI312" s="35">
        <v>0.35</v>
      </c>
      <c r="BJ312" s="35" t="s">
        <v>2392</v>
      </c>
      <c r="BK312" s="35" t="s">
        <v>668</v>
      </c>
      <c r="BL312" s="35">
        <v>7009</v>
      </c>
    </row>
    <row r="313" spans="1:64" s="35" customFormat="1" ht="14.45" customHeight="1">
      <c r="A313" s="145"/>
      <c r="B313" s="40">
        <v>7010</v>
      </c>
      <c r="C313" s="40" t="s">
        <v>6640</v>
      </c>
      <c r="D313" s="40"/>
      <c r="E313" s="35" t="s">
        <v>6616</v>
      </c>
      <c r="F313" s="40" t="s">
        <v>2396</v>
      </c>
      <c r="G313" s="42" t="s">
        <v>6606</v>
      </c>
      <c r="H313" s="40"/>
      <c r="I313" s="40"/>
      <c r="J313" s="40"/>
      <c r="K313" s="40" t="s">
        <v>6610</v>
      </c>
      <c r="L313" s="42" t="s">
        <v>6609</v>
      </c>
      <c r="M313" s="72" t="s">
        <v>6616</v>
      </c>
      <c r="N313" s="40"/>
      <c r="O313" s="40"/>
      <c r="P313" s="40"/>
      <c r="Q313" s="40"/>
      <c r="R313" s="40"/>
      <c r="S313" s="40"/>
      <c r="T313" s="43"/>
      <c r="U313" s="40"/>
      <c r="V313" s="40"/>
      <c r="W313" s="40"/>
      <c r="X313" s="40"/>
      <c r="Y313" s="40"/>
      <c r="Z313" s="40"/>
      <c r="AA313" s="40"/>
      <c r="AB313" s="40"/>
      <c r="AC313" s="40"/>
      <c r="AD313" s="40"/>
      <c r="AE313" s="40"/>
      <c r="AF313" s="45" t="str">
        <f t="shared" si="5"/>
        <v>KS_HRL_C            SP_PWG2</v>
      </c>
      <c r="AG313" s="41" t="s">
        <v>6605</v>
      </c>
      <c r="AH313" s="35">
        <v>3</v>
      </c>
      <c r="AI313" s="35">
        <v>7010</v>
      </c>
      <c r="AJ313" s="35" t="s">
        <v>2393</v>
      </c>
      <c r="AK313" s="35" t="s">
        <v>117</v>
      </c>
      <c r="AL313" s="35" t="s">
        <v>117</v>
      </c>
      <c r="AM313" s="35" t="s">
        <v>2394</v>
      </c>
      <c r="AN313" s="35" t="s">
        <v>2395</v>
      </c>
      <c r="AO313" s="35" t="s">
        <v>2396</v>
      </c>
      <c r="AP313" s="35">
        <v>1</v>
      </c>
      <c r="AQ313" s="35" t="s">
        <v>602</v>
      </c>
      <c r="AR313" s="35" t="s">
        <v>117</v>
      </c>
      <c r="AS313" s="35" t="s">
        <v>117</v>
      </c>
      <c r="AT313" s="35" t="s">
        <v>117</v>
      </c>
      <c r="AU313" s="35" t="s">
        <v>684</v>
      </c>
      <c r="AV313" s="35" t="s">
        <v>684</v>
      </c>
      <c r="AW313" s="35" t="s">
        <v>683</v>
      </c>
      <c r="AX313" s="35" t="s">
        <v>685</v>
      </c>
      <c r="AY313" s="35">
        <v>8</v>
      </c>
      <c r="AZ313" s="35" t="s">
        <v>686</v>
      </c>
      <c r="BA313" s="35" t="s">
        <v>146</v>
      </c>
      <c r="BB313" s="35" t="s">
        <v>127</v>
      </c>
      <c r="BC313" s="35" t="s">
        <v>2389</v>
      </c>
      <c r="BD313" s="35" t="s">
        <v>1591</v>
      </c>
      <c r="BE313" s="35" t="s">
        <v>2390</v>
      </c>
      <c r="BF313" s="35" t="s">
        <v>2397</v>
      </c>
      <c r="BG313" s="72">
        <v>1258</v>
      </c>
      <c r="BH313" s="35" t="s">
        <v>2398</v>
      </c>
      <c r="BI313" s="35">
        <v>0.35</v>
      </c>
      <c r="BJ313" s="35" t="s">
        <v>2399</v>
      </c>
      <c r="BK313" s="35" t="s">
        <v>668</v>
      </c>
      <c r="BL313" s="35">
        <v>7010</v>
      </c>
    </row>
    <row r="314" spans="1:64" s="35" customFormat="1" ht="14.45" customHeight="1">
      <c r="A314" s="147"/>
      <c r="B314" s="40">
        <v>7011</v>
      </c>
      <c r="C314" s="40" t="s">
        <v>6640</v>
      </c>
      <c r="D314" s="40"/>
      <c r="E314" s="35" t="s">
        <v>6616</v>
      </c>
      <c r="F314" s="40"/>
      <c r="G314" s="40"/>
      <c r="H314" s="40"/>
      <c r="I314" s="40"/>
      <c r="J314" s="40"/>
      <c r="K314" s="40"/>
      <c r="L314" s="72" t="s">
        <v>6616</v>
      </c>
      <c r="M314" s="72" t="s">
        <v>6616</v>
      </c>
      <c r="N314" s="40"/>
      <c r="O314" s="40"/>
      <c r="P314" s="40"/>
      <c r="Q314" s="40"/>
      <c r="R314" s="40"/>
      <c r="S314" s="40"/>
      <c r="T314" s="43"/>
      <c r="U314" s="40"/>
      <c r="V314" s="40"/>
      <c r="W314" s="40"/>
      <c r="X314" s="40"/>
      <c r="Y314" s="40"/>
      <c r="Z314" s="40"/>
      <c r="AA314" s="40"/>
      <c r="AB314" s="40"/>
      <c r="AC314" s="40"/>
      <c r="AD314" s="40"/>
      <c r="AE314" s="40"/>
      <c r="AF314" s="45" t="str">
        <f t="shared" si="5"/>
        <v>KS_HRL_C            SGGE_B</v>
      </c>
      <c r="AG314" s="41" t="s">
        <v>6605</v>
      </c>
      <c r="AH314" s="35">
        <v>3</v>
      </c>
      <c r="AI314" s="35">
        <v>7011</v>
      </c>
      <c r="AJ314" s="35" t="s">
        <v>2400</v>
      </c>
      <c r="AK314" s="35" t="s">
        <v>117</v>
      </c>
      <c r="AL314" s="35" t="s">
        <v>504</v>
      </c>
      <c r="AM314" s="35" t="s">
        <v>505</v>
      </c>
      <c r="AN314" s="35" t="s">
        <v>600</v>
      </c>
      <c r="AO314" s="35" t="s">
        <v>601</v>
      </c>
      <c r="AP314" s="35">
        <v>29</v>
      </c>
      <c r="AQ314" s="35" t="s">
        <v>602</v>
      </c>
      <c r="AR314" s="35" t="s">
        <v>183</v>
      </c>
      <c r="AS314" s="35" t="s">
        <v>117</v>
      </c>
      <c r="AT314" s="35" t="s">
        <v>117</v>
      </c>
      <c r="AU314" s="35" t="s">
        <v>684</v>
      </c>
      <c r="AV314" s="35" t="s">
        <v>684</v>
      </c>
      <c r="AW314" s="35" t="s">
        <v>683</v>
      </c>
      <c r="AX314" s="35" t="s">
        <v>685</v>
      </c>
      <c r="AY314" s="35">
        <v>9</v>
      </c>
      <c r="AZ314" s="35" t="s">
        <v>686</v>
      </c>
      <c r="BA314" s="35" t="s">
        <v>146</v>
      </c>
      <c r="BB314" s="35" t="s">
        <v>127</v>
      </c>
      <c r="BC314" s="35" t="s">
        <v>2389</v>
      </c>
      <c r="BD314" s="35" t="s">
        <v>1591</v>
      </c>
      <c r="BE314" s="35" t="s">
        <v>2390</v>
      </c>
      <c r="BF314" s="35" t="s">
        <v>2401</v>
      </c>
      <c r="BG314" s="72">
        <v>1282</v>
      </c>
      <c r="BH314" s="35" t="s">
        <v>2402</v>
      </c>
      <c r="BI314" s="35">
        <v>0.35</v>
      </c>
      <c r="BJ314" s="35" t="s">
        <v>2403</v>
      </c>
      <c r="BK314" s="35" t="s">
        <v>668</v>
      </c>
      <c r="BL314" s="35">
        <v>7011</v>
      </c>
    </row>
    <row r="315" spans="1:64" s="35" customFormat="1" ht="14.45" customHeight="1">
      <c r="A315" s="145"/>
      <c r="B315" s="40">
        <v>7012</v>
      </c>
      <c r="C315" s="40" t="s">
        <v>6640</v>
      </c>
      <c r="D315" s="40"/>
      <c r="E315" s="35" t="s">
        <v>6616</v>
      </c>
      <c r="F315" s="40"/>
      <c r="G315" s="42"/>
      <c r="H315" s="40"/>
      <c r="I315" s="40"/>
      <c r="J315" s="40"/>
      <c r="K315" s="40"/>
      <c r="L315" s="72" t="s">
        <v>6616</v>
      </c>
      <c r="M315" s="72" t="s">
        <v>6616</v>
      </c>
      <c r="N315" s="63"/>
      <c r="O315" s="63"/>
      <c r="P315" s="63"/>
      <c r="Q315" s="63"/>
      <c r="R315" s="63"/>
      <c r="S315" s="63"/>
      <c r="T315" s="74"/>
      <c r="U315" s="63"/>
      <c r="V315" s="63"/>
      <c r="W315" s="63"/>
      <c r="X315" s="63"/>
      <c r="Y315" s="63"/>
      <c r="Z315" s="63"/>
      <c r="AA315" s="63"/>
      <c r="AB315" s="40"/>
      <c r="AC315" s="40"/>
      <c r="AD315" s="40"/>
      <c r="AE315" s="40"/>
      <c r="AF315" s="45" t="str">
        <f t="shared" si="5"/>
        <v>KS_HRL_C            SGGE_B</v>
      </c>
      <c r="AG315" s="41" t="s">
        <v>6605</v>
      </c>
      <c r="AH315" s="35">
        <v>3</v>
      </c>
      <c r="AI315" s="35">
        <v>7012</v>
      </c>
      <c r="AJ315" s="35" t="s">
        <v>2404</v>
      </c>
      <c r="AK315" s="35" t="s">
        <v>117</v>
      </c>
      <c r="AL315" s="35" t="s">
        <v>504</v>
      </c>
      <c r="AM315" s="35" t="s">
        <v>505</v>
      </c>
      <c r="AN315" s="35" t="s">
        <v>600</v>
      </c>
      <c r="AO315" s="35" t="s">
        <v>601</v>
      </c>
      <c r="AP315" s="35">
        <v>9</v>
      </c>
      <c r="AQ315" s="35" t="s">
        <v>602</v>
      </c>
      <c r="AR315" s="35" t="s">
        <v>183</v>
      </c>
      <c r="AS315" s="35" t="s">
        <v>117</v>
      </c>
      <c r="AT315" s="35" t="s">
        <v>117</v>
      </c>
      <c r="AU315" s="35" t="s">
        <v>684</v>
      </c>
      <c r="AV315" s="35" t="s">
        <v>684</v>
      </c>
      <c r="AW315" s="35" t="s">
        <v>683</v>
      </c>
      <c r="AX315" s="35" t="s">
        <v>685</v>
      </c>
      <c r="AY315" s="35">
        <v>7</v>
      </c>
      <c r="AZ315" s="35" t="s">
        <v>686</v>
      </c>
      <c r="BA315" s="35" t="s">
        <v>146</v>
      </c>
      <c r="BB315" s="35" t="s">
        <v>127</v>
      </c>
      <c r="BC315" s="35" t="s">
        <v>2405</v>
      </c>
      <c r="BD315" s="35" t="s">
        <v>1591</v>
      </c>
      <c r="BE315" s="35" t="s">
        <v>2406</v>
      </c>
      <c r="BF315" s="35" t="s">
        <v>2407</v>
      </c>
      <c r="BG315" s="72">
        <v>1282</v>
      </c>
      <c r="BH315" s="35" t="s">
        <v>1699</v>
      </c>
      <c r="BI315" s="35">
        <v>0.35</v>
      </c>
      <c r="BJ315" s="35" t="s">
        <v>2408</v>
      </c>
      <c r="BK315" s="35" t="s">
        <v>668</v>
      </c>
      <c r="BL315" s="35">
        <v>7012</v>
      </c>
    </row>
    <row r="316" spans="1:64" s="35" customFormat="1" ht="14.45" customHeight="1">
      <c r="A316" s="145"/>
      <c r="B316" s="40">
        <v>7013</v>
      </c>
      <c r="C316" s="40" t="s">
        <v>6640</v>
      </c>
      <c r="D316" s="40"/>
      <c r="E316" s="35" t="s">
        <v>6616</v>
      </c>
      <c r="F316" s="40" t="s">
        <v>2388</v>
      </c>
      <c r="G316" s="42" t="s">
        <v>6606</v>
      </c>
      <c r="H316" s="40"/>
      <c r="I316" s="40"/>
      <c r="J316" s="40"/>
      <c r="K316" s="40" t="s">
        <v>6610</v>
      </c>
      <c r="L316" s="42" t="s">
        <v>6609</v>
      </c>
      <c r="M316" s="72" t="s">
        <v>6616</v>
      </c>
      <c r="N316" s="40"/>
      <c r="O316" s="40"/>
      <c r="P316" s="40"/>
      <c r="Q316" s="40"/>
      <c r="R316" s="40"/>
      <c r="S316" s="40"/>
      <c r="T316" s="43"/>
      <c r="U316" s="40"/>
      <c r="V316" s="40"/>
      <c r="W316" s="40"/>
      <c r="X316" s="40"/>
      <c r="Y316" s="40"/>
      <c r="Z316" s="40"/>
      <c r="AA316" s="40"/>
      <c r="AB316" s="40"/>
      <c r="AC316" s="40"/>
      <c r="AD316" s="40"/>
      <c r="AE316" s="40"/>
      <c r="AF316" s="45" t="str">
        <f t="shared" si="5"/>
        <v>KS_HRL_C            SP_PWG4</v>
      </c>
      <c r="AG316" s="41" t="s">
        <v>6605</v>
      </c>
      <c r="AH316" s="35">
        <v>3</v>
      </c>
      <c r="AI316" s="35">
        <v>7013</v>
      </c>
      <c r="AJ316" s="35" t="s">
        <v>2409</v>
      </c>
      <c r="AK316" s="35" t="s">
        <v>117</v>
      </c>
      <c r="AL316" s="35" t="s">
        <v>117</v>
      </c>
      <c r="AM316" s="35" t="s">
        <v>2386</v>
      </c>
      <c r="AN316" s="35" t="s">
        <v>2387</v>
      </c>
      <c r="AO316" s="35" t="s">
        <v>2388</v>
      </c>
      <c r="AP316" s="35">
        <v>1</v>
      </c>
      <c r="AQ316" s="35" t="s">
        <v>663</v>
      </c>
      <c r="AR316" s="35" t="s">
        <v>117</v>
      </c>
      <c r="AS316" s="35" t="s">
        <v>117</v>
      </c>
      <c r="AT316" s="35" t="s">
        <v>117</v>
      </c>
      <c r="AU316" s="35" t="s">
        <v>684</v>
      </c>
      <c r="AV316" s="35" t="s">
        <v>684</v>
      </c>
      <c r="AW316" s="35" t="s">
        <v>683</v>
      </c>
      <c r="AX316" s="35" t="s">
        <v>685</v>
      </c>
      <c r="AY316" s="35">
        <v>11</v>
      </c>
      <c r="AZ316" s="35" t="s">
        <v>686</v>
      </c>
      <c r="BA316" s="35" t="s">
        <v>146</v>
      </c>
      <c r="BB316" s="35" t="s">
        <v>127</v>
      </c>
      <c r="BC316" s="35" t="s">
        <v>2405</v>
      </c>
      <c r="BD316" s="35" t="s">
        <v>1591</v>
      </c>
      <c r="BE316" s="35" t="s">
        <v>2406</v>
      </c>
      <c r="BF316" s="35" t="s">
        <v>1622</v>
      </c>
      <c r="BG316" s="72">
        <v>1228</v>
      </c>
      <c r="BH316" s="35" t="s">
        <v>1604</v>
      </c>
      <c r="BI316" s="35">
        <v>0.35</v>
      </c>
      <c r="BJ316" s="35" t="s">
        <v>2392</v>
      </c>
      <c r="BK316" s="35" t="s">
        <v>668</v>
      </c>
      <c r="BL316" s="35">
        <v>7013</v>
      </c>
    </row>
    <row r="317" spans="1:64" s="35" customFormat="1" ht="14.45" customHeight="1">
      <c r="A317" s="145" t="s">
        <v>7872</v>
      </c>
      <c r="B317" s="40">
        <v>7015</v>
      </c>
      <c r="C317" s="40" t="s">
        <v>6640</v>
      </c>
      <c r="D317" s="40"/>
      <c r="E317" s="43" t="s">
        <v>7</v>
      </c>
      <c r="F317" s="40"/>
      <c r="G317" s="42"/>
      <c r="H317" s="40"/>
      <c r="I317" s="40"/>
      <c r="J317" s="40"/>
      <c r="K317" s="63"/>
      <c r="L317" s="42" t="s">
        <v>6604</v>
      </c>
      <c r="M317" s="42" t="s">
        <v>7</v>
      </c>
      <c r="N317" s="63"/>
      <c r="O317" s="165" t="s">
        <v>6624</v>
      </c>
      <c r="P317" s="63"/>
      <c r="Q317" s="63"/>
      <c r="R317" s="63"/>
      <c r="S317" s="63"/>
      <c r="T317" s="74"/>
      <c r="U317" s="63"/>
      <c r="V317" s="63"/>
      <c r="W317" s="63"/>
      <c r="X317" s="63"/>
      <c r="Y317" s="63"/>
      <c r="Z317" s="63"/>
      <c r="AA317" s="63"/>
      <c r="AB317" s="40"/>
      <c r="AC317" s="40"/>
      <c r="AD317" s="40"/>
      <c r="AE317" s="40"/>
      <c r="AF317" s="45" t="str">
        <f t="shared" si="5"/>
        <v>KS_HRR_F            SIDO_L</v>
      </c>
      <c r="AG317" s="41" t="s">
        <v>6605</v>
      </c>
      <c r="AH317" s="35">
        <v>3</v>
      </c>
      <c r="AI317" s="35">
        <v>7015</v>
      </c>
      <c r="AJ317" s="35" t="s">
        <v>2410</v>
      </c>
      <c r="AK317" s="35" t="s">
        <v>117</v>
      </c>
      <c r="AL317" s="35" t="s">
        <v>547</v>
      </c>
      <c r="AM317" s="35" t="s">
        <v>547</v>
      </c>
      <c r="AN317" s="35" t="s">
        <v>546</v>
      </c>
      <c r="AO317" s="35" t="s">
        <v>548</v>
      </c>
      <c r="AP317" s="35" t="s">
        <v>1626</v>
      </c>
      <c r="AQ317" s="35" t="s">
        <v>545</v>
      </c>
      <c r="AR317" s="35" t="s">
        <v>180</v>
      </c>
      <c r="AS317" s="35" t="s">
        <v>117</v>
      </c>
      <c r="AT317" s="35" t="s">
        <v>117</v>
      </c>
      <c r="AU317" s="35" t="s">
        <v>370</v>
      </c>
      <c r="AV317" s="35" t="s">
        <v>370</v>
      </c>
      <c r="AW317" s="35" t="s">
        <v>689</v>
      </c>
      <c r="AX317" s="35" t="s">
        <v>690</v>
      </c>
      <c r="AY317" s="35">
        <v>5</v>
      </c>
      <c r="AZ317" s="35" t="s">
        <v>372</v>
      </c>
      <c r="BA317" s="35" t="s">
        <v>675</v>
      </c>
      <c r="BB317" s="35" t="s">
        <v>670</v>
      </c>
      <c r="BC317" s="35" t="s">
        <v>2411</v>
      </c>
      <c r="BD317" s="35" t="s">
        <v>1591</v>
      </c>
      <c r="BE317" s="35" t="s">
        <v>117</v>
      </c>
      <c r="BF317" s="35" t="s">
        <v>117</v>
      </c>
      <c r="BG317" s="72">
        <v>1682</v>
      </c>
      <c r="BH317" s="35" t="s">
        <v>1719</v>
      </c>
      <c r="BI317" s="35">
        <v>1.5</v>
      </c>
      <c r="BJ317" s="35" t="s">
        <v>2412</v>
      </c>
      <c r="BK317" s="35" t="s">
        <v>668</v>
      </c>
      <c r="BL317" s="35">
        <v>7015</v>
      </c>
    </row>
    <row r="318" spans="1:64" s="35" customFormat="1" ht="14.45" customHeight="1">
      <c r="A318" s="145" t="s">
        <v>7292</v>
      </c>
      <c r="B318" s="40">
        <v>7016</v>
      </c>
      <c r="C318" s="40" t="s">
        <v>6640</v>
      </c>
      <c r="D318" s="40"/>
      <c r="E318" s="43" t="s">
        <v>7</v>
      </c>
      <c r="F318" s="40" t="s">
        <v>1658</v>
      </c>
      <c r="G318" s="42" t="s">
        <v>6613</v>
      </c>
      <c r="H318" s="40"/>
      <c r="I318" s="40"/>
      <c r="J318" s="40"/>
      <c r="K318" s="40" t="s">
        <v>6610</v>
      </c>
      <c r="L318" s="42" t="s">
        <v>6604</v>
      </c>
      <c r="M318" s="42" t="s">
        <v>7</v>
      </c>
      <c r="N318" s="40"/>
      <c r="O318" s="40"/>
      <c r="P318" s="40"/>
      <c r="Q318" s="40"/>
      <c r="R318" s="40"/>
      <c r="S318" s="40"/>
      <c r="T318" s="43"/>
      <c r="U318" s="40"/>
      <c r="V318" s="40"/>
      <c r="W318" s="40"/>
      <c r="X318" s="40"/>
      <c r="Y318" s="40"/>
      <c r="Z318" s="40"/>
      <c r="AA318" s="40"/>
      <c r="AB318" s="40"/>
      <c r="AC318" s="40" t="s">
        <v>6617</v>
      </c>
      <c r="AD318" s="40"/>
      <c r="AE318" s="40"/>
      <c r="AF318" s="45" t="str">
        <f t="shared" si="5"/>
        <v>KS_HRR_D            SP_15_SIG</v>
      </c>
      <c r="AG318" s="41" t="s">
        <v>6605</v>
      </c>
      <c r="AH318" s="35">
        <v>3</v>
      </c>
      <c r="AI318" s="35">
        <v>7016</v>
      </c>
      <c r="AJ318" s="35" t="s">
        <v>3969</v>
      </c>
      <c r="AK318" s="35" t="s">
        <v>117</v>
      </c>
      <c r="AL318" s="35" t="s">
        <v>117</v>
      </c>
      <c r="AM318" s="35" t="s">
        <v>1656</v>
      </c>
      <c r="AN318" s="35" t="s">
        <v>1657</v>
      </c>
      <c r="AO318" s="35" t="s">
        <v>1658</v>
      </c>
      <c r="AP318" s="35">
        <v>1</v>
      </c>
      <c r="AQ318" s="35" t="s">
        <v>657</v>
      </c>
      <c r="AR318" s="35" t="s">
        <v>117</v>
      </c>
      <c r="AS318" s="35" t="s">
        <v>117</v>
      </c>
      <c r="AT318" s="35" t="s">
        <v>117</v>
      </c>
      <c r="AU318" s="35" t="s">
        <v>370</v>
      </c>
      <c r="AV318" s="35" t="s">
        <v>370</v>
      </c>
      <c r="AW318" s="35" t="s">
        <v>687</v>
      </c>
      <c r="AX318" s="35" t="s">
        <v>688</v>
      </c>
      <c r="AY318" s="35">
        <v>9</v>
      </c>
      <c r="AZ318" s="35" t="s">
        <v>649</v>
      </c>
      <c r="BA318" s="35" t="s">
        <v>146</v>
      </c>
      <c r="BB318" s="35" t="s">
        <v>127</v>
      </c>
      <c r="BC318" s="35" t="s">
        <v>1865</v>
      </c>
      <c r="BD318" s="35" t="s">
        <v>1591</v>
      </c>
      <c r="BE318" s="35" t="s">
        <v>117</v>
      </c>
      <c r="BF318" s="35" t="s">
        <v>117</v>
      </c>
      <c r="BG318" s="176">
        <v>5543</v>
      </c>
      <c r="BH318" s="35" t="s">
        <v>1660</v>
      </c>
      <c r="BI318" s="35">
        <v>0.35</v>
      </c>
      <c r="BJ318" s="35" t="s">
        <v>1661</v>
      </c>
      <c r="BK318" s="35" t="s">
        <v>668</v>
      </c>
      <c r="BL318" s="35">
        <v>7016</v>
      </c>
    </row>
    <row r="319" spans="1:64" s="35" customFormat="1" ht="14.45" customHeight="1">
      <c r="A319" s="145"/>
      <c r="B319" s="40">
        <v>7019</v>
      </c>
      <c r="C319" s="40" t="s">
        <v>6640</v>
      </c>
      <c r="D319" s="40"/>
      <c r="E319" s="43" t="s">
        <v>7</v>
      </c>
      <c r="F319" s="40"/>
      <c r="G319" s="42"/>
      <c r="H319" s="40"/>
      <c r="I319" s="40"/>
      <c r="J319" s="40"/>
      <c r="K319" s="40"/>
      <c r="L319" s="42" t="s">
        <v>6604</v>
      </c>
      <c r="M319" s="42" t="s">
        <v>7</v>
      </c>
      <c r="N319" s="40"/>
      <c r="O319" s="40"/>
      <c r="P319" s="40"/>
      <c r="Q319" s="40"/>
      <c r="R319" s="40"/>
      <c r="S319" s="40"/>
      <c r="T319" s="43"/>
      <c r="U319" s="40"/>
      <c r="V319" s="40"/>
      <c r="W319" s="40"/>
      <c r="X319" s="40"/>
      <c r="Y319" s="40"/>
      <c r="Z319" s="40"/>
      <c r="AA319" s="40"/>
      <c r="AB319" s="40"/>
      <c r="AC319" s="40"/>
      <c r="AD319" s="40"/>
      <c r="AE319" s="40"/>
      <c r="AF319" s="45" t="str">
        <f t="shared" si="5"/>
        <v>KS_HRR_F            SITR4</v>
      </c>
      <c r="AG319" s="41" t="s">
        <v>6605</v>
      </c>
      <c r="AH319" s="35">
        <v>3</v>
      </c>
      <c r="AI319" s="35">
        <v>7019</v>
      </c>
      <c r="AJ319" s="35" t="s">
        <v>2414</v>
      </c>
      <c r="AK319" s="35" t="s">
        <v>117</v>
      </c>
      <c r="AL319" s="35" t="s">
        <v>696</v>
      </c>
      <c r="AM319" s="35" t="s">
        <v>696</v>
      </c>
      <c r="AN319" s="35" t="s">
        <v>695</v>
      </c>
      <c r="AO319" s="35" t="s">
        <v>697</v>
      </c>
      <c r="AP319" s="35" t="s">
        <v>1589</v>
      </c>
      <c r="AQ319" s="35" t="s">
        <v>698</v>
      </c>
      <c r="AR319" s="35" t="s">
        <v>159</v>
      </c>
      <c r="AS319" s="35" t="s">
        <v>117</v>
      </c>
      <c r="AT319" s="35" t="s">
        <v>117</v>
      </c>
      <c r="AU319" s="35" t="s">
        <v>370</v>
      </c>
      <c r="AV319" s="35" t="s">
        <v>370</v>
      </c>
      <c r="AW319" s="35" t="s">
        <v>689</v>
      </c>
      <c r="AX319" s="35" t="s">
        <v>690</v>
      </c>
      <c r="AY319" s="35">
        <v>4</v>
      </c>
      <c r="AZ319" s="35" t="s">
        <v>372</v>
      </c>
      <c r="BA319" s="35" t="s">
        <v>674</v>
      </c>
      <c r="BB319" s="35" t="s">
        <v>671</v>
      </c>
      <c r="BC319" s="35" t="s">
        <v>2272</v>
      </c>
      <c r="BD319" s="35" t="s">
        <v>1591</v>
      </c>
      <c r="BE319" s="35" t="s">
        <v>117</v>
      </c>
      <c r="BF319" s="35" t="s">
        <v>117</v>
      </c>
      <c r="BG319" s="72">
        <v>1954</v>
      </c>
      <c r="BH319" s="35" t="s">
        <v>1906</v>
      </c>
      <c r="BI319" s="35">
        <v>4</v>
      </c>
      <c r="BJ319" s="35" t="s">
        <v>2415</v>
      </c>
      <c r="BK319" s="35" t="s">
        <v>668</v>
      </c>
      <c r="BL319" s="35">
        <v>7019</v>
      </c>
    </row>
    <row r="320" spans="1:64" s="35" customFormat="1" ht="14.45" customHeight="1">
      <c r="A320" s="145"/>
      <c r="B320" s="40">
        <v>7025</v>
      </c>
      <c r="C320" s="40" t="s">
        <v>6640</v>
      </c>
      <c r="D320" s="40"/>
      <c r="E320" s="43" t="s">
        <v>7</v>
      </c>
      <c r="F320" s="40" t="s">
        <v>2419</v>
      </c>
      <c r="G320" s="42" t="s">
        <v>6613</v>
      </c>
      <c r="H320" s="40"/>
      <c r="I320" s="40"/>
      <c r="J320" s="40"/>
      <c r="K320" s="40" t="s">
        <v>6610</v>
      </c>
      <c r="L320" s="42" t="s">
        <v>7</v>
      </c>
      <c r="M320" s="42" t="s">
        <v>6604</v>
      </c>
      <c r="N320" s="40"/>
      <c r="O320" s="40"/>
      <c r="P320" s="40"/>
      <c r="Q320" s="40"/>
      <c r="R320" s="40"/>
      <c r="S320" s="40"/>
      <c r="T320" s="43"/>
      <c r="U320" s="40"/>
      <c r="V320" s="40"/>
      <c r="W320" s="40"/>
      <c r="X320" s="40"/>
      <c r="Y320" s="40"/>
      <c r="Z320" s="40"/>
      <c r="AA320" s="40"/>
      <c r="AB320" s="40"/>
      <c r="AC320" s="40" t="s">
        <v>6617</v>
      </c>
      <c r="AD320" s="40"/>
      <c r="AE320" s="40"/>
      <c r="AF320" s="45" t="str">
        <f t="shared" si="5"/>
        <v>SP_CANHA            KS_HRR_D</v>
      </c>
      <c r="AG320" s="41" t="s">
        <v>6605</v>
      </c>
      <c r="AH320" s="35">
        <v>3</v>
      </c>
      <c r="AI320" s="35">
        <v>7025</v>
      </c>
      <c r="AJ320" s="35" t="s">
        <v>2416</v>
      </c>
      <c r="AK320" s="35" t="s">
        <v>117</v>
      </c>
      <c r="AL320" s="35" t="s">
        <v>370</v>
      </c>
      <c r="AM320" s="35" t="s">
        <v>370</v>
      </c>
      <c r="AN320" s="35" t="s">
        <v>687</v>
      </c>
      <c r="AO320" s="35" t="s">
        <v>688</v>
      </c>
      <c r="AP320" s="35">
        <v>2</v>
      </c>
      <c r="AQ320" s="35" t="s">
        <v>649</v>
      </c>
      <c r="AR320" s="35" t="s">
        <v>146</v>
      </c>
      <c r="AS320" s="35" t="s">
        <v>127</v>
      </c>
      <c r="AT320" s="35" t="s">
        <v>117</v>
      </c>
      <c r="AU320" s="35" t="s">
        <v>117</v>
      </c>
      <c r="AV320" s="35" t="s">
        <v>2417</v>
      </c>
      <c r="AW320" s="35" t="s">
        <v>2418</v>
      </c>
      <c r="AX320" s="35" t="s">
        <v>2419</v>
      </c>
      <c r="AY320" s="35">
        <v>1</v>
      </c>
      <c r="AZ320" s="35" t="s">
        <v>2420</v>
      </c>
      <c r="BA320" s="35" t="s">
        <v>117</v>
      </c>
      <c r="BB320" s="35" t="s">
        <v>117</v>
      </c>
      <c r="BC320" s="35" t="s">
        <v>2421</v>
      </c>
      <c r="BD320" s="35" t="s">
        <v>1591</v>
      </c>
      <c r="BE320" s="35" t="s">
        <v>2422</v>
      </c>
      <c r="BF320" s="35" t="s">
        <v>2423</v>
      </c>
      <c r="BG320" s="72">
        <v>834</v>
      </c>
      <c r="BH320" s="35" t="s">
        <v>1668</v>
      </c>
      <c r="BI320" s="35">
        <v>0.35</v>
      </c>
      <c r="BJ320" s="35" t="s">
        <v>2424</v>
      </c>
      <c r="BK320" s="35" t="s">
        <v>668</v>
      </c>
      <c r="BL320" s="35">
        <v>7025</v>
      </c>
    </row>
    <row r="321" spans="1:65" s="35" customFormat="1" ht="14.45" customHeight="1">
      <c r="A321" s="145"/>
      <c r="B321" s="40">
        <v>7026</v>
      </c>
      <c r="C321" s="40" t="s">
        <v>6640</v>
      </c>
      <c r="D321" s="40"/>
      <c r="E321" s="43" t="s">
        <v>7</v>
      </c>
      <c r="F321" s="40" t="s">
        <v>2428</v>
      </c>
      <c r="G321" s="42" t="s">
        <v>6613</v>
      </c>
      <c r="H321" s="40"/>
      <c r="I321" s="40"/>
      <c r="J321" s="40"/>
      <c r="K321" s="40" t="s">
        <v>6610</v>
      </c>
      <c r="L321" s="42" t="s">
        <v>7</v>
      </c>
      <c r="M321" s="42" t="s">
        <v>6604</v>
      </c>
      <c r="N321" s="40"/>
      <c r="O321" s="63"/>
      <c r="P321" s="63"/>
      <c r="Q321" s="63"/>
      <c r="R321" s="63"/>
      <c r="S321" s="63"/>
      <c r="T321" s="74"/>
      <c r="U321" s="63"/>
      <c r="V321" s="63"/>
      <c r="W321" s="63"/>
      <c r="X321" s="63"/>
      <c r="Y321" s="63"/>
      <c r="Z321" s="63"/>
      <c r="AA321" s="63"/>
      <c r="AB321" s="40"/>
      <c r="AC321" s="40" t="s">
        <v>6617</v>
      </c>
      <c r="AD321" s="40"/>
      <c r="AE321" s="40"/>
      <c r="AF321" s="45" t="str">
        <f t="shared" si="5"/>
        <v>SP_CANLA            KS_HRR_D</v>
      </c>
      <c r="AG321" s="41" t="s">
        <v>6605</v>
      </c>
      <c r="AH321" s="35">
        <v>3</v>
      </c>
      <c r="AI321" s="35">
        <v>7026</v>
      </c>
      <c r="AJ321" s="35" t="s">
        <v>2425</v>
      </c>
      <c r="AK321" s="35" t="s">
        <v>117</v>
      </c>
      <c r="AL321" s="35" t="s">
        <v>370</v>
      </c>
      <c r="AM321" s="35" t="s">
        <v>370</v>
      </c>
      <c r="AN321" s="35" t="s">
        <v>687</v>
      </c>
      <c r="AO321" s="35" t="s">
        <v>688</v>
      </c>
      <c r="AP321" s="35">
        <v>3</v>
      </c>
      <c r="AQ321" s="35" t="s">
        <v>649</v>
      </c>
      <c r="AR321" s="35" t="s">
        <v>146</v>
      </c>
      <c r="AS321" s="35" t="s">
        <v>127</v>
      </c>
      <c r="AT321" s="35" t="s">
        <v>117</v>
      </c>
      <c r="AU321" s="35" t="s">
        <v>117</v>
      </c>
      <c r="AV321" s="35" t="s">
        <v>2426</v>
      </c>
      <c r="AW321" s="35" t="s">
        <v>2427</v>
      </c>
      <c r="AX321" s="35" t="s">
        <v>2428</v>
      </c>
      <c r="AY321" s="35">
        <v>1</v>
      </c>
      <c r="AZ321" s="35" t="s">
        <v>2420</v>
      </c>
      <c r="BA321" s="35" t="s">
        <v>117</v>
      </c>
      <c r="BB321" s="35" t="s">
        <v>117</v>
      </c>
      <c r="BC321" s="35" t="s">
        <v>2421</v>
      </c>
      <c r="BD321" s="35" t="s">
        <v>1591</v>
      </c>
      <c r="BE321" s="35" t="s">
        <v>2422</v>
      </c>
      <c r="BF321" s="35" t="s">
        <v>1748</v>
      </c>
      <c r="BG321" s="72">
        <v>836</v>
      </c>
      <c r="BH321" s="35" t="s">
        <v>1749</v>
      </c>
      <c r="BI321" s="35">
        <v>0.35</v>
      </c>
      <c r="BJ321" s="35" t="s">
        <v>2429</v>
      </c>
      <c r="BK321" s="35" t="s">
        <v>668</v>
      </c>
      <c r="BL321" s="35">
        <v>7026</v>
      </c>
    </row>
    <row r="322" spans="1:65" s="35" customFormat="1" ht="14.45" customHeight="1">
      <c r="A322" s="145" t="s">
        <v>7405</v>
      </c>
      <c r="B322" s="40">
        <v>7027</v>
      </c>
      <c r="C322" s="40" t="s">
        <v>6640</v>
      </c>
      <c r="D322" s="40"/>
      <c r="E322" s="35" t="s">
        <v>6616</v>
      </c>
      <c r="F322" s="40"/>
      <c r="G322" s="42"/>
      <c r="H322" s="40"/>
      <c r="I322" s="40"/>
      <c r="J322" s="40"/>
      <c r="K322" s="40"/>
      <c r="L322" s="72" t="s">
        <v>6616</v>
      </c>
      <c r="M322" s="42" t="s">
        <v>6604</v>
      </c>
      <c r="N322" s="40"/>
      <c r="O322" s="40"/>
      <c r="P322" s="40"/>
      <c r="Q322" s="40"/>
      <c r="R322" s="40"/>
      <c r="S322" s="40"/>
      <c r="T322" s="43"/>
      <c r="U322" s="40"/>
      <c r="V322" s="40"/>
      <c r="W322" s="40"/>
      <c r="X322" s="40"/>
      <c r="Y322" s="40"/>
      <c r="Z322" s="40"/>
      <c r="AA322" s="40"/>
      <c r="AB322" s="40"/>
      <c r="AC322" s="40" t="s">
        <v>6623</v>
      </c>
      <c r="AD322" s="40"/>
      <c r="AE322" s="40"/>
      <c r="AF322" s="45" t="str">
        <f t="shared" si="5"/>
        <v>GATE_A              SGGE_A</v>
      </c>
      <c r="AG322" s="41" t="s">
        <v>6605</v>
      </c>
      <c r="AH322" s="35">
        <v>3</v>
      </c>
      <c r="AI322" s="35">
        <v>7027</v>
      </c>
      <c r="AJ322" s="35" t="s">
        <v>2430</v>
      </c>
      <c r="AK322" s="35" t="s">
        <v>117</v>
      </c>
      <c r="AL322" s="35" t="s">
        <v>504</v>
      </c>
      <c r="AM322" s="35" t="s">
        <v>505</v>
      </c>
      <c r="AN322" s="35" t="s">
        <v>503</v>
      </c>
      <c r="AO322" s="35" t="s">
        <v>506</v>
      </c>
      <c r="AP322" s="35">
        <v>23</v>
      </c>
      <c r="AQ322" s="35" t="s">
        <v>507</v>
      </c>
      <c r="AR322" s="35" t="s">
        <v>183</v>
      </c>
      <c r="AS322" s="35" t="s">
        <v>117</v>
      </c>
      <c r="AT322" s="35" t="s">
        <v>117</v>
      </c>
      <c r="AU322" s="35" t="s">
        <v>480</v>
      </c>
      <c r="AV322" s="35" t="s">
        <v>480</v>
      </c>
      <c r="AW322" s="35" t="s">
        <v>479</v>
      </c>
      <c r="AX322" s="35" t="s">
        <v>481</v>
      </c>
      <c r="AY322" s="35">
        <v>10</v>
      </c>
      <c r="AZ322" s="35" t="s">
        <v>1184</v>
      </c>
      <c r="BA322" s="35" t="s">
        <v>183</v>
      </c>
      <c r="BB322" s="35" t="s">
        <v>117</v>
      </c>
      <c r="BC322" s="35" t="s">
        <v>1922</v>
      </c>
      <c r="BD322" s="35" t="s">
        <v>1591</v>
      </c>
      <c r="BE322" s="35" t="s">
        <v>2431</v>
      </c>
      <c r="BF322" s="35" t="s">
        <v>1924</v>
      </c>
      <c r="BG322" s="176">
        <v>4363</v>
      </c>
      <c r="BH322" s="35" t="s">
        <v>1925</v>
      </c>
      <c r="BI322" s="35">
        <v>0.35</v>
      </c>
      <c r="BJ322" s="35" t="s">
        <v>2432</v>
      </c>
      <c r="BK322" s="35" t="s">
        <v>668</v>
      </c>
      <c r="BL322" s="35">
        <v>7027</v>
      </c>
    </row>
    <row r="323" spans="1:65" s="35" customFormat="1" ht="14.45" customHeight="1">
      <c r="A323" s="145" t="s">
        <v>7405</v>
      </c>
      <c r="B323" s="40">
        <v>7028</v>
      </c>
      <c r="C323" s="40" t="s">
        <v>6640</v>
      </c>
      <c r="D323" s="40"/>
      <c r="E323" s="35" t="s">
        <v>6616</v>
      </c>
      <c r="F323" s="40"/>
      <c r="G323" s="42"/>
      <c r="H323" s="40"/>
      <c r="I323" s="40"/>
      <c r="J323" s="40"/>
      <c r="K323" s="40"/>
      <c r="L323" s="72" t="s">
        <v>6616</v>
      </c>
      <c r="M323" s="42" t="s">
        <v>6604</v>
      </c>
      <c r="N323" s="40"/>
      <c r="O323" s="40"/>
      <c r="P323" s="40"/>
      <c r="Q323" s="40"/>
      <c r="R323" s="40"/>
      <c r="S323" s="40"/>
      <c r="T323" s="43"/>
      <c r="U323" s="40"/>
      <c r="V323" s="40"/>
      <c r="W323" s="40"/>
      <c r="X323" s="40"/>
      <c r="Y323" s="40"/>
      <c r="Z323" s="40"/>
      <c r="AA323" s="40"/>
      <c r="AB323" s="40"/>
      <c r="AC323" s="40" t="s">
        <v>6623</v>
      </c>
      <c r="AD323" s="40"/>
      <c r="AE323" s="40"/>
      <c r="AF323" s="45" t="str">
        <f t="shared" si="5"/>
        <v>GATE_A              SGGE_A</v>
      </c>
      <c r="AG323" s="41" t="s">
        <v>6605</v>
      </c>
      <c r="AH323" s="35">
        <v>3</v>
      </c>
      <c r="AI323" s="35">
        <v>7028</v>
      </c>
      <c r="AJ323" s="35" t="s">
        <v>2433</v>
      </c>
      <c r="AK323" s="35" t="s">
        <v>117</v>
      </c>
      <c r="AL323" s="35" t="s">
        <v>504</v>
      </c>
      <c r="AM323" s="35" t="s">
        <v>505</v>
      </c>
      <c r="AN323" s="35" t="s">
        <v>503</v>
      </c>
      <c r="AO323" s="35" t="s">
        <v>506</v>
      </c>
      <c r="AP323" s="35">
        <v>7</v>
      </c>
      <c r="AQ323" s="35" t="s">
        <v>507</v>
      </c>
      <c r="AR323" s="35" t="s">
        <v>183</v>
      </c>
      <c r="AS323" s="35" t="s">
        <v>117</v>
      </c>
      <c r="AT323" s="35" t="s">
        <v>117</v>
      </c>
      <c r="AU323" s="35" t="s">
        <v>480</v>
      </c>
      <c r="AV323" s="35" t="s">
        <v>480</v>
      </c>
      <c r="AW323" s="35" t="s">
        <v>479</v>
      </c>
      <c r="AX323" s="35" t="s">
        <v>481</v>
      </c>
      <c r="AY323" s="35">
        <v>28</v>
      </c>
      <c r="AZ323" s="35" t="s">
        <v>1184</v>
      </c>
      <c r="BA323" s="35" t="s">
        <v>183</v>
      </c>
      <c r="BB323" s="35" t="s">
        <v>117</v>
      </c>
      <c r="BC323" s="35" t="s">
        <v>1922</v>
      </c>
      <c r="BD323" s="35" t="s">
        <v>1591</v>
      </c>
      <c r="BE323" s="35" t="s">
        <v>2431</v>
      </c>
      <c r="BF323" s="35" t="s">
        <v>1928</v>
      </c>
      <c r="BG323" s="176">
        <v>4363</v>
      </c>
      <c r="BH323" s="35" t="s">
        <v>1788</v>
      </c>
      <c r="BI323" s="35">
        <v>0.35</v>
      </c>
      <c r="BJ323" s="35" t="s">
        <v>2434</v>
      </c>
      <c r="BK323" s="35" t="s">
        <v>668</v>
      </c>
      <c r="BL323" s="35">
        <v>7028</v>
      </c>
    </row>
    <row r="324" spans="1:65" s="35" customFormat="1" ht="14.45" customHeight="1">
      <c r="A324" s="145"/>
      <c r="B324" s="40">
        <v>7029</v>
      </c>
      <c r="C324" s="40" t="s">
        <v>6640</v>
      </c>
      <c r="D324" s="40"/>
      <c r="E324" s="35" t="s">
        <v>6616</v>
      </c>
      <c r="F324" s="40"/>
      <c r="G324" s="42"/>
      <c r="H324" s="40"/>
      <c r="I324" s="40"/>
      <c r="J324" s="40"/>
      <c r="K324" s="40"/>
      <c r="L324" s="72" t="s">
        <v>6616</v>
      </c>
      <c r="M324" s="72" t="s">
        <v>6616</v>
      </c>
      <c r="N324" s="40"/>
      <c r="O324" s="40"/>
      <c r="P324" s="40"/>
      <c r="Q324" s="40"/>
      <c r="R324" s="40"/>
      <c r="S324" s="40"/>
      <c r="T324" s="43"/>
      <c r="U324" s="40"/>
      <c r="V324" s="40"/>
      <c r="W324" s="40"/>
      <c r="X324" s="40"/>
      <c r="Y324" s="40"/>
      <c r="Z324" s="40"/>
      <c r="AA324" s="40"/>
      <c r="AB324" s="40"/>
      <c r="AC324" s="40" t="s">
        <v>6623</v>
      </c>
      <c r="AD324" s="40"/>
      <c r="AE324" s="40"/>
      <c r="AF324" s="45" t="str">
        <f t="shared" si="5"/>
        <v>EFP                 SGGE_A</v>
      </c>
      <c r="AG324" s="41" t="s">
        <v>6605</v>
      </c>
      <c r="AH324" s="35">
        <v>3</v>
      </c>
      <c r="AI324" s="35">
        <v>7029</v>
      </c>
      <c r="AJ324" s="35" t="s">
        <v>2435</v>
      </c>
      <c r="AK324" s="35" t="s">
        <v>117</v>
      </c>
      <c r="AL324" s="35" t="s">
        <v>504</v>
      </c>
      <c r="AM324" s="35" t="s">
        <v>505</v>
      </c>
      <c r="AN324" s="35" t="s">
        <v>503</v>
      </c>
      <c r="AO324" s="35" t="s">
        <v>506</v>
      </c>
      <c r="AP324" s="35">
        <v>24</v>
      </c>
      <c r="AQ324" s="35" t="s">
        <v>507</v>
      </c>
      <c r="AR324" s="35" t="s">
        <v>183</v>
      </c>
      <c r="AS324" s="35" t="s">
        <v>117</v>
      </c>
      <c r="AT324" s="35" t="s">
        <v>117</v>
      </c>
      <c r="AU324" s="35" t="s">
        <v>692</v>
      </c>
      <c r="AV324" s="35" t="s">
        <v>692</v>
      </c>
      <c r="AW324" s="35" t="s">
        <v>691</v>
      </c>
      <c r="AX324" s="35" t="s">
        <v>693</v>
      </c>
      <c r="AY324" s="35">
        <v>44</v>
      </c>
      <c r="AZ324" s="35" t="s">
        <v>694</v>
      </c>
      <c r="BA324" s="35" t="s">
        <v>673</v>
      </c>
      <c r="BB324" s="35" t="s">
        <v>672</v>
      </c>
      <c r="BC324" s="35" t="s">
        <v>1922</v>
      </c>
      <c r="BD324" s="35" t="s">
        <v>1591</v>
      </c>
      <c r="BE324" s="35" t="s">
        <v>2436</v>
      </c>
      <c r="BF324" s="35" t="s">
        <v>1924</v>
      </c>
      <c r="BG324" s="72">
        <v>645</v>
      </c>
      <c r="BH324" s="35" t="s">
        <v>1925</v>
      </c>
      <c r="BI324" s="35">
        <v>0.35</v>
      </c>
      <c r="BJ324" s="35" t="s">
        <v>2437</v>
      </c>
      <c r="BK324" s="35" t="s">
        <v>668</v>
      </c>
      <c r="BL324" s="35">
        <v>7029</v>
      </c>
    </row>
    <row r="325" spans="1:65" s="35" customFormat="1" ht="14.45" customHeight="1">
      <c r="A325" s="145"/>
      <c r="B325" s="40">
        <v>7030</v>
      </c>
      <c r="C325" s="40" t="s">
        <v>6640</v>
      </c>
      <c r="D325" s="40"/>
      <c r="E325" s="35" t="s">
        <v>6616</v>
      </c>
      <c r="F325" s="40"/>
      <c r="G325" s="42"/>
      <c r="H325" s="40"/>
      <c r="I325" s="40"/>
      <c r="J325" s="40"/>
      <c r="K325" s="40"/>
      <c r="L325" s="72" t="s">
        <v>6616</v>
      </c>
      <c r="M325" s="72" t="s">
        <v>6616</v>
      </c>
      <c r="N325" s="40"/>
      <c r="O325" s="40"/>
      <c r="P325" s="40"/>
      <c r="Q325" s="40"/>
      <c r="R325" s="40"/>
      <c r="S325" s="40"/>
      <c r="T325" s="43"/>
      <c r="U325" s="40"/>
      <c r="V325" s="40"/>
      <c r="W325" s="40"/>
      <c r="X325" s="40"/>
      <c r="Y325" s="40"/>
      <c r="Z325" s="40"/>
      <c r="AA325" s="40"/>
      <c r="AB325" s="40"/>
      <c r="AC325" s="40" t="s">
        <v>6623</v>
      </c>
      <c r="AD325" s="40"/>
      <c r="AE325" s="40"/>
      <c r="AF325" s="45" t="str">
        <f t="shared" si="5"/>
        <v>EFP                 SGGE_A</v>
      </c>
      <c r="AG325" s="41" t="s">
        <v>6605</v>
      </c>
      <c r="AH325" s="35">
        <v>3</v>
      </c>
      <c r="AI325" s="35">
        <v>7030</v>
      </c>
      <c r="AJ325" s="35" t="s">
        <v>2438</v>
      </c>
      <c r="AK325" s="35" t="s">
        <v>117</v>
      </c>
      <c r="AL325" s="35" t="s">
        <v>504</v>
      </c>
      <c r="AM325" s="35" t="s">
        <v>505</v>
      </c>
      <c r="AN325" s="35" t="s">
        <v>503</v>
      </c>
      <c r="AO325" s="35" t="s">
        <v>506</v>
      </c>
      <c r="AP325" s="35">
        <v>8</v>
      </c>
      <c r="AQ325" s="35" t="s">
        <v>507</v>
      </c>
      <c r="AR325" s="35" t="s">
        <v>183</v>
      </c>
      <c r="AS325" s="35" t="s">
        <v>117</v>
      </c>
      <c r="AT325" s="35" t="s">
        <v>117</v>
      </c>
      <c r="AU325" s="35" t="s">
        <v>692</v>
      </c>
      <c r="AV325" s="35" t="s">
        <v>692</v>
      </c>
      <c r="AW325" s="35" t="s">
        <v>691</v>
      </c>
      <c r="AX325" s="35" t="s">
        <v>693</v>
      </c>
      <c r="AY325" s="35">
        <v>45</v>
      </c>
      <c r="AZ325" s="35" t="s">
        <v>694</v>
      </c>
      <c r="BA325" s="35" t="s">
        <v>673</v>
      </c>
      <c r="BB325" s="35" t="s">
        <v>672</v>
      </c>
      <c r="BC325" s="35" t="s">
        <v>1922</v>
      </c>
      <c r="BD325" s="35" t="s">
        <v>1591</v>
      </c>
      <c r="BE325" s="35" t="s">
        <v>2436</v>
      </c>
      <c r="BF325" s="35" t="s">
        <v>1928</v>
      </c>
      <c r="BG325" s="72">
        <v>645</v>
      </c>
      <c r="BH325" s="35" t="s">
        <v>1788</v>
      </c>
      <c r="BI325" s="35">
        <v>0.35</v>
      </c>
      <c r="BJ325" s="35" t="s">
        <v>2439</v>
      </c>
      <c r="BK325" s="35" t="s">
        <v>668</v>
      </c>
      <c r="BL325" s="35">
        <v>7030</v>
      </c>
    </row>
    <row r="326" spans="1:65" s="35" customFormat="1" ht="14.45" customHeight="1">
      <c r="A326" s="145"/>
      <c r="B326" s="40">
        <v>7035</v>
      </c>
      <c r="C326" s="40" t="s">
        <v>6640</v>
      </c>
      <c r="D326" s="40"/>
      <c r="E326" s="35" t="s">
        <v>6616</v>
      </c>
      <c r="F326" s="40"/>
      <c r="G326" s="42"/>
      <c r="H326" s="40"/>
      <c r="I326" s="40"/>
      <c r="J326" s="40"/>
      <c r="K326" s="40"/>
      <c r="L326" s="42" t="s">
        <v>6604</v>
      </c>
      <c r="M326" s="72" t="s">
        <v>6616</v>
      </c>
      <c r="N326" s="40"/>
      <c r="O326" s="40"/>
      <c r="P326" s="40"/>
      <c r="Q326" s="40"/>
      <c r="R326" s="40"/>
      <c r="S326" s="40"/>
      <c r="T326" s="43"/>
      <c r="U326" s="40"/>
      <c r="V326" s="40"/>
      <c r="W326" s="40"/>
      <c r="X326" s="40"/>
      <c r="Y326" s="40"/>
      <c r="Z326" s="40"/>
      <c r="AA326" s="40"/>
      <c r="AB326" s="40"/>
      <c r="AC326" s="40" t="s">
        <v>6623</v>
      </c>
      <c r="AD326" s="40"/>
      <c r="AE326" s="40"/>
      <c r="AF326" s="45" t="str">
        <f t="shared" si="5"/>
        <v>EFP                 SGESP</v>
      </c>
      <c r="AG326" s="41" t="s">
        <v>6605</v>
      </c>
      <c r="AH326" s="35">
        <v>3</v>
      </c>
      <c r="AI326" s="35">
        <v>7035</v>
      </c>
      <c r="AJ326" s="35" t="s">
        <v>2440</v>
      </c>
      <c r="AK326" s="35" t="s">
        <v>117</v>
      </c>
      <c r="AL326" s="35" t="s">
        <v>492</v>
      </c>
      <c r="AM326" s="35" t="s">
        <v>492</v>
      </c>
      <c r="AN326" s="35" t="s">
        <v>491</v>
      </c>
      <c r="AO326" s="35" t="s">
        <v>493</v>
      </c>
      <c r="AP326" s="35">
        <v>28</v>
      </c>
      <c r="AQ326" s="35" t="s">
        <v>4802</v>
      </c>
      <c r="AR326" s="35" t="s">
        <v>169</v>
      </c>
      <c r="AS326" s="35" t="s">
        <v>132</v>
      </c>
      <c r="AT326" s="35" t="s">
        <v>117</v>
      </c>
      <c r="AU326" s="35" t="s">
        <v>692</v>
      </c>
      <c r="AV326" s="35" t="s">
        <v>692</v>
      </c>
      <c r="AW326" s="35" t="s">
        <v>691</v>
      </c>
      <c r="AX326" s="35" t="s">
        <v>693</v>
      </c>
      <c r="AY326" s="35">
        <v>63</v>
      </c>
      <c r="AZ326" s="35" t="s">
        <v>694</v>
      </c>
      <c r="BA326" s="35" t="s">
        <v>673</v>
      </c>
      <c r="BB326" s="35" t="s">
        <v>672</v>
      </c>
      <c r="BC326" s="35" t="s">
        <v>1922</v>
      </c>
      <c r="BD326" s="35" t="s">
        <v>1591</v>
      </c>
      <c r="BE326" s="35" t="s">
        <v>2441</v>
      </c>
      <c r="BF326" s="35" t="s">
        <v>1924</v>
      </c>
      <c r="BG326" s="72">
        <v>4935</v>
      </c>
      <c r="BH326" s="35" t="s">
        <v>1925</v>
      </c>
      <c r="BI326" s="35">
        <v>0.35</v>
      </c>
      <c r="BJ326" s="35" t="s">
        <v>2442</v>
      </c>
      <c r="BK326" s="35" t="s">
        <v>668</v>
      </c>
      <c r="BL326" s="35">
        <v>7035</v>
      </c>
    </row>
    <row r="327" spans="1:65" s="35" customFormat="1" ht="14.45" customHeight="1">
      <c r="A327" s="145"/>
      <c r="B327" s="40">
        <v>7036</v>
      </c>
      <c r="C327" s="40" t="s">
        <v>6640</v>
      </c>
      <c r="D327" s="40"/>
      <c r="E327" s="35" t="s">
        <v>6616</v>
      </c>
      <c r="F327" s="40"/>
      <c r="G327" s="40"/>
      <c r="H327" s="40"/>
      <c r="I327" s="40"/>
      <c r="J327" s="40"/>
      <c r="K327" s="40"/>
      <c r="L327" s="42" t="s">
        <v>6604</v>
      </c>
      <c r="M327" s="72" t="s">
        <v>6616</v>
      </c>
      <c r="N327" s="40"/>
      <c r="O327" s="40"/>
      <c r="P327" s="40"/>
      <c r="Q327" s="40"/>
      <c r="R327" s="40"/>
      <c r="S327" s="40"/>
      <c r="T327" s="43"/>
      <c r="U327" s="40"/>
      <c r="V327" s="40"/>
      <c r="W327" s="40"/>
      <c r="X327" s="40"/>
      <c r="Y327" s="40"/>
      <c r="Z327" s="40"/>
      <c r="AA327" s="40"/>
      <c r="AB327" s="40"/>
      <c r="AC327" s="40" t="s">
        <v>6623</v>
      </c>
      <c r="AD327" s="40"/>
      <c r="AE327" s="40"/>
      <c r="AF327" s="45" t="str">
        <f t="shared" si="5"/>
        <v>EFP                 SGESP</v>
      </c>
      <c r="AG327" s="41" t="s">
        <v>6605</v>
      </c>
      <c r="AH327" s="35">
        <v>3</v>
      </c>
      <c r="AI327" s="35">
        <v>7036</v>
      </c>
      <c r="AJ327" s="35" t="s">
        <v>2443</v>
      </c>
      <c r="AK327" s="35" t="s">
        <v>117</v>
      </c>
      <c r="AL327" s="35" t="s">
        <v>492</v>
      </c>
      <c r="AM327" s="35" t="s">
        <v>492</v>
      </c>
      <c r="AN327" s="35" t="s">
        <v>491</v>
      </c>
      <c r="AO327" s="35" t="s">
        <v>493</v>
      </c>
      <c r="AP327" s="35">
        <v>44</v>
      </c>
      <c r="AQ327" s="35" t="s">
        <v>4802</v>
      </c>
      <c r="AR327" s="35" t="s">
        <v>169</v>
      </c>
      <c r="AS327" s="35" t="s">
        <v>132</v>
      </c>
      <c r="AT327" s="35" t="s">
        <v>117</v>
      </c>
      <c r="AU327" s="35" t="s">
        <v>692</v>
      </c>
      <c r="AV327" s="35" t="s">
        <v>692</v>
      </c>
      <c r="AW327" s="35" t="s">
        <v>691</v>
      </c>
      <c r="AX327" s="35" t="s">
        <v>693</v>
      </c>
      <c r="AY327" s="35">
        <v>64</v>
      </c>
      <c r="AZ327" s="35" t="s">
        <v>694</v>
      </c>
      <c r="BA327" s="35" t="s">
        <v>673</v>
      </c>
      <c r="BB327" s="35" t="s">
        <v>672</v>
      </c>
      <c r="BC327" s="35" t="s">
        <v>1922</v>
      </c>
      <c r="BD327" s="35" t="s">
        <v>1591</v>
      </c>
      <c r="BE327" s="35" t="s">
        <v>2441</v>
      </c>
      <c r="BF327" s="35" t="s">
        <v>1928</v>
      </c>
      <c r="BG327" s="72">
        <v>4935</v>
      </c>
      <c r="BH327" s="35" t="s">
        <v>1788</v>
      </c>
      <c r="BI327" s="35">
        <v>0.35</v>
      </c>
      <c r="BJ327" s="35" t="s">
        <v>2444</v>
      </c>
      <c r="BK327" s="35" t="s">
        <v>668</v>
      </c>
      <c r="BL327" s="35">
        <v>7036</v>
      </c>
    </row>
    <row r="328" spans="1:65" s="35" customFormat="1" ht="14.45" customHeight="1">
      <c r="A328" s="145" t="s">
        <v>7410</v>
      </c>
      <c r="B328" s="40">
        <v>7037</v>
      </c>
      <c r="C328" s="40" t="s">
        <v>6640</v>
      </c>
      <c r="D328" s="40"/>
      <c r="E328" s="43" t="s">
        <v>1</v>
      </c>
      <c r="F328" s="40" t="s">
        <v>2428</v>
      </c>
      <c r="G328" s="42" t="s">
        <v>6613</v>
      </c>
      <c r="H328" s="40"/>
      <c r="I328" s="40"/>
      <c r="J328" s="40"/>
      <c r="K328" s="40" t="s">
        <v>6610</v>
      </c>
      <c r="L328" s="42" t="s">
        <v>6604</v>
      </c>
      <c r="M328" s="42" t="s">
        <v>1</v>
      </c>
      <c r="N328" s="40"/>
      <c r="O328" s="40"/>
      <c r="P328" s="40"/>
      <c r="Q328" s="40"/>
      <c r="R328" s="40"/>
      <c r="S328" s="40"/>
      <c r="T328" s="43"/>
      <c r="U328" s="40"/>
      <c r="V328" s="40"/>
      <c r="W328" s="40"/>
      <c r="X328" s="40"/>
      <c r="Y328" s="40"/>
      <c r="Z328" s="40"/>
      <c r="AA328" s="40"/>
      <c r="AB328" s="40"/>
      <c r="AC328" s="40" t="s">
        <v>6617</v>
      </c>
      <c r="AD328" s="40"/>
      <c r="AE328" s="40"/>
      <c r="AF328" s="45" t="str">
        <f t="shared" si="5"/>
        <v>GATE_A              SP_CANLA</v>
      </c>
      <c r="AG328" s="41" t="s">
        <v>6605</v>
      </c>
      <c r="AH328" s="35">
        <v>3</v>
      </c>
      <c r="AI328" s="35">
        <v>7037</v>
      </c>
      <c r="AJ328" s="35" t="s">
        <v>2445</v>
      </c>
      <c r="AK328" s="35" t="s">
        <v>117</v>
      </c>
      <c r="AL328" s="35" t="s">
        <v>117</v>
      </c>
      <c r="AM328" s="35" t="s">
        <v>2426</v>
      </c>
      <c r="AN328" s="35" t="s">
        <v>2427</v>
      </c>
      <c r="AO328" s="35" t="s">
        <v>2428</v>
      </c>
      <c r="AP328" s="35">
        <v>1</v>
      </c>
      <c r="AQ328" s="35" t="s">
        <v>2420</v>
      </c>
      <c r="AR328" s="35" t="s">
        <v>117</v>
      </c>
      <c r="AS328" s="35" t="s">
        <v>117</v>
      </c>
      <c r="AT328" s="35" t="s">
        <v>117</v>
      </c>
      <c r="AU328" s="35" t="s">
        <v>480</v>
      </c>
      <c r="AV328" s="35" t="s">
        <v>480</v>
      </c>
      <c r="AW328" s="35" t="s">
        <v>479</v>
      </c>
      <c r="AX328" s="35" t="s">
        <v>481</v>
      </c>
      <c r="AY328" s="35">
        <v>29</v>
      </c>
      <c r="AZ328" s="35" t="s">
        <v>1184</v>
      </c>
      <c r="BA328" s="35" t="s">
        <v>183</v>
      </c>
      <c r="BB328" s="35" t="s">
        <v>117</v>
      </c>
      <c r="BC328" s="35" t="s">
        <v>2421</v>
      </c>
      <c r="BD328" s="35" t="s">
        <v>1591</v>
      </c>
      <c r="BE328" s="35" t="s">
        <v>2446</v>
      </c>
      <c r="BF328" s="35" t="s">
        <v>1748</v>
      </c>
      <c r="BG328" s="176">
        <v>4977</v>
      </c>
      <c r="BH328" s="35" t="s">
        <v>1749</v>
      </c>
      <c r="BI328" s="35">
        <v>0.35</v>
      </c>
      <c r="BJ328" s="35" t="s">
        <v>2429</v>
      </c>
      <c r="BK328" s="35" t="s">
        <v>668</v>
      </c>
      <c r="BL328" s="35">
        <v>7037</v>
      </c>
    </row>
    <row r="329" spans="1:65" s="35" customFormat="1" ht="14.45" customHeight="1">
      <c r="A329" s="145" t="s">
        <v>7410</v>
      </c>
      <c r="B329" s="40">
        <v>7038</v>
      </c>
      <c r="C329" s="40" t="s">
        <v>6640</v>
      </c>
      <c r="D329" s="40"/>
      <c r="E329" s="43" t="s">
        <v>1</v>
      </c>
      <c r="F329" s="40" t="s">
        <v>2419</v>
      </c>
      <c r="G329" s="42" t="s">
        <v>6613</v>
      </c>
      <c r="H329" s="40"/>
      <c r="I329" s="40"/>
      <c r="J329" s="40"/>
      <c r="K329" s="40" t="s">
        <v>6610</v>
      </c>
      <c r="L329" s="42" t="s">
        <v>6604</v>
      </c>
      <c r="M329" s="42" t="s">
        <v>1</v>
      </c>
      <c r="N329" s="40"/>
      <c r="O329" s="40"/>
      <c r="P329" s="40"/>
      <c r="Q329" s="40"/>
      <c r="R329" s="40"/>
      <c r="S329" s="40"/>
      <c r="T329" s="43"/>
      <c r="U329" s="40"/>
      <c r="V329" s="40"/>
      <c r="W329" s="40"/>
      <c r="X329" s="40"/>
      <c r="Y329" s="40"/>
      <c r="Z329" s="40"/>
      <c r="AA329" s="40"/>
      <c r="AB329" s="40"/>
      <c r="AC329" s="40" t="s">
        <v>6617</v>
      </c>
      <c r="AD329" s="40"/>
      <c r="AE329" s="40"/>
      <c r="AF329" s="45" t="str">
        <f t="shared" si="5"/>
        <v>GATE_A              SP_CANHA</v>
      </c>
      <c r="AG329" s="41" t="s">
        <v>6605</v>
      </c>
      <c r="AH329" s="35">
        <v>3</v>
      </c>
      <c r="AI329" s="35">
        <v>7038</v>
      </c>
      <c r="AJ329" s="35" t="s">
        <v>2447</v>
      </c>
      <c r="AK329" s="35" t="s">
        <v>117</v>
      </c>
      <c r="AL329" s="35" t="s">
        <v>117</v>
      </c>
      <c r="AM329" s="35" t="s">
        <v>2417</v>
      </c>
      <c r="AN329" s="35" t="s">
        <v>2418</v>
      </c>
      <c r="AO329" s="35" t="s">
        <v>2419</v>
      </c>
      <c r="AP329" s="35">
        <v>1</v>
      </c>
      <c r="AQ329" s="35" t="s">
        <v>2420</v>
      </c>
      <c r="AR329" s="35" t="s">
        <v>117</v>
      </c>
      <c r="AS329" s="35" t="s">
        <v>117</v>
      </c>
      <c r="AT329" s="35" t="s">
        <v>117</v>
      </c>
      <c r="AU329" s="35" t="s">
        <v>480</v>
      </c>
      <c r="AV329" s="35" t="s">
        <v>480</v>
      </c>
      <c r="AW329" s="35" t="s">
        <v>479</v>
      </c>
      <c r="AX329" s="35" t="s">
        <v>481</v>
      </c>
      <c r="AY329" s="35">
        <v>11</v>
      </c>
      <c r="AZ329" s="35" t="s">
        <v>1184</v>
      </c>
      <c r="BA329" s="35" t="s">
        <v>183</v>
      </c>
      <c r="BB329" s="35" t="s">
        <v>117</v>
      </c>
      <c r="BC329" s="35" t="s">
        <v>2421</v>
      </c>
      <c r="BD329" s="35" t="s">
        <v>1591</v>
      </c>
      <c r="BE329" s="35" t="s">
        <v>2446</v>
      </c>
      <c r="BF329" s="35" t="s">
        <v>2423</v>
      </c>
      <c r="BG329" s="176">
        <v>4975</v>
      </c>
      <c r="BH329" s="35" t="s">
        <v>1668</v>
      </c>
      <c r="BI329" s="35">
        <v>0.35</v>
      </c>
      <c r="BJ329" s="35" t="s">
        <v>2424</v>
      </c>
      <c r="BK329" s="35" t="s">
        <v>668</v>
      </c>
      <c r="BL329" s="35">
        <v>7038</v>
      </c>
    </row>
    <row r="330" spans="1:65" s="35" customFormat="1" ht="14.45" customHeight="1">
      <c r="A330" s="145"/>
      <c r="B330" s="40">
        <v>7041</v>
      </c>
      <c r="C330" s="40" t="s">
        <v>6640</v>
      </c>
      <c r="D330" s="40"/>
      <c r="E330" s="43" t="s">
        <v>7</v>
      </c>
      <c r="F330" s="40" t="s">
        <v>2450</v>
      </c>
      <c r="G330" s="42" t="s">
        <v>6606</v>
      </c>
      <c r="H330" s="40"/>
      <c r="I330" s="40"/>
      <c r="J330" s="40"/>
      <c r="K330" s="40" t="s">
        <v>6607</v>
      </c>
      <c r="L330" s="42" t="s">
        <v>6609</v>
      </c>
      <c r="M330" s="42" t="s">
        <v>7</v>
      </c>
      <c r="N330" s="40"/>
      <c r="O330" s="40" t="s">
        <v>6620</v>
      </c>
      <c r="P330" s="40"/>
      <c r="Q330" s="40"/>
      <c r="R330" s="40"/>
      <c r="S330" s="40"/>
      <c r="T330" s="43"/>
      <c r="U330" s="40"/>
      <c r="V330" s="40"/>
      <c r="W330" s="40"/>
      <c r="X330" s="40"/>
      <c r="Y330" s="40"/>
      <c r="Z330" s="40"/>
      <c r="AA330" s="40"/>
      <c r="AB330" s="40"/>
      <c r="AC330" s="40"/>
      <c r="AD330" s="40"/>
      <c r="AE330" s="40"/>
      <c r="AF330" s="45" t="str">
        <f t="shared" si="5"/>
        <v>KS_HRR_D            SP_MB64_C</v>
      </c>
      <c r="AG330" s="41" t="s">
        <v>6605</v>
      </c>
      <c r="AH330" s="35">
        <v>3</v>
      </c>
      <c r="AI330" s="35">
        <v>7041</v>
      </c>
      <c r="AJ330" s="35" t="s">
        <v>2787</v>
      </c>
      <c r="AK330" s="35" t="s">
        <v>117</v>
      </c>
      <c r="AL330" s="35" t="s">
        <v>117</v>
      </c>
      <c r="AM330" s="35" t="s">
        <v>2449</v>
      </c>
      <c r="AN330" s="35">
        <v>423</v>
      </c>
      <c r="AO330" s="35" t="s">
        <v>2450</v>
      </c>
      <c r="AP330" s="35">
        <v>1</v>
      </c>
      <c r="AQ330" s="35" t="s">
        <v>649</v>
      </c>
      <c r="AR330" s="35" t="s">
        <v>117</v>
      </c>
      <c r="AS330" s="35" t="s">
        <v>117</v>
      </c>
      <c r="AT330" s="35" t="s">
        <v>117</v>
      </c>
      <c r="AU330" s="35" t="s">
        <v>370</v>
      </c>
      <c r="AV330" s="35" t="s">
        <v>370</v>
      </c>
      <c r="AW330" s="35" t="s">
        <v>687</v>
      </c>
      <c r="AX330" s="35" t="s">
        <v>688</v>
      </c>
      <c r="AY330" s="35">
        <v>10</v>
      </c>
      <c r="AZ330" s="35" t="s">
        <v>649</v>
      </c>
      <c r="BA330" s="35" t="s">
        <v>148</v>
      </c>
      <c r="BB330" s="35" t="s">
        <v>669</v>
      </c>
      <c r="BC330" s="35" t="s">
        <v>2090</v>
      </c>
      <c r="BD330" s="35" t="s">
        <v>1591</v>
      </c>
      <c r="BE330" s="35" t="s">
        <v>117</v>
      </c>
      <c r="BF330" s="35" t="s">
        <v>117</v>
      </c>
      <c r="BG330" s="72">
        <v>196</v>
      </c>
      <c r="BH330" s="35" t="s">
        <v>1598</v>
      </c>
      <c r="BI330" s="35">
        <v>1</v>
      </c>
      <c r="BJ330" s="35" t="s">
        <v>2451</v>
      </c>
      <c r="BK330" s="35" t="s">
        <v>668</v>
      </c>
      <c r="BL330" s="35">
        <v>7041</v>
      </c>
    </row>
    <row r="331" spans="1:65" s="35" customFormat="1" ht="14.45" customHeight="1">
      <c r="A331" s="145" t="s">
        <v>7804</v>
      </c>
      <c r="B331" s="45">
        <v>7042</v>
      </c>
      <c r="C331" s="40" t="s">
        <v>6640</v>
      </c>
      <c r="D331" s="40"/>
      <c r="E331" s="43" t="s">
        <v>7</v>
      </c>
      <c r="F331" s="40" t="s">
        <v>2450</v>
      </c>
      <c r="G331" s="42" t="s">
        <v>6606</v>
      </c>
      <c r="H331" s="40"/>
      <c r="I331" s="40"/>
      <c r="J331" s="40"/>
      <c r="K331" s="40" t="s">
        <v>6607</v>
      </c>
      <c r="L331" s="173" t="s">
        <v>6609</v>
      </c>
      <c r="M331" s="173" t="s">
        <v>6608</v>
      </c>
      <c r="N331" s="40"/>
      <c r="O331" s="40" t="s">
        <v>6620</v>
      </c>
      <c r="P331" s="40"/>
      <c r="Q331" s="40"/>
      <c r="R331" s="40"/>
      <c r="S331" s="40"/>
      <c r="T331" s="43"/>
      <c r="U331" s="40"/>
      <c r="V331" s="40"/>
      <c r="W331" s="40"/>
      <c r="X331" s="40"/>
      <c r="Y331" s="40"/>
      <c r="Z331" s="40"/>
      <c r="AA331" s="40"/>
      <c r="AB331" s="40"/>
      <c r="AC331" s="40"/>
      <c r="AD331" s="40"/>
      <c r="AE331" s="40"/>
      <c r="AF331" s="45" t="str">
        <f t="shared" si="5"/>
        <v>MB64_C              SP_MB64_C</v>
      </c>
      <c r="AG331" s="138" t="s">
        <v>6605</v>
      </c>
      <c r="AH331" s="35">
        <v>3</v>
      </c>
      <c r="AI331" s="35">
        <v>7042</v>
      </c>
      <c r="AJ331" s="35" t="s">
        <v>2448</v>
      </c>
      <c r="AK331" s="35" t="s">
        <v>117</v>
      </c>
      <c r="AL331" s="35" t="s">
        <v>117</v>
      </c>
      <c r="AM331" s="35" t="s">
        <v>2449</v>
      </c>
      <c r="AN331" s="35">
        <v>423</v>
      </c>
      <c r="AO331" s="35" t="s">
        <v>2450</v>
      </c>
      <c r="AP331" s="35">
        <v>1</v>
      </c>
      <c r="AQ331" s="35" t="s">
        <v>649</v>
      </c>
      <c r="AR331" s="35" t="s">
        <v>117</v>
      </c>
      <c r="AS331" s="35" t="s">
        <v>117</v>
      </c>
      <c r="AT331" s="35" t="s">
        <v>117</v>
      </c>
      <c r="AU331" s="35" t="s">
        <v>677</v>
      </c>
      <c r="AV331" s="35" t="s">
        <v>6030</v>
      </c>
      <c r="AW331" s="35" t="s">
        <v>680</v>
      </c>
      <c r="AX331" s="35" t="s">
        <v>681</v>
      </c>
      <c r="AY331" s="35">
        <v>1</v>
      </c>
      <c r="AZ331" s="35" t="s">
        <v>682</v>
      </c>
      <c r="BA331" s="35" t="s">
        <v>236</v>
      </c>
      <c r="BB331" s="35" t="s">
        <v>117</v>
      </c>
      <c r="BC331" s="35" t="s">
        <v>1597</v>
      </c>
      <c r="BD331" s="35" t="s">
        <v>1591</v>
      </c>
      <c r="BE331" s="35" t="s">
        <v>117</v>
      </c>
      <c r="BF331" s="35" t="s">
        <v>117</v>
      </c>
      <c r="BG331" s="72">
        <v>572</v>
      </c>
      <c r="BH331" s="35" t="s">
        <v>1598</v>
      </c>
      <c r="BI331" s="35">
        <v>2.5</v>
      </c>
      <c r="BJ331" s="35" t="s">
        <v>2451</v>
      </c>
      <c r="BK331" s="35" t="s">
        <v>668</v>
      </c>
      <c r="BL331" s="35">
        <v>7042</v>
      </c>
    </row>
    <row r="332" spans="1:65" s="35" customFormat="1" ht="14.45" customHeight="1">
      <c r="A332" s="145"/>
      <c r="B332" s="45">
        <v>7050</v>
      </c>
      <c r="C332" s="40" t="s">
        <v>6640</v>
      </c>
      <c r="D332" s="40" t="s">
        <v>13</v>
      </c>
      <c r="E332" s="43" t="s">
        <v>6604</v>
      </c>
      <c r="F332" s="40" t="s">
        <v>2218</v>
      </c>
      <c r="G332" s="42" t="s">
        <v>6606</v>
      </c>
      <c r="H332" s="40"/>
      <c r="I332" s="40"/>
      <c r="J332" s="40"/>
      <c r="K332" s="165" t="s">
        <v>7479</v>
      </c>
      <c r="L332" s="42" t="s">
        <v>6609</v>
      </c>
      <c r="M332" s="42" t="s">
        <v>6604</v>
      </c>
      <c r="N332" s="40"/>
      <c r="O332" s="40"/>
      <c r="P332" s="40"/>
      <c r="Q332" s="40"/>
      <c r="R332" s="40"/>
      <c r="S332" s="40"/>
      <c r="T332" s="43"/>
      <c r="U332" s="40"/>
      <c r="V332" s="40"/>
      <c r="W332" s="40"/>
      <c r="X332" s="40"/>
      <c r="Y332" s="40"/>
      <c r="Z332" s="40"/>
      <c r="AA332" s="40"/>
      <c r="AB332" s="40"/>
      <c r="AC332" s="40"/>
      <c r="AD332" s="40"/>
      <c r="AE332" s="40"/>
      <c r="AF332" s="45" t="str">
        <f t="shared" si="5"/>
        <v>SITR4               SP_30HSBC2</v>
      </c>
      <c r="AG332" s="162" t="s">
        <v>6605</v>
      </c>
      <c r="AH332" s="35">
        <v>3</v>
      </c>
      <c r="AI332" s="35">
        <v>7050</v>
      </c>
      <c r="AJ332" s="35" t="s">
        <v>2452</v>
      </c>
      <c r="AK332" s="35" t="s">
        <v>117</v>
      </c>
      <c r="AL332" s="35" t="s">
        <v>117</v>
      </c>
      <c r="AM332" s="35" t="s">
        <v>2216</v>
      </c>
      <c r="AN332" s="35" t="s">
        <v>2217</v>
      </c>
      <c r="AO332" s="35" t="s">
        <v>2218</v>
      </c>
      <c r="AP332" s="35">
        <v>1</v>
      </c>
      <c r="AQ332" s="35" t="s">
        <v>644</v>
      </c>
      <c r="AR332" s="35" t="s">
        <v>117</v>
      </c>
      <c r="AS332" s="35" t="s">
        <v>117</v>
      </c>
      <c r="AT332" s="35" t="s">
        <v>117</v>
      </c>
      <c r="AU332" s="35" t="s">
        <v>696</v>
      </c>
      <c r="AV332" s="35" t="s">
        <v>696</v>
      </c>
      <c r="AW332" s="35" t="s">
        <v>695</v>
      </c>
      <c r="AX332" s="35" t="s">
        <v>697</v>
      </c>
      <c r="AY332" s="35">
        <v>2</v>
      </c>
      <c r="AZ332" s="35" t="s">
        <v>698</v>
      </c>
      <c r="BA332" s="35" t="s">
        <v>159</v>
      </c>
      <c r="BB332" s="35" t="s">
        <v>117</v>
      </c>
      <c r="BC332" s="35" t="s">
        <v>2321</v>
      </c>
      <c r="BD332" s="35" t="s">
        <v>1591</v>
      </c>
      <c r="BE332" s="35" t="s">
        <v>117</v>
      </c>
      <c r="BF332" s="35" t="s">
        <v>117</v>
      </c>
      <c r="BG332" s="72">
        <v>60</v>
      </c>
      <c r="BH332" s="35" t="s">
        <v>1617</v>
      </c>
      <c r="BI332" s="35">
        <v>4</v>
      </c>
      <c r="BJ332" s="35" t="s">
        <v>2009</v>
      </c>
      <c r="BK332" s="35" t="s">
        <v>668</v>
      </c>
      <c r="BL332" s="35">
        <v>7050</v>
      </c>
    </row>
    <row r="333" spans="1:65" ht="14.45" customHeight="1">
      <c r="A333" s="146"/>
      <c r="B333" s="35"/>
      <c r="C333" s="40" t="s">
        <v>6641</v>
      </c>
      <c r="D333" s="40"/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45"/>
      <c r="AG333" s="35"/>
      <c r="AH333" s="36">
        <v>1</v>
      </c>
      <c r="AI333" s="36" t="s">
        <v>699</v>
      </c>
    </row>
    <row r="334" spans="1:65" ht="14.45" customHeight="1">
      <c r="A334" s="146"/>
      <c r="B334" s="35"/>
      <c r="C334" s="40" t="s">
        <v>6641</v>
      </c>
      <c r="D334" s="40"/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45"/>
      <c r="AG334" s="35"/>
      <c r="AH334" s="36">
        <v>2</v>
      </c>
      <c r="AI334" s="36" t="s">
        <v>61</v>
      </c>
      <c r="AJ334" s="36" t="s">
        <v>700</v>
      </c>
      <c r="AK334" s="36" t="s">
        <v>701</v>
      </c>
      <c r="AL334" s="36" t="s">
        <v>5157</v>
      </c>
      <c r="AN334" s="36" t="s">
        <v>2453</v>
      </c>
      <c r="AO334" s="36" t="s">
        <v>2364</v>
      </c>
    </row>
    <row r="335" spans="1:65" ht="14.45" customHeight="1">
      <c r="A335" s="146"/>
      <c r="B335" s="35"/>
      <c r="C335" s="40" t="s">
        <v>6641</v>
      </c>
      <c r="D335" s="40"/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45"/>
      <c r="AG335" s="35"/>
      <c r="AH335" s="36">
        <v>2</v>
      </c>
      <c r="AI335" s="36" t="s">
        <v>62</v>
      </c>
      <c r="AJ335" s="36" t="s">
        <v>702</v>
      </c>
      <c r="AK335" s="36" t="s">
        <v>6031</v>
      </c>
      <c r="AL335" s="36" t="s">
        <v>5158</v>
      </c>
      <c r="AN335" s="36" t="s">
        <v>2454</v>
      </c>
      <c r="AO335" s="36" t="s">
        <v>2364</v>
      </c>
    </row>
    <row r="336" spans="1:65" ht="14.45" customHeight="1">
      <c r="A336" s="146"/>
      <c r="B336" s="35"/>
      <c r="C336" s="40" t="s">
        <v>6641</v>
      </c>
      <c r="D336" s="40"/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45"/>
      <c r="AG336" s="35"/>
      <c r="AH336" s="36">
        <v>0</v>
      </c>
      <c r="AI336" s="36" t="s">
        <v>42</v>
      </c>
      <c r="AJ336" s="36" t="s">
        <v>43</v>
      </c>
      <c r="AK336" s="36" t="s">
        <v>44</v>
      </c>
      <c r="AL336" s="36" t="s">
        <v>45</v>
      </c>
      <c r="AM336" s="36" t="s">
        <v>45</v>
      </c>
      <c r="AN336" s="36" t="s">
        <v>46</v>
      </c>
      <c r="AO336" s="36" t="s">
        <v>47</v>
      </c>
      <c r="AP336" s="36" t="s">
        <v>48</v>
      </c>
      <c r="AQ336" s="36" t="s">
        <v>49</v>
      </c>
      <c r="AR336" s="36" t="s">
        <v>50</v>
      </c>
      <c r="AS336" s="36" t="s">
        <v>51</v>
      </c>
      <c r="AT336" s="36" t="s">
        <v>44</v>
      </c>
      <c r="AU336" s="36" t="s">
        <v>45</v>
      </c>
      <c r="AV336" s="36" t="s">
        <v>45</v>
      </c>
      <c r="AW336" s="36" t="s">
        <v>52</v>
      </c>
      <c r="AX336" s="36" t="s">
        <v>47</v>
      </c>
      <c r="AY336" s="36" t="s">
        <v>48</v>
      </c>
      <c r="AZ336" s="36" t="s">
        <v>49</v>
      </c>
      <c r="BA336" s="36" t="s">
        <v>50</v>
      </c>
      <c r="BB336" s="36" t="s">
        <v>51</v>
      </c>
      <c r="BC336" s="36" t="s">
        <v>53</v>
      </c>
      <c r="BD336" s="36" t="s">
        <v>54</v>
      </c>
      <c r="BE336" s="36" t="s">
        <v>55</v>
      </c>
      <c r="BF336" s="36" t="s">
        <v>56</v>
      </c>
      <c r="BG336" s="36" t="s">
        <v>57</v>
      </c>
      <c r="BH336" s="36" t="s">
        <v>58</v>
      </c>
      <c r="BI336" s="36" t="s">
        <v>59</v>
      </c>
      <c r="BJ336" s="36" t="s">
        <v>60</v>
      </c>
      <c r="BK336" s="36" t="s">
        <v>61</v>
      </c>
      <c r="BL336" s="36" t="s">
        <v>62</v>
      </c>
      <c r="BM336" s="36" t="s">
        <v>42</v>
      </c>
    </row>
    <row r="337" spans="1:65" ht="14.45" customHeight="1">
      <c r="A337" s="145" t="s">
        <v>6956</v>
      </c>
      <c r="B337" s="40">
        <v>11001</v>
      </c>
      <c r="C337" s="40" t="s">
        <v>6641</v>
      </c>
      <c r="D337" s="40"/>
      <c r="E337" s="43" t="s">
        <v>6604</v>
      </c>
      <c r="F337" s="40"/>
      <c r="G337" s="42"/>
      <c r="H337" s="40"/>
      <c r="I337" s="40"/>
      <c r="J337" s="40"/>
      <c r="K337" s="40"/>
      <c r="L337" s="42" t="s">
        <v>6604</v>
      </c>
      <c r="M337" s="42" t="s">
        <v>6604</v>
      </c>
      <c r="N337" s="40"/>
      <c r="O337" s="40"/>
      <c r="P337" s="40"/>
      <c r="Q337" s="40"/>
      <c r="R337" s="40"/>
      <c r="S337" s="40"/>
      <c r="T337" s="43"/>
      <c r="U337" s="40"/>
      <c r="V337" s="40"/>
      <c r="W337" s="40"/>
      <c r="X337" s="40"/>
      <c r="Y337" s="40"/>
      <c r="Z337" s="40"/>
      <c r="AA337" s="40"/>
      <c r="AB337" s="40"/>
      <c r="AC337" s="40"/>
      <c r="AD337" s="40"/>
      <c r="AE337" s="40"/>
      <c r="AF337" s="45" t="str">
        <f t="shared" ref="AF337:AF343" si="6">AX337&amp; REPT(" ",20-LEN(AX337))&amp;AO337</f>
        <v>SIDO_H              KS_ML_F</v>
      </c>
      <c r="AG337" s="162" t="s">
        <v>6622</v>
      </c>
      <c r="AH337" s="36">
        <v>3</v>
      </c>
      <c r="AI337" s="36">
        <v>11001</v>
      </c>
      <c r="AJ337" s="36" t="s">
        <v>6219</v>
      </c>
      <c r="AK337" s="36" t="s">
        <v>117</v>
      </c>
      <c r="AL337" s="36" t="s">
        <v>385</v>
      </c>
      <c r="AM337" s="36" t="s">
        <v>385</v>
      </c>
      <c r="AN337" s="36" t="s">
        <v>392</v>
      </c>
      <c r="AO337" s="36" t="s">
        <v>393</v>
      </c>
      <c r="AP337" s="36">
        <v>4</v>
      </c>
      <c r="AQ337" s="36" t="s">
        <v>619</v>
      </c>
      <c r="AR337" s="36" t="s">
        <v>144</v>
      </c>
      <c r="AS337" s="36" t="s">
        <v>127</v>
      </c>
      <c r="AT337" s="36" t="s">
        <v>117</v>
      </c>
      <c r="AU337" s="36" t="s">
        <v>540</v>
      </c>
      <c r="AV337" s="36" t="s">
        <v>540</v>
      </c>
      <c r="AW337" s="36" t="s">
        <v>539</v>
      </c>
      <c r="AX337" s="36" t="s">
        <v>541</v>
      </c>
      <c r="AY337" s="36" t="s">
        <v>2205</v>
      </c>
      <c r="AZ337" s="36" t="s">
        <v>538</v>
      </c>
      <c r="BA337" s="36" t="s">
        <v>179</v>
      </c>
      <c r="BB337" s="36" t="s">
        <v>117</v>
      </c>
      <c r="BC337" s="36" t="s">
        <v>2455</v>
      </c>
      <c r="BD337" s="36" t="s">
        <v>1591</v>
      </c>
      <c r="BE337" s="36" t="s">
        <v>117</v>
      </c>
      <c r="BF337" s="36" t="s">
        <v>117</v>
      </c>
      <c r="BG337" s="176">
        <v>3217</v>
      </c>
      <c r="BH337" s="36" t="s">
        <v>1668</v>
      </c>
      <c r="BI337" s="36">
        <v>0.5</v>
      </c>
      <c r="BJ337" s="36" t="s">
        <v>2456</v>
      </c>
      <c r="BK337" s="36" t="s">
        <v>117</v>
      </c>
      <c r="BL337" s="36" t="s">
        <v>702</v>
      </c>
      <c r="BM337" s="36">
        <v>11001</v>
      </c>
    </row>
    <row r="338" spans="1:65" ht="14.45" customHeight="1">
      <c r="A338" s="145"/>
      <c r="B338" s="45">
        <v>11003</v>
      </c>
      <c r="C338" s="40" t="s">
        <v>6641</v>
      </c>
      <c r="D338" s="40"/>
      <c r="E338" s="43" t="s">
        <v>6604</v>
      </c>
      <c r="F338" s="40"/>
      <c r="G338" s="42"/>
      <c r="H338" s="40"/>
      <c r="I338" s="40"/>
      <c r="J338" s="40"/>
      <c r="K338" s="40"/>
      <c r="L338" s="42" t="s">
        <v>6604</v>
      </c>
      <c r="M338" s="42" t="s">
        <v>6604</v>
      </c>
      <c r="N338" s="40"/>
      <c r="O338" s="40"/>
      <c r="P338" s="40"/>
      <c r="Q338" s="40"/>
      <c r="R338" s="40"/>
      <c r="S338" s="40"/>
      <c r="T338" s="43"/>
      <c r="U338" s="40"/>
      <c r="V338" s="40"/>
      <c r="W338" s="40"/>
      <c r="X338" s="40"/>
      <c r="Y338" s="40"/>
      <c r="Z338" s="40"/>
      <c r="AA338" s="40"/>
      <c r="AB338" s="40"/>
      <c r="AC338" s="40" t="s">
        <v>6623</v>
      </c>
      <c r="AD338" s="40"/>
      <c r="AE338" s="40"/>
      <c r="AF338" s="45" t="str">
        <f t="shared" si="6"/>
        <v>KS_ML_F             SGESP</v>
      </c>
      <c r="AG338" s="41" t="s">
        <v>6622</v>
      </c>
      <c r="AH338" s="36">
        <v>3</v>
      </c>
      <c r="AI338" s="36">
        <v>11003</v>
      </c>
      <c r="AJ338" s="36" t="s">
        <v>6220</v>
      </c>
      <c r="AK338" s="36" t="s">
        <v>117</v>
      </c>
      <c r="AL338" s="36" t="s">
        <v>492</v>
      </c>
      <c r="AM338" s="36" t="s">
        <v>492</v>
      </c>
      <c r="AN338" s="36" t="s">
        <v>491</v>
      </c>
      <c r="AO338" s="36" t="s">
        <v>493</v>
      </c>
      <c r="AP338" s="36">
        <v>29</v>
      </c>
      <c r="AQ338" s="36" t="s">
        <v>4802</v>
      </c>
      <c r="AR338" s="36" t="s">
        <v>169</v>
      </c>
      <c r="AS338" s="36" t="s">
        <v>132</v>
      </c>
      <c r="AT338" s="36" t="s">
        <v>117</v>
      </c>
      <c r="AU338" s="36" t="s">
        <v>385</v>
      </c>
      <c r="AV338" s="36" t="s">
        <v>385</v>
      </c>
      <c r="AW338" s="36" t="s">
        <v>392</v>
      </c>
      <c r="AX338" s="36" t="s">
        <v>393</v>
      </c>
      <c r="AY338" s="36">
        <v>7</v>
      </c>
      <c r="AZ338" s="36" t="s">
        <v>619</v>
      </c>
      <c r="BA338" s="36" t="s">
        <v>136</v>
      </c>
      <c r="BB338" s="36" t="s">
        <v>128</v>
      </c>
      <c r="BC338" s="36" t="s">
        <v>1922</v>
      </c>
      <c r="BD338" s="36" t="s">
        <v>1591</v>
      </c>
      <c r="BE338" s="36" t="s">
        <v>2457</v>
      </c>
      <c r="BF338" s="36" t="s">
        <v>1924</v>
      </c>
      <c r="BG338" s="193">
        <v>566</v>
      </c>
      <c r="BH338" s="36" t="s">
        <v>1925</v>
      </c>
      <c r="BI338" s="36">
        <v>0.35</v>
      </c>
      <c r="BJ338" s="36" t="s">
        <v>2458</v>
      </c>
      <c r="BK338" s="36" t="s">
        <v>117</v>
      </c>
      <c r="BL338" s="36" t="s">
        <v>702</v>
      </c>
      <c r="BM338" s="36">
        <v>11003</v>
      </c>
    </row>
    <row r="339" spans="1:65" ht="14.45" customHeight="1">
      <c r="A339" s="145"/>
      <c r="B339" s="53">
        <v>11004</v>
      </c>
      <c r="C339" s="40" t="s">
        <v>6641</v>
      </c>
      <c r="D339" s="40"/>
      <c r="E339" s="43" t="s">
        <v>6604</v>
      </c>
      <c r="F339" s="40"/>
      <c r="G339" s="42"/>
      <c r="H339" s="40"/>
      <c r="I339" s="40"/>
      <c r="J339" s="40"/>
      <c r="K339" s="40"/>
      <c r="L339" s="42" t="s">
        <v>6604</v>
      </c>
      <c r="M339" s="42" t="s">
        <v>6604</v>
      </c>
      <c r="N339" s="40"/>
      <c r="O339" s="40"/>
      <c r="P339" s="40"/>
      <c r="Q339" s="40"/>
      <c r="R339" s="40"/>
      <c r="S339" s="40"/>
      <c r="T339" s="43"/>
      <c r="U339" s="40"/>
      <c r="V339" s="40"/>
      <c r="W339" s="40"/>
      <c r="X339" s="40"/>
      <c r="Y339" s="40"/>
      <c r="Z339" s="40"/>
      <c r="AA339" s="40"/>
      <c r="AB339" s="40"/>
      <c r="AC339" s="40" t="s">
        <v>6623</v>
      </c>
      <c r="AD339" s="40"/>
      <c r="AE339" s="40"/>
      <c r="AF339" s="45" t="str">
        <f t="shared" si="6"/>
        <v>KS_ML_F             SGESP</v>
      </c>
      <c r="AG339" s="41" t="s">
        <v>6622</v>
      </c>
      <c r="AH339" s="36">
        <v>3</v>
      </c>
      <c r="AI339" s="36">
        <v>11004</v>
      </c>
      <c r="AJ339" s="36" t="s">
        <v>6221</v>
      </c>
      <c r="AK339" s="36" t="s">
        <v>117</v>
      </c>
      <c r="AL339" s="36" t="s">
        <v>492</v>
      </c>
      <c r="AM339" s="36" t="s">
        <v>492</v>
      </c>
      <c r="AN339" s="36" t="s">
        <v>491</v>
      </c>
      <c r="AO339" s="36" t="s">
        <v>493</v>
      </c>
      <c r="AP339" s="36">
        <v>45</v>
      </c>
      <c r="AQ339" s="36" t="s">
        <v>4802</v>
      </c>
      <c r="AR339" s="36" t="s">
        <v>169</v>
      </c>
      <c r="AS339" s="36" t="s">
        <v>132</v>
      </c>
      <c r="AT339" s="36" t="s">
        <v>117</v>
      </c>
      <c r="AU339" s="36" t="s">
        <v>385</v>
      </c>
      <c r="AV339" s="36" t="s">
        <v>385</v>
      </c>
      <c r="AW339" s="36" t="s">
        <v>392</v>
      </c>
      <c r="AX339" s="36" t="s">
        <v>393</v>
      </c>
      <c r="AY339" s="36">
        <v>6</v>
      </c>
      <c r="AZ339" s="36" t="s">
        <v>619</v>
      </c>
      <c r="BA339" s="36" t="s">
        <v>136</v>
      </c>
      <c r="BB339" s="36" t="s">
        <v>128</v>
      </c>
      <c r="BC339" s="36" t="s">
        <v>1922</v>
      </c>
      <c r="BD339" s="36" t="s">
        <v>1591</v>
      </c>
      <c r="BE339" s="36" t="s">
        <v>2457</v>
      </c>
      <c r="BF339" s="36" t="s">
        <v>1928</v>
      </c>
      <c r="BG339" s="193">
        <v>566</v>
      </c>
      <c r="BH339" s="36" t="s">
        <v>1788</v>
      </c>
      <c r="BI339" s="36">
        <v>0.35</v>
      </c>
      <c r="BJ339" s="36" t="s">
        <v>2459</v>
      </c>
      <c r="BK339" s="36" t="s">
        <v>117</v>
      </c>
      <c r="BL339" s="36" t="s">
        <v>702</v>
      </c>
      <c r="BM339" s="36">
        <v>11004</v>
      </c>
    </row>
    <row r="340" spans="1:65" ht="14.45" customHeight="1">
      <c r="A340" s="145" t="s">
        <v>7405</v>
      </c>
      <c r="B340" s="53">
        <v>11005</v>
      </c>
      <c r="C340" s="40" t="s">
        <v>6641</v>
      </c>
      <c r="D340" s="40"/>
      <c r="E340" s="43" t="s">
        <v>6604</v>
      </c>
      <c r="F340" s="40"/>
      <c r="G340" s="42"/>
      <c r="H340" s="40"/>
      <c r="I340" s="40"/>
      <c r="J340" s="40"/>
      <c r="K340" s="40"/>
      <c r="L340" s="42" t="s">
        <v>6604</v>
      </c>
      <c r="M340" s="42" t="s">
        <v>6604</v>
      </c>
      <c r="N340" s="40"/>
      <c r="O340" s="40"/>
      <c r="P340" s="40"/>
      <c r="Q340" s="40"/>
      <c r="R340" s="40"/>
      <c r="S340" s="40"/>
      <c r="T340" s="43"/>
      <c r="U340" s="40"/>
      <c r="V340" s="40"/>
      <c r="W340" s="40"/>
      <c r="X340" s="40"/>
      <c r="Y340" s="40"/>
      <c r="Z340" s="40"/>
      <c r="AA340" s="40"/>
      <c r="AB340" s="40"/>
      <c r="AC340" s="40" t="s">
        <v>6623</v>
      </c>
      <c r="AD340" s="40"/>
      <c r="AE340" s="40"/>
      <c r="AF340" s="45" t="str">
        <f t="shared" si="6"/>
        <v>GATE_A              SGESP</v>
      </c>
      <c r="AG340" s="41" t="s">
        <v>6622</v>
      </c>
      <c r="AH340" s="36">
        <v>3</v>
      </c>
      <c r="AI340" s="36">
        <v>11005</v>
      </c>
      <c r="AJ340" s="36" t="s">
        <v>6222</v>
      </c>
      <c r="AK340" s="36" t="s">
        <v>117</v>
      </c>
      <c r="AL340" s="36" t="s">
        <v>492</v>
      </c>
      <c r="AM340" s="36" t="s">
        <v>492</v>
      </c>
      <c r="AN340" s="36" t="s">
        <v>491</v>
      </c>
      <c r="AO340" s="36" t="s">
        <v>493</v>
      </c>
      <c r="AP340" s="36">
        <v>29</v>
      </c>
      <c r="AQ340" s="36" t="s">
        <v>4802</v>
      </c>
      <c r="AR340" s="36" t="s">
        <v>169</v>
      </c>
      <c r="AS340" s="36" t="s">
        <v>132</v>
      </c>
      <c r="AT340" s="36" t="s">
        <v>117</v>
      </c>
      <c r="AU340" s="36" t="s">
        <v>480</v>
      </c>
      <c r="AV340" s="36" t="s">
        <v>480</v>
      </c>
      <c r="AW340" s="36" t="s">
        <v>479</v>
      </c>
      <c r="AX340" s="36" t="s">
        <v>481</v>
      </c>
      <c r="AY340" s="36">
        <v>38</v>
      </c>
      <c r="AZ340" s="36" t="s">
        <v>1184</v>
      </c>
      <c r="BA340" s="36" t="s">
        <v>183</v>
      </c>
      <c r="BB340" s="36" t="s">
        <v>117</v>
      </c>
      <c r="BC340" s="36" t="s">
        <v>1922</v>
      </c>
      <c r="BD340" s="36" t="s">
        <v>1591</v>
      </c>
      <c r="BE340" s="36" t="s">
        <v>2460</v>
      </c>
      <c r="BF340" s="36" t="s">
        <v>1924</v>
      </c>
      <c r="BG340" s="176">
        <v>2439</v>
      </c>
      <c r="BH340" s="36" t="s">
        <v>1925</v>
      </c>
      <c r="BI340" s="36">
        <v>0.35</v>
      </c>
      <c r="BJ340" s="36" t="s">
        <v>2461</v>
      </c>
      <c r="BK340" s="36" t="s">
        <v>700</v>
      </c>
      <c r="BL340" s="36" t="s">
        <v>117</v>
      </c>
      <c r="BM340" s="36">
        <v>11005</v>
      </c>
    </row>
    <row r="341" spans="1:65" ht="14.45" customHeight="1">
      <c r="A341" s="145" t="s">
        <v>7405</v>
      </c>
      <c r="B341" s="45">
        <v>11006</v>
      </c>
      <c r="C341" s="40" t="s">
        <v>6641</v>
      </c>
      <c r="D341" s="40"/>
      <c r="E341" s="43" t="s">
        <v>6604</v>
      </c>
      <c r="F341" s="40"/>
      <c r="G341" s="42"/>
      <c r="H341" s="40"/>
      <c r="I341" s="40"/>
      <c r="J341" s="40"/>
      <c r="K341" s="40"/>
      <c r="L341" s="42" t="s">
        <v>6604</v>
      </c>
      <c r="M341" s="42" t="s">
        <v>6604</v>
      </c>
      <c r="N341" s="40"/>
      <c r="O341" s="40"/>
      <c r="P341" s="40"/>
      <c r="Q341" s="40"/>
      <c r="R341" s="40"/>
      <c r="S341" s="40"/>
      <c r="T341" s="43"/>
      <c r="U341" s="40"/>
      <c r="V341" s="40"/>
      <c r="W341" s="40"/>
      <c r="X341" s="40"/>
      <c r="Y341" s="40"/>
      <c r="Z341" s="40"/>
      <c r="AA341" s="40"/>
      <c r="AB341" s="40"/>
      <c r="AC341" s="40" t="s">
        <v>6623</v>
      </c>
      <c r="AD341" s="40"/>
      <c r="AE341" s="40"/>
      <c r="AF341" s="45" t="str">
        <f t="shared" si="6"/>
        <v>GATE_A              SGESP</v>
      </c>
      <c r="AG341" s="41" t="s">
        <v>6622</v>
      </c>
      <c r="AH341" s="36">
        <v>3</v>
      </c>
      <c r="AI341" s="36">
        <v>11006</v>
      </c>
      <c r="AJ341" s="36" t="s">
        <v>6223</v>
      </c>
      <c r="AK341" s="36" t="s">
        <v>117</v>
      </c>
      <c r="AL341" s="36" t="s">
        <v>492</v>
      </c>
      <c r="AM341" s="36" t="s">
        <v>492</v>
      </c>
      <c r="AN341" s="36" t="s">
        <v>491</v>
      </c>
      <c r="AO341" s="36" t="s">
        <v>493</v>
      </c>
      <c r="AP341" s="36">
        <v>45</v>
      </c>
      <c r="AQ341" s="36" t="s">
        <v>4802</v>
      </c>
      <c r="AR341" s="36" t="s">
        <v>169</v>
      </c>
      <c r="AS341" s="36" t="s">
        <v>132</v>
      </c>
      <c r="AT341" s="36" t="s">
        <v>117</v>
      </c>
      <c r="AU341" s="36" t="s">
        <v>480</v>
      </c>
      <c r="AV341" s="36" t="s">
        <v>480</v>
      </c>
      <c r="AW341" s="36" t="s">
        <v>479</v>
      </c>
      <c r="AX341" s="36" t="s">
        <v>481</v>
      </c>
      <c r="AY341" s="36">
        <v>37</v>
      </c>
      <c r="AZ341" s="36" t="s">
        <v>1184</v>
      </c>
      <c r="BA341" s="36" t="s">
        <v>183</v>
      </c>
      <c r="BB341" s="36" t="s">
        <v>117</v>
      </c>
      <c r="BC341" s="36" t="s">
        <v>1922</v>
      </c>
      <c r="BD341" s="36" t="s">
        <v>1591</v>
      </c>
      <c r="BE341" s="36" t="s">
        <v>2460</v>
      </c>
      <c r="BF341" s="36" t="s">
        <v>1928</v>
      </c>
      <c r="BG341" s="176">
        <v>2439</v>
      </c>
      <c r="BH341" s="36" t="s">
        <v>1788</v>
      </c>
      <c r="BI341" s="36">
        <v>0.35</v>
      </c>
      <c r="BJ341" s="36" t="s">
        <v>2462</v>
      </c>
      <c r="BK341" s="36" t="s">
        <v>700</v>
      </c>
      <c r="BL341" s="36" t="s">
        <v>117</v>
      </c>
      <c r="BM341" s="36">
        <v>11006</v>
      </c>
    </row>
    <row r="342" spans="1:65" ht="14.45" customHeight="1">
      <c r="A342" s="145" t="s">
        <v>7405</v>
      </c>
      <c r="B342" s="45">
        <v>11007</v>
      </c>
      <c r="C342" s="40" t="s">
        <v>6641</v>
      </c>
      <c r="D342" s="40"/>
      <c r="E342" s="43" t="s">
        <v>6604</v>
      </c>
      <c r="F342" s="40"/>
      <c r="G342" s="42"/>
      <c r="H342" s="40"/>
      <c r="I342" s="40"/>
      <c r="J342" s="40"/>
      <c r="K342" s="40"/>
      <c r="L342" s="42" t="s">
        <v>6604</v>
      </c>
      <c r="M342" s="42" t="s">
        <v>6604</v>
      </c>
      <c r="N342" s="40"/>
      <c r="O342" s="40"/>
      <c r="P342" s="40"/>
      <c r="Q342" s="40"/>
      <c r="R342" s="40"/>
      <c r="S342" s="40"/>
      <c r="T342" s="43"/>
      <c r="U342" s="40"/>
      <c r="V342" s="40"/>
      <c r="W342" s="40"/>
      <c r="X342" s="40"/>
      <c r="Y342" s="40"/>
      <c r="Z342" s="40"/>
      <c r="AA342" s="40"/>
      <c r="AB342" s="40"/>
      <c r="AC342" s="40" t="s">
        <v>6623</v>
      </c>
      <c r="AD342" s="40"/>
      <c r="AE342" s="40"/>
      <c r="AF342" s="45" t="str">
        <f t="shared" si="6"/>
        <v>GATE_A              KS_ML_F</v>
      </c>
      <c r="AG342" s="41" t="s">
        <v>6622</v>
      </c>
      <c r="AH342" s="36">
        <v>3</v>
      </c>
      <c r="AI342" s="36">
        <v>11007</v>
      </c>
      <c r="AJ342" s="36" t="s">
        <v>6224</v>
      </c>
      <c r="AK342" s="36" t="s">
        <v>117</v>
      </c>
      <c r="AL342" s="36" t="s">
        <v>385</v>
      </c>
      <c r="AM342" s="36" t="s">
        <v>385</v>
      </c>
      <c r="AN342" s="36" t="s">
        <v>392</v>
      </c>
      <c r="AO342" s="36" t="s">
        <v>393</v>
      </c>
      <c r="AP342" s="36">
        <v>8</v>
      </c>
      <c r="AQ342" s="36" t="s">
        <v>619</v>
      </c>
      <c r="AR342" s="36" t="s">
        <v>136</v>
      </c>
      <c r="AS342" s="36" t="s">
        <v>128</v>
      </c>
      <c r="AT342" s="36" t="s">
        <v>117</v>
      </c>
      <c r="AU342" s="36" t="s">
        <v>480</v>
      </c>
      <c r="AV342" s="36" t="s">
        <v>480</v>
      </c>
      <c r="AW342" s="36" t="s">
        <v>479</v>
      </c>
      <c r="AX342" s="36" t="s">
        <v>481</v>
      </c>
      <c r="AY342" s="36">
        <v>37</v>
      </c>
      <c r="AZ342" s="36" t="s">
        <v>1184</v>
      </c>
      <c r="BA342" s="36" t="s">
        <v>183</v>
      </c>
      <c r="BB342" s="36" t="s">
        <v>117</v>
      </c>
      <c r="BC342" s="36" t="s">
        <v>1922</v>
      </c>
      <c r="BD342" s="36" t="s">
        <v>1591</v>
      </c>
      <c r="BE342" s="36" t="s">
        <v>2463</v>
      </c>
      <c r="BF342" s="36" t="s">
        <v>1928</v>
      </c>
      <c r="BG342" s="176">
        <v>2476</v>
      </c>
      <c r="BH342" s="36" t="s">
        <v>1788</v>
      </c>
      <c r="BI342" s="36">
        <v>0.35</v>
      </c>
      <c r="BJ342" s="36" t="s">
        <v>2462</v>
      </c>
      <c r="BK342" s="36" t="s">
        <v>117</v>
      </c>
      <c r="BL342" s="36" t="s">
        <v>702</v>
      </c>
      <c r="BM342" s="36">
        <v>11007</v>
      </c>
    </row>
    <row r="343" spans="1:65" ht="14.45" customHeight="1">
      <c r="A343" s="145" t="s">
        <v>7405</v>
      </c>
      <c r="B343" s="45">
        <v>11008</v>
      </c>
      <c r="C343" s="40" t="s">
        <v>6641</v>
      </c>
      <c r="D343" s="40"/>
      <c r="E343" s="43" t="s">
        <v>6604</v>
      </c>
      <c r="F343" s="40"/>
      <c r="G343" s="42"/>
      <c r="H343" s="40"/>
      <c r="I343" s="40"/>
      <c r="J343" s="40"/>
      <c r="K343" s="40"/>
      <c r="L343" s="42" t="s">
        <v>6604</v>
      </c>
      <c r="M343" s="42" t="s">
        <v>6604</v>
      </c>
      <c r="N343" s="40"/>
      <c r="O343" s="40"/>
      <c r="P343" s="40"/>
      <c r="Q343" s="40"/>
      <c r="R343" s="40"/>
      <c r="S343" s="40"/>
      <c r="T343" s="43"/>
      <c r="U343" s="40"/>
      <c r="V343" s="40"/>
      <c r="W343" s="40"/>
      <c r="X343" s="40"/>
      <c r="Y343" s="40"/>
      <c r="Z343" s="40"/>
      <c r="AA343" s="40"/>
      <c r="AB343" s="40"/>
      <c r="AC343" s="40" t="s">
        <v>6623</v>
      </c>
      <c r="AD343" s="40"/>
      <c r="AE343" s="40"/>
      <c r="AF343" s="45" t="str">
        <f t="shared" si="6"/>
        <v>GATE_A              KS_ML_F</v>
      </c>
      <c r="AG343" s="41" t="s">
        <v>6622</v>
      </c>
      <c r="AH343" s="36">
        <v>3</v>
      </c>
      <c r="AI343" s="36">
        <v>11008</v>
      </c>
      <c r="AJ343" s="36" t="s">
        <v>6225</v>
      </c>
      <c r="AK343" s="36" t="s">
        <v>117</v>
      </c>
      <c r="AL343" s="36" t="s">
        <v>385</v>
      </c>
      <c r="AM343" s="36" t="s">
        <v>385</v>
      </c>
      <c r="AN343" s="36" t="s">
        <v>392</v>
      </c>
      <c r="AO343" s="36" t="s">
        <v>393</v>
      </c>
      <c r="AP343" s="36">
        <v>9</v>
      </c>
      <c r="AQ343" s="36" t="s">
        <v>619</v>
      </c>
      <c r="AR343" s="36" t="s">
        <v>136</v>
      </c>
      <c r="AS343" s="36" t="s">
        <v>128</v>
      </c>
      <c r="AT343" s="36" t="s">
        <v>117</v>
      </c>
      <c r="AU343" s="36" t="s">
        <v>480</v>
      </c>
      <c r="AV343" s="36" t="s">
        <v>480</v>
      </c>
      <c r="AW343" s="36" t="s">
        <v>479</v>
      </c>
      <c r="AX343" s="36" t="s">
        <v>481</v>
      </c>
      <c r="AY343" s="36">
        <v>38</v>
      </c>
      <c r="AZ343" s="36" t="s">
        <v>1184</v>
      </c>
      <c r="BA343" s="36" t="s">
        <v>183</v>
      </c>
      <c r="BB343" s="36" t="s">
        <v>117</v>
      </c>
      <c r="BC343" s="36" t="s">
        <v>1922</v>
      </c>
      <c r="BD343" s="36" t="s">
        <v>1591</v>
      </c>
      <c r="BE343" s="36" t="s">
        <v>2463</v>
      </c>
      <c r="BF343" s="36" t="s">
        <v>1924</v>
      </c>
      <c r="BG343" s="176">
        <v>2476</v>
      </c>
      <c r="BH343" s="36" t="s">
        <v>1925</v>
      </c>
      <c r="BI343" s="36">
        <v>0.35</v>
      </c>
      <c r="BJ343" s="36" t="s">
        <v>2461</v>
      </c>
      <c r="BK343" s="36" t="s">
        <v>117</v>
      </c>
      <c r="BL343" s="36" t="s">
        <v>702</v>
      </c>
      <c r="BM343" s="36">
        <v>11008</v>
      </c>
    </row>
    <row r="344" spans="1:65" ht="14.45" customHeight="1">
      <c r="A344" s="146"/>
      <c r="B344" s="35"/>
      <c r="C344" s="40" t="s">
        <v>6642</v>
      </c>
      <c r="D344" s="40"/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45"/>
      <c r="AG344" s="35"/>
      <c r="AH344" s="36">
        <v>1</v>
      </c>
      <c r="AI344" s="36" t="s">
        <v>703</v>
      </c>
    </row>
    <row r="345" spans="1:65" ht="14.45" customHeight="1">
      <c r="A345" s="146" t="s">
        <v>7846</v>
      </c>
      <c r="B345" s="35"/>
      <c r="C345" s="40" t="s">
        <v>6642</v>
      </c>
      <c r="D345" s="40"/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35"/>
      <c r="AF345" s="45"/>
      <c r="AG345" s="35"/>
      <c r="AH345" s="36">
        <v>2</v>
      </c>
      <c r="AI345" s="36" t="s">
        <v>61</v>
      </c>
      <c r="AJ345" s="36" t="s">
        <v>704</v>
      </c>
      <c r="AK345" s="36" t="s">
        <v>115</v>
      </c>
      <c r="AL345" s="148" t="s">
        <v>7845</v>
      </c>
      <c r="AM345" s="36" t="s">
        <v>116</v>
      </c>
      <c r="AN345" s="148" t="s">
        <v>7293</v>
      </c>
      <c r="AO345" s="36" t="s">
        <v>2364</v>
      </c>
    </row>
    <row r="346" spans="1:65" ht="14.45" customHeight="1">
      <c r="A346" s="146"/>
      <c r="B346" s="35"/>
      <c r="C346" s="40" t="s">
        <v>6642</v>
      </c>
      <c r="D346" s="40"/>
      <c r="E346" s="35"/>
      <c r="F346" s="35"/>
      <c r="G346" s="35"/>
      <c r="H346" s="35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D346" s="35"/>
      <c r="AE346" s="35"/>
      <c r="AF346" s="45"/>
      <c r="AG346" s="35"/>
      <c r="AH346" s="36">
        <v>0</v>
      </c>
      <c r="AI346" s="36" t="s">
        <v>42</v>
      </c>
      <c r="AJ346" s="36" t="s">
        <v>43</v>
      </c>
      <c r="AK346" s="36" t="s">
        <v>44</v>
      </c>
      <c r="AL346" s="36" t="s">
        <v>45</v>
      </c>
      <c r="AM346" s="36" t="s">
        <v>45</v>
      </c>
      <c r="AN346" s="36" t="s">
        <v>46</v>
      </c>
      <c r="AO346" s="36" t="s">
        <v>47</v>
      </c>
      <c r="AP346" s="36" t="s">
        <v>48</v>
      </c>
      <c r="AQ346" s="36" t="s">
        <v>49</v>
      </c>
      <c r="AR346" s="36" t="s">
        <v>50</v>
      </c>
      <c r="AS346" s="36" t="s">
        <v>51</v>
      </c>
      <c r="AT346" s="36" t="s">
        <v>44</v>
      </c>
      <c r="AU346" s="36" t="s">
        <v>45</v>
      </c>
      <c r="AV346" s="36" t="s">
        <v>45</v>
      </c>
      <c r="AW346" s="36" t="s">
        <v>52</v>
      </c>
      <c r="AX346" s="36" t="s">
        <v>47</v>
      </c>
      <c r="AY346" s="36" t="s">
        <v>48</v>
      </c>
      <c r="AZ346" s="36" t="s">
        <v>49</v>
      </c>
      <c r="BA346" s="36" t="s">
        <v>50</v>
      </c>
      <c r="BB346" s="36" t="s">
        <v>51</v>
      </c>
      <c r="BC346" s="36" t="s">
        <v>53</v>
      </c>
      <c r="BD346" s="36" t="s">
        <v>54</v>
      </c>
      <c r="BE346" s="36" t="s">
        <v>55</v>
      </c>
      <c r="BF346" s="36" t="s">
        <v>56</v>
      </c>
      <c r="BG346" s="36" t="s">
        <v>57</v>
      </c>
      <c r="BH346" s="36" t="s">
        <v>58</v>
      </c>
      <c r="BI346" s="36" t="s">
        <v>59</v>
      </c>
      <c r="BJ346" s="36" t="s">
        <v>60</v>
      </c>
      <c r="BK346" s="36" t="s">
        <v>61</v>
      </c>
      <c r="BL346" s="36" t="s">
        <v>42</v>
      </c>
    </row>
    <row r="347" spans="1:65" ht="14.45" customHeight="1">
      <c r="A347" s="145" t="s">
        <v>7805</v>
      </c>
      <c r="B347" s="40">
        <v>12051</v>
      </c>
      <c r="C347" s="40" t="s">
        <v>6642</v>
      </c>
      <c r="D347" s="40"/>
      <c r="E347" s="43" t="s">
        <v>0</v>
      </c>
      <c r="F347" s="40" t="s">
        <v>2467</v>
      </c>
      <c r="G347" s="42" t="s">
        <v>6606</v>
      </c>
      <c r="H347" s="40"/>
      <c r="I347" s="40"/>
      <c r="J347" s="40"/>
      <c r="K347" s="40" t="s">
        <v>6610</v>
      </c>
      <c r="L347" s="176" t="s">
        <v>6604</v>
      </c>
      <c r="M347" s="173" t="s">
        <v>6609</v>
      </c>
      <c r="N347" s="40"/>
      <c r="O347" s="40"/>
      <c r="P347" s="40"/>
      <c r="Q347" s="40"/>
      <c r="R347" s="40"/>
      <c r="S347" s="40"/>
      <c r="T347" s="43"/>
      <c r="U347" s="40"/>
      <c r="V347" s="40"/>
      <c r="W347" s="165" t="s">
        <v>7802</v>
      </c>
      <c r="X347" s="40"/>
      <c r="Y347" s="40"/>
      <c r="Z347" s="40"/>
      <c r="AA347" s="40"/>
      <c r="AB347" s="40"/>
      <c r="AC347" s="40"/>
      <c r="AD347" s="40"/>
      <c r="AE347" s="40"/>
      <c r="AF347" s="45" t="str">
        <f t="shared" ref="AF347:AF378" si="7">AX347&amp; REPT(" ",20-LEN(AX347))&amp;AO347</f>
        <v>SP_BAG_CR           KS_ML_E</v>
      </c>
      <c r="AG347" s="41" t="s">
        <v>6605</v>
      </c>
      <c r="AH347" s="36">
        <v>3</v>
      </c>
      <c r="AI347" s="36">
        <v>12051</v>
      </c>
      <c r="AJ347" s="36" t="s">
        <v>6226</v>
      </c>
      <c r="AK347" s="36" t="s">
        <v>117</v>
      </c>
      <c r="AL347" s="36" t="s">
        <v>385</v>
      </c>
      <c r="AM347" s="36" t="s">
        <v>385</v>
      </c>
      <c r="AN347" s="36" t="s">
        <v>389</v>
      </c>
      <c r="AO347" s="36" t="s">
        <v>390</v>
      </c>
      <c r="AP347" s="36">
        <v>10</v>
      </c>
      <c r="AQ347" s="36" t="s">
        <v>391</v>
      </c>
      <c r="AR347" s="36" t="s">
        <v>706</v>
      </c>
      <c r="AS347" s="36" t="s">
        <v>128</v>
      </c>
      <c r="AT347" s="36" t="s">
        <v>117</v>
      </c>
      <c r="AU347" s="36" t="s">
        <v>117</v>
      </c>
      <c r="AV347" s="36" t="s">
        <v>2465</v>
      </c>
      <c r="AW347" s="36" t="s">
        <v>2466</v>
      </c>
      <c r="AX347" s="36" t="s">
        <v>2467</v>
      </c>
      <c r="AY347" s="36">
        <v>1</v>
      </c>
      <c r="AZ347" s="36" t="s">
        <v>2480</v>
      </c>
      <c r="BA347" s="36" t="s">
        <v>117</v>
      </c>
      <c r="BB347" s="36" t="s">
        <v>117</v>
      </c>
      <c r="BC347" s="36" t="s">
        <v>2228</v>
      </c>
      <c r="BD347" s="36" t="s">
        <v>1591</v>
      </c>
      <c r="BE347" s="36" t="s">
        <v>2469</v>
      </c>
      <c r="BF347" s="36" t="s">
        <v>1684</v>
      </c>
      <c r="BG347" s="176">
        <v>3073</v>
      </c>
      <c r="BH347" s="36" t="s">
        <v>1685</v>
      </c>
      <c r="BI347" s="36">
        <v>0.35</v>
      </c>
      <c r="BJ347" s="36" t="s">
        <v>2470</v>
      </c>
      <c r="BK347" s="36" t="s">
        <v>704</v>
      </c>
      <c r="BL347" s="36">
        <v>12051</v>
      </c>
    </row>
    <row r="348" spans="1:65" ht="14.45" customHeight="1">
      <c r="A348" s="145" t="s">
        <v>7844</v>
      </c>
      <c r="B348" s="40">
        <v>12052</v>
      </c>
      <c r="C348" s="40" t="s">
        <v>6642</v>
      </c>
      <c r="D348" s="40"/>
      <c r="E348" s="43" t="s">
        <v>0</v>
      </c>
      <c r="F348" s="40" t="s">
        <v>2474</v>
      </c>
      <c r="G348" s="42" t="s">
        <v>6606</v>
      </c>
      <c r="H348" s="40"/>
      <c r="I348" s="40"/>
      <c r="J348" s="40"/>
      <c r="K348" s="40" t="s">
        <v>6610</v>
      </c>
      <c r="L348" s="176" t="s">
        <v>6604</v>
      </c>
      <c r="M348" s="173" t="s">
        <v>6609</v>
      </c>
      <c r="N348" s="40"/>
      <c r="O348" s="40"/>
      <c r="P348" s="40"/>
      <c r="Q348" s="40"/>
      <c r="R348" s="40"/>
      <c r="S348" s="40"/>
      <c r="T348" s="43"/>
      <c r="U348" s="40"/>
      <c r="V348" s="40"/>
      <c r="W348" s="165" t="s">
        <v>7802</v>
      </c>
      <c r="X348" s="40"/>
      <c r="Y348" s="40"/>
      <c r="Z348" s="40"/>
      <c r="AA348" s="40"/>
      <c r="AB348" s="40"/>
      <c r="AC348" s="40"/>
      <c r="AD348" s="40"/>
      <c r="AE348" s="40"/>
      <c r="AF348" s="45" t="str">
        <f t="shared" si="7"/>
        <v>SP_BAG_31A          KS_ML_E</v>
      </c>
      <c r="AG348" s="41" t="s">
        <v>6605</v>
      </c>
      <c r="AH348" s="36">
        <v>3</v>
      </c>
      <c r="AI348" s="36">
        <v>12052</v>
      </c>
      <c r="AJ348" s="36" t="s">
        <v>6227</v>
      </c>
      <c r="AK348" s="36" t="s">
        <v>117</v>
      </c>
      <c r="AL348" s="36" t="s">
        <v>385</v>
      </c>
      <c r="AM348" s="36" t="s">
        <v>385</v>
      </c>
      <c r="AN348" s="36" t="s">
        <v>389</v>
      </c>
      <c r="AO348" s="36" t="s">
        <v>390</v>
      </c>
      <c r="AP348" s="36">
        <v>9</v>
      </c>
      <c r="AQ348" s="36" t="s">
        <v>391</v>
      </c>
      <c r="AR348" s="36" t="s">
        <v>706</v>
      </c>
      <c r="AS348" s="36" t="s">
        <v>128</v>
      </c>
      <c r="AT348" s="36" t="s">
        <v>117</v>
      </c>
      <c r="AU348" s="36" t="s">
        <v>117</v>
      </c>
      <c r="AV348" s="36" t="s">
        <v>2472</v>
      </c>
      <c r="AW348" s="36" t="s">
        <v>2473</v>
      </c>
      <c r="AX348" s="36" t="s">
        <v>2474</v>
      </c>
      <c r="AY348" s="36">
        <v>1</v>
      </c>
      <c r="AZ348" s="36" t="s">
        <v>2468</v>
      </c>
      <c r="BA348" s="36" t="s">
        <v>117</v>
      </c>
      <c r="BB348" s="36" t="s">
        <v>117</v>
      </c>
      <c r="BC348" s="36" t="s">
        <v>2228</v>
      </c>
      <c r="BD348" s="36" t="s">
        <v>1591</v>
      </c>
      <c r="BE348" s="36" t="s">
        <v>2469</v>
      </c>
      <c r="BF348" s="36" t="s">
        <v>1784</v>
      </c>
      <c r="BG348" s="176">
        <v>3167</v>
      </c>
      <c r="BH348" s="36" t="s">
        <v>1598</v>
      </c>
      <c r="BI348" s="36">
        <v>0.35</v>
      </c>
      <c r="BJ348" s="36" t="s">
        <v>2475</v>
      </c>
      <c r="BK348" s="36" t="s">
        <v>704</v>
      </c>
      <c r="BL348" s="36">
        <v>12052</v>
      </c>
    </row>
    <row r="349" spans="1:65" ht="14.45" customHeight="1">
      <c r="A349" s="145"/>
      <c r="B349" s="40">
        <v>12501</v>
      </c>
      <c r="C349" s="40" t="s">
        <v>6642</v>
      </c>
      <c r="D349" s="40"/>
      <c r="E349" s="43" t="s">
        <v>0</v>
      </c>
      <c r="F349" s="40" t="s">
        <v>2479</v>
      </c>
      <c r="G349" s="42" t="s">
        <v>6606</v>
      </c>
      <c r="H349" s="40"/>
      <c r="I349" s="40"/>
      <c r="J349" s="40"/>
      <c r="K349" s="40" t="s">
        <v>6610</v>
      </c>
      <c r="L349" s="42" t="s">
        <v>6609</v>
      </c>
      <c r="M349" s="42" t="s">
        <v>0</v>
      </c>
      <c r="N349" s="40"/>
      <c r="O349" s="40"/>
      <c r="P349" s="40"/>
      <c r="Q349" s="40"/>
      <c r="R349" s="40"/>
      <c r="S349" s="40"/>
      <c r="T349" s="43"/>
      <c r="U349" s="40"/>
      <c r="V349" s="40"/>
      <c r="W349" s="40"/>
      <c r="X349" s="165" t="s">
        <v>7802</v>
      </c>
      <c r="Y349" s="40"/>
      <c r="Z349" s="40"/>
      <c r="AA349" s="40"/>
      <c r="AB349" s="40"/>
      <c r="AC349" s="40"/>
      <c r="AD349" s="40"/>
      <c r="AE349" s="40"/>
      <c r="AF349" s="45" t="str">
        <f t="shared" si="7"/>
        <v>AIR_B_RL            SP_30A_AIR_RL</v>
      </c>
      <c r="AG349" s="41" t="s">
        <v>6605</v>
      </c>
      <c r="AH349" s="36">
        <v>3</v>
      </c>
      <c r="AI349" s="36">
        <v>12501</v>
      </c>
      <c r="AJ349" s="36" t="s">
        <v>2483</v>
      </c>
      <c r="AK349" s="36" t="s">
        <v>117</v>
      </c>
      <c r="AL349" s="36" t="s">
        <v>117</v>
      </c>
      <c r="AM349" s="36" t="s">
        <v>2477</v>
      </c>
      <c r="AN349" s="36" t="s">
        <v>2478</v>
      </c>
      <c r="AO349" s="36" t="s">
        <v>2479</v>
      </c>
      <c r="AP349" s="36">
        <v>1</v>
      </c>
      <c r="AQ349" s="36" t="s">
        <v>478</v>
      </c>
      <c r="AR349" s="36" t="s">
        <v>117</v>
      </c>
      <c r="AS349" s="36" t="s">
        <v>117</v>
      </c>
      <c r="AT349" s="36" t="s">
        <v>117</v>
      </c>
      <c r="AU349" s="36" t="s">
        <v>734</v>
      </c>
      <c r="AV349" s="36" t="s">
        <v>734</v>
      </c>
      <c r="AW349" s="36" t="s">
        <v>733</v>
      </c>
      <c r="AX349" s="36" t="s">
        <v>735</v>
      </c>
      <c r="AY349" s="36">
        <v>1</v>
      </c>
      <c r="AZ349" s="36" t="s">
        <v>2488</v>
      </c>
      <c r="BA349" s="36" t="s">
        <v>708</v>
      </c>
      <c r="BB349" s="36" t="s">
        <v>132</v>
      </c>
      <c r="BC349" s="36" t="s">
        <v>2481</v>
      </c>
      <c r="BD349" s="36" t="s">
        <v>1591</v>
      </c>
      <c r="BE349" s="36" t="s">
        <v>117</v>
      </c>
      <c r="BF349" s="36" t="s">
        <v>117</v>
      </c>
      <c r="BG349" s="193">
        <v>440</v>
      </c>
      <c r="BH349" s="36" t="s">
        <v>1719</v>
      </c>
      <c r="BI349" s="36">
        <v>0.35</v>
      </c>
      <c r="BJ349" s="36" t="s">
        <v>2482</v>
      </c>
      <c r="BK349" s="36" t="s">
        <v>704</v>
      </c>
      <c r="BL349" s="36">
        <v>12501</v>
      </c>
    </row>
    <row r="350" spans="1:65" ht="14.45" customHeight="1">
      <c r="A350" s="145"/>
      <c r="B350" s="40">
        <v>12502</v>
      </c>
      <c r="C350" s="40" t="s">
        <v>6642</v>
      </c>
      <c r="D350" s="40"/>
      <c r="E350" s="43" t="s">
        <v>0</v>
      </c>
      <c r="F350" s="40" t="s">
        <v>2479</v>
      </c>
      <c r="G350" s="42" t="s">
        <v>6606</v>
      </c>
      <c r="H350" s="40"/>
      <c r="I350" s="40"/>
      <c r="J350" s="40"/>
      <c r="K350" s="40" t="s">
        <v>6610</v>
      </c>
      <c r="L350" s="42" t="s">
        <v>6609</v>
      </c>
      <c r="M350" s="42" t="s">
        <v>0</v>
      </c>
      <c r="N350" s="40"/>
      <c r="O350" s="40"/>
      <c r="P350" s="40"/>
      <c r="Q350" s="40"/>
      <c r="R350" s="40"/>
      <c r="S350" s="40"/>
      <c r="T350" s="43"/>
      <c r="U350" s="40"/>
      <c r="V350" s="40"/>
      <c r="W350" s="40"/>
      <c r="X350" s="165" t="s">
        <v>7802</v>
      </c>
      <c r="Y350" s="40"/>
      <c r="Z350" s="40"/>
      <c r="AA350" s="40"/>
      <c r="AB350" s="40"/>
      <c r="AC350" s="40"/>
      <c r="AD350" s="40"/>
      <c r="AE350" s="40"/>
      <c r="AF350" s="45" t="str">
        <f t="shared" si="7"/>
        <v>AIR_B_RL            SP_30A_AIR_RL</v>
      </c>
      <c r="AG350" s="41" t="s">
        <v>6605</v>
      </c>
      <c r="AH350" s="36">
        <v>3</v>
      </c>
      <c r="AI350" s="36">
        <v>12502</v>
      </c>
      <c r="AJ350" s="36" t="s">
        <v>2484</v>
      </c>
      <c r="AK350" s="36" t="s">
        <v>117</v>
      </c>
      <c r="AL350" s="36" t="s">
        <v>117</v>
      </c>
      <c r="AM350" s="36" t="s">
        <v>2477</v>
      </c>
      <c r="AN350" s="36" t="s">
        <v>2478</v>
      </c>
      <c r="AO350" s="36" t="s">
        <v>2479</v>
      </c>
      <c r="AP350" s="36">
        <v>1</v>
      </c>
      <c r="AQ350" s="36" t="s">
        <v>478</v>
      </c>
      <c r="AR350" s="36" t="s">
        <v>117</v>
      </c>
      <c r="AS350" s="36" t="s">
        <v>117</v>
      </c>
      <c r="AT350" s="36" t="s">
        <v>117</v>
      </c>
      <c r="AU350" s="36" t="s">
        <v>734</v>
      </c>
      <c r="AV350" s="36" t="s">
        <v>734</v>
      </c>
      <c r="AW350" s="36" t="s">
        <v>733</v>
      </c>
      <c r="AX350" s="36" t="s">
        <v>735</v>
      </c>
      <c r="AY350" s="36">
        <v>4</v>
      </c>
      <c r="AZ350" s="36" t="s">
        <v>2488</v>
      </c>
      <c r="BA350" s="36" t="s">
        <v>708</v>
      </c>
      <c r="BB350" s="36" t="s">
        <v>132</v>
      </c>
      <c r="BC350" s="36" t="s">
        <v>2481</v>
      </c>
      <c r="BD350" s="36" t="s">
        <v>1591</v>
      </c>
      <c r="BE350" s="36" t="s">
        <v>117</v>
      </c>
      <c r="BF350" s="36" t="s">
        <v>117</v>
      </c>
      <c r="BG350" s="193">
        <v>440</v>
      </c>
      <c r="BH350" s="36" t="s">
        <v>1719</v>
      </c>
      <c r="BI350" s="36">
        <v>0.35</v>
      </c>
      <c r="BJ350" s="36" t="s">
        <v>2482</v>
      </c>
      <c r="BK350" s="36" t="s">
        <v>704</v>
      </c>
      <c r="BL350" s="36">
        <v>12502</v>
      </c>
    </row>
    <row r="351" spans="1:65" ht="14.45" customHeight="1">
      <c r="A351" s="145"/>
      <c r="B351" s="40">
        <v>12503</v>
      </c>
      <c r="C351" s="40" t="s">
        <v>6642</v>
      </c>
      <c r="D351" s="40"/>
      <c r="E351" s="43" t="s">
        <v>0</v>
      </c>
      <c r="F351" s="40" t="s">
        <v>2479</v>
      </c>
      <c r="G351" s="42" t="s">
        <v>6606</v>
      </c>
      <c r="H351" s="40"/>
      <c r="I351" s="40"/>
      <c r="J351" s="40"/>
      <c r="K351" s="40" t="s">
        <v>6610</v>
      </c>
      <c r="L351" s="42" t="s">
        <v>6609</v>
      </c>
      <c r="M351" s="42" t="s">
        <v>6604</v>
      </c>
      <c r="N351" s="40"/>
      <c r="O351" s="40"/>
      <c r="P351" s="40"/>
      <c r="Q351" s="40"/>
      <c r="R351" s="40"/>
      <c r="S351" s="40"/>
      <c r="T351" s="43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5" t="str">
        <f t="shared" si="7"/>
        <v>SIDO_F              SP_30A_AIR_RL</v>
      </c>
      <c r="AG351" s="41" t="s">
        <v>6605</v>
      </c>
      <c r="AH351" s="36">
        <v>3</v>
      </c>
      <c r="AI351" s="36">
        <v>12503</v>
      </c>
      <c r="AJ351" s="36" t="s">
        <v>2476</v>
      </c>
      <c r="AK351" s="36" t="s">
        <v>117</v>
      </c>
      <c r="AL351" s="36" t="s">
        <v>117</v>
      </c>
      <c r="AM351" s="36" t="s">
        <v>2477</v>
      </c>
      <c r="AN351" s="36" t="s">
        <v>2478</v>
      </c>
      <c r="AO351" s="36" t="s">
        <v>2479</v>
      </c>
      <c r="AP351" s="36">
        <v>1</v>
      </c>
      <c r="AQ351" s="36" t="s">
        <v>478</v>
      </c>
      <c r="AR351" s="36" t="s">
        <v>117</v>
      </c>
      <c r="AS351" s="36" t="s">
        <v>117</v>
      </c>
      <c r="AT351" s="36" t="s">
        <v>117</v>
      </c>
      <c r="AU351" s="36" t="s">
        <v>532</v>
      </c>
      <c r="AV351" s="36" t="s">
        <v>532</v>
      </c>
      <c r="AW351" s="36" t="s">
        <v>531</v>
      </c>
      <c r="AX351" s="36" t="s">
        <v>533</v>
      </c>
      <c r="AY351" s="36" t="s">
        <v>1805</v>
      </c>
      <c r="AZ351" s="36" t="s">
        <v>534</v>
      </c>
      <c r="BA351" s="36" t="s">
        <v>179</v>
      </c>
      <c r="BB351" s="36" t="s">
        <v>117</v>
      </c>
      <c r="BC351" s="36" t="s">
        <v>1756</v>
      </c>
      <c r="BD351" s="36" t="s">
        <v>1591</v>
      </c>
      <c r="BE351" s="36" t="s">
        <v>117</v>
      </c>
      <c r="BF351" s="36" t="s">
        <v>117</v>
      </c>
      <c r="BG351" s="193">
        <v>1715</v>
      </c>
      <c r="BH351" s="36" t="s">
        <v>1719</v>
      </c>
      <c r="BI351" s="36">
        <v>0.5</v>
      </c>
      <c r="BJ351" s="36" t="s">
        <v>2482</v>
      </c>
      <c r="BK351" s="36" t="s">
        <v>704</v>
      </c>
      <c r="BL351" s="36">
        <v>12503</v>
      </c>
    </row>
    <row r="352" spans="1:65" ht="14.45" customHeight="1">
      <c r="A352" s="145"/>
      <c r="B352" s="40">
        <v>12504</v>
      </c>
      <c r="C352" s="40" t="s">
        <v>6642</v>
      </c>
      <c r="D352" s="40"/>
      <c r="E352" s="43" t="s">
        <v>0</v>
      </c>
      <c r="F352" s="40" t="s">
        <v>2487</v>
      </c>
      <c r="G352" s="42" t="s">
        <v>6606</v>
      </c>
      <c r="H352" s="40"/>
      <c r="I352" s="40"/>
      <c r="J352" s="40"/>
      <c r="K352" s="40" t="s">
        <v>6610</v>
      </c>
      <c r="L352" s="42" t="s">
        <v>6609</v>
      </c>
      <c r="M352" s="42" t="s">
        <v>0</v>
      </c>
      <c r="N352" s="40"/>
      <c r="O352" s="40"/>
      <c r="P352" s="40"/>
      <c r="Q352" s="40"/>
      <c r="R352" s="40"/>
      <c r="S352" s="40"/>
      <c r="T352" s="43"/>
      <c r="U352" s="40"/>
      <c r="V352" s="40"/>
      <c r="W352" s="40"/>
      <c r="X352" s="165" t="s">
        <v>7802</v>
      </c>
      <c r="Y352" s="40"/>
      <c r="Z352" s="40"/>
      <c r="AA352" s="40"/>
      <c r="AB352" s="40" t="s">
        <v>6619</v>
      </c>
      <c r="AC352" s="40"/>
      <c r="AD352" s="40"/>
      <c r="AE352" s="40"/>
      <c r="AF352" s="45" t="str">
        <f t="shared" si="7"/>
        <v>AIR_B_RL            SP_31_AIR2</v>
      </c>
      <c r="AG352" s="41" t="s">
        <v>6605</v>
      </c>
      <c r="AH352" s="36">
        <v>3</v>
      </c>
      <c r="AI352" s="36">
        <v>12504</v>
      </c>
      <c r="AJ352" s="36" t="s">
        <v>2485</v>
      </c>
      <c r="AK352" s="36" t="s">
        <v>117</v>
      </c>
      <c r="AL352" s="36" t="s">
        <v>117</v>
      </c>
      <c r="AM352" s="36" t="s">
        <v>2486</v>
      </c>
      <c r="AN352" s="36">
        <v>1261</v>
      </c>
      <c r="AO352" s="36" t="s">
        <v>2487</v>
      </c>
      <c r="AP352" s="36">
        <v>1</v>
      </c>
      <c r="AQ352" s="36" t="s">
        <v>2488</v>
      </c>
      <c r="AR352" s="36" t="s">
        <v>117</v>
      </c>
      <c r="AS352" s="36" t="s">
        <v>117</v>
      </c>
      <c r="AT352" s="36" t="s">
        <v>117</v>
      </c>
      <c r="AU352" s="36" t="s">
        <v>734</v>
      </c>
      <c r="AV352" s="36" t="s">
        <v>734</v>
      </c>
      <c r="AW352" s="36" t="s">
        <v>733</v>
      </c>
      <c r="AX352" s="36" t="s">
        <v>735</v>
      </c>
      <c r="AY352" s="36">
        <v>74</v>
      </c>
      <c r="AZ352" s="36" t="s">
        <v>2488</v>
      </c>
      <c r="BA352" s="36" t="s">
        <v>710</v>
      </c>
      <c r="BB352" s="36" t="s">
        <v>705</v>
      </c>
      <c r="BC352" s="36" t="s">
        <v>1948</v>
      </c>
      <c r="BD352" s="36" t="s">
        <v>1591</v>
      </c>
      <c r="BE352" s="36" t="s">
        <v>117</v>
      </c>
      <c r="BF352" s="36" t="s">
        <v>117</v>
      </c>
      <c r="BG352" s="193">
        <v>45</v>
      </c>
      <c r="BH352" s="36" t="s">
        <v>1598</v>
      </c>
      <c r="BI352" s="36">
        <v>0.35</v>
      </c>
      <c r="BJ352" s="36" t="s">
        <v>2489</v>
      </c>
      <c r="BK352" s="36" t="s">
        <v>704</v>
      </c>
      <c r="BL352" s="36">
        <v>12504</v>
      </c>
    </row>
    <row r="353" spans="1:64" ht="14.45" customHeight="1">
      <c r="A353" s="145" t="s">
        <v>7457</v>
      </c>
      <c r="B353" s="40">
        <v>12505</v>
      </c>
      <c r="C353" s="40" t="s">
        <v>6642</v>
      </c>
      <c r="D353" s="40"/>
      <c r="E353" s="43" t="s">
        <v>0</v>
      </c>
      <c r="F353" s="40"/>
      <c r="G353" s="42"/>
      <c r="H353" s="40"/>
      <c r="I353" s="40"/>
      <c r="J353" s="40"/>
      <c r="K353" s="40"/>
      <c r="L353" s="42" t="s">
        <v>0</v>
      </c>
      <c r="M353" s="42" t="s">
        <v>0</v>
      </c>
      <c r="N353" s="40"/>
      <c r="O353" s="40"/>
      <c r="P353" s="40"/>
      <c r="Q353" s="40"/>
      <c r="R353" s="40"/>
      <c r="S353" s="40"/>
      <c r="T353" s="43"/>
      <c r="U353" s="40"/>
      <c r="V353" s="40"/>
      <c r="W353" s="40"/>
      <c r="X353" s="40"/>
      <c r="Y353" s="40"/>
      <c r="Z353" s="40"/>
      <c r="AA353" s="40"/>
      <c r="AB353" s="40" t="s">
        <v>6619</v>
      </c>
      <c r="AC353" s="40"/>
      <c r="AD353" s="40"/>
      <c r="AE353" s="40"/>
      <c r="AF353" s="45" t="str">
        <f t="shared" si="7"/>
        <v>CSFA_BFS_RL         AIR_B_RL</v>
      </c>
      <c r="AG353" s="41" t="s">
        <v>6605</v>
      </c>
      <c r="AH353" s="36">
        <v>3</v>
      </c>
      <c r="AI353" s="36">
        <v>12505</v>
      </c>
      <c r="AJ353" s="36" t="s">
        <v>2490</v>
      </c>
      <c r="AK353" s="36" t="s">
        <v>117</v>
      </c>
      <c r="AL353" s="36" t="s">
        <v>734</v>
      </c>
      <c r="AM353" s="36" t="s">
        <v>734</v>
      </c>
      <c r="AN353" s="36" t="s">
        <v>733</v>
      </c>
      <c r="AO353" s="36" t="s">
        <v>735</v>
      </c>
      <c r="AP353" s="36">
        <v>101</v>
      </c>
      <c r="AQ353" s="36" t="s">
        <v>2488</v>
      </c>
      <c r="AR353" s="36" t="s">
        <v>709</v>
      </c>
      <c r="AS353" s="36" t="s">
        <v>705</v>
      </c>
      <c r="AT353" s="36" t="s">
        <v>117</v>
      </c>
      <c r="AU353" s="36" t="s">
        <v>729</v>
      </c>
      <c r="AV353" s="36" t="s">
        <v>730</v>
      </c>
      <c r="AW353" s="36" t="s">
        <v>728</v>
      </c>
      <c r="AX353" s="36" t="s">
        <v>731</v>
      </c>
      <c r="AY353" s="36">
        <v>1</v>
      </c>
      <c r="AZ353" s="36" t="s">
        <v>732</v>
      </c>
      <c r="BA353" s="36" t="s">
        <v>707</v>
      </c>
      <c r="BB353" s="36" t="s">
        <v>119</v>
      </c>
      <c r="BC353" s="36" t="s">
        <v>2491</v>
      </c>
      <c r="BD353" s="36" t="s">
        <v>1591</v>
      </c>
      <c r="BE353" s="36" t="s">
        <v>2492</v>
      </c>
      <c r="BF353" s="36" t="s">
        <v>2493</v>
      </c>
      <c r="BG353" s="176">
        <v>3868</v>
      </c>
      <c r="BH353" s="36" t="s">
        <v>1810</v>
      </c>
      <c r="BI353" s="36">
        <v>0.35</v>
      </c>
      <c r="BJ353" s="36" t="s">
        <v>2494</v>
      </c>
      <c r="BK353" s="36" t="s">
        <v>704</v>
      </c>
      <c r="BL353" s="36">
        <v>12505</v>
      </c>
    </row>
    <row r="354" spans="1:64" ht="14.45" customHeight="1">
      <c r="A354" s="145" t="s">
        <v>7457</v>
      </c>
      <c r="B354" s="40">
        <v>12506</v>
      </c>
      <c r="C354" s="40" t="s">
        <v>6642</v>
      </c>
      <c r="D354" s="40"/>
      <c r="E354" s="43" t="s">
        <v>0</v>
      </c>
      <c r="F354" s="40"/>
      <c r="G354" s="42"/>
      <c r="H354" s="40"/>
      <c r="I354" s="40"/>
      <c r="J354" s="40"/>
      <c r="K354" s="40"/>
      <c r="L354" s="42" t="s">
        <v>0</v>
      </c>
      <c r="M354" s="42" t="s">
        <v>0</v>
      </c>
      <c r="N354" s="40"/>
      <c r="O354" s="40"/>
      <c r="P354" s="40"/>
      <c r="Q354" s="40"/>
      <c r="R354" s="40"/>
      <c r="S354" s="40"/>
      <c r="T354" s="43"/>
      <c r="U354" s="40"/>
      <c r="V354" s="40"/>
      <c r="W354" s="40"/>
      <c r="X354" s="40"/>
      <c r="Y354" s="40"/>
      <c r="Z354" s="40"/>
      <c r="AA354" s="40"/>
      <c r="AB354" s="40" t="s">
        <v>6619</v>
      </c>
      <c r="AC354" s="40"/>
      <c r="AD354" s="40"/>
      <c r="AE354" s="40"/>
      <c r="AF354" s="45" t="str">
        <f t="shared" si="7"/>
        <v>CSFA_BFS_RL         AIR_B_RL</v>
      </c>
      <c r="AG354" s="41" t="s">
        <v>6605</v>
      </c>
      <c r="AH354" s="36">
        <v>3</v>
      </c>
      <c r="AI354" s="36">
        <v>12506</v>
      </c>
      <c r="AJ354" s="36" t="s">
        <v>2495</v>
      </c>
      <c r="AK354" s="36" t="s">
        <v>117</v>
      </c>
      <c r="AL354" s="36" t="s">
        <v>734</v>
      </c>
      <c r="AM354" s="36" t="s">
        <v>734</v>
      </c>
      <c r="AN354" s="36" t="s">
        <v>733</v>
      </c>
      <c r="AO354" s="36" t="s">
        <v>735</v>
      </c>
      <c r="AP354" s="36">
        <v>100</v>
      </c>
      <c r="AQ354" s="36" t="s">
        <v>2488</v>
      </c>
      <c r="AR354" s="36" t="s">
        <v>709</v>
      </c>
      <c r="AS354" s="36" t="s">
        <v>705</v>
      </c>
      <c r="AT354" s="36" t="s">
        <v>117</v>
      </c>
      <c r="AU354" s="36" t="s">
        <v>729</v>
      </c>
      <c r="AV354" s="36" t="s">
        <v>730</v>
      </c>
      <c r="AW354" s="36" t="s">
        <v>728</v>
      </c>
      <c r="AX354" s="36" t="s">
        <v>731</v>
      </c>
      <c r="AY354" s="36">
        <v>2</v>
      </c>
      <c r="AZ354" s="36" t="s">
        <v>732</v>
      </c>
      <c r="BA354" s="36" t="s">
        <v>707</v>
      </c>
      <c r="BB354" s="36" t="s">
        <v>119</v>
      </c>
      <c r="BC354" s="36" t="s">
        <v>2491</v>
      </c>
      <c r="BD354" s="36" t="s">
        <v>1591</v>
      </c>
      <c r="BE354" s="36" t="s">
        <v>2492</v>
      </c>
      <c r="BF354" s="36" t="s">
        <v>1895</v>
      </c>
      <c r="BG354" s="176">
        <v>3868</v>
      </c>
      <c r="BH354" s="36" t="s">
        <v>1617</v>
      </c>
      <c r="BI354" s="36">
        <v>0.35</v>
      </c>
      <c r="BJ354" s="36" t="s">
        <v>2496</v>
      </c>
      <c r="BK354" s="36" t="s">
        <v>704</v>
      </c>
      <c r="BL354" s="36">
        <v>12506</v>
      </c>
    </row>
    <row r="355" spans="1:64" ht="14.45" customHeight="1">
      <c r="A355" s="145" t="s">
        <v>7358</v>
      </c>
      <c r="B355" s="40">
        <v>12507</v>
      </c>
      <c r="C355" s="40" t="s">
        <v>6642</v>
      </c>
      <c r="D355" s="40"/>
      <c r="E355" s="43" t="s">
        <v>0</v>
      </c>
      <c r="F355" s="40"/>
      <c r="G355" s="42"/>
      <c r="H355" s="40"/>
      <c r="I355" s="40"/>
      <c r="J355" s="40"/>
      <c r="K355" s="40"/>
      <c r="L355" s="42" t="s">
        <v>0</v>
      </c>
      <c r="M355" s="42" t="s">
        <v>0</v>
      </c>
      <c r="N355" s="40"/>
      <c r="O355" s="40"/>
      <c r="P355" s="40"/>
      <c r="Q355" s="40"/>
      <c r="R355" s="40"/>
      <c r="S355" s="40"/>
      <c r="T355" s="43"/>
      <c r="U355" s="40"/>
      <c r="V355" s="40"/>
      <c r="W355" s="40"/>
      <c r="X355" s="40"/>
      <c r="Y355" s="40"/>
      <c r="Z355" s="40"/>
      <c r="AA355" s="40"/>
      <c r="AB355" s="40" t="s">
        <v>6619</v>
      </c>
      <c r="AC355" s="40"/>
      <c r="AD355" s="40"/>
      <c r="AE355" s="40"/>
      <c r="AF355" s="45" t="str">
        <f t="shared" si="7"/>
        <v>CSFA_FS_RL          AIR_B_RL</v>
      </c>
      <c r="AG355" s="41" t="s">
        <v>6605</v>
      </c>
      <c r="AH355" s="36">
        <v>3</v>
      </c>
      <c r="AI355" s="36">
        <v>12507</v>
      </c>
      <c r="AJ355" s="36" t="s">
        <v>2497</v>
      </c>
      <c r="AK355" s="36" t="s">
        <v>117</v>
      </c>
      <c r="AL355" s="36" t="s">
        <v>734</v>
      </c>
      <c r="AM355" s="36" t="s">
        <v>734</v>
      </c>
      <c r="AN355" s="36" t="s">
        <v>733</v>
      </c>
      <c r="AO355" s="36" t="s">
        <v>735</v>
      </c>
      <c r="AP355" s="36">
        <v>107</v>
      </c>
      <c r="AQ355" s="36" t="s">
        <v>2488</v>
      </c>
      <c r="AR355" s="36" t="s">
        <v>709</v>
      </c>
      <c r="AS355" s="36" t="s">
        <v>705</v>
      </c>
      <c r="AT355" s="36" t="s">
        <v>117</v>
      </c>
      <c r="AU355" s="36" t="s">
        <v>724</v>
      </c>
      <c r="AV355" s="36" t="s">
        <v>725</v>
      </c>
      <c r="AW355" s="36" t="s">
        <v>723</v>
      </c>
      <c r="AX355" s="36" t="s">
        <v>726</v>
      </c>
      <c r="AY355" s="36">
        <v>1</v>
      </c>
      <c r="AZ355" s="36" t="s">
        <v>727</v>
      </c>
      <c r="BA355" s="36" t="s">
        <v>707</v>
      </c>
      <c r="BB355" s="36" t="s">
        <v>119</v>
      </c>
      <c r="BC355" s="36" t="s">
        <v>2498</v>
      </c>
      <c r="BD355" s="36" t="s">
        <v>1591</v>
      </c>
      <c r="BE355" s="36" t="s">
        <v>2499</v>
      </c>
      <c r="BF355" s="36" t="s">
        <v>2500</v>
      </c>
      <c r="BG355" s="176">
        <v>3523</v>
      </c>
      <c r="BH355" s="36" t="s">
        <v>1671</v>
      </c>
      <c r="BI355" s="36">
        <v>0.35</v>
      </c>
      <c r="BJ355" s="36" t="s">
        <v>2501</v>
      </c>
      <c r="BK355" s="36" t="s">
        <v>704</v>
      </c>
      <c r="BL355" s="36">
        <v>12507</v>
      </c>
    </row>
    <row r="356" spans="1:64" ht="14.45" customHeight="1">
      <c r="A356" s="145" t="s">
        <v>7358</v>
      </c>
      <c r="B356" s="40">
        <v>12508</v>
      </c>
      <c r="C356" s="40" t="s">
        <v>6642</v>
      </c>
      <c r="D356" s="40"/>
      <c r="E356" s="43" t="s">
        <v>0</v>
      </c>
      <c r="F356" s="40"/>
      <c r="G356" s="42"/>
      <c r="H356" s="40"/>
      <c r="I356" s="40"/>
      <c r="J356" s="40"/>
      <c r="K356" s="40"/>
      <c r="L356" s="42" t="s">
        <v>0</v>
      </c>
      <c r="M356" s="42" t="s">
        <v>0</v>
      </c>
      <c r="N356" s="40"/>
      <c r="O356" s="40"/>
      <c r="P356" s="40"/>
      <c r="Q356" s="40"/>
      <c r="R356" s="40"/>
      <c r="S356" s="40"/>
      <c r="T356" s="43"/>
      <c r="U356" s="40"/>
      <c r="V356" s="40"/>
      <c r="W356" s="40"/>
      <c r="X356" s="40"/>
      <c r="Y356" s="40"/>
      <c r="Z356" s="40"/>
      <c r="AA356" s="40"/>
      <c r="AB356" s="40" t="s">
        <v>6619</v>
      </c>
      <c r="AC356" s="40"/>
      <c r="AD356" s="40"/>
      <c r="AE356" s="40"/>
      <c r="AF356" s="45" t="str">
        <f t="shared" si="7"/>
        <v>CSFA_FS_RL          AIR_B_RL</v>
      </c>
      <c r="AG356" s="41" t="s">
        <v>6605</v>
      </c>
      <c r="AH356" s="36">
        <v>3</v>
      </c>
      <c r="AI356" s="36">
        <v>12508</v>
      </c>
      <c r="AJ356" s="36" t="s">
        <v>2502</v>
      </c>
      <c r="AK356" s="36" t="s">
        <v>117</v>
      </c>
      <c r="AL356" s="36" t="s">
        <v>734</v>
      </c>
      <c r="AM356" s="36" t="s">
        <v>734</v>
      </c>
      <c r="AN356" s="36" t="s">
        <v>733</v>
      </c>
      <c r="AO356" s="36" t="s">
        <v>735</v>
      </c>
      <c r="AP356" s="36">
        <v>106</v>
      </c>
      <c r="AQ356" s="36" t="s">
        <v>2488</v>
      </c>
      <c r="AR356" s="36" t="s">
        <v>709</v>
      </c>
      <c r="AS356" s="36" t="s">
        <v>705</v>
      </c>
      <c r="AT356" s="36" t="s">
        <v>117</v>
      </c>
      <c r="AU356" s="36" t="s">
        <v>724</v>
      </c>
      <c r="AV356" s="36" t="s">
        <v>725</v>
      </c>
      <c r="AW356" s="36" t="s">
        <v>723</v>
      </c>
      <c r="AX356" s="36" t="s">
        <v>726</v>
      </c>
      <c r="AY356" s="36">
        <v>2</v>
      </c>
      <c r="AZ356" s="36" t="s">
        <v>727</v>
      </c>
      <c r="BA356" s="36" t="s">
        <v>707</v>
      </c>
      <c r="BB356" s="36" t="s">
        <v>119</v>
      </c>
      <c r="BC356" s="36" t="s">
        <v>2498</v>
      </c>
      <c r="BD356" s="36" t="s">
        <v>1591</v>
      </c>
      <c r="BE356" s="36" t="s">
        <v>2499</v>
      </c>
      <c r="BF356" s="36" t="s">
        <v>1665</v>
      </c>
      <c r="BG356" s="176">
        <v>3523</v>
      </c>
      <c r="BH356" s="36" t="s">
        <v>1598</v>
      </c>
      <c r="BI356" s="36">
        <v>0.35</v>
      </c>
      <c r="BJ356" s="36" t="s">
        <v>2503</v>
      </c>
      <c r="BK356" s="36" t="s">
        <v>704</v>
      </c>
      <c r="BL356" s="36">
        <v>12508</v>
      </c>
    </row>
    <row r="357" spans="1:64" ht="14.45" customHeight="1">
      <c r="A357" s="145" t="s">
        <v>6956</v>
      </c>
      <c r="B357" s="40">
        <v>12509</v>
      </c>
      <c r="C357" s="40" t="s">
        <v>6642</v>
      </c>
      <c r="D357" s="40"/>
      <c r="E357" s="43" t="s">
        <v>0</v>
      </c>
      <c r="F357" s="40"/>
      <c r="G357" s="42"/>
      <c r="H357" s="40"/>
      <c r="I357" s="40"/>
      <c r="J357" s="40"/>
      <c r="K357" s="40"/>
      <c r="L357" s="42" t="s">
        <v>0</v>
      </c>
      <c r="M357" s="42" t="s">
        <v>0</v>
      </c>
      <c r="N357" s="40"/>
      <c r="O357" s="40"/>
      <c r="P357" s="40"/>
      <c r="Q357" s="40"/>
      <c r="R357" s="40"/>
      <c r="S357" s="40"/>
      <c r="T357" s="43"/>
      <c r="U357" s="40"/>
      <c r="V357" s="40"/>
      <c r="W357" s="40"/>
      <c r="X357" s="40"/>
      <c r="Y357" s="40"/>
      <c r="Z357" s="40"/>
      <c r="AA357" s="40"/>
      <c r="AB357" s="40" t="s">
        <v>6619</v>
      </c>
      <c r="AC357" s="40"/>
      <c r="AD357" s="40"/>
      <c r="AE357" s="40"/>
      <c r="AF357" s="45" t="str">
        <f t="shared" si="7"/>
        <v>CSSA_HBFS_RL        AIR_B_RL</v>
      </c>
      <c r="AG357" s="41" t="s">
        <v>6605</v>
      </c>
      <c r="AH357" s="36">
        <v>3</v>
      </c>
      <c r="AI357" s="36">
        <v>12509</v>
      </c>
      <c r="AJ357" s="36" t="s">
        <v>2504</v>
      </c>
      <c r="AK357" s="36" t="s">
        <v>117</v>
      </c>
      <c r="AL357" s="36" t="s">
        <v>734</v>
      </c>
      <c r="AM357" s="36" t="s">
        <v>734</v>
      </c>
      <c r="AN357" s="36" t="s">
        <v>733</v>
      </c>
      <c r="AO357" s="36" t="s">
        <v>735</v>
      </c>
      <c r="AP357" s="36">
        <v>118</v>
      </c>
      <c r="AQ357" s="36" t="s">
        <v>2488</v>
      </c>
      <c r="AR357" s="36" t="s">
        <v>709</v>
      </c>
      <c r="AS357" s="36" t="s">
        <v>705</v>
      </c>
      <c r="AT357" s="36" t="s">
        <v>117</v>
      </c>
      <c r="AU357" s="36" t="s">
        <v>719</v>
      </c>
      <c r="AV357" s="36" t="s">
        <v>720</v>
      </c>
      <c r="AW357" s="36" t="s">
        <v>718</v>
      </c>
      <c r="AX357" s="36" t="s">
        <v>721</v>
      </c>
      <c r="AY357" s="36">
        <v>1</v>
      </c>
      <c r="AZ357" s="36" t="s">
        <v>722</v>
      </c>
      <c r="BA357" s="36" t="s">
        <v>707</v>
      </c>
      <c r="BB357" s="36" t="s">
        <v>119</v>
      </c>
      <c r="BC357" s="36" t="s">
        <v>2498</v>
      </c>
      <c r="BD357" s="36" t="s">
        <v>1591</v>
      </c>
      <c r="BE357" s="36" t="s">
        <v>2505</v>
      </c>
      <c r="BF357" s="36" t="s">
        <v>2500</v>
      </c>
      <c r="BG357" s="176">
        <v>4321</v>
      </c>
      <c r="BH357" s="36" t="s">
        <v>1671</v>
      </c>
      <c r="BI357" s="36">
        <v>0.35</v>
      </c>
      <c r="BJ357" s="36" t="s">
        <v>2506</v>
      </c>
      <c r="BK357" s="36" t="s">
        <v>704</v>
      </c>
      <c r="BL357" s="36">
        <v>12509</v>
      </c>
    </row>
    <row r="358" spans="1:64" ht="14.45" customHeight="1">
      <c r="A358" s="145" t="s">
        <v>6956</v>
      </c>
      <c r="B358" s="40">
        <v>12510</v>
      </c>
      <c r="C358" s="40" t="s">
        <v>6642</v>
      </c>
      <c r="D358" s="40"/>
      <c r="E358" s="43" t="s">
        <v>0</v>
      </c>
      <c r="F358" s="40"/>
      <c r="G358" s="42"/>
      <c r="H358" s="40"/>
      <c r="I358" s="40"/>
      <c r="J358" s="40"/>
      <c r="K358" s="40"/>
      <c r="L358" s="42" t="s">
        <v>0</v>
      </c>
      <c r="M358" s="42" t="s">
        <v>0</v>
      </c>
      <c r="N358" s="40"/>
      <c r="O358" s="40"/>
      <c r="P358" s="40"/>
      <c r="Q358" s="40"/>
      <c r="R358" s="40"/>
      <c r="S358" s="40"/>
      <c r="T358" s="43"/>
      <c r="U358" s="40"/>
      <c r="V358" s="40"/>
      <c r="W358" s="40"/>
      <c r="X358" s="40"/>
      <c r="Y358" s="40"/>
      <c r="Z358" s="40"/>
      <c r="AA358" s="40"/>
      <c r="AB358" s="40" t="s">
        <v>6619</v>
      </c>
      <c r="AC358" s="40"/>
      <c r="AD358" s="40"/>
      <c r="AE358" s="40"/>
      <c r="AF358" s="45" t="str">
        <f t="shared" si="7"/>
        <v>CSSA_HBFS_RL        AIR_B_RL</v>
      </c>
      <c r="AG358" s="41" t="s">
        <v>6605</v>
      </c>
      <c r="AH358" s="36">
        <v>3</v>
      </c>
      <c r="AI358" s="36">
        <v>12510</v>
      </c>
      <c r="AJ358" s="36" t="s">
        <v>2507</v>
      </c>
      <c r="AK358" s="36" t="s">
        <v>117</v>
      </c>
      <c r="AL358" s="36" t="s">
        <v>734</v>
      </c>
      <c r="AM358" s="36" t="s">
        <v>734</v>
      </c>
      <c r="AN358" s="36" t="s">
        <v>733</v>
      </c>
      <c r="AO358" s="36" t="s">
        <v>735</v>
      </c>
      <c r="AP358" s="36">
        <v>117</v>
      </c>
      <c r="AQ358" s="36" t="s">
        <v>2488</v>
      </c>
      <c r="AR358" s="36" t="s">
        <v>709</v>
      </c>
      <c r="AS358" s="36" t="s">
        <v>705</v>
      </c>
      <c r="AT358" s="36" t="s">
        <v>117</v>
      </c>
      <c r="AU358" s="36" t="s">
        <v>719</v>
      </c>
      <c r="AV358" s="36" t="s">
        <v>720</v>
      </c>
      <c r="AW358" s="36" t="s">
        <v>718</v>
      </c>
      <c r="AX358" s="36" t="s">
        <v>721</v>
      </c>
      <c r="AY358" s="36">
        <v>2</v>
      </c>
      <c r="AZ358" s="36" t="s">
        <v>722</v>
      </c>
      <c r="BA358" s="36" t="s">
        <v>707</v>
      </c>
      <c r="BB358" s="36" t="s">
        <v>119</v>
      </c>
      <c r="BC358" s="36" t="s">
        <v>2498</v>
      </c>
      <c r="BD358" s="36" t="s">
        <v>1591</v>
      </c>
      <c r="BE358" s="36" t="s">
        <v>2505</v>
      </c>
      <c r="BF358" s="36" t="s">
        <v>1665</v>
      </c>
      <c r="BG358" s="176">
        <v>4321</v>
      </c>
      <c r="BH358" s="36" t="s">
        <v>1598</v>
      </c>
      <c r="BI358" s="36">
        <v>0.35</v>
      </c>
      <c r="BJ358" s="36" t="s">
        <v>2508</v>
      </c>
      <c r="BK358" s="36" t="s">
        <v>704</v>
      </c>
      <c r="BL358" s="36">
        <v>12510</v>
      </c>
    </row>
    <row r="359" spans="1:64" ht="14.45" customHeight="1">
      <c r="A359" s="145" t="s">
        <v>7335</v>
      </c>
      <c r="B359" s="40">
        <v>12511</v>
      </c>
      <c r="C359" s="40" t="s">
        <v>6642</v>
      </c>
      <c r="D359" s="40"/>
      <c r="E359" s="43" t="s">
        <v>0</v>
      </c>
      <c r="F359" s="40"/>
      <c r="G359" s="42"/>
      <c r="H359" s="40"/>
      <c r="I359" s="40"/>
      <c r="J359" s="40"/>
      <c r="K359" s="40"/>
      <c r="L359" s="42" t="s">
        <v>0</v>
      </c>
      <c r="M359" s="42" t="s">
        <v>0</v>
      </c>
      <c r="N359" s="40"/>
      <c r="O359" s="40"/>
      <c r="P359" s="40"/>
      <c r="Q359" s="40"/>
      <c r="R359" s="40"/>
      <c r="S359" s="40"/>
      <c r="T359" s="43"/>
      <c r="U359" s="40"/>
      <c r="V359" s="40"/>
      <c r="W359" s="40"/>
      <c r="X359" s="40"/>
      <c r="Y359" s="40"/>
      <c r="Z359" s="40"/>
      <c r="AA359" s="40"/>
      <c r="AB359" s="40" t="s">
        <v>6619</v>
      </c>
      <c r="AC359" s="40"/>
      <c r="AD359" s="40"/>
      <c r="AE359" s="40"/>
      <c r="AF359" s="45" t="str">
        <f t="shared" si="7"/>
        <v>CSSA_HFS_RL         AIR_B_RL</v>
      </c>
      <c r="AG359" s="41" t="s">
        <v>6605</v>
      </c>
      <c r="AH359" s="36">
        <v>3</v>
      </c>
      <c r="AI359" s="36">
        <v>12511</v>
      </c>
      <c r="AJ359" s="36" t="s">
        <v>2509</v>
      </c>
      <c r="AK359" s="36" t="s">
        <v>117</v>
      </c>
      <c r="AL359" s="36" t="s">
        <v>734</v>
      </c>
      <c r="AM359" s="36" t="s">
        <v>734</v>
      </c>
      <c r="AN359" s="36" t="s">
        <v>733</v>
      </c>
      <c r="AO359" s="36" t="s">
        <v>735</v>
      </c>
      <c r="AP359" s="36">
        <v>120</v>
      </c>
      <c r="AQ359" s="36" t="s">
        <v>2488</v>
      </c>
      <c r="AR359" s="36" t="s">
        <v>709</v>
      </c>
      <c r="AS359" s="36" t="s">
        <v>705</v>
      </c>
      <c r="AT359" s="36" t="s">
        <v>117</v>
      </c>
      <c r="AU359" s="36" t="s">
        <v>714</v>
      </c>
      <c r="AV359" s="36" t="s">
        <v>715</v>
      </c>
      <c r="AW359" s="36" t="s">
        <v>713</v>
      </c>
      <c r="AX359" s="36" t="s">
        <v>716</v>
      </c>
      <c r="AY359" s="36">
        <v>1</v>
      </c>
      <c r="AZ359" s="36" t="s">
        <v>717</v>
      </c>
      <c r="BA359" s="36" t="s">
        <v>707</v>
      </c>
      <c r="BB359" s="36" t="s">
        <v>119</v>
      </c>
      <c r="BC359" s="36" t="s">
        <v>2498</v>
      </c>
      <c r="BD359" s="36" t="s">
        <v>1591</v>
      </c>
      <c r="BE359" s="36" t="s">
        <v>2510</v>
      </c>
      <c r="BF359" s="36" t="s">
        <v>2500</v>
      </c>
      <c r="BG359" s="176">
        <v>4473</v>
      </c>
      <c r="BH359" s="36" t="s">
        <v>1671</v>
      </c>
      <c r="BI359" s="36">
        <v>0.35</v>
      </c>
      <c r="BJ359" s="36" t="s">
        <v>2511</v>
      </c>
      <c r="BK359" s="36" t="s">
        <v>704</v>
      </c>
      <c r="BL359" s="36">
        <v>12511</v>
      </c>
    </row>
    <row r="360" spans="1:64" ht="14.45" customHeight="1">
      <c r="A360" s="145" t="s">
        <v>7335</v>
      </c>
      <c r="B360" s="40">
        <v>12512</v>
      </c>
      <c r="C360" s="40" t="s">
        <v>6642</v>
      </c>
      <c r="D360" s="40"/>
      <c r="E360" s="43" t="s">
        <v>0</v>
      </c>
      <c r="F360" s="40"/>
      <c r="G360" s="42"/>
      <c r="H360" s="40"/>
      <c r="I360" s="40"/>
      <c r="J360" s="40"/>
      <c r="K360" s="40"/>
      <c r="L360" s="42" t="s">
        <v>0</v>
      </c>
      <c r="M360" s="42" t="s">
        <v>0</v>
      </c>
      <c r="N360" s="40"/>
      <c r="O360" s="40"/>
      <c r="P360" s="40"/>
      <c r="Q360" s="40"/>
      <c r="R360" s="40"/>
      <c r="S360" s="40"/>
      <c r="T360" s="43"/>
      <c r="U360" s="40"/>
      <c r="V360" s="40"/>
      <c r="W360" s="40"/>
      <c r="X360" s="40"/>
      <c r="Y360" s="40"/>
      <c r="Z360" s="40"/>
      <c r="AA360" s="40"/>
      <c r="AB360" s="40" t="s">
        <v>6619</v>
      </c>
      <c r="AC360" s="40"/>
      <c r="AD360" s="40"/>
      <c r="AE360" s="40"/>
      <c r="AF360" s="45" t="str">
        <f t="shared" si="7"/>
        <v>CSSA_HFS_RL         AIR_B_RL</v>
      </c>
      <c r="AG360" s="41" t="s">
        <v>6605</v>
      </c>
      <c r="AH360" s="36">
        <v>3</v>
      </c>
      <c r="AI360" s="36">
        <v>12512</v>
      </c>
      <c r="AJ360" s="36" t="s">
        <v>2512</v>
      </c>
      <c r="AK360" s="36" t="s">
        <v>117</v>
      </c>
      <c r="AL360" s="36" t="s">
        <v>734</v>
      </c>
      <c r="AM360" s="36" t="s">
        <v>734</v>
      </c>
      <c r="AN360" s="36" t="s">
        <v>733</v>
      </c>
      <c r="AO360" s="36" t="s">
        <v>735</v>
      </c>
      <c r="AP360" s="36">
        <v>119</v>
      </c>
      <c r="AQ360" s="36" t="s">
        <v>2488</v>
      </c>
      <c r="AR360" s="36" t="s">
        <v>709</v>
      </c>
      <c r="AS360" s="36" t="s">
        <v>705</v>
      </c>
      <c r="AT360" s="36" t="s">
        <v>117</v>
      </c>
      <c r="AU360" s="36" t="s">
        <v>714</v>
      </c>
      <c r="AV360" s="36" t="s">
        <v>715</v>
      </c>
      <c r="AW360" s="36" t="s">
        <v>713</v>
      </c>
      <c r="AX360" s="36" t="s">
        <v>716</v>
      </c>
      <c r="AY360" s="36">
        <v>2</v>
      </c>
      <c r="AZ360" s="36" t="s">
        <v>717</v>
      </c>
      <c r="BA360" s="36" t="s">
        <v>707</v>
      </c>
      <c r="BB360" s="36" t="s">
        <v>119</v>
      </c>
      <c r="BC360" s="36" t="s">
        <v>2498</v>
      </c>
      <c r="BD360" s="36" t="s">
        <v>1591</v>
      </c>
      <c r="BE360" s="36" t="s">
        <v>2510</v>
      </c>
      <c r="BF360" s="36" t="s">
        <v>1665</v>
      </c>
      <c r="BG360" s="176">
        <v>4473</v>
      </c>
      <c r="BH360" s="36" t="s">
        <v>1598</v>
      </c>
      <c r="BI360" s="36">
        <v>0.35</v>
      </c>
      <c r="BJ360" s="36" t="s">
        <v>2513</v>
      </c>
      <c r="BK360" s="36" t="s">
        <v>704</v>
      </c>
      <c r="BL360" s="36">
        <v>12512</v>
      </c>
    </row>
    <row r="361" spans="1:64" ht="14.45" customHeight="1">
      <c r="A361" s="145"/>
      <c r="B361" s="40">
        <v>12523</v>
      </c>
      <c r="C361" s="40" t="s">
        <v>6642</v>
      </c>
      <c r="D361" s="40"/>
      <c r="E361" s="43" t="s">
        <v>0</v>
      </c>
      <c r="F361" s="40" t="s">
        <v>1658</v>
      </c>
      <c r="G361" s="42" t="s">
        <v>6613</v>
      </c>
      <c r="H361" s="40"/>
      <c r="I361" s="40"/>
      <c r="J361" s="40"/>
      <c r="K361" s="40" t="s">
        <v>6610</v>
      </c>
      <c r="L361" s="42" t="s">
        <v>0</v>
      </c>
      <c r="M361" s="42" t="s">
        <v>6604</v>
      </c>
      <c r="N361" s="40"/>
      <c r="O361" s="40"/>
      <c r="P361" s="40"/>
      <c r="Q361" s="40"/>
      <c r="R361" s="40"/>
      <c r="S361" s="40"/>
      <c r="T361" s="43"/>
      <c r="U361" s="40"/>
      <c r="V361" s="40"/>
      <c r="W361" s="165" t="s">
        <v>7802</v>
      </c>
      <c r="X361" s="40"/>
      <c r="Y361" s="40"/>
      <c r="Z361" s="40"/>
      <c r="AA361" s="40"/>
      <c r="AB361" s="40" t="s">
        <v>6619</v>
      </c>
      <c r="AC361" s="40"/>
      <c r="AD361" s="40"/>
      <c r="AE361" s="40"/>
      <c r="AF361" s="45" t="str">
        <f t="shared" si="7"/>
        <v>SP_15_SIG           AIR_B_RL</v>
      </c>
      <c r="AG361" s="41" t="s">
        <v>6605</v>
      </c>
      <c r="AH361" s="36">
        <v>3</v>
      </c>
      <c r="AI361" s="36">
        <v>12523</v>
      </c>
      <c r="AJ361" s="36" t="s">
        <v>2514</v>
      </c>
      <c r="AK361" s="36" t="s">
        <v>117</v>
      </c>
      <c r="AL361" s="36" t="s">
        <v>734</v>
      </c>
      <c r="AM361" s="36" t="s">
        <v>734</v>
      </c>
      <c r="AN361" s="36" t="s">
        <v>733</v>
      </c>
      <c r="AO361" s="36" t="s">
        <v>735</v>
      </c>
      <c r="AP361" s="36">
        <v>88</v>
      </c>
      <c r="AQ361" s="36" t="s">
        <v>2488</v>
      </c>
      <c r="AR361" s="36" t="s">
        <v>710</v>
      </c>
      <c r="AS361" s="36" t="s">
        <v>705</v>
      </c>
      <c r="AT361" s="36" t="s">
        <v>117</v>
      </c>
      <c r="AU361" s="36" t="s">
        <v>117</v>
      </c>
      <c r="AV361" s="36" t="s">
        <v>1656</v>
      </c>
      <c r="AW361" s="36" t="s">
        <v>1657</v>
      </c>
      <c r="AX361" s="36" t="s">
        <v>1658</v>
      </c>
      <c r="AY361" s="36">
        <v>1</v>
      </c>
      <c r="AZ361" s="36" t="s">
        <v>657</v>
      </c>
      <c r="BA361" s="36" t="s">
        <v>117</v>
      </c>
      <c r="BB361" s="36" t="s">
        <v>117</v>
      </c>
      <c r="BC361" s="36" t="s">
        <v>1865</v>
      </c>
      <c r="BD361" s="36" t="s">
        <v>1591</v>
      </c>
      <c r="BE361" s="36" t="s">
        <v>117</v>
      </c>
      <c r="BF361" s="36" t="s">
        <v>117</v>
      </c>
      <c r="BG361" s="193">
        <v>1199</v>
      </c>
      <c r="BH361" s="36" t="s">
        <v>1660</v>
      </c>
      <c r="BI361" s="36">
        <v>0.35</v>
      </c>
      <c r="BJ361" s="36" t="s">
        <v>1661</v>
      </c>
      <c r="BK361" s="36" t="s">
        <v>704</v>
      </c>
      <c r="BL361" s="36">
        <v>12523</v>
      </c>
    </row>
    <row r="362" spans="1:64" ht="14.45" customHeight="1">
      <c r="A362" s="145" t="s">
        <v>7358</v>
      </c>
      <c r="B362" s="40">
        <v>12524</v>
      </c>
      <c r="C362" s="40" t="s">
        <v>6642</v>
      </c>
      <c r="D362" s="40"/>
      <c r="E362" s="43" t="s">
        <v>0</v>
      </c>
      <c r="F362" s="40"/>
      <c r="G362" s="42"/>
      <c r="H362" s="40"/>
      <c r="I362" s="40"/>
      <c r="J362" s="40"/>
      <c r="K362" s="40"/>
      <c r="L362" s="42" t="s">
        <v>0</v>
      </c>
      <c r="M362" s="42" t="s">
        <v>6604</v>
      </c>
      <c r="N362" s="40"/>
      <c r="O362" s="40"/>
      <c r="P362" s="40"/>
      <c r="Q362" s="40"/>
      <c r="R362" s="40"/>
      <c r="S362" s="40"/>
      <c r="T362" s="43"/>
      <c r="U362" s="40"/>
      <c r="V362" s="40"/>
      <c r="W362" s="165" t="s">
        <v>7802</v>
      </c>
      <c r="X362" s="165" t="s">
        <v>7802</v>
      </c>
      <c r="Y362" s="40"/>
      <c r="Z362" s="40"/>
      <c r="AA362" s="40"/>
      <c r="AB362" s="40" t="s">
        <v>6619</v>
      </c>
      <c r="AC362" s="40"/>
      <c r="AD362" s="40"/>
      <c r="AE362" s="40"/>
      <c r="AF362" s="45" t="str">
        <f t="shared" si="7"/>
        <v>KS_MR_B             AIR_B_RL</v>
      </c>
      <c r="AG362" s="41" t="s">
        <v>6605</v>
      </c>
      <c r="AH362" s="36">
        <v>3</v>
      </c>
      <c r="AI362" s="36">
        <v>12524</v>
      </c>
      <c r="AJ362" s="36" t="s">
        <v>2515</v>
      </c>
      <c r="AK362" s="36" t="s">
        <v>117</v>
      </c>
      <c r="AL362" s="36" t="s">
        <v>734</v>
      </c>
      <c r="AM362" s="36" t="s">
        <v>734</v>
      </c>
      <c r="AN362" s="36" t="s">
        <v>733</v>
      </c>
      <c r="AO362" s="36" t="s">
        <v>735</v>
      </c>
      <c r="AP362" s="36">
        <v>27</v>
      </c>
      <c r="AQ362" s="36" t="s">
        <v>2488</v>
      </c>
      <c r="AR362" s="36" t="s">
        <v>710</v>
      </c>
      <c r="AS362" s="36" t="s">
        <v>705</v>
      </c>
      <c r="AT362" s="36" t="s">
        <v>117</v>
      </c>
      <c r="AU362" s="36" t="s">
        <v>415</v>
      </c>
      <c r="AV362" s="36" t="s">
        <v>416</v>
      </c>
      <c r="AW362" s="36" t="s">
        <v>414</v>
      </c>
      <c r="AX362" s="36" t="s">
        <v>417</v>
      </c>
      <c r="AY362" s="36">
        <v>7</v>
      </c>
      <c r="AZ362" s="36" t="s">
        <v>418</v>
      </c>
      <c r="BA362" s="36" t="s">
        <v>706</v>
      </c>
      <c r="BB362" s="36" t="s">
        <v>128</v>
      </c>
      <c r="BC362" s="36" t="s">
        <v>2516</v>
      </c>
      <c r="BD362" s="36" t="s">
        <v>1591</v>
      </c>
      <c r="BE362" s="36" t="s">
        <v>2517</v>
      </c>
      <c r="BF362" s="36" t="s">
        <v>2040</v>
      </c>
      <c r="BG362" s="176">
        <v>2879</v>
      </c>
      <c r="BH362" s="36" t="s">
        <v>2041</v>
      </c>
      <c r="BI362" s="36">
        <v>0.35</v>
      </c>
      <c r="BJ362" s="36" t="s">
        <v>2518</v>
      </c>
      <c r="BK362" s="36" t="s">
        <v>704</v>
      </c>
      <c r="BL362" s="36">
        <v>12524</v>
      </c>
    </row>
    <row r="363" spans="1:64" ht="14.45" customHeight="1">
      <c r="A363" s="145" t="s">
        <v>7358</v>
      </c>
      <c r="B363" s="40">
        <v>12525</v>
      </c>
      <c r="C363" s="40" t="s">
        <v>6642</v>
      </c>
      <c r="D363" s="40"/>
      <c r="E363" s="43" t="s">
        <v>0</v>
      </c>
      <c r="F363" s="40"/>
      <c r="G363" s="42"/>
      <c r="H363" s="40"/>
      <c r="I363" s="40"/>
      <c r="J363" s="40"/>
      <c r="K363" s="40"/>
      <c r="L363" s="42" t="s">
        <v>0</v>
      </c>
      <c r="M363" s="42" t="s">
        <v>6604</v>
      </c>
      <c r="N363" s="40"/>
      <c r="O363" s="40"/>
      <c r="P363" s="40"/>
      <c r="Q363" s="40"/>
      <c r="R363" s="40"/>
      <c r="S363" s="40"/>
      <c r="T363" s="43"/>
      <c r="U363" s="40"/>
      <c r="V363" s="40"/>
      <c r="W363" s="165" t="s">
        <v>7802</v>
      </c>
      <c r="X363" s="165" t="s">
        <v>7802</v>
      </c>
      <c r="Y363" s="40"/>
      <c r="Z363" s="40"/>
      <c r="AA363" s="40"/>
      <c r="AB363" s="40" t="s">
        <v>6619</v>
      </c>
      <c r="AC363" s="40"/>
      <c r="AD363" s="40"/>
      <c r="AE363" s="40"/>
      <c r="AF363" s="45" t="str">
        <f t="shared" si="7"/>
        <v>KS_MR_B             AIR_B_RL</v>
      </c>
      <c r="AG363" s="41" t="s">
        <v>6605</v>
      </c>
      <c r="AH363" s="36">
        <v>3</v>
      </c>
      <c r="AI363" s="36">
        <v>12525</v>
      </c>
      <c r="AJ363" s="36" t="s">
        <v>2519</v>
      </c>
      <c r="AK363" s="36" t="s">
        <v>117</v>
      </c>
      <c r="AL363" s="36" t="s">
        <v>734</v>
      </c>
      <c r="AM363" s="36" t="s">
        <v>734</v>
      </c>
      <c r="AN363" s="36" t="s">
        <v>733</v>
      </c>
      <c r="AO363" s="36" t="s">
        <v>735</v>
      </c>
      <c r="AP363" s="36">
        <v>53</v>
      </c>
      <c r="AQ363" s="36" t="s">
        <v>2488</v>
      </c>
      <c r="AR363" s="36" t="s">
        <v>710</v>
      </c>
      <c r="AS363" s="36" t="s">
        <v>705</v>
      </c>
      <c r="AT363" s="36" t="s">
        <v>117</v>
      </c>
      <c r="AU363" s="36" t="s">
        <v>415</v>
      </c>
      <c r="AV363" s="36" t="s">
        <v>416</v>
      </c>
      <c r="AW363" s="36" t="s">
        <v>414</v>
      </c>
      <c r="AX363" s="36" t="s">
        <v>417</v>
      </c>
      <c r="AY363" s="36">
        <v>8</v>
      </c>
      <c r="AZ363" s="36" t="s">
        <v>418</v>
      </c>
      <c r="BA363" s="36" t="s">
        <v>706</v>
      </c>
      <c r="BB363" s="36" t="s">
        <v>128</v>
      </c>
      <c r="BC363" s="36" t="s">
        <v>2516</v>
      </c>
      <c r="BD363" s="36" t="s">
        <v>1591</v>
      </c>
      <c r="BE363" s="36" t="s">
        <v>2517</v>
      </c>
      <c r="BF363" s="36" t="s">
        <v>1667</v>
      </c>
      <c r="BG363" s="176">
        <v>2879</v>
      </c>
      <c r="BH363" s="36" t="s">
        <v>1668</v>
      </c>
      <c r="BI363" s="36">
        <v>0.35</v>
      </c>
      <c r="BJ363" s="36" t="s">
        <v>2520</v>
      </c>
      <c r="BK363" s="36" t="s">
        <v>704</v>
      </c>
      <c r="BL363" s="36">
        <v>12525</v>
      </c>
    </row>
    <row r="364" spans="1:64" ht="14.45" customHeight="1">
      <c r="A364" s="145" t="s">
        <v>6956</v>
      </c>
      <c r="B364" s="40">
        <v>12526</v>
      </c>
      <c r="C364" s="40" t="s">
        <v>6642</v>
      </c>
      <c r="D364" s="40"/>
      <c r="E364" s="43" t="s">
        <v>0</v>
      </c>
      <c r="F364" s="40"/>
      <c r="G364" s="42"/>
      <c r="H364" s="40"/>
      <c r="I364" s="40"/>
      <c r="J364" s="40"/>
      <c r="K364" s="40"/>
      <c r="L364" s="42" t="s">
        <v>0</v>
      </c>
      <c r="M364" s="42" t="s">
        <v>6604</v>
      </c>
      <c r="N364" s="40"/>
      <c r="O364" s="40"/>
      <c r="P364" s="40"/>
      <c r="Q364" s="40"/>
      <c r="R364" s="40"/>
      <c r="S364" s="40"/>
      <c r="T364" s="43"/>
      <c r="U364" s="40"/>
      <c r="V364" s="40"/>
      <c r="W364" s="165" t="s">
        <v>7802</v>
      </c>
      <c r="X364" s="40"/>
      <c r="Y364" s="40"/>
      <c r="Z364" s="40"/>
      <c r="AA364" s="40"/>
      <c r="AB364" s="40" t="s">
        <v>6619</v>
      </c>
      <c r="AC364" s="40"/>
      <c r="AD364" s="40"/>
      <c r="AE364" s="40"/>
      <c r="AF364" s="45" t="str">
        <f t="shared" si="7"/>
        <v>KS_CPL_D            AIR_B_RL</v>
      </c>
      <c r="AG364" s="41" t="s">
        <v>6605</v>
      </c>
      <c r="AH364" s="36">
        <v>3</v>
      </c>
      <c r="AI364" s="36">
        <v>12526</v>
      </c>
      <c r="AJ364" s="36" t="s">
        <v>2521</v>
      </c>
      <c r="AK364" s="36" t="s">
        <v>117</v>
      </c>
      <c r="AL364" s="36" t="s">
        <v>734</v>
      </c>
      <c r="AM364" s="36" t="s">
        <v>734</v>
      </c>
      <c r="AN364" s="36" t="s">
        <v>733</v>
      </c>
      <c r="AO364" s="36" t="s">
        <v>735</v>
      </c>
      <c r="AP364" s="36">
        <v>72</v>
      </c>
      <c r="AQ364" s="36" t="s">
        <v>2488</v>
      </c>
      <c r="AR364" s="36" t="s">
        <v>710</v>
      </c>
      <c r="AS364" s="36" t="s">
        <v>705</v>
      </c>
      <c r="AT364" s="36" t="s">
        <v>117</v>
      </c>
      <c r="AU364" s="36" t="s">
        <v>343</v>
      </c>
      <c r="AV364" s="36" t="s">
        <v>343</v>
      </c>
      <c r="AW364" s="36" t="s">
        <v>352</v>
      </c>
      <c r="AX364" s="36" t="s">
        <v>353</v>
      </c>
      <c r="AY364" s="36">
        <v>13</v>
      </c>
      <c r="AZ364" s="36" t="s">
        <v>351</v>
      </c>
      <c r="BA364" s="36" t="s">
        <v>166</v>
      </c>
      <c r="BB364" s="36" t="s">
        <v>117</v>
      </c>
      <c r="BC364" s="36" t="s">
        <v>2522</v>
      </c>
      <c r="BD364" s="36" t="s">
        <v>1591</v>
      </c>
      <c r="BE364" s="36" t="s">
        <v>117</v>
      </c>
      <c r="BF364" s="36" t="s">
        <v>117</v>
      </c>
      <c r="BG364" s="176">
        <v>2272</v>
      </c>
      <c r="BH364" s="36" t="s">
        <v>1903</v>
      </c>
      <c r="BI364" s="36">
        <v>0.35</v>
      </c>
      <c r="BJ364" s="36" t="s">
        <v>2523</v>
      </c>
      <c r="BK364" s="36" t="s">
        <v>704</v>
      </c>
      <c r="BL364" s="36">
        <v>12526</v>
      </c>
    </row>
    <row r="365" spans="1:64" ht="14.45" customHeight="1">
      <c r="A365" s="145" t="s">
        <v>6956</v>
      </c>
      <c r="B365" s="40">
        <v>12527</v>
      </c>
      <c r="C365" s="40" t="s">
        <v>6642</v>
      </c>
      <c r="D365" s="40"/>
      <c r="E365" s="43" t="s">
        <v>0</v>
      </c>
      <c r="F365" s="40"/>
      <c r="G365" s="42"/>
      <c r="H365" s="40"/>
      <c r="I365" s="40"/>
      <c r="J365" s="40"/>
      <c r="K365" s="40"/>
      <c r="L365" s="42" t="s">
        <v>0</v>
      </c>
      <c r="M365" s="42" t="s">
        <v>0</v>
      </c>
      <c r="N365" s="40"/>
      <c r="O365" s="40"/>
      <c r="P365" s="40"/>
      <c r="Q365" s="40"/>
      <c r="R365" s="40"/>
      <c r="S365" s="40"/>
      <c r="T365" s="43"/>
      <c r="U365" s="40"/>
      <c r="V365" s="40"/>
      <c r="W365" s="165" t="s">
        <v>7802</v>
      </c>
      <c r="X365" s="165" t="s">
        <v>7802</v>
      </c>
      <c r="Y365" s="40"/>
      <c r="Z365" s="40"/>
      <c r="AA365" s="40"/>
      <c r="AB365" s="40" t="s">
        <v>6619</v>
      </c>
      <c r="AC365" s="40"/>
      <c r="AD365" s="40"/>
      <c r="AE365" s="40"/>
      <c r="AF365" s="45" t="str">
        <f t="shared" si="7"/>
        <v>KS_SVL_A            AIR_B_RL</v>
      </c>
      <c r="AG365" s="41" t="s">
        <v>6605</v>
      </c>
      <c r="AH365" s="36">
        <v>3</v>
      </c>
      <c r="AI365" s="36">
        <v>12527</v>
      </c>
      <c r="AJ365" s="36" t="s">
        <v>6228</v>
      </c>
      <c r="AK365" s="36" t="s">
        <v>117</v>
      </c>
      <c r="AL365" s="36" t="s">
        <v>734</v>
      </c>
      <c r="AM365" s="36" t="s">
        <v>734</v>
      </c>
      <c r="AN365" s="36" t="s">
        <v>733</v>
      </c>
      <c r="AO365" s="36" t="s">
        <v>735</v>
      </c>
      <c r="AP365" s="36">
        <v>67</v>
      </c>
      <c r="AQ365" s="36" t="s">
        <v>2488</v>
      </c>
      <c r="AR365" s="36" t="s">
        <v>710</v>
      </c>
      <c r="AS365" s="36" t="s">
        <v>705</v>
      </c>
      <c r="AT365" s="36" t="s">
        <v>117</v>
      </c>
      <c r="AU365" s="36" t="s">
        <v>428</v>
      </c>
      <c r="AV365" s="36" t="s">
        <v>428</v>
      </c>
      <c r="AW365" s="36" t="s">
        <v>427</v>
      </c>
      <c r="AX365" s="36" t="s">
        <v>429</v>
      </c>
      <c r="AY365" s="36">
        <v>18</v>
      </c>
      <c r="AZ365" s="36" t="s">
        <v>442</v>
      </c>
      <c r="BA365" s="36" t="s">
        <v>712</v>
      </c>
      <c r="BB365" s="36" t="s">
        <v>119</v>
      </c>
      <c r="BC365" s="36" t="s">
        <v>2524</v>
      </c>
      <c r="BD365" s="36" t="s">
        <v>1591</v>
      </c>
      <c r="BE365" s="36" t="s">
        <v>2525</v>
      </c>
      <c r="BF365" s="36" t="s">
        <v>2040</v>
      </c>
      <c r="BG365" s="176">
        <v>3794</v>
      </c>
      <c r="BH365" s="36" t="s">
        <v>2041</v>
      </c>
      <c r="BI365" s="36">
        <v>0.35</v>
      </c>
      <c r="BJ365" s="36" t="s">
        <v>2526</v>
      </c>
      <c r="BK365" s="36" t="s">
        <v>704</v>
      </c>
      <c r="BL365" s="36">
        <v>12527</v>
      </c>
    </row>
    <row r="366" spans="1:64" ht="14.45" customHeight="1">
      <c r="A366" s="145" t="s">
        <v>7805</v>
      </c>
      <c r="B366" s="40">
        <v>12528</v>
      </c>
      <c r="C366" s="40" t="s">
        <v>6642</v>
      </c>
      <c r="D366" s="40"/>
      <c r="E366" s="43" t="s">
        <v>0</v>
      </c>
      <c r="F366" s="40" t="s">
        <v>2487</v>
      </c>
      <c r="G366" s="42" t="s">
        <v>6606</v>
      </c>
      <c r="H366" s="40"/>
      <c r="I366" s="40"/>
      <c r="J366" s="40"/>
      <c r="K366" s="40" t="s">
        <v>6610</v>
      </c>
      <c r="L366" s="173" t="s">
        <v>6609</v>
      </c>
      <c r="M366" s="173" t="s">
        <v>0</v>
      </c>
      <c r="N366" s="40"/>
      <c r="O366" s="40"/>
      <c r="P366" s="40"/>
      <c r="Q366" s="40"/>
      <c r="R366" s="40"/>
      <c r="S366" s="40"/>
      <c r="T366" s="43"/>
      <c r="U366" s="40"/>
      <c r="V366" s="40"/>
      <c r="W366" s="40"/>
      <c r="X366" s="165" t="s">
        <v>7802</v>
      </c>
      <c r="Y366" s="40"/>
      <c r="Z366" s="40"/>
      <c r="AA366" s="40"/>
      <c r="AB366" s="40"/>
      <c r="AC366" s="40"/>
      <c r="AD366" s="40"/>
      <c r="AE366" s="40"/>
      <c r="AF366" s="45" t="str">
        <f t="shared" si="7"/>
        <v>KS_SVL_A            SP_31_AIR2</v>
      </c>
      <c r="AG366" s="41" t="s">
        <v>6605</v>
      </c>
      <c r="AH366" s="36">
        <v>3</v>
      </c>
      <c r="AI366" s="36">
        <v>12528</v>
      </c>
      <c r="AJ366" s="36" t="s">
        <v>6229</v>
      </c>
      <c r="AK366" s="36" t="s">
        <v>117</v>
      </c>
      <c r="AL366" s="36" t="s">
        <v>117</v>
      </c>
      <c r="AM366" s="36" t="s">
        <v>2486</v>
      </c>
      <c r="AN366" s="36">
        <v>1261</v>
      </c>
      <c r="AO366" s="36" t="s">
        <v>2487</v>
      </c>
      <c r="AP366" s="36">
        <v>1</v>
      </c>
      <c r="AQ366" s="36" t="s">
        <v>2488</v>
      </c>
      <c r="AR366" s="36" t="s">
        <v>117</v>
      </c>
      <c r="AS366" s="36" t="s">
        <v>117</v>
      </c>
      <c r="AT366" s="36" t="s">
        <v>117</v>
      </c>
      <c r="AU366" s="36" t="s">
        <v>428</v>
      </c>
      <c r="AV366" s="36" t="s">
        <v>428</v>
      </c>
      <c r="AW366" s="36" t="s">
        <v>427</v>
      </c>
      <c r="AX366" s="36" t="s">
        <v>429</v>
      </c>
      <c r="AY366" s="36">
        <v>19</v>
      </c>
      <c r="AZ366" s="36" t="s">
        <v>442</v>
      </c>
      <c r="BA366" s="36" t="s">
        <v>712</v>
      </c>
      <c r="BB366" s="36" t="s">
        <v>119</v>
      </c>
      <c r="BC366" s="36" t="s">
        <v>2524</v>
      </c>
      <c r="BD366" s="36" t="s">
        <v>1591</v>
      </c>
      <c r="BE366" s="36" t="s">
        <v>2525</v>
      </c>
      <c r="BF366" s="36" t="s">
        <v>1784</v>
      </c>
      <c r="BG366" s="176">
        <v>3769</v>
      </c>
      <c r="BH366" s="36" t="s">
        <v>1598</v>
      </c>
      <c r="BI366" s="36">
        <v>0.35</v>
      </c>
      <c r="BJ366" s="36" t="s">
        <v>2489</v>
      </c>
      <c r="BK366" s="36" t="s">
        <v>704</v>
      </c>
      <c r="BL366" s="36">
        <v>12528</v>
      </c>
    </row>
    <row r="367" spans="1:64" ht="14.45" customHeight="1">
      <c r="A367" s="145" t="s">
        <v>6956</v>
      </c>
      <c r="B367" s="40">
        <v>12529</v>
      </c>
      <c r="C367" s="40" t="s">
        <v>6642</v>
      </c>
      <c r="D367" s="40"/>
      <c r="E367" s="43" t="s">
        <v>0</v>
      </c>
      <c r="F367" s="40"/>
      <c r="G367" s="42"/>
      <c r="H367" s="40"/>
      <c r="I367" s="40"/>
      <c r="J367" s="40"/>
      <c r="K367" s="40"/>
      <c r="L367" s="42" t="s">
        <v>0</v>
      </c>
      <c r="M367" s="42" t="s">
        <v>0</v>
      </c>
      <c r="N367" s="40"/>
      <c r="O367" s="40"/>
      <c r="P367" s="40"/>
      <c r="Q367" s="40"/>
      <c r="R367" s="40"/>
      <c r="S367" s="40"/>
      <c r="T367" s="43"/>
      <c r="U367" s="40"/>
      <c r="V367" s="40"/>
      <c r="W367" s="165" t="s">
        <v>7802</v>
      </c>
      <c r="X367" s="165" t="s">
        <v>7802</v>
      </c>
      <c r="Y367" s="40"/>
      <c r="Z367" s="40"/>
      <c r="AA367" s="40"/>
      <c r="AB367" s="40" t="s">
        <v>6619</v>
      </c>
      <c r="AC367" s="40"/>
      <c r="AD367" s="40"/>
      <c r="AE367" s="40"/>
      <c r="AF367" s="45" t="str">
        <f t="shared" si="7"/>
        <v>KS_SVL_A            AIR_B_RL</v>
      </c>
      <c r="AG367" s="41" t="s">
        <v>6605</v>
      </c>
      <c r="AH367" s="36">
        <v>3</v>
      </c>
      <c r="AI367" s="36">
        <v>12529</v>
      </c>
      <c r="AJ367" s="36" t="s">
        <v>2527</v>
      </c>
      <c r="AK367" s="36" t="s">
        <v>117</v>
      </c>
      <c r="AL367" s="36" t="s">
        <v>734</v>
      </c>
      <c r="AM367" s="36" t="s">
        <v>734</v>
      </c>
      <c r="AN367" s="36" t="s">
        <v>733</v>
      </c>
      <c r="AO367" s="36" t="s">
        <v>735</v>
      </c>
      <c r="AP367" s="36">
        <v>68</v>
      </c>
      <c r="AQ367" s="36" t="s">
        <v>2488</v>
      </c>
      <c r="AR367" s="36" t="s">
        <v>710</v>
      </c>
      <c r="AS367" s="36" t="s">
        <v>705</v>
      </c>
      <c r="AT367" s="36" t="s">
        <v>117</v>
      </c>
      <c r="AU367" s="36" t="s">
        <v>428</v>
      </c>
      <c r="AV367" s="36" t="s">
        <v>428</v>
      </c>
      <c r="AW367" s="36" t="s">
        <v>427</v>
      </c>
      <c r="AX367" s="36" t="s">
        <v>429</v>
      </c>
      <c r="AY367" s="36">
        <v>10</v>
      </c>
      <c r="AZ367" s="36" t="s">
        <v>442</v>
      </c>
      <c r="BA367" s="36" t="s">
        <v>711</v>
      </c>
      <c r="BB367" s="36" t="s">
        <v>117</v>
      </c>
      <c r="BC367" s="36" t="s">
        <v>2228</v>
      </c>
      <c r="BD367" s="36" t="s">
        <v>1591</v>
      </c>
      <c r="BE367" s="36" t="s">
        <v>2528</v>
      </c>
      <c r="BF367" s="36" t="s">
        <v>1684</v>
      </c>
      <c r="BG367" s="176">
        <v>3794</v>
      </c>
      <c r="BH367" s="36" t="s">
        <v>1685</v>
      </c>
      <c r="BI367" s="36">
        <v>0.35</v>
      </c>
      <c r="BJ367" s="36" t="s">
        <v>2529</v>
      </c>
      <c r="BK367" s="36" t="s">
        <v>704</v>
      </c>
      <c r="BL367" s="36">
        <v>12529</v>
      </c>
    </row>
    <row r="368" spans="1:64" ht="14.45" customHeight="1">
      <c r="A368" s="145" t="s">
        <v>6956</v>
      </c>
      <c r="B368" s="40">
        <v>12530</v>
      </c>
      <c r="C368" s="40" t="s">
        <v>6642</v>
      </c>
      <c r="D368" s="40"/>
      <c r="E368" s="43" t="s">
        <v>0</v>
      </c>
      <c r="F368" s="40" t="s">
        <v>2487</v>
      </c>
      <c r="G368" s="42" t="s">
        <v>6606</v>
      </c>
      <c r="H368" s="40"/>
      <c r="I368" s="40"/>
      <c r="J368" s="40"/>
      <c r="K368" s="40" t="s">
        <v>6610</v>
      </c>
      <c r="L368" s="42" t="s">
        <v>6609</v>
      </c>
      <c r="M368" s="42" t="s">
        <v>0</v>
      </c>
      <c r="N368" s="40"/>
      <c r="O368" s="40"/>
      <c r="P368" s="40"/>
      <c r="Q368" s="40"/>
      <c r="R368" s="40"/>
      <c r="S368" s="40"/>
      <c r="T368" s="43"/>
      <c r="U368" s="40"/>
      <c r="V368" s="40"/>
      <c r="W368" s="40"/>
      <c r="X368" s="165" t="s">
        <v>7802</v>
      </c>
      <c r="Y368" s="40"/>
      <c r="Z368" s="40"/>
      <c r="AA368" s="40"/>
      <c r="AB368" s="40"/>
      <c r="AC368" s="40"/>
      <c r="AD368" s="40"/>
      <c r="AE368" s="40"/>
      <c r="AF368" s="45" t="str">
        <f t="shared" si="7"/>
        <v>KS_SVL_A            SP_31_AIR2</v>
      </c>
      <c r="AG368" s="41" t="s">
        <v>6605</v>
      </c>
      <c r="AH368" s="36">
        <v>3</v>
      </c>
      <c r="AI368" s="36">
        <v>12530</v>
      </c>
      <c r="AJ368" s="36" t="s">
        <v>2534</v>
      </c>
      <c r="AK368" s="36" t="s">
        <v>117</v>
      </c>
      <c r="AL368" s="36" t="s">
        <v>117</v>
      </c>
      <c r="AM368" s="36" t="s">
        <v>2486</v>
      </c>
      <c r="AN368" s="36">
        <v>1261</v>
      </c>
      <c r="AO368" s="36" t="s">
        <v>2487</v>
      </c>
      <c r="AP368" s="36">
        <v>1</v>
      </c>
      <c r="AQ368" s="36" t="s">
        <v>2488</v>
      </c>
      <c r="AR368" s="36" t="s">
        <v>117</v>
      </c>
      <c r="AS368" s="36" t="s">
        <v>117</v>
      </c>
      <c r="AT368" s="36" t="s">
        <v>117</v>
      </c>
      <c r="AU368" s="36" t="s">
        <v>428</v>
      </c>
      <c r="AV368" s="36" t="s">
        <v>428</v>
      </c>
      <c r="AW368" s="36" t="s">
        <v>427</v>
      </c>
      <c r="AX368" s="36" t="s">
        <v>429</v>
      </c>
      <c r="AY368" s="36">
        <v>3</v>
      </c>
      <c r="AZ368" s="36" t="s">
        <v>442</v>
      </c>
      <c r="BA368" s="36" t="s">
        <v>711</v>
      </c>
      <c r="BB368" s="36" t="s">
        <v>117</v>
      </c>
      <c r="BC368" s="36" t="s">
        <v>2228</v>
      </c>
      <c r="BD368" s="36" t="s">
        <v>1591</v>
      </c>
      <c r="BE368" s="36" t="s">
        <v>2528</v>
      </c>
      <c r="BF368" s="36" t="s">
        <v>1784</v>
      </c>
      <c r="BG368" s="176">
        <v>3769</v>
      </c>
      <c r="BH368" s="36" t="s">
        <v>1598</v>
      </c>
      <c r="BI368" s="36">
        <v>0.35</v>
      </c>
      <c r="BJ368" s="36" t="s">
        <v>2489</v>
      </c>
      <c r="BK368" s="36" t="s">
        <v>704</v>
      </c>
      <c r="BL368" s="36">
        <v>12530</v>
      </c>
    </row>
    <row r="369" spans="1:64" ht="14.45" customHeight="1">
      <c r="A369" s="145" t="s">
        <v>7291</v>
      </c>
      <c r="B369" s="40">
        <v>12531</v>
      </c>
      <c r="C369" s="40" t="s">
        <v>6642</v>
      </c>
      <c r="D369" s="40"/>
      <c r="E369" s="43" t="s">
        <v>0</v>
      </c>
      <c r="F369" s="40"/>
      <c r="G369" s="42"/>
      <c r="H369" s="40"/>
      <c r="I369" s="40"/>
      <c r="J369" s="40"/>
      <c r="K369" s="40"/>
      <c r="L369" s="42" t="s">
        <v>0</v>
      </c>
      <c r="M369" s="42" t="s">
        <v>0</v>
      </c>
      <c r="N369" s="40"/>
      <c r="O369" s="40"/>
      <c r="P369" s="40"/>
      <c r="Q369" s="40"/>
      <c r="R369" s="40"/>
      <c r="S369" s="40"/>
      <c r="T369" s="43"/>
      <c r="U369" s="40"/>
      <c r="V369" s="40"/>
      <c r="W369" s="165" t="s">
        <v>7802</v>
      </c>
      <c r="X369" s="165" t="s">
        <v>7802</v>
      </c>
      <c r="Y369" s="40"/>
      <c r="Z369" s="40"/>
      <c r="AA369" s="40"/>
      <c r="AB369" s="40" t="s">
        <v>6619</v>
      </c>
      <c r="AC369" s="40"/>
      <c r="AD369" s="40"/>
      <c r="AE369" s="40"/>
      <c r="AF369" s="45" t="str">
        <f t="shared" si="7"/>
        <v>KS_SVR_A            AIR_B_RL</v>
      </c>
      <c r="AG369" s="41" t="s">
        <v>6605</v>
      </c>
      <c r="AH369" s="36">
        <v>3</v>
      </c>
      <c r="AI369" s="36">
        <v>12531</v>
      </c>
      <c r="AJ369" s="36" t="s">
        <v>6230</v>
      </c>
      <c r="AK369" s="36" t="s">
        <v>117</v>
      </c>
      <c r="AL369" s="36" t="s">
        <v>734</v>
      </c>
      <c r="AM369" s="36" t="s">
        <v>734</v>
      </c>
      <c r="AN369" s="36" t="s">
        <v>733</v>
      </c>
      <c r="AO369" s="36" t="s">
        <v>735</v>
      </c>
      <c r="AP369" s="36">
        <v>69</v>
      </c>
      <c r="AQ369" s="36" t="s">
        <v>2488</v>
      </c>
      <c r="AR369" s="36" t="s">
        <v>710</v>
      </c>
      <c r="AS369" s="36" t="s">
        <v>705</v>
      </c>
      <c r="AT369" s="36" t="s">
        <v>117</v>
      </c>
      <c r="AU369" s="36" t="s">
        <v>432</v>
      </c>
      <c r="AV369" s="36" t="s">
        <v>432</v>
      </c>
      <c r="AW369" s="36" t="s">
        <v>431</v>
      </c>
      <c r="AX369" s="36" t="s">
        <v>433</v>
      </c>
      <c r="AY369" s="36">
        <v>18</v>
      </c>
      <c r="AZ369" s="36" t="s">
        <v>434</v>
      </c>
      <c r="BA369" s="36" t="s">
        <v>712</v>
      </c>
      <c r="BB369" s="36" t="s">
        <v>119</v>
      </c>
      <c r="BC369" s="36" t="s">
        <v>2531</v>
      </c>
      <c r="BD369" s="36" t="s">
        <v>1591</v>
      </c>
      <c r="BE369" s="36" t="s">
        <v>2532</v>
      </c>
      <c r="BF369" s="36" t="s">
        <v>1709</v>
      </c>
      <c r="BG369" s="176">
        <v>3950</v>
      </c>
      <c r="BH369" s="36" t="s">
        <v>1710</v>
      </c>
      <c r="BI369" s="36">
        <v>0.35</v>
      </c>
      <c r="BJ369" s="36" t="s">
        <v>2533</v>
      </c>
      <c r="BK369" s="36" t="s">
        <v>704</v>
      </c>
      <c r="BL369" s="36">
        <v>12531</v>
      </c>
    </row>
    <row r="370" spans="1:64" ht="14.45" customHeight="1">
      <c r="A370" s="145" t="s">
        <v>7291</v>
      </c>
      <c r="B370" s="40">
        <v>12532</v>
      </c>
      <c r="C370" s="40" t="s">
        <v>6642</v>
      </c>
      <c r="D370" s="40"/>
      <c r="E370" s="43" t="s">
        <v>0</v>
      </c>
      <c r="F370" s="40" t="s">
        <v>2487</v>
      </c>
      <c r="G370" s="42" t="s">
        <v>6606</v>
      </c>
      <c r="H370" s="40"/>
      <c r="I370" s="40"/>
      <c r="J370" s="40"/>
      <c r="K370" s="40" t="s">
        <v>6610</v>
      </c>
      <c r="L370" s="42" t="s">
        <v>6609</v>
      </c>
      <c r="M370" s="42" t="s">
        <v>0</v>
      </c>
      <c r="N370" s="40"/>
      <c r="O370" s="40"/>
      <c r="P370" s="40"/>
      <c r="Q370" s="40"/>
      <c r="R370" s="40"/>
      <c r="S370" s="40"/>
      <c r="T370" s="43"/>
      <c r="U370" s="40"/>
      <c r="V370" s="40"/>
      <c r="W370" s="40"/>
      <c r="X370" s="165" t="s">
        <v>7802</v>
      </c>
      <c r="Y370" s="40"/>
      <c r="Z370" s="40"/>
      <c r="AA370" s="40"/>
      <c r="AB370" s="40"/>
      <c r="AC370" s="40"/>
      <c r="AD370" s="40"/>
      <c r="AE370" s="40"/>
      <c r="AF370" s="45" t="str">
        <f t="shared" si="7"/>
        <v>KS_SVR_A            SP_31_AIR2</v>
      </c>
      <c r="AG370" s="41" t="s">
        <v>6605</v>
      </c>
      <c r="AH370" s="36">
        <v>3</v>
      </c>
      <c r="AI370" s="36">
        <v>12532</v>
      </c>
      <c r="AJ370" s="36" t="s">
        <v>6231</v>
      </c>
      <c r="AK370" s="36" t="s">
        <v>117</v>
      </c>
      <c r="AL370" s="36" t="s">
        <v>117</v>
      </c>
      <c r="AM370" s="36" t="s">
        <v>2486</v>
      </c>
      <c r="AN370" s="36">
        <v>1261</v>
      </c>
      <c r="AO370" s="36" t="s">
        <v>2487</v>
      </c>
      <c r="AP370" s="36">
        <v>1</v>
      </c>
      <c r="AQ370" s="36" t="s">
        <v>2488</v>
      </c>
      <c r="AR370" s="36" t="s">
        <v>117</v>
      </c>
      <c r="AS370" s="36" t="s">
        <v>117</v>
      </c>
      <c r="AT370" s="36" t="s">
        <v>117</v>
      </c>
      <c r="AU370" s="36" t="s">
        <v>432</v>
      </c>
      <c r="AV370" s="36" t="s">
        <v>432</v>
      </c>
      <c r="AW370" s="36" t="s">
        <v>431</v>
      </c>
      <c r="AX370" s="36" t="s">
        <v>433</v>
      </c>
      <c r="AY370" s="36">
        <v>19</v>
      </c>
      <c r="AZ370" s="36" t="s">
        <v>434</v>
      </c>
      <c r="BA370" s="36" t="s">
        <v>712</v>
      </c>
      <c r="BB370" s="36" t="s">
        <v>119</v>
      </c>
      <c r="BC370" s="36" t="s">
        <v>2531</v>
      </c>
      <c r="BD370" s="36" t="s">
        <v>1591</v>
      </c>
      <c r="BE370" s="36" t="s">
        <v>2532</v>
      </c>
      <c r="BF370" s="36" t="s">
        <v>1784</v>
      </c>
      <c r="BG370" s="176">
        <v>3925</v>
      </c>
      <c r="BH370" s="36" t="s">
        <v>1598</v>
      </c>
      <c r="BI370" s="36">
        <v>0.35</v>
      </c>
      <c r="BJ370" s="36" t="s">
        <v>2489</v>
      </c>
      <c r="BK370" s="36" t="s">
        <v>704</v>
      </c>
      <c r="BL370" s="36">
        <v>12532</v>
      </c>
    </row>
    <row r="371" spans="1:64" ht="14.45" customHeight="1">
      <c r="A371" s="145" t="s">
        <v>7291</v>
      </c>
      <c r="B371" s="40">
        <v>12533</v>
      </c>
      <c r="C371" s="40" t="s">
        <v>6642</v>
      </c>
      <c r="D371" s="40"/>
      <c r="E371" s="43" t="s">
        <v>0</v>
      </c>
      <c r="F371" s="40"/>
      <c r="G371" s="42"/>
      <c r="H371" s="40"/>
      <c r="I371" s="40"/>
      <c r="J371" s="40"/>
      <c r="K371" s="40"/>
      <c r="L371" s="42" t="s">
        <v>0</v>
      </c>
      <c r="M371" s="42" t="s">
        <v>0</v>
      </c>
      <c r="N371" s="40"/>
      <c r="O371" s="40"/>
      <c r="P371" s="40"/>
      <c r="Q371" s="40"/>
      <c r="R371" s="40"/>
      <c r="S371" s="40"/>
      <c r="T371" s="43"/>
      <c r="U371" s="40"/>
      <c r="V371" s="40"/>
      <c r="W371" s="165" t="s">
        <v>7802</v>
      </c>
      <c r="X371" s="165" t="s">
        <v>7802</v>
      </c>
      <c r="Y371" s="40"/>
      <c r="Z371" s="40"/>
      <c r="AA371" s="40"/>
      <c r="AB371" s="40" t="s">
        <v>6619</v>
      </c>
      <c r="AC371" s="40"/>
      <c r="AD371" s="40"/>
      <c r="AE371" s="40"/>
      <c r="AF371" s="45" t="str">
        <f t="shared" si="7"/>
        <v>KS_SVR_A            AIR_B_RL</v>
      </c>
      <c r="AG371" s="41" t="s">
        <v>6605</v>
      </c>
      <c r="AH371" s="36">
        <v>3</v>
      </c>
      <c r="AI371" s="36">
        <v>12533</v>
      </c>
      <c r="AJ371" s="36" t="s">
        <v>6232</v>
      </c>
      <c r="AK371" s="36" t="s">
        <v>117</v>
      </c>
      <c r="AL371" s="36" t="s">
        <v>734</v>
      </c>
      <c r="AM371" s="36" t="s">
        <v>734</v>
      </c>
      <c r="AN371" s="36" t="s">
        <v>733</v>
      </c>
      <c r="AO371" s="36" t="s">
        <v>735</v>
      </c>
      <c r="AP371" s="36">
        <v>70</v>
      </c>
      <c r="AQ371" s="36" t="s">
        <v>2488</v>
      </c>
      <c r="AR371" s="36" t="s">
        <v>710</v>
      </c>
      <c r="AS371" s="36" t="s">
        <v>705</v>
      </c>
      <c r="AT371" s="36" t="s">
        <v>117</v>
      </c>
      <c r="AU371" s="36" t="s">
        <v>432</v>
      </c>
      <c r="AV371" s="36" t="s">
        <v>432</v>
      </c>
      <c r="AW371" s="36" t="s">
        <v>431</v>
      </c>
      <c r="AX371" s="36" t="s">
        <v>433</v>
      </c>
      <c r="AY371" s="36">
        <v>10</v>
      </c>
      <c r="AZ371" s="36" t="s">
        <v>434</v>
      </c>
      <c r="BA371" s="36" t="s">
        <v>711</v>
      </c>
      <c r="BB371" s="36" t="s">
        <v>117</v>
      </c>
      <c r="BC371" s="36" t="s">
        <v>2535</v>
      </c>
      <c r="BD371" s="36" t="s">
        <v>1591</v>
      </c>
      <c r="BE371" s="36" t="s">
        <v>2536</v>
      </c>
      <c r="BF371" s="36" t="s">
        <v>2423</v>
      </c>
      <c r="BG371" s="176">
        <v>3950</v>
      </c>
      <c r="BH371" s="36" t="s">
        <v>1668</v>
      </c>
      <c r="BI371" s="36">
        <v>0.35</v>
      </c>
      <c r="BJ371" s="36" t="s">
        <v>2537</v>
      </c>
      <c r="BK371" s="36" t="s">
        <v>704</v>
      </c>
      <c r="BL371" s="36">
        <v>12533</v>
      </c>
    </row>
    <row r="372" spans="1:64" ht="14.45" customHeight="1">
      <c r="A372" s="145" t="s">
        <v>7806</v>
      </c>
      <c r="B372" s="40">
        <v>12534</v>
      </c>
      <c r="C372" s="40" t="s">
        <v>6642</v>
      </c>
      <c r="D372" s="40"/>
      <c r="E372" s="43" t="s">
        <v>0</v>
      </c>
      <c r="F372" s="40" t="s">
        <v>2487</v>
      </c>
      <c r="G372" s="42" t="s">
        <v>6606</v>
      </c>
      <c r="H372" s="40"/>
      <c r="I372" s="40"/>
      <c r="J372" s="40"/>
      <c r="K372" s="40" t="s">
        <v>6610</v>
      </c>
      <c r="L372" s="173" t="s">
        <v>6609</v>
      </c>
      <c r="M372" s="173" t="s">
        <v>0</v>
      </c>
      <c r="N372" s="40"/>
      <c r="O372" s="40"/>
      <c r="P372" s="40"/>
      <c r="Q372" s="40"/>
      <c r="R372" s="40"/>
      <c r="S372" s="40"/>
      <c r="T372" s="43"/>
      <c r="U372" s="40"/>
      <c r="V372" s="40"/>
      <c r="W372" s="40"/>
      <c r="X372" s="165" t="s">
        <v>7802</v>
      </c>
      <c r="Y372" s="40"/>
      <c r="Z372" s="40"/>
      <c r="AA372" s="40"/>
      <c r="AB372" s="40"/>
      <c r="AC372" s="40"/>
      <c r="AD372" s="40"/>
      <c r="AE372" s="40"/>
      <c r="AF372" s="45" t="str">
        <f t="shared" si="7"/>
        <v>KS_SVR_A            SP_31_AIR2</v>
      </c>
      <c r="AG372" s="41" t="s">
        <v>6605</v>
      </c>
      <c r="AH372" s="36">
        <v>3</v>
      </c>
      <c r="AI372" s="36">
        <v>12534</v>
      </c>
      <c r="AJ372" s="36" t="s">
        <v>2530</v>
      </c>
      <c r="AK372" s="36" t="s">
        <v>117</v>
      </c>
      <c r="AL372" s="36" t="s">
        <v>117</v>
      </c>
      <c r="AM372" s="36" t="s">
        <v>2486</v>
      </c>
      <c r="AN372" s="36">
        <v>1261</v>
      </c>
      <c r="AO372" s="36" t="s">
        <v>2487</v>
      </c>
      <c r="AP372" s="36">
        <v>1</v>
      </c>
      <c r="AQ372" s="36" t="s">
        <v>2488</v>
      </c>
      <c r="AR372" s="36" t="s">
        <v>117</v>
      </c>
      <c r="AS372" s="36" t="s">
        <v>117</v>
      </c>
      <c r="AT372" s="36" t="s">
        <v>117</v>
      </c>
      <c r="AU372" s="36" t="s">
        <v>432</v>
      </c>
      <c r="AV372" s="36" t="s">
        <v>432</v>
      </c>
      <c r="AW372" s="36" t="s">
        <v>431</v>
      </c>
      <c r="AX372" s="36" t="s">
        <v>433</v>
      </c>
      <c r="AY372" s="36">
        <v>3</v>
      </c>
      <c r="AZ372" s="36" t="s">
        <v>434</v>
      </c>
      <c r="BA372" s="36" t="s">
        <v>711</v>
      </c>
      <c r="BB372" s="36" t="s">
        <v>117</v>
      </c>
      <c r="BC372" s="36" t="s">
        <v>2535</v>
      </c>
      <c r="BD372" s="36" t="s">
        <v>1591</v>
      </c>
      <c r="BE372" s="36" t="s">
        <v>2536</v>
      </c>
      <c r="BF372" s="36" t="s">
        <v>1784</v>
      </c>
      <c r="BG372" s="176">
        <v>3925</v>
      </c>
      <c r="BH372" s="36" t="s">
        <v>1598</v>
      </c>
      <c r="BI372" s="36">
        <v>0.35</v>
      </c>
      <c r="BJ372" s="36" t="s">
        <v>2489</v>
      </c>
      <c r="BK372" s="36" t="s">
        <v>704</v>
      </c>
      <c r="BL372" s="36">
        <v>12534</v>
      </c>
    </row>
    <row r="373" spans="1:64" ht="14.45" customHeight="1">
      <c r="A373" s="145" t="s">
        <v>6956</v>
      </c>
      <c r="B373" s="40">
        <v>12535</v>
      </c>
      <c r="C373" s="40" t="s">
        <v>6642</v>
      </c>
      <c r="D373" s="40"/>
      <c r="E373" s="43" t="s">
        <v>0</v>
      </c>
      <c r="F373" s="40"/>
      <c r="G373" s="42"/>
      <c r="H373" s="40"/>
      <c r="I373" s="40"/>
      <c r="J373" s="40"/>
      <c r="K373" s="40"/>
      <c r="L373" s="42" t="s">
        <v>0</v>
      </c>
      <c r="M373" s="42" t="s">
        <v>0</v>
      </c>
      <c r="N373" s="40"/>
      <c r="O373" s="40"/>
      <c r="P373" s="40"/>
      <c r="Q373" s="40"/>
      <c r="R373" s="40"/>
      <c r="S373" s="40"/>
      <c r="T373" s="43"/>
      <c r="U373" s="40"/>
      <c r="V373" s="40"/>
      <c r="W373" s="165" t="s">
        <v>7802</v>
      </c>
      <c r="X373" s="165" t="s">
        <v>7802</v>
      </c>
      <c r="Y373" s="40"/>
      <c r="Z373" s="40"/>
      <c r="AA373" s="40"/>
      <c r="AB373" s="40" t="s">
        <v>6619</v>
      </c>
      <c r="AC373" s="40"/>
      <c r="AD373" s="40"/>
      <c r="AE373" s="40"/>
      <c r="AF373" s="45" t="str">
        <f t="shared" si="7"/>
        <v>KS_SVL_A            AIR_B_RL</v>
      </c>
      <c r="AG373" s="41" t="s">
        <v>6605</v>
      </c>
      <c r="AH373" s="36">
        <v>3</v>
      </c>
      <c r="AI373" s="36">
        <v>12535</v>
      </c>
      <c r="AJ373" s="36" t="s">
        <v>2538</v>
      </c>
      <c r="AK373" s="36" t="s">
        <v>117</v>
      </c>
      <c r="AL373" s="36" t="s">
        <v>734</v>
      </c>
      <c r="AM373" s="36" t="s">
        <v>734</v>
      </c>
      <c r="AN373" s="36" t="s">
        <v>733</v>
      </c>
      <c r="AO373" s="36" t="s">
        <v>735</v>
      </c>
      <c r="AP373" s="36">
        <v>73</v>
      </c>
      <c r="AQ373" s="36" t="s">
        <v>2488</v>
      </c>
      <c r="AR373" s="36" t="s">
        <v>710</v>
      </c>
      <c r="AS373" s="36" t="s">
        <v>705</v>
      </c>
      <c r="AT373" s="36" t="s">
        <v>117</v>
      </c>
      <c r="AU373" s="36" t="s">
        <v>428</v>
      </c>
      <c r="AV373" s="36" t="s">
        <v>428</v>
      </c>
      <c r="AW373" s="36" t="s">
        <v>427</v>
      </c>
      <c r="AX373" s="36" t="s">
        <v>429</v>
      </c>
      <c r="AY373" s="36">
        <v>11</v>
      </c>
      <c r="AZ373" s="36" t="s">
        <v>442</v>
      </c>
      <c r="BA373" s="36" t="s">
        <v>711</v>
      </c>
      <c r="BB373" s="36" t="s">
        <v>117</v>
      </c>
      <c r="BC373" s="36" t="s">
        <v>2539</v>
      </c>
      <c r="BD373" s="36" t="s">
        <v>1591</v>
      </c>
      <c r="BE373" s="36" t="s">
        <v>2540</v>
      </c>
      <c r="BF373" s="36" t="s">
        <v>2541</v>
      </c>
      <c r="BG373" s="176">
        <v>3794</v>
      </c>
      <c r="BH373" s="36" t="s">
        <v>1765</v>
      </c>
      <c r="BI373" s="36">
        <v>0.35</v>
      </c>
      <c r="BJ373" s="36" t="s">
        <v>2542</v>
      </c>
      <c r="BK373" s="36" t="s">
        <v>704</v>
      </c>
      <c r="BL373" s="36">
        <v>12535</v>
      </c>
    </row>
    <row r="374" spans="1:64" ht="14.45" customHeight="1">
      <c r="A374" s="145" t="s">
        <v>6956</v>
      </c>
      <c r="B374" s="40">
        <v>12536</v>
      </c>
      <c r="C374" s="40" t="s">
        <v>6642</v>
      </c>
      <c r="D374" s="40"/>
      <c r="E374" s="43" t="s">
        <v>0</v>
      </c>
      <c r="F374" s="40" t="s">
        <v>2487</v>
      </c>
      <c r="G374" s="42" t="s">
        <v>6606</v>
      </c>
      <c r="H374" s="40"/>
      <c r="I374" s="40"/>
      <c r="J374" s="40"/>
      <c r="K374" s="40" t="s">
        <v>6610</v>
      </c>
      <c r="L374" s="42" t="s">
        <v>6609</v>
      </c>
      <c r="M374" s="42" t="s">
        <v>0</v>
      </c>
      <c r="N374" s="40"/>
      <c r="O374" s="40"/>
      <c r="P374" s="40"/>
      <c r="Q374" s="40"/>
      <c r="R374" s="40"/>
      <c r="S374" s="40"/>
      <c r="T374" s="43"/>
      <c r="U374" s="40"/>
      <c r="V374" s="40"/>
      <c r="W374" s="40"/>
      <c r="X374" s="165" t="s">
        <v>7802</v>
      </c>
      <c r="Y374" s="40"/>
      <c r="Z374" s="40"/>
      <c r="AA374" s="40"/>
      <c r="AB374" s="40"/>
      <c r="AC374" s="40"/>
      <c r="AD374" s="40"/>
      <c r="AE374" s="40"/>
      <c r="AF374" s="45" t="str">
        <f t="shared" si="7"/>
        <v>KS_SVL_A            SP_31_AIR2</v>
      </c>
      <c r="AG374" s="41" t="s">
        <v>6605</v>
      </c>
      <c r="AH374" s="36">
        <v>3</v>
      </c>
      <c r="AI374" s="36">
        <v>12536</v>
      </c>
      <c r="AJ374" s="36" t="s">
        <v>2543</v>
      </c>
      <c r="AK374" s="36" t="s">
        <v>117</v>
      </c>
      <c r="AL374" s="36" t="s">
        <v>117</v>
      </c>
      <c r="AM374" s="36" t="s">
        <v>2486</v>
      </c>
      <c r="AN374" s="36">
        <v>1261</v>
      </c>
      <c r="AO374" s="36" t="s">
        <v>2487</v>
      </c>
      <c r="AP374" s="36">
        <v>1</v>
      </c>
      <c r="AQ374" s="36" t="s">
        <v>2488</v>
      </c>
      <c r="AR374" s="36" t="s">
        <v>117</v>
      </c>
      <c r="AS374" s="36" t="s">
        <v>117</v>
      </c>
      <c r="AT374" s="36" t="s">
        <v>117</v>
      </c>
      <c r="AU374" s="36" t="s">
        <v>428</v>
      </c>
      <c r="AV374" s="36" t="s">
        <v>428</v>
      </c>
      <c r="AW374" s="36" t="s">
        <v>427</v>
      </c>
      <c r="AX374" s="36" t="s">
        <v>429</v>
      </c>
      <c r="AY374" s="36">
        <v>12</v>
      </c>
      <c r="AZ374" s="36" t="s">
        <v>442</v>
      </c>
      <c r="BA374" s="36" t="s">
        <v>711</v>
      </c>
      <c r="BB374" s="36" t="s">
        <v>117</v>
      </c>
      <c r="BC374" s="36" t="s">
        <v>2539</v>
      </c>
      <c r="BD374" s="36" t="s">
        <v>1591</v>
      </c>
      <c r="BE374" s="36" t="s">
        <v>2540</v>
      </c>
      <c r="BF374" s="36" t="s">
        <v>1665</v>
      </c>
      <c r="BG374" s="176">
        <v>3769</v>
      </c>
      <c r="BH374" s="36" t="s">
        <v>1598</v>
      </c>
      <c r="BI374" s="36">
        <v>0.35</v>
      </c>
      <c r="BJ374" s="36" t="s">
        <v>2489</v>
      </c>
      <c r="BK374" s="36" t="s">
        <v>704</v>
      </c>
      <c r="BL374" s="36">
        <v>12536</v>
      </c>
    </row>
    <row r="375" spans="1:64">
      <c r="A375" s="145" t="s">
        <v>7406</v>
      </c>
      <c r="B375" s="40">
        <v>12539</v>
      </c>
      <c r="C375" s="40" t="s">
        <v>6642</v>
      </c>
      <c r="D375" s="40"/>
      <c r="E375" s="43" t="s">
        <v>0</v>
      </c>
      <c r="F375" s="40"/>
      <c r="G375" s="42"/>
      <c r="H375" s="40"/>
      <c r="I375" s="40"/>
      <c r="J375" s="40"/>
      <c r="K375" s="40"/>
      <c r="L375" s="42" t="s">
        <v>0</v>
      </c>
      <c r="M375" s="42" t="s">
        <v>6604</v>
      </c>
      <c r="N375" s="40"/>
      <c r="O375" s="40"/>
      <c r="P375" s="40"/>
      <c r="Q375" s="40"/>
      <c r="R375" s="40"/>
      <c r="S375" s="40"/>
      <c r="T375" s="43"/>
      <c r="U375" s="40"/>
      <c r="V375" s="40"/>
      <c r="W375" s="40"/>
      <c r="X375" s="40"/>
      <c r="Y375" s="40"/>
      <c r="Z375" s="40"/>
      <c r="AA375" s="40"/>
      <c r="AB375" s="40" t="s">
        <v>6619</v>
      </c>
      <c r="AC375" s="40" t="s">
        <v>6623</v>
      </c>
      <c r="AD375" s="40"/>
      <c r="AE375" s="40"/>
      <c r="AF375" s="45" t="str">
        <f t="shared" si="7"/>
        <v>GATE_A              AIR_B_RL</v>
      </c>
      <c r="AG375" s="41" t="s">
        <v>6605</v>
      </c>
      <c r="AH375" s="36">
        <v>3</v>
      </c>
      <c r="AI375" s="36">
        <v>12539</v>
      </c>
      <c r="AJ375" s="36" t="s">
        <v>2544</v>
      </c>
      <c r="AK375" s="36" t="s">
        <v>117</v>
      </c>
      <c r="AL375" s="36" t="s">
        <v>734</v>
      </c>
      <c r="AM375" s="36" t="s">
        <v>734</v>
      </c>
      <c r="AN375" s="36" t="s">
        <v>733</v>
      </c>
      <c r="AO375" s="36" t="s">
        <v>735</v>
      </c>
      <c r="AP375" s="36">
        <v>136</v>
      </c>
      <c r="AQ375" s="36" t="s">
        <v>2488</v>
      </c>
      <c r="AR375" s="36" t="s">
        <v>709</v>
      </c>
      <c r="AS375" s="36" t="s">
        <v>705</v>
      </c>
      <c r="AT375" s="36" t="s">
        <v>117</v>
      </c>
      <c r="AU375" s="36" t="s">
        <v>480</v>
      </c>
      <c r="AV375" s="36" t="s">
        <v>480</v>
      </c>
      <c r="AW375" s="36" t="s">
        <v>479</v>
      </c>
      <c r="AX375" s="36" t="s">
        <v>481</v>
      </c>
      <c r="AY375" s="36">
        <v>8</v>
      </c>
      <c r="AZ375" s="36" t="s">
        <v>1184</v>
      </c>
      <c r="BA375" s="36" t="s">
        <v>183</v>
      </c>
      <c r="BB375" s="36" t="s">
        <v>117</v>
      </c>
      <c r="BC375" s="36" t="s">
        <v>1922</v>
      </c>
      <c r="BD375" s="36" t="s">
        <v>1591</v>
      </c>
      <c r="BE375" s="36" t="s">
        <v>2545</v>
      </c>
      <c r="BF375" s="36" t="s">
        <v>1924</v>
      </c>
      <c r="BG375" s="193">
        <v>1149</v>
      </c>
      <c r="BH375" s="36" t="s">
        <v>1925</v>
      </c>
      <c r="BI375" s="36">
        <v>0.35</v>
      </c>
      <c r="BJ375" s="36" t="s">
        <v>2546</v>
      </c>
      <c r="BK375" s="36" t="s">
        <v>704</v>
      </c>
      <c r="BL375" s="36">
        <v>12539</v>
      </c>
    </row>
    <row r="376" spans="1:64">
      <c r="A376" s="145" t="s">
        <v>7406</v>
      </c>
      <c r="B376" s="40">
        <v>12540</v>
      </c>
      <c r="C376" s="40" t="s">
        <v>6642</v>
      </c>
      <c r="D376" s="40"/>
      <c r="E376" s="43" t="s">
        <v>0</v>
      </c>
      <c r="F376" s="40"/>
      <c r="G376" s="42"/>
      <c r="H376" s="40"/>
      <c r="I376" s="40"/>
      <c r="J376" s="40"/>
      <c r="K376" s="40"/>
      <c r="L376" s="42" t="s">
        <v>0</v>
      </c>
      <c r="M376" s="42" t="s">
        <v>6604</v>
      </c>
      <c r="N376" s="40"/>
      <c r="O376" s="40"/>
      <c r="P376" s="40"/>
      <c r="Q376" s="40"/>
      <c r="R376" s="40"/>
      <c r="S376" s="40"/>
      <c r="T376" s="43"/>
      <c r="U376" s="40"/>
      <c r="V376" s="40"/>
      <c r="W376" s="40"/>
      <c r="X376" s="40"/>
      <c r="Y376" s="40"/>
      <c r="Z376" s="40"/>
      <c r="AA376" s="40"/>
      <c r="AB376" s="40" t="s">
        <v>6619</v>
      </c>
      <c r="AC376" s="40" t="s">
        <v>6623</v>
      </c>
      <c r="AD376" s="40"/>
      <c r="AE376" s="40"/>
      <c r="AF376" s="45" t="str">
        <f t="shared" si="7"/>
        <v>GATE_A              AIR_B_RL</v>
      </c>
      <c r="AG376" s="41" t="s">
        <v>6605</v>
      </c>
      <c r="AH376" s="36">
        <v>3</v>
      </c>
      <c r="AI376" s="36">
        <v>12540</v>
      </c>
      <c r="AJ376" s="36" t="s">
        <v>2547</v>
      </c>
      <c r="AK376" s="36" t="s">
        <v>117</v>
      </c>
      <c r="AL376" s="36" t="s">
        <v>734</v>
      </c>
      <c r="AM376" s="36" t="s">
        <v>734</v>
      </c>
      <c r="AN376" s="36" t="s">
        <v>733</v>
      </c>
      <c r="AO376" s="36" t="s">
        <v>735</v>
      </c>
      <c r="AP376" s="36">
        <v>137</v>
      </c>
      <c r="AQ376" s="36" t="s">
        <v>2488</v>
      </c>
      <c r="AR376" s="36" t="s">
        <v>709</v>
      </c>
      <c r="AS376" s="36" t="s">
        <v>705</v>
      </c>
      <c r="AT376" s="36" t="s">
        <v>117</v>
      </c>
      <c r="AU376" s="36" t="s">
        <v>480</v>
      </c>
      <c r="AV376" s="36" t="s">
        <v>480</v>
      </c>
      <c r="AW376" s="36" t="s">
        <v>479</v>
      </c>
      <c r="AX376" s="36" t="s">
        <v>481</v>
      </c>
      <c r="AY376" s="36">
        <v>26</v>
      </c>
      <c r="AZ376" s="36" t="s">
        <v>1184</v>
      </c>
      <c r="BA376" s="36" t="s">
        <v>183</v>
      </c>
      <c r="BB376" s="36" t="s">
        <v>117</v>
      </c>
      <c r="BC376" s="36" t="s">
        <v>1922</v>
      </c>
      <c r="BD376" s="36" t="s">
        <v>1591</v>
      </c>
      <c r="BE376" s="36" t="s">
        <v>2545</v>
      </c>
      <c r="BF376" s="36" t="s">
        <v>1928</v>
      </c>
      <c r="BG376" s="193">
        <v>1149</v>
      </c>
      <c r="BH376" s="36" t="s">
        <v>1788</v>
      </c>
      <c r="BI376" s="36">
        <v>0.35</v>
      </c>
      <c r="BJ376" s="36" t="s">
        <v>2548</v>
      </c>
      <c r="BK376" s="36" t="s">
        <v>704</v>
      </c>
      <c r="BL376" s="36">
        <v>12540</v>
      </c>
    </row>
    <row r="377" spans="1:64" ht="14.45" customHeight="1">
      <c r="A377" s="145"/>
      <c r="B377" s="40">
        <v>12543</v>
      </c>
      <c r="C377" s="40" t="s">
        <v>6642</v>
      </c>
      <c r="D377" s="40"/>
      <c r="E377" s="43" t="s">
        <v>0</v>
      </c>
      <c r="F377" s="40" t="s">
        <v>2467</v>
      </c>
      <c r="G377" s="42" t="s">
        <v>6606</v>
      </c>
      <c r="H377" s="40"/>
      <c r="I377" s="40"/>
      <c r="J377" s="40"/>
      <c r="K377" s="40" t="s">
        <v>6610</v>
      </c>
      <c r="L377" s="42" t="s">
        <v>0</v>
      </c>
      <c r="M377" s="42" t="s">
        <v>6609</v>
      </c>
      <c r="N377" s="40"/>
      <c r="O377" s="40"/>
      <c r="P377" s="40"/>
      <c r="Q377" s="40"/>
      <c r="R377" s="40"/>
      <c r="S377" s="40"/>
      <c r="T377" s="43"/>
      <c r="U377" s="40"/>
      <c r="V377" s="40"/>
      <c r="W377" s="40"/>
      <c r="X377" s="40"/>
      <c r="Y377" s="40"/>
      <c r="Z377" s="40"/>
      <c r="AA377" s="40"/>
      <c r="AB377" s="40" t="s">
        <v>6619</v>
      </c>
      <c r="AC377" s="40"/>
      <c r="AD377" s="40"/>
      <c r="AE377" s="40"/>
      <c r="AF377" s="45" t="str">
        <f t="shared" si="7"/>
        <v>SP_BAG_CR           AIR_B_RL</v>
      </c>
      <c r="AG377" s="41" t="s">
        <v>6605</v>
      </c>
      <c r="AH377" s="36">
        <v>3</v>
      </c>
      <c r="AI377" s="36">
        <v>12543</v>
      </c>
      <c r="AJ377" s="36" t="s">
        <v>2549</v>
      </c>
      <c r="AK377" s="36" t="s">
        <v>117</v>
      </c>
      <c r="AL377" s="36" t="s">
        <v>734</v>
      </c>
      <c r="AM377" s="36" t="s">
        <v>734</v>
      </c>
      <c r="AN377" s="36" t="s">
        <v>733</v>
      </c>
      <c r="AO377" s="36" t="s">
        <v>735</v>
      </c>
      <c r="AP377" s="36">
        <v>95</v>
      </c>
      <c r="AQ377" s="36" t="s">
        <v>2488</v>
      </c>
      <c r="AR377" s="36" t="s">
        <v>709</v>
      </c>
      <c r="AS377" s="36" t="s">
        <v>705</v>
      </c>
      <c r="AT377" s="36" t="s">
        <v>117</v>
      </c>
      <c r="AU377" s="36" t="s">
        <v>117</v>
      </c>
      <c r="AV377" s="36" t="s">
        <v>2465</v>
      </c>
      <c r="AW377" s="36" t="s">
        <v>2466</v>
      </c>
      <c r="AX377" s="36" t="s">
        <v>2467</v>
      </c>
      <c r="AY377" s="36">
        <v>1</v>
      </c>
      <c r="AZ377" s="36" t="s">
        <v>2480</v>
      </c>
      <c r="BA377" s="36" t="s">
        <v>117</v>
      </c>
      <c r="BB377" s="36" t="s">
        <v>117</v>
      </c>
      <c r="BC377" s="36" t="s">
        <v>2228</v>
      </c>
      <c r="BD377" s="36" t="s">
        <v>1591</v>
      </c>
      <c r="BE377" s="36" t="s">
        <v>2550</v>
      </c>
      <c r="BF377" s="36" t="s">
        <v>1684</v>
      </c>
      <c r="BG377" s="193">
        <v>277</v>
      </c>
      <c r="BH377" s="36" t="s">
        <v>1685</v>
      </c>
      <c r="BI377" s="36">
        <v>0.35</v>
      </c>
      <c r="BJ377" s="36" t="s">
        <v>2470</v>
      </c>
      <c r="BK377" s="36" t="s">
        <v>704</v>
      </c>
      <c r="BL377" s="36">
        <v>12543</v>
      </c>
    </row>
    <row r="378" spans="1:64" ht="14.45" customHeight="1">
      <c r="A378" s="145" t="s">
        <v>7847</v>
      </c>
      <c r="B378" s="40">
        <v>12544</v>
      </c>
      <c r="C378" s="40" t="s">
        <v>6642</v>
      </c>
      <c r="D378" s="40"/>
      <c r="E378" s="43" t="s">
        <v>0</v>
      </c>
      <c r="F378" s="40" t="s">
        <v>2474</v>
      </c>
      <c r="G378" s="42" t="s">
        <v>6606</v>
      </c>
      <c r="H378" s="40"/>
      <c r="I378" s="40"/>
      <c r="J378" s="40"/>
      <c r="K378" s="40" t="s">
        <v>6610</v>
      </c>
      <c r="L378" s="42" t="s">
        <v>0</v>
      </c>
      <c r="M378" s="42" t="s">
        <v>6609</v>
      </c>
      <c r="N378" s="40"/>
      <c r="O378" s="40"/>
      <c r="P378" s="40"/>
      <c r="Q378" s="40"/>
      <c r="R378" s="40"/>
      <c r="S378" s="40"/>
      <c r="T378" s="43"/>
      <c r="U378" s="40"/>
      <c r="V378" s="40"/>
      <c r="W378" s="40"/>
      <c r="X378" s="40"/>
      <c r="Y378" s="40"/>
      <c r="Z378" s="40"/>
      <c r="AA378" s="40"/>
      <c r="AB378" s="40" t="s">
        <v>6619</v>
      </c>
      <c r="AC378" s="40"/>
      <c r="AD378" s="40"/>
      <c r="AE378" s="40"/>
      <c r="AF378" s="45" t="str">
        <f t="shared" si="7"/>
        <v>SP_BAG_31A          AIR_B_RL</v>
      </c>
      <c r="AG378" s="41" t="s">
        <v>6605</v>
      </c>
      <c r="AH378" s="36">
        <v>3</v>
      </c>
      <c r="AI378" s="36">
        <v>12544</v>
      </c>
      <c r="AJ378" s="36" t="s">
        <v>2551</v>
      </c>
      <c r="AK378" s="36" t="s">
        <v>117</v>
      </c>
      <c r="AL378" s="36" t="s">
        <v>734</v>
      </c>
      <c r="AM378" s="36" t="s">
        <v>734</v>
      </c>
      <c r="AN378" s="36" t="s">
        <v>733</v>
      </c>
      <c r="AO378" s="36" t="s">
        <v>735</v>
      </c>
      <c r="AP378" s="36">
        <v>96</v>
      </c>
      <c r="AQ378" s="36" t="s">
        <v>2488</v>
      </c>
      <c r="AR378" s="36" t="s">
        <v>709</v>
      </c>
      <c r="AS378" s="36" t="s">
        <v>705</v>
      </c>
      <c r="AT378" s="36" t="s">
        <v>117</v>
      </c>
      <c r="AU378" s="36" t="s">
        <v>117</v>
      </c>
      <c r="AV378" s="36" t="s">
        <v>2472</v>
      </c>
      <c r="AW378" s="36" t="s">
        <v>2473</v>
      </c>
      <c r="AX378" s="36" t="s">
        <v>2474</v>
      </c>
      <c r="AY378" s="36">
        <v>1</v>
      </c>
      <c r="AZ378" s="36" t="s">
        <v>2468</v>
      </c>
      <c r="BA378" s="36" t="s">
        <v>117</v>
      </c>
      <c r="BB378" s="36" t="s">
        <v>117</v>
      </c>
      <c r="BC378" s="36" t="s">
        <v>2228</v>
      </c>
      <c r="BD378" s="36" t="s">
        <v>1591</v>
      </c>
      <c r="BE378" s="36" t="s">
        <v>2550</v>
      </c>
      <c r="BF378" s="36" t="s">
        <v>1784</v>
      </c>
      <c r="BG378" s="176">
        <v>182</v>
      </c>
      <c r="BH378" s="36" t="s">
        <v>1598</v>
      </c>
      <c r="BI378" s="36">
        <v>0.35</v>
      </c>
      <c r="BJ378" s="36" t="s">
        <v>2475</v>
      </c>
      <c r="BK378" s="36" t="s">
        <v>704</v>
      </c>
      <c r="BL378" s="36">
        <v>12544</v>
      </c>
    </row>
    <row r="379" spans="1:64" ht="14.45" customHeight="1">
      <c r="A379" s="146"/>
      <c r="B379" s="35"/>
      <c r="C379" s="40" t="s">
        <v>6643</v>
      </c>
      <c r="D379" s="40"/>
      <c r="E379" s="35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35"/>
      <c r="AF379" s="45"/>
      <c r="AG379" s="35"/>
      <c r="AH379" s="36">
        <v>1</v>
      </c>
      <c r="AI379" s="36" t="s">
        <v>736</v>
      </c>
    </row>
    <row r="380" spans="1:64" ht="14.45" customHeight="1">
      <c r="A380" s="145" t="s">
        <v>7358</v>
      </c>
      <c r="B380" s="35"/>
      <c r="C380" s="40" t="s">
        <v>6643</v>
      </c>
      <c r="D380" s="40"/>
      <c r="E380" s="35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D380" s="35"/>
      <c r="AE380" s="35"/>
      <c r="AF380" s="45"/>
      <c r="AG380" s="35"/>
      <c r="AH380" s="36">
        <v>2</v>
      </c>
      <c r="AI380" s="36" t="s">
        <v>61</v>
      </c>
      <c r="AJ380" s="36" t="s">
        <v>737</v>
      </c>
      <c r="AK380" s="36" t="s">
        <v>738</v>
      </c>
      <c r="AL380" s="148" t="s">
        <v>7300</v>
      </c>
      <c r="AN380" s="36" t="s">
        <v>2552</v>
      </c>
      <c r="AO380" s="36" t="s">
        <v>2364</v>
      </c>
    </row>
    <row r="381" spans="1:64" ht="14.45" customHeight="1">
      <c r="A381" s="146"/>
      <c r="B381" s="35"/>
      <c r="C381" s="40" t="s">
        <v>6643</v>
      </c>
      <c r="D381" s="40"/>
      <c r="E381" s="35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D381" s="35"/>
      <c r="AE381" s="35"/>
      <c r="AF381" s="45"/>
      <c r="AG381" s="35"/>
      <c r="AH381" s="36">
        <v>0</v>
      </c>
      <c r="AI381" s="36" t="s">
        <v>42</v>
      </c>
      <c r="AJ381" s="36" t="s">
        <v>43</v>
      </c>
      <c r="AK381" s="36" t="s">
        <v>44</v>
      </c>
      <c r="AL381" s="36" t="s">
        <v>45</v>
      </c>
      <c r="AM381" s="36" t="s">
        <v>45</v>
      </c>
      <c r="AN381" s="36" t="s">
        <v>46</v>
      </c>
      <c r="AO381" s="36" t="s">
        <v>47</v>
      </c>
      <c r="AP381" s="36" t="s">
        <v>48</v>
      </c>
      <c r="AQ381" s="36" t="s">
        <v>49</v>
      </c>
      <c r="AR381" s="36" t="s">
        <v>50</v>
      </c>
      <c r="AS381" s="36" t="s">
        <v>51</v>
      </c>
      <c r="AT381" s="36" t="s">
        <v>44</v>
      </c>
      <c r="AU381" s="36" t="s">
        <v>45</v>
      </c>
      <c r="AV381" s="36" t="s">
        <v>45</v>
      </c>
      <c r="AW381" s="36" t="s">
        <v>52</v>
      </c>
      <c r="AX381" s="36" t="s">
        <v>47</v>
      </c>
      <c r="AY381" s="36" t="s">
        <v>48</v>
      </c>
      <c r="AZ381" s="36" t="s">
        <v>49</v>
      </c>
      <c r="BA381" s="36" t="s">
        <v>50</v>
      </c>
      <c r="BB381" s="36" t="s">
        <v>51</v>
      </c>
      <c r="BC381" s="36" t="s">
        <v>53</v>
      </c>
      <c r="BD381" s="36" t="s">
        <v>54</v>
      </c>
      <c r="BE381" s="36" t="s">
        <v>55</v>
      </c>
      <c r="BF381" s="36" t="s">
        <v>56</v>
      </c>
      <c r="BG381" s="36" t="s">
        <v>57</v>
      </c>
      <c r="BH381" s="36" t="s">
        <v>58</v>
      </c>
      <c r="BI381" s="36" t="s">
        <v>59</v>
      </c>
      <c r="BJ381" s="36" t="s">
        <v>60</v>
      </c>
      <c r="BK381" s="36" t="s">
        <v>61</v>
      </c>
      <c r="BL381" s="36" t="s">
        <v>42</v>
      </c>
    </row>
    <row r="382" spans="1:64" s="35" customFormat="1" ht="14.45" customHeight="1">
      <c r="A382" s="145"/>
      <c r="B382" s="45">
        <v>23001</v>
      </c>
      <c r="C382" s="40" t="s">
        <v>6643</v>
      </c>
      <c r="D382" s="40"/>
      <c r="E382" s="43" t="s">
        <v>9</v>
      </c>
      <c r="F382" s="40"/>
      <c r="G382" s="42"/>
      <c r="H382" s="40"/>
      <c r="I382" s="40"/>
      <c r="J382" s="40"/>
      <c r="K382" s="40"/>
      <c r="L382" s="42" t="s">
        <v>6604</v>
      </c>
      <c r="M382" s="42" t="s">
        <v>9</v>
      </c>
      <c r="N382" s="40"/>
      <c r="O382" s="40"/>
      <c r="P382" s="40"/>
      <c r="Q382" s="40"/>
      <c r="R382" s="40"/>
      <c r="S382" s="40"/>
      <c r="T382" s="43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5" t="str">
        <f t="shared" ref="AF382:AF402" si="8">AX382&amp; REPT(" ",20-LEN(AX382))&amp;AO382</f>
        <v>KS_THL_A            KS_HRM_A1</v>
      </c>
      <c r="AG382" s="41" t="s">
        <v>6605</v>
      </c>
      <c r="AH382" s="35">
        <v>3</v>
      </c>
      <c r="AI382" s="35">
        <v>23001</v>
      </c>
      <c r="AJ382" s="35" t="s">
        <v>6233</v>
      </c>
      <c r="AK382" s="35" t="s">
        <v>117</v>
      </c>
      <c r="AL382" s="35" t="s">
        <v>741</v>
      </c>
      <c r="AM382" s="35" t="s">
        <v>741</v>
      </c>
      <c r="AN382" s="35" t="s">
        <v>850</v>
      </c>
      <c r="AO382" s="35" t="s">
        <v>851</v>
      </c>
      <c r="AP382" s="35">
        <v>3</v>
      </c>
      <c r="AQ382" s="35" t="s">
        <v>750</v>
      </c>
      <c r="AR382" s="35" t="s">
        <v>739</v>
      </c>
      <c r="AS382" s="35" t="s">
        <v>117</v>
      </c>
      <c r="AT382" s="35" t="s">
        <v>117</v>
      </c>
      <c r="AU382" s="35" t="s">
        <v>436</v>
      </c>
      <c r="AV382" s="35" t="s">
        <v>436</v>
      </c>
      <c r="AW382" s="35" t="s">
        <v>435</v>
      </c>
      <c r="AX382" s="35" t="s">
        <v>437</v>
      </c>
      <c r="AY382" s="35">
        <v>19</v>
      </c>
      <c r="AZ382" s="35" t="s">
        <v>438</v>
      </c>
      <c r="BA382" s="35" t="s">
        <v>166</v>
      </c>
      <c r="BB382" s="35" t="s">
        <v>117</v>
      </c>
      <c r="BC382" s="35" t="s">
        <v>2524</v>
      </c>
      <c r="BD382" s="35" t="s">
        <v>1591</v>
      </c>
      <c r="BE382" s="35" t="s">
        <v>2553</v>
      </c>
      <c r="BF382" s="35" t="s">
        <v>2040</v>
      </c>
      <c r="BG382" s="72">
        <v>4046</v>
      </c>
      <c r="BH382" s="35" t="s">
        <v>2041</v>
      </c>
      <c r="BI382" s="35">
        <v>0.35</v>
      </c>
      <c r="BJ382" s="35" t="s">
        <v>2554</v>
      </c>
      <c r="BK382" s="35" t="s">
        <v>737</v>
      </c>
      <c r="BL382" s="35">
        <v>23001</v>
      </c>
    </row>
    <row r="383" spans="1:64" s="35" customFormat="1" ht="14.45" customHeight="1">
      <c r="A383" s="145"/>
      <c r="B383" s="45">
        <v>23002</v>
      </c>
      <c r="C383" s="40" t="s">
        <v>6643</v>
      </c>
      <c r="D383" s="40"/>
      <c r="E383" s="43" t="s">
        <v>9</v>
      </c>
      <c r="F383" s="40"/>
      <c r="G383" s="42"/>
      <c r="H383" s="40"/>
      <c r="I383" s="40"/>
      <c r="J383" s="40"/>
      <c r="K383" s="40"/>
      <c r="L383" s="42" t="s">
        <v>6604</v>
      </c>
      <c r="M383" s="42" t="s">
        <v>9</v>
      </c>
      <c r="N383" s="40"/>
      <c r="O383" s="40"/>
      <c r="P383" s="40"/>
      <c r="Q383" s="40"/>
      <c r="R383" s="40"/>
      <c r="S383" s="40"/>
      <c r="T383" s="43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5" t="str">
        <f t="shared" si="8"/>
        <v>KS_THL_A            KS_HRM_A1</v>
      </c>
      <c r="AG383" s="41" t="s">
        <v>6605</v>
      </c>
      <c r="AH383" s="35">
        <v>3</v>
      </c>
      <c r="AI383" s="35">
        <v>23002</v>
      </c>
      <c r="AJ383" s="35" t="s">
        <v>6234</v>
      </c>
      <c r="AK383" s="35" t="s">
        <v>117</v>
      </c>
      <c r="AL383" s="35" t="s">
        <v>741</v>
      </c>
      <c r="AM383" s="35" t="s">
        <v>741</v>
      </c>
      <c r="AN383" s="35" t="s">
        <v>850</v>
      </c>
      <c r="AO383" s="35" t="s">
        <v>851</v>
      </c>
      <c r="AP383" s="35">
        <v>4</v>
      </c>
      <c r="AQ383" s="35" t="s">
        <v>750</v>
      </c>
      <c r="AR383" s="35" t="s">
        <v>739</v>
      </c>
      <c r="AS383" s="35" t="s">
        <v>117</v>
      </c>
      <c r="AT383" s="35" t="s">
        <v>117</v>
      </c>
      <c r="AU383" s="35" t="s">
        <v>436</v>
      </c>
      <c r="AV383" s="35" t="s">
        <v>436</v>
      </c>
      <c r="AW383" s="35" t="s">
        <v>435</v>
      </c>
      <c r="AX383" s="35" t="s">
        <v>437</v>
      </c>
      <c r="AY383" s="35">
        <v>20</v>
      </c>
      <c r="AZ383" s="35" t="s">
        <v>438</v>
      </c>
      <c r="BA383" s="35" t="s">
        <v>166</v>
      </c>
      <c r="BB383" s="35" t="s">
        <v>117</v>
      </c>
      <c r="BC383" s="35" t="s">
        <v>2524</v>
      </c>
      <c r="BD383" s="35" t="s">
        <v>1591</v>
      </c>
      <c r="BE383" s="35" t="s">
        <v>2553</v>
      </c>
      <c r="BF383" s="35" t="s">
        <v>1784</v>
      </c>
      <c r="BG383" s="72">
        <v>4046</v>
      </c>
      <c r="BH383" s="35" t="s">
        <v>1598</v>
      </c>
      <c r="BI383" s="35">
        <v>0.35</v>
      </c>
      <c r="BJ383" s="35" t="s">
        <v>2555</v>
      </c>
      <c r="BK383" s="35" t="s">
        <v>737</v>
      </c>
      <c r="BL383" s="35">
        <v>23002</v>
      </c>
    </row>
    <row r="384" spans="1:64" s="35" customFormat="1" ht="14.45" customHeight="1">
      <c r="A384" s="145"/>
      <c r="B384" s="45">
        <v>23003</v>
      </c>
      <c r="C384" s="40" t="s">
        <v>6643</v>
      </c>
      <c r="D384" s="40"/>
      <c r="E384" s="35" t="s">
        <v>6618</v>
      </c>
      <c r="F384" s="40"/>
      <c r="G384" s="42"/>
      <c r="H384" s="40"/>
      <c r="I384" s="40"/>
      <c r="J384" s="40"/>
      <c r="K384" s="40"/>
      <c r="L384" s="72" t="s">
        <v>6618</v>
      </c>
      <c r="M384" s="72" t="s">
        <v>6618</v>
      </c>
      <c r="N384" s="40"/>
      <c r="O384" s="40"/>
      <c r="P384" s="40"/>
      <c r="Q384" s="40"/>
      <c r="R384" s="40"/>
      <c r="S384" s="40"/>
      <c r="T384" s="43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5" t="str">
        <f t="shared" si="8"/>
        <v>KS_HRM_A2           BCM2_E</v>
      </c>
      <c r="AG384" s="41" t="s">
        <v>6605</v>
      </c>
      <c r="AH384" s="35">
        <v>3</v>
      </c>
      <c r="AI384" s="35">
        <v>23003</v>
      </c>
      <c r="AJ384" s="35" t="s">
        <v>2556</v>
      </c>
      <c r="AK384" s="35" t="s">
        <v>117</v>
      </c>
      <c r="AL384" s="35" t="s">
        <v>472</v>
      </c>
      <c r="AM384" s="35" t="s">
        <v>472</v>
      </c>
      <c r="AN384" s="35" t="s">
        <v>616</v>
      </c>
      <c r="AO384" s="35" t="s">
        <v>617</v>
      </c>
      <c r="AP384" s="35">
        <v>2</v>
      </c>
      <c r="AQ384" s="35" t="s">
        <v>474</v>
      </c>
      <c r="AR384" s="35" t="s">
        <v>183</v>
      </c>
      <c r="AS384" s="35" t="s">
        <v>117</v>
      </c>
      <c r="AT384" s="35" t="s">
        <v>117</v>
      </c>
      <c r="AU384" s="35" t="s">
        <v>741</v>
      </c>
      <c r="AV384" s="35" t="s">
        <v>741</v>
      </c>
      <c r="AW384" s="35" t="s">
        <v>855</v>
      </c>
      <c r="AX384" s="35" t="s">
        <v>856</v>
      </c>
      <c r="AY384" s="35">
        <v>3</v>
      </c>
      <c r="AZ384" s="35" t="s">
        <v>857</v>
      </c>
      <c r="BA384" s="35" t="s">
        <v>166</v>
      </c>
      <c r="BB384" s="35" t="s">
        <v>117</v>
      </c>
      <c r="BC384" s="35" t="s">
        <v>2524</v>
      </c>
      <c r="BD384" s="35" t="s">
        <v>1591</v>
      </c>
      <c r="BE384" s="35" t="s">
        <v>2557</v>
      </c>
      <c r="BF384" s="35" t="s">
        <v>2040</v>
      </c>
      <c r="BG384" s="72">
        <v>1221</v>
      </c>
      <c r="BH384" s="35" t="s">
        <v>2041</v>
      </c>
      <c r="BI384" s="35">
        <v>0.35</v>
      </c>
      <c r="BJ384" s="35" t="s">
        <v>2554</v>
      </c>
      <c r="BK384" s="35" t="s">
        <v>737</v>
      </c>
      <c r="BL384" s="35">
        <v>23003</v>
      </c>
    </row>
    <row r="385" spans="1:64" s="35" customFormat="1" ht="14.45" customHeight="1">
      <c r="A385" s="145"/>
      <c r="B385" s="45">
        <v>23004</v>
      </c>
      <c r="C385" s="40" t="s">
        <v>6643</v>
      </c>
      <c r="D385" s="40"/>
      <c r="E385" s="35" t="s">
        <v>6618</v>
      </c>
      <c r="F385" s="40"/>
      <c r="G385" s="42"/>
      <c r="H385" s="40"/>
      <c r="I385" s="40"/>
      <c r="J385" s="40"/>
      <c r="K385" s="40"/>
      <c r="L385" s="72" t="s">
        <v>6618</v>
      </c>
      <c r="M385" s="72" t="s">
        <v>6618</v>
      </c>
      <c r="N385" s="40"/>
      <c r="O385" s="40"/>
      <c r="P385" s="40"/>
      <c r="Q385" s="40"/>
      <c r="R385" s="40"/>
      <c r="S385" s="40"/>
      <c r="T385" s="43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5" t="str">
        <f t="shared" si="8"/>
        <v>KS_HRM_A2           BCM2_E</v>
      </c>
      <c r="AG385" s="41" t="s">
        <v>6605</v>
      </c>
      <c r="AH385" s="35">
        <v>3</v>
      </c>
      <c r="AI385" s="35">
        <v>23004</v>
      </c>
      <c r="AJ385" s="35" t="s">
        <v>2558</v>
      </c>
      <c r="AK385" s="35" t="s">
        <v>117</v>
      </c>
      <c r="AL385" s="35" t="s">
        <v>472</v>
      </c>
      <c r="AM385" s="35" t="s">
        <v>472</v>
      </c>
      <c r="AN385" s="35" t="s">
        <v>616</v>
      </c>
      <c r="AO385" s="35" t="s">
        <v>617</v>
      </c>
      <c r="AP385" s="35">
        <v>3</v>
      </c>
      <c r="AQ385" s="35" t="s">
        <v>474</v>
      </c>
      <c r="AR385" s="35" t="s">
        <v>183</v>
      </c>
      <c r="AS385" s="35" t="s">
        <v>117</v>
      </c>
      <c r="AT385" s="35" t="s">
        <v>117</v>
      </c>
      <c r="AU385" s="35" t="s">
        <v>741</v>
      </c>
      <c r="AV385" s="35" t="s">
        <v>741</v>
      </c>
      <c r="AW385" s="35" t="s">
        <v>855</v>
      </c>
      <c r="AX385" s="35" t="s">
        <v>856</v>
      </c>
      <c r="AY385" s="35">
        <v>4</v>
      </c>
      <c r="AZ385" s="35" t="s">
        <v>857</v>
      </c>
      <c r="BA385" s="35" t="s">
        <v>166</v>
      </c>
      <c r="BB385" s="35" t="s">
        <v>117</v>
      </c>
      <c r="BC385" s="35" t="s">
        <v>2524</v>
      </c>
      <c r="BD385" s="35" t="s">
        <v>1591</v>
      </c>
      <c r="BE385" s="35" t="s">
        <v>2557</v>
      </c>
      <c r="BF385" s="35" t="s">
        <v>1784</v>
      </c>
      <c r="BG385" s="72">
        <v>1221</v>
      </c>
      <c r="BH385" s="35" t="s">
        <v>1598</v>
      </c>
      <c r="BI385" s="35">
        <v>0.35</v>
      </c>
      <c r="BJ385" s="35" t="s">
        <v>2555</v>
      </c>
      <c r="BK385" s="35" t="s">
        <v>737</v>
      </c>
      <c r="BL385" s="35">
        <v>23004</v>
      </c>
    </row>
    <row r="386" spans="1:64" s="35" customFormat="1" ht="14.45" customHeight="1">
      <c r="A386" s="145"/>
      <c r="B386" s="45">
        <v>23007</v>
      </c>
      <c r="C386" s="40" t="s">
        <v>6643</v>
      </c>
      <c r="D386" s="40"/>
      <c r="E386" s="35" t="s">
        <v>6618</v>
      </c>
      <c r="F386" s="40"/>
      <c r="G386" s="42"/>
      <c r="H386" s="40"/>
      <c r="I386" s="40"/>
      <c r="J386" s="40"/>
      <c r="K386" s="40"/>
      <c r="L386" s="72" t="s">
        <v>6618</v>
      </c>
      <c r="M386" s="42" t="s">
        <v>6604</v>
      </c>
      <c r="N386" s="40"/>
      <c r="O386" s="40"/>
      <c r="P386" s="40"/>
      <c r="Q386" s="40"/>
      <c r="R386" s="40"/>
      <c r="S386" s="40"/>
      <c r="T386" s="43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5" t="str">
        <f t="shared" si="8"/>
        <v>KS_THR_A            BCM2_E</v>
      </c>
      <c r="AG386" s="41" t="s">
        <v>6605</v>
      </c>
      <c r="AH386" s="35">
        <v>3</v>
      </c>
      <c r="AI386" s="35">
        <v>23007</v>
      </c>
      <c r="AJ386" s="35" t="s">
        <v>2559</v>
      </c>
      <c r="AK386" s="35" t="s">
        <v>117</v>
      </c>
      <c r="AL386" s="35" t="s">
        <v>472</v>
      </c>
      <c r="AM386" s="35" t="s">
        <v>472</v>
      </c>
      <c r="AN386" s="35" t="s">
        <v>616</v>
      </c>
      <c r="AO386" s="35" t="s">
        <v>617</v>
      </c>
      <c r="AP386" s="35">
        <v>12</v>
      </c>
      <c r="AQ386" s="35" t="s">
        <v>474</v>
      </c>
      <c r="AR386" s="35" t="s">
        <v>183</v>
      </c>
      <c r="AS386" s="35" t="s">
        <v>117</v>
      </c>
      <c r="AT386" s="35" t="s">
        <v>117</v>
      </c>
      <c r="AU386" s="35" t="s">
        <v>440</v>
      </c>
      <c r="AV386" s="35" t="s">
        <v>440</v>
      </c>
      <c r="AW386" s="35" t="s">
        <v>439</v>
      </c>
      <c r="AX386" s="35" t="s">
        <v>441</v>
      </c>
      <c r="AY386" s="35">
        <v>6</v>
      </c>
      <c r="AZ386" s="35" t="s">
        <v>442</v>
      </c>
      <c r="BA386" s="35" t="s">
        <v>166</v>
      </c>
      <c r="BB386" s="35" t="s">
        <v>117</v>
      </c>
      <c r="BC386" s="35" t="s">
        <v>1963</v>
      </c>
      <c r="BD386" s="35" t="s">
        <v>1591</v>
      </c>
      <c r="BE386" s="35" t="s">
        <v>117</v>
      </c>
      <c r="BF386" s="35" t="s">
        <v>117</v>
      </c>
      <c r="BG386" s="72">
        <v>3399</v>
      </c>
      <c r="BH386" s="35" t="s">
        <v>1906</v>
      </c>
      <c r="BI386" s="35">
        <v>0.35</v>
      </c>
      <c r="BJ386" s="35" t="s">
        <v>2560</v>
      </c>
      <c r="BK386" s="35" t="s">
        <v>737</v>
      </c>
      <c r="BL386" s="35">
        <v>23007</v>
      </c>
    </row>
    <row r="387" spans="1:64" s="35" customFormat="1" ht="14.45" customHeight="1">
      <c r="A387" s="145"/>
      <c r="B387" s="45">
        <v>23011</v>
      </c>
      <c r="C387" s="40" t="s">
        <v>6643</v>
      </c>
      <c r="D387" s="40"/>
      <c r="E387" s="43" t="s">
        <v>3</v>
      </c>
      <c r="F387" s="40"/>
      <c r="G387" s="42"/>
      <c r="H387" s="40"/>
      <c r="I387" s="40"/>
      <c r="J387" s="40"/>
      <c r="K387" s="40"/>
      <c r="L387" s="42" t="s">
        <v>6604</v>
      </c>
      <c r="M387" s="42" t="s">
        <v>3</v>
      </c>
      <c r="N387" s="40"/>
      <c r="O387" s="40"/>
      <c r="P387" s="40"/>
      <c r="Q387" s="40"/>
      <c r="R387" s="40"/>
      <c r="S387" s="40"/>
      <c r="T387" s="43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5" t="str">
        <f t="shared" si="8"/>
        <v>KS_SFHL_A           KS_HRM_C1</v>
      </c>
      <c r="AG387" s="41" t="s">
        <v>6605</v>
      </c>
      <c r="AH387" s="35">
        <v>3</v>
      </c>
      <c r="AI387" s="35">
        <v>23011</v>
      </c>
      <c r="AJ387" s="35" t="s">
        <v>2561</v>
      </c>
      <c r="AK387" s="35" t="s">
        <v>117</v>
      </c>
      <c r="AL387" s="35" t="s">
        <v>741</v>
      </c>
      <c r="AM387" s="35" t="s">
        <v>741</v>
      </c>
      <c r="AN387" s="35" t="s">
        <v>740</v>
      </c>
      <c r="AO387" s="35" t="s">
        <v>742</v>
      </c>
      <c r="AP387" s="35">
        <v>7</v>
      </c>
      <c r="AQ387" s="35" t="s">
        <v>743</v>
      </c>
      <c r="AR387" s="35" t="s">
        <v>739</v>
      </c>
      <c r="AS387" s="35" t="s">
        <v>117</v>
      </c>
      <c r="AT387" s="35" t="s">
        <v>117</v>
      </c>
      <c r="AU387" s="35" t="s">
        <v>424</v>
      </c>
      <c r="AV387" s="35" t="s">
        <v>424</v>
      </c>
      <c r="AW387" s="35" t="s">
        <v>423</v>
      </c>
      <c r="AX387" s="35" t="s">
        <v>425</v>
      </c>
      <c r="AY387" s="35">
        <v>10</v>
      </c>
      <c r="AZ387" s="35" t="s">
        <v>426</v>
      </c>
      <c r="BA387" s="35" t="s">
        <v>143</v>
      </c>
      <c r="BB387" s="35" t="s">
        <v>127</v>
      </c>
      <c r="BC387" s="35" t="s">
        <v>2033</v>
      </c>
      <c r="BD387" s="35" t="s">
        <v>1591</v>
      </c>
      <c r="BE387" s="35" t="s">
        <v>117</v>
      </c>
      <c r="BF387" s="35" t="s">
        <v>117</v>
      </c>
      <c r="BG387" s="72">
        <v>1833</v>
      </c>
      <c r="BH387" s="35" t="s">
        <v>1635</v>
      </c>
      <c r="BI387" s="35">
        <v>0.35</v>
      </c>
      <c r="BJ387" s="35" t="s">
        <v>1826</v>
      </c>
      <c r="BK387" s="35" t="s">
        <v>737</v>
      </c>
      <c r="BL387" s="35">
        <v>23011</v>
      </c>
    </row>
    <row r="388" spans="1:64" s="35" customFormat="1" ht="14.45" customHeight="1">
      <c r="A388" s="145"/>
      <c r="B388" s="45">
        <v>23012</v>
      </c>
      <c r="C388" s="40" t="s">
        <v>6643</v>
      </c>
      <c r="D388" s="40"/>
      <c r="E388" s="35" t="s">
        <v>6618</v>
      </c>
      <c r="F388" s="40"/>
      <c r="G388" s="42"/>
      <c r="H388" s="40"/>
      <c r="I388" s="40"/>
      <c r="J388" s="40"/>
      <c r="K388" s="40"/>
      <c r="L388" s="72" t="s">
        <v>6618</v>
      </c>
      <c r="M388" s="72" t="s">
        <v>6618</v>
      </c>
      <c r="N388" s="40"/>
      <c r="O388" s="40"/>
      <c r="P388" s="40"/>
      <c r="Q388" s="40"/>
      <c r="R388" s="40"/>
      <c r="S388" s="40"/>
      <c r="T388" s="43"/>
      <c r="U388" s="40"/>
      <c r="V388" s="40"/>
      <c r="W388" s="40"/>
      <c r="X388" s="40"/>
      <c r="Y388" s="40"/>
      <c r="Z388" s="40"/>
      <c r="AA388" s="40"/>
      <c r="AB388" s="40"/>
      <c r="AC388" s="40"/>
      <c r="AD388" s="40"/>
      <c r="AE388" s="40"/>
      <c r="AF388" s="45" t="str">
        <f t="shared" si="8"/>
        <v>KS_HRM_A2           BCM2_E</v>
      </c>
      <c r="AG388" s="41" t="s">
        <v>6605</v>
      </c>
      <c r="AH388" s="35">
        <v>3</v>
      </c>
      <c r="AI388" s="35">
        <v>23012</v>
      </c>
      <c r="AJ388" s="35" t="s">
        <v>2562</v>
      </c>
      <c r="AK388" s="35" t="s">
        <v>117</v>
      </c>
      <c r="AL388" s="35" t="s">
        <v>472</v>
      </c>
      <c r="AM388" s="35" t="s">
        <v>472</v>
      </c>
      <c r="AN388" s="35" t="s">
        <v>616</v>
      </c>
      <c r="AO388" s="35" t="s">
        <v>617</v>
      </c>
      <c r="AP388" s="35">
        <v>13</v>
      </c>
      <c r="AQ388" s="35" t="s">
        <v>474</v>
      </c>
      <c r="AR388" s="35" t="s">
        <v>183</v>
      </c>
      <c r="AS388" s="35" t="s">
        <v>117</v>
      </c>
      <c r="AT388" s="35" t="s">
        <v>117</v>
      </c>
      <c r="AU388" s="35" t="s">
        <v>741</v>
      </c>
      <c r="AV388" s="35" t="s">
        <v>741</v>
      </c>
      <c r="AW388" s="35" t="s">
        <v>855</v>
      </c>
      <c r="AX388" s="35" t="s">
        <v>856</v>
      </c>
      <c r="AY388" s="35">
        <v>5</v>
      </c>
      <c r="AZ388" s="35" t="s">
        <v>857</v>
      </c>
      <c r="BA388" s="35" t="s">
        <v>166</v>
      </c>
      <c r="BB388" s="35" t="s">
        <v>117</v>
      </c>
      <c r="BC388" s="35" t="s">
        <v>2563</v>
      </c>
      <c r="BD388" s="35" t="s">
        <v>1591</v>
      </c>
      <c r="BE388" s="35" t="s">
        <v>117</v>
      </c>
      <c r="BF388" s="35" t="s">
        <v>117</v>
      </c>
      <c r="BG388" s="72">
        <v>1221</v>
      </c>
      <c r="BH388" s="35" t="s">
        <v>2128</v>
      </c>
      <c r="BI388" s="35">
        <v>0.35</v>
      </c>
      <c r="BJ388" s="35" t="s">
        <v>2564</v>
      </c>
      <c r="BK388" s="35" t="s">
        <v>737</v>
      </c>
      <c r="BL388" s="35">
        <v>23012</v>
      </c>
    </row>
    <row r="389" spans="1:64" s="35" customFormat="1" ht="14.45" customHeight="1">
      <c r="A389" s="145"/>
      <c r="B389" s="45">
        <v>23013</v>
      </c>
      <c r="C389" s="40" t="s">
        <v>6643</v>
      </c>
      <c r="D389" s="40"/>
      <c r="E389" s="43" t="s">
        <v>3</v>
      </c>
      <c r="F389" s="40"/>
      <c r="G389" s="42"/>
      <c r="H389" s="40"/>
      <c r="I389" s="40"/>
      <c r="J389" s="40"/>
      <c r="K389" s="40"/>
      <c r="L389" s="42" t="s">
        <v>3</v>
      </c>
      <c r="M389" s="42" t="s">
        <v>6604</v>
      </c>
      <c r="N389" s="40"/>
      <c r="O389" s="40"/>
      <c r="P389" s="40"/>
      <c r="Q389" s="40"/>
      <c r="R389" s="40"/>
      <c r="S389" s="40"/>
      <c r="T389" s="43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5" t="str">
        <f t="shared" si="8"/>
        <v>KS_SFHL_A           KS_HRM_C1</v>
      </c>
      <c r="AG389" s="41" t="s">
        <v>6605</v>
      </c>
      <c r="AH389" s="35">
        <v>3</v>
      </c>
      <c r="AI389" s="35">
        <v>23013</v>
      </c>
      <c r="AJ389" s="35" t="s">
        <v>6235</v>
      </c>
      <c r="AK389" s="35" t="s">
        <v>117</v>
      </c>
      <c r="AL389" s="35" t="s">
        <v>741</v>
      </c>
      <c r="AM389" s="35" t="s">
        <v>741</v>
      </c>
      <c r="AN389" s="35" t="s">
        <v>740</v>
      </c>
      <c r="AO389" s="35" t="s">
        <v>742</v>
      </c>
      <c r="AP389" s="35">
        <v>8</v>
      </c>
      <c r="AQ389" s="35" t="s">
        <v>743</v>
      </c>
      <c r="AR389" s="35" t="s">
        <v>165</v>
      </c>
      <c r="AS389" s="35" t="s">
        <v>117</v>
      </c>
      <c r="AT389" s="35" t="s">
        <v>117</v>
      </c>
      <c r="AU389" s="35" t="s">
        <v>424</v>
      </c>
      <c r="AV389" s="35" t="s">
        <v>424</v>
      </c>
      <c r="AW389" s="35" t="s">
        <v>423</v>
      </c>
      <c r="AX389" s="35" t="s">
        <v>425</v>
      </c>
      <c r="AY389" s="35">
        <v>11</v>
      </c>
      <c r="AZ389" s="35" t="s">
        <v>426</v>
      </c>
      <c r="BA389" s="35" t="s">
        <v>144</v>
      </c>
      <c r="BB389" s="35" t="s">
        <v>127</v>
      </c>
      <c r="BC389" s="35" t="s">
        <v>1756</v>
      </c>
      <c r="BD389" s="35" t="s">
        <v>1591</v>
      </c>
      <c r="BE389" s="35" t="s">
        <v>117</v>
      </c>
      <c r="BF389" s="35" t="s">
        <v>117</v>
      </c>
      <c r="BG389" s="72">
        <v>1833</v>
      </c>
      <c r="BH389" s="35" t="s">
        <v>1719</v>
      </c>
      <c r="BI389" s="35">
        <v>0.5</v>
      </c>
      <c r="BJ389" s="35" t="s">
        <v>2565</v>
      </c>
      <c r="BK389" s="35" t="s">
        <v>737</v>
      </c>
      <c r="BL389" s="35">
        <v>23013</v>
      </c>
    </row>
    <row r="390" spans="1:64" s="35" customFormat="1" ht="14.45" customHeight="1">
      <c r="A390" s="145"/>
      <c r="B390" s="45">
        <v>23014</v>
      </c>
      <c r="C390" s="40" t="s">
        <v>6643</v>
      </c>
      <c r="D390" s="40"/>
      <c r="E390" s="35" t="s">
        <v>6618</v>
      </c>
      <c r="F390" s="40" t="s">
        <v>1824</v>
      </c>
      <c r="G390" s="42" t="s">
        <v>6606</v>
      </c>
      <c r="H390" s="40"/>
      <c r="I390" s="40"/>
      <c r="J390" s="40"/>
      <c r="K390" s="40" t="s">
        <v>6610</v>
      </c>
      <c r="L390" s="72" t="s">
        <v>6609</v>
      </c>
      <c r="M390" s="72" t="s">
        <v>6618</v>
      </c>
      <c r="N390" s="40"/>
      <c r="O390" s="40"/>
      <c r="P390" s="40"/>
      <c r="Q390" s="40"/>
      <c r="R390" s="40"/>
      <c r="S390" s="40"/>
      <c r="T390" s="43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5" t="str">
        <f t="shared" si="8"/>
        <v>KS_HRM_C2           SP_LIN3_VIP</v>
      </c>
      <c r="AG390" s="41" t="s">
        <v>6605</v>
      </c>
      <c r="AH390" s="35">
        <v>3</v>
      </c>
      <c r="AI390" s="35">
        <v>23014</v>
      </c>
      <c r="AJ390" s="35" t="s">
        <v>2566</v>
      </c>
      <c r="AK390" s="35" t="s">
        <v>117</v>
      </c>
      <c r="AL390" s="35" t="s">
        <v>117</v>
      </c>
      <c r="AM390" s="35" t="s">
        <v>1822</v>
      </c>
      <c r="AN390" s="35" t="s">
        <v>1823</v>
      </c>
      <c r="AO390" s="35" t="s">
        <v>1824</v>
      </c>
      <c r="AP390" s="35">
        <v>1</v>
      </c>
      <c r="AQ390" s="35" t="s">
        <v>568</v>
      </c>
      <c r="AR390" s="35" t="s">
        <v>117</v>
      </c>
      <c r="AS390" s="35" t="s">
        <v>117</v>
      </c>
      <c r="AT390" s="35" t="s">
        <v>117</v>
      </c>
      <c r="AU390" s="35" t="s">
        <v>741</v>
      </c>
      <c r="AV390" s="35" t="s">
        <v>741</v>
      </c>
      <c r="AW390" s="35" t="s">
        <v>744</v>
      </c>
      <c r="AX390" s="35" t="s">
        <v>745</v>
      </c>
      <c r="AY390" s="35">
        <v>7</v>
      </c>
      <c r="AZ390" s="35" t="s">
        <v>746</v>
      </c>
      <c r="BA390" s="35" t="s">
        <v>166</v>
      </c>
      <c r="BB390" s="35" t="s">
        <v>117</v>
      </c>
      <c r="BC390" s="35" t="s">
        <v>2033</v>
      </c>
      <c r="BD390" s="35" t="s">
        <v>1591</v>
      </c>
      <c r="BE390" s="35" t="s">
        <v>117</v>
      </c>
      <c r="BF390" s="35" t="s">
        <v>117</v>
      </c>
      <c r="BG390" s="72">
        <v>868</v>
      </c>
      <c r="BH390" s="35" t="s">
        <v>1635</v>
      </c>
      <c r="BI390" s="35">
        <v>0.35</v>
      </c>
      <c r="BJ390" s="35" t="s">
        <v>1826</v>
      </c>
      <c r="BK390" s="35" t="s">
        <v>737</v>
      </c>
      <c r="BL390" s="35">
        <v>23014</v>
      </c>
    </row>
    <row r="391" spans="1:64" s="35" customFormat="1" ht="14.45" customHeight="1">
      <c r="A391" s="145"/>
      <c r="B391" s="45">
        <v>23015</v>
      </c>
      <c r="C391" s="40" t="s">
        <v>6643</v>
      </c>
      <c r="D391" s="40"/>
      <c r="E391" s="35" t="s">
        <v>6618</v>
      </c>
      <c r="F391" s="40"/>
      <c r="G391" s="42"/>
      <c r="H391" s="40"/>
      <c r="I391" s="40"/>
      <c r="J391" s="40"/>
      <c r="K391" s="40"/>
      <c r="L391" s="72" t="s">
        <v>6618</v>
      </c>
      <c r="M391" s="72" t="s">
        <v>6618</v>
      </c>
      <c r="N391" s="40"/>
      <c r="O391" s="40"/>
      <c r="P391" s="40"/>
      <c r="Q391" s="40"/>
      <c r="R391" s="40"/>
      <c r="S391" s="40"/>
      <c r="T391" s="43"/>
      <c r="U391" s="40"/>
      <c r="V391" s="40"/>
      <c r="W391" s="40"/>
      <c r="X391" s="40"/>
      <c r="Y391" s="40"/>
      <c r="Z391" s="40"/>
      <c r="AA391" s="40"/>
      <c r="AB391" s="40"/>
      <c r="AC391" s="40"/>
      <c r="AD391" s="40"/>
      <c r="AE391" s="40"/>
      <c r="AF391" s="45" t="str">
        <f t="shared" si="8"/>
        <v>KS_HRM_C2           BCM2_B</v>
      </c>
      <c r="AG391" s="41" t="s">
        <v>6605</v>
      </c>
      <c r="AH391" s="35">
        <v>3</v>
      </c>
      <c r="AI391" s="35">
        <v>23015</v>
      </c>
      <c r="AJ391" s="35" t="s">
        <v>2567</v>
      </c>
      <c r="AK391" s="35" t="s">
        <v>117</v>
      </c>
      <c r="AL391" s="35" t="s">
        <v>472</v>
      </c>
      <c r="AM391" s="35" t="s">
        <v>472</v>
      </c>
      <c r="AN391" s="35" t="s">
        <v>592</v>
      </c>
      <c r="AO391" s="35" t="s">
        <v>593</v>
      </c>
      <c r="AP391" s="35">
        <v>8</v>
      </c>
      <c r="AQ391" s="35" t="s">
        <v>594</v>
      </c>
      <c r="AR391" s="35" t="s">
        <v>165</v>
      </c>
      <c r="AS391" s="35" t="s">
        <v>117</v>
      </c>
      <c r="AT391" s="35" t="s">
        <v>117</v>
      </c>
      <c r="AU391" s="35" t="s">
        <v>741</v>
      </c>
      <c r="AV391" s="35" t="s">
        <v>741</v>
      </c>
      <c r="AW391" s="35" t="s">
        <v>744</v>
      </c>
      <c r="AX391" s="35" t="s">
        <v>745</v>
      </c>
      <c r="AY391" s="35">
        <v>8</v>
      </c>
      <c r="AZ391" s="35" t="s">
        <v>746</v>
      </c>
      <c r="BA391" s="35" t="s">
        <v>167</v>
      </c>
      <c r="BB391" s="35" t="s">
        <v>117</v>
      </c>
      <c r="BC391" s="35" t="s">
        <v>1756</v>
      </c>
      <c r="BD391" s="35" t="s">
        <v>1591</v>
      </c>
      <c r="BE391" s="35" t="s">
        <v>117</v>
      </c>
      <c r="BF391" s="35" t="s">
        <v>117</v>
      </c>
      <c r="BG391" s="72">
        <v>1282</v>
      </c>
      <c r="BH391" s="35" t="s">
        <v>1719</v>
      </c>
      <c r="BI391" s="35">
        <v>0.5</v>
      </c>
      <c r="BJ391" s="35" t="s">
        <v>2565</v>
      </c>
      <c r="BK391" s="35" t="s">
        <v>737</v>
      </c>
      <c r="BL391" s="35">
        <v>23015</v>
      </c>
    </row>
    <row r="392" spans="1:64" s="35" customFormat="1" ht="14.45" customHeight="1">
      <c r="A392" s="145"/>
      <c r="B392" s="45">
        <v>23016</v>
      </c>
      <c r="C392" s="40" t="s">
        <v>6643</v>
      </c>
      <c r="D392" s="40"/>
      <c r="E392" s="43" t="s">
        <v>9</v>
      </c>
      <c r="F392" s="40"/>
      <c r="G392" s="42"/>
      <c r="H392" s="40"/>
      <c r="I392" s="40"/>
      <c r="J392" s="40"/>
      <c r="K392" s="40"/>
      <c r="L392" s="42" t="s">
        <v>6604</v>
      </c>
      <c r="M392" s="42" t="s">
        <v>9</v>
      </c>
      <c r="N392" s="40"/>
      <c r="O392" s="40"/>
      <c r="P392" s="40"/>
      <c r="Q392" s="40"/>
      <c r="R392" s="40"/>
      <c r="S392" s="40"/>
      <c r="T392" s="43"/>
      <c r="U392" s="40"/>
      <c r="V392" s="40"/>
      <c r="W392" s="40"/>
      <c r="X392" s="40"/>
      <c r="Y392" s="40"/>
      <c r="Z392" s="40"/>
      <c r="AA392" s="40"/>
      <c r="AB392" s="40"/>
      <c r="AC392" s="40"/>
      <c r="AD392" s="40"/>
      <c r="AE392" s="40"/>
      <c r="AF392" s="45" t="str">
        <f t="shared" si="8"/>
        <v>KS_THL_A            KS_HRM_A1</v>
      </c>
      <c r="AG392" s="41" t="s">
        <v>6605</v>
      </c>
      <c r="AH392" s="35">
        <v>3</v>
      </c>
      <c r="AI392" s="35">
        <v>23016</v>
      </c>
      <c r="AJ392" s="35" t="s">
        <v>6236</v>
      </c>
      <c r="AK392" s="35" t="s">
        <v>117</v>
      </c>
      <c r="AL392" s="35" t="s">
        <v>741</v>
      </c>
      <c r="AM392" s="35" t="s">
        <v>741</v>
      </c>
      <c r="AN392" s="35" t="s">
        <v>850</v>
      </c>
      <c r="AO392" s="35" t="s">
        <v>851</v>
      </c>
      <c r="AP392" s="35">
        <v>5</v>
      </c>
      <c r="AQ392" s="35" t="s">
        <v>750</v>
      </c>
      <c r="AR392" s="35" t="s">
        <v>739</v>
      </c>
      <c r="AS392" s="35" t="s">
        <v>117</v>
      </c>
      <c r="AT392" s="35" t="s">
        <v>117</v>
      </c>
      <c r="AU392" s="35" t="s">
        <v>436</v>
      </c>
      <c r="AV392" s="35" t="s">
        <v>436</v>
      </c>
      <c r="AW392" s="35" t="s">
        <v>435</v>
      </c>
      <c r="AX392" s="35" t="s">
        <v>437</v>
      </c>
      <c r="AY392" s="35">
        <v>6</v>
      </c>
      <c r="AZ392" s="35" t="s">
        <v>438</v>
      </c>
      <c r="BA392" s="35" t="s">
        <v>166</v>
      </c>
      <c r="BB392" s="35" t="s">
        <v>117</v>
      </c>
      <c r="BC392" s="35" t="s">
        <v>2563</v>
      </c>
      <c r="BD392" s="35" t="s">
        <v>1591</v>
      </c>
      <c r="BE392" s="35" t="s">
        <v>117</v>
      </c>
      <c r="BF392" s="35" t="s">
        <v>117</v>
      </c>
      <c r="BG392" s="72">
        <v>4046</v>
      </c>
      <c r="BH392" s="35" t="s">
        <v>2128</v>
      </c>
      <c r="BI392" s="35">
        <v>0.35</v>
      </c>
      <c r="BJ392" s="35" t="s">
        <v>2564</v>
      </c>
      <c r="BK392" s="35" t="s">
        <v>737</v>
      </c>
      <c r="BL392" s="35">
        <v>23016</v>
      </c>
    </row>
    <row r="393" spans="1:64" s="35" customFormat="1" ht="14.45" customHeight="1">
      <c r="A393" s="145"/>
      <c r="B393" s="45">
        <v>23019</v>
      </c>
      <c r="C393" s="40" t="s">
        <v>6643</v>
      </c>
      <c r="D393" s="40"/>
      <c r="E393" s="43" t="s">
        <v>9</v>
      </c>
      <c r="F393" s="40"/>
      <c r="G393" s="42"/>
      <c r="H393" s="40"/>
      <c r="I393" s="40"/>
      <c r="J393" s="40"/>
      <c r="K393" s="40"/>
      <c r="L393" s="42" t="s">
        <v>9</v>
      </c>
      <c r="M393" s="42" t="s">
        <v>9</v>
      </c>
      <c r="N393" s="40"/>
      <c r="O393" s="40"/>
      <c r="P393" s="40"/>
      <c r="Q393" s="40"/>
      <c r="R393" s="40"/>
      <c r="S393" s="40"/>
      <c r="T393" s="43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5" t="str">
        <f t="shared" si="8"/>
        <v>KS_HRM_A1           ATI_STH</v>
      </c>
      <c r="AG393" s="41" t="s">
        <v>6605</v>
      </c>
      <c r="AH393" s="35">
        <v>3</v>
      </c>
      <c r="AI393" s="35">
        <v>23019</v>
      </c>
      <c r="AJ393" s="35" t="s">
        <v>2568</v>
      </c>
      <c r="AK393" s="35" t="s">
        <v>117</v>
      </c>
      <c r="AL393" s="35" t="s">
        <v>748</v>
      </c>
      <c r="AM393" s="35" t="s">
        <v>748</v>
      </c>
      <c r="AN393" s="35" t="s">
        <v>747</v>
      </c>
      <c r="AO393" s="35" t="s">
        <v>749</v>
      </c>
      <c r="AP393" s="35">
        <v>1</v>
      </c>
      <c r="AQ393" s="35" t="s">
        <v>750</v>
      </c>
      <c r="AR393" s="35" t="s">
        <v>164</v>
      </c>
      <c r="AS393" s="35" t="s">
        <v>119</v>
      </c>
      <c r="AT393" s="35" t="s">
        <v>117</v>
      </c>
      <c r="AU393" s="35" t="s">
        <v>741</v>
      </c>
      <c r="AV393" s="35" t="s">
        <v>741</v>
      </c>
      <c r="AW393" s="35" t="s">
        <v>850</v>
      </c>
      <c r="AX393" s="35" t="s">
        <v>851</v>
      </c>
      <c r="AY393" s="35">
        <v>10</v>
      </c>
      <c r="AZ393" s="35" t="s">
        <v>750</v>
      </c>
      <c r="BA393" s="35" t="s">
        <v>739</v>
      </c>
      <c r="BB393" s="35" t="s">
        <v>117</v>
      </c>
      <c r="BC393" s="35" t="s">
        <v>2531</v>
      </c>
      <c r="BD393" s="35" t="s">
        <v>1591</v>
      </c>
      <c r="BE393" s="35" t="s">
        <v>2569</v>
      </c>
      <c r="BF393" s="35" t="s">
        <v>1709</v>
      </c>
      <c r="BG393" s="72">
        <v>180</v>
      </c>
      <c r="BH393" s="35" t="s">
        <v>1710</v>
      </c>
      <c r="BI393" s="35">
        <v>0.35</v>
      </c>
      <c r="BJ393" s="35" t="s">
        <v>2570</v>
      </c>
      <c r="BK393" s="35" t="s">
        <v>737</v>
      </c>
      <c r="BL393" s="35">
        <v>23019</v>
      </c>
    </row>
    <row r="394" spans="1:64" s="35" customFormat="1" ht="14.45" customHeight="1">
      <c r="A394" s="145"/>
      <c r="B394" s="40">
        <v>23020</v>
      </c>
      <c r="C394" s="40" t="s">
        <v>6643</v>
      </c>
      <c r="D394" s="40"/>
      <c r="E394" s="43" t="s">
        <v>9</v>
      </c>
      <c r="F394" s="40"/>
      <c r="G394" s="42"/>
      <c r="H394" s="40"/>
      <c r="I394" s="40"/>
      <c r="J394" s="40"/>
      <c r="K394" s="40"/>
      <c r="L394" s="42" t="s">
        <v>9</v>
      </c>
      <c r="M394" s="42" t="s">
        <v>9</v>
      </c>
      <c r="N394" s="40"/>
      <c r="O394" s="40"/>
      <c r="P394" s="40"/>
      <c r="Q394" s="40"/>
      <c r="R394" s="40"/>
      <c r="S394" s="40"/>
      <c r="T394" s="43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5" t="str">
        <f t="shared" si="8"/>
        <v>KS_HRM_A1           ATI_STH</v>
      </c>
      <c r="AG394" s="41" t="s">
        <v>6605</v>
      </c>
      <c r="AH394" s="35">
        <v>3</v>
      </c>
      <c r="AI394" s="35">
        <v>23020</v>
      </c>
      <c r="AJ394" s="35" t="s">
        <v>2571</v>
      </c>
      <c r="AK394" s="35" t="s">
        <v>117</v>
      </c>
      <c r="AL394" s="35" t="s">
        <v>748</v>
      </c>
      <c r="AM394" s="35" t="s">
        <v>748</v>
      </c>
      <c r="AN394" s="35" t="s">
        <v>747</v>
      </c>
      <c r="AO394" s="35" t="s">
        <v>749</v>
      </c>
      <c r="AP394" s="35">
        <v>2</v>
      </c>
      <c r="AQ394" s="35" t="s">
        <v>750</v>
      </c>
      <c r="AR394" s="35" t="s">
        <v>164</v>
      </c>
      <c r="AS394" s="35" t="s">
        <v>119</v>
      </c>
      <c r="AT394" s="35" t="s">
        <v>117</v>
      </c>
      <c r="AU394" s="35" t="s">
        <v>741</v>
      </c>
      <c r="AV394" s="35" t="s">
        <v>741</v>
      </c>
      <c r="AW394" s="35" t="s">
        <v>850</v>
      </c>
      <c r="AX394" s="35" t="s">
        <v>851</v>
      </c>
      <c r="AY394" s="35">
        <v>11</v>
      </c>
      <c r="AZ394" s="35" t="s">
        <v>750</v>
      </c>
      <c r="BA394" s="35" t="s">
        <v>739</v>
      </c>
      <c r="BB394" s="35" t="s">
        <v>117</v>
      </c>
      <c r="BC394" s="35" t="s">
        <v>2531</v>
      </c>
      <c r="BD394" s="35" t="s">
        <v>1591</v>
      </c>
      <c r="BE394" s="35" t="s">
        <v>2569</v>
      </c>
      <c r="BF394" s="35" t="s">
        <v>1784</v>
      </c>
      <c r="BG394" s="72">
        <v>180</v>
      </c>
      <c r="BH394" s="35" t="s">
        <v>1598</v>
      </c>
      <c r="BI394" s="35">
        <v>0.35</v>
      </c>
      <c r="BJ394" s="35" t="s">
        <v>2572</v>
      </c>
      <c r="BK394" s="35" t="s">
        <v>737</v>
      </c>
      <c r="BL394" s="35">
        <v>23020</v>
      </c>
    </row>
    <row r="395" spans="1:64" s="35" customFormat="1" ht="14.45" customHeight="1">
      <c r="A395" s="145"/>
      <c r="B395" s="40">
        <v>23021</v>
      </c>
      <c r="C395" s="40" t="s">
        <v>6643</v>
      </c>
      <c r="D395" s="40"/>
      <c r="E395" s="35" t="s">
        <v>6618</v>
      </c>
      <c r="F395" s="40"/>
      <c r="G395" s="42"/>
      <c r="H395" s="40"/>
      <c r="I395" s="40"/>
      <c r="J395" s="40"/>
      <c r="K395" s="40"/>
      <c r="L395" s="72" t="s">
        <v>6618</v>
      </c>
      <c r="M395" s="72" t="s">
        <v>6618</v>
      </c>
      <c r="N395" s="40"/>
      <c r="O395" s="40"/>
      <c r="P395" s="40"/>
      <c r="Q395" s="40"/>
      <c r="R395" s="40"/>
      <c r="S395" s="40"/>
      <c r="T395" s="43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5" t="str">
        <f t="shared" si="8"/>
        <v>KS_HRM_A2           BCM2_E</v>
      </c>
      <c r="AG395" s="41" t="s">
        <v>6605</v>
      </c>
      <c r="AH395" s="35">
        <v>3</v>
      </c>
      <c r="AI395" s="35">
        <v>23021</v>
      </c>
      <c r="AJ395" s="35" t="s">
        <v>2573</v>
      </c>
      <c r="AK395" s="35" t="s">
        <v>117</v>
      </c>
      <c r="AL395" s="35" t="s">
        <v>472</v>
      </c>
      <c r="AM395" s="35" t="s">
        <v>472</v>
      </c>
      <c r="AN395" s="35" t="s">
        <v>616</v>
      </c>
      <c r="AO395" s="35" t="s">
        <v>617</v>
      </c>
      <c r="AP395" s="35">
        <v>7</v>
      </c>
      <c r="AQ395" s="35" t="s">
        <v>474</v>
      </c>
      <c r="AR395" s="35" t="s">
        <v>183</v>
      </c>
      <c r="AS395" s="35" t="s">
        <v>117</v>
      </c>
      <c r="AT395" s="35" t="s">
        <v>117</v>
      </c>
      <c r="AU395" s="35" t="s">
        <v>741</v>
      </c>
      <c r="AV395" s="35" t="s">
        <v>741</v>
      </c>
      <c r="AW395" s="35" t="s">
        <v>855</v>
      </c>
      <c r="AX395" s="35" t="s">
        <v>856</v>
      </c>
      <c r="AY395" s="35">
        <v>10</v>
      </c>
      <c r="AZ395" s="35" t="s">
        <v>857</v>
      </c>
      <c r="BA395" s="35" t="s">
        <v>166</v>
      </c>
      <c r="BB395" s="35" t="s">
        <v>117</v>
      </c>
      <c r="BC395" s="35" t="s">
        <v>2531</v>
      </c>
      <c r="BD395" s="35" t="s">
        <v>1591</v>
      </c>
      <c r="BE395" s="35" t="s">
        <v>2574</v>
      </c>
      <c r="BF395" s="35" t="s">
        <v>1709</v>
      </c>
      <c r="BG395" s="72">
        <v>1221</v>
      </c>
      <c r="BH395" s="35" t="s">
        <v>1710</v>
      </c>
      <c r="BI395" s="35">
        <v>0.35</v>
      </c>
      <c r="BJ395" s="35" t="s">
        <v>2570</v>
      </c>
      <c r="BK395" s="35" t="s">
        <v>737</v>
      </c>
      <c r="BL395" s="35">
        <v>23021</v>
      </c>
    </row>
    <row r="396" spans="1:64" s="35" customFormat="1" ht="14.45" customHeight="1">
      <c r="A396" s="145"/>
      <c r="B396" s="40">
        <v>23022</v>
      </c>
      <c r="C396" s="40" t="s">
        <v>6643</v>
      </c>
      <c r="D396" s="40"/>
      <c r="E396" s="35" t="s">
        <v>6618</v>
      </c>
      <c r="F396" s="40"/>
      <c r="G396" s="42"/>
      <c r="H396" s="40"/>
      <c r="I396" s="40"/>
      <c r="J396" s="40"/>
      <c r="K396" s="40"/>
      <c r="L396" s="72" t="s">
        <v>6618</v>
      </c>
      <c r="M396" s="72" t="s">
        <v>6618</v>
      </c>
      <c r="N396" s="40"/>
      <c r="O396" s="40"/>
      <c r="P396" s="40"/>
      <c r="Q396" s="40"/>
      <c r="R396" s="40"/>
      <c r="S396" s="40"/>
      <c r="T396" s="43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5" t="str">
        <f t="shared" si="8"/>
        <v>KS_HRM_A2           BCM2_E</v>
      </c>
      <c r="AG396" s="41" t="s">
        <v>6605</v>
      </c>
      <c r="AH396" s="35">
        <v>3</v>
      </c>
      <c r="AI396" s="35">
        <v>23022</v>
      </c>
      <c r="AJ396" s="35" t="s">
        <v>2575</v>
      </c>
      <c r="AK396" s="35" t="s">
        <v>117</v>
      </c>
      <c r="AL396" s="35" t="s">
        <v>472</v>
      </c>
      <c r="AM396" s="35" t="s">
        <v>472</v>
      </c>
      <c r="AN396" s="35" t="s">
        <v>616</v>
      </c>
      <c r="AO396" s="35" t="s">
        <v>617</v>
      </c>
      <c r="AP396" s="35">
        <v>8</v>
      </c>
      <c r="AQ396" s="35" t="s">
        <v>474</v>
      </c>
      <c r="AR396" s="35" t="s">
        <v>183</v>
      </c>
      <c r="AS396" s="35" t="s">
        <v>117</v>
      </c>
      <c r="AT396" s="35" t="s">
        <v>117</v>
      </c>
      <c r="AU396" s="35" t="s">
        <v>741</v>
      </c>
      <c r="AV396" s="35" t="s">
        <v>741</v>
      </c>
      <c r="AW396" s="35" t="s">
        <v>855</v>
      </c>
      <c r="AX396" s="35" t="s">
        <v>856</v>
      </c>
      <c r="AY396" s="35">
        <v>11</v>
      </c>
      <c r="AZ396" s="35" t="s">
        <v>857</v>
      </c>
      <c r="BA396" s="35" t="s">
        <v>166</v>
      </c>
      <c r="BB396" s="35" t="s">
        <v>117</v>
      </c>
      <c r="BC396" s="35" t="s">
        <v>2531</v>
      </c>
      <c r="BD396" s="35" t="s">
        <v>1591</v>
      </c>
      <c r="BE396" s="35" t="s">
        <v>2574</v>
      </c>
      <c r="BF396" s="35" t="s">
        <v>1784</v>
      </c>
      <c r="BG396" s="72">
        <v>1221</v>
      </c>
      <c r="BH396" s="35" t="s">
        <v>1598</v>
      </c>
      <c r="BI396" s="35">
        <v>0.35</v>
      </c>
      <c r="BJ396" s="35" t="s">
        <v>2572</v>
      </c>
      <c r="BK396" s="35" t="s">
        <v>737</v>
      </c>
      <c r="BL396" s="35">
        <v>23022</v>
      </c>
    </row>
    <row r="397" spans="1:64" s="35" customFormat="1" ht="14.45" customHeight="1">
      <c r="A397" s="145"/>
      <c r="B397" s="40">
        <v>23025</v>
      </c>
      <c r="C397" s="40" t="s">
        <v>6643</v>
      </c>
      <c r="D397" s="40"/>
      <c r="E397" s="35" t="s">
        <v>6618</v>
      </c>
      <c r="F397" s="40"/>
      <c r="G397" s="42"/>
      <c r="H397" s="40"/>
      <c r="I397" s="40"/>
      <c r="J397" s="40"/>
      <c r="K397" s="40"/>
      <c r="L397" s="72" t="s">
        <v>6618</v>
      </c>
      <c r="M397" s="42" t="s">
        <v>6604</v>
      </c>
      <c r="N397" s="40"/>
      <c r="O397" s="40"/>
      <c r="P397" s="40"/>
      <c r="Q397" s="40"/>
      <c r="R397" s="40"/>
      <c r="S397" s="40"/>
      <c r="T397" s="43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5" t="str">
        <f t="shared" si="8"/>
        <v>KS_THR_A            BCM2_E</v>
      </c>
      <c r="AG397" s="41" t="s">
        <v>6605</v>
      </c>
      <c r="AH397" s="35">
        <v>3</v>
      </c>
      <c r="AI397" s="35">
        <v>23025</v>
      </c>
      <c r="AJ397" s="35" t="s">
        <v>2576</v>
      </c>
      <c r="AK397" s="35" t="s">
        <v>117</v>
      </c>
      <c r="AL397" s="35" t="s">
        <v>472</v>
      </c>
      <c r="AM397" s="35" t="s">
        <v>472</v>
      </c>
      <c r="AN397" s="35" t="s">
        <v>616</v>
      </c>
      <c r="AO397" s="35" t="s">
        <v>617</v>
      </c>
      <c r="AP397" s="35">
        <v>5</v>
      </c>
      <c r="AQ397" s="35" t="s">
        <v>474</v>
      </c>
      <c r="AR397" s="35" t="s">
        <v>183</v>
      </c>
      <c r="AS397" s="35" t="s">
        <v>117</v>
      </c>
      <c r="AT397" s="35" t="s">
        <v>117</v>
      </c>
      <c r="AU397" s="35" t="s">
        <v>440</v>
      </c>
      <c r="AV397" s="35" t="s">
        <v>440</v>
      </c>
      <c r="AW397" s="35" t="s">
        <v>439</v>
      </c>
      <c r="AX397" s="35" t="s">
        <v>441</v>
      </c>
      <c r="AY397" s="35">
        <v>19</v>
      </c>
      <c r="AZ397" s="35" t="s">
        <v>442</v>
      </c>
      <c r="BA397" s="35" t="s">
        <v>166</v>
      </c>
      <c r="BB397" s="35" t="s">
        <v>117</v>
      </c>
      <c r="BC397" s="35" t="s">
        <v>2577</v>
      </c>
      <c r="BD397" s="35" t="s">
        <v>1591</v>
      </c>
      <c r="BE397" s="35" t="s">
        <v>2578</v>
      </c>
      <c r="BF397" s="35" t="s">
        <v>1895</v>
      </c>
      <c r="BG397" s="72">
        <v>3399</v>
      </c>
      <c r="BH397" s="35" t="s">
        <v>1617</v>
      </c>
      <c r="BI397" s="35">
        <v>0.35</v>
      </c>
      <c r="BJ397" s="35" t="s">
        <v>2579</v>
      </c>
      <c r="BK397" s="35" t="s">
        <v>737</v>
      </c>
      <c r="BL397" s="35">
        <v>23025</v>
      </c>
    </row>
    <row r="398" spans="1:64" s="35" customFormat="1" ht="14.45" customHeight="1">
      <c r="A398" s="145"/>
      <c r="B398" s="40">
        <v>23026</v>
      </c>
      <c r="C398" s="40" t="s">
        <v>6643</v>
      </c>
      <c r="D398" s="40"/>
      <c r="E398" s="35" t="s">
        <v>6618</v>
      </c>
      <c r="F398" s="40"/>
      <c r="G398" s="42"/>
      <c r="H398" s="40"/>
      <c r="I398" s="40"/>
      <c r="J398" s="40"/>
      <c r="K398" s="40"/>
      <c r="L398" s="72" t="s">
        <v>6618</v>
      </c>
      <c r="M398" s="42" t="s">
        <v>6604</v>
      </c>
      <c r="N398" s="40"/>
      <c r="O398" s="40"/>
      <c r="P398" s="40"/>
      <c r="Q398" s="40"/>
      <c r="R398" s="40"/>
      <c r="S398" s="40"/>
      <c r="T398" s="43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5" t="str">
        <f t="shared" si="8"/>
        <v>KS_THR_A            BCM2_E</v>
      </c>
      <c r="AG398" s="41" t="s">
        <v>6605</v>
      </c>
      <c r="AH398" s="35">
        <v>3</v>
      </c>
      <c r="AI398" s="35">
        <v>23026</v>
      </c>
      <c r="AJ398" s="35" t="s">
        <v>2580</v>
      </c>
      <c r="AK398" s="35" t="s">
        <v>117</v>
      </c>
      <c r="AL398" s="35" t="s">
        <v>472</v>
      </c>
      <c r="AM398" s="35" t="s">
        <v>472</v>
      </c>
      <c r="AN398" s="35" t="s">
        <v>616</v>
      </c>
      <c r="AO398" s="35" t="s">
        <v>617</v>
      </c>
      <c r="AP398" s="35">
        <v>6</v>
      </c>
      <c r="AQ398" s="35" t="s">
        <v>474</v>
      </c>
      <c r="AR398" s="35" t="s">
        <v>183</v>
      </c>
      <c r="AS398" s="35" t="s">
        <v>117</v>
      </c>
      <c r="AT398" s="35" t="s">
        <v>117</v>
      </c>
      <c r="AU398" s="35" t="s">
        <v>440</v>
      </c>
      <c r="AV398" s="35" t="s">
        <v>440</v>
      </c>
      <c r="AW398" s="35" t="s">
        <v>439</v>
      </c>
      <c r="AX398" s="35" t="s">
        <v>441</v>
      </c>
      <c r="AY398" s="35">
        <v>20</v>
      </c>
      <c r="AZ398" s="35" t="s">
        <v>442</v>
      </c>
      <c r="BA398" s="35" t="s">
        <v>166</v>
      </c>
      <c r="BB398" s="35" t="s">
        <v>117</v>
      </c>
      <c r="BC398" s="35" t="s">
        <v>2577</v>
      </c>
      <c r="BD398" s="35" t="s">
        <v>1591</v>
      </c>
      <c r="BE398" s="35" t="s">
        <v>2578</v>
      </c>
      <c r="BF398" s="35" t="s">
        <v>1784</v>
      </c>
      <c r="BG398" s="72">
        <v>3399</v>
      </c>
      <c r="BH398" s="35" t="s">
        <v>1598</v>
      </c>
      <c r="BI398" s="35">
        <v>0.35</v>
      </c>
      <c r="BJ398" s="35" t="s">
        <v>2581</v>
      </c>
      <c r="BK398" s="35" t="s">
        <v>737</v>
      </c>
      <c r="BL398" s="35">
        <v>23026</v>
      </c>
    </row>
    <row r="399" spans="1:64" s="35" customFormat="1" ht="14.45" customHeight="1">
      <c r="A399" s="145" t="s">
        <v>7442</v>
      </c>
      <c r="B399" s="40">
        <v>23027</v>
      </c>
      <c r="C399" s="40" t="s">
        <v>6643</v>
      </c>
      <c r="D399" s="40"/>
      <c r="E399" s="35" t="s">
        <v>6618</v>
      </c>
      <c r="F399" s="40"/>
      <c r="G399" s="42"/>
      <c r="H399" s="40"/>
      <c r="I399" s="40"/>
      <c r="J399" s="40"/>
      <c r="K399" s="40"/>
      <c r="L399" s="42" t="s">
        <v>6604</v>
      </c>
      <c r="M399" s="72" t="s">
        <v>6618</v>
      </c>
      <c r="N399" s="40"/>
      <c r="O399" s="40"/>
      <c r="P399" s="40"/>
      <c r="Q399" s="40"/>
      <c r="R399" s="40"/>
      <c r="S399" s="40"/>
      <c r="T399" s="43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5" t="str">
        <f t="shared" si="8"/>
        <v>KS_SFVR_B           BCM2_E</v>
      </c>
      <c r="AG399" s="41" t="s">
        <v>6605</v>
      </c>
      <c r="AH399" s="35">
        <v>3</v>
      </c>
      <c r="AI399" s="35">
        <v>23027</v>
      </c>
      <c r="AJ399" s="35" t="s">
        <v>6237</v>
      </c>
      <c r="AK399" s="35" t="s">
        <v>117</v>
      </c>
      <c r="AL399" s="35" t="s">
        <v>472</v>
      </c>
      <c r="AM399" s="35" t="s">
        <v>472</v>
      </c>
      <c r="AN399" s="35" t="s">
        <v>616</v>
      </c>
      <c r="AO399" s="35" t="s">
        <v>617</v>
      </c>
      <c r="AP399" s="35">
        <v>16</v>
      </c>
      <c r="AQ399" s="35" t="s">
        <v>474</v>
      </c>
      <c r="AR399" s="35" t="s">
        <v>184</v>
      </c>
      <c r="AS399" s="35" t="s">
        <v>117</v>
      </c>
      <c r="AT399" s="35" t="s">
        <v>117</v>
      </c>
      <c r="AU399" s="35" t="s">
        <v>861</v>
      </c>
      <c r="AV399" s="35" t="s">
        <v>861</v>
      </c>
      <c r="AW399" s="35" t="s">
        <v>860</v>
      </c>
      <c r="AX399" s="35" t="s">
        <v>862</v>
      </c>
      <c r="AY399" s="35">
        <v>12</v>
      </c>
      <c r="AZ399" s="35" t="s">
        <v>863</v>
      </c>
      <c r="BA399" s="35" t="s">
        <v>148</v>
      </c>
      <c r="BB399" s="35" t="s">
        <v>127</v>
      </c>
      <c r="BC399" s="35" t="s">
        <v>2582</v>
      </c>
      <c r="BD399" s="35" t="s">
        <v>1591</v>
      </c>
      <c r="BE399" s="35" t="s">
        <v>117</v>
      </c>
      <c r="BF399" s="35" t="s">
        <v>117</v>
      </c>
      <c r="BG399" s="176">
        <v>6090</v>
      </c>
      <c r="BH399" s="35" t="s">
        <v>1740</v>
      </c>
      <c r="BI399" s="35">
        <v>0.5</v>
      </c>
      <c r="BJ399" s="35" t="s">
        <v>117</v>
      </c>
      <c r="BK399" s="35" t="s">
        <v>737</v>
      </c>
      <c r="BL399" s="35">
        <v>23027</v>
      </c>
    </row>
    <row r="400" spans="1:64" s="35" customFormat="1" ht="14.45" customHeight="1">
      <c r="A400" s="145" t="s">
        <v>7440</v>
      </c>
      <c r="B400" s="40">
        <v>23028</v>
      </c>
      <c r="C400" s="40" t="s">
        <v>6643</v>
      </c>
      <c r="D400" s="40"/>
      <c r="E400" s="35" t="s">
        <v>6603</v>
      </c>
      <c r="F400" s="40" t="s">
        <v>1596</v>
      </c>
      <c r="G400" s="42" t="s">
        <v>6606</v>
      </c>
      <c r="H400" s="40"/>
      <c r="I400" s="40"/>
      <c r="J400" s="40"/>
      <c r="K400" s="40" t="s">
        <v>6607</v>
      </c>
      <c r="L400" s="72" t="s">
        <v>6604</v>
      </c>
      <c r="M400" s="42" t="s">
        <v>6609</v>
      </c>
      <c r="N400" s="40"/>
      <c r="O400" s="40"/>
      <c r="P400" s="40"/>
      <c r="Q400" s="40"/>
      <c r="R400" s="40"/>
      <c r="S400" s="40"/>
      <c r="T400" s="43"/>
      <c r="U400" s="40"/>
      <c r="V400" s="40"/>
      <c r="W400" s="40"/>
      <c r="X400" s="40"/>
      <c r="Y400" s="40"/>
      <c r="Z400" s="40"/>
      <c r="AA400" s="40"/>
      <c r="AB400" s="40"/>
      <c r="AC400" s="40"/>
      <c r="AD400" s="40"/>
      <c r="AE400" s="40"/>
      <c r="AF400" s="45" t="str">
        <f t="shared" si="8"/>
        <v>SP_MB2_A            KS_SFVR_B</v>
      </c>
      <c r="AG400" s="41" t="s">
        <v>6605</v>
      </c>
      <c r="AH400" s="35">
        <v>3</v>
      </c>
      <c r="AI400" s="35">
        <v>23028</v>
      </c>
      <c r="AJ400" s="35" t="s">
        <v>6238</v>
      </c>
      <c r="AK400" s="35" t="s">
        <v>117</v>
      </c>
      <c r="AL400" s="35" t="s">
        <v>861</v>
      </c>
      <c r="AM400" s="35" t="s">
        <v>861</v>
      </c>
      <c r="AN400" s="35" t="s">
        <v>860</v>
      </c>
      <c r="AO400" s="35" t="s">
        <v>862</v>
      </c>
      <c r="AP400" s="35">
        <v>11</v>
      </c>
      <c r="AQ400" s="35" t="s">
        <v>863</v>
      </c>
      <c r="AR400" s="35" t="s">
        <v>148</v>
      </c>
      <c r="AS400" s="35" t="s">
        <v>127</v>
      </c>
      <c r="AT400" s="35" t="s">
        <v>117</v>
      </c>
      <c r="AU400" s="35" t="s">
        <v>117</v>
      </c>
      <c r="AV400" s="35" t="s">
        <v>1595</v>
      </c>
      <c r="AW400" s="35">
        <v>367</v>
      </c>
      <c r="AX400" s="35" t="s">
        <v>1596</v>
      </c>
      <c r="AY400" s="35">
        <v>1</v>
      </c>
      <c r="AZ400" s="35" t="s">
        <v>624</v>
      </c>
      <c r="BA400" s="35" t="s">
        <v>117</v>
      </c>
      <c r="BB400" s="35" t="s">
        <v>117</v>
      </c>
      <c r="BC400" s="35" t="s">
        <v>1632</v>
      </c>
      <c r="BD400" s="35" t="s">
        <v>1591</v>
      </c>
      <c r="BE400" s="35" t="s">
        <v>117</v>
      </c>
      <c r="BF400" s="35" t="s">
        <v>117</v>
      </c>
      <c r="BG400" s="176">
        <v>825</v>
      </c>
      <c r="BH400" s="35" t="s">
        <v>1598</v>
      </c>
      <c r="BI400" s="35">
        <v>0.5</v>
      </c>
      <c r="BJ400" s="35" t="s">
        <v>1599</v>
      </c>
      <c r="BK400" s="35" t="s">
        <v>737</v>
      </c>
      <c r="BL400" s="35">
        <v>23028</v>
      </c>
    </row>
    <row r="401" spans="1:64" s="35" customFormat="1" ht="14.45" customHeight="1">
      <c r="A401" s="145" t="s">
        <v>7291</v>
      </c>
      <c r="B401" s="40">
        <v>23501</v>
      </c>
      <c r="C401" s="40" t="s">
        <v>6643</v>
      </c>
      <c r="D401" s="40"/>
      <c r="E401" s="35" t="s">
        <v>6618</v>
      </c>
      <c r="F401" s="40"/>
      <c r="G401" s="42"/>
      <c r="H401" s="40"/>
      <c r="I401" s="40"/>
      <c r="J401" s="40"/>
      <c r="K401" s="40"/>
      <c r="L401" s="42" t="s">
        <v>6604</v>
      </c>
      <c r="M401" s="72" t="s">
        <v>6618</v>
      </c>
      <c r="N401" s="40"/>
      <c r="O401" s="40"/>
      <c r="P401" s="40"/>
      <c r="Q401" s="40"/>
      <c r="R401" s="40"/>
      <c r="S401" s="40"/>
      <c r="T401" s="43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5" t="str">
        <f t="shared" si="8"/>
        <v>KS_TVL_A            BCM2_E</v>
      </c>
      <c r="AG401" s="41" t="s">
        <v>6605</v>
      </c>
      <c r="AH401" s="35">
        <v>3</v>
      </c>
      <c r="AI401" s="35">
        <v>23501</v>
      </c>
      <c r="AJ401" s="35" t="s">
        <v>6239</v>
      </c>
      <c r="AK401" s="35" t="s">
        <v>117</v>
      </c>
      <c r="AL401" s="35" t="s">
        <v>472</v>
      </c>
      <c r="AM401" s="35" t="s">
        <v>472</v>
      </c>
      <c r="AN401" s="35" t="s">
        <v>616</v>
      </c>
      <c r="AO401" s="35" t="s">
        <v>617</v>
      </c>
      <c r="AP401" s="35">
        <v>15</v>
      </c>
      <c r="AQ401" s="35" t="s">
        <v>474</v>
      </c>
      <c r="AR401" s="35" t="s">
        <v>183</v>
      </c>
      <c r="AS401" s="35" t="s">
        <v>117</v>
      </c>
      <c r="AT401" s="35" t="s">
        <v>117</v>
      </c>
      <c r="AU401" s="35" t="s">
        <v>444</v>
      </c>
      <c r="AV401" s="35" t="s">
        <v>444</v>
      </c>
      <c r="AW401" s="35" t="s">
        <v>443</v>
      </c>
      <c r="AX401" s="35" t="s">
        <v>445</v>
      </c>
      <c r="AY401" s="35">
        <v>11</v>
      </c>
      <c r="AZ401" s="35" t="s">
        <v>273</v>
      </c>
      <c r="BA401" s="35" t="s">
        <v>166</v>
      </c>
      <c r="BB401" s="35" t="s">
        <v>117</v>
      </c>
      <c r="BC401" s="35" t="s">
        <v>2583</v>
      </c>
      <c r="BD401" s="35" t="s">
        <v>1591</v>
      </c>
      <c r="BE401" s="35" t="s">
        <v>117</v>
      </c>
      <c r="BF401" s="35" t="s">
        <v>117</v>
      </c>
      <c r="BG401" s="176">
        <v>6136</v>
      </c>
      <c r="BH401" s="35" t="s">
        <v>1624</v>
      </c>
      <c r="BI401" s="35">
        <v>0.35</v>
      </c>
      <c r="BJ401" s="35" t="s">
        <v>2585</v>
      </c>
      <c r="BK401" s="35" t="s">
        <v>737</v>
      </c>
      <c r="BL401" s="35">
        <v>23501</v>
      </c>
    </row>
    <row r="402" spans="1:64" s="35" customFormat="1" ht="14.45" customHeight="1">
      <c r="A402" s="145"/>
      <c r="B402" s="40">
        <v>23502</v>
      </c>
      <c r="C402" s="40" t="s">
        <v>6643</v>
      </c>
      <c r="D402" s="40"/>
      <c r="E402" s="35" t="s">
        <v>6618</v>
      </c>
      <c r="F402" s="40"/>
      <c r="G402" s="42"/>
      <c r="H402" s="40"/>
      <c r="I402" s="40"/>
      <c r="J402" s="40"/>
      <c r="K402" s="40"/>
      <c r="L402" s="42" t="s">
        <v>6604</v>
      </c>
      <c r="M402" s="72" t="s">
        <v>6618</v>
      </c>
      <c r="N402" s="40"/>
      <c r="O402" s="40"/>
      <c r="P402" s="40"/>
      <c r="Q402" s="40"/>
      <c r="R402" s="40"/>
      <c r="S402" s="40"/>
      <c r="T402" s="43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5" t="str">
        <f t="shared" si="8"/>
        <v>KS_TVR_A            BCM2_E</v>
      </c>
      <c r="AG402" s="41" t="s">
        <v>6605</v>
      </c>
      <c r="AH402" s="35">
        <v>3</v>
      </c>
      <c r="AI402" s="35">
        <v>23502</v>
      </c>
      <c r="AJ402" s="35" t="s">
        <v>6240</v>
      </c>
      <c r="AK402" s="35" t="s">
        <v>117</v>
      </c>
      <c r="AL402" s="35" t="s">
        <v>472</v>
      </c>
      <c r="AM402" s="35" t="s">
        <v>472</v>
      </c>
      <c r="AN402" s="35" t="s">
        <v>616</v>
      </c>
      <c r="AO402" s="35" t="s">
        <v>617</v>
      </c>
      <c r="AP402" s="35">
        <v>14</v>
      </c>
      <c r="AQ402" s="35" t="s">
        <v>474</v>
      </c>
      <c r="AR402" s="35" t="s">
        <v>183</v>
      </c>
      <c r="AS402" s="35" t="s">
        <v>117</v>
      </c>
      <c r="AT402" s="35" t="s">
        <v>117</v>
      </c>
      <c r="AU402" s="35" t="s">
        <v>447</v>
      </c>
      <c r="AV402" s="35" t="s">
        <v>447</v>
      </c>
      <c r="AW402" s="35" t="s">
        <v>446</v>
      </c>
      <c r="AX402" s="35" t="s">
        <v>448</v>
      </c>
      <c r="AY402" s="35">
        <v>11</v>
      </c>
      <c r="AZ402" s="35" t="s">
        <v>449</v>
      </c>
      <c r="BA402" s="35" t="s">
        <v>166</v>
      </c>
      <c r="BB402" s="35" t="s">
        <v>117</v>
      </c>
      <c r="BC402" s="35" t="s">
        <v>2060</v>
      </c>
      <c r="BD402" s="35" t="s">
        <v>1591</v>
      </c>
      <c r="BE402" s="35" t="s">
        <v>117</v>
      </c>
      <c r="BF402" s="35" t="s">
        <v>117</v>
      </c>
      <c r="BG402" s="72">
        <v>4344</v>
      </c>
      <c r="BH402" s="35" t="s">
        <v>1849</v>
      </c>
      <c r="BI402" s="35">
        <v>0.35</v>
      </c>
      <c r="BJ402" s="35" t="s">
        <v>2584</v>
      </c>
      <c r="BK402" s="35" t="s">
        <v>737</v>
      </c>
      <c r="BL402" s="35">
        <v>23502</v>
      </c>
    </row>
    <row r="403" spans="1:64" ht="14.45" customHeight="1">
      <c r="A403" s="146"/>
      <c r="B403" s="35"/>
      <c r="C403" s="40" t="s">
        <v>6644</v>
      </c>
      <c r="D403" s="40"/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45"/>
      <c r="AG403" s="35"/>
      <c r="AH403" s="36">
        <v>1</v>
      </c>
      <c r="AI403" s="36" t="s">
        <v>752</v>
      </c>
    </row>
    <row r="404" spans="1:64" ht="14.45" customHeight="1">
      <c r="A404" s="146"/>
      <c r="B404" s="35"/>
      <c r="C404" s="40" t="s">
        <v>6644</v>
      </c>
      <c r="D404" s="40"/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D404" s="35"/>
      <c r="AE404" s="35"/>
      <c r="AF404" s="45"/>
      <c r="AG404" s="35"/>
      <c r="AH404" s="36">
        <v>2</v>
      </c>
      <c r="AI404" s="36" t="s">
        <v>61</v>
      </c>
      <c r="AJ404" s="36" t="s">
        <v>753</v>
      </c>
      <c r="AK404" s="36" t="s">
        <v>754</v>
      </c>
      <c r="AL404" s="36" t="s">
        <v>6033</v>
      </c>
      <c r="AN404" s="36" t="s">
        <v>6241</v>
      </c>
      <c r="AO404" s="36" t="s">
        <v>2364</v>
      </c>
    </row>
    <row r="405" spans="1:64" ht="14.45" customHeight="1">
      <c r="A405" s="146"/>
      <c r="B405" s="35"/>
      <c r="C405" s="40" t="s">
        <v>6644</v>
      </c>
      <c r="D405" s="40"/>
      <c r="E405" s="35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35"/>
      <c r="AF405" s="45"/>
      <c r="AG405" s="35"/>
      <c r="AH405" s="36">
        <v>0</v>
      </c>
      <c r="AI405" s="36" t="s">
        <v>42</v>
      </c>
      <c r="AJ405" s="36" t="s">
        <v>43</v>
      </c>
      <c r="AK405" s="36" t="s">
        <v>44</v>
      </c>
      <c r="AL405" s="36" t="s">
        <v>45</v>
      </c>
      <c r="AM405" s="36" t="s">
        <v>45</v>
      </c>
      <c r="AN405" s="36" t="s">
        <v>46</v>
      </c>
      <c r="AO405" s="36" t="s">
        <v>47</v>
      </c>
      <c r="AP405" s="36" t="s">
        <v>48</v>
      </c>
      <c r="AQ405" s="36" t="s">
        <v>49</v>
      </c>
      <c r="AR405" s="36" t="s">
        <v>50</v>
      </c>
      <c r="AS405" s="36" t="s">
        <v>51</v>
      </c>
      <c r="AT405" s="36" t="s">
        <v>44</v>
      </c>
      <c r="AU405" s="36" t="s">
        <v>45</v>
      </c>
      <c r="AV405" s="36" t="s">
        <v>45</v>
      </c>
      <c r="AW405" s="36" t="s">
        <v>52</v>
      </c>
      <c r="AX405" s="36" t="s">
        <v>47</v>
      </c>
      <c r="AY405" s="36" t="s">
        <v>48</v>
      </c>
      <c r="AZ405" s="36" t="s">
        <v>49</v>
      </c>
      <c r="BA405" s="36" t="s">
        <v>50</v>
      </c>
      <c r="BB405" s="36" t="s">
        <v>51</v>
      </c>
      <c r="BC405" s="36" t="s">
        <v>53</v>
      </c>
      <c r="BD405" s="36" t="s">
        <v>54</v>
      </c>
      <c r="BE405" s="36" t="s">
        <v>55</v>
      </c>
      <c r="BF405" s="36" t="s">
        <v>56</v>
      </c>
      <c r="BG405" s="36" t="s">
        <v>57</v>
      </c>
      <c r="BH405" s="36" t="s">
        <v>58</v>
      </c>
      <c r="BI405" s="36" t="s">
        <v>59</v>
      </c>
      <c r="BJ405" s="36" t="s">
        <v>60</v>
      </c>
      <c r="BK405" s="36" t="s">
        <v>61</v>
      </c>
      <c r="BL405" s="36" t="s">
        <v>42</v>
      </c>
    </row>
    <row r="406" spans="1:64" ht="14.45" customHeight="1">
      <c r="A406" s="145" t="s">
        <v>7358</v>
      </c>
      <c r="B406" s="40">
        <v>25001</v>
      </c>
      <c r="C406" s="40" t="s">
        <v>6644</v>
      </c>
      <c r="D406" s="40"/>
      <c r="E406" s="43" t="s">
        <v>4</v>
      </c>
      <c r="F406" s="40" t="s">
        <v>2589</v>
      </c>
      <c r="G406" s="42" t="s">
        <v>6606</v>
      </c>
      <c r="H406" s="40"/>
      <c r="I406" s="40"/>
      <c r="J406" s="40"/>
      <c r="K406" s="40" t="s">
        <v>6607</v>
      </c>
      <c r="L406" s="42" t="s">
        <v>4</v>
      </c>
      <c r="M406" s="42" t="s">
        <v>6609</v>
      </c>
      <c r="N406" s="40"/>
      <c r="O406" s="40"/>
      <c r="P406" s="40"/>
      <c r="Q406" s="40"/>
      <c r="R406" s="40"/>
      <c r="S406" s="40"/>
      <c r="T406" s="43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5" t="str">
        <f t="shared" ref="AF406:AF416" si="9">AX406&amp; REPT(" ",20-LEN(AX406))&amp;AO406</f>
        <v>SP_30A_SR           AVK2</v>
      </c>
      <c r="AG406" s="41" t="s">
        <v>6605</v>
      </c>
      <c r="AH406" s="36">
        <v>3</v>
      </c>
      <c r="AI406" s="36">
        <v>25001</v>
      </c>
      <c r="AJ406" s="36" t="s">
        <v>2586</v>
      </c>
      <c r="AK406" s="36" t="s">
        <v>117</v>
      </c>
      <c r="AL406" s="36" t="s">
        <v>757</v>
      </c>
      <c r="AM406" s="36" t="s">
        <v>758</v>
      </c>
      <c r="AN406" s="36" t="s">
        <v>756</v>
      </c>
      <c r="AO406" s="36" t="s">
        <v>759</v>
      </c>
      <c r="AP406" s="36">
        <v>2</v>
      </c>
      <c r="AQ406" s="36" t="s">
        <v>760</v>
      </c>
      <c r="AR406" s="36" t="s">
        <v>755</v>
      </c>
      <c r="AS406" s="36" t="s">
        <v>120</v>
      </c>
      <c r="AT406" s="36" t="s">
        <v>117</v>
      </c>
      <c r="AU406" s="36" t="s">
        <v>117</v>
      </c>
      <c r="AV406" s="36" t="s">
        <v>2587</v>
      </c>
      <c r="AW406" s="36" t="s">
        <v>2588</v>
      </c>
      <c r="AX406" s="36" t="s">
        <v>2589</v>
      </c>
      <c r="AY406" s="36">
        <v>1</v>
      </c>
      <c r="AZ406" s="36" t="s">
        <v>383</v>
      </c>
      <c r="BA406" s="36" t="s">
        <v>117</v>
      </c>
      <c r="BB406" s="36" t="s">
        <v>117</v>
      </c>
      <c r="BC406" s="36" t="s">
        <v>2582</v>
      </c>
      <c r="BD406" s="36" t="s">
        <v>1591</v>
      </c>
      <c r="BE406" s="36" t="s">
        <v>117</v>
      </c>
      <c r="BF406" s="36" t="s">
        <v>117</v>
      </c>
      <c r="BG406" s="176">
        <v>386</v>
      </c>
      <c r="BH406" s="36" t="s">
        <v>1740</v>
      </c>
      <c r="BI406" s="36">
        <v>0.5</v>
      </c>
      <c r="BJ406" s="36" t="s">
        <v>2590</v>
      </c>
      <c r="BK406" s="36" t="s">
        <v>753</v>
      </c>
      <c r="BL406" s="36">
        <v>25001</v>
      </c>
    </row>
    <row r="407" spans="1:64" ht="14.45" customHeight="1">
      <c r="A407" s="145" t="s">
        <v>7358</v>
      </c>
      <c r="B407" s="40">
        <v>25002</v>
      </c>
      <c r="C407" s="40" t="s">
        <v>6644</v>
      </c>
      <c r="D407" s="40"/>
      <c r="E407" s="43" t="s">
        <v>4</v>
      </c>
      <c r="F407" s="40" t="s">
        <v>2594</v>
      </c>
      <c r="G407" s="42" t="s">
        <v>6606</v>
      </c>
      <c r="H407" s="40"/>
      <c r="I407" s="40"/>
      <c r="J407" s="40"/>
      <c r="K407" s="40" t="s">
        <v>6607</v>
      </c>
      <c r="L407" s="42" t="s">
        <v>4</v>
      </c>
      <c r="M407" s="42" t="s">
        <v>6609</v>
      </c>
      <c r="N407" s="40"/>
      <c r="O407" s="40"/>
      <c r="P407" s="40"/>
      <c r="Q407" s="40"/>
      <c r="R407" s="40"/>
      <c r="S407" s="40"/>
      <c r="T407" s="43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5" t="str">
        <f t="shared" si="9"/>
        <v>SP_LINTM3           AVK2</v>
      </c>
      <c r="AG407" s="41" t="s">
        <v>6605</v>
      </c>
      <c r="AH407" s="36">
        <v>3</v>
      </c>
      <c r="AI407" s="36">
        <v>25002</v>
      </c>
      <c r="AJ407" s="36" t="s">
        <v>2591</v>
      </c>
      <c r="AK407" s="36" t="s">
        <v>117</v>
      </c>
      <c r="AL407" s="36" t="s">
        <v>757</v>
      </c>
      <c r="AM407" s="36" t="s">
        <v>758</v>
      </c>
      <c r="AN407" s="36" t="s">
        <v>756</v>
      </c>
      <c r="AO407" s="36" t="s">
        <v>759</v>
      </c>
      <c r="AP407" s="36">
        <v>3</v>
      </c>
      <c r="AQ407" s="36" t="s">
        <v>760</v>
      </c>
      <c r="AR407" s="36" t="s">
        <v>164</v>
      </c>
      <c r="AS407" s="36" t="s">
        <v>120</v>
      </c>
      <c r="AT407" s="36" t="s">
        <v>117</v>
      </c>
      <c r="AU407" s="36" t="s">
        <v>117</v>
      </c>
      <c r="AV407" s="36" t="s">
        <v>2592</v>
      </c>
      <c r="AW407" s="36" t="s">
        <v>2593</v>
      </c>
      <c r="AX407" s="36" t="s">
        <v>2594</v>
      </c>
      <c r="AY407" s="36">
        <v>1</v>
      </c>
      <c r="AZ407" s="36" t="s">
        <v>769</v>
      </c>
      <c r="BA407" s="36" t="s">
        <v>117</v>
      </c>
      <c r="BB407" s="36" t="s">
        <v>117</v>
      </c>
      <c r="BC407" s="36" t="s">
        <v>2595</v>
      </c>
      <c r="BD407" s="36" t="s">
        <v>1591</v>
      </c>
      <c r="BE407" s="36" t="s">
        <v>117</v>
      </c>
      <c r="BF407" s="36" t="s">
        <v>117</v>
      </c>
      <c r="BG407" s="176">
        <v>448</v>
      </c>
      <c r="BH407" s="36" t="s">
        <v>2596</v>
      </c>
      <c r="BI407" s="36">
        <v>0.35</v>
      </c>
      <c r="BJ407" s="36" t="s">
        <v>2597</v>
      </c>
      <c r="BK407" s="36" t="s">
        <v>753</v>
      </c>
      <c r="BL407" s="36">
        <v>25002</v>
      </c>
    </row>
    <row r="408" spans="1:64" ht="14.45" customHeight="1">
      <c r="A408" s="145"/>
      <c r="B408" s="40">
        <v>25003</v>
      </c>
      <c r="C408" s="40" t="s">
        <v>6644</v>
      </c>
      <c r="D408" s="40"/>
      <c r="E408" s="43" t="s">
        <v>4</v>
      </c>
      <c r="F408" s="40" t="s">
        <v>2600</v>
      </c>
      <c r="G408" s="42" t="s">
        <v>6606</v>
      </c>
      <c r="H408" s="40"/>
      <c r="I408" s="40"/>
      <c r="J408" s="40"/>
      <c r="K408" s="40" t="s">
        <v>6607</v>
      </c>
      <c r="L408" s="42" t="s">
        <v>4</v>
      </c>
      <c r="M408" s="42" t="s">
        <v>6609</v>
      </c>
      <c r="N408" s="40"/>
      <c r="O408" s="40"/>
      <c r="P408" s="40"/>
      <c r="Q408" s="40"/>
      <c r="R408" s="40"/>
      <c r="S408" s="40"/>
      <c r="T408" s="43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5" t="str">
        <f t="shared" si="9"/>
        <v>SP_31SM_TM2         AVK2</v>
      </c>
      <c r="AG408" s="41" t="s">
        <v>6605</v>
      </c>
      <c r="AH408" s="36">
        <v>3</v>
      </c>
      <c r="AI408" s="36">
        <v>25003</v>
      </c>
      <c r="AJ408" s="36" t="s">
        <v>2598</v>
      </c>
      <c r="AK408" s="36" t="s">
        <v>117</v>
      </c>
      <c r="AL408" s="36" t="s">
        <v>757</v>
      </c>
      <c r="AM408" s="36" t="s">
        <v>758</v>
      </c>
      <c r="AN408" s="36" t="s">
        <v>756</v>
      </c>
      <c r="AO408" s="36" t="s">
        <v>759</v>
      </c>
      <c r="AP408" s="36">
        <v>4</v>
      </c>
      <c r="AQ408" s="36" t="s">
        <v>760</v>
      </c>
      <c r="AR408" s="36" t="s">
        <v>755</v>
      </c>
      <c r="AS408" s="36" t="s">
        <v>120</v>
      </c>
      <c r="AT408" s="36" t="s">
        <v>117</v>
      </c>
      <c r="AU408" s="36" t="s">
        <v>117</v>
      </c>
      <c r="AV408" s="36" t="s">
        <v>2599</v>
      </c>
      <c r="AW408" s="36">
        <v>112</v>
      </c>
      <c r="AX408" s="36" t="s">
        <v>2600</v>
      </c>
      <c r="AY408" s="36">
        <v>1</v>
      </c>
      <c r="AZ408" s="36" t="s">
        <v>623</v>
      </c>
      <c r="BA408" s="36" t="s">
        <v>117</v>
      </c>
      <c r="BB408" s="36" t="s">
        <v>117</v>
      </c>
      <c r="BC408" s="36" t="s">
        <v>1603</v>
      </c>
      <c r="BD408" s="36" t="s">
        <v>1591</v>
      </c>
      <c r="BE408" s="36" t="s">
        <v>117</v>
      </c>
      <c r="BF408" s="36" t="s">
        <v>117</v>
      </c>
      <c r="BG408" s="193">
        <v>208</v>
      </c>
      <c r="BH408" s="36" t="s">
        <v>1604</v>
      </c>
      <c r="BI408" s="36">
        <v>0.5</v>
      </c>
      <c r="BJ408" s="36" t="s">
        <v>2601</v>
      </c>
      <c r="BK408" s="36" t="s">
        <v>753</v>
      </c>
      <c r="BL408" s="36">
        <v>25003</v>
      </c>
    </row>
    <row r="409" spans="1:64" ht="14.45" customHeight="1">
      <c r="A409" s="145" t="s">
        <v>7358</v>
      </c>
      <c r="B409" s="40">
        <v>25004</v>
      </c>
      <c r="C409" s="40" t="s">
        <v>6644</v>
      </c>
      <c r="D409" s="40"/>
      <c r="E409" s="43" t="s">
        <v>4</v>
      </c>
      <c r="F409" s="40" t="s">
        <v>2589</v>
      </c>
      <c r="G409" s="42" t="s">
        <v>6606</v>
      </c>
      <c r="H409" s="40"/>
      <c r="I409" s="40"/>
      <c r="J409" s="40"/>
      <c r="K409" s="40" t="s">
        <v>6607</v>
      </c>
      <c r="L409" s="42" t="s">
        <v>4</v>
      </c>
      <c r="M409" s="42" t="s">
        <v>6609</v>
      </c>
      <c r="N409" s="40"/>
      <c r="O409" s="40"/>
      <c r="P409" s="40"/>
      <c r="Q409" s="40"/>
      <c r="R409" s="40"/>
      <c r="S409" s="40"/>
      <c r="T409" s="43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5" t="str">
        <f t="shared" si="9"/>
        <v>SP_30A_SR           AVK3</v>
      </c>
      <c r="AG409" s="41" t="s">
        <v>6605</v>
      </c>
      <c r="AH409" s="36">
        <v>3</v>
      </c>
      <c r="AI409" s="36">
        <v>25004</v>
      </c>
      <c r="AJ409" s="36" t="s">
        <v>2602</v>
      </c>
      <c r="AK409" s="36" t="s">
        <v>117</v>
      </c>
      <c r="AL409" s="36" t="s">
        <v>762</v>
      </c>
      <c r="AM409" s="36" t="s">
        <v>763</v>
      </c>
      <c r="AN409" s="36" t="s">
        <v>761</v>
      </c>
      <c r="AO409" s="36" t="s">
        <v>764</v>
      </c>
      <c r="AP409" s="36">
        <v>1</v>
      </c>
      <c r="AQ409" s="36" t="s">
        <v>221</v>
      </c>
      <c r="AR409" s="36" t="s">
        <v>755</v>
      </c>
      <c r="AS409" s="36" t="s">
        <v>120</v>
      </c>
      <c r="AT409" s="36" t="s">
        <v>117</v>
      </c>
      <c r="AU409" s="36" t="s">
        <v>117</v>
      </c>
      <c r="AV409" s="36" t="s">
        <v>2587</v>
      </c>
      <c r="AW409" s="36" t="s">
        <v>2588</v>
      </c>
      <c r="AX409" s="36" t="s">
        <v>2589</v>
      </c>
      <c r="AY409" s="36">
        <v>1</v>
      </c>
      <c r="AZ409" s="36" t="s">
        <v>383</v>
      </c>
      <c r="BA409" s="36" t="s">
        <v>117</v>
      </c>
      <c r="BB409" s="36" t="s">
        <v>117</v>
      </c>
      <c r="BC409" s="36" t="s">
        <v>2582</v>
      </c>
      <c r="BD409" s="36" t="s">
        <v>1591</v>
      </c>
      <c r="BE409" s="36" t="s">
        <v>117</v>
      </c>
      <c r="BF409" s="36" t="s">
        <v>117</v>
      </c>
      <c r="BG409" s="176">
        <v>514</v>
      </c>
      <c r="BH409" s="36" t="s">
        <v>1740</v>
      </c>
      <c r="BI409" s="36">
        <v>0.5</v>
      </c>
      <c r="BJ409" s="36" t="s">
        <v>2590</v>
      </c>
      <c r="BK409" s="36" t="s">
        <v>753</v>
      </c>
      <c r="BL409" s="36">
        <v>25004</v>
      </c>
    </row>
    <row r="410" spans="1:64" ht="14.45" customHeight="1">
      <c r="A410" s="146"/>
      <c r="B410" s="40">
        <v>25005</v>
      </c>
      <c r="C410" s="40" t="s">
        <v>6644</v>
      </c>
      <c r="D410" s="40"/>
      <c r="E410" s="43" t="s">
        <v>4</v>
      </c>
      <c r="F410" s="40" t="s">
        <v>2600</v>
      </c>
      <c r="G410" s="42" t="s">
        <v>6606</v>
      </c>
      <c r="H410" s="40"/>
      <c r="I410" s="40"/>
      <c r="J410" s="40"/>
      <c r="K410" s="40" t="s">
        <v>6607</v>
      </c>
      <c r="L410" s="42" t="s">
        <v>4</v>
      </c>
      <c r="M410" s="42" t="s">
        <v>6609</v>
      </c>
      <c r="N410" s="40"/>
      <c r="O410" s="40"/>
      <c r="P410" s="40"/>
      <c r="Q410" s="40"/>
      <c r="R410" s="40"/>
      <c r="S410" s="40"/>
      <c r="T410" s="43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5" t="str">
        <f t="shared" si="9"/>
        <v>SP_31SM_TM2         AVK3</v>
      </c>
      <c r="AG410" s="41" t="s">
        <v>6605</v>
      </c>
      <c r="AH410" s="36">
        <v>3</v>
      </c>
      <c r="AI410" s="36">
        <v>25005</v>
      </c>
      <c r="AJ410" s="36" t="s">
        <v>2603</v>
      </c>
      <c r="AK410" s="36" t="s">
        <v>117</v>
      </c>
      <c r="AL410" s="36" t="s">
        <v>762</v>
      </c>
      <c r="AM410" s="36" t="s">
        <v>763</v>
      </c>
      <c r="AN410" s="36" t="s">
        <v>761</v>
      </c>
      <c r="AO410" s="36" t="s">
        <v>764</v>
      </c>
      <c r="AP410" s="36">
        <v>2</v>
      </c>
      <c r="AQ410" s="36" t="s">
        <v>221</v>
      </c>
      <c r="AR410" s="36" t="s">
        <v>755</v>
      </c>
      <c r="AS410" s="36" t="s">
        <v>120</v>
      </c>
      <c r="AT410" s="36" t="s">
        <v>117</v>
      </c>
      <c r="AU410" s="36" t="s">
        <v>117</v>
      </c>
      <c r="AV410" s="36" t="s">
        <v>2599</v>
      </c>
      <c r="AW410" s="36">
        <v>112</v>
      </c>
      <c r="AX410" s="36" t="s">
        <v>2600</v>
      </c>
      <c r="AY410" s="36">
        <v>1</v>
      </c>
      <c r="AZ410" s="36" t="s">
        <v>623</v>
      </c>
      <c r="BA410" s="36" t="s">
        <v>117</v>
      </c>
      <c r="BB410" s="36" t="s">
        <v>117</v>
      </c>
      <c r="BC410" s="36" t="s">
        <v>1603</v>
      </c>
      <c r="BD410" s="36" t="s">
        <v>1591</v>
      </c>
      <c r="BE410" s="36" t="s">
        <v>117</v>
      </c>
      <c r="BF410" s="36" t="s">
        <v>117</v>
      </c>
      <c r="BG410" s="193">
        <v>337</v>
      </c>
      <c r="BH410" s="36" t="s">
        <v>1604</v>
      </c>
      <c r="BI410" s="36">
        <v>0.5</v>
      </c>
      <c r="BJ410" s="36" t="s">
        <v>2601</v>
      </c>
      <c r="BK410" s="36" t="s">
        <v>753</v>
      </c>
      <c r="BL410" s="36">
        <v>25005</v>
      </c>
    </row>
    <row r="411" spans="1:64" ht="14.45" customHeight="1">
      <c r="A411" s="145" t="s">
        <v>7358</v>
      </c>
      <c r="B411" s="40">
        <v>25006</v>
      </c>
      <c r="C411" s="40" t="s">
        <v>6644</v>
      </c>
      <c r="D411" s="40"/>
      <c r="E411" s="43" t="s">
        <v>4</v>
      </c>
      <c r="F411" s="40" t="s">
        <v>2594</v>
      </c>
      <c r="G411" s="42" t="s">
        <v>6606</v>
      </c>
      <c r="H411" s="40"/>
      <c r="I411" s="40"/>
      <c r="J411" s="40"/>
      <c r="K411" s="40" t="s">
        <v>6607</v>
      </c>
      <c r="L411" s="42" t="s">
        <v>4</v>
      </c>
      <c r="M411" s="42" t="s">
        <v>6609</v>
      </c>
      <c r="N411" s="40"/>
      <c r="O411" s="40"/>
      <c r="P411" s="40"/>
      <c r="Q411" s="40"/>
      <c r="R411" s="40"/>
      <c r="S411" s="40"/>
      <c r="T411" s="43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5" t="str">
        <f t="shared" si="9"/>
        <v>SP_LINTM3           AVK3</v>
      </c>
      <c r="AG411" s="41" t="s">
        <v>6605</v>
      </c>
      <c r="AH411" s="36">
        <v>3</v>
      </c>
      <c r="AI411" s="36">
        <v>25006</v>
      </c>
      <c r="AJ411" s="36" t="s">
        <v>2604</v>
      </c>
      <c r="AK411" s="36" t="s">
        <v>117</v>
      </c>
      <c r="AL411" s="36" t="s">
        <v>762</v>
      </c>
      <c r="AM411" s="36" t="s">
        <v>763</v>
      </c>
      <c r="AN411" s="36" t="s">
        <v>761</v>
      </c>
      <c r="AO411" s="36" t="s">
        <v>764</v>
      </c>
      <c r="AP411" s="36">
        <v>3</v>
      </c>
      <c r="AQ411" s="36" t="s">
        <v>221</v>
      </c>
      <c r="AR411" s="36" t="s">
        <v>164</v>
      </c>
      <c r="AS411" s="36" t="s">
        <v>120</v>
      </c>
      <c r="AT411" s="36" t="s">
        <v>117</v>
      </c>
      <c r="AU411" s="36" t="s">
        <v>117</v>
      </c>
      <c r="AV411" s="36" t="s">
        <v>2592</v>
      </c>
      <c r="AW411" s="36" t="s">
        <v>2593</v>
      </c>
      <c r="AX411" s="36" t="s">
        <v>2594</v>
      </c>
      <c r="AY411" s="36">
        <v>1</v>
      </c>
      <c r="AZ411" s="36" t="s">
        <v>769</v>
      </c>
      <c r="BA411" s="36" t="s">
        <v>117</v>
      </c>
      <c r="BB411" s="36" t="s">
        <v>117</v>
      </c>
      <c r="BC411" s="36" t="s">
        <v>2595</v>
      </c>
      <c r="BD411" s="36" t="s">
        <v>1591</v>
      </c>
      <c r="BE411" s="36" t="s">
        <v>117</v>
      </c>
      <c r="BF411" s="36" t="s">
        <v>117</v>
      </c>
      <c r="BG411" s="176">
        <v>577</v>
      </c>
      <c r="BH411" s="36" t="s">
        <v>2596</v>
      </c>
      <c r="BI411" s="36">
        <v>0.35</v>
      </c>
      <c r="BJ411" s="36" t="s">
        <v>2597</v>
      </c>
      <c r="BK411" s="36" t="s">
        <v>753</v>
      </c>
      <c r="BL411" s="36">
        <v>25006</v>
      </c>
    </row>
    <row r="412" spans="1:64" ht="14.45" customHeight="1">
      <c r="A412" s="145"/>
      <c r="B412" s="40">
        <v>25007</v>
      </c>
      <c r="C412" s="40" t="s">
        <v>6644</v>
      </c>
      <c r="D412" s="40"/>
      <c r="E412" s="43" t="s">
        <v>4</v>
      </c>
      <c r="F412" s="40" t="s">
        <v>2600</v>
      </c>
      <c r="G412" s="42" t="s">
        <v>6606</v>
      </c>
      <c r="H412" s="40"/>
      <c r="I412" s="40"/>
      <c r="J412" s="40"/>
      <c r="K412" s="40" t="s">
        <v>6607</v>
      </c>
      <c r="L412" s="42" t="s">
        <v>4</v>
      </c>
      <c r="M412" s="42" t="s">
        <v>6609</v>
      </c>
      <c r="N412" s="40"/>
      <c r="O412" s="40"/>
      <c r="P412" s="40"/>
      <c r="Q412" s="40"/>
      <c r="R412" s="40"/>
      <c r="S412" s="40"/>
      <c r="T412" s="43"/>
      <c r="U412" s="40"/>
      <c r="V412" s="40"/>
      <c r="W412" s="40"/>
      <c r="X412" s="40"/>
      <c r="Y412" s="40"/>
      <c r="Z412" s="40"/>
      <c r="AA412" s="40"/>
      <c r="AB412" s="40"/>
      <c r="AC412" s="40"/>
      <c r="AD412" s="40"/>
      <c r="AE412" s="40"/>
      <c r="AF412" s="45" t="str">
        <f t="shared" si="9"/>
        <v>SP_31SM_TM2         AVK3</v>
      </c>
      <c r="AG412" s="41" t="s">
        <v>6605</v>
      </c>
      <c r="AH412" s="36">
        <v>3</v>
      </c>
      <c r="AI412" s="36">
        <v>25007</v>
      </c>
      <c r="AJ412" s="36" t="s">
        <v>2605</v>
      </c>
      <c r="AK412" s="36" t="s">
        <v>117</v>
      </c>
      <c r="AL412" s="36" t="s">
        <v>762</v>
      </c>
      <c r="AM412" s="36" t="s">
        <v>763</v>
      </c>
      <c r="AN412" s="36" t="s">
        <v>761</v>
      </c>
      <c r="AO412" s="36" t="s">
        <v>764</v>
      </c>
      <c r="AP412" s="36">
        <v>4</v>
      </c>
      <c r="AQ412" s="36" t="s">
        <v>221</v>
      </c>
      <c r="AR412" s="36" t="s">
        <v>755</v>
      </c>
      <c r="AS412" s="36" t="s">
        <v>120</v>
      </c>
      <c r="AT412" s="36" t="s">
        <v>117</v>
      </c>
      <c r="AU412" s="36" t="s">
        <v>117</v>
      </c>
      <c r="AV412" s="36" t="s">
        <v>2599</v>
      </c>
      <c r="AW412" s="36">
        <v>112</v>
      </c>
      <c r="AX412" s="36" t="s">
        <v>2600</v>
      </c>
      <c r="AY412" s="36">
        <v>1</v>
      </c>
      <c r="AZ412" s="36" t="s">
        <v>623</v>
      </c>
      <c r="BA412" s="36" t="s">
        <v>117</v>
      </c>
      <c r="BB412" s="36" t="s">
        <v>117</v>
      </c>
      <c r="BC412" s="36" t="s">
        <v>1603</v>
      </c>
      <c r="BD412" s="36" t="s">
        <v>1591</v>
      </c>
      <c r="BE412" s="36" t="s">
        <v>117</v>
      </c>
      <c r="BF412" s="36" t="s">
        <v>117</v>
      </c>
      <c r="BG412" s="193">
        <v>337</v>
      </c>
      <c r="BH412" s="36" t="s">
        <v>1604</v>
      </c>
      <c r="BI412" s="36">
        <v>0.5</v>
      </c>
      <c r="BJ412" s="36" t="s">
        <v>2601</v>
      </c>
      <c r="BK412" s="36" t="s">
        <v>753</v>
      </c>
      <c r="BL412" s="36">
        <v>25007</v>
      </c>
    </row>
    <row r="413" spans="1:64" ht="14.45" customHeight="1">
      <c r="A413" s="145" t="s">
        <v>7358</v>
      </c>
      <c r="B413" s="40">
        <v>25008</v>
      </c>
      <c r="C413" s="40" t="s">
        <v>6644</v>
      </c>
      <c r="D413" s="40"/>
      <c r="E413" s="43" t="s">
        <v>4</v>
      </c>
      <c r="F413" s="40" t="s">
        <v>2589</v>
      </c>
      <c r="G413" s="42" t="s">
        <v>6606</v>
      </c>
      <c r="H413" s="40"/>
      <c r="I413" s="40"/>
      <c r="J413" s="40"/>
      <c r="K413" s="40" t="s">
        <v>6607</v>
      </c>
      <c r="L413" s="42" t="s">
        <v>4</v>
      </c>
      <c r="M413" s="42" t="s">
        <v>6609</v>
      </c>
      <c r="N413" s="40"/>
      <c r="O413" s="40"/>
      <c r="P413" s="40"/>
      <c r="Q413" s="40"/>
      <c r="R413" s="40"/>
      <c r="S413" s="40"/>
      <c r="T413" s="43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5" t="str">
        <f t="shared" si="9"/>
        <v>SP_30A_SR           AVK5</v>
      </c>
      <c r="AG413" s="41" t="s">
        <v>6605</v>
      </c>
      <c r="AH413" s="36">
        <v>3</v>
      </c>
      <c r="AI413" s="36">
        <v>25008</v>
      </c>
      <c r="AJ413" s="36" t="s">
        <v>2606</v>
      </c>
      <c r="AK413" s="36" t="s">
        <v>117</v>
      </c>
      <c r="AL413" s="36" t="s">
        <v>766</v>
      </c>
      <c r="AM413" s="36" t="s">
        <v>767</v>
      </c>
      <c r="AN413" s="36" t="s">
        <v>765</v>
      </c>
      <c r="AO413" s="36" t="s">
        <v>768</v>
      </c>
      <c r="AP413" s="36">
        <v>1</v>
      </c>
      <c r="AQ413" s="36" t="s">
        <v>769</v>
      </c>
      <c r="AR413" s="36" t="s">
        <v>755</v>
      </c>
      <c r="AS413" s="36" t="s">
        <v>120</v>
      </c>
      <c r="AT413" s="36" t="s">
        <v>117</v>
      </c>
      <c r="AU413" s="36" t="s">
        <v>117</v>
      </c>
      <c r="AV413" s="36" t="s">
        <v>2587</v>
      </c>
      <c r="AW413" s="36" t="s">
        <v>2588</v>
      </c>
      <c r="AX413" s="36" t="s">
        <v>2589</v>
      </c>
      <c r="AY413" s="36">
        <v>1</v>
      </c>
      <c r="AZ413" s="36" t="s">
        <v>383</v>
      </c>
      <c r="BA413" s="36" t="s">
        <v>117</v>
      </c>
      <c r="BB413" s="36" t="s">
        <v>117</v>
      </c>
      <c r="BC413" s="36" t="s">
        <v>2582</v>
      </c>
      <c r="BD413" s="36" t="s">
        <v>1591</v>
      </c>
      <c r="BE413" s="36" t="s">
        <v>117</v>
      </c>
      <c r="BF413" s="36" t="s">
        <v>117</v>
      </c>
      <c r="BG413" s="176">
        <v>326</v>
      </c>
      <c r="BH413" s="36" t="s">
        <v>1740</v>
      </c>
      <c r="BI413" s="36">
        <v>0.5</v>
      </c>
      <c r="BJ413" s="36" t="s">
        <v>2590</v>
      </c>
      <c r="BK413" s="36" t="s">
        <v>753</v>
      </c>
      <c r="BL413" s="36">
        <v>25008</v>
      </c>
    </row>
    <row r="414" spans="1:64" ht="14.45" customHeight="1">
      <c r="A414" s="145" t="s">
        <v>7358</v>
      </c>
      <c r="B414" s="40">
        <v>25009</v>
      </c>
      <c r="C414" s="40" t="s">
        <v>6644</v>
      </c>
      <c r="D414" s="40"/>
      <c r="E414" s="43" t="s">
        <v>4</v>
      </c>
      <c r="F414" s="40" t="s">
        <v>2589</v>
      </c>
      <c r="G414" s="42" t="s">
        <v>6606</v>
      </c>
      <c r="H414" s="40"/>
      <c r="I414" s="40"/>
      <c r="J414" s="40"/>
      <c r="K414" s="40" t="s">
        <v>6607</v>
      </c>
      <c r="L414" s="42" t="s">
        <v>4</v>
      </c>
      <c r="M414" s="42" t="s">
        <v>6609</v>
      </c>
      <c r="N414" s="40"/>
      <c r="O414" s="40"/>
      <c r="P414" s="40"/>
      <c r="Q414" s="40"/>
      <c r="R414" s="40"/>
      <c r="S414" s="40"/>
      <c r="T414" s="43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5" t="str">
        <f t="shared" si="9"/>
        <v>SP_30A_SR           AVK5</v>
      </c>
      <c r="AG414" s="41" t="s">
        <v>6605</v>
      </c>
      <c r="AH414" s="36">
        <v>3</v>
      </c>
      <c r="AI414" s="36">
        <v>25009</v>
      </c>
      <c r="AJ414" s="36" t="s">
        <v>2607</v>
      </c>
      <c r="AK414" s="36" t="s">
        <v>117</v>
      </c>
      <c r="AL414" s="36" t="s">
        <v>766</v>
      </c>
      <c r="AM414" s="36" t="s">
        <v>767</v>
      </c>
      <c r="AN414" s="36" t="s">
        <v>765</v>
      </c>
      <c r="AO414" s="36" t="s">
        <v>768</v>
      </c>
      <c r="AP414" s="36">
        <v>2</v>
      </c>
      <c r="AQ414" s="36" t="s">
        <v>769</v>
      </c>
      <c r="AR414" s="36" t="s">
        <v>755</v>
      </c>
      <c r="AS414" s="36" t="s">
        <v>120</v>
      </c>
      <c r="AT414" s="36" t="s">
        <v>117</v>
      </c>
      <c r="AU414" s="36" t="s">
        <v>117</v>
      </c>
      <c r="AV414" s="36" t="s">
        <v>2587</v>
      </c>
      <c r="AW414" s="36" t="s">
        <v>2588</v>
      </c>
      <c r="AX414" s="36" t="s">
        <v>2589</v>
      </c>
      <c r="AY414" s="36">
        <v>1</v>
      </c>
      <c r="AZ414" s="36" t="s">
        <v>383</v>
      </c>
      <c r="BA414" s="36" t="s">
        <v>117</v>
      </c>
      <c r="BB414" s="36" t="s">
        <v>117</v>
      </c>
      <c r="BC414" s="36" t="s">
        <v>2582</v>
      </c>
      <c r="BD414" s="36" t="s">
        <v>1591</v>
      </c>
      <c r="BE414" s="36" t="s">
        <v>117</v>
      </c>
      <c r="BF414" s="36" t="s">
        <v>117</v>
      </c>
      <c r="BG414" s="176">
        <v>326</v>
      </c>
      <c r="BH414" s="36" t="s">
        <v>1740</v>
      </c>
      <c r="BI414" s="36">
        <v>0.5</v>
      </c>
      <c r="BJ414" s="36" t="s">
        <v>2590</v>
      </c>
      <c r="BK414" s="36" t="s">
        <v>753</v>
      </c>
      <c r="BL414" s="36">
        <v>25009</v>
      </c>
    </row>
    <row r="415" spans="1:64" ht="14.45" customHeight="1">
      <c r="A415" s="145" t="s">
        <v>7358</v>
      </c>
      <c r="B415" s="40">
        <v>25010</v>
      </c>
      <c r="C415" s="40" t="s">
        <v>6644</v>
      </c>
      <c r="D415" s="40"/>
      <c r="E415" s="43" t="s">
        <v>4</v>
      </c>
      <c r="F415" s="40" t="s">
        <v>2594</v>
      </c>
      <c r="G415" s="42" t="s">
        <v>6606</v>
      </c>
      <c r="H415" s="40"/>
      <c r="I415" s="40"/>
      <c r="J415" s="40"/>
      <c r="K415" s="40" t="s">
        <v>6607</v>
      </c>
      <c r="L415" s="42" t="s">
        <v>4</v>
      </c>
      <c r="M415" s="42" t="s">
        <v>6609</v>
      </c>
      <c r="N415" s="40"/>
      <c r="O415" s="40"/>
      <c r="P415" s="40"/>
      <c r="Q415" s="40"/>
      <c r="R415" s="40"/>
      <c r="S415" s="40"/>
      <c r="T415" s="43"/>
      <c r="U415" s="40"/>
      <c r="V415" s="40"/>
      <c r="W415" s="40"/>
      <c r="X415" s="40"/>
      <c r="Y415" s="40"/>
      <c r="Z415" s="40"/>
      <c r="AA415" s="40"/>
      <c r="AB415" s="40"/>
      <c r="AC415" s="40"/>
      <c r="AD415" s="40"/>
      <c r="AE415" s="40"/>
      <c r="AF415" s="45" t="str">
        <f t="shared" si="9"/>
        <v>SP_LINTM3           AVK5</v>
      </c>
      <c r="AG415" s="41" t="s">
        <v>6605</v>
      </c>
      <c r="AH415" s="36">
        <v>3</v>
      </c>
      <c r="AI415" s="36">
        <v>25010</v>
      </c>
      <c r="AJ415" s="36" t="s">
        <v>2608</v>
      </c>
      <c r="AK415" s="36" t="s">
        <v>117</v>
      </c>
      <c r="AL415" s="36" t="s">
        <v>766</v>
      </c>
      <c r="AM415" s="36" t="s">
        <v>767</v>
      </c>
      <c r="AN415" s="36" t="s">
        <v>765</v>
      </c>
      <c r="AO415" s="36" t="s">
        <v>768</v>
      </c>
      <c r="AP415" s="36">
        <v>3</v>
      </c>
      <c r="AQ415" s="36" t="s">
        <v>769</v>
      </c>
      <c r="AR415" s="36" t="s">
        <v>164</v>
      </c>
      <c r="AS415" s="36" t="s">
        <v>120</v>
      </c>
      <c r="AT415" s="36" t="s">
        <v>117</v>
      </c>
      <c r="AU415" s="36" t="s">
        <v>117</v>
      </c>
      <c r="AV415" s="36" t="s">
        <v>2592</v>
      </c>
      <c r="AW415" s="36" t="s">
        <v>2593</v>
      </c>
      <c r="AX415" s="36" t="s">
        <v>2594</v>
      </c>
      <c r="AY415" s="36">
        <v>1</v>
      </c>
      <c r="AZ415" s="36" t="s">
        <v>769</v>
      </c>
      <c r="BA415" s="36" t="s">
        <v>117</v>
      </c>
      <c r="BB415" s="36" t="s">
        <v>117</v>
      </c>
      <c r="BC415" s="36" t="s">
        <v>2595</v>
      </c>
      <c r="BD415" s="36" t="s">
        <v>1591</v>
      </c>
      <c r="BE415" s="36" t="s">
        <v>117</v>
      </c>
      <c r="BF415" s="36" t="s">
        <v>117</v>
      </c>
      <c r="BG415" s="176">
        <v>195</v>
      </c>
      <c r="BH415" s="36" t="s">
        <v>2596</v>
      </c>
      <c r="BI415" s="36">
        <v>0.35</v>
      </c>
      <c r="BJ415" s="36" t="s">
        <v>2597</v>
      </c>
      <c r="BK415" s="36" t="s">
        <v>753</v>
      </c>
      <c r="BL415" s="36">
        <v>25010</v>
      </c>
    </row>
    <row r="416" spans="1:64" ht="14.45" customHeight="1">
      <c r="A416" s="145" t="s">
        <v>7358</v>
      </c>
      <c r="B416" s="40">
        <v>25011</v>
      </c>
      <c r="C416" s="40" t="s">
        <v>6644</v>
      </c>
      <c r="D416" s="40"/>
      <c r="E416" s="43" t="s">
        <v>4</v>
      </c>
      <c r="F416" s="40" t="s">
        <v>2600</v>
      </c>
      <c r="G416" s="42" t="s">
        <v>6606</v>
      </c>
      <c r="H416" s="40"/>
      <c r="I416" s="40"/>
      <c r="J416" s="40"/>
      <c r="K416" s="40" t="s">
        <v>6607</v>
      </c>
      <c r="L416" s="42" t="s">
        <v>4</v>
      </c>
      <c r="M416" s="42" t="s">
        <v>6609</v>
      </c>
      <c r="N416" s="40"/>
      <c r="O416" s="40"/>
      <c r="P416" s="40"/>
      <c r="Q416" s="40"/>
      <c r="R416" s="40"/>
      <c r="S416" s="40"/>
      <c r="T416" s="43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5" t="str">
        <f t="shared" si="9"/>
        <v>SP_31SM_TM2         AVK5</v>
      </c>
      <c r="AG416" s="41" t="s">
        <v>6605</v>
      </c>
      <c r="AH416" s="36">
        <v>3</v>
      </c>
      <c r="AI416" s="36">
        <v>25011</v>
      </c>
      <c r="AJ416" s="36" t="s">
        <v>2609</v>
      </c>
      <c r="AK416" s="36" t="s">
        <v>117</v>
      </c>
      <c r="AL416" s="36" t="s">
        <v>766</v>
      </c>
      <c r="AM416" s="36" t="s">
        <v>767</v>
      </c>
      <c r="AN416" s="36" t="s">
        <v>765</v>
      </c>
      <c r="AO416" s="36" t="s">
        <v>768</v>
      </c>
      <c r="AP416" s="36">
        <v>4</v>
      </c>
      <c r="AQ416" s="36" t="s">
        <v>769</v>
      </c>
      <c r="AR416" s="36" t="s">
        <v>755</v>
      </c>
      <c r="AS416" s="36" t="s">
        <v>120</v>
      </c>
      <c r="AT416" s="36" t="s">
        <v>117</v>
      </c>
      <c r="AU416" s="36" t="s">
        <v>117</v>
      </c>
      <c r="AV416" s="36" t="s">
        <v>2599</v>
      </c>
      <c r="AW416" s="36">
        <v>112</v>
      </c>
      <c r="AX416" s="36" t="s">
        <v>2600</v>
      </c>
      <c r="AY416" s="36">
        <v>1</v>
      </c>
      <c r="AZ416" s="36" t="s">
        <v>623</v>
      </c>
      <c r="BA416" s="36" t="s">
        <v>117</v>
      </c>
      <c r="BB416" s="36" t="s">
        <v>117</v>
      </c>
      <c r="BC416" s="36" t="s">
        <v>1603</v>
      </c>
      <c r="BD416" s="36" t="s">
        <v>1591</v>
      </c>
      <c r="BE416" s="36" t="s">
        <v>117</v>
      </c>
      <c r="BF416" s="36" t="s">
        <v>117</v>
      </c>
      <c r="BG416" s="176">
        <v>435</v>
      </c>
      <c r="BH416" s="36" t="s">
        <v>1604</v>
      </c>
      <c r="BI416" s="36">
        <v>0.5</v>
      </c>
      <c r="BJ416" s="36" t="s">
        <v>2601</v>
      </c>
      <c r="BK416" s="36" t="s">
        <v>753</v>
      </c>
      <c r="BL416" s="36">
        <v>25011</v>
      </c>
    </row>
    <row r="417" spans="1:65" ht="14.45" customHeight="1">
      <c r="A417" s="146"/>
      <c r="B417" s="35"/>
      <c r="C417" s="40" t="s">
        <v>6645</v>
      </c>
      <c r="D417" s="40"/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D417" s="35"/>
      <c r="AE417" s="35"/>
      <c r="AF417" s="45"/>
      <c r="AG417" s="35"/>
      <c r="AH417" s="36">
        <v>1</v>
      </c>
      <c r="AI417" s="36" t="s">
        <v>770</v>
      </c>
    </row>
    <row r="418" spans="1:65" ht="14.45" customHeight="1">
      <c r="A418" s="145" t="s">
        <v>7358</v>
      </c>
      <c r="B418" s="35"/>
      <c r="C418" s="40" t="s">
        <v>6645</v>
      </c>
      <c r="D418" s="40"/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D418" s="35"/>
      <c r="AE418" s="35"/>
      <c r="AF418" s="45"/>
      <c r="AG418" s="35"/>
      <c r="AH418" s="36">
        <v>2</v>
      </c>
      <c r="AI418" s="36" t="s">
        <v>61</v>
      </c>
      <c r="AJ418" s="36" t="s">
        <v>771</v>
      </c>
      <c r="AK418" s="36" t="s">
        <v>772</v>
      </c>
      <c r="AL418" s="148" t="s">
        <v>7363</v>
      </c>
      <c r="AN418" s="148" t="s">
        <v>7364</v>
      </c>
      <c r="AO418" s="36" t="s">
        <v>2364</v>
      </c>
    </row>
    <row r="419" spans="1:65" ht="14.45" customHeight="1">
      <c r="A419" s="146"/>
      <c r="B419" s="35"/>
      <c r="C419" s="40" t="s">
        <v>6645</v>
      </c>
      <c r="D419" s="40"/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  <c r="AA419" s="35"/>
      <c r="AB419" s="35"/>
      <c r="AC419" s="35"/>
      <c r="AD419" s="35"/>
      <c r="AE419" s="35"/>
      <c r="AF419" s="45"/>
      <c r="AG419" s="35"/>
      <c r="AH419" s="36">
        <v>2</v>
      </c>
      <c r="AI419" s="36" t="s">
        <v>62</v>
      </c>
      <c r="AJ419" s="36" t="s">
        <v>773</v>
      </c>
      <c r="AK419" s="36" t="s">
        <v>774</v>
      </c>
      <c r="AL419" s="36" t="s">
        <v>775</v>
      </c>
      <c r="AN419" s="36" t="s">
        <v>2610</v>
      </c>
      <c r="AO419" s="36" t="s">
        <v>2364</v>
      </c>
    </row>
    <row r="420" spans="1:65" ht="14.45" customHeight="1">
      <c r="A420" s="146"/>
      <c r="B420" s="35"/>
      <c r="C420" s="40" t="s">
        <v>6645</v>
      </c>
      <c r="D420" s="40"/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D420" s="35"/>
      <c r="AE420" s="35"/>
      <c r="AF420" s="45"/>
      <c r="AG420" s="35"/>
      <c r="AH420" s="36">
        <v>0</v>
      </c>
      <c r="AI420" s="36" t="s">
        <v>42</v>
      </c>
      <c r="AJ420" s="36" t="s">
        <v>43</v>
      </c>
      <c r="AK420" s="36" t="s">
        <v>44</v>
      </c>
      <c r="AL420" s="36" t="s">
        <v>45</v>
      </c>
      <c r="AM420" s="36" t="s">
        <v>45</v>
      </c>
      <c r="AN420" s="36" t="s">
        <v>46</v>
      </c>
      <c r="AO420" s="36" t="s">
        <v>47</v>
      </c>
      <c r="AP420" s="36" t="s">
        <v>48</v>
      </c>
      <c r="AQ420" s="36" t="s">
        <v>49</v>
      </c>
      <c r="AR420" s="36" t="s">
        <v>50</v>
      </c>
      <c r="AS420" s="36" t="s">
        <v>51</v>
      </c>
      <c r="AT420" s="36" t="s">
        <v>44</v>
      </c>
      <c r="AU420" s="36" t="s">
        <v>45</v>
      </c>
      <c r="AV420" s="36" t="s">
        <v>45</v>
      </c>
      <c r="AW420" s="36" t="s">
        <v>52</v>
      </c>
      <c r="AX420" s="36" t="s">
        <v>47</v>
      </c>
      <c r="AY420" s="36" t="s">
        <v>48</v>
      </c>
      <c r="AZ420" s="36" t="s">
        <v>49</v>
      </c>
      <c r="BA420" s="36" t="s">
        <v>50</v>
      </c>
      <c r="BB420" s="36" t="s">
        <v>51</v>
      </c>
      <c r="BC420" s="36" t="s">
        <v>53</v>
      </c>
      <c r="BD420" s="36" t="s">
        <v>54</v>
      </c>
      <c r="BE420" s="36" t="s">
        <v>55</v>
      </c>
      <c r="BF420" s="36" t="s">
        <v>56</v>
      </c>
      <c r="BG420" s="36" t="s">
        <v>57</v>
      </c>
      <c r="BH420" s="36" t="s">
        <v>58</v>
      </c>
      <c r="BI420" s="36" t="s">
        <v>59</v>
      </c>
      <c r="BJ420" s="36" t="s">
        <v>60</v>
      </c>
      <c r="BK420" s="36" t="s">
        <v>61</v>
      </c>
      <c r="BL420" s="36" t="s">
        <v>62</v>
      </c>
      <c r="BM420" s="36" t="s">
        <v>42</v>
      </c>
    </row>
    <row r="421" spans="1:65" ht="14.45" customHeight="1">
      <c r="A421" s="145"/>
      <c r="B421" s="45">
        <v>29001</v>
      </c>
      <c r="C421" s="40" t="s">
        <v>6645</v>
      </c>
      <c r="D421" s="40"/>
      <c r="E421" s="43" t="s">
        <v>1</v>
      </c>
      <c r="F421" s="40" t="s">
        <v>2047</v>
      </c>
      <c r="G421" s="42" t="s">
        <v>6606</v>
      </c>
      <c r="H421" s="40"/>
      <c r="I421" s="40"/>
      <c r="J421" s="40"/>
      <c r="K421" s="40" t="s">
        <v>6610</v>
      </c>
      <c r="L421" s="42" t="s">
        <v>1</v>
      </c>
      <c r="M421" s="42" t="s">
        <v>6609</v>
      </c>
      <c r="N421" s="40"/>
      <c r="O421" s="40"/>
      <c r="P421" s="40"/>
      <c r="Q421" s="40"/>
      <c r="R421" s="40"/>
      <c r="S421" s="40"/>
      <c r="T421" s="43"/>
      <c r="U421" s="40"/>
      <c r="V421" s="40"/>
      <c r="W421" s="40"/>
      <c r="X421" s="40"/>
      <c r="Y421" s="40"/>
      <c r="Z421" s="40"/>
      <c r="AA421" s="40"/>
      <c r="AB421" s="40"/>
      <c r="AC421" s="40" t="s">
        <v>6617</v>
      </c>
      <c r="AD421" s="40"/>
      <c r="AE421" s="40"/>
      <c r="AF421" s="45" t="str">
        <f t="shared" ref="AF421:AF432" si="10">AX421&amp; REPT(" ",20-LEN(AX421))&amp;AO421</f>
        <v>SP_CANHK21          KS_CPL_C</v>
      </c>
      <c r="AG421" s="41" t="s">
        <v>6605</v>
      </c>
      <c r="AH421" s="36">
        <v>3</v>
      </c>
      <c r="AI421" s="36">
        <v>29001</v>
      </c>
      <c r="AJ421" s="36" t="s">
        <v>2611</v>
      </c>
      <c r="AK421" s="36" t="s">
        <v>117</v>
      </c>
      <c r="AL421" s="36" t="s">
        <v>343</v>
      </c>
      <c r="AM421" s="36" t="s">
        <v>343</v>
      </c>
      <c r="AN421" s="36" t="s">
        <v>349</v>
      </c>
      <c r="AO421" s="36" t="s">
        <v>350</v>
      </c>
      <c r="AP421" s="36">
        <v>2</v>
      </c>
      <c r="AQ421" s="36" t="s">
        <v>351</v>
      </c>
      <c r="AR421" s="36" t="s">
        <v>166</v>
      </c>
      <c r="AS421" s="36" t="s">
        <v>117</v>
      </c>
      <c r="AT421" s="36" t="s">
        <v>117</v>
      </c>
      <c r="AU421" s="36" t="s">
        <v>117</v>
      </c>
      <c r="AV421" s="36" t="s">
        <v>2045</v>
      </c>
      <c r="AW421" s="36" t="s">
        <v>2046</v>
      </c>
      <c r="AX421" s="36" t="s">
        <v>2047</v>
      </c>
      <c r="AY421" s="36">
        <v>1</v>
      </c>
      <c r="AZ421" s="36" t="s">
        <v>351</v>
      </c>
      <c r="BA421" s="36" t="s">
        <v>117</v>
      </c>
      <c r="BB421" s="36" t="s">
        <v>117</v>
      </c>
      <c r="BC421" s="36" t="s">
        <v>2048</v>
      </c>
      <c r="BD421" s="36" t="s">
        <v>1591</v>
      </c>
      <c r="BE421" s="36" t="s">
        <v>2612</v>
      </c>
      <c r="BF421" s="36" t="s">
        <v>1709</v>
      </c>
      <c r="BG421" s="193">
        <v>74</v>
      </c>
      <c r="BH421" s="36" t="s">
        <v>1710</v>
      </c>
      <c r="BI421" s="36">
        <v>0.35</v>
      </c>
      <c r="BJ421" s="36" t="s">
        <v>2050</v>
      </c>
      <c r="BK421" s="36" t="s">
        <v>771</v>
      </c>
      <c r="BL421" s="36" t="s">
        <v>773</v>
      </c>
      <c r="BM421" s="36">
        <v>29001</v>
      </c>
    </row>
    <row r="422" spans="1:65" ht="14.45" customHeight="1">
      <c r="A422" s="145"/>
      <c r="B422" s="45">
        <v>29002</v>
      </c>
      <c r="C422" s="40" t="s">
        <v>6645</v>
      </c>
      <c r="D422" s="40"/>
      <c r="E422" s="43" t="s">
        <v>1</v>
      </c>
      <c r="F422" s="40" t="s">
        <v>2054</v>
      </c>
      <c r="G422" s="42" t="s">
        <v>6606</v>
      </c>
      <c r="H422" s="40"/>
      <c r="I422" s="40"/>
      <c r="J422" s="40"/>
      <c r="K422" s="40" t="s">
        <v>6610</v>
      </c>
      <c r="L422" s="42" t="s">
        <v>1</v>
      </c>
      <c r="M422" s="42" t="s">
        <v>6609</v>
      </c>
      <c r="N422" s="40"/>
      <c r="O422" s="40"/>
      <c r="P422" s="40"/>
      <c r="Q422" s="40"/>
      <c r="R422" s="40"/>
      <c r="S422" s="40"/>
      <c r="T422" s="43"/>
      <c r="U422" s="40"/>
      <c r="V422" s="40"/>
      <c r="W422" s="40"/>
      <c r="X422" s="40"/>
      <c r="Y422" s="40"/>
      <c r="Z422" s="40"/>
      <c r="AA422" s="40"/>
      <c r="AB422" s="40"/>
      <c r="AC422" s="40" t="s">
        <v>6617</v>
      </c>
      <c r="AD422" s="40"/>
      <c r="AE422" s="40"/>
      <c r="AF422" s="45" t="str">
        <f t="shared" si="10"/>
        <v>SP_CANLK21          KS_CPL_C</v>
      </c>
      <c r="AG422" s="41" t="s">
        <v>6605</v>
      </c>
      <c r="AH422" s="36">
        <v>3</v>
      </c>
      <c r="AI422" s="36">
        <v>29002</v>
      </c>
      <c r="AJ422" s="36" t="s">
        <v>2613</v>
      </c>
      <c r="AK422" s="36" t="s">
        <v>117</v>
      </c>
      <c r="AL422" s="36" t="s">
        <v>343</v>
      </c>
      <c r="AM422" s="36" t="s">
        <v>343</v>
      </c>
      <c r="AN422" s="36" t="s">
        <v>349</v>
      </c>
      <c r="AO422" s="36" t="s">
        <v>350</v>
      </c>
      <c r="AP422" s="36">
        <v>3</v>
      </c>
      <c r="AQ422" s="36" t="s">
        <v>351</v>
      </c>
      <c r="AR422" s="36" t="s">
        <v>166</v>
      </c>
      <c r="AS422" s="36" t="s">
        <v>117</v>
      </c>
      <c r="AT422" s="36" t="s">
        <v>117</v>
      </c>
      <c r="AU422" s="36" t="s">
        <v>117</v>
      </c>
      <c r="AV422" s="36" t="s">
        <v>2052</v>
      </c>
      <c r="AW422" s="36" t="s">
        <v>2053</v>
      </c>
      <c r="AX422" s="36" t="s">
        <v>2054</v>
      </c>
      <c r="AY422" s="36">
        <v>1</v>
      </c>
      <c r="AZ422" s="36" t="s">
        <v>351</v>
      </c>
      <c r="BA422" s="36" t="s">
        <v>117</v>
      </c>
      <c r="BB422" s="36" t="s">
        <v>117</v>
      </c>
      <c r="BC422" s="36" t="s">
        <v>2048</v>
      </c>
      <c r="BD422" s="36" t="s">
        <v>1591</v>
      </c>
      <c r="BE422" s="36" t="s">
        <v>2612</v>
      </c>
      <c r="BF422" s="36" t="s">
        <v>1748</v>
      </c>
      <c r="BG422" s="193">
        <v>74</v>
      </c>
      <c r="BH422" s="36" t="s">
        <v>1749</v>
      </c>
      <c r="BI422" s="36">
        <v>0.35</v>
      </c>
      <c r="BJ422" s="36" t="s">
        <v>2055</v>
      </c>
      <c r="BK422" s="36" t="s">
        <v>771</v>
      </c>
      <c r="BL422" s="36" t="s">
        <v>773</v>
      </c>
      <c r="BM422" s="36">
        <v>29002</v>
      </c>
    </row>
    <row r="423" spans="1:65" ht="14.45" customHeight="1">
      <c r="A423" s="145" t="s">
        <v>6956</v>
      </c>
      <c r="B423" s="45">
        <v>29003</v>
      </c>
      <c r="C423" s="40" t="s">
        <v>6645</v>
      </c>
      <c r="D423" s="40"/>
      <c r="E423" s="40" t="s">
        <v>4</v>
      </c>
      <c r="F423" s="40"/>
      <c r="G423" s="42"/>
      <c r="H423" s="40"/>
      <c r="I423" s="40"/>
      <c r="J423" s="40"/>
      <c r="K423" s="40"/>
      <c r="L423" s="42" t="s">
        <v>4</v>
      </c>
      <c r="M423" s="42" t="s">
        <v>6604</v>
      </c>
      <c r="N423" s="40"/>
      <c r="O423" s="40"/>
      <c r="P423" s="40"/>
      <c r="Q423" s="40"/>
      <c r="R423" s="40"/>
      <c r="S423" s="40"/>
      <c r="T423" s="43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5" t="str">
        <f t="shared" si="10"/>
        <v>KS_CPR_C            LGS</v>
      </c>
      <c r="AG423" s="41" t="s">
        <v>6605</v>
      </c>
      <c r="AH423" s="36">
        <v>3</v>
      </c>
      <c r="AI423" s="36">
        <v>29003</v>
      </c>
      <c r="AJ423" s="36" t="s">
        <v>2614</v>
      </c>
      <c r="AK423" s="36" t="s">
        <v>117</v>
      </c>
      <c r="AL423" s="36" t="s">
        <v>778</v>
      </c>
      <c r="AM423" s="36" t="s">
        <v>778</v>
      </c>
      <c r="AN423" s="36" t="s">
        <v>777</v>
      </c>
      <c r="AO423" s="36" t="s">
        <v>779</v>
      </c>
      <c r="AP423" s="36">
        <v>3</v>
      </c>
      <c r="AQ423" s="36" t="s">
        <v>780</v>
      </c>
      <c r="AR423" s="36" t="s">
        <v>776</v>
      </c>
      <c r="AS423" s="36" t="s">
        <v>119</v>
      </c>
      <c r="AT423" s="36" t="s">
        <v>117</v>
      </c>
      <c r="AU423" s="36" t="s">
        <v>355</v>
      </c>
      <c r="AV423" s="36" t="s">
        <v>355</v>
      </c>
      <c r="AW423" s="36" t="s">
        <v>361</v>
      </c>
      <c r="AX423" s="36" t="s">
        <v>362</v>
      </c>
      <c r="AY423" s="36">
        <v>3</v>
      </c>
      <c r="AZ423" s="36" t="s">
        <v>363</v>
      </c>
      <c r="BA423" s="36" t="s">
        <v>166</v>
      </c>
      <c r="BB423" s="36" t="s">
        <v>117</v>
      </c>
      <c r="BC423" s="36" t="s">
        <v>2033</v>
      </c>
      <c r="BD423" s="36" t="s">
        <v>1591</v>
      </c>
      <c r="BE423" s="36" t="s">
        <v>117</v>
      </c>
      <c r="BF423" s="36" t="s">
        <v>117</v>
      </c>
      <c r="BG423" s="176">
        <v>2847</v>
      </c>
      <c r="BH423" s="36" t="s">
        <v>1635</v>
      </c>
      <c r="BI423" s="36">
        <v>0.35</v>
      </c>
      <c r="BJ423" s="36" t="s">
        <v>2615</v>
      </c>
      <c r="BK423" s="36" t="s">
        <v>771</v>
      </c>
      <c r="BL423" s="36" t="s">
        <v>773</v>
      </c>
      <c r="BM423" s="36">
        <v>29003</v>
      </c>
    </row>
    <row r="424" spans="1:65" ht="14.45" customHeight="1">
      <c r="A424" s="145" t="s">
        <v>6956</v>
      </c>
      <c r="B424" s="45">
        <v>29004</v>
      </c>
      <c r="C424" s="40" t="s">
        <v>6645</v>
      </c>
      <c r="D424" s="40"/>
      <c r="E424" s="40" t="s">
        <v>4</v>
      </c>
      <c r="F424" s="40"/>
      <c r="G424" s="42"/>
      <c r="H424" s="40"/>
      <c r="I424" s="40"/>
      <c r="J424" s="40"/>
      <c r="K424" s="40"/>
      <c r="L424" s="42" t="s">
        <v>4</v>
      </c>
      <c r="M424" s="42" t="s">
        <v>6604</v>
      </c>
      <c r="N424" s="40"/>
      <c r="O424" s="40"/>
      <c r="P424" s="40"/>
      <c r="Q424" s="40"/>
      <c r="R424" s="40"/>
      <c r="S424" s="40"/>
      <c r="T424" s="43"/>
      <c r="U424" s="40"/>
      <c r="V424" s="40"/>
      <c r="W424" s="40"/>
      <c r="X424" s="40"/>
      <c r="Y424" s="40"/>
      <c r="Z424" s="40"/>
      <c r="AA424" s="40"/>
      <c r="AB424" s="40"/>
      <c r="AC424" s="40"/>
      <c r="AD424" s="40"/>
      <c r="AE424" s="40"/>
      <c r="AF424" s="45" t="str">
        <f t="shared" si="10"/>
        <v>LGS                 KS_CPR_C</v>
      </c>
      <c r="AG424" s="41" t="s">
        <v>6605</v>
      </c>
      <c r="AH424" s="36">
        <v>3</v>
      </c>
      <c r="AI424" s="36">
        <v>29004</v>
      </c>
      <c r="AJ424" s="36" t="s">
        <v>6242</v>
      </c>
      <c r="AK424" s="36" t="s">
        <v>117</v>
      </c>
      <c r="AL424" s="36" t="s">
        <v>355</v>
      </c>
      <c r="AM424" s="36" t="s">
        <v>355</v>
      </c>
      <c r="AN424" s="36" t="s">
        <v>361</v>
      </c>
      <c r="AO424" s="36" t="s">
        <v>362</v>
      </c>
      <c r="AP424" s="36">
        <v>4</v>
      </c>
      <c r="AQ424" s="36" t="s">
        <v>363</v>
      </c>
      <c r="AR424" s="36" t="s">
        <v>166</v>
      </c>
      <c r="AS424" s="36" t="s">
        <v>117</v>
      </c>
      <c r="AT424" s="36" t="s">
        <v>117</v>
      </c>
      <c r="AU424" s="36" t="s">
        <v>778</v>
      </c>
      <c r="AV424" s="36" t="s">
        <v>778</v>
      </c>
      <c r="AW424" s="36" t="s">
        <v>777</v>
      </c>
      <c r="AX424" s="36" t="s">
        <v>779</v>
      </c>
      <c r="AY424" s="36">
        <v>2</v>
      </c>
      <c r="AZ424" s="36" t="s">
        <v>780</v>
      </c>
      <c r="BA424" s="36" t="s">
        <v>776</v>
      </c>
      <c r="BB424" s="36" t="s">
        <v>119</v>
      </c>
      <c r="BC424" s="36" t="s">
        <v>1641</v>
      </c>
      <c r="BD424" s="36" t="s">
        <v>1591</v>
      </c>
      <c r="BE424" s="36" t="s">
        <v>117</v>
      </c>
      <c r="BF424" s="36" t="s">
        <v>117</v>
      </c>
      <c r="BG424" s="176">
        <v>2847</v>
      </c>
      <c r="BH424" s="36" t="s">
        <v>1604</v>
      </c>
      <c r="BI424" s="36">
        <v>0.35</v>
      </c>
      <c r="BJ424" s="36" t="s">
        <v>2616</v>
      </c>
      <c r="BK424" s="36" t="s">
        <v>771</v>
      </c>
      <c r="BL424" s="36" t="s">
        <v>773</v>
      </c>
      <c r="BM424" s="36">
        <v>29004</v>
      </c>
    </row>
    <row r="425" spans="1:65" ht="14.45" customHeight="1">
      <c r="A425" s="145" t="s">
        <v>6956</v>
      </c>
      <c r="B425" s="45">
        <v>29005</v>
      </c>
      <c r="C425" s="40" t="s">
        <v>6645</v>
      </c>
      <c r="D425" s="40"/>
      <c r="E425" s="40" t="s">
        <v>4</v>
      </c>
      <c r="F425" s="40"/>
      <c r="G425" s="42"/>
      <c r="H425" s="40"/>
      <c r="I425" s="40"/>
      <c r="J425" s="40"/>
      <c r="K425" s="40"/>
      <c r="L425" s="42" t="s">
        <v>4</v>
      </c>
      <c r="M425" s="42" t="s">
        <v>6604</v>
      </c>
      <c r="N425" s="40"/>
      <c r="O425" s="40"/>
      <c r="P425" s="40"/>
      <c r="Q425" s="40"/>
      <c r="R425" s="40"/>
      <c r="S425" s="40"/>
      <c r="T425" s="43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5" t="str">
        <f t="shared" si="10"/>
        <v>LGS                 KS_CPR_C</v>
      </c>
      <c r="AG425" s="41" t="s">
        <v>6605</v>
      </c>
      <c r="AH425" s="36">
        <v>3</v>
      </c>
      <c r="AI425" s="36">
        <v>29005</v>
      </c>
      <c r="AJ425" s="36" t="s">
        <v>6243</v>
      </c>
      <c r="AK425" s="36" t="s">
        <v>117</v>
      </c>
      <c r="AL425" s="36" t="s">
        <v>355</v>
      </c>
      <c r="AM425" s="36" t="s">
        <v>355</v>
      </c>
      <c r="AN425" s="36" t="s">
        <v>361</v>
      </c>
      <c r="AO425" s="36" t="s">
        <v>362</v>
      </c>
      <c r="AP425" s="36">
        <v>5</v>
      </c>
      <c r="AQ425" s="36" t="s">
        <v>363</v>
      </c>
      <c r="AR425" s="36" t="s">
        <v>166</v>
      </c>
      <c r="AS425" s="36" t="s">
        <v>117</v>
      </c>
      <c r="AT425" s="36" t="s">
        <v>117</v>
      </c>
      <c r="AU425" s="36" t="s">
        <v>778</v>
      </c>
      <c r="AV425" s="36" t="s">
        <v>778</v>
      </c>
      <c r="AW425" s="36" t="s">
        <v>777</v>
      </c>
      <c r="AX425" s="36" t="s">
        <v>779</v>
      </c>
      <c r="AY425" s="36">
        <v>1</v>
      </c>
      <c r="AZ425" s="36" t="s">
        <v>780</v>
      </c>
      <c r="BA425" s="36" t="s">
        <v>776</v>
      </c>
      <c r="BB425" s="36" t="s">
        <v>119</v>
      </c>
      <c r="BC425" s="36" t="s">
        <v>2563</v>
      </c>
      <c r="BD425" s="36" t="s">
        <v>1591</v>
      </c>
      <c r="BE425" s="36" t="s">
        <v>117</v>
      </c>
      <c r="BF425" s="36" t="s">
        <v>117</v>
      </c>
      <c r="BG425" s="176">
        <v>2847</v>
      </c>
      <c r="BH425" s="36" t="s">
        <v>2128</v>
      </c>
      <c r="BI425" s="36">
        <v>0.35</v>
      </c>
      <c r="BJ425" s="36" t="s">
        <v>2617</v>
      </c>
      <c r="BK425" s="36" t="s">
        <v>771</v>
      </c>
      <c r="BL425" s="36" t="s">
        <v>773</v>
      </c>
      <c r="BM425" s="36">
        <v>29005</v>
      </c>
    </row>
    <row r="426" spans="1:65" ht="14.45" customHeight="1">
      <c r="A426" s="145"/>
      <c r="B426" s="45">
        <v>29006</v>
      </c>
      <c r="C426" s="43" t="s">
        <v>6645</v>
      </c>
      <c r="D426" s="40"/>
      <c r="E426" s="43" t="s">
        <v>4</v>
      </c>
      <c r="F426" s="40" t="s">
        <v>2621</v>
      </c>
      <c r="G426" s="42" t="s">
        <v>6606</v>
      </c>
      <c r="H426" s="40"/>
      <c r="I426" s="40"/>
      <c r="J426" s="40"/>
      <c r="K426" s="40" t="s">
        <v>6610</v>
      </c>
      <c r="L426" s="42" t="s">
        <v>4</v>
      </c>
      <c r="M426" s="42" t="s">
        <v>6609</v>
      </c>
      <c r="N426" s="40"/>
      <c r="O426" s="40"/>
      <c r="P426" s="40"/>
      <c r="Q426" s="40"/>
      <c r="R426" s="40"/>
      <c r="S426" s="40"/>
      <c r="T426" s="43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5" t="str">
        <f t="shared" si="10"/>
        <v>SP_LIN_TM           HVHZ</v>
      </c>
      <c r="AG426" s="41" t="s">
        <v>6605</v>
      </c>
      <c r="AH426" s="36">
        <v>3</v>
      </c>
      <c r="AI426" s="36">
        <v>29006</v>
      </c>
      <c r="AJ426" s="36" t="s">
        <v>2618</v>
      </c>
      <c r="AK426" s="36" t="s">
        <v>117</v>
      </c>
      <c r="AL426" s="36" t="s">
        <v>782</v>
      </c>
      <c r="AM426" s="36" t="s">
        <v>782</v>
      </c>
      <c r="AN426" s="36" t="s">
        <v>781</v>
      </c>
      <c r="AO426" s="36" t="s">
        <v>783</v>
      </c>
      <c r="AP426" s="36">
        <v>6</v>
      </c>
      <c r="AQ426" s="36" t="s">
        <v>784</v>
      </c>
      <c r="AR426" s="36" t="s">
        <v>146</v>
      </c>
      <c r="AS426" s="36" t="s">
        <v>127</v>
      </c>
      <c r="AT426" s="36" t="s">
        <v>117</v>
      </c>
      <c r="AU426" s="36" t="s">
        <v>117</v>
      </c>
      <c r="AV426" s="36" t="s">
        <v>2619</v>
      </c>
      <c r="AW426" s="36" t="s">
        <v>2620</v>
      </c>
      <c r="AX426" s="36" t="s">
        <v>2621</v>
      </c>
      <c r="AY426" s="36">
        <v>1</v>
      </c>
      <c r="AZ426" s="36" t="s">
        <v>658</v>
      </c>
      <c r="BA426" s="36" t="s">
        <v>117</v>
      </c>
      <c r="BB426" s="36" t="s">
        <v>117</v>
      </c>
      <c r="BC426" s="36" t="s">
        <v>2033</v>
      </c>
      <c r="BD426" s="36" t="s">
        <v>1591</v>
      </c>
      <c r="BE426" s="36" t="s">
        <v>117</v>
      </c>
      <c r="BF426" s="36" t="s">
        <v>117</v>
      </c>
      <c r="BG426" s="193">
        <v>1779</v>
      </c>
      <c r="BH426" s="36" t="s">
        <v>1635</v>
      </c>
      <c r="BI426" s="36">
        <v>0.35</v>
      </c>
      <c r="BJ426" s="36" t="s">
        <v>2622</v>
      </c>
      <c r="BK426" s="36" t="s">
        <v>771</v>
      </c>
      <c r="BL426" s="36" t="s">
        <v>773</v>
      </c>
      <c r="BM426" s="36">
        <v>29006</v>
      </c>
    </row>
    <row r="427" spans="1:65" ht="14.45" customHeight="1">
      <c r="A427" s="145" t="s">
        <v>7358</v>
      </c>
      <c r="B427" s="45">
        <v>29008</v>
      </c>
      <c r="C427" s="40" t="s">
        <v>6645</v>
      </c>
      <c r="D427" s="40"/>
      <c r="E427" s="43" t="s">
        <v>4</v>
      </c>
      <c r="F427" s="40" t="s">
        <v>2600</v>
      </c>
      <c r="G427" s="42" t="s">
        <v>6606</v>
      </c>
      <c r="H427" s="40"/>
      <c r="I427" s="40"/>
      <c r="J427" s="40"/>
      <c r="K427" s="40" t="s">
        <v>6607</v>
      </c>
      <c r="L427" s="42" t="s">
        <v>4</v>
      </c>
      <c r="M427" s="42" t="s">
        <v>6609</v>
      </c>
      <c r="N427" s="40"/>
      <c r="O427" s="40"/>
      <c r="P427" s="40"/>
      <c r="Q427" s="40"/>
      <c r="R427" s="40"/>
      <c r="S427" s="40"/>
      <c r="T427" s="43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5" t="str">
        <f t="shared" si="10"/>
        <v>SP_31SM_TM2         HVHZ</v>
      </c>
      <c r="AG427" s="41" t="s">
        <v>6605</v>
      </c>
      <c r="AH427" s="36">
        <v>3</v>
      </c>
      <c r="AI427" s="36">
        <v>29008</v>
      </c>
      <c r="AJ427" s="36" t="s">
        <v>2623</v>
      </c>
      <c r="AK427" s="36" t="s">
        <v>117</v>
      </c>
      <c r="AL427" s="36" t="s">
        <v>782</v>
      </c>
      <c r="AM427" s="36" t="s">
        <v>782</v>
      </c>
      <c r="AN427" s="36" t="s">
        <v>781</v>
      </c>
      <c r="AO427" s="36" t="s">
        <v>783</v>
      </c>
      <c r="AP427" s="36">
        <v>2</v>
      </c>
      <c r="AQ427" s="36" t="s">
        <v>784</v>
      </c>
      <c r="AR427" s="36" t="s">
        <v>148</v>
      </c>
      <c r="AS427" s="36" t="s">
        <v>127</v>
      </c>
      <c r="AT427" s="36" t="s">
        <v>117</v>
      </c>
      <c r="AU427" s="36" t="s">
        <v>117</v>
      </c>
      <c r="AV427" s="36" t="s">
        <v>2599</v>
      </c>
      <c r="AW427" s="36">
        <v>112</v>
      </c>
      <c r="AX427" s="36" t="s">
        <v>2600</v>
      </c>
      <c r="AY427" s="36">
        <v>1</v>
      </c>
      <c r="AZ427" s="36" t="s">
        <v>623</v>
      </c>
      <c r="BA427" s="36" t="s">
        <v>117</v>
      </c>
      <c r="BB427" s="36" t="s">
        <v>117</v>
      </c>
      <c r="BC427" s="36" t="s">
        <v>1603</v>
      </c>
      <c r="BD427" s="36" t="s">
        <v>1591</v>
      </c>
      <c r="BE427" s="36" t="s">
        <v>117</v>
      </c>
      <c r="BF427" s="36" t="s">
        <v>117</v>
      </c>
      <c r="BG427" s="176">
        <v>577</v>
      </c>
      <c r="BH427" s="36" t="s">
        <v>1604</v>
      </c>
      <c r="BI427" s="36">
        <v>0.5</v>
      </c>
      <c r="BJ427" s="36" t="s">
        <v>2601</v>
      </c>
      <c r="BK427" s="36" t="s">
        <v>771</v>
      </c>
      <c r="BL427" s="36" t="s">
        <v>773</v>
      </c>
      <c r="BM427" s="36">
        <v>29008</v>
      </c>
    </row>
    <row r="428" spans="1:65" ht="14.45" customHeight="1">
      <c r="A428" s="145"/>
      <c r="B428" s="45">
        <v>29009</v>
      </c>
      <c r="C428" s="40" t="s">
        <v>6645</v>
      </c>
      <c r="D428" s="40"/>
      <c r="E428" s="43" t="s">
        <v>4</v>
      </c>
      <c r="F428" s="40"/>
      <c r="G428" s="42"/>
      <c r="H428" s="40"/>
      <c r="I428" s="40"/>
      <c r="J428" s="40"/>
      <c r="K428" s="40"/>
      <c r="L428" s="42" t="s">
        <v>4</v>
      </c>
      <c r="M428" s="42" t="s">
        <v>4</v>
      </c>
      <c r="N428" s="40"/>
      <c r="O428" s="40"/>
      <c r="P428" s="40"/>
      <c r="Q428" s="40"/>
      <c r="R428" s="40"/>
      <c r="S428" s="40"/>
      <c r="T428" s="43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5" t="str">
        <f t="shared" si="10"/>
        <v>HVHZ                SITR3</v>
      </c>
      <c r="AG428" s="41" t="s">
        <v>6605</v>
      </c>
      <c r="AH428" s="36">
        <v>3</v>
      </c>
      <c r="AI428" s="36">
        <v>29009</v>
      </c>
      <c r="AJ428" s="36" t="s">
        <v>6244</v>
      </c>
      <c r="AK428" s="36" t="s">
        <v>117</v>
      </c>
      <c r="AL428" s="36" t="s">
        <v>561</v>
      </c>
      <c r="AM428" s="36" t="s">
        <v>561</v>
      </c>
      <c r="AN428" s="36" t="s">
        <v>560</v>
      </c>
      <c r="AO428" s="36" t="s">
        <v>562</v>
      </c>
      <c r="AP428" s="36" t="s">
        <v>2624</v>
      </c>
      <c r="AQ428" s="36" t="s">
        <v>563</v>
      </c>
      <c r="AR428" s="36" t="s">
        <v>179</v>
      </c>
      <c r="AS428" s="36" t="s">
        <v>117</v>
      </c>
      <c r="AT428" s="36" t="s">
        <v>117</v>
      </c>
      <c r="AU428" s="36" t="s">
        <v>782</v>
      </c>
      <c r="AV428" s="36" t="s">
        <v>782</v>
      </c>
      <c r="AW428" s="36" t="s">
        <v>781</v>
      </c>
      <c r="AX428" s="36" t="s">
        <v>783</v>
      </c>
      <c r="AY428" s="36">
        <v>1</v>
      </c>
      <c r="AZ428" s="36" t="s">
        <v>784</v>
      </c>
      <c r="BA428" s="36" t="s">
        <v>148</v>
      </c>
      <c r="BB428" s="36" t="s">
        <v>127</v>
      </c>
      <c r="BC428" s="36" t="s">
        <v>1905</v>
      </c>
      <c r="BD428" s="36" t="s">
        <v>1591</v>
      </c>
      <c r="BE428" s="36" t="s">
        <v>117</v>
      </c>
      <c r="BF428" s="36" t="s">
        <v>117</v>
      </c>
      <c r="BG428" s="193">
        <v>333</v>
      </c>
      <c r="BH428" s="36" t="s">
        <v>1906</v>
      </c>
      <c r="BI428" s="36">
        <v>0.5</v>
      </c>
      <c r="BJ428" s="36" t="s">
        <v>2625</v>
      </c>
      <c r="BK428" s="36" t="s">
        <v>771</v>
      </c>
      <c r="BL428" s="36" t="s">
        <v>773</v>
      </c>
      <c r="BM428" s="36">
        <v>29009</v>
      </c>
    </row>
    <row r="429" spans="1:65" ht="14.45" customHeight="1">
      <c r="A429" s="145"/>
      <c r="B429" s="45">
        <v>29019</v>
      </c>
      <c r="C429" s="40" t="s">
        <v>6645</v>
      </c>
      <c r="D429" s="40"/>
      <c r="E429" s="43" t="s">
        <v>1</v>
      </c>
      <c r="F429" s="40" t="s">
        <v>1961</v>
      </c>
      <c r="G429" s="42" t="s">
        <v>6613</v>
      </c>
      <c r="H429" s="40"/>
      <c r="I429" s="40"/>
      <c r="J429" s="40"/>
      <c r="K429" s="40" t="s">
        <v>6610</v>
      </c>
      <c r="L429" s="42" t="s">
        <v>1</v>
      </c>
      <c r="M429" s="42" t="s">
        <v>6604</v>
      </c>
      <c r="N429" s="40"/>
      <c r="O429" s="40" t="s">
        <v>6624</v>
      </c>
      <c r="P429" s="40"/>
      <c r="Q429" s="40"/>
      <c r="R429" s="40"/>
      <c r="S429" s="40"/>
      <c r="T429" s="43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5" t="str">
        <f t="shared" si="10"/>
        <v>SP_MB33_A           KS_CPL_B</v>
      </c>
      <c r="AG429" s="41" t="s">
        <v>6605</v>
      </c>
      <c r="AH429" s="36">
        <v>3</v>
      </c>
      <c r="AI429" s="36">
        <v>29019</v>
      </c>
      <c r="AJ429" s="36" t="s">
        <v>6245</v>
      </c>
      <c r="AK429" s="36" t="s">
        <v>117</v>
      </c>
      <c r="AL429" s="36" t="s">
        <v>343</v>
      </c>
      <c r="AM429" s="36" t="s">
        <v>343</v>
      </c>
      <c r="AN429" s="36" t="s">
        <v>346</v>
      </c>
      <c r="AO429" s="36" t="s">
        <v>347</v>
      </c>
      <c r="AP429" s="36">
        <v>9</v>
      </c>
      <c r="AQ429" s="36" t="s">
        <v>348</v>
      </c>
      <c r="AR429" s="36" t="s">
        <v>167</v>
      </c>
      <c r="AS429" s="36" t="s">
        <v>117</v>
      </c>
      <c r="AT429" s="36" t="s">
        <v>117</v>
      </c>
      <c r="AU429" s="36" t="s">
        <v>117</v>
      </c>
      <c r="AV429" s="36" t="s">
        <v>1960</v>
      </c>
      <c r="AW429" s="36">
        <v>398</v>
      </c>
      <c r="AX429" s="36" t="s">
        <v>1961</v>
      </c>
      <c r="AY429" s="36">
        <v>1</v>
      </c>
      <c r="AZ429" s="36" t="s">
        <v>630</v>
      </c>
      <c r="BA429" s="36" t="s">
        <v>117</v>
      </c>
      <c r="BB429" s="36" t="s">
        <v>117</v>
      </c>
      <c r="BC429" s="36" t="s">
        <v>1632</v>
      </c>
      <c r="BD429" s="36" t="s">
        <v>1591</v>
      </c>
      <c r="BE429" s="36" t="s">
        <v>117</v>
      </c>
      <c r="BF429" s="36" t="s">
        <v>117</v>
      </c>
      <c r="BG429" s="193">
        <v>455</v>
      </c>
      <c r="BH429" s="36" t="s">
        <v>1598</v>
      </c>
      <c r="BI429" s="36">
        <v>0.5</v>
      </c>
      <c r="BJ429" s="36" t="s">
        <v>1962</v>
      </c>
      <c r="BK429" s="36" t="s">
        <v>771</v>
      </c>
      <c r="BL429" s="36" t="s">
        <v>773</v>
      </c>
      <c r="BM429" s="36">
        <v>29019</v>
      </c>
    </row>
    <row r="430" spans="1:65" ht="14.45" customHeight="1">
      <c r="A430" s="145"/>
      <c r="B430" s="45">
        <v>29020</v>
      </c>
      <c r="C430" s="40" t="s">
        <v>6645</v>
      </c>
      <c r="D430" s="40"/>
      <c r="E430" s="43" t="s">
        <v>6604</v>
      </c>
      <c r="F430" s="40"/>
      <c r="G430" s="42"/>
      <c r="H430" s="40"/>
      <c r="I430" s="40"/>
      <c r="J430" s="40"/>
      <c r="K430" s="40"/>
      <c r="L430" s="42" t="s">
        <v>6604</v>
      </c>
      <c r="M430" s="42" t="s">
        <v>6604</v>
      </c>
      <c r="N430" s="40"/>
      <c r="O430" s="40"/>
      <c r="P430" s="40"/>
      <c r="Q430" s="40"/>
      <c r="R430" s="40"/>
      <c r="S430" s="40"/>
      <c r="T430" s="43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5" t="str">
        <f t="shared" si="10"/>
        <v>SIDO_H              KS_CPR_A</v>
      </c>
      <c r="AG430" s="41" t="s">
        <v>6622</v>
      </c>
      <c r="AH430" s="36">
        <v>3</v>
      </c>
      <c r="AI430" s="36">
        <v>29020</v>
      </c>
      <c r="AJ430" s="36" t="s">
        <v>6246</v>
      </c>
      <c r="AK430" s="36" t="s">
        <v>117</v>
      </c>
      <c r="AL430" s="36" t="s">
        <v>355</v>
      </c>
      <c r="AM430" s="36" t="s">
        <v>355</v>
      </c>
      <c r="AN430" s="36" t="s">
        <v>354</v>
      </c>
      <c r="AO430" s="36" t="s">
        <v>356</v>
      </c>
      <c r="AP430" s="36">
        <v>3</v>
      </c>
      <c r="AQ430" s="36" t="s">
        <v>357</v>
      </c>
      <c r="AR430" s="36" t="s">
        <v>166</v>
      </c>
      <c r="AS430" s="36" t="s">
        <v>117</v>
      </c>
      <c r="AT430" s="36" t="s">
        <v>117</v>
      </c>
      <c r="AU430" s="36" t="s">
        <v>540</v>
      </c>
      <c r="AV430" s="36" t="s">
        <v>540</v>
      </c>
      <c r="AW430" s="36" t="s">
        <v>539</v>
      </c>
      <c r="AX430" s="36" t="s">
        <v>541</v>
      </c>
      <c r="AY430" s="36" t="s">
        <v>1799</v>
      </c>
      <c r="AZ430" s="36" t="s">
        <v>538</v>
      </c>
      <c r="BA430" s="36" t="s">
        <v>178</v>
      </c>
      <c r="BB430" s="36" t="s">
        <v>117</v>
      </c>
      <c r="BC430" s="36" t="s">
        <v>2156</v>
      </c>
      <c r="BD430" s="36" t="s">
        <v>1591</v>
      </c>
      <c r="BE430" s="36" t="s">
        <v>117</v>
      </c>
      <c r="BF430" s="36" t="s">
        <v>117</v>
      </c>
      <c r="BG430" s="193">
        <v>428</v>
      </c>
      <c r="BH430" s="36" t="s">
        <v>2157</v>
      </c>
      <c r="BI430" s="36">
        <v>0.35</v>
      </c>
      <c r="BJ430" s="36" t="s">
        <v>2626</v>
      </c>
      <c r="BK430" s="36" t="s">
        <v>117</v>
      </c>
      <c r="BL430" s="36" t="s">
        <v>773</v>
      </c>
      <c r="BM430" s="36">
        <v>29020</v>
      </c>
    </row>
    <row r="431" spans="1:65" ht="14.45" customHeight="1">
      <c r="A431" s="145"/>
      <c r="B431" s="45">
        <v>29021</v>
      </c>
      <c r="C431" s="40" t="s">
        <v>6645</v>
      </c>
      <c r="D431" s="40"/>
      <c r="E431" s="43" t="s">
        <v>4</v>
      </c>
      <c r="F431" s="40" t="s">
        <v>2600</v>
      </c>
      <c r="G431" s="42" t="s">
        <v>6606</v>
      </c>
      <c r="H431" s="40"/>
      <c r="I431" s="40"/>
      <c r="J431" s="40"/>
      <c r="K431" s="40" t="s">
        <v>6607</v>
      </c>
      <c r="L431" s="42" t="s">
        <v>6609</v>
      </c>
      <c r="M431" s="42" t="s">
        <v>6609</v>
      </c>
      <c r="N431" s="40"/>
      <c r="O431" s="40"/>
      <c r="P431" s="40"/>
      <c r="Q431" s="40"/>
      <c r="R431" s="40"/>
      <c r="S431" s="40"/>
      <c r="T431" s="43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5" t="str">
        <f t="shared" si="10"/>
        <v>SP_31SM_TM          SP_31SM_TM2</v>
      </c>
      <c r="AG431" s="41" t="s">
        <v>6605</v>
      </c>
      <c r="AH431" s="36">
        <v>3</v>
      </c>
      <c r="AI431" s="36">
        <v>29021</v>
      </c>
      <c r="AJ431" s="36" t="s">
        <v>2627</v>
      </c>
      <c r="AK431" s="36" t="s">
        <v>117</v>
      </c>
      <c r="AL431" s="36" t="s">
        <v>117</v>
      </c>
      <c r="AM431" s="36" t="s">
        <v>2599</v>
      </c>
      <c r="AN431" s="36">
        <v>112</v>
      </c>
      <c r="AO431" s="36" t="s">
        <v>2600</v>
      </c>
      <c r="AP431" s="36">
        <v>1</v>
      </c>
      <c r="AQ431" s="36" t="s">
        <v>623</v>
      </c>
      <c r="AR431" s="36" t="s">
        <v>117</v>
      </c>
      <c r="AS431" s="36" t="s">
        <v>117</v>
      </c>
      <c r="AT431" s="36" t="s">
        <v>117</v>
      </c>
      <c r="AU431" s="36" t="s">
        <v>117</v>
      </c>
      <c r="AV431" s="36" t="s">
        <v>2628</v>
      </c>
      <c r="AW431" s="36">
        <v>97</v>
      </c>
      <c r="AX431" s="36" t="s">
        <v>2629</v>
      </c>
      <c r="AY431" s="36">
        <v>1</v>
      </c>
      <c r="AZ431" s="36" t="s">
        <v>2630</v>
      </c>
      <c r="BA431" s="36" t="s">
        <v>117</v>
      </c>
      <c r="BB431" s="36" t="s">
        <v>117</v>
      </c>
      <c r="BC431" s="36" t="s">
        <v>1603</v>
      </c>
      <c r="BD431" s="36" t="s">
        <v>1591</v>
      </c>
      <c r="BE431" s="36" t="s">
        <v>117</v>
      </c>
      <c r="BF431" s="36" t="s">
        <v>117</v>
      </c>
      <c r="BG431" s="193">
        <v>595</v>
      </c>
      <c r="BH431" s="36" t="s">
        <v>1604</v>
      </c>
      <c r="BI431" s="36">
        <v>0.5</v>
      </c>
      <c r="BJ431" s="36" t="s">
        <v>2601</v>
      </c>
      <c r="BK431" s="36" t="s">
        <v>771</v>
      </c>
      <c r="BL431" s="36" t="s">
        <v>773</v>
      </c>
      <c r="BM431" s="36">
        <v>29021</v>
      </c>
    </row>
    <row r="432" spans="1:65" ht="14.45" customHeight="1">
      <c r="A432" s="145" t="s">
        <v>7358</v>
      </c>
      <c r="B432" s="45">
        <v>29021</v>
      </c>
      <c r="C432" s="40" t="s">
        <v>6645</v>
      </c>
      <c r="D432" s="40"/>
      <c r="E432" s="43" t="s">
        <v>4</v>
      </c>
      <c r="F432" s="40" t="s">
        <v>2629</v>
      </c>
      <c r="G432" s="42" t="s">
        <v>6606</v>
      </c>
      <c r="H432" s="40"/>
      <c r="I432" s="40"/>
      <c r="J432" s="40"/>
      <c r="K432" s="40" t="s">
        <v>6607</v>
      </c>
      <c r="L432" s="42" t="s">
        <v>6609</v>
      </c>
      <c r="M432" s="42" t="s">
        <v>6609</v>
      </c>
      <c r="N432" s="40"/>
      <c r="O432" s="40"/>
      <c r="P432" s="40"/>
      <c r="Q432" s="40"/>
      <c r="R432" s="40"/>
      <c r="S432" s="40"/>
      <c r="T432" s="43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5" t="str">
        <f t="shared" si="10"/>
        <v>SP_31SM_TM          SP_31SM_TM2</v>
      </c>
      <c r="AG432" s="41" t="s">
        <v>6605</v>
      </c>
      <c r="AH432" s="36">
        <v>3</v>
      </c>
      <c r="AI432" s="37">
        <v>29021</v>
      </c>
      <c r="AJ432" s="36" t="s">
        <v>2627</v>
      </c>
      <c r="AK432" s="36" t="s">
        <v>117</v>
      </c>
      <c r="AL432" s="36" t="s">
        <v>117</v>
      </c>
      <c r="AM432" s="36" t="s">
        <v>2599</v>
      </c>
      <c r="AN432" s="36">
        <v>112</v>
      </c>
      <c r="AO432" s="36" t="s">
        <v>2600</v>
      </c>
      <c r="AP432" s="36">
        <v>1</v>
      </c>
      <c r="AQ432" s="36" t="s">
        <v>623</v>
      </c>
      <c r="AR432" s="36" t="s">
        <v>117</v>
      </c>
      <c r="AS432" s="36" t="s">
        <v>117</v>
      </c>
      <c r="AT432" s="36" t="s">
        <v>117</v>
      </c>
      <c r="AU432" s="36" t="s">
        <v>117</v>
      </c>
      <c r="AV432" s="36" t="s">
        <v>2628</v>
      </c>
      <c r="AW432" s="36">
        <v>97</v>
      </c>
      <c r="AX432" s="36" t="s">
        <v>2629</v>
      </c>
      <c r="AY432" s="36">
        <v>1</v>
      </c>
      <c r="AZ432" s="36" t="s">
        <v>2630</v>
      </c>
      <c r="BA432" s="36" t="s">
        <v>117</v>
      </c>
      <c r="BB432" s="36" t="s">
        <v>117</v>
      </c>
      <c r="BC432" s="36" t="s">
        <v>1603</v>
      </c>
      <c r="BD432" s="36" t="s">
        <v>1591</v>
      </c>
      <c r="BE432" s="36" t="s">
        <v>117</v>
      </c>
      <c r="BF432" s="36" t="s">
        <v>117</v>
      </c>
      <c r="BG432" s="176">
        <v>580</v>
      </c>
      <c r="BH432" s="36" t="s">
        <v>1604</v>
      </c>
      <c r="BI432" s="36">
        <v>0.5</v>
      </c>
      <c r="BJ432" s="36" t="s">
        <v>2601</v>
      </c>
      <c r="BK432" s="36" t="s">
        <v>771</v>
      </c>
      <c r="BL432" s="36" t="s">
        <v>773</v>
      </c>
      <c r="BM432" s="36">
        <v>29021</v>
      </c>
    </row>
    <row r="433" spans="1:65" s="35" customFormat="1" ht="14.45" customHeight="1">
      <c r="A433" s="144"/>
      <c r="C433" s="40" t="s">
        <v>6646</v>
      </c>
      <c r="D433" s="40"/>
      <c r="AF433" s="40"/>
      <c r="AH433" s="35">
        <v>1</v>
      </c>
      <c r="AI433" s="35" t="s">
        <v>785</v>
      </c>
    </row>
    <row r="434" spans="1:65" s="35" customFormat="1" ht="14.45" customHeight="1">
      <c r="A434" s="144" t="s">
        <v>7356</v>
      </c>
      <c r="C434" s="40" t="s">
        <v>6646</v>
      </c>
      <c r="D434" s="40"/>
      <c r="AF434" s="40"/>
      <c r="AH434" s="35">
        <v>2</v>
      </c>
      <c r="AI434" s="35" t="s">
        <v>61</v>
      </c>
      <c r="AJ434" s="35" t="s">
        <v>786</v>
      </c>
      <c r="AK434" s="35" t="s">
        <v>787</v>
      </c>
      <c r="AL434" s="148" t="s">
        <v>7360</v>
      </c>
      <c r="AN434" s="148" t="s">
        <v>7361</v>
      </c>
      <c r="AO434" s="35" t="s">
        <v>2364</v>
      </c>
    </row>
    <row r="435" spans="1:65" s="35" customFormat="1" ht="14.45" customHeight="1">
      <c r="A435" s="144" t="s">
        <v>7442</v>
      </c>
      <c r="C435" s="40" t="s">
        <v>6646</v>
      </c>
      <c r="D435" s="40"/>
      <c r="AF435" s="40"/>
      <c r="AH435" s="35">
        <v>2</v>
      </c>
      <c r="AI435" s="35" t="s">
        <v>62</v>
      </c>
      <c r="AJ435" s="35" t="s">
        <v>788</v>
      </c>
      <c r="AK435" s="35" t="s">
        <v>789</v>
      </c>
      <c r="AL435" s="148" t="s">
        <v>7443</v>
      </c>
      <c r="AN435" s="148" t="s">
        <v>7444</v>
      </c>
      <c r="AO435" s="35" t="s">
        <v>2364</v>
      </c>
    </row>
    <row r="436" spans="1:65" s="35" customFormat="1" ht="14.45" customHeight="1">
      <c r="A436" s="144"/>
      <c r="C436" s="40" t="s">
        <v>6646</v>
      </c>
      <c r="D436" s="40"/>
      <c r="AF436" s="40"/>
      <c r="AH436" s="35">
        <v>0</v>
      </c>
      <c r="AI436" s="35" t="s">
        <v>42</v>
      </c>
      <c r="AJ436" s="35" t="s">
        <v>43</v>
      </c>
      <c r="AK436" s="35" t="s">
        <v>44</v>
      </c>
      <c r="AL436" s="35" t="s">
        <v>45</v>
      </c>
      <c r="AM436" s="35" t="s">
        <v>45</v>
      </c>
      <c r="AN436" s="35" t="s">
        <v>46</v>
      </c>
      <c r="AO436" s="35" t="s">
        <v>47</v>
      </c>
      <c r="AP436" s="35" t="s">
        <v>48</v>
      </c>
      <c r="AQ436" s="35" t="s">
        <v>49</v>
      </c>
      <c r="AR436" s="35" t="s">
        <v>50</v>
      </c>
      <c r="AS436" s="35" t="s">
        <v>51</v>
      </c>
      <c r="AT436" s="35" t="s">
        <v>44</v>
      </c>
      <c r="AU436" s="35" t="s">
        <v>45</v>
      </c>
      <c r="AV436" s="35" t="s">
        <v>45</v>
      </c>
      <c r="AW436" s="35" t="s">
        <v>52</v>
      </c>
      <c r="AX436" s="35" t="s">
        <v>47</v>
      </c>
      <c r="AY436" s="35" t="s">
        <v>48</v>
      </c>
      <c r="AZ436" s="35" t="s">
        <v>49</v>
      </c>
      <c r="BA436" s="35" t="s">
        <v>50</v>
      </c>
      <c r="BB436" s="35" t="s">
        <v>51</v>
      </c>
      <c r="BC436" s="35" t="s">
        <v>53</v>
      </c>
      <c r="BD436" s="35" t="s">
        <v>54</v>
      </c>
      <c r="BE436" s="35" t="s">
        <v>55</v>
      </c>
      <c r="BF436" s="35" t="s">
        <v>56</v>
      </c>
      <c r="BG436" s="35" t="s">
        <v>57</v>
      </c>
      <c r="BH436" s="35" t="s">
        <v>58</v>
      </c>
      <c r="BI436" s="35" t="s">
        <v>59</v>
      </c>
      <c r="BJ436" s="35" t="s">
        <v>60</v>
      </c>
      <c r="BK436" s="35" t="s">
        <v>61</v>
      </c>
      <c r="BL436" s="35" t="s">
        <v>62</v>
      </c>
      <c r="BM436" s="35" t="s">
        <v>42</v>
      </c>
    </row>
    <row r="437" spans="1:65" s="35" customFormat="1" ht="14.45" customHeight="1">
      <c r="A437" s="144" t="s">
        <v>7457</v>
      </c>
      <c r="B437" s="40">
        <v>43001</v>
      </c>
      <c r="C437" s="40" t="s">
        <v>6646</v>
      </c>
      <c r="D437" s="40"/>
      <c r="E437" s="43" t="s">
        <v>6</v>
      </c>
      <c r="F437" s="40"/>
      <c r="G437" s="42"/>
      <c r="H437" s="40"/>
      <c r="I437" s="40"/>
      <c r="J437" s="40"/>
      <c r="K437" s="40"/>
      <c r="L437" s="42" t="s">
        <v>6604</v>
      </c>
      <c r="M437" s="42" t="s">
        <v>6</v>
      </c>
      <c r="N437" s="40"/>
      <c r="O437" s="40"/>
      <c r="P437" s="40"/>
      <c r="Q437" s="40"/>
      <c r="R437" s="40"/>
      <c r="S437" s="40"/>
      <c r="T437" s="43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5" t="str">
        <f t="shared" ref="AF437:AF454" si="11">AX437&amp; REPT(" ",20-LEN(AX437))&amp;AO437</f>
        <v>SWL                 BCM_A</v>
      </c>
      <c r="AG437" s="41" t="s">
        <v>6605</v>
      </c>
      <c r="AH437" s="35">
        <v>3</v>
      </c>
      <c r="AI437" s="35">
        <v>43001</v>
      </c>
      <c r="AJ437" s="35" t="s">
        <v>2631</v>
      </c>
      <c r="AK437" s="35" t="s">
        <v>117</v>
      </c>
      <c r="AL437" s="35" t="s">
        <v>468</v>
      </c>
      <c r="AM437" s="35" t="s">
        <v>468</v>
      </c>
      <c r="AN437" s="35" t="s">
        <v>467</v>
      </c>
      <c r="AO437" s="35" t="s">
        <v>469</v>
      </c>
      <c r="AP437" s="35">
        <v>64</v>
      </c>
      <c r="AQ437" s="35" t="s">
        <v>470</v>
      </c>
      <c r="AR437" s="35" t="s">
        <v>147</v>
      </c>
      <c r="AS437" s="35" t="s">
        <v>117</v>
      </c>
      <c r="AT437" s="35" t="s">
        <v>117</v>
      </c>
      <c r="AU437" s="35" t="s">
        <v>793</v>
      </c>
      <c r="AV437" s="35" t="s">
        <v>793</v>
      </c>
      <c r="AW437" s="35" t="s">
        <v>792</v>
      </c>
      <c r="AX437" s="35" t="s">
        <v>794</v>
      </c>
      <c r="AY437" s="35">
        <v>3</v>
      </c>
      <c r="AZ437" s="35" t="s">
        <v>795</v>
      </c>
      <c r="BA437" s="35" t="s">
        <v>148</v>
      </c>
      <c r="BB437" s="35" t="s">
        <v>669</v>
      </c>
      <c r="BC437" s="35" t="s">
        <v>2632</v>
      </c>
      <c r="BD437" s="35" t="s">
        <v>1591</v>
      </c>
      <c r="BE437" s="35" t="s">
        <v>117</v>
      </c>
      <c r="BF437" s="35" t="s">
        <v>117</v>
      </c>
      <c r="BG437" s="176">
        <v>3914</v>
      </c>
      <c r="BH437" s="35" t="s">
        <v>1772</v>
      </c>
      <c r="BI437" s="35">
        <v>1</v>
      </c>
      <c r="BJ437" s="35" t="s">
        <v>2633</v>
      </c>
      <c r="BK437" s="35" t="s">
        <v>117</v>
      </c>
      <c r="BL437" s="35" t="s">
        <v>788</v>
      </c>
      <c r="BM437" s="35">
        <v>43001</v>
      </c>
    </row>
    <row r="438" spans="1:65" s="35" customFormat="1" ht="14.45" customHeight="1">
      <c r="A438" s="145" t="s">
        <v>7456</v>
      </c>
      <c r="B438" s="40">
        <v>43002</v>
      </c>
      <c r="C438" s="40" t="s">
        <v>6646</v>
      </c>
      <c r="D438" s="40"/>
      <c r="E438" s="43" t="s">
        <v>6</v>
      </c>
      <c r="F438" s="40"/>
      <c r="G438" s="42"/>
      <c r="H438" s="40"/>
      <c r="I438" s="40"/>
      <c r="J438" s="40"/>
      <c r="K438" s="40"/>
      <c r="L438" s="42" t="s">
        <v>6</v>
      </c>
      <c r="M438" s="42" t="s">
        <v>6</v>
      </c>
      <c r="N438" s="40"/>
      <c r="O438" s="40"/>
      <c r="P438" s="40"/>
      <c r="Q438" s="40"/>
      <c r="R438" s="40"/>
      <c r="S438" s="40"/>
      <c r="T438" s="43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5" t="str">
        <f t="shared" si="11"/>
        <v>SWL                 SIDO_C</v>
      </c>
      <c r="AG438" s="41" t="s">
        <v>6605</v>
      </c>
      <c r="AH438" s="35">
        <v>3</v>
      </c>
      <c r="AI438" s="35">
        <v>43002</v>
      </c>
      <c r="AJ438" s="35" t="s">
        <v>2634</v>
      </c>
      <c r="AK438" s="35" t="s">
        <v>117</v>
      </c>
      <c r="AL438" s="35" t="s">
        <v>525</v>
      </c>
      <c r="AM438" s="35" t="s">
        <v>525</v>
      </c>
      <c r="AN438" s="35" t="s">
        <v>524</v>
      </c>
      <c r="AO438" s="35" t="s">
        <v>526</v>
      </c>
      <c r="AP438" s="35" t="s">
        <v>1917</v>
      </c>
      <c r="AQ438" s="35" t="s">
        <v>4597</v>
      </c>
      <c r="AR438" s="35" t="s">
        <v>180</v>
      </c>
      <c r="AS438" s="35" t="s">
        <v>117</v>
      </c>
      <c r="AT438" s="35" t="s">
        <v>117</v>
      </c>
      <c r="AU438" s="35" t="s">
        <v>793</v>
      </c>
      <c r="AV438" s="35" t="s">
        <v>793</v>
      </c>
      <c r="AW438" s="35" t="s">
        <v>792</v>
      </c>
      <c r="AX438" s="35" t="s">
        <v>794</v>
      </c>
      <c r="AY438" s="35">
        <v>4</v>
      </c>
      <c r="AZ438" s="35" t="s">
        <v>795</v>
      </c>
      <c r="BA438" s="35" t="s">
        <v>791</v>
      </c>
      <c r="BB438" s="35" t="s">
        <v>790</v>
      </c>
      <c r="BC438" s="35" t="s">
        <v>1705</v>
      </c>
      <c r="BD438" s="35" t="s">
        <v>1591</v>
      </c>
      <c r="BE438" s="35" t="s">
        <v>117</v>
      </c>
      <c r="BF438" s="35" t="s">
        <v>117</v>
      </c>
      <c r="BG438" s="176">
        <v>2318</v>
      </c>
      <c r="BH438" s="35" t="s">
        <v>1624</v>
      </c>
      <c r="BI438" s="35">
        <v>2.5</v>
      </c>
      <c r="BJ438" s="35" t="s">
        <v>2635</v>
      </c>
      <c r="BK438" s="35" t="s">
        <v>117</v>
      </c>
      <c r="BL438" s="35" t="s">
        <v>788</v>
      </c>
      <c r="BM438" s="35">
        <v>43002</v>
      </c>
    </row>
    <row r="439" spans="1:65" s="35" customFormat="1" ht="14.45" customHeight="1">
      <c r="A439" s="144" t="s">
        <v>7358</v>
      </c>
      <c r="B439" s="40">
        <v>43004</v>
      </c>
      <c r="C439" s="40" t="s">
        <v>6646</v>
      </c>
      <c r="D439" s="40"/>
      <c r="E439" s="35" t="s">
        <v>6603</v>
      </c>
      <c r="F439" s="40"/>
      <c r="G439" s="42"/>
      <c r="H439" s="40"/>
      <c r="I439" s="40"/>
      <c r="J439" s="40"/>
      <c r="K439" s="40"/>
      <c r="L439" s="72" t="s">
        <v>6603</v>
      </c>
      <c r="M439" s="42" t="s">
        <v>6604</v>
      </c>
      <c r="N439" s="40"/>
      <c r="O439" s="40"/>
      <c r="P439" s="40"/>
      <c r="Q439" s="40"/>
      <c r="R439" s="40"/>
      <c r="S439" s="40"/>
      <c r="T439" s="43"/>
      <c r="U439" s="40"/>
      <c r="V439" s="40"/>
      <c r="W439" s="40"/>
      <c r="X439" s="40"/>
      <c r="Y439" s="40"/>
      <c r="Z439" s="40"/>
      <c r="AA439" s="40"/>
      <c r="AB439" s="40"/>
      <c r="AC439" s="40"/>
      <c r="AD439" s="40"/>
      <c r="AE439" s="40"/>
      <c r="AF439" s="45" t="str">
        <f t="shared" si="11"/>
        <v>SWR                 BCM_B</v>
      </c>
      <c r="AG439" s="41" t="s">
        <v>6605</v>
      </c>
      <c r="AH439" s="35">
        <v>3</v>
      </c>
      <c r="AI439" s="35">
        <v>43004</v>
      </c>
      <c r="AJ439" s="35" t="s">
        <v>6247</v>
      </c>
      <c r="AK439" s="35" t="s">
        <v>117</v>
      </c>
      <c r="AL439" s="35" t="s">
        <v>468</v>
      </c>
      <c r="AM439" s="35" t="s">
        <v>468</v>
      </c>
      <c r="AN439" s="35" t="s">
        <v>589</v>
      </c>
      <c r="AO439" s="35" t="s">
        <v>590</v>
      </c>
      <c r="AP439" s="35">
        <v>64</v>
      </c>
      <c r="AQ439" s="35" t="s">
        <v>591</v>
      </c>
      <c r="AR439" s="35" t="s">
        <v>147</v>
      </c>
      <c r="AS439" s="35" t="s">
        <v>117</v>
      </c>
      <c r="AT439" s="35" t="s">
        <v>117</v>
      </c>
      <c r="AU439" s="35" t="s">
        <v>797</v>
      </c>
      <c r="AV439" s="35" t="s">
        <v>797</v>
      </c>
      <c r="AW439" s="35" t="s">
        <v>796</v>
      </c>
      <c r="AX439" s="35" t="s">
        <v>798</v>
      </c>
      <c r="AY439" s="35">
        <v>3</v>
      </c>
      <c r="AZ439" s="35" t="s">
        <v>799</v>
      </c>
      <c r="BA439" s="35" t="s">
        <v>148</v>
      </c>
      <c r="BB439" s="35" t="s">
        <v>669</v>
      </c>
      <c r="BC439" s="35" t="s">
        <v>2636</v>
      </c>
      <c r="BD439" s="35" t="s">
        <v>1591</v>
      </c>
      <c r="BE439" s="35" t="s">
        <v>117</v>
      </c>
      <c r="BF439" s="35" t="s">
        <v>117</v>
      </c>
      <c r="BG439" s="176">
        <v>1984</v>
      </c>
      <c r="BH439" s="35" t="s">
        <v>1685</v>
      </c>
      <c r="BI439" s="35">
        <v>1</v>
      </c>
      <c r="BJ439" s="35" t="s">
        <v>2637</v>
      </c>
      <c r="BK439" s="35" t="s">
        <v>117</v>
      </c>
      <c r="BL439" s="35" t="s">
        <v>788</v>
      </c>
      <c r="BM439" s="35">
        <v>43004</v>
      </c>
    </row>
    <row r="440" spans="1:65" s="35" customFormat="1" ht="14.45" customHeight="1">
      <c r="A440" s="144" t="s">
        <v>7459</v>
      </c>
      <c r="B440" s="40">
        <v>43006</v>
      </c>
      <c r="C440" s="40" t="s">
        <v>6646</v>
      </c>
      <c r="D440" s="40"/>
      <c r="E440" s="43" t="s">
        <v>6</v>
      </c>
      <c r="F440" s="40" t="s">
        <v>2641</v>
      </c>
      <c r="G440" s="42" t="s">
        <v>6606</v>
      </c>
      <c r="H440" s="40"/>
      <c r="I440" s="40"/>
      <c r="J440" s="40"/>
      <c r="K440" s="40" t="s">
        <v>6607</v>
      </c>
      <c r="L440" s="42" t="s">
        <v>6609</v>
      </c>
      <c r="M440" s="42" t="s">
        <v>6</v>
      </c>
      <c r="N440" s="40"/>
      <c r="O440" s="40"/>
      <c r="P440" s="40"/>
      <c r="Q440" s="40"/>
      <c r="R440" s="40"/>
      <c r="S440" s="40"/>
      <c r="T440" s="43"/>
      <c r="U440" s="40"/>
      <c r="V440" s="40"/>
      <c r="W440" s="40"/>
      <c r="X440" s="40"/>
      <c r="Y440" s="40"/>
      <c r="Z440" s="40"/>
      <c r="AA440" s="40"/>
      <c r="AB440" s="40"/>
      <c r="AC440" s="40" t="s">
        <v>6617</v>
      </c>
      <c r="AD440" s="40"/>
      <c r="AE440" s="40"/>
      <c r="AF440" s="45" t="str">
        <f t="shared" si="11"/>
        <v>SWL                 SP_CANH_AFS</v>
      </c>
      <c r="AG440" s="41" t="s">
        <v>6605</v>
      </c>
      <c r="AH440" s="35">
        <v>3</v>
      </c>
      <c r="AI440" s="35">
        <v>43006</v>
      </c>
      <c r="AJ440" s="35" t="s">
        <v>2638</v>
      </c>
      <c r="AK440" s="35" t="s">
        <v>117</v>
      </c>
      <c r="AL440" s="35" t="s">
        <v>117</v>
      </c>
      <c r="AM440" s="35" t="s">
        <v>2639</v>
      </c>
      <c r="AN440" s="35" t="s">
        <v>2640</v>
      </c>
      <c r="AO440" s="35" t="s">
        <v>2641</v>
      </c>
      <c r="AP440" s="35">
        <v>1</v>
      </c>
      <c r="AQ440" s="35" t="s">
        <v>659</v>
      </c>
      <c r="AR440" s="35" t="s">
        <v>117</v>
      </c>
      <c r="AS440" s="35" t="s">
        <v>117</v>
      </c>
      <c r="AT440" s="35" t="s">
        <v>117</v>
      </c>
      <c r="AU440" s="35" t="s">
        <v>793</v>
      </c>
      <c r="AV440" s="35" t="s">
        <v>793</v>
      </c>
      <c r="AW440" s="35" t="s">
        <v>792</v>
      </c>
      <c r="AX440" s="35" t="s">
        <v>794</v>
      </c>
      <c r="AY440" s="35">
        <v>1</v>
      </c>
      <c r="AZ440" s="35" t="s">
        <v>795</v>
      </c>
      <c r="BA440" s="35" t="s">
        <v>146</v>
      </c>
      <c r="BB440" s="35" t="s">
        <v>127</v>
      </c>
      <c r="BC440" s="35" t="s">
        <v>2209</v>
      </c>
      <c r="BD440" s="35" t="s">
        <v>1591</v>
      </c>
      <c r="BE440" s="35" t="s">
        <v>2642</v>
      </c>
      <c r="BF440" s="35" t="s">
        <v>2211</v>
      </c>
      <c r="BG440" s="176">
        <v>3639</v>
      </c>
      <c r="BH440" s="35" t="s">
        <v>2212</v>
      </c>
      <c r="BI440" s="35">
        <v>0.35</v>
      </c>
      <c r="BJ440" s="35" t="s">
        <v>2643</v>
      </c>
      <c r="BK440" s="35" t="s">
        <v>786</v>
      </c>
      <c r="BL440" s="35" t="s">
        <v>788</v>
      </c>
      <c r="BM440" s="35">
        <v>43006</v>
      </c>
    </row>
    <row r="441" spans="1:65" s="35" customFormat="1" ht="14.45" customHeight="1">
      <c r="A441" s="145" t="s">
        <v>7460</v>
      </c>
      <c r="B441" s="40">
        <v>43007</v>
      </c>
      <c r="C441" s="40" t="s">
        <v>6646</v>
      </c>
      <c r="D441" s="40"/>
      <c r="E441" s="43" t="s">
        <v>6</v>
      </c>
      <c r="F441" s="40" t="s">
        <v>2646</v>
      </c>
      <c r="G441" s="42" t="s">
        <v>6606</v>
      </c>
      <c r="H441" s="40"/>
      <c r="I441" s="40"/>
      <c r="J441" s="40"/>
      <c r="K441" s="40" t="s">
        <v>6607</v>
      </c>
      <c r="L441" s="42" t="s">
        <v>6609</v>
      </c>
      <c r="M441" s="42" t="s">
        <v>6</v>
      </c>
      <c r="N441" s="40"/>
      <c r="O441" s="40"/>
      <c r="P441" s="40"/>
      <c r="Q441" s="40"/>
      <c r="R441" s="40"/>
      <c r="S441" s="40"/>
      <c r="T441" s="43"/>
      <c r="U441" s="40"/>
      <c r="V441" s="40"/>
      <c r="W441" s="40"/>
      <c r="X441" s="40"/>
      <c r="Y441" s="40"/>
      <c r="Z441" s="40"/>
      <c r="AA441" s="40"/>
      <c r="AB441" s="40"/>
      <c r="AC441" s="40" t="s">
        <v>6617</v>
      </c>
      <c r="AD441" s="40"/>
      <c r="AE441" s="40"/>
      <c r="AF441" s="45" t="str">
        <f t="shared" si="11"/>
        <v>SWL                 SP_CANL_AFS</v>
      </c>
      <c r="AG441" s="41" t="s">
        <v>6605</v>
      </c>
      <c r="AH441" s="35">
        <v>3</v>
      </c>
      <c r="AI441" s="35">
        <v>43007</v>
      </c>
      <c r="AJ441" s="35" t="s">
        <v>2658</v>
      </c>
      <c r="AK441" s="35" t="s">
        <v>117</v>
      </c>
      <c r="AL441" s="35" t="s">
        <v>117</v>
      </c>
      <c r="AM441" s="35" t="s">
        <v>2644</v>
      </c>
      <c r="AN441" s="35" t="s">
        <v>2645</v>
      </c>
      <c r="AO441" s="35" t="s">
        <v>2646</v>
      </c>
      <c r="AP441" s="35">
        <v>1</v>
      </c>
      <c r="AQ441" s="35" t="s">
        <v>659</v>
      </c>
      <c r="AR441" s="35" t="s">
        <v>117</v>
      </c>
      <c r="AS441" s="35" t="s">
        <v>117</v>
      </c>
      <c r="AT441" s="35" t="s">
        <v>117</v>
      </c>
      <c r="AU441" s="35" t="s">
        <v>793</v>
      </c>
      <c r="AV441" s="35" t="s">
        <v>793</v>
      </c>
      <c r="AW441" s="35" t="s">
        <v>792</v>
      </c>
      <c r="AX441" s="35" t="s">
        <v>794</v>
      </c>
      <c r="AY441" s="35">
        <v>2</v>
      </c>
      <c r="AZ441" s="35" t="s">
        <v>795</v>
      </c>
      <c r="BA441" s="35" t="s">
        <v>146</v>
      </c>
      <c r="BB441" s="35" t="s">
        <v>127</v>
      </c>
      <c r="BC441" s="35" t="s">
        <v>2209</v>
      </c>
      <c r="BD441" s="35" t="s">
        <v>1591</v>
      </c>
      <c r="BE441" s="35" t="s">
        <v>2642</v>
      </c>
      <c r="BF441" s="35" t="s">
        <v>1748</v>
      </c>
      <c r="BG441" s="176">
        <v>3639</v>
      </c>
      <c r="BH441" s="35" t="s">
        <v>1749</v>
      </c>
      <c r="BI441" s="35">
        <v>0.35</v>
      </c>
      <c r="BJ441" s="35" t="s">
        <v>2647</v>
      </c>
      <c r="BK441" s="35" t="s">
        <v>786</v>
      </c>
      <c r="BL441" s="35" t="s">
        <v>788</v>
      </c>
      <c r="BM441" s="35">
        <v>43007</v>
      </c>
    </row>
    <row r="442" spans="1:65" s="35" customFormat="1" ht="14.45" customHeight="1">
      <c r="A442" s="145"/>
      <c r="B442" s="40">
        <v>43008</v>
      </c>
      <c r="C442" s="40" t="s">
        <v>6646</v>
      </c>
      <c r="D442" s="40"/>
      <c r="E442" s="43" t="s">
        <v>6</v>
      </c>
      <c r="F442" s="40" t="s">
        <v>1943</v>
      </c>
      <c r="G442" s="42" t="s">
        <v>6606</v>
      </c>
      <c r="H442" s="40"/>
      <c r="I442" s="40"/>
      <c r="J442" s="40"/>
      <c r="K442" s="40" t="s">
        <v>6607</v>
      </c>
      <c r="L442" s="42" t="s">
        <v>6609</v>
      </c>
      <c r="M442" s="42" t="s">
        <v>6</v>
      </c>
      <c r="N442" s="40"/>
      <c r="O442" s="40"/>
      <c r="P442" s="40"/>
      <c r="Q442" s="40"/>
      <c r="R442" s="40"/>
      <c r="S442" s="40"/>
      <c r="T442" s="43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5" t="str">
        <f t="shared" si="11"/>
        <v>SWL                 SP_MB5_B</v>
      </c>
      <c r="AG442" s="41" t="s">
        <v>6605</v>
      </c>
      <c r="AH442" s="35">
        <v>3</v>
      </c>
      <c r="AI442" s="35">
        <v>43008</v>
      </c>
      <c r="AJ442" s="35" t="s">
        <v>6248</v>
      </c>
      <c r="AK442" s="35" t="s">
        <v>117</v>
      </c>
      <c r="AL442" s="35" t="s">
        <v>117</v>
      </c>
      <c r="AM442" s="35" t="s">
        <v>1942</v>
      </c>
      <c r="AN442" s="35">
        <v>370</v>
      </c>
      <c r="AO442" s="35" t="s">
        <v>1943</v>
      </c>
      <c r="AP442" s="35">
        <v>1</v>
      </c>
      <c r="AQ442" s="35" t="s">
        <v>407</v>
      </c>
      <c r="AR442" s="35" t="s">
        <v>117</v>
      </c>
      <c r="AS442" s="35" t="s">
        <v>117</v>
      </c>
      <c r="AT442" s="35" t="s">
        <v>117</v>
      </c>
      <c r="AU442" s="35" t="s">
        <v>793</v>
      </c>
      <c r="AV442" s="35" t="s">
        <v>793</v>
      </c>
      <c r="AW442" s="35" t="s">
        <v>792</v>
      </c>
      <c r="AX442" s="35" t="s">
        <v>794</v>
      </c>
      <c r="AY442" s="35">
        <v>5</v>
      </c>
      <c r="AZ442" s="35" t="s">
        <v>795</v>
      </c>
      <c r="BA442" s="35" t="s">
        <v>791</v>
      </c>
      <c r="BB442" s="35" t="s">
        <v>790</v>
      </c>
      <c r="BC442" s="35" t="s">
        <v>1597</v>
      </c>
      <c r="BD442" s="35" t="s">
        <v>1591</v>
      </c>
      <c r="BE442" s="35" t="s">
        <v>117</v>
      </c>
      <c r="BF442" s="35" t="s">
        <v>117</v>
      </c>
      <c r="BG442" s="72">
        <v>625</v>
      </c>
      <c r="BH442" s="35" t="s">
        <v>1598</v>
      </c>
      <c r="BI442" s="35">
        <v>2.5</v>
      </c>
      <c r="BJ442" s="35" t="s">
        <v>6150</v>
      </c>
      <c r="BK442" s="35" t="s">
        <v>786</v>
      </c>
      <c r="BL442" s="35" t="s">
        <v>788</v>
      </c>
      <c r="BM442" s="35">
        <v>43008</v>
      </c>
    </row>
    <row r="443" spans="1:65" s="35" customFormat="1" ht="14.45" customHeight="1">
      <c r="A443" s="145"/>
      <c r="B443" s="40">
        <v>43010</v>
      </c>
      <c r="C443" s="40" t="s">
        <v>6646</v>
      </c>
      <c r="D443" s="40"/>
      <c r="E443" s="35" t="s">
        <v>6603</v>
      </c>
      <c r="F443" s="40" t="s">
        <v>1596</v>
      </c>
      <c r="G443" s="42" t="s">
        <v>6606</v>
      </c>
      <c r="H443" s="40"/>
      <c r="I443" s="40"/>
      <c r="J443" s="40"/>
      <c r="K443" s="40" t="s">
        <v>6607</v>
      </c>
      <c r="L443" s="42" t="s">
        <v>6609</v>
      </c>
      <c r="M443" s="72" t="s">
        <v>6603</v>
      </c>
      <c r="N443" s="40"/>
      <c r="O443" s="40"/>
      <c r="P443" s="40"/>
      <c r="Q443" s="40"/>
      <c r="R443" s="40"/>
      <c r="S443" s="40"/>
      <c r="T443" s="43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5" t="str">
        <f t="shared" si="11"/>
        <v>SWR                 SP_MB2_A</v>
      </c>
      <c r="AG443" s="41" t="s">
        <v>6605</v>
      </c>
      <c r="AH443" s="35">
        <v>3</v>
      </c>
      <c r="AI443" s="35">
        <v>43010</v>
      </c>
      <c r="AJ443" s="35" t="s">
        <v>2648</v>
      </c>
      <c r="AK443" s="35" t="s">
        <v>117</v>
      </c>
      <c r="AL443" s="35" t="s">
        <v>117</v>
      </c>
      <c r="AM443" s="35" t="s">
        <v>1595</v>
      </c>
      <c r="AN443" s="35">
        <v>367</v>
      </c>
      <c r="AO443" s="35" t="s">
        <v>1596</v>
      </c>
      <c r="AP443" s="35">
        <v>1</v>
      </c>
      <c r="AQ443" s="35" t="s">
        <v>624</v>
      </c>
      <c r="AR443" s="35" t="s">
        <v>117</v>
      </c>
      <c r="AS443" s="35" t="s">
        <v>117</v>
      </c>
      <c r="AT443" s="35" t="s">
        <v>117</v>
      </c>
      <c r="AU443" s="35" t="s">
        <v>797</v>
      </c>
      <c r="AV443" s="35" t="s">
        <v>797</v>
      </c>
      <c r="AW443" s="35" t="s">
        <v>796</v>
      </c>
      <c r="AX443" s="35" t="s">
        <v>798</v>
      </c>
      <c r="AY443" s="35">
        <v>5</v>
      </c>
      <c r="AZ443" s="35" t="s">
        <v>799</v>
      </c>
      <c r="BA443" s="35" t="s">
        <v>791</v>
      </c>
      <c r="BB443" s="35" t="s">
        <v>790</v>
      </c>
      <c r="BC443" s="35" t="s">
        <v>1597</v>
      </c>
      <c r="BD443" s="35" t="s">
        <v>1591</v>
      </c>
      <c r="BE443" s="35" t="s">
        <v>117</v>
      </c>
      <c r="BF443" s="35" t="s">
        <v>117</v>
      </c>
      <c r="BG443" s="72">
        <v>530</v>
      </c>
      <c r="BH443" s="35" t="s">
        <v>1598</v>
      </c>
      <c r="BI443" s="35">
        <v>2.5</v>
      </c>
      <c r="BJ443" s="35" t="s">
        <v>1599</v>
      </c>
      <c r="BK443" s="35" t="s">
        <v>786</v>
      </c>
      <c r="BL443" s="35" t="s">
        <v>788</v>
      </c>
      <c r="BM443" s="35">
        <v>43010</v>
      </c>
    </row>
    <row r="444" spans="1:65" s="35" customFormat="1" ht="14.45" customHeight="1">
      <c r="A444" s="144" t="s">
        <v>7358</v>
      </c>
      <c r="B444" s="40">
        <v>43012</v>
      </c>
      <c r="C444" s="40" t="s">
        <v>6646</v>
      </c>
      <c r="D444" s="40"/>
      <c r="E444" s="35" t="s">
        <v>6603</v>
      </c>
      <c r="F444" s="40"/>
      <c r="G444" s="42"/>
      <c r="H444" s="40"/>
      <c r="I444" s="40"/>
      <c r="J444" s="40"/>
      <c r="K444" s="40"/>
      <c r="L444" s="72" t="s">
        <v>6603</v>
      </c>
      <c r="M444" s="72" t="s">
        <v>6603</v>
      </c>
      <c r="N444" s="40"/>
      <c r="O444" s="40"/>
      <c r="P444" s="40"/>
      <c r="Q444" s="40"/>
      <c r="R444" s="40"/>
      <c r="S444" s="40"/>
      <c r="T444" s="43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5" t="str">
        <f t="shared" si="11"/>
        <v>SWR                 SIDO_G</v>
      </c>
      <c r="AG444" s="41" t="s">
        <v>6605</v>
      </c>
      <c r="AH444" s="35">
        <v>3</v>
      </c>
      <c r="AI444" s="35">
        <v>43012</v>
      </c>
      <c r="AJ444" s="35" t="s">
        <v>2649</v>
      </c>
      <c r="AK444" s="35" t="s">
        <v>117</v>
      </c>
      <c r="AL444" s="35" t="s">
        <v>536</v>
      </c>
      <c r="AM444" s="35" t="s">
        <v>536</v>
      </c>
      <c r="AN444" s="35" t="s">
        <v>535</v>
      </c>
      <c r="AO444" s="35" t="s">
        <v>537</v>
      </c>
      <c r="AP444" s="35" t="s">
        <v>2295</v>
      </c>
      <c r="AQ444" s="35" t="s">
        <v>538</v>
      </c>
      <c r="AR444" s="35" t="s">
        <v>180</v>
      </c>
      <c r="AS444" s="35" t="s">
        <v>117</v>
      </c>
      <c r="AT444" s="35" t="s">
        <v>117</v>
      </c>
      <c r="AU444" s="35" t="s">
        <v>797</v>
      </c>
      <c r="AV444" s="35" t="s">
        <v>797</v>
      </c>
      <c r="AW444" s="35" t="s">
        <v>796</v>
      </c>
      <c r="AX444" s="35" t="s">
        <v>798</v>
      </c>
      <c r="AY444" s="35">
        <v>4</v>
      </c>
      <c r="AZ444" s="35" t="s">
        <v>799</v>
      </c>
      <c r="BA444" s="35" t="s">
        <v>791</v>
      </c>
      <c r="BB444" s="35" t="s">
        <v>790</v>
      </c>
      <c r="BC444" s="35" t="s">
        <v>1806</v>
      </c>
      <c r="BD444" s="35" t="s">
        <v>1591</v>
      </c>
      <c r="BE444" s="35" t="s">
        <v>117</v>
      </c>
      <c r="BF444" s="35" t="s">
        <v>117</v>
      </c>
      <c r="BG444" s="176">
        <v>2058</v>
      </c>
      <c r="BH444" s="35" t="s">
        <v>1719</v>
      </c>
      <c r="BI444" s="35">
        <v>2.5</v>
      </c>
      <c r="BJ444" s="35" t="s">
        <v>2650</v>
      </c>
      <c r="BK444" s="35" t="s">
        <v>117</v>
      </c>
      <c r="BL444" s="35" t="s">
        <v>788</v>
      </c>
      <c r="BM444" s="35">
        <v>43012</v>
      </c>
    </row>
    <row r="445" spans="1:65" s="35" customFormat="1" ht="14.45" customHeight="1">
      <c r="A445" s="144" t="s">
        <v>7358</v>
      </c>
      <c r="B445" s="40">
        <v>43013</v>
      </c>
      <c r="C445" s="40" t="s">
        <v>6646</v>
      </c>
      <c r="D445" s="40"/>
      <c r="E445" s="35" t="s">
        <v>6603</v>
      </c>
      <c r="F445" s="40"/>
      <c r="G445" s="42"/>
      <c r="H445" s="40"/>
      <c r="I445" s="40"/>
      <c r="J445" s="40"/>
      <c r="K445" s="40"/>
      <c r="L445" s="42" t="s">
        <v>6604</v>
      </c>
      <c r="M445" s="72" t="s">
        <v>6603</v>
      </c>
      <c r="N445" s="40"/>
      <c r="O445" s="40"/>
      <c r="P445" s="40"/>
      <c r="Q445" s="40"/>
      <c r="R445" s="40"/>
      <c r="S445" s="40"/>
      <c r="T445" s="43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5" t="str">
        <f t="shared" si="11"/>
        <v>SWR                 BCM_B</v>
      </c>
      <c r="AG445" s="41" t="s">
        <v>6605</v>
      </c>
      <c r="AH445" s="35">
        <v>3</v>
      </c>
      <c r="AI445" s="35">
        <v>43013</v>
      </c>
      <c r="AJ445" s="35" t="s">
        <v>2651</v>
      </c>
      <c r="AK445" s="35" t="s">
        <v>117</v>
      </c>
      <c r="AL445" s="35" t="s">
        <v>468</v>
      </c>
      <c r="AM445" s="35" t="s">
        <v>468</v>
      </c>
      <c r="AN445" s="35" t="s">
        <v>589</v>
      </c>
      <c r="AO445" s="35" t="s">
        <v>590</v>
      </c>
      <c r="AP445" s="35">
        <v>42</v>
      </c>
      <c r="AQ445" s="35" t="s">
        <v>591</v>
      </c>
      <c r="AR445" s="35" t="s">
        <v>183</v>
      </c>
      <c r="AS445" s="35" t="s">
        <v>117</v>
      </c>
      <c r="AT445" s="35" t="s">
        <v>117</v>
      </c>
      <c r="AU445" s="35" t="s">
        <v>797</v>
      </c>
      <c r="AV445" s="35" t="s">
        <v>797</v>
      </c>
      <c r="AW445" s="35" t="s">
        <v>796</v>
      </c>
      <c r="AX445" s="35" t="s">
        <v>798</v>
      </c>
      <c r="AY445" s="35">
        <v>1</v>
      </c>
      <c r="AZ445" s="35" t="s">
        <v>799</v>
      </c>
      <c r="BA445" s="35" t="s">
        <v>146</v>
      </c>
      <c r="BB445" s="35" t="s">
        <v>127</v>
      </c>
      <c r="BC445" s="35" t="s">
        <v>2209</v>
      </c>
      <c r="BD445" s="35" t="s">
        <v>1591</v>
      </c>
      <c r="BE445" s="35" t="s">
        <v>2652</v>
      </c>
      <c r="BF445" s="35" t="s">
        <v>2211</v>
      </c>
      <c r="BG445" s="176">
        <v>1984</v>
      </c>
      <c r="BH445" s="35" t="s">
        <v>2212</v>
      </c>
      <c r="BI445" s="35">
        <v>0.35</v>
      </c>
      <c r="BJ445" s="35" t="s">
        <v>2653</v>
      </c>
      <c r="BK445" s="35" t="s">
        <v>786</v>
      </c>
      <c r="BL445" s="35" t="s">
        <v>788</v>
      </c>
      <c r="BM445" s="35">
        <v>43013</v>
      </c>
    </row>
    <row r="446" spans="1:65" s="35" customFormat="1" ht="14.45" customHeight="1">
      <c r="A446" s="144" t="s">
        <v>7358</v>
      </c>
      <c r="B446" s="40">
        <v>43014</v>
      </c>
      <c r="C446" s="40" t="s">
        <v>6646</v>
      </c>
      <c r="D446" s="40"/>
      <c r="E446" s="35" t="s">
        <v>6603</v>
      </c>
      <c r="F446" s="40"/>
      <c r="G446" s="42"/>
      <c r="H446" s="40"/>
      <c r="I446" s="40"/>
      <c r="J446" s="40"/>
      <c r="K446" s="40"/>
      <c r="L446" s="42" t="s">
        <v>6604</v>
      </c>
      <c r="M446" s="72" t="s">
        <v>6603</v>
      </c>
      <c r="N446" s="40"/>
      <c r="O446" s="40"/>
      <c r="P446" s="40"/>
      <c r="Q446" s="40"/>
      <c r="R446" s="40"/>
      <c r="S446" s="40"/>
      <c r="T446" s="43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5" t="str">
        <f t="shared" si="11"/>
        <v>SWR                 BCM_B</v>
      </c>
      <c r="AG446" s="41" t="s">
        <v>6605</v>
      </c>
      <c r="AH446" s="35">
        <v>3</v>
      </c>
      <c r="AI446" s="35">
        <v>43014</v>
      </c>
      <c r="AJ446" s="35" t="s">
        <v>2654</v>
      </c>
      <c r="AK446" s="35" t="s">
        <v>117</v>
      </c>
      <c r="AL446" s="35" t="s">
        <v>468</v>
      </c>
      <c r="AM446" s="35" t="s">
        <v>468</v>
      </c>
      <c r="AN446" s="35" t="s">
        <v>589</v>
      </c>
      <c r="AO446" s="35" t="s">
        <v>590</v>
      </c>
      <c r="AP446" s="35">
        <v>43</v>
      </c>
      <c r="AQ446" s="35" t="s">
        <v>591</v>
      </c>
      <c r="AR446" s="35" t="s">
        <v>183</v>
      </c>
      <c r="AS446" s="35" t="s">
        <v>117</v>
      </c>
      <c r="AT446" s="35" t="s">
        <v>117</v>
      </c>
      <c r="AU446" s="35" t="s">
        <v>797</v>
      </c>
      <c r="AV446" s="35" t="s">
        <v>797</v>
      </c>
      <c r="AW446" s="35" t="s">
        <v>796</v>
      </c>
      <c r="AX446" s="35" t="s">
        <v>798</v>
      </c>
      <c r="AY446" s="35">
        <v>2</v>
      </c>
      <c r="AZ446" s="35" t="s">
        <v>799</v>
      </c>
      <c r="BA446" s="35" t="s">
        <v>146</v>
      </c>
      <c r="BB446" s="35" t="s">
        <v>127</v>
      </c>
      <c r="BC446" s="35" t="s">
        <v>2209</v>
      </c>
      <c r="BD446" s="35" t="s">
        <v>1591</v>
      </c>
      <c r="BE446" s="35" t="s">
        <v>2652</v>
      </c>
      <c r="BF446" s="35" t="s">
        <v>1748</v>
      </c>
      <c r="BG446" s="176">
        <v>1984</v>
      </c>
      <c r="BH446" s="35" t="s">
        <v>1749</v>
      </c>
      <c r="BI446" s="35">
        <v>0.35</v>
      </c>
      <c r="BJ446" s="35" t="s">
        <v>2655</v>
      </c>
      <c r="BK446" s="35" t="s">
        <v>786</v>
      </c>
      <c r="BL446" s="35" t="s">
        <v>788</v>
      </c>
      <c r="BM446" s="35">
        <v>43014</v>
      </c>
    </row>
    <row r="447" spans="1:65" s="35" customFormat="1" ht="14.45" customHeight="1">
      <c r="A447" s="145"/>
      <c r="B447" s="40">
        <v>43015</v>
      </c>
      <c r="C447" s="40" t="s">
        <v>6646</v>
      </c>
      <c r="D447" s="40"/>
      <c r="E447" s="43" t="s">
        <v>6</v>
      </c>
      <c r="F447" s="40" t="s">
        <v>2641</v>
      </c>
      <c r="G447" s="42" t="s">
        <v>6606</v>
      </c>
      <c r="H447" s="40"/>
      <c r="I447" s="40"/>
      <c r="J447" s="40"/>
      <c r="K447" s="40" t="s">
        <v>6607</v>
      </c>
      <c r="L447" s="42" t="s">
        <v>6604</v>
      </c>
      <c r="M447" s="42" t="s">
        <v>6609</v>
      </c>
      <c r="N447" s="40"/>
      <c r="O447" s="40"/>
      <c r="P447" s="40"/>
      <c r="Q447" s="40"/>
      <c r="R447" s="40"/>
      <c r="S447" s="40"/>
      <c r="T447" s="43"/>
      <c r="U447" s="40"/>
      <c r="V447" s="40"/>
      <c r="W447" s="40"/>
      <c r="X447" s="40"/>
      <c r="Y447" s="40"/>
      <c r="Z447" s="40"/>
      <c r="AA447" s="40"/>
      <c r="AB447" s="40"/>
      <c r="AC447" s="40" t="s">
        <v>6617</v>
      </c>
      <c r="AD447" s="40"/>
      <c r="AE447" s="40"/>
      <c r="AF447" s="45" t="str">
        <f t="shared" si="11"/>
        <v>SP_CANH_AFS         BCM_A</v>
      </c>
      <c r="AG447" s="41" t="s">
        <v>6605</v>
      </c>
      <c r="AH447" s="35">
        <v>3</v>
      </c>
      <c r="AI447" s="35">
        <v>43015</v>
      </c>
      <c r="AJ447" s="35" t="s">
        <v>2656</v>
      </c>
      <c r="AK447" s="35" t="s">
        <v>117</v>
      </c>
      <c r="AL447" s="35" t="s">
        <v>468</v>
      </c>
      <c r="AM447" s="35" t="s">
        <v>468</v>
      </c>
      <c r="AN447" s="35" t="s">
        <v>467</v>
      </c>
      <c r="AO447" s="35" t="s">
        <v>469</v>
      </c>
      <c r="AP447" s="35">
        <v>43</v>
      </c>
      <c r="AQ447" s="35" t="s">
        <v>470</v>
      </c>
      <c r="AR447" s="35" t="s">
        <v>183</v>
      </c>
      <c r="AS447" s="35" t="s">
        <v>117</v>
      </c>
      <c r="AT447" s="35" t="s">
        <v>117</v>
      </c>
      <c r="AU447" s="35" t="s">
        <v>117</v>
      </c>
      <c r="AV447" s="35" t="s">
        <v>2639</v>
      </c>
      <c r="AW447" s="35" t="s">
        <v>2640</v>
      </c>
      <c r="AX447" s="35" t="s">
        <v>2641</v>
      </c>
      <c r="AY447" s="35">
        <v>1</v>
      </c>
      <c r="AZ447" s="35" t="s">
        <v>659</v>
      </c>
      <c r="BA447" s="35" t="s">
        <v>117</v>
      </c>
      <c r="BB447" s="35" t="s">
        <v>117</v>
      </c>
      <c r="BC447" s="35" t="s">
        <v>2209</v>
      </c>
      <c r="BD447" s="35" t="s">
        <v>1591</v>
      </c>
      <c r="BE447" s="35" t="s">
        <v>2657</v>
      </c>
      <c r="BF447" s="35" t="s">
        <v>2211</v>
      </c>
      <c r="BG447" s="72">
        <v>616</v>
      </c>
      <c r="BH447" s="35" t="s">
        <v>2212</v>
      </c>
      <c r="BI447" s="35">
        <v>0.35</v>
      </c>
      <c r="BJ447" s="35" t="s">
        <v>2643</v>
      </c>
      <c r="BK447" s="35" t="s">
        <v>786</v>
      </c>
      <c r="BL447" s="35" t="s">
        <v>788</v>
      </c>
      <c r="BM447" s="35">
        <v>43015</v>
      </c>
    </row>
    <row r="448" spans="1:65" s="35" customFormat="1" ht="14.45" customHeight="1">
      <c r="A448" s="145" t="s">
        <v>7792</v>
      </c>
      <c r="B448" s="40">
        <v>43016</v>
      </c>
      <c r="C448" s="40" t="s">
        <v>6646</v>
      </c>
      <c r="D448" s="40"/>
      <c r="E448" s="43" t="s">
        <v>6</v>
      </c>
      <c r="F448" s="40" t="s">
        <v>2646</v>
      </c>
      <c r="G448" s="42" t="s">
        <v>6606</v>
      </c>
      <c r="H448" s="40"/>
      <c r="I448" s="40"/>
      <c r="J448" s="40"/>
      <c r="K448" s="40" t="s">
        <v>6607</v>
      </c>
      <c r="L448" s="176" t="s">
        <v>6604</v>
      </c>
      <c r="M448" s="173" t="s">
        <v>6609</v>
      </c>
      <c r="N448" s="40"/>
      <c r="O448" s="40"/>
      <c r="P448" s="40"/>
      <c r="Q448" s="40"/>
      <c r="R448" s="40"/>
      <c r="S448" s="40"/>
      <c r="T448" s="43"/>
      <c r="U448" s="40"/>
      <c r="V448" s="40"/>
      <c r="W448" s="40"/>
      <c r="X448" s="40"/>
      <c r="Y448" s="40"/>
      <c r="Z448" s="40"/>
      <c r="AA448" s="40"/>
      <c r="AB448" s="40"/>
      <c r="AC448" s="40" t="s">
        <v>6617</v>
      </c>
      <c r="AD448" s="40"/>
      <c r="AE448" s="40"/>
      <c r="AF448" s="45" t="str">
        <f t="shared" si="11"/>
        <v>SP_CANL_AFS         BCM_A</v>
      </c>
      <c r="AG448" s="41" t="s">
        <v>6605</v>
      </c>
      <c r="AH448" s="35">
        <v>3</v>
      </c>
      <c r="AI448" s="35">
        <v>43016</v>
      </c>
      <c r="AJ448" s="35" t="s">
        <v>6249</v>
      </c>
      <c r="AK448" s="35" t="s">
        <v>117</v>
      </c>
      <c r="AL448" s="35" t="s">
        <v>468</v>
      </c>
      <c r="AM448" s="35" t="s">
        <v>468</v>
      </c>
      <c r="AN448" s="35" t="s">
        <v>467</v>
      </c>
      <c r="AO448" s="35" t="s">
        <v>469</v>
      </c>
      <c r="AP448" s="35">
        <v>42</v>
      </c>
      <c r="AQ448" s="35" t="s">
        <v>470</v>
      </c>
      <c r="AR448" s="35" t="s">
        <v>183</v>
      </c>
      <c r="AS448" s="35" t="s">
        <v>117</v>
      </c>
      <c r="AT448" s="35" t="s">
        <v>117</v>
      </c>
      <c r="AU448" s="35" t="s">
        <v>117</v>
      </c>
      <c r="AV448" s="35" t="s">
        <v>2644</v>
      </c>
      <c r="AW448" s="35" t="s">
        <v>2645</v>
      </c>
      <c r="AX448" s="35" t="s">
        <v>2646</v>
      </c>
      <c r="AY448" s="35">
        <v>1</v>
      </c>
      <c r="AZ448" s="35" t="s">
        <v>659</v>
      </c>
      <c r="BA448" s="35" t="s">
        <v>117</v>
      </c>
      <c r="BB448" s="35" t="s">
        <v>117</v>
      </c>
      <c r="BC448" s="35" t="s">
        <v>2209</v>
      </c>
      <c r="BD448" s="35" t="s">
        <v>1591</v>
      </c>
      <c r="BE448" s="35" t="s">
        <v>2657</v>
      </c>
      <c r="BF448" s="35" t="s">
        <v>1748</v>
      </c>
      <c r="BG448" s="72">
        <v>616</v>
      </c>
      <c r="BH448" s="35" t="s">
        <v>1749</v>
      </c>
      <c r="BI448" s="35">
        <v>0.35</v>
      </c>
      <c r="BJ448" s="35" t="s">
        <v>2647</v>
      </c>
      <c r="BK448" s="35" t="s">
        <v>786</v>
      </c>
      <c r="BL448" s="35" t="s">
        <v>788</v>
      </c>
      <c r="BM448" s="35">
        <v>43016</v>
      </c>
    </row>
    <row r="449" spans="1:66" s="35" customFormat="1" ht="14.45" customHeight="1">
      <c r="A449" s="144" t="s">
        <v>7807</v>
      </c>
      <c r="B449" s="40">
        <v>43017</v>
      </c>
      <c r="C449" s="40" t="s">
        <v>6646</v>
      </c>
      <c r="D449" s="40"/>
      <c r="E449" s="43" t="s">
        <v>6</v>
      </c>
      <c r="F449" s="40" t="s">
        <v>2661</v>
      </c>
      <c r="G449" s="42" t="s">
        <v>6606</v>
      </c>
      <c r="H449" s="40"/>
      <c r="I449" s="40"/>
      <c r="J449" s="40"/>
      <c r="K449" s="40" t="s">
        <v>6610</v>
      </c>
      <c r="L449" s="173" t="s">
        <v>6609</v>
      </c>
      <c r="M449" s="173" t="s">
        <v>6</v>
      </c>
      <c r="N449" s="40"/>
      <c r="O449" s="40"/>
      <c r="P449" s="40"/>
      <c r="Q449" s="40"/>
      <c r="R449" s="40"/>
      <c r="S449" s="40"/>
      <c r="T449" s="43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5" t="str">
        <f t="shared" si="11"/>
        <v>SWL                 SP_SWL</v>
      </c>
      <c r="AG449" s="41" t="s">
        <v>6605</v>
      </c>
      <c r="AH449" s="35">
        <v>3</v>
      </c>
      <c r="AI449" s="35">
        <v>43017</v>
      </c>
      <c r="AJ449" s="35" t="s">
        <v>6250</v>
      </c>
      <c r="AK449" s="35" t="s">
        <v>117</v>
      </c>
      <c r="AL449" s="35" t="s">
        <v>117</v>
      </c>
      <c r="AM449" s="35" t="s">
        <v>2659</v>
      </c>
      <c r="AN449" s="35" t="s">
        <v>2660</v>
      </c>
      <c r="AO449" s="35" t="s">
        <v>2661</v>
      </c>
      <c r="AP449" s="35">
        <v>1</v>
      </c>
      <c r="AQ449" s="35" t="s">
        <v>608</v>
      </c>
      <c r="AR449" s="35" t="s">
        <v>117</v>
      </c>
      <c r="AS449" s="35" t="s">
        <v>117</v>
      </c>
      <c r="AT449" s="35" t="s">
        <v>117</v>
      </c>
      <c r="AU449" s="35" t="s">
        <v>793</v>
      </c>
      <c r="AV449" s="35" t="s">
        <v>793</v>
      </c>
      <c r="AW449" s="35" t="s">
        <v>792</v>
      </c>
      <c r="AX449" s="35" t="s">
        <v>794</v>
      </c>
      <c r="AY449" s="35">
        <v>4</v>
      </c>
      <c r="AZ449" s="35" t="s">
        <v>795</v>
      </c>
      <c r="BA449" s="35" t="s">
        <v>791</v>
      </c>
      <c r="BB449" s="35" t="s">
        <v>790</v>
      </c>
      <c r="BC449" s="35" t="s">
        <v>1705</v>
      </c>
      <c r="BD449" s="35" t="s">
        <v>1591</v>
      </c>
      <c r="BE449" s="35" t="s">
        <v>117</v>
      </c>
      <c r="BF449" s="35" t="s">
        <v>117</v>
      </c>
      <c r="BG449" s="176">
        <v>3842</v>
      </c>
      <c r="BH449" s="35" t="s">
        <v>1624</v>
      </c>
      <c r="BI449" s="35">
        <v>2.5</v>
      </c>
      <c r="BJ449" s="35" t="s">
        <v>2662</v>
      </c>
      <c r="BK449" s="35" t="s">
        <v>786</v>
      </c>
      <c r="BL449" s="35" t="s">
        <v>117</v>
      </c>
      <c r="BM449" s="35">
        <v>43017</v>
      </c>
    </row>
    <row r="450" spans="1:66" s="35" customFormat="1" ht="14.45" customHeight="1">
      <c r="A450" s="144" t="s">
        <v>7442</v>
      </c>
      <c r="B450" s="40">
        <v>43018</v>
      </c>
      <c r="C450" s="40" t="s">
        <v>6646</v>
      </c>
      <c r="D450" s="40"/>
      <c r="E450" s="35" t="s">
        <v>6603</v>
      </c>
      <c r="F450" s="40" t="s">
        <v>2666</v>
      </c>
      <c r="G450" s="42" t="s">
        <v>6606</v>
      </c>
      <c r="H450" s="40"/>
      <c r="I450" s="40"/>
      <c r="J450" s="40"/>
      <c r="K450" s="40" t="s">
        <v>6610</v>
      </c>
      <c r="L450" s="42" t="s">
        <v>6609</v>
      </c>
      <c r="M450" s="72" t="s">
        <v>6603</v>
      </c>
      <c r="N450" s="40"/>
      <c r="O450" s="40"/>
      <c r="P450" s="40"/>
      <c r="Q450" s="40"/>
      <c r="R450" s="40"/>
      <c r="S450" s="40"/>
      <c r="T450" s="43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5" t="str">
        <f t="shared" si="11"/>
        <v>SWR                 SP_SWR</v>
      </c>
      <c r="AG450" s="41" t="s">
        <v>6605</v>
      </c>
      <c r="AH450" s="35">
        <v>3</v>
      </c>
      <c r="AI450" s="35">
        <v>43018</v>
      </c>
      <c r="AJ450" s="35" t="s">
        <v>2663</v>
      </c>
      <c r="AK450" s="35" t="s">
        <v>117</v>
      </c>
      <c r="AL450" s="35" t="s">
        <v>117</v>
      </c>
      <c r="AM450" s="35" t="s">
        <v>2664</v>
      </c>
      <c r="AN450" s="35" t="s">
        <v>2665</v>
      </c>
      <c r="AO450" s="35" t="s">
        <v>2666</v>
      </c>
      <c r="AP450" s="35">
        <v>1</v>
      </c>
      <c r="AQ450" s="35" t="s">
        <v>990</v>
      </c>
      <c r="AR450" s="35" t="s">
        <v>117</v>
      </c>
      <c r="AS450" s="35" t="s">
        <v>117</v>
      </c>
      <c r="AT450" s="35" t="s">
        <v>117</v>
      </c>
      <c r="AU450" s="35" t="s">
        <v>797</v>
      </c>
      <c r="AV450" s="35" t="s">
        <v>797</v>
      </c>
      <c r="AW450" s="35" t="s">
        <v>796</v>
      </c>
      <c r="AX450" s="35" t="s">
        <v>798</v>
      </c>
      <c r="AY450" s="35">
        <v>4</v>
      </c>
      <c r="AZ450" s="35" t="s">
        <v>799</v>
      </c>
      <c r="BA450" s="35" t="s">
        <v>791</v>
      </c>
      <c r="BB450" s="35" t="s">
        <v>790</v>
      </c>
      <c r="BC450" s="35" t="s">
        <v>1806</v>
      </c>
      <c r="BD450" s="35" t="s">
        <v>1591</v>
      </c>
      <c r="BE450" s="35" t="s">
        <v>117</v>
      </c>
      <c r="BF450" s="35" t="s">
        <v>117</v>
      </c>
      <c r="BG450" s="176">
        <v>1942</v>
      </c>
      <c r="BH450" s="35" t="s">
        <v>1719</v>
      </c>
      <c r="BI450" s="35">
        <v>2.5</v>
      </c>
      <c r="BJ450" s="35" t="s">
        <v>2667</v>
      </c>
      <c r="BK450" s="35" t="s">
        <v>786</v>
      </c>
      <c r="BL450" s="35" t="s">
        <v>117</v>
      </c>
      <c r="BM450" s="35">
        <v>43018</v>
      </c>
    </row>
    <row r="451" spans="1:66" s="35" customFormat="1" ht="14.45" customHeight="1">
      <c r="A451" s="147" t="s">
        <v>7440</v>
      </c>
      <c r="B451" s="40">
        <v>43019</v>
      </c>
      <c r="C451" s="40" t="s">
        <v>6646</v>
      </c>
      <c r="D451" s="40"/>
      <c r="E451" s="35" t="s">
        <v>6603</v>
      </c>
      <c r="F451" s="40" t="s">
        <v>2666</v>
      </c>
      <c r="G451" s="42" t="s">
        <v>6606</v>
      </c>
      <c r="H451" s="40"/>
      <c r="I451" s="40"/>
      <c r="J451" s="40"/>
      <c r="K451" s="40" t="s">
        <v>6610</v>
      </c>
      <c r="L451" s="42" t="s">
        <v>6604</v>
      </c>
      <c r="M451" s="42" t="s">
        <v>6609</v>
      </c>
      <c r="N451" s="40"/>
      <c r="O451" s="40"/>
      <c r="P451" s="40"/>
      <c r="Q451" s="40"/>
      <c r="R451" s="40"/>
      <c r="S451" s="40"/>
      <c r="T451" s="43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5" t="str">
        <f t="shared" si="11"/>
        <v>SP_SWR              BCM_B</v>
      </c>
      <c r="AG451" s="41" t="s">
        <v>6605</v>
      </c>
      <c r="AH451" s="35">
        <v>3</v>
      </c>
      <c r="AI451" s="35">
        <v>43019</v>
      </c>
      <c r="AJ451" s="35" t="s">
        <v>2668</v>
      </c>
      <c r="AK451" s="35" t="s">
        <v>117</v>
      </c>
      <c r="AL451" s="35" t="s">
        <v>468</v>
      </c>
      <c r="AM451" s="35" t="s">
        <v>468</v>
      </c>
      <c r="AN451" s="35" t="s">
        <v>589</v>
      </c>
      <c r="AO451" s="35" t="s">
        <v>590</v>
      </c>
      <c r="AP451" s="35">
        <v>65</v>
      </c>
      <c r="AQ451" s="35" t="s">
        <v>591</v>
      </c>
      <c r="AR451" s="35" t="s">
        <v>163</v>
      </c>
      <c r="AS451" s="35" t="s">
        <v>117</v>
      </c>
      <c r="AT451" s="35" t="s">
        <v>117</v>
      </c>
      <c r="AU451" s="35" t="s">
        <v>117</v>
      </c>
      <c r="AV451" s="35" t="s">
        <v>2664</v>
      </c>
      <c r="AW451" s="35" t="s">
        <v>2665</v>
      </c>
      <c r="AX451" s="35" t="s">
        <v>2666</v>
      </c>
      <c r="AY451" s="35">
        <v>1</v>
      </c>
      <c r="AZ451" s="35" t="s">
        <v>990</v>
      </c>
      <c r="BA451" s="35" t="s">
        <v>117</v>
      </c>
      <c r="BB451" s="35" t="s">
        <v>117</v>
      </c>
      <c r="BC451" s="35" t="s">
        <v>2411</v>
      </c>
      <c r="BD451" s="35" t="s">
        <v>1591</v>
      </c>
      <c r="BE451" s="35" t="s">
        <v>117</v>
      </c>
      <c r="BF451" s="35" t="s">
        <v>117</v>
      </c>
      <c r="BG451" s="176">
        <v>72</v>
      </c>
      <c r="BH451" s="35" t="s">
        <v>1719</v>
      </c>
      <c r="BI451" s="35">
        <v>1.5</v>
      </c>
      <c r="BJ451" s="35" t="s">
        <v>2667</v>
      </c>
      <c r="BK451" s="35" t="s">
        <v>786</v>
      </c>
      <c r="BL451" s="35" t="s">
        <v>117</v>
      </c>
      <c r="BM451" s="35">
        <v>43019</v>
      </c>
    </row>
    <row r="452" spans="1:66" s="35" customFormat="1" ht="14.45" customHeight="1">
      <c r="A452" s="147" t="s">
        <v>7440</v>
      </c>
      <c r="B452" s="40">
        <v>43020</v>
      </c>
      <c r="C452" s="40" t="s">
        <v>6646</v>
      </c>
      <c r="D452" s="40"/>
      <c r="E452" s="35" t="s">
        <v>6603</v>
      </c>
      <c r="F452" s="40" t="s">
        <v>2666</v>
      </c>
      <c r="G452" s="42" t="s">
        <v>6606</v>
      </c>
      <c r="H452" s="40"/>
      <c r="I452" s="40"/>
      <c r="J452" s="40"/>
      <c r="K452" s="40" t="s">
        <v>6610</v>
      </c>
      <c r="L452" s="42" t="s">
        <v>6604</v>
      </c>
      <c r="M452" s="42" t="s">
        <v>6609</v>
      </c>
      <c r="N452" s="40"/>
      <c r="O452" s="40"/>
      <c r="P452" s="40"/>
      <c r="Q452" s="40"/>
      <c r="R452" s="40"/>
      <c r="S452" s="40"/>
      <c r="T452" s="43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5" t="str">
        <f t="shared" si="11"/>
        <v>SP_SWR              BCM_B</v>
      </c>
      <c r="AG452" s="41" t="s">
        <v>6605</v>
      </c>
      <c r="AH452" s="35">
        <v>3</v>
      </c>
      <c r="AI452" s="35">
        <v>43020</v>
      </c>
      <c r="AJ452" s="35" t="s">
        <v>2669</v>
      </c>
      <c r="AK452" s="35" t="s">
        <v>117</v>
      </c>
      <c r="AL452" s="35" t="s">
        <v>468</v>
      </c>
      <c r="AM452" s="35" t="s">
        <v>468</v>
      </c>
      <c r="AN452" s="35" t="s">
        <v>589</v>
      </c>
      <c r="AO452" s="35" t="s">
        <v>590</v>
      </c>
      <c r="AP452" s="35">
        <v>64</v>
      </c>
      <c r="AQ452" s="35" t="s">
        <v>591</v>
      </c>
      <c r="AR452" s="35" t="s">
        <v>163</v>
      </c>
      <c r="AS452" s="35" t="s">
        <v>117</v>
      </c>
      <c r="AT452" s="35" t="s">
        <v>117</v>
      </c>
      <c r="AU452" s="35" t="s">
        <v>117</v>
      </c>
      <c r="AV452" s="35" t="s">
        <v>2664</v>
      </c>
      <c r="AW452" s="35" t="s">
        <v>2665</v>
      </c>
      <c r="AX452" s="35" t="s">
        <v>2666</v>
      </c>
      <c r="AY452" s="35">
        <v>1</v>
      </c>
      <c r="AZ452" s="35" t="s">
        <v>990</v>
      </c>
      <c r="BA452" s="35" t="s">
        <v>117</v>
      </c>
      <c r="BB452" s="35" t="s">
        <v>117</v>
      </c>
      <c r="BC452" s="35" t="s">
        <v>2411</v>
      </c>
      <c r="BD452" s="35" t="s">
        <v>1591</v>
      </c>
      <c r="BE452" s="35" t="s">
        <v>117</v>
      </c>
      <c r="BF452" s="35" t="s">
        <v>117</v>
      </c>
      <c r="BG452" s="176">
        <v>72</v>
      </c>
      <c r="BH452" s="35" t="s">
        <v>1719</v>
      </c>
      <c r="BI452" s="35">
        <v>1.5</v>
      </c>
      <c r="BJ452" s="35" t="s">
        <v>2667</v>
      </c>
      <c r="BK452" s="35" t="s">
        <v>786</v>
      </c>
      <c r="BL452" s="35" t="s">
        <v>117</v>
      </c>
      <c r="BM452" s="35">
        <v>43020</v>
      </c>
    </row>
    <row r="453" spans="1:66" s="35" customFormat="1" ht="14.45" customHeight="1">
      <c r="A453" s="147" t="s">
        <v>7440</v>
      </c>
      <c r="B453" s="40">
        <v>43021</v>
      </c>
      <c r="C453" s="40" t="s">
        <v>6646</v>
      </c>
      <c r="D453" s="40"/>
      <c r="E453" s="43" t="s">
        <v>6</v>
      </c>
      <c r="F453" s="40" t="s">
        <v>2661</v>
      </c>
      <c r="G453" s="42" t="s">
        <v>6606</v>
      </c>
      <c r="H453" s="40"/>
      <c r="I453" s="40"/>
      <c r="J453" s="40"/>
      <c r="K453" s="40" t="s">
        <v>6610</v>
      </c>
      <c r="L453" s="42" t="s">
        <v>6604</v>
      </c>
      <c r="M453" s="42" t="s">
        <v>6609</v>
      </c>
      <c r="N453" s="40"/>
      <c r="O453" s="40"/>
      <c r="P453" s="40"/>
      <c r="Q453" s="40"/>
      <c r="R453" s="40"/>
      <c r="S453" s="40"/>
      <c r="T453" s="43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5" t="str">
        <f t="shared" si="11"/>
        <v>SP_SWL              BCM_A</v>
      </c>
      <c r="AG453" s="41" t="s">
        <v>6605</v>
      </c>
      <c r="AH453" s="35">
        <v>3</v>
      </c>
      <c r="AI453" s="35">
        <v>43021</v>
      </c>
      <c r="AJ453" s="35" t="s">
        <v>2670</v>
      </c>
      <c r="AK453" s="35" t="s">
        <v>117</v>
      </c>
      <c r="AL453" s="35" t="s">
        <v>468</v>
      </c>
      <c r="AM453" s="35" t="s">
        <v>468</v>
      </c>
      <c r="AN453" s="35" t="s">
        <v>467</v>
      </c>
      <c r="AO453" s="35" t="s">
        <v>469</v>
      </c>
      <c r="AP453" s="35">
        <v>64</v>
      </c>
      <c r="AQ453" s="35" t="s">
        <v>470</v>
      </c>
      <c r="AR453" s="35" t="s">
        <v>163</v>
      </c>
      <c r="AS453" s="35" t="s">
        <v>117</v>
      </c>
      <c r="AT453" s="35" t="s">
        <v>117</v>
      </c>
      <c r="AU453" s="35" t="s">
        <v>117</v>
      </c>
      <c r="AV453" s="35" t="s">
        <v>2659</v>
      </c>
      <c r="AW453" s="35" t="s">
        <v>2660</v>
      </c>
      <c r="AX453" s="35" t="s">
        <v>2661</v>
      </c>
      <c r="AY453" s="35">
        <v>1</v>
      </c>
      <c r="AZ453" s="35" t="s">
        <v>608</v>
      </c>
      <c r="BA453" s="35" t="s">
        <v>117</v>
      </c>
      <c r="BB453" s="35" t="s">
        <v>117</v>
      </c>
      <c r="BC453" s="35" t="s">
        <v>2290</v>
      </c>
      <c r="BD453" s="35" t="s">
        <v>1591</v>
      </c>
      <c r="BE453" s="35" t="s">
        <v>117</v>
      </c>
      <c r="BF453" s="35" t="s">
        <v>117</v>
      </c>
      <c r="BG453" s="176">
        <v>85</v>
      </c>
      <c r="BH453" s="35" t="s">
        <v>1624</v>
      </c>
      <c r="BI453" s="35">
        <v>1.5</v>
      </c>
      <c r="BJ453" s="35" t="s">
        <v>2662</v>
      </c>
      <c r="BK453" s="35" t="s">
        <v>786</v>
      </c>
      <c r="BL453" s="35" t="s">
        <v>117</v>
      </c>
      <c r="BM453" s="35">
        <v>43021</v>
      </c>
    </row>
    <row r="454" spans="1:66" s="35" customFormat="1" ht="14.45" customHeight="1">
      <c r="A454" s="147" t="s">
        <v>7440</v>
      </c>
      <c r="B454" s="40">
        <v>43022</v>
      </c>
      <c r="C454" s="40" t="s">
        <v>6646</v>
      </c>
      <c r="D454" s="40"/>
      <c r="E454" s="43" t="s">
        <v>6</v>
      </c>
      <c r="F454" s="40" t="s">
        <v>2661</v>
      </c>
      <c r="G454" s="42" t="s">
        <v>6606</v>
      </c>
      <c r="H454" s="40"/>
      <c r="I454" s="40"/>
      <c r="J454" s="40"/>
      <c r="K454" s="40" t="s">
        <v>6610</v>
      </c>
      <c r="L454" s="42" t="s">
        <v>6609</v>
      </c>
      <c r="M454" s="42" t="s">
        <v>6604</v>
      </c>
      <c r="N454" s="40"/>
      <c r="O454" s="40"/>
      <c r="P454" s="40"/>
      <c r="Q454" s="40"/>
      <c r="R454" s="40"/>
      <c r="S454" s="40"/>
      <c r="T454" s="43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5" t="str">
        <f t="shared" si="11"/>
        <v>BCM_A               SP_SWL</v>
      </c>
      <c r="AG454" s="41" t="s">
        <v>6605</v>
      </c>
      <c r="AH454" s="35">
        <v>3</v>
      </c>
      <c r="AI454" s="35">
        <v>43022</v>
      </c>
      <c r="AJ454" s="35" t="s">
        <v>2671</v>
      </c>
      <c r="AK454" s="35" t="s">
        <v>117</v>
      </c>
      <c r="AL454" s="35" t="s">
        <v>117</v>
      </c>
      <c r="AM454" s="35" t="s">
        <v>2659</v>
      </c>
      <c r="AN454" s="35" t="s">
        <v>2660</v>
      </c>
      <c r="AO454" s="35" t="s">
        <v>2661</v>
      </c>
      <c r="AP454" s="35">
        <v>1</v>
      </c>
      <c r="AQ454" s="35" t="s">
        <v>608</v>
      </c>
      <c r="AR454" s="35" t="s">
        <v>117</v>
      </c>
      <c r="AS454" s="35" t="s">
        <v>117</v>
      </c>
      <c r="AT454" s="35" t="s">
        <v>117</v>
      </c>
      <c r="AU454" s="35" t="s">
        <v>468</v>
      </c>
      <c r="AV454" s="35" t="s">
        <v>468</v>
      </c>
      <c r="AW454" s="35" t="s">
        <v>467</v>
      </c>
      <c r="AX454" s="35" t="s">
        <v>469</v>
      </c>
      <c r="AY454" s="35">
        <v>65</v>
      </c>
      <c r="AZ454" s="35" t="s">
        <v>470</v>
      </c>
      <c r="BA454" s="35" t="s">
        <v>163</v>
      </c>
      <c r="BB454" s="35" t="s">
        <v>117</v>
      </c>
      <c r="BC454" s="35" t="s">
        <v>2290</v>
      </c>
      <c r="BD454" s="35" t="s">
        <v>1591</v>
      </c>
      <c r="BE454" s="35" t="s">
        <v>117</v>
      </c>
      <c r="BF454" s="35" t="s">
        <v>117</v>
      </c>
      <c r="BG454" s="176">
        <v>85</v>
      </c>
      <c r="BH454" s="35" t="s">
        <v>1624</v>
      </c>
      <c r="BI454" s="35">
        <v>1.5</v>
      </c>
      <c r="BJ454" s="35" t="s">
        <v>2662</v>
      </c>
      <c r="BK454" s="35" t="s">
        <v>786</v>
      </c>
      <c r="BL454" s="35" t="s">
        <v>117</v>
      </c>
      <c r="BM454" s="35">
        <v>43022</v>
      </c>
    </row>
    <row r="455" spans="1:66" ht="14.45" customHeight="1">
      <c r="A455" s="146"/>
      <c r="B455" s="35"/>
      <c r="C455" s="40" t="s">
        <v>6647</v>
      </c>
      <c r="D455" s="40"/>
      <c r="E455" s="35"/>
      <c r="F455" s="35"/>
      <c r="G455" s="35"/>
      <c r="H455" s="35"/>
      <c r="I455" s="35"/>
      <c r="J455" s="35"/>
      <c r="K455" s="35"/>
      <c r="L455" s="35"/>
      <c r="M455" s="35"/>
      <c r="N455" s="35"/>
      <c r="O455" s="35"/>
      <c r="P455" s="35"/>
      <c r="Q455" s="35"/>
      <c r="R455" s="35"/>
      <c r="S455" s="35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D455" s="35"/>
      <c r="AE455" s="35"/>
      <c r="AF455" s="45"/>
      <c r="AG455" s="35"/>
      <c r="AH455" s="36">
        <v>1</v>
      </c>
      <c r="AI455" s="36" t="s">
        <v>800</v>
      </c>
    </row>
    <row r="456" spans="1:66" ht="14.45" customHeight="1">
      <c r="A456" s="146" t="s">
        <v>6956</v>
      </c>
      <c r="B456" s="35"/>
      <c r="C456" s="40" t="s">
        <v>6647</v>
      </c>
      <c r="D456" s="40"/>
      <c r="E456" s="35"/>
      <c r="F456" s="35"/>
      <c r="G456" s="35"/>
      <c r="H456" s="35"/>
      <c r="I456" s="35"/>
      <c r="J456" s="35"/>
      <c r="K456" s="35"/>
      <c r="L456" s="35"/>
      <c r="M456" s="35"/>
      <c r="N456" s="35"/>
      <c r="O456" s="35"/>
      <c r="P456" s="35"/>
      <c r="Q456" s="35"/>
      <c r="R456" s="35"/>
      <c r="S456" s="35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D456" s="35"/>
      <c r="AE456" s="35"/>
      <c r="AF456" s="45"/>
      <c r="AG456" s="35"/>
      <c r="AH456" s="36">
        <v>2</v>
      </c>
      <c r="AI456" s="36" t="s">
        <v>61</v>
      </c>
      <c r="AJ456" s="36" t="s">
        <v>801</v>
      </c>
      <c r="AK456" s="36" t="s">
        <v>802</v>
      </c>
      <c r="AL456" s="148" t="s">
        <v>6958</v>
      </c>
      <c r="AM456" s="148"/>
      <c r="AN456" s="148" t="s">
        <v>6959</v>
      </c>
      <c r="AO456" s="36" t="s">
        <v>2364</v>
      </c>
    </row>
    <row r="457" spans="1:66" ht="14.45" customHeight="1">
      <c r="A457" s="146"/>
      <c r="B457" s="35"/>
      <c r="C457" s="40" t="s">
        <v>6647</v>
      </c>
      <c r="D457" s="40"/>
      <c r="E457" s="35"/>
      <c r="F457" s="35"/>
      <c r="G457" s="35"/>
      <c r="H457" s="35"/>
      <c r="I457" s="35"/>
      <c r="J457" s="35"/>
      <c r="K457" s="35"/>
      <c r="L457" s="35"/>
      <c r="M457" s="35"/>
      <c r="N457" s="35"/>
      <c r="O457" s="35"/>
      <c r="P457" s="35"/>
      <c r="Q457" s="35"/>
      <c r="R457" s="35"/>
      <c r="S457" s="35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D457" s="35"/>
      <c r="AE457" s="35"/>
      <c r="AF457" s="45"/>
      <c r="AG457" s="35"/>
      <c r="AH457" s="36">
        <v>2</v>
      </c>
      <c r="AI457" s="36" t="s">
        <v>62</v>
      </c>
      <c r="AJ457" s="36" t="s">
        <v>803</v>
      </c>
      <c r="AK457" s="36" t="s">
        <v>804</v>
      </c>
      <c r="AL457" s="36" t="s">
        <v>805</v>
      </c>
      <c r="AN457" s="36" t="s">
        <v>2672</v>
      </c>
      <c r="AO457" s="36" t="s">
        <v>2364</v>
      </c>
    </row>
    <row r="458" spans="1:66" s="158" customFormat="1" ht="14.45" customHeight="1">
      <c r="A458" s="146" t="s">
        <v>7943</v>
      </c>
      <c r="B458" s="86"/>
      <c r="C458" s="161" t="s">
        <v>6647</v>
      </c>
      <c r="D458" s="161"/>
      <c r="E458" s="86"/>
      <c r="F458" s="86"/>
      <c r="G458" s="86"/>
      <c r="H458" s="86"/>
      <c r="I458" s="86"/>
      <c r="J458" s="86"/>
      <c r="K458" s="86"/>
      <c r="L458" s="86"/>
      <c r="M458" s="86"/>
      <c r="N458" s="86"/>
      <c r="O458" s="86"/>
      <c r="P458" s="86"/>
      <c r="Q458" s="86"/>
      <c r="R458" s="86"/>
      <c r="S458" s="86"/>
      <c r="T458" s="86"/>
      <c r="U458" s="86"/>
      <c r="V458" s="86"/>
      <c r="W458" s="86"/>
      <c r="X458" s="86"/>
      <c r="Y458" s="86"/>
      <c r="Z458" s="86"/>
      <c r="AA458" s="86"/>
      <c r="AB458" s="86"/>
      <c r="AC458" s="86"/>
      <c r="AD458" s="86"/>
      <c r="AE458" s="86"/>
      <c r="AF458" s="166"/>
      <c r="AG458" s="86"/>
      <c r="AH458" s="158">
        <v>2</v>
      </c>
      <c r="AI458" s="148" t="s">
        <v>63</v>
      </c>
      <c r="AJ458" s="148" t="s">
        <v>7942</v>
      </c>
      <c r="AK458" s="148" t="s">
        <v>802</v>
      </c>
      <c r="AL458" s="148" t="s">
        <v>7944</v>
      </c>
      <c r="AM458" s="148"/>
      <c r="AN458" s="148" t="s">
        <v>7945</v>
      </c>
      <c r="AO458" s="148" t="s">
        <v>2364</v>
      </c>
    </row>
    <row r="459" spans="1:66" ht="14.45" customHeight="1">
      <c r="A459" s="146" t="s">
        <v>7943</v>
      </c>
      <c r="B459" s="35"/>
      <c r="C459" s="40" t="s">
        <v>6647</v>
      </c>
      <c r="D459" s="40"/>
      <c r="E459" s="35"/>
      <c r="F459" s="35"/>
      <c r="G459" s="35"/>
      <c r="H459" s="35"/>
      <c r="I459" s="35"/>
      <c r="J459" s="35"/>
      <c r="K459" s="35"/>
      <c r="L459" s="35"/>
      <c r="M459" s="35"/>
      <c r="N459" s="35"/>
      <c r="O459" s="35"/>
      <c r="P459" s="35"/>
      <c r="Q459" s="35"/>
      <c r="R459" s="35"/>
      <c r="S459" s="35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D459" s="35"/>
      <c r="AE459" s="35"/>
      <c r="AF459" s="45"/>
      <c r="AG459" s="35"/>
      <c r="AH459" s="36">
        <v>0</v>
      </c>
      <c r="AI459" s="36" t="s">
        <v>42</v>
      </c>
      <c r="AJ459" s="36" t="s">
        <v>43</v>
      </c>
      <c r="AK459" s="36" t="s">
        <v>44</v>
      </c>
      <c r="AL459" s="36" t="s">
        <v>45</v>
      </c>
      <c r="AM459" s="36" t="s">
        <v>45</v>
      </c>
      <c r="AN459" s="36" t="s">
        <v>46</v>
      </c>
      <c r="AO459" s="36" t="s">
        <v>47</v>
      </c>
      <c r="AP459" s="36" t="s">
        <v>48</v>
      </c>
      <c r="AQ459" s="36" t="s">
        <v>49</v>
      </c>
      <c r="AR459" s="36" t="s">
        <v>50</v>
      </c>
      <c r="AS459" s="36" t="s">
        <v>51</v>
      </c>
      <c r="AT459" s="36" t="s">
        <v>44</v>
      </c>
      <c r="AU459" s="36" t="s">
        <v>45</v>
      </c>
      <c r="AV459" s="36" t="s">
        <v>45</v>
      </c>
      <c r="AW459" s="36" t="s">
        <v>52</v>
      </c>
      <c r="AX459" s="36" t="s">
        <v>47</v>
      </c>
      <c r="AY459" s="36" t="s">
        <v>48</v>
      </c>
      <c r="AZ459" s="36" t="s">
        <v>49</v>
      </c>
      <c r="BA459" s="36" t="s">
        <v>50</v>
      </c>
      <c r="BB459" s="36" t="s">
        <v>51</v>
      </c>
      <c r="BC459" s="36" t="s">
        <v>53</v>
      </c>
      <c r="BD459" s="36" t="s">
        <v>54</v>
      </c>
      <c r="BE459" s="36" t="s">
        <v>55</v>
      </c>
      <c r="BF459" s="36" t="s">
        <v>56</v>
      </c>
      <c r="BG459" s="36" t="s">
        <v>57</v>
      </c>
      <c r="BH459" s="36" t="s">
        <v>58</v>
      </c>
      <c r="BI459" s="36" t="s">
        <v>59</v>
      </c>
      <c r="BJ459" s="36" t="s">
        <v>60</v>
      </c>
      <c r="BK459" s="36" t="s">
        <v>61</v>
      </c>
      <c r="BL459" s="36" t="s">
        <v>62</v>
      </c>
      <c r="BM459" s="148" t="s">
        <v>63</v>
      </c>
      <c r="BN459" s="36" t="s">
        <v>42</v>
      </c>
    </row>
    <row r="460" spans="1:66" ht="14.45" customHeight="1">
      <c r="A460" s="145" t="s">
        <v>7943</v>
      </c>
      <c r="B460" s="40">
        <v>47001</v>
      </c>
      <c r="C460" s="40" t="s">
        <v>6647</v>
      </c>
      <c r="D460" s="40"/>
      <c r="E460" s="43" t="s">
        <v>6604</v>
      </c>
      <c r="F460" s="40"/>
      <c r="G460" s="42"/>
      <c r="H460" s="40"/>
      <c r="I460" s="40"/>
      <c r="J460" s="40"/>
      <c r="K460" s="40"/>
      <c r="L460" s="42" t="s">
        <v>6604</v>
      </c>
      <c r="M460" s="42" t="s">
        <v>6604</v>
      </c>
      <c r="N460" s="40"/>
      <c r="O460" s="40"/>
      <c r="P460" s="40"/>
      <c r="Q460" s="40"/>
      <c r="R460" s="40"/>
      <c r="S460" s="40"/>
      <c r="T460" s="43"/>
      <c r="U460" s="40"/>
      <c r="V460" s="40"/>
      <c r="W460" s="40"/>
      <c r="X460" s="40"/>
      <c r="Y460" s="40"/>
      <c r="Z460" s="40"/>
      <c r="AA460" s="40"/>
      <c r="AB460" s="40"/>
      <c r="AC460" s="40"/>
      <c r="AD460" s="40"/>
      <c r="AE460" s="40"/>
      <c r="AF460" s="45" t="str">
        <f t="shared" ref="AF460:AF487" si="12">AX460&amp; REPT(" ",20-LEN(AX460))&amp;AO460</f>
        <v>KS_SVR_A            BCM_B</v>
      </c>
      <c r="AG460" s="41" t="s">
        <v>6622</v>
      </c>
      <c r="AH460" s="36">
        <v>3</v>
      </c>
      <c r="AI460" s="36">
        <v>47001</v>
      </c>
      <c r="AJ460" s="36" t="s">
        <v>6251</v>
      </c>
      <c r="AK460" s="36" t="s">
        <v>117</v>
      </c>
      <c r="AL460" s="36" t="s">
        <v>468</v>
      </c>
      <c r="AM460" s="36" t="s">
        <v>468</v>
      </c>
      <c r="AN460" s="36" t="s">
        <v>589</v>
      </c>
      <c r="AO460" s="36" t="s">
        <v>590</v>
      </c>
      <c r="AP460" s="36">
        <v>10</v>
      </c>
      <c r="AQ460" s="36" t="s">
        <v>591</v>
      </c>
      <c r="AR460" s="36" t="s">
        <v>147</v>
      </c>
      <c r="AS460" s="36" t="s">
        <v>117</v>
      </c>
      <c r="AT460" s="36" t="s">
        <v>117</v>
      </c>
      <c r="AU460" s="36" t="s">
        <v>432</v>
      </c>
      <c r="AV460" s="36" t="s">
        <v>432</v>
      </c>
      <c r="AW460" s="36" t="s">
        <v>431</v>
      </c>
      <c r="AX460" s="36" t="s">
        <v>433</v>
      </c>
      <c r="AY460" s="36">
        <v>15</v>
      </c>
      <c r="AZ460" s="36" t="s">
        <v>434</v>
      </c>
      <c r="BA460" s="36" t="s">
        <v>184</v>
      </c>
      <c r="BB460" s="36" t="s">
        <v>117</v>
      </c>
      <c r="BC460" s="36" t="s">
        <v>2673</v>
      </c>
      <c r="BD460" s="36" t="s">
        <v>1591</v>
      </c>
      <c r="BE460" s="36" t="s">
        <v>117</v>
      </c>
      <c r="BF460" s="36" t="s">
        <v>117</v>
      </c>
      <c r="BG460" s="193">
        <v>2227</v>
      </c>
      <c r="BH460" s="36" t="s">
        <v>2674</v>
      </c>
      <c r="BI460" s="36">
        <v>0.75</v>
      </c>
      <c r="BJ460" s="36" t="s">
        <v>2675</v>
      </c>
      <c r="BK460" s="36" t="s">
        <v>801</v>
      </c>
      <c r="BL460" s="36" t="s">
        <v>803</v>
      </c>
      <c r="BM460" s="148" t="s">
        <v>7942</v>
      </c>
      <c r="BN460" s="36">
        <v>47001</v>
      </c>
    </row>
    <row r="461" spans="1:66" ht="14.45" customHeight="1">
      <c r="A461" s="146" t="s">
        <v>7947</v>
      </c>
      <c r="B461" s="40">
        <v>47002</v>
      </c>
      <c r="C461" s="40" t="s">
        <v>6647</v>
      </c>
      <c r="D461" s="40"/>
      <c r="E461" s="43" t="s">
        <v>6604</v>
      </c>
      <c r="F461" s="40"/>
      <c r="G461" s="42"/>
      <c r="H461" s="40"/>
      <c r="I461" s="40"/>
      <c r="J461" s="40"/>
      <c r="K461" s="40"/>
      <c r="L461" s="42" t="s">
        <v>6604</v>
      </c>
      <c r="M461" s="42" t="s">
        <v>6604</v>
      </c>
      <c r="N461" s="40"/>
      <c r="O461" s="40"/>
      <c r="P461" s="40"/>
      <c r="Q461" s="40"/>
      <c r="R461" s="40"/>
      <c r="S461" s="40"/>
      <c r="T461" s="43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5" t="str">
        <f t="shared" si="12"/>
        <v>KS_SVL_A            BCM_B</v>
      </c>
      <c r="AG461" s="41" t="s">
        <v>6622</v>
      </c>
      <c r="AH461" s="36">
        <v>3</v>
      </c>
      <c r="AI461" s="36">
        <v>47002</v>
      </c>
      <c r="AJ461" s="36" t="s">
        <v>2676</v>
      </c>
      <c r="AK461" s="36" t="s">
        <v>117</v>
      </c>
      <c r="AL461" s="36" t="s">
        <v>468</v>
      </c>
      <c r="AM461" s="36" t="s">
        <v>468</v>
      </c>
      <c r="AN461" s="36" t="s">
        <v>589</v>
      </c>
      <c r="AO461" s="36" t="s">
        <v>590</v>
      </c>
      <c r="AP461" s="36">
        <v>23</v>
      </c>
      <c r="AQ461" s="36" t="s">
        <v>591</v>
      </c>
      <c r="AR461" s="36" t="s">
        <v>184</v>
      </c>
      <c r="AS461" s="36" t="s">
        <v>117</v>
      </c>
      <c r="AT461" s="36" t="s">
        <v>117</v>
      </c>
      <c r="AU461" s="36" t="s">
        <v>428</v>
      </c>
      <c r="AV461" s="36" t="s">
        <v>428</v>
      </c>
      <c r="AW461" s="36" t="s">
        <v>427</v>
      </c>
      <c r="AX461" s="36" t="s">
        <v>429</v>
      </c>
      <c r="AY461" s="36">
        <v>1</v>
      </c>
      <c r="AZ461" s="36" t="s">
        <v>442</v>
      </c>
      <c r="BA461" s="36" t="s">
        <v>184</v>
      </c>
      <c r="BB461" s="36" t="s">
        <v>117</v>
      </c>
      <c r="BC461" s="36" t="s">
        <v>2677</v>
      </c>
      <c r="BD461" s="36" t="s">
        <v>1591</v>
      </c>
      <c r="BE461" s="36" t="s">
        <v>117</v>
      </c>
      <c r="BF461" s="36" t="s">
        <v>117</v>
      </c>
      <c r="BG461" s="176">
        <v>3710</v>
      </c>
      <c r="BH461" s="36" t="s">
        <v>1685</v>
      </c>
      <c r="BI461" s="36">
        <v>0.5</v>
      </c>
      <c r="BJ461" s="36" t="s">
        <v>2678</v>
      </c>
      <c r="BK461" s="36" t="s">
        <v>801</v>
      </c>
      <c r="BL461" s="36" t="s">
        <v>803</v>
      </c>
      <c r="BM461" s="148" t="s">
        <v>7942</v>
      </c>
      <c r="BN461" s="36">
        <v>47002</v>
      </c>
    </row>
    <row r="462" spans="1:66" ht="14.45" customHeight="1">
      <c r="A462" s="145" t="s">
        <v>7943</v>
      </c>
      <c r="B462" s="40">
        <v>47004</v>
      </c>
      <c r="C462" s="40" t="s">
        <v>6647</v>
      </c>
      <c r="D462" s="40"/>
      <c r="E462" s="43" t="s">
        <v>6604</v>
      </c>
      <c r="F462" s="40"/>
      <c r="G462" s="42"/>
      <c r="H462" s="40"/>
      <c r="I462" s="40"/>
      <c r="J462" s="40"/>
      <c r="K462" s="40"/>
      <c r="L462" s="42" t="s">
        <v>6604</v>
      </c>
      <c r="M462" s="42" t="s">
        <v>6604</v>
      </c>
      <c r="N462" s="40"/>
      <c r="O462" s="40"/>
      <c r="P462" s="40"/>
      <c r="Q462" s="40"/>
      <c r="R462" s="40"/>
      <c r="S462" s="40"/>
      <c r="T462" s="43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5" t="str">
        <f t="shared" si="12"/>
        <v>KS_SVR_A            BCM_B</v>
      </c>
      <c r="AG462" s="41" t="s">
        <v>6622</v>
      </c>
      <c r="AH462" s="36">
        <v>3</v>
      </c>
      <c r="AI462" s="36">
        <v>47004</v>
      </c>
      <c r="AJ462" s="36" t="s">
        <v>2679</v>
      </c>
      <c r="AK462" s="36" t="s">
        <v>117</v>
      </c>
      <c r="AL462" s="36" t="s">
        <v>468</v>
      </c>
      <c r="AM462" s="36" t="s">
        <v>468</v>
      </c>
      <c r="AN462" s="36" t="s">
        <v>589</v>
      </c>
      <c r="AO462" s="36" t="s">
        <v>590</v>
      </c>
      <c r="AP462" s="36">
        <v>26</v>
      </c>
      <c r="AQ462" s="36" t="s">
        <v>591</v>
      </c>
      <c r="AR462" s="36" t="s">
        <v>184</v>
      </c>
      <c r="AS462" s="36" t="s">
        <v>117</v>
      </c>
      <c r="AT462" s="36" t="s">
        <v>117</v>
      </c>
      <c r="AU462" s="36" t="s">
        <v>432</v>
      </c>
      <c r="AV462" s="36" t="s">
        <v>432</v>
      </c>
      <c r="AW462" s="36" t="s">
        <v>431</v>
      </c>
      <c r="AX462" s="36" t="s">
        <v>433</v>
      </c>
      <c r="AY462" s="36">
        <v>1</v>
      </c>
      <c r="AZ462" s="36" t="s">
        <v>434</v>
      </c>
      <c r="BA462" s="36" t="s">
        <v>184</v>
      </c>
      <c r="BB462" s="36" t="s">
        <v>117</v>
      </c>
      <c r="BC462" s="36" t="s">
        <v>2680</v>
      </c>
      <c r="BD462" s="36" t="s">
        <v>1591</v>
      </c>
      <c r="BE462" s="36" t="s">
        <v>117</v>
      </c>
      <c r="BF462" s="36" t="s">
        <v>117</v>
      </c>
      <c r="BG462" s="193">
        <v>2227</v>
      </c>
      <c r="BH462" s="36" t="s">
        <v>1788</v>
      </c>
      <c r="BI462" s="36">
        <v>0.5</v>
      </c>
      <c r="BJ462" s="36" t="s">
        <v>2681</v>
      </c>
      <c r="BK462" s="36" t="s">
        <v>801</v>
      </c>
      <c r="BL462" s="36" t="s">
        <v>803</v>
      </c>
      <c r="BM462" s="148" t="s">
        <v>7942</v>
      </c>
      <c r="BN462" s="36">
        <v>47004</v>
      </c>
    </row>
    <row r="463" spans="1:66" ht="14.45" customHeight="1">
      <c r="A463" s="146" t="s">
        <v>7947</v>
      </c>
      <c r="B463" s="40">
        <v>47006</v>
      </c>
      <c r="C463" s="40" t="s">
        <v>6647</v>
      </c>
      <c r="D463" s="40"/>
      <c r="E463" s="43" t="s">
        <v>6604</v>
      </c>
      <c r="F463" s="40"/>
      <c r="G463" s="42"/>
      <c r="H463" s="40"/>
      <c r="I463" s="40"/>
      <c r="J463" s="40"/>
      <c r="K463" s="40"/>
      <c r="L463" s="42" t="s">
        <v>6604</v>
      </c>
      <c r="M463" s="42" t="s">
        <v>6604</v>
      </c>
      <c r="N463" s="40"/>
      <c r="O463" s="40"/>
      <c r="P463" s="40"/>
      <c r="Q463" s="40"/>
      <c r="R463" s="40"/>
      <c r="S463" s="40"/>
      <c r="T463" s="43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5" t="str">
        <f t="shared" si="12"/>
        <v>KS_SVL_A            BCM_B</v>
      </c>
      <c r="AG463" s="41" t="s">
        <v>6622</v>
      </c>
      <c r="AH463" s="36">
        <v>3</v>
      </c>
      <c r="AI463" s="36">
        <v>47006</v>
      </c>
      <c r="AJ463" s="36" t="s">
        <v>6252</v>
      </c>
      <c r="AK463" s="36" t="s">
        <v>117</v>
      </c>
      <c r="AL463" s="36" t="s">
        <v>468</v>
      </c>
      <c r="AM463" s="36" t="s">
        <v>468</v>
      </c>
      <c r="AN463" s="36" t="s">
        <v>589</v>
      </c>
      <c r="AO463" s="36" t="s">
        <v>590</v>
      </c>
      <c r="AP463" s="36">
        <v>71</v>
      </c>
      <c r="AQ463" s="36" t="s">
        <v>591</v>
      </c>
      <c r="AR463" s="36" t="s">
        <v>163</v>
      </c>
      <c r="AS463" s="36" t="s">
        <v>117</v>
      </c>
      <c r="AT463" s="36" t="s">
        <v>117</v>
      </c>
      <c r="AU463" s="36" t="s">
        <v>428</v>
      </c>
      <c r="AV463" s="36" t="s">
        <v>428</v>
      </c>
      <c r="AW463" s="36" t="s">
        <v>427</v>
      </c>
      <c r="AX463" s="36" t="s">
        <v>429</v>
      </c>
      <c r="AY463" s="36">
        <v>8</v>
      </c>
      <c r="AZ463" s="36" t="s">
        <v>442</v>
      </c>
      <c r="BA463" s="36" t="s">
        <v>189</v>
      </c>
      <c r="BB463" s="36" t="s">
        <v>117</v>
      </c>
      <c r="BC463" s="36" t="s">
        <v>2682</v>
      </c>
      <c r="BD463" s="36" t="s">
        <v>1591</v>
      </c>
      <c r="BE463" s="36" t="s">
        <v>117</v>
      </c>
      <c r="BF463" s="36" t="s">
        <v>117</v>
      </c>
      <c r="BG463" s="176">
        <v>3710</v>
      </c>
      <c r="BH463" s="36" t="s">
        <v>2398</v>
      </c>
      <c r="BI463" s="36">
        <v>1.5</v>
      </c>
      <c r="BJ463" s="36" t="s">
        <v>2683</v>
      </c>
      <c r="BK463" s="36" t="s">
        <v>801</v>
      </c>
      <c r="BL463" s="36" t="s">
        <v>803</v>
      </c>
      <c r="BM463" s="148" t="s">
        <v>7942</v>
      </c>
      <c r="BN463" s="36">
        <v>47006</v>
      </c>
    </row>
    <row r="464" spans="1:66" ht="14.45" customHeight="1">
      <c r="A464" s="146" t="s">
        <v>7947</v>
      </c>
      <c r="B464" s="40">
        <v>47007</v>
      </c>
      <c r="C464" s="40" t="s">
        <v>6647</v>
      </c>
      <c r="D464" s="40"/>
      <c r="E464" s="43" t="s">
        <v>6604</v>
      </c>
      <c r="F464" s="40"/>
      <c r="G464" s="42"/>
      <c r="H464" s="40"/>
      <c r="I464" s="40"/>
      <c r="J464" s="40"/>
      <c r="K464" s="40"/>
      <c r="L464" s="42" t="s">
        <v>6604</v>
      </c>
      <c r="M464" s="42" t="s">
        <v>6604</v>
      </c>
      <c r="N464" s="40"/>
      <c r="O464" s="40"/>
      <c r="P464" s="40"/>
      <c r="Q464" s="40"/>
      <c r="R464" s="40"/>
      <c r="S464" s="40"/>
      <c r="T464" s="43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5" t="str">
        <f t="shared" si="12"/>
        <v>KS_SVL_A            BCM_B</v>
      </c>
      <c r="AG464" s="41" t="s">
        <v>6622</v>
      </c>
      <c r="AH464" s="36">
        <v>3</v>
      </c>
      <c r="AI464" s="36">
        <v>47007</v>
      </c>
      <c r="AJ464" s="36" t="s">
        <v>2684</v>
      </c>
      <c r="AK464" s="36" t="s">
        <v>117</v>
      </c>
      <c r="AL464" s="36" t="s">
        <v>468</v>
      </c>
      <c r="AM464" s="36" t="s">
        <v>468</v>
      </c>
      <c r="AN464" s="36" t="s">
        <v>589</v>
      </c>
      <c r="AO464" s="36" t="s">
        <v>590</v>
      </c>
      <c r="AP464" s="36">
        <v>72</v>
      </c>
      <c r="AQ464" s="36" t="s">
        <v>591</v>
      </c>
      <c r="AR464" s="36" t="s">
        <v>147</v>
      </c>
      <c r="AS464" s="36" t="s">
        <v>117</v>
      </c>
      <c r="AT464" s="36" t="s">
        <v>117</v>
      </c>
      <c r="AU464" s="36" t="s">
        <v>428</v>
      </c>
      <c r="AV464" s="36" t="s">
        <v>428</v>
      </c>
      <c r="AW464" s="36" t="s">
        <v>427</v>
      </c>
      <c r="AX464" s="36" t="s">
        <v>429</v>
      </c>
      <c r="AY464" s="36">
        <v>15</v>
      </c>
      <c r="AZ464" s="36" t="s">
        <v>442</v>
      </c>
      <c r="BA464" s="36" t="s">
        <v>184</v>
      </c>
      <c r="BB464" s="36" t="s">
        <v>117</v>
      </c>
      <c r="BC464" s="36" t="s">
        <v>2685</v>
      </c>
      <c r="BD464" s="36" t="s">
        <v>1591</v>
      </c>
      <c r="BE464" s="36" t="s">
        <v>117</v>
      </c>
      <c r="BF464" s="36" t="s">
        <v>117</v>
      </c>
      <c r="BG464" s="176">
        <v>3710</v>
      </c>
      <c r="BH464" s="36" t="s">
        <v>2686</v>
      </c>
      <c r="BI464" s="36">
        <v>0.75</v>
      </c>
      <c r="BJ464" s="36" t="s">
        <v>2687</v>
      </c>
      <c r="BK464" s="36" t="s">
        <v>801</v>
      </c>
      <c r="BL464" s="36" t="s">
        <v>803</v>
      </c>
      <c r="BM464" s="148" t="s">
        <v>7942</v>
      </c>
      <c r="BN464" s="36">
        <v>47007</v>
      </c>
    </row>
    <row r="465" spans="1:66" ht="14.45" customHeight="1">
      <c r="A465" s="145" t="s">
        <v>7943</v>
      </c>
      <c r="B465" s="40">
        <v>47009</v>
      </c>
      <c r="C465" s="40" t="s">
        <v>6647</v>
      </c>
      <c r="D465" s="40"/>
      <c r="E465" s="43" t="s">
        <v>6604</v>
      </c>
      <c r="F465" s="40"/>
      <c r="G465" s="42"/>
      <c r="H465" s="40"/>
      <c r="I465" s="40"/>
      <c r="J465" s="40"/>
      <c r="K465" s="40"/>
      <c r="L465" s="42" t="s">
        <v>6604</v>
      </c>
      <c r="M465" s="42" t="s">
        <v>6604</v>
      </c>
      <c r="N465" s="40"/>
      <c r="O465" s="40"/>
      <c r="P465" s="40"/>
      <c r="Q465" s="40"/>
      <c r="R465" s="40"/>
      <c r="S465" s="40"/>
      <c r="T465" s="43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5" t="str">
        <f t="shared" si="12"/>
        <v>KS_SVR_A            BCM_B</v>
      </c>
      <c r="AG465" s="41" t="s">
        <v>6622</v>
      </c>
      <c r="AH465" s="36">
        <v>3</v>
      </c>
      <c r="AI465" s="36">
        <v>47009</v>
      </c>
      <c r="AJ465" s="36" t="s">
        <v>2688</v>
      </c>
      <c r="AK465" s="36" t="s">
        <v>117</v>
      </c>
      <c r="AL465" s="36" t="s">
        <v>468</v>
      </c>
      <c r="AM465" s="36" t="s">
        <v>468</v>
      </c>
      <c r="AN465" s="36" t="s">
        <v>589</v>
      </c>
      <c r="AO465" s="36" t="s">
        <v>590</v>
      </c>
      <c r="AP465" s="36">
        <v>11</v>
      </c>
      <c r="AQ465" s="36" t="s">
        <v>591</v>
      </c>
      <c r="AR465" s="36" t="s">
        <v>163</v>
      </c>
      <c r="AS465" s="36" t="s">
        <v>117</v>
      </c>
      <c r="AT465" s="36" t="s">
        <v>117</v>
      </c>
      <c r="AU465" s="36" t="s">
        <v>432</v>
      </c>
      <c r="AV465" s="36" t="s">
        <v>432</v>
      </c>
      <c r="AW465" s="36" t="s">
        <v>431</v>
      </c>
      <c r="AX465" s="36" t="s">
        <v>433</v>
      </c>
      <c r="AY465" s="36">
        <v>8</v>
      </c>
      <c r="AZ465" s="36" t="s">
        <v>434</v>
      </c>
      <c r="BA465" s="36" t="s">
        <v>189</v>
      </c>
      <c r="BB465" s="36" t="s">
        <v>117</v>
      </c>
      <c r="BC465" s="36" t="s">
        <v>2689</v>
      </c>
      <c r="BD465" s="36" t="s">
        <v>1591</v>
      </c>
      <c r="BE465" s="36" t="s">
        <v>117</v>
      </c>
      <c r="BF465" s="36" t="s">
        <v>117</v>
      </c>
      <c r="BG465" s="193">
        <v>2227</v>
      </c>
      <c r="BH465" s="36" t="s">
        <v>1671</v>
      </c>
      <c r="BI465" s="36">
        <v>1.5</v>
      </c>
      <c r="BJ465" s="36" t="s">
        <v>2690</v>
      </c>
      <c r="BK465" s="36" t="s">
        <v>801</v>
      </c>
      <c r="BL465" s="36" t="s">
        <v>803</v>
      </c>
      <c r="BM465" s="148" t="s">
        <v>7942</v>
      </c>
      <c r="BN465" s="36">
        <v>47009</v>
      </c>
    </row>
    <row r="466" spans="1:66" ht="14.45" customHeight="1">
      <c r="A466" s="145" t="s">
        <v>7948</v>
      </c>
      <c r="B466" s="40">
        <v>47010</v>
      </c>
      <c r="C466" s="40" t="s">
        <v>6647</v>
      </c>
      <c r="D466" s="40"/>
      <c r="E466" s="43" t="s">
        <v>8</v>
      </c>
      <c r="F466" s="40" t="s">
        <v>2165</v>
      </c>
      <c r="G466" s="42" t="s">
        <v>6606</v>
      </c>
      <c r="H466" s="40"/>
      <c r="I466" s="40"/>
      <c r="J466" s="40"/>
      <c r="K466" s="40" t="s">
        <v>6607</v>
      </c>
      <c r="L466" s="173" t="s">
        <v>8</v>
      </c>
      <c r="M466" s="173" t="s">
        <v>6609</v>
      </c>
      <c r="N466" s="40"/>
      <c r="O466" s="40"/>
      <c r="P466" s="40"/>
      <c r="Q466" s="40"/>
      <c r="R466" s="40"/>
      <c r="S466" s="40"/>
      <c r="T466" s="43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5" t="str">
        <f t="shared" si="12"/>
        <v>SP_MB41_A           SHRB_L</v>
      </c>
      <c r="AG466" s="41" t="s">
        <v>6605</v>
      </c>
      <c r="AH466" s="36">
        <v>3</v>
      </c>
      <c r="AI466" s="36">
        <v>47010</v>
      </c>
      <c r="AJ466" s="36" t="s">
        <v>6253</v>
      </c>
      <c r="AK466" s="36" t="s">
        <v>117</v>
      </c>
      <c r="AL466" s="36" t="s">
        <v>811</v>
      </c>
      <c r="AM466" s="36" t="s">
        <v>811</v>
      </c>
      <c r="AN466" s="36" t="s">
        <v>6036</v>
      </c>
      <c r="AO466" s="36" t="s">
        <v>812</v>
      </c>
      <c r="AP466" s="36">
        <v>4</v>
      </c>
      <c r="AQ466" s="36" t="s">
        <v>813</v>
      </c>
      <c r="AR466" s="36" t="s">
        <v>808</v>
      </c>
      <c r="AS466" s="36" t="s">
        <v>117</v>
      </c>
      <c r="AT466" s="36" t="s">
        <v>117</v>
      </c>
      <c r="AU466" s="36" t="s">
        <v>117</v>
      </c>
      <c r="AV466" s="36" t="s">
        <v>2164</v>
      </c>
      <c r="AW466" s="36">
        <v>369</v>
      </c>
      <c r="AX466" s="36" t="s">
        <v>2165</v>
      </c>
      <c r="AY466" s="36">
        <v>1</v>
      </c>
      <c r="AZ466" s="36" t="s">
        <v>1023</v>
      </c>
      <c r="BA466" s="36" t="s">
        <v>117</v>
      </c>
      <c r="BB466" s="36" t="s">
        <v>117</v>
      </c>
      <c r="BC466" s="36" t="s">
        <v>2092</v>
      </c>
      <c r="BD466" s="36" t="s">
        <v>1591</v>
      </c>
      <c r="BE466" s="36" t="s">
        <v>117</v>
      </c>
      <c r="BF466" s="36" t="s">
        <v>117</v>
      </c>
      <c r="BG466" s="193">
        <v>1060</v>
      </c>
      <c r="BH466" s="36" t="s">
        <v>1598</v>
      </c>
      <c r="BI466" s="36">
        <v>1.5</v>
      </c>
      <c r="BJ466" s="36" t="s">
        <v>2166</v>
      </c>
      <c r="BK466" s="36" t="s">
        <v>801</v>
      </c>
      <c r="BL466" s="36" t="s">
        <v>117</v>
      </c>
      <c r="BM466" s="148" t="s">
        <v>7942</v>
      </c>
      <c r="BN466" s="36">
        <v>47010</v>
      </c>
    </row>
    <row r="467" spans="1:66" ht="14.45" customHeight="1">
      <c r="A467" s="145" t="s">
        <v>7943</v>
      </c>
      <c r="B467" s="40">
        <v>47011</v>
      </c>
      <c r="C467" s="40" t="s">
        <v>6647</v>
      </c>
      <c r="D467" s="40"/>
      <c r="E467" s="43" t="s">
        <v>8</v>
      </c>
      <c r="F467" s="40" t="s">
        <v>2693</v>
      </c>
      <c r="G467" s="42" t="s">
        <v>6606</v>
      </c>
      <c r="H467" s="40"/>
      <c r="I467" s="40"/>
      <c r="J467" s="40"/>
      <c r="K467" s="40" t="s">
        <v>6610</v>
      </c>
      <c r="L467" s="42" t="s">
        <v>8</v>
      </c>
      <c r="M467" s="42" t="s">
        <v>6609</v>
      </c>
      <c r="N467" s="40"/>
      <c r="O467" s="40"/>
      <c r="P467" s="40"/>
      <c r="Q467" s="40"/>
      <c r="R467" s="40"/>
      <c r="S467" s="40"/>
      <c r="T467" s="43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5" t="str">
        <f t="shared" si="12"/>
        <v>SP_SHHL             SHRB_L</v>
      </c>
      <c r="AG467" s="41" t="s">
        <v>6605</v>
      </c>
      <c r="AH467" s="36">
        <v>3</v>
      </c>
      <c r="AI467" s="36">
        <v>47011</v>
      </c>
      <c r="AJ467" s="36" t="s">
        <v>6254</v>
      </c>
      <c r="AK467" s="36" t="s">
        <v>117</v>
      </c>
      <c r="AL467" s="36" t="s">
        <v>811</v>
      </c>
      <c r="AM467" s="36" t="s">
        <v>811</v>
      </c>
      <c r="AN467" s="36" t="s">
        <v>6036</v>
      </c>
      <c r="AO467" s="36" t="s">
        <v>812</v>
      </c>
      <c r="AP467" s="36">
        <v>3</v>
      </c>
      <c r="AQ467" s="36" t="s">
        <v>813</v>
      </c>
      <c r="AR467" s="36" t="s">
        <v>808</v>
      </c>
      <c r="AS467" s="36" t="s">
        <v>117</v>
      </c>
      <c r="AT467" s="36" t="s">
        <v>117</v>
      </c>
      <c r="AU467" s="36" t="s">
        <v>117</v>
      </c>
      <c r="AV467" s="36" t="s">
        <v>2691</v>
      </c>
      <c r="AW467" s="36" t="s">
        <v>2692</v>
      </c>
      <c r="AX467" s="36" t="s">
        <v>2693</v>
      </c>
      <c r="AY467" s="36">
        <v>1</v>
      </c>
      <c r="AZ467" s="36" t="s">
        <v>639</v>
      </c>
      <c r="BA467" s="36" t="s">
        <v>117</v>
      </c>
      <c r="BB467" s="36" t="s">
        <v>117</v>
      </c>
      <c r="BC467" s="36" t="s">
        <v>2694</v>
      </c>
      <c r="BD467" s="36" t="s">
        <v>1591</v>
      </c>
      <c r="BE467" s="36" t="s">
        <v>117</v>
      </c>
      <c r="BF467" s="36" t="s">
        <v>117</v>
      </c>
      <c r="BG467" s="193">
        <v>471</v>
      </c>
      <c r="BH467" s="36" t="s">
        <v>1919</v>
      </c>
      <c r="BI467" s="36">
        <v>1.5</v>
      </c>
      <c r="BJ467" s="36" t="s">
        <v>2695</v>
      </c>
      <c r="BK467" s="36" t="s">
        <v>801</v>
      </c>
      <c r="BL467" s="36" t="s">
        <v>117</v>
      </c>
      <c r="BM467" s="148" t="s">
        <v>7942</v>
      </c>
      <c r="BN467" s="36">
        <v>47011</v>
      </c>
    </row>
    <row r="468" spans="1:66" s="118" customFormat="1" ht="14.45" customHeight="1">
      <c r="A468" s="485" t="s">
        <v>7760</v>
      </c>
      <c r="B468" s="58">
        <v>47012</v>
      </c>
      <c r="C468" s="58" t="s">
        <v>6647</v>
      </c>
      <c r="D468" s="58"/>
      <c r="E468" s="127" t="s">
        <v>8</v>
      </c>
      <c r="F468" s="58" t="s">
        <v>2697</v>
      </c>
      <c r="G468" s="119" t="s">
        <v>6606</v>
      </c>
      <c r="H468" s="58"/>
      <c r="I468" s="58"/>
      <c r="J468" s="58"/>
      <c r="K468" s="58" t="s">
        <v>6610</v>
      </c>
      <c r="L468" s="119" t="s">
        <v>8</v>
      </c>
      <c r="M468" s="119" t="s">
        <v>6609</v>
      </c>
      <c r="N468" s="58"/>
      <c r="O468" s="58"/>
      <c r="P468" s="58"/>
      <c r="Q468" s="58"/>
      <c r="R468" s="58"/>
      <c r="S468" s="58"/>
      <c r="T468" s="127"/>
      <c r="U468" s="58"/>
      <c r="V468" s="58"/>
      <c r="W468" s="58"/>
      <c r="X468" s="58"/>
      <c r="Y468" s="58"/>
      <c r="Z468" s="58"/>
      <c r="AA468" s="58"/>
      <c r="AB468" s="58"/>
      <c r="AC468" s="58"/>
      <c r="AD468" s="58"/>
      <c r="AE468" s="58"/>
      <c r="AF468" s="134" t="str">
        <f t="shared" ref="AF468" si="13">AX468&amp; REPT(" ",20-LEN(AX468))&amp;AO468</f>
        <v>SP_31_SHRB          SHRB_L</v>
      </c>
      <c r="AG468" s="59" t="s">
        <v>6605</v>
      </c>
      <c r="AH468" s="118">
        <v>3</v>
      </c>
      <c r="AI468" s="118">
        <v>47012</v>
      </c>
      <c r="AJ468" s="118" t="s">
        <v>6255</v>
      </c>
      <c r="AK468" s="118" t="s">
        <v>117</v>
      </c>
      <c r="AL468" s="118" t="s">
        <v>811</v>
      </c>
      <c r="AM468" s="118" t="s">
        <v>811</v>
      </c>
      <c r="AN468" s="118" t="s">
        <v>6036</v>
      </c>
      <c r="AO468" s="118" t="s">
        <v>812</v>
      </c>
      <c r="AP468" s="118">
        <v>2</v>
      </c>
      <c r="AQ468" s="118" t="s">
        <v>813</v>
      </c>
      <c r="AR468" s="118" t="s">
        <v>807</v>
      </c>
      <c r="AS468" s="118" t="s">
        <v>117</v>
      </c>
      <c r="AT468" s="118" t="s">
        <v>117</v>
      </c>
      <c r="AU468" s="118" t="s">
        <v>117</v>
      </c>
      <c r="AV468" s="118" t="s">
        <v>2696</v>
      </c>
      <c r="AW468" s="118">
        <v>87</v>
      </c>
      <c r="AX468" s="118" t="s">
        <v>2697</v>
      </c>
      <c r="AY468" s="118">
        <v>1</v>
      </c>
      <c r="AZ468" s="118" t="s">
        <v>1210</v>
      </c>
      <c r="BA468" s="118" t="s">
        <v>117</v>
      </c>
      <c r="BB468" s="118" t="s">
        <v>117</v>
      </c>
      <c r="BC468" s="118" t="s">
        <v>1603</v>
      </c>
      <c r="BD468" s="118" t="s">
        <v>1591</v>
      </c>
      <c r="BE468" s="118" t="s">
        <v>117</v>
      </c>
      <c r="BF468" s="118" t="s">
        <v>117</v>
      </c>
      <c r="BG468" s="531">
        <v>6029</v>
      </c>
      <c r="BH468" s="118" t="s">
        <v>1604</v>
      </c>
      <c r="BI468" s="118">
        <v>0.5</v>
      </c>
      <c r="BJ468" s="118" t="s">
        <v>2698</v>
      </c>
      <c r="BK468" s="118" t="s">
        <v>801</v>
      </c>
      <c r="BL468" s="118" t="s">
        <v>117</v>
      </c>
      <c r="BM468" s="148" t="s">
        <v>117</v>
      </c>
      <c r="BN468" s="118">
        <v>47012</v>
      </c>
    </row>
    <row r="469" spans="1:66" s="158" customFormat="1" ht="14.45" customHeight="1">
      <c r="A469" s="146" t="s">
        <v>7949</v>
      </c>
      <c r="B469" s="161">
        <v>47012</v>
      </c>
      <c r="C469" s="161" t="s">
        <v>6647</v>
      </c>
      <c r="D469" s="161"/>
      <c r="E469" s="149" t="s">
        <v>8</v>
      </c>
      <c r="F469" s="161" t="s">
        <v>2697</v>
      </c>
      <c r="G469" s="170" t="s">
        <v>6606</v>
      </c>
      <c r="H469" s="161"/>
      <c r="I469" s="161"/>
      <c r="J469" s="161"/>
      <c r="K469" s="165" t="s">
        <v>6607</v>
      </c>
      <c r="L469" s="170" t="s">
        <v>8</v>
      </c>
      <c r="M469" s="170" t="s">
        <v>6609</v>
      </c>
      <c r="N469" s="161"/>
      <c r="O469" s="161"/>
      <c r="P469" s="161"/>
      <c r="Q469" s="161"/>
      <c r="R469" s="161"/>
      <c r="S469" s="161"/>
      <c r="T469" s="149"/>
      <c r="U469" s="161"/>
      <c r="V469" s="161"/>
      <c r="W469" s="161"/>
      <c r="X469" s="161"/>
      <c r="Y469" s="161"/>
      <c r="Z469" s="161"/>
      <c r="AA469" s="161"/>
      <c r="AB469" s="161"/>
      <c r="AC469" s="161"/>
      <c r="AD469" s="161"/>
      <c r="AE469" s="161"/>
      <c r="AF469" s="166" t="str">
        <f t="shared" si="12"/>
        <v>SP_31_SHRB          SHRB_L</v>
      </c>
      <c r="AG469" s="167" t="s">
        <v>6605</v>
      </c>
      <c r="AH469" s="158">
        <v>3</v>
      </c>
      <c r="AI469" s="158">
        <v>47012</v>
      </c>
      <c r="AJ469" s="158" t="s">
        <v>6255</v>
      </c>
      <c r="AK469" s="158" t="s">
        <v>117</v>
      </c>
      <c r="AL469" s="158" t="s">
        <v>811</v>
      </c>
      <c r="AM469" s="158" t="s">
        <v>811</v>
      </c>
      <c r="AN469" s="158" t="s">
        <v>6036</v>
      </c>
      <c r="AO469" s="158" t="s">
        <v>812</v>
      </c>
      <c r="AP469" s="158">
        <v>2</v>
      </c>
      <c r="AQ469" s="158" t="s">
        <v>813</v>
      </c>
      <c r="AR469" s="158" t="s">
        <v>807</v>
      </c>
      <c r="AS469" s="158" t="s">
        <v>117</v>
      </c>
      <c r="AT469" s="158" t="s">
        <v>117</v>
      </c>
      <c r="AU469" s="158" t="s">
        <v>117</v>
      </c>
      <c r="AV469" s="158" t="s">
        <v>2696</v>
      </c>
      <c r="AW469" s="158">
        <v>87</v>
      </c>
      <c r="AX469" s="158" t="s">
        <v>2697</v>
      </c>
      <c r="AY469" s="158">
        <v>1</v>
      </c>
      <c r="AZ469" s="158" t="s">
        <v>1210</v>
      </c>
      <c r="BA469" s="158" t="s">
        <v>117</v>
      </c>
      <c r="BB469" s="158" t="s">
        <v>117</v>
      </c>
      <c r="BC469" s="158" t="s">
        <v>1603</v>
      </c>
      <c r="BD469" s="158" t="s">
        <v>1591</v>
      </c>
      <c r="BE469" s="158" t="s">
        <v>117</v>
      </c>
      <c r="BF469" s="158" t="s">
        <v>117</v>
      </c>
      <c r="BG469" s="176">
        <v>6029</v>
      </c>
      <c r="BH469" s="158" t="s">
        <v>1604</v>
      </c>
      <c r="BI469" s="158">
        <v>0.5</v>
      </c>
      <c r="BJ469" s="158" t="s">
        <v>2698</v>
      </c>
      <c r="BK469" s="158" t="s">
        <v>801</v>
      </c>
      <c r="BL469" s="158" t="s">
        <v>117</v>
      </c>
      <c r="BM469" s="148" t="s">
        <v>7942</v>
      </c>
      <c r="BN469" s="158">
        <v>47012</v>
      </c>
    </row>
    <row r="470" spans="1:66" ht="14.45" customHeight="1">
      <c r="A470" s="145" t="s">
        <v>7943</v>
      </c>
      <c r="B470" s="40">
        <v>47013</v>
      </c>
      <c r="C470" s="40" t="s">
        <v>6647</v>
      </c>
      <c r="D470" s="40"/>
      <c r="E470" s="43" t="s">
        <v>8</v>
      </c>
      <c r="F470" s="40"/>
      <c r="G470" s="42"/>
      <c r="H470" s="40"/>
      <c r="I470" s="40"/>
      <c r="J470" s="40"/>
      <c r="K470" s="40"/>
      <c r="L470" s="42" t="s">
        <v>6604</v>
      </c>
      <c r="M470" s="42" t="s">
        <v>8</v>
      </c>
      <c r="N470" s="40"/>
      <c r="O470" s="40"/>
      <c r="P470" s="40"/>
      <c r="Q470" s="40"/>
      <c r="R470" s="40"/>
      <c r="S470" s="40"/>
      <c r="T470" s="43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5" t="str">
        <f t="shared" si="12"/>
        <v>SHRB_L              KS_CPL_A</v>
      </c>
      <c r="AG470" s="41" t="s">
        <v>6605</v>
      </c>
      <c r="AH470" s="36">
        <v>3</v>
      </c>
      <c r="AI470" s="36">
        <v>47013</v>
      </c>
      <c r="AJ470" s="36" t="s">
        <v>2699</v>
      </c>
      <c r="AK470" s="36" t="s">
        <v>117</v>
      </c>
      <c r="AL470" s="36" t="s">
        <v>343</v>
      </c>
      <c r="AM470" s="36" t="s">
        <v>343</v>
      </c>
      <c r="AN470" s="36" t="s">
        <v>342</v>
      </c>
      <c r="AO470" s="36" t="s">
        <v>344</v>
      </c>
      <c r="AP470" s="36">
        <v>5</v>
      </c>
      <c r="AQ470" s="36" t="s">
        <v>345</v>
      </c>
      <c r="AR470" s="36" t="s">
        <v>167</v>
      </c>
      <c r="AS470" s="36" t="s">
        <v>117</v>
      </c>
      <c r="AT470" s="36" t="s">
        <v>117</v>
      </c>
      <c r="AU470" s="36" t="s">
        <v>811</v>
      </c>
      <c r="AV470" s="36" t="s">
        <v>811</v>
      </c>
      <c r="AW470" s="36" t="s">
        <v>6036</v>
      </c>
      <c r="AX470" s="36" t="s">
        <v>812</v>
      </c>
      <c r="AY470" s="36">
        <v>1</v>
      </c>
      <c r="AZ470" s="36" t="s">
        <v>813</v>
      </c>
      <c r="BA470" s="36" t="s">
        <v>807</v>
      </c>
      <c r="BB470" s="36" t="s">
        <v>117</v>
      </c>
      <c r="BC470" s="36" t="s">
        <v>2131</v>
      </c>
      <c r="BD470" s="36" t="s">
        <v>1591</v>
      </c>
      <c r="BE470" s="36" t="s">
        <v>117</v>
      </c>
      <c r="BF470" s="36" t="s">
        <v>117</v>
      </c>
      <c r="BG470" s="193">
        <v>2339</v>
      </c>
      <c r="BH470" s="36" t="s">
        <v>1644</v>
      </c>
      <c r="BI470" s="36">
        <v>0.5</v>
      </c>
      <c r="BJ470" s="36" t="s">
        <v>2700</v>
      </c>
      <c r="BK470" s="36" t="s">
        <v>801</v>
      </c>
      <c r="BL470" s="36" t="s">
        <v>117</v>
      </c>
      <c r="BM470" s="148" t="s">
        <v>7942</v>
      </c>
      <c r="BN470" s="36">
        <v>47013</v>
      </c>
    </row>
    <row r="471" spans="1:66" s="118" customFormat="1" ht="14.45" customHeight="1">
      <c r="A471" s="485" t="s">
        <v>7761</v>
      </c>
      <c r="B471" s="58">
        <v>47016</v>
      </c>
      <c r="C471" s="58" t="s">
        <v>6647</v>
      </c>
      <c r="D471" s="58"/>
      <c r="E471" s="127" t="s">
        <v>8</v>
      </c>
      <c r="F471" s="58" t="s">
        <v>2697</v>
      </c>
      <c r="G471" s="119" t="s">
        <v>6606</v>
      </c>
      <c r="H471" s="58"/>
      <c r="I471" s="58"/>
      <c r="J471" s="58"/>
      <c r="K471" s="58" t="s">
        <v>6610</v>
      </c>
      <c r="L471" s="119" t="s">
        <v>6609</v>
      </c>
      <c r="M471" s="119" t="s">
        <v>6604</v>
      </c>
      <c r="N471" s="58"/>
      <c r="O471" s="58"/>
      <c r="P471" s="58"/>
      <c r="Q471" s="58"/>
      <c r="R471" s="58"/>
      <c r="S471" s="58"/>
      <c r="T471" s="127"/>
      <c r="U471" s="58"/>
      <c r="V471" s="58"/>
      <c r="W471" s="58"/>
      <c r="X471" s="58"/>
      <c r="Y471" s="58"/>
      <c r="Z471" s="58"/>
      <c r="AA471" s="58"/>
      <c r="AB471" s="58"/>
      <c r="AC471" s="58"/>
      <c r="AD471" s="58"/>
      <c r="AE471" s="58"/>
      <c r="AF471" s="134" t="str">
        <f t="shared" ref="AF471" si="14">AX471&amp; REPT(" ",20-LEN(AX471))&amp;AO471</f>
        <v>SP_31_SHRB          KS_CPR_B</v>
      </c>
      <c r="AG471" s="59" t="s">
        <v>6605</v>
      </c>
      <c r="AH471" s="118">
        <v>3</v>
      </c>
      <c r="AI471" s="118">
        <v>47016</v>
      </c>
      <c r="AJ471" s="118" t="s">
        <v>6256</v>
      </c>
      <c r="AK471" s="118" t="s">
        <v>117</v>
      </c>
      <c r="AL471" s="118" t="s">
        <v>355</v>
      </c>
      <c r="AM471" s="118" t="s">
        <v>355</v>
      </c>
      <c r="AN471" s="118" t="s">
        <v>358</v>
      </c>
      <c r="AO471" s="118" t="s">
        <v>359</v>
      </c>
      <c r="AP471" s="118">
        <v>10</v>
      </c>
      <c r="AQ471" s="118" t="s">
        <v>360</v>
      </c>
      <c r="AR471" s="118" t="s">
        <v>167</v>
      </c>
      <c r="AS471" s="118" t="s">
        <v>117</v>
      </c>
      <c r="AT471" s="118" t="s">
        <v>117</v>
      </c>
      <c r="AU471" s="118" t="s">
        <v>117</v>
      </c>
      <c r="AV471" s="118" t="s">
        <v>2696</v>
      </c>
      <c r="AW471" s="118">
        <v>87</v>
      </c>
      <c r="AX471" s="118" t="s">
        <v>2697</v>
      </c>
      <c r="AY471" s="118">
        <v>1</v>
      </c>
      <c r="AZ471" s="118" t="s">
        <v>1210</v>
      </c>
      <c r="BA471" s="118" t="s">
        <v>117</v>
      </c>
      <c r="BB471" s="118" t="s">
        <v>117</v>
      </c>
      <c r="BC471" s="118" t="s">
        <v>1603</v>
      </c>
      <c r="BD471" s="118" t="s">
        <v>1591</v>
      </c>
      <c r="BE471" s="118" t="s">
        <v>117</v>
      </c>
      <c r="BF471" s="118" t="s">
        <v>117</v>
      </c>
      <c r="BG471" s="531">
        <v>2036</v>
      </c>
      <c r="BH471" s="118" t="s">
        <v>1604</v>
      </c>
      <c r="BI471" s="118">
        <v>0.5</v>
      </c>
      <c r="BJ471" s="118" t="s">
        <v>2698</v>
      </c>
      <c r="BK471" s="118" t="s">
        <v>801</v>
      </c>
      <c r="BL471" s="118" t="s">
        <v>117</v>
      </c>
      <c r="BM471" s="148" t="s">
        <v>117</v>
      </c>
      <c r="BN471" s="118">
        <v>47016</v>
      </c>
    </row>
    <row r="472" spans="1:66" s="158" customFormat="1" ht="14.45" customHeight="1">
      <c r="A472" s="146" t="s">
        <v>7950</v>
      </c>
      <c r="B472" s="161">
        <v>47016</v>
      </c>
      <c r="C472" s="161" t="s">
        <v>6647</v>
      </c>
      <c r="D472" s="161"/>
      <c r="E472" s="149" t="s">
        <v>8</v>
      </c>
      <c r="F472" s="161" t="s">
        <v>2697</v>
      </c>
      <c r="G472" s="170" t="s">
        <v>6606</v>
      </c>
      <c r="H472" s="161"/>
      <c r="I472" s="161"/>
      <c r="J472" s="161"/>
      <c r="K472" s="165" t="s">
        <v>6607</v>
      </c>
      <c r="L472" s="176" t="s">
        <v>6604</v>
      </c>
      <c r="M472" s="173" t="s">
        <v>6609</v>
      </c>
      <c r="N472" s="161"/>
      <c r="O472" s="161"/>
      <c r="P472" s="161"/>
      <c r="Q472" s="161"/>
      <c r="R472" s="161"/>
      <c r="S472" s="161"/>
      <c r="T472" s="149"/>
      <c r="U472" s="161"/>
      <c r="V472" s="161"/>
      <c r="W472" s="161"/>
      <c r="X472" s="161"/>
      <c r="Y472" s="161"/>
      <c r="Z472" s="161"/>
      <c r="AA472" s="161"/>
      <c r="AB472" s="161"/>
      <c r="AC472" s="161"/>
      <c r="AD472" s="161"/>
      <c r="AE472" s="161"/>
      <c r="AF472" s="166" t="str">
        <f t="shared" si="12"/>
        <v>SP_31_SHRB          KS_CPR_B</v>
      </c>
      <c r="AG472" s="167" t="s">
        <v>6605</v>
      </c>
      <c r="AH472" s="158">
        <v>3</v>
      </c>
      <c r="AI472" s="158">
        <v>47016</v>
      </c>
      <c r="AJ472" s="158" t="s">
        <v>6256</v>
      </c>
      <c r="AK472" s="158" t="s">
        <v>117</v>
      </c>
      <c r="AL472" s="158" t="s">
        <v>355</v>
      </c>
      <c r="AM472" s="158" t="s">
        <v>355</v>
      </c>
      <c r="AN472" s="158" t="s">
        <v>358</v>
      </c>
      <c r="AO472" s="158" t="s">
        <v>359</v>
      </c>
      <c r="AP472" s="158">
        <v>10</v>
      </c>
      <c r="AQ472" s="158" t="s">
        <v>360</v>
      </c>
      <c r="AR472" s="158" t="s">
        <v>167</v>
      </c>
      <c r="AS472" s="158" t="s">
        <v>117</v>
      </c>
      <c r="AT472" s="158" t="s">
        <v>117</v>
      </c>
      <c r="AU472" s="158" t="s">
        <v>117</v>
      </c>
      <c r="AV472" s="158" t="s">
        <v>2696</v>
      </c>
      <c r="AW472" s="158">
        <v>87</v>
      </c>
      <c r="AX472" s="158" t="s">
        <v>2697</v>
      </c>
      <c r="AY472" s="158">
        <v>1</v>
      </c>
      <c r="AZ472" s="158" t="s">
        <v>1210</v>
      </c>
      <c r="BA472" s="158" t="s">
        <v>117</v>
      </c>
      <c r="BB472" s="158" t="s">
        <v>117</v>
      </c>
      <c r="BC472" s="158" t="s">
        <v>1603</v>
      </c>
      <c r="BD472" s="158" t="s">
        <v>1591</v>
      </c>
      <c r="BE472" s="158" t="s">
        <v>117</v>
      </c>
      <c r="BF472" s="158" t="s">
        <v>117</v>
      </c>
      <c r="BG472" s="176">
        <v>2036</v>
      </c>
      <c r="BH472" s="158" t="s">
        <v>1604</v>
      </c>
      <c r="BI472" s="158">
        <v>0.5</v>
      </c>
      <c r="BJ472" s="158" t="s">
        <v>2698</v>
      </c>
      <c r="BK472" s="158" t="s">
        <v>801</v>
      </c>
      <c r="BL472" s="158" t="s">
        <v>117</v>
      </c>
      <c r="BM472" s="148" t="s">
        <v>7942</v>
      </c>
      <c r="BN472" s="158">
        <v>47016</v>
      </c>
    </row>
    <row r="473" spans="1:66" ht="14.45" customHeight="1">
      <c r="A473" s="145" t="s">
        <v>7948</v>
      </c>
      <c r="B473" s="40">
        <v>47020</v>
      </c>
      <c r="C473" s="40" t="s">
        <v>6647</v>
      </c>
      <c r="D473" s="40"/>
      <c r="E473" s="43" t="s">
        <v>8</v>
      </c>
      <c r="F473" s="40" t="s">
        <v>2161</v>
      </c>
      <c r="G473" s="42" t="s">
        <v>6606</v>
      </c>
      <c r="H473" s="40"/>
      <c r="I473" s="40"/>
      <c r="J473" s="40"/>
      <c r="K473" s="40" t="s">
        <v>6607</v>
      </c>
      <c r="L473" s="173" t="s">
        <v>8</v>
      </c>
      <c r="M473" s="173" t="s">
        <v>6609</v>
      </c>
      <c r="N473" s="40"/>
      <c r="O473" s="40"/>
      <c r="P473" s="40"/>
      <c r="Q473" s="40"/>
      <c r="R473" s="40"/>
      <c r="S473" s="40"/>
      <c r="T473" s="43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 t="s">
        <v>6627</v>
      </c>
      <c r="AF473" s="45" t="str">
        <f t="shared" si="12"/>
        <v>SP_MB42_A           SHRB_R</v>
      </c>
      <c r="AG473" s="41" t="s">
        <v>6605</v>
      </c>
      <c r="AH473" s="36">
        <v>3</v>
      </c>
      <c r="AI473" s="36">
        <v>47020</v>
      </c>
      <c r="AJ473" s="36" t="s">
        <v>6257</v>
      </c>
      <c r="AK473" s="36" t="s">
        <v>117</v>
      </c>
      <c r="AL473" s="36" t="s">
        <v>816</v>
      </c>
      <c r="AM473" s="36" t="s">
        <v>816</v>
      </c>
      <c r="AN473" s="36" t="s">
        <v>6041</v>
      </c>
      <c r="AO473" s="36" t="s">
        <v>817</v>
      </c>
      <c r="AP473" s="36">
        <v>4</v>
      </c>
      <c r="AQ473" s="36" t="s">
        <v>818</v>
      </c>
      <c r="AR473" s="36" t="s">
        <v>808</v>
      </c>
      <c r="AS473" s="36" t="s">
        <v>117</v>
      </c>
      <c r="AT473" s="36" t="s">
        <v>117</v>
      </c>
      <c r="AU473" s="36" t="s">
        <v>117</v>
      </c>
      <c r="AV473" s="36" t="s">
        <v>2160</v>
      </c>
      <c r="AW473" s="36">
        <v>371</v>
      </c>
      <c r="AX473" s="36" t="s">
        <v>2161</v>
      </c>
      <c r="AY473" s="36">
        <v>1</v>
      </c>
      <c r="AZ473" s="36" t="s">
        <v>655</v>
      </c>
      <c r="BA473" s="36" t="s">
        <v>117</v>
      </c>
      <c r="BB473" s="36" t="s">
        <v>117</v>
      </c>
      <c r="BC473" s="36" t="s">
        <v>2092</v>
      </c>
      <c r="BD473" s="36" t="s">
        <v>1591</v>
      </c>
      <c r="BE473" s="36" t="s">
        <v>117</v>
      </c>
      <c r="BF473" s="36" t="s">
        <v>117</v>
      </c>
      <c r="BG473" s="193">
        <v>1082</v>
      </c>
      <c r="BH473" s="36" t="s">
        <v>1598</v>
      </c>
      <c r="BI473" s="36">
        <v>1.5</v>
      </c>
      <c r="BJ473" s="36" t="s">
        <v>2162</v>
      </c>
      <c r="BK473" s="36" t="s">
        <v>801</v>
      </c>
      <c r="BL473" s="36" t="s">
        <v>117</v>
      </c>
      <c r="BM473" s="148" t="s">
        <v>7942</v>
      </c>
      <c r="BN473" s="36">
        <v>47020</v>
      </c>
    </row>
    <row r="474" spans="1:66" ht="14.45" customHeight="1">
      <c r="A474" s="145" t="s">
        <v>7943</v>
      </c>
      <c r="B474" s="40">
        <v>47021</v>
      </c>
      <c r="C474" s="40" t="s">
        <v>6647</v>
      </c>
      <c r="D474" s="40"/>
      <c r="E474" s="43" t="s">
        <v>8</v>
      </c>
      <c r="F474" s="40" t="s">
        <v>2703</v>
      </c>
      <c r="G474" s="42" t="s">
        <v>6606</v>
      </c>
      <c r="H474" s="40"/>
      <c r="I474" s="40"/>
      <c r="J474" s="40"/>
      <c r="K474" s="40" t="s">
        <v>6610</v>
      </c>
      <c r="L474" s="42" t="s">
        <v>8</v>
      </c>
      <c r="M474" s="42" t="s">
        <v>6609</v>
      </c>
      <c r="N474" s="40"/>
      <c r="O474" s="40"/>
      <c r="P474" s="40"/>
      <c r="Q474" s="40"/>
      <c r="R474" s="40"/>
      <c r="S474" s="40"/>
      <c r="T474" s="43"/>
      <c r="U474" s="40"/>
      <c r="V474" s="40"/>
      <c r="W474" s="40"/>
      <c r="X474" s="40"/>
      <c r="Y474" s="40"/>
      <c r="Z474" s="40"/>
      <c r="AA474" s="40"/>
      <c r="AB474" s="40"/>
      <c r="AC474" s="40"/>
      <c r="AD474" s="40"/>
      <c r="AE474" s="40"/>
      <c r="AF474" s="45" t="str">
        <f t="shared" si="12"/>
        <v>SP_SHHR             SHRB_R</v>
      </c>
      <c r="AG474" s="41" t="s">
        <v>6605</v>
      </c>
      <c r="AH474" s="36">
        <v>3</v>
      </c>
      <c r="AI474" s="36">
        <v>47021</v>
      </c>
      <c r="AJ474" s="36" t="s">
        <v>6258</v>
      </c>
      <c r="AK474" s="36" t="s">
        <v>117</v>
      </c>
      <c r="AL474" s="36" t="s">
        <v>816</v>
      </c>
      <c r="AM474" s="36" t="s">
        <v>816</v>
      </c>
      <c r="AN474" s="36" t="s">
        <v>6041</v>
      </c>
      <c r="AO474" s="36" t="s">
        <v>817</v>
      </c>
      <c r="AP474" s="36">
        <v>3</v>
      </c>
      <c r="AQ474" s="36" t="s">
        <v>818</v>
      </c>
      <c r="AR474" s="36" t="s">
        <v>808</v>
      </c>
      <c r="AS474" s="36" t="s">
        <v>117</v>
      </c>
      <c r="AT474" s="36" t="s">
        <v>117</v>
      </c>
      <c r="AU474" s="36" t="s">
        <v>117</v>
      </c>
      <c r="AV474" s="36" t="s">
        <v>2701</v>
      </c>
      <c r="AW474" s="36" t="s">
        <v>2702</v>
      </c>
      <c r="AX474" s="36" t="s">
        <v>2703</v>
      </c>
      <c r="AY474" s="36">
        <v>1</v>
      </c>
      <c r="AZ474" s="36" t="s">
        <v>643</v>
      </c>
      <c r="BA474" s="36" t="s">
        <v>117</v>
      </c>
      <c r="BB474" s="36" t="s">
        <v>117</v>
      </c>
      <c r="BC474" s="36" t="s">
        <v>2694</v>
      </c>
      <c r="BD474" s="36" t="s">
        <v>1591</v>
      </c>
      <c r="BE474" s="36" t="s">
        <v>117</v>
      </c>
      <c r="BF474" s="36" t="s">
        <v>117</v>
      </c>
      <c r="BG474" s="193">
        <v>1416</v>
      </c>
      <c r="BH474" s="36" t="s">
        <v>1919</v>
      </c>
      <c r="BI474" s="36">
        <v>1.5</v>
      </c>
      <c r="BJ474" s="36" t="s">
        <v>2704</v>
      </c>
      <c r="BK474" s="36" t="s">
        <v>801</v>
      </c>
      <c r="BL474" s="36" t="s">
        <v>117</v>
      </c>
      <c r="BM474" s="148" t="s">
        <v>7942</v>
      </c>
      <c r="BN474" s="36">
        <v>47021</v>
      </c>
    </row>
    <row r="475" spans="1:66" s="118" customFormat="1" ht="14.45" customHeight="1">
      <c r="A475" s="172" t="s">
        <v>7757</v>
      </c>
      <c r="B475" s="58">
        <v>47022</v>
      </c>
      <c r="C475" s="58" t="s">
        <v>6647</v>
      </c>
      <c r="D475" s="58"/>
      <c r="E475" s="127" t="s">
        <v>8</v>
      </c>
      <c r="F475" s="58" t="s">
        <v>2697</v>
      </c>
      <c r="G475" s="119" t="s">
        <v>6606</v>
      </c>
      <c r="H475" s="58"/>
      <c r="I475" s="58"/>
      <c r="J475" s="58"/>
      <c r="K475" s="58" t="s">
        <v>6610</v>
      </c>
      <c r="L475" s="119" t="s">
        <v>8</v>
      </c>
      <c r="M475" s="119" t="s">
        <v>6609</v>
      </c>
      <c r="N475" s="58"/>
      <c r="O475" s="58"/>
      <c r="P475" s="58"/>
      <c r="Q475" s="58"/>
      <c r="R475" s="58"/>
      <c r="S475" s="58"/>
      <c r="T475" s="127"/>
      <c r="U475" s="58"/>
      <c r="V475" s="58"/>
      <c r="W475" s="58"/>
      <c r="X475" s="58"/>
      <c r="Y475" s="58"/>
      <c r="Z475" s="58"/>
      <c r="AA475" s="58"/>
      <c r="AB475" s="58"/>
      <c r="AC475" s="58"/>
      <c r="AD475" s="58"/>
      <c r="AE475" s="58"/>
      <c r="AF475" s="134" t="str">
        <f t="shared" ref="AF475" si="15">AX475&amp; REPT(" ",20-LEN(AX475))&amp;AO475</f>
        <v>SP_31_SHRB          SHRB_R</v>
      </c>
      <c r="AG475" s="59" t="s">
        <v>6605</v>
      </c>
      <c r="AH475" s="118">
        <v>3</v>
      </c>
      <c r="AI475" s="118">
        <v>47022</v>
      </c>
      <c r="AJ475" s="118" t="s">
        <v>6259</v>
      </c>
      <c r="AK475" s="118" t="s">
        <v>117</v>
      </c>
      <c r="AL475" s="118" t="s">
        <v>816</v>
      </c>
      <c r="AM475" s="118" t="s">
        <v>816</v>
      </c>
      <c r="AN475" s="118" t="s">
        <v>6041</v>
      </c>
      <c r="AO475" s="118" t="s">
        <v>817</v>
      </c>
      <c r="AP475" s="118">
        <v>2</v>
      </c>
      <c r="AQ475" s="118" t="s">
        <v>818</v>
      </c>
      <c r="AR475" s="118" t="s">
        <v>807</v>
      </c>
      <c r="AS475" s="118" t="s">
        <v>117</v>
      </c>
      <c r="AT475" s="118" t="s">
        <v>117</v>
      </c>
      <c r="AU475" s="118" t="s">
        <v>117</v>
      </c>
      <c r="AV475" s="118" t="s">
        <v>2696</v>
      </c>
      <c r="AW475" s="118">
        <v>87</v>
      </c>
      <c r="AX475" s="118" t="s">
        <v>2697</v>
      </c>
      <c r="AY475" s="118">
        <v>1</v>
      </c>
      <c r="AZ475" s="118" t="s">
        <v>1210</v>
      </c>
      <c r="BA475" s="118" t="s">
        <v>117</v>
      </c>
      <c r="BB475" s="118" t="s">
        <v>117</v>
      </c>
      <c r="BC475" s="118" t="s">
        <v>1603</v>
      </c>
      <c r="BD475" s="118" t="s">
        <v>1591</v>
      </c>
      <c r="BE475" s="118" t="s">
        <v>117</v>
      </c>
      <c r="BF475" s="118" t="s">
        <v>117</v>
      </c>
      <c r="BG475" s="532">
        <v>1679</v>
      </c>
      <c r="BH475" s="118" t="s">
        <v>1604</v>
      </c>
      <c r="BI475" s="118">
        <v>0.5</v>
      </c>
      <c r="BJ475" s="118" t="s">
        <v>2698</v>
      </c>
      <c r="BK475" s="118" t="s">
        <v>801</v>
      </c>
      <c r="BL475" s="118" t="s">
        <v>117</v>
      </c>
      <c r="BM475" s="148" t="s">
        <v>117</v>
      </c>
      <c r="BN475" s="118">
        <v>47022</v>
      </c>
    </row>
    <row r="476" spans="1:66" s="158" customFormat="1" ht="14.45" customHeight="1">
      <c r="A476" s="145" t="s">
        <v>7951</v>
      </c>
      <c r="B476" s="161">
        <v>47022</v>
      </c>
      <c r="C476" s="161" t="s">
        <v>6647</v>
      </c>
      <c r="D476" s="161"/>
      <c r="E476" s="149" t="s">
        <v>8</v>
      </c>
      <c r="F476" s="161" t="s">
        <v>2697</v>
      </c>
      <c r="G476" s="170" t="s">
        <v>6606</v>
      </c>
      <c r="H476" s="161"/>
      <c r="I476" s="161"/>
      <c r="J476" s="161"/>
      <c r="K476" s="165" t="s">
        <v>6607</v>
      </c>
      <c r="L476" s="170" t="s">
        <v>8</v>
      </c>
      <c r="M476" s="170" t="s">
        <v>6609</v>
      </c>
      <c r="N476" s="161"/>
      <c r="O476" s="161"/>
      <c r="P476" s="161"/>
      <c r="Q476" s="161"/>
      <c r="R476" s="161"/>
      <c r="S476" s="161"/>
      <c r="T476" s="149"/>
      <c r="U476" s="161"/>
      <c r="V476" s="161"/>
      <c r="W476" s="161"/>
      <c r="X476" s="161"/>
      <c r="Y476" s="161"/>
      <c r="Z476" s="161"/>
      <c r="AA476" s="161"/>
      <c r="AB476" s="161"/>
      <c r="AC476" s="161"/>
      <c r="AD476" s="161"/>
      <c r="AE476" s="161"/>
      <c r="AF476" s="166" t="str">
        <f t="shared" si="12"/>
        <v>SP_31_SHRB          SHRB_R</v>
      </c>
      <c r="AG476" s="167" t="s">
        <v>6605</v>
      </c>
      <c r="AH476" s="158">
        <v>3</v>
      </c>
      <c r="AI476" s="158">
        <v>47022</v>
      </c>
      <c r="AJ476" s="158" t="s">
        <v>6259</v>
      </c>
      <c r="AK476" s="158" t="s">
        <v>117</v>
      </c>
      <c r="AL476" s="158" t="s">
        <v>816</v>
      </c>
      <c r="AM476" s="158" t="s">
        <v>816</v>
      </c>
      <c r="AN476" s="158" t="s">
        <v>6041</v>
      </c>
      <c r="AO476" s="158" t="s">
        <v>817</v>
      </c>
      <c r="AP476" s="158">
        <v>2</v>
      </c>
      <c r="AQ476" s="158" t="s">
        <v>818</v>
      </c>
      <c r="AR476" s="158" t="s">
        <v>807</v>
      </c>
      <c r="AS476" s="158" t="s">
        <v>117</v>
      </c>
      <c r="AT476" s="158" t="s">
        <v>117</v>
      </c>
      <c r="AU476" s="158" t="s">
        <v>117</v>
      </c>
      <c r="AV476" s="158" t="s">
        <v>2696</v>
      </c>
      <c r="AW476" s="158">
        <v>87</v>
      </c>
      <c r="AX476" s="158" t="s">
        <v>2697</v>
      </c>
      <c r="AY476" s="158">
        <v>1</v>
      </c>
      <c r="AZ476" s="158" t="s">
        <v>1210</v>
      </c>
      <c r="BA476" s="158" t="s">
        <v>117</v>
      </c>
      <c r="BB476" s="158" t="s">
        <v>117</v>
      </c>
      <c r="BC476" s="158" t="s">
        <v>1603</v>
      </c>
      <c r="BD476" s="158" t="s">
        <v>1591</v>
      </c>
      <c r="BE476" s="158" t="s">
        <v>117</v>
      </c>
      <c r="BF476" s="158" t="s">
        <v>117</v>
      </c>
      <c r="BG476" s="533">
        <v>1679</v>
      </c>
      <c r="BH476" s="158" t="s">
        <v>1604</v>
      </c>
      <c r="BI476" s="158">
        <v>0.5</v>
      </c>
      <c r="BJ476" s="158" t="s">
        <v>2698</v>
      </c>
      <c r="BK476" s="158" t="s">
        <v>801</v>
      </c>
      <c r="BL476" s="158" t="s">
        <v>117</v>
      </c>
      <c r="BM476" s="148" t="s">
        <v>7942</v>
      </c>
      <c r="BN476" s="158">
        <v>47022</v>
      </c>
    </row>
    <row r="477" spans="1:66" ht="14.45" customHeight="1">
      <c r="A477" s="145" t="s">
        <v>7943</v>
      </c>
      <c r="B477" s="40">
        <v>47023</v>
      </c>
      <c r="C477" s="40" t="s">
        <v>6647</v>
      </c>
      <c r="D477" s="40"/>
      <c r="E477" s="43" t="s">
        <v>8</v>
      </c>
      <c r="F477" s="40"/>
      <c r="G477" s="42"/>
      <c r="H477" s="40"/>
      <c r="I477" s="40"/>
      <c r="J477" s="40"/>
      <c r="K477" s="40"/>
      <c r="L477" s="42" t="s">
        <v>8</v>
      </c>
      <c r="M477" s="42" t="s">
        <v>6604</v>
      </c>
      <c r="N477" s="40"/>
      <c r="O477" s="40"/>
      <c r="P477" s="40"/>
      <c r="Q477" s="40"/>
      <c r="R477" s="40"/>
      <c r="S477" s="40"/>
      <c r="T477" s="43"/>
      <c r="U477" s="40"/>
      <c r="V477" s="40"/>
      <c r="W477" s="40"/>
      <c r="X477" s="40"/>
      <c r="Y477" s="40"/>
      <c r="Z477" s="40"/>
      <c r="AA477" s="40"/>
      <c r="AB477" s="40"/>
      <c r="AC477" s="40"/>
      <c r="AD477" s="40"/>
      <c r="AE477" s="40"/>
      <c r="AF477" s="45" t="str">
        <f t="shared" si="12"/>
        <v>SHRB_R              KS_CPR_B</v>
      </c>
      <c r="AG477" s="41" t="s">
        <v>6605</v>
      </c>
      <c r="AH477" s="36">
        <v>3</v>
      </c>
      <c r="AI477" s="36">
        <v>47023</v>
      </c>
      <c r="AJ477" s="36" t="s">
        <v>6260</v>
      </c>
      <c r="AK477" s="36" t="s">
        <v>117</v>
      </c>
      <c r="AL477" s="36" t="s">
        <v>355</v>
      </c>
      <c r="AM477" s="36" t="s">
        <v>355</v>
      </c>
      <c r="AN477" s="36" t="s">
        <v>358</v>
      </c>
      <c r="AO477" s="36" t="s">
        <v>359</v>
      </c>
      <c r="AP477" s="36">
        <v>12</v>
      </c>
      <c r="AQ477" s="36" t="s">
        <v>360</v>
      </c>
      <c r="AR477" s="36" t="s">
        <v>167</v>
      </c>
      <c r="AS477" s="36" t="s">
        <v>117</v>
      </c>
      <c r="AT477" s="36" t="s">
        <v>117</v>
      </c>
      <c r="AU477" s="36" t="s">
        <v>816</v>
      </c>
      <c r="AV477" s="36" t="s">
        <v>816</v>
      </c>
      <c r="AW477" s="36" t="s">
        <v>6041</v>
      </c>
      <c r="AX477" s="36" t="s">
        <v>817</v>
      </c>
      <c r="AY477" s="36">
        <v>1</v>
      </c>
      <c r="AZ477" s="36" t="s">
        <v>818</v>
      </c>
      <c r="BA477" s="36" t="s">
        <v>807</v>
      </c>
      <c r="BB477" s="36" t="s">
        <v>117</v>
      </c>
      <c r="BC477" s="36" t="s">
        <v>2705</v>
      </c>
      <c r="BD477" s="36" t="s">
        <v>1591</v>
      </c>
      <c r="BE477" s="36" t="s">
        <v>117</v>
      </c>
      <c r="BF477" s="36" t="s">
        <v>117</v>
      </c>
      <c r="BG477" s="193">
        <v>2175</v>
      </c>
      <c r="BH477" s="36" t="s">
        <v>2706</v>
      </c>
      <c r="BI477" s="36">
        <v>0.5</v>
      </c>
      <c r="BJ477" s="36" t="s">
        <v>2707</v>
      </c>
      <c r="BK477" s="36" t="s">
        <v>801</v>
      </c>
      <c r="BL477" s="36" t="s">
        <v>117</v>
      </c>
      <c r="BM477" s="148" t="s">
        <v>7942</v>
      </c>
      <c r="BN477" s="36">
        <v>47023</v>
      </c>
    </row>
    <row r="478" spans="1:66" ht="14.45" customHeight="1">
      <c r="A478" s="145" t="s">
        <v>7943</v>
      </c>
      <c r="B478" s="40">
        <v>47024</v>
      </c>
      <c r="C478" s="40" t="s">
        <v>6647</v>
      </c>
      <c r="D478" s="40"/>
      <c r="E478" s="43" t="s">
        <v>8</v>
      </c>
      <c r="F478" s="40" t="s">
        <v>2693</v>
      </c>
      <c r="G478" s="42" t="s">
        <v>6606</v>
      </c>
      <c r="H478" s="40"/>
      <c r="I478" s="40"/>
      <c r="J478" s="40"/>
      <c r="K478" s="40" t="s">
        <v>6610</v>
      </c>
      <c r="L478" s="42" t="s">
        <v>8</v>
      </c>
      <c r="M478" s="42" t="s">
        <v>6609</v>
      </c>
      <c r="N478" s="40"/>
      <c r="O478" s="40"/>
      <c r="P478" s="40"/>
      <c r="Q478" s="40"/>
      <c r="R478" s="40"/>
      <c r="S478" s="40"/>
      <c r="T478" s="43"/>
      <c r="U478" s="40"/>
      <c r="V478" s="40"/>
      <c r="W478" s="40"/>
      <c r="X478" s="40"/>
      <c r="Y478" s="40"/>
      <c r="Z478" s="40"/>
      <c r="AA478" s="40"/>
      <c r="AB478" s="40"/>
      <c r="AC478" s="40"/>
      <c r="AD478" s="40"/>
      <c r="AE478" s="40"/>
      <c r="AF478" s="45" t="str">
        <f t="shared" si="12"/>
        <v>SP_SHHL             SHRL_L</v>
      </c>
      <c r="AG478" s="41" t="s">
        <v>6605</v>
      </c>
      <c r="AH478" s="36">
        <v>3</v>
      </c>
      <c r="AI478" s="36">
        <v>47024</v>
      </c>
      <c r="AJ478" s="36" t="s">
        <v>6261</v>
      </c>
      <c r="AK478" s="36" t="s">
        <v>117</v>
      </c>
      <c r="AL478" s="36" t="s">
        <v>814</v>
      </c>
      <c r="AM478" s="36" t="s">
        <v>814</v>
      </c>
      <c r="AN478" s="36" t="s">
        <v>6038</v>
      </c>
      <c r="AO478" s="36" t="s">
        <v>815</v>
      </c>
      <c r="AP478" s="36">
        <v>3</v>
      </c>
      <c r="AQ478" s="36" t="s">
        <v>664</v>
      </c>
      <c r="AR478" s="36" t="s">
        <v>809</v>
      </c>
      <c r="AS478" s="36" t="s">
        <v>117</v>
      </c>
      <c r="AT478" s="36" t="s">
        <v>117</v>
      </c>
      <c r="AU478" s="36" t="s">
        <v>117</v>
      </c>
      <c r="AV478" s="36" t="s">
        <v>2691</v>
      </c>
      <c r="AW478" s="36" t="s">
        <v>2692</v>
      </c>
      <c r="AX478" s="36" t="s">
        <v>2693</v>
      </c>
      <c r="AY478" s="36">
        <v>1</v>
      </c>
      <c r="AZ478" s="36" t="s">
        <v>639</v>
      </c>
      <c r="BA478" s="36" t="s">
        <v>117</v>
      </c>
      <c r="BB478" s="36" t="s">
        <v>117</v>
      </c>
      <c r="BC478" s="36" t="s">
        <v>2694</v>
      </c>
      <c r="BD478" s="36" t="s">
        <v>1591</v>
      </c>
      <c r="BE478" s="36" t="s">
        <v>117</v>
      </c>
      <c r="BF478" s="36" t="s">
        <v>117</v>
      </c>
      <c r="BG478" s="193">
        <v>414</v>
      </c>
      <c r="BH478" s="36" t="s">
        <v>1919</v>
      </c>
      <c r="BI478" s="36">
        <v>1.5</v>
      </c>
      <c r="BJ478" s="36" t="s">
        <v>2695</v>
      </c>
      <c r="BK478" s="36" t="s">
        <v>801</v>
      </c>
      <c r="BL478" s="36" t="s">
        <v>117</v>
      </c>
      <c r="BM478" s="148" t="s">
        <v>7942</v>
      </c>
      <c r="BN478" s="36">
        <v>47024</v>
      </c>
    </row>
    <row r="479" spans="1:66" ht="14.45" customHeight="1">
      <c r="A479" s="145" t="s">
        <v>7943</v>
      </c>
      <c r="B479" s="40">
        <v>47025</v>
      </c>
      <c r="C479" s="40" t="s">
        <v>6647</v>
      </c>
      <c r="D479" s="40"/>
      <c r="E479" s="43" t="s">
        <v>8</v>
      </c>
      <c r="F479" s="40" t="s">
        <v>2165</v>
      </c>
      <c r="G479" s="42" t="s">
        <v>6606</v>
      </c>
      <c r="H479" s="40"/>
      <c r="I479" s="40"/>
      <c r="J479" s="40"/>
      <c r="K479" s="40" t="s">
        <v>6607</v>
      </c>
      <c r="L479" s="42" t="s">
        <v>8</v>
      </c>
      <c r="M479" s="42" t="s">
        <v>6609</v>
      </c>
      <c r="N479" s="40"/>
      <c r="O479" s="40"/>
      <c r="P479" s="40"/>
      <c r="Q479" s="40"/>
      <c r="R479" s="40"/>
      <c r="S479" s="40"/>
      <c r="T479" s="43"/>
      <c r="U479" s="40"/>
      <c r="V479" s="40"/>
      <c r="W479" s="40"/>
      <c r="X479" s="40"/>
      <c r="Y479" s="40"/>
      <c r="Z479" s="40"/>
      <c r="AA479" s="40"/>
      <c r="AB479" s="40"/>
      <c r="AC479" s="40"/>
      <c r="AD479" s="40"/>
      <c r="AE479" s="40"/>
      <c r="AF479" s="45" t="str">
        <f t="shared" si="12"/>
        <v>SP_MB41_A           SHRL_L</v>
      </c>
      <c r="AG479" s="41" t="s">
        <v>6605</v>
      </c>
      <c r="AH479" s="36">
        <v>3</v>
      </c>
      <c r="AI479" s="36">
        <v>47025</v>
      </c>
      <c r="AJ479" s="36" t="s">
        <v>6262</v>
      </c>
      <c r="AK479" s="36" t="s">
        <v>117</v>
      </c>
      <c r="AL479" s="36" t="s">
        <v>814</v>
      </c>
      <c r="AM479" s="36" t="s">
        <v>814</v>
      </c>
      <c r="AN479" s="36" t="s">
        <v>6038</v>
      </c>
      <c r="AO479" s="36" t="s">
        <v>815</v>
      </c>
      <c r="AP479" s="36">
        <v>4</v>
      </c>
      <c r="AQ479" s="36" t="s">
        <v>664</v>
      </c>
      <c r="AR479" s="36" t="s">
        <v>809</v>
      </c>
      <c r="AS479" s="36" t="s">
        <v>117</v>
      </c>
      <c r="AT479" s="36" t="s">
        <v>117</v>
      </c>
      <c r="AU479" s="36" t="s">
        <v>117</v>
      </c>
      <c r="AV479" s="36" t="s">
        <v>2164</v>
      </c>
      <c r="AW479" s="36">
        <v>369</v>
      </c>
      <c r="AX479" s="36" t="s">
        <v>2165</v>
      </c>
      <c r="AY479" s="36">
        <v>1</v>
      </c>
      <c r="AZ479" s="36" t="s">
        <v>1023</v>
      </c>
      <c r="BA479" s="36" t="s">
        <v>117</v>
      </c>
      <c r="BB479" s="36" t="s">
        <v>117</v>
      </c>
      <c r="BC479" s="36" t="s">
        <v>2092</v>
      </c>
      <c r="BD479" s="36" t="s">
        <v>1591</v>
      </c>
      <c r="BE479" s="36" t="s">
        <v>117</v>
      </c>
      <c r="BF479" s="36" t="s">
        <v>117</v>
      </c>
      <c r="BG479" s="193">
        <v>1184</v>
      </c>
      <c r="BH479" s="36" t="s">
        <v>1598</v>
      </c>
      <c r="BI479" s="36">
        <v>1.5</v>
      </c>
      <c r="BJ479" s="36" t="s">
        <v>2166</v>
      </c>
      <c r="BK479" s="36" t="s">
        <v>801</v>
      </c>
      <c r="BL479" s="36" t="s">
        <v>117</v>
      </c>
      <c r="BM479" s="148" t="s">
        <v>7942</v>
      </c>
      <c r="BN479" s="36">
        <v>47025</v>
      </c>
    </row>
    <row r="480" spans="1:66" ht="14.45" customHeight="1">
      <c r="A480" s="145" t="s">
        <v>7943</v>
      </c>
      <c r="B480" s="40">
        <v>47028</v>
      </c>
      <c r="C480" s="40" t="s">
        <v>6647</v>
      </c>
      <c r="D480" s="40"/>
      <c r="E480" s="43" t="s">
        <v>8</v>
      </c>
      <c r="F480" s="40" t="s">
        <v>2703</v>
      </c>
      <c r="G480" s="42" t="s">
        <v>6606</v>
      </c>
      <c r="H480" s="40"/>
      <c r="I480" s="40"/>
      <c r="J480" s="40"/>
      <c r="K480" s="40" t="s">
        <v>6610</v>
      </c>
      <c r="L480" s="42" t="s">
        <v>8</v>
      </c>
      <c r="M480" s="42" t="s">
        <v>6609</v>
      </c>
      <c r="N480" s="40"/>
      <c r="O480" s="40"/>
      <c r="P480" s="40"/>
      <c r="Q480" s="40"/>
      <c r="R480" s="40"/>
      <c r="S480" s="40"/>
      <c r="T480" s="43"/>
      <c r="U480" s="40"/>
      <c r="V480" s="40"/>
      <c r="W480" s="40"/>
      <c r="X480" s="40"/>
      <c r="Y480" s="40"/>
      <c r="Z480" s="40"/>
      <c r="AA480" s="40"/>
      <c r="AB480" s="40"/>
      <c r="AC480" s="40"/>
      <c r="AD480" s="40"/>
      <c r="AE480" s="40"/>
      <c r="AF480" s="45" t="str">
        <f t="shared" si="12"/>
        <v>SP_SHHR             SHRL_R</v>
      </c>
      <c r="AG480" s="41" t="s">
        <v>6605</v>
      </c>
      <c r="AH480" s="36">
        <v>3</v>
      </c>
      <c r="AI480" s="36">
        <v>47028</v>
      </c>
      <c r="AJ480" s="36" t="s">
        <v>6263</v>
      </c>
      <c r="AK480" s="36" t="s">
        <v>117</v>
      </c>
      <c r="AL480" s="36" t="s">
        <v>819</v>
      </c>
      <c r="AM480" s="36" t="s">
        <v>819</v>
      </c>
      <c r="AN480" s="36" t="s">
        <v>6043</v>
      </c>
      <c r="AO480" s="36" t="s">
        <v>820</v>
      </c>
      <c r="AP480" s="36">
        <v>3</v>
      </c>
      <c r="AQ480" s="36" t="s">
        <v>818</v>
      </c>
      <c r="AR480" s="36" t="s">
        <v>809</v>
      </c>
      <c r="AS480" s="36" t="s">
        <v>117</v>
      </c>
      <c r="AT480" s="36" t="s">
        <v>117</v>
      </c>
      <c r="AU480" s="36" t="s">
        <v>117</v>
      </c>
      <c r="AV480" s="36" t="s">
        <v>2701</v>
      </c>
      <c r="AW480" s="36" t="s">
        <v>2702</v>
      </c>
      <c r="AX480" s="36" t="s">
        <v>2703</v>
      </c>
      <c r="AY480" s="36">
        <v>1</v>
      </c>
      <c r="AZ480" s="36" t="s">
        <v>643</v>
      </c>
      <c r="BA480" s="36" t="s">
        <v>117</v>
      </c>
      <c r="BB480" s="36" t="s">
        <v>117</v>
      </c>
      <c r="BC480" s="36" t="s">
        <v>2694</v>
      </c>
      <c r="BD480" s="36" t="s">
        <v>1591</v>
      </c>
      <c r="BE480" s="36" t="s">
        <v>117</v>
      </c>
      <c r="BF480" s="36" t="s">
        <v>117</v>
      </c>
      <c r="BG480" s="193">
        <v>1359</v>
      </c>
      <c r="BH480" s="36" t="s">
        <v>1919</v>
      </c>
      <c r="BI480" s="36">
        <v>1.5</v>
      </c>
      <c r="BJ480" s="36" t="s">
        <v>2704</v>
      </c>
      <c r="BK480" s="36" t="s">
        <v>801</v>
      </c>
      <c r="BL480" s="36" t="s">
        <v>117</v>
      </c>
      <c r="BM480" s="148" t="s">
        <v>7942</v>
      </c>
      <c r="BN480" s="36">
        <v>47028</v>
      </c>
    </row>
    <row r="481" spans="1:66" ht="14.45" customHeight="1">
      <c r="A481" s="145" t="s">
        <v>7943</v>
      </c>
      <c r="B481" s="40">
        <v>47029</v>
      </c>
      <c r="C481" s="40" t="s">
        <v>6647</v>
      </c>
      <c r="D481" s="40"/>
      <c r="E481" s="43" t="s">
        <v>8</v>
      </c>
      <c r="F481" s="40" t="s">
        <v>2161</v>
      </c>
      <c r="G481" s="42" t="s">
        <v>6606</v>
      </c>
      <c r="H481" s="40"/>
      <c r="I481" s="40"/>
      <c r="J481" s="40"/>
      <c r="K481" s="40" t="s">
        <v>6607</v>
      </c>
      <c r="L481" s="42" t="s">
        <v>8</v>
      </c>
      <c r="M481" s="42" t="s">
        <v>6609</v>
      </c>
      <c r="N481" s="40"/>
      <c r="O481" s="40"/>
      <c r="P481" s="40"/>
      <c r="Q481" s="40"/>
      <c r="R481" s="40"/>
      <c r="S481" s="40"/>
      <c r="T481" s="43"/>
      <c r="U481" s="40"/>
      <c r="V481" s="40"/>
      <c r="W481" s="40"/>
      <c r="X481" s="40"/>
      <c r="Y481" s="40"/>
      <c r="Z481" s="40"/>
      <c r="AA481" s="40"/>
      <c r="AB481" s="40"/>
      <c r="AC481" s="40"/>
      <c r="AD481" s="40"/>
      <c r="AE481" s="40" t="s">
        <v>6627</v>
      </c>
      <c r="AF481" s="45" t="str">
        <f t="shared" si="12"/>
        <v>SP_MB42_A           SHRL_R</v>
      </c>
      <c r="AG481" s="41" t="s">
        <v>6605</v>
      </c>
      <c r="AH481" s="36">
        <v>3</v>
      </c>
      <c r="AI481" s="36">
        <v>47029</v>
      </c>
      <c r="AJ481" s="36" t="s">
        <v>6264</v>
      </c>
      <c r="AK481" s="36" t="s">
        <v>117</v>
      </c>
      <c r="AL481" s="36" t="s">
        <v>819</v>
      </c>
      <c r="AM481" s="36" t="s">
        <v>819</v>
      </c>
      <c r="AN481" s="36" t="s">
        <v>6043</v>
      </c>
      <c r="AO481" s="36" t="s">
        <v>820</v>
      </c>
      <c r="AP481" s="36">
        <v>4</v>
      </c>
      <c r="AQ481" s="36" t="s">
        <v>818</v>
      </c>
      <c r="AR481" s="36" t="s">
        <v>809</v>
      </c>
      <c r="AS481" s="36" t="s">
        <v>117</v>
      </c>
      <c r="AT481" s="36" t="s">
        <v>117</v>
      </c>
      <c r="AU481" s="36" t="s">
        <v>117</v>
      </c>
      <c r="AV481" s="36" t="s">
        <v>2160</v>
      </c>
      <c r="AW481" s="36">
        <v>371</v>
      </c>
      <c r="AX481" s="36" t="s">
        <v>2161</v>
      </c>
      <c r="AY481" s="36">
        <v>1</v>
      </c>
      <c r="AZ481" s="36" t="s">
        <v>655</v>
      </c>
      <c r="BA481" s="36" t="s">
        <v>117</v>
      </c>
      <c r="BB481" s="36" t="s">
        <v>117</v>
      </c>
      <c r="BC481" s="36" t="s">
        <v>2092</v>
      </c>
      <c r="BD481" s="36" t="s">
        <v>1591</v>
      </c>
      <c r="BE481" s="36" t="s">
        <v>117</v>
      </c>
      <c r="BF481" s="36" t="s">
        <v>117</v>
      </c>
      <c r="BG481" s="193">
        <v>1208</v>
      </c>
      <c r="BH481" s="36" t="s">
        <v>1598</v>
      </c>
      <c r="BI481" s="36">
        <v>1.5</v>
      </c>
      <c r="BJ481" s="36" t="s">
        <v>2162</v>
      </c>
      <c r="BK481" s="36" t="s">
        <v>801</v>
      </c>
      <c r="BL481" s="36" t="s">
        <v>117</v>
      </c>
      <c r="BM481" s="148" t="s">
        <v>7942</v>
      </c>
      <c r="BN481" s="36">
        <v>47029</v>
      </c>
    </row>
    <row r="482" spans="1:66" ht="14.45" customHeight="1">
      <c r="A482" s="145" t="s">
        <v>7948</v>
      </c>
      <c r="B482" s="40">
        <v>47030</v>
      </c>
      <c r="C482" s="40" t="s">
        <v>6647</v>
      </c>
      <c r="D482" s="40"/>
      <c r="E482" s="43" t="s">
        <v>8</v>
      </c>
      <c r="F482" s="40" t="s">
        <v>2693</v>
      </c>
      <c r="G482" s="42" t="s">
        <v>6606</v>
      </c>
      <c r="H482" s="40"/>
      <c r="I482" s="40"/>
      <c r="J482" s="40"/>
      <c r="K482" s="40" t="s">
        <v>6610</v>
      </c>
      <c r="L482" s="176" t="s">
        <v>6604</v>
      </c>
      <c r="M482" s="173" t="s">
        <v>6609</v>
      </c>
      <c r="N482" s="40"/>
      <c r="O482" s="40"/>
      <c r="P482" s="40"/>
      <c r="Q482" s="40"/>
      <c r="R482" s="40"/>
      <c r="S482" s="40"/>
      <c r="T482" s="43"/>
      <c r="U482" s="40"/>
      <c r="V482" s="40"/>
      <c r="W482" s="40"/>
      <c r="X482" s="40"/>
      <c r="Y482" s="40"/>
      <c r="Z482" s="40"/>
      <c r="AA482" s="40"/>
      <c r="AB482" s="40"/>
      <c r="AC482" s="40"/>
      <c r="AD482" s="40"/>
      <c r="AE482" s="40"/>
      <c r="AF482" s="45" t="str">
        <f t="shared" si="12"/>
        <v>SP_SHHL             KS_CPL_A</v>
      </c>
      <c r="AG482" s="41" t="s">
        <v>6605</v>
      </c>
      <c r="AH482" s="36">
        <v>3</v>
      </c>
      <c r="AI482" s="36">
        <v>47030</v>
      </c>
      <c r="AJ482" s="36" t="s">
        <v>6265</v>
      </c>
      <c r="AK482" s="36" t="s">
        <v>117</v>
      </c>
      <c r="AL482" s="36" t="s">
        <v>343</v>
      </c>
      <c r="AM482" s="36" t="s">
        <v>343</v>
      </c>
      <c r="AN482" s="36" t="s">
        <v>342</v>
      </c>
      <c r="AO482" s="36" t="s">
        <v>344</v>
      </c>
      <c r="AP482" s="36">
        <v>16</v>
      </c>
      <c r="AQ482" s="36" t="s">
        <v>345</v>
      </c>
      <c r="AR482" s="36" t="s">
        <v>806</v>
      </c>
      <c r="AS482" s="36" t="s">
        <v>117</v>
      </c>
      <c r="AT482" s="36" t="s">
        <v>117</v>
      </c>
      <c r="AU482" s="36" t="s">
        <v>117</v>
      </c>
      <c r="AV482" s="36" t="s">
        <v>2691</v>
      </c>
      <c r="AW482" s="36" t="s">
        <v>2692</v>
      </c>
      <c r="AX482" s="36" t="s">
        <v>2693</v>
      </c>
      <c r="AY482" s="36">
        <v>1</v>
      </c>
      <c r="AZ482" s="36" t="s">
        <v>639</v>
      </c>
      <c r="BA482" s="36" t="s">
        <v>117</v>
      </c>
      <c r="BB482" s="36" t="s">
        <v>117</v>
      </c>
      <c r="BC482" s="36" t="s">
        <v>2694</v>
      </c>
      <c r="BD482" s="36" t="s">
        <v>1591</v>
      </c>
      <c r="BE482" s="36" t="s">
        <v>117</v>
      </c>
      <c r="BF482" s="36" t="s">
        <v>117</v>
      </c>
      <c r="BG482" s="193">
        <v>2299</v>
      </c>
      <c r="BH482" s="36" t="s">
        <v>1919</v>
      </c>
      <c r="BI482" s="36">
        <v>1.5</v>
      </c>
      <c r="BJ482" s="36" t="s">
        <v>2695</v>
      </c>
      <c r="BK482" s="36" t="s">
        <v>801</v>
      </c>
      <c r="BL482" s="36" t="s">
        <v>117</v>
      </c>
      <c r="BM482" s="148" t="s">
        <v>7942</v>
      </c>
      <c r="BN482" s="36">
        <v>47030</v>
      </c>
    </row>
    <row r="483" spans="1:66" ht="14.45" customHeight="1">
      <c r="A483" s="145"/>
      <c r="B483" s="40">
        <v>47031</v>
      </c>
      <c r="C483" s="40" t="s">
        <v>6647</v>
      </c>
      <c r="D483" s="40"/>
      <c r="E483" s="43" t="s">
        <v>8</v>
      </c>
      <c r="F483" s="40" t="s">
        <v>2693</v>
      </c>
      <c r="G483" s="42" t="s">
        <v>6606</v>
      </c>
      <c r="H483" s="40"/>
      <c r="I483" s="40"/>
      <c r="J483" s="40"/>
      <c r="K483" s="40" t="s">
        <v>6610</v>
      </c>
      <c r="L483" s="42" t="s">
        <v>8</v>
      </c>
      <c r="M483" s="42" t="s">
        <v>6609</v>
      </c>
      <c r="N483" s="40"/>
      <c r="O483" s="40"/>
      <c r="P483" s="40"/>
      <c r="Q483" s="40"/>
      <c r="R483" s="40"/>
      <c r="S483" s="40"/>
      <c r="T483" s="43"/>
      <c r="U483" s="40"/>
      <c r="V483" s="40"/>
      <c r="W483" s="40"/>
      <c r="X483" s="40"/>
      <c r="Y483" s="40"/>
      <c r="Z483" s="40"/>
      <c r="AA483" s="40"/>
      <c r="AB483" s="40"/>
      <c r="AC483" s="40"/>
      <c r="AD483" s="40"/>
      <c r="AE483" s="40"/>
      <c r="AF483" s="45" t="str">
        <f t="shared" si="12"/>
        <v>SP_SHHL             SHW_HL</v>
      </c>
      <c r="AG483" s="41" t="s">
        <v>6605</v>
      </c>
      <c r="AH483" s="36">
        <v>3</v>
      </c>
      <c r="AI483" s="36">
        <v>47031</v>
      </c>
      <c r="AJ483" s="36" t="s">
        <v>2708</v>
      </c>
      <c r="AK483" s="36" t="s">
        <v>117</v>
      </c>
      <c r="AL483" s="36" t="s">
        <v>822</v>
      </c>
      <c r="AM483" s="36" t="s">
        <v>822</v>
      </c>
      <c r="AN483" s="36" t="s">
        <v>821</v>
      </c>
      <c r="AO483" s="36" t="s">
        <v>823</v>
      </c>
      <c r="AP483" s="36">
        <v>1</v>
      </c>
      <c r="AQ483" s="36" t="s">
        <v>824</v>
      </c>
      <c r="AR483" s="36" t="s">
        <v>810</v>
      </c>
      <c r="AS483" s="36" t="s">
        <v>117</v>
      </c>
      <c r="AT483" s="36" t="s">
        <v>117</v>
      </c>
      <c r="AU483" s="36" t="s">
        <v>117</v>
      </c>
      <c r="AV483" s="36" t="s">
        <v>2691</v>
      </c>
      <c r="AW483" s="36" t="s">
        <v>2692</v>
      </c>
      <c r="AX483" s="36" t="s">
        <v>2693</v>
      </c>
      <c r="AY483" s="36">
        <v>1</v>
      </c>
      <c r="AZ483" s="36" t="s">
        <v>639</v>
      </c>
      <c r="BA483" s="36" t="s">
        <v>117</v>
      </c>
      <c r="BB483" s="36" t="s">
        <v>117</v>
      </c>
      <c r="BC483" s="36" t="s">
        <v>2694</v>
      </c>
      <c r="BD483" s="36" t="s">
        <v>1591</v>
      </c>
      <c r="BE483" s="36" t="s">
        <v>117</v>
      </c>
      <c r="BF483" s="36" t="s">
        <v>117</v>
      </c>
      <c r="BG483" s="193">
        <v>909</v>
      </c>
      <c r="BH483" s="36" t="s">
        <v>1919</v>
      </c>
      <c r="BI483" s="36">
        <v>1.5</v>
      </c>
      <c r="BJ483" s="36" t="s">
        <v>2695</v>
      </c>
      <c r="BK483" s="36" t="s">
        <v>801</v>
      </c>
      <c r="BL483" s="36" t="s">
        <v>117</v>
      </c>
      <c r="BM483" s="148" t="s">
        <v>117</v>
      </c>
      <c r="BN483" s="36">
        <v>47031</v>
      </c>
    </row>
    <row r="484" spans="1:66" ht="14.45" customHeight="1">
      <c r="A484" s="145" t="s">
        <v>7792</v>
      </c>
      <c r="B484" s="40">
        <v>47032</v>
      </c>
      <c r="C484" s="40" t="s">
        <v>6647</v>
      </c>
      <c r="D484" s="40"/>
      <c r="E484" s="43" t="s">
        <v>8</v>
      </c>
      <c r="F484" s="40" t="s">
        <v>2165</v>
      </c>
      <c r="G484" s="42" t="s">
        <v>6606</v>
      </c>
      <c r="H484" s="40"/>
      <c r="I484" s="40"/>
      <c r="J484" s="40"/>
      <c r="K484" s="40" t="s">
        <v>6607</v>
      </c>
      <c r="L484" s="173" t="s">
        <v>8</v>
      </c>
      <c r="M484" s="173" t="s">
        <v>6609</v>
      </c>
      <c r="N484" s="40"/>
      <c r="O484" s="40"/>
      <c r="P484" s="40"/>
      <c r="Q484" s="40"/>
      <c r="R484" s="40"/>
      <c r="S484" s="40"/>
      <c r="T484" s="43"/>
      <c r="U484" s="40"/>
      <c r="V484" s="40"/>
      <c r="W484" s="40"/>
      <c r="X484" s="40"/>
      <c r="Y484" s="40"/>
      <c r="Z484" s="40"/>
      <c r="AA484" s="40"/>
      <c r="AB484" s="40"/>
      <c r="AC484" s="40"/>
      <c r="AD484" s="40"/>
      <c r="AE484" s="40"/>
      <c r="AF484" s="45" t="str">
        <f t="shared" si="12"/>
        <v>SP_MB41_A           SHW_HL</v>
      </c>
      <c r="AG484" s="41" t="s">
        <v>6605</v>
      </c>
      <c r="AH484" s="36">
        <v>3</v>
      </c>
      <c r="AI484" s="36">
        <v>47032</v>
      </c>
      <c r="AJ484" s="36" t="s">
        <v>6266</v>
      </c>
      <c r="AK484" s="36" t="s">
        <v>117</v>
      </c>
      <c r="AL484" s="36" t="s">
        <v>822</v>
      </c>
      <c r="AM484" s="36" t="s">
        <v>822</v>
      </c>
      <c r="AN484" s="36" t="s">
        <v>821</v>
      </c>
      <c r="AO484" s="36" t="s">
        <v>823</v>
      </c>
      <c r="AP484" s="36">
        <v>2</v>
      </c>
      <c r="AQ484" s="36" t="s">
        <v>824</v>
      </c>
      <c r="AR484" s="36" t="s">
        <v>810</v>
      </c>
      <c r="AS484" s="36" t="s">
        <v>117</v>
      </c>
      <c r="AT484" s="36" t="s">
        <v>117</v>
      </c>
      <c r="AU484" s="36" t="s">
        <v>117</v>
      </c>
      <c r="AV484" s="36" t="s">
        <v>2164</v>
      </c>
      <c r="AW484" s="36">
        <v>369</v>
      </c>
      <c r="AX484" s="36" t="s">
        <v>2165</v>
      </c>
      <c r="AY484" s="36">
        <v>1</v>
      </c>
      <c r="AZ484" s="36" t="s">
        <v>1023</v>
      </c>
      <c r="BA484" s="36" t="s">
        <v>117</v>
      </c>
      <c r="BB484" s="36" t="s">
        <v>117</v>
      </c>
      <c r="BC484" s="36" t="s">
        <v>2092</v>
      </c>
      <c r="BD484" s="36" t="s">
        <v>1591</v>
      </c>
      <c r="BE484" s="36" t="s">
        <v>117</v>
      </c>
      <c r="BF484" s="36" t="s">
        <v>117</v>
      </c>
      <c r="BG484" s="193">
        <v>1415</v>
      </c>
      <c r="BH484" s="36" t="s">
        <v>1598</v>
      </c>
      <c r="BI484" s="36">
        <v>1.5</v>
      </c>
      <c r="BJ484" s="36" t="s">
        <v>2166</v>
      </c>
      <c r="BK484" s="36" t="s">
        <v>801</v>
      </c>
      <c r="BL484" s="36" t="s">
        <v>117</v>
      </c>
      <c r="BM484" s="148" t="s">
        <v>117</v>
      </c>
      <c r="BN484" s="36">
        <v>47032</v>
      </c>
    </row>
    <row r="485" spans="1:66" ht="14.45" customHeight="1">
      <c r="A485" s="145" t="s">
        <v>7946</v>
      </c>
      <c r="B485" s="40">
        <v>47033</v>
      </c>
      <c r="C485" s="40" t="s">
        <v>6647</v>
      </c>
      <c r="D485" s="40"/>
      <c r="E485" s="43" t="s">
        <v>8</v>
      </c>
      <c r="F485" s="40" t="s">
        <v>2703</v>
      </c>
      <c r="G485" s="42" t="s">
        <v>6606</v>
      </c>
      <c r="H485" s="40"/>
      <c r="I485" s="40"/>
      <c r="J485" s="40"/>
      <c r="K485" s="40" t="s">
        <v>6610</v>
      </c>
      <c r="L485" s="176" t="s">
        <v>6604</v>
      </c>
      <c r="M485" s="173" t="s">
        <v>6609</v>
      </c>
      <c r="N485" s="40"/>
      <c r="O485" s="40"/>
      <c r="P485" s="40"/>
      <c r="Q485" s="40"/>
      <c r="R485" s="40"/>
      <c r="S485" s="40"/>
      <c r="T485" s="43"/>
      <c r="U485" s="40"/>
      <c r="V485" s="40"/>
      <c r="W485" s="40"/>
      <c r="X485" s="40"/>
      <c r="Y485" s="40"/>
      <c r="Z485" s="40"/>
      <c r="AA485" s="40"/>
      <c r="AB485" s="40"/>
      <c r="AC485" s="40"/>
      <c r="AD485" s="40"/>
      <c r="AE485" s="40"/>
      <c r="AF485" s="45" t="str">
        <f t="shared" si="12"/>
        <v>SP_SHHR             KS_CPR_A</v>
      </c>
      <c r="AG485" s="41" t="s">
        <v>6605</v>
      </c>
      <c r="AH485" s="36">
        <v>3</v>
      </c>
      <c r="AI485" s="36">
        <v>47033</v>
      </c>
      <c r="AJ485" s="36" t="s">
        <v>6267</v>
      </c>
      <c r="AK485" s="36" t="s">
        <v>117</v>
      </c>
      <c r="AL485" s="36" t="s">
        <v>355</v>
      </c>
      <c r="AM485" s="36" t="s">
        <v>355</v>
      </c>
      <c r="AN485" s="36" t="s">
        <v>354</v>
      </c>
      <c r="AO485" s="36" t="s">
        <v>356</v>
      </c>
      <c r="AP485" s="36">
        <v>17</v>
      </c>
      <c r="AQ485" s="36" t="s">
        <v>357</v>
      </c>
      <c r="AR485" s="36" t="s">
        <v>138</v>
      </c>
      <c r="AS485" s="36" t="s">
        <v>117</v>
      </c>
      <c r="AT485" s="36" t="s">
        <v>117</v>
      </c>
      <c r="AU485" s="36" t="s">
        <v>117</v>
      </c>
      <c r="AV485" s="36" t="s">
        <v>2701</v>
      </c>
      <c r="AW485" s="36" t="s">
        <v>2702</v>
      </c>
      <c r="AX485" s="36" t="s">
        <v>2703</v>
      </c>
      <c r="AY485" s="36">
        <v>1</v>
      </c>
      <c r="AZ485" s="36" t="s">
        <v>643</v>
      </c>
      <c r="BA485" s="36" t="s">
        <v>117</v>
      </c>
      <c r="BB485" s="36" t="s">
        <v>117</v>
      </c>
      <c r="BC485" s="36" t="s">
        <v>2694</v>
      </c>
      <c r="BD485" s="36" t="s">
        <v>1591</v>
      </c>
      <c r="BE485" s="36" t="s">
        <v>117</v>
      </c>
      <c r="BF485" s="36" t="s">
        <v>117</v>
      </c>
      <c r="BG485" s="176">
        <v>2294</v>
      </c>
      <c r="BH485" s="36" t="s">
        <v>1919</v>
      </c>
      <c r="BI485" s="36">
        <v>1.5</v>
      </c>
      <c r="BJ485" s="36" t="s">
        <v>2704</v>
      </c>
      <c r="BK485" s="36" t="s">
        <v>801</v>
      </c>
      <c r="BL485" s="36" t="s">
        <v>117</v>
      </c>
      <c r="BM485" s="148" t="s">
        <v>7942</v>
      </c>
      <c r="BN485" s="36">
        <v>47033</v>
      </c>
    </row>
    <row r="486" spans="1:66" ht="14.45" customHeight="1">
      <c r="A486" s="145"/>
      <c r="B486" s="40">
        <v>47034</v>
      </c>
      <c r="C486" s="40" t="s">
        <v>6647</v>
      </c>
      <c r="D486" s="40"/>
      <c r="E486" s="43" t="s">
        <v>8</v>
      </c>
      <c r="F486" s="40" t="s">
        <v>2703</v>
      </c>
      <c r="G486" s="42" t="s">
        <v>6606</v>
      </c>
      <c r="H486" s="40"/>
      <c r="I486" s="40"/>
      <c r="J486" s="40"/>
      <c r="K486" s="40" t="s">
        <v>6610</v>
      </c>
      <c r="L486" s="42" t="s">
        <v>8</v>
      </c>
      <c r="M486" s="42" t="s">
        <v>6609</v>
      </c>
      <c r="N486" s="40"/>
      <c r="O486" s="40"/>
      <c r="P486" s="40"/>
      <c r="Q486" s="40"/>
      <c r="R486" s="40"/>
      <c r="S486" s="40"/>
      <c r="T486" s="43"/>
      <c r="U486" s="40"/>
      <c r="V486" s="40"/>
      <c r="W486" s="40"/>
      <c r="X486" s="40"/>
      <c r="Y486" s="40"/>
      <c r="Z486" s="40"/>
      <c r="AA486" s="40"/>
      <c r="AB486" s="40"/>
      <c r="AC486" s="40"/>
      <c r="AD486" s="40"/>
      <c r="AE486" s="40"/>
      <c r="AF486" s="45" t="str">
        <f t="shared" si="12"/>
        <v>SP_SHHR             SHW_HR</v>
      </c>
      <c r="AG486" s="41" t="s">
        <v>6605</v>
      </c>
      <c r="AH486" s="36">
        <v>3</v>
      </c>
      <c r="AI486" s="36">
        <v>47034</v>
      </c>
      <c r="AJ486" s="36" t="s">
        <v>2709</v>
      </c>
      <c r="AK486" s="36" t="s">
        <v>117</v>
      </c>
      <c r="AL486" s="36" t="s">
        <v>826</v>
      </c>
      <c r="AM486" s="36" t="s">
        <v>826</v>
      </c>
      <c r="AN486" s="36" t="s">
        <v>825</v>
      </c>
      <c r="AO486" s="36" t="s">
        <v>827</v>
      </c>
      <c r="AP486" s="36">
        <v>1</v>
      </c>
      <c r="AQ486" s="36" t="s">
        <v>379</v>
      </c>
      <c r="AR486" s="36" t="s">
        <v>810</v>
      </c>
      <c r="AS486" s="36" t="s">
        <v>117</v>
      </c>
      <c r="AT486" s="36" t="s">
        <v>117</v>
      </c>
      <c r="AU486" s="36" t="s">
        <v>117</v>
      </c>
      <c r="AV486" s="36" t="s">
        <v>2701</v>
      </c>
      <c r="AW486" s="36" t="s">
        <v>2702</v>
      </c>
      <c r="AX486" s="36" t="s">
        <v>2703</v>
      </c>
      <c r="AY486" s="36">
        <v>1</v>
      </c>
      <c r="AZ486" s="36" t="s">
        <v>643</v>
      </c>
      <c r="BA486" s="36" t="s">
        <v>117</v>
      </c>
      <c r="BB486" s="36" t="s">
        <v>117</v>
      </c>
      <c r="BC486" s="36" t="s">
        <v>2694</v>
      </c>
      <c r="BD486" s="36" t="s">
        <v>1591</v>
      </c>
      <c r="BE486" s="36" t="s">
        <v>117</v>
      </c>
      <c r="BF486" s="36" t="s">
        <v>117</v>
      </c>
      <c r="BG486" s="193">
        <v>246</v>
      </c>
      <c r="BH486" s="36" t="s">
        <v>1919</v>
      </c>
      <c r="BI486" s="36">
        <v>1.5</v>
      </c>
      <c r="BJ486" s="36" t="s">
        <v>2704</v>
      </c>
      <c r="BK486" s="36" t="s">
        <v>801</v>
      </c>
      <c r="BL486" s="36" t="s">
        <v>117</v>
      </c>
      <c r="BM486" s="148" t="s">
        <v>117</v>
      </c>
      <c r="BN486" s="36">
        <v>47034</v>
      </c>
    </row>
    <row r="487" spans="1:66" ht="14.45" customHeight="1">
      <c r="A487" s="145" t="s">
        <v>7332</v>
      </c>
      <c r="B487" s="40">
        <v>47035</v>
      </c>
      <c r="C487" s="40" t="s">
        <v>6647</v>
      </c>
      <c r="D487" s="40"/>
      <c r="E487" s="43" t="s">
        <v>8</v>
      </c>
      <c r="F487" s="40" t="s">
        <v>2161</v>
      </c>
      <c r="G487" s="42" t="s">
        <v>6606</v>
      </c>
      <c r="H487" s="40"/>
      <c r="I487" s="40"/>
      <c r="J487" s="40"/>
      <c r="K487" s="40" t="s">
        <v>6607</v>
      </c>
      <c r="L487" s="42" t="s">
        <v>8</v>
      </c>
      <c r="M487" s="42" t="s">
        <v>6609</v>
      </c>
      <c r="N487" s="40"/>
      <c r="O487" s="40"/>
      <c r="P487" s="40"/>
      <c r="Q487" s="40"/>
      <c r="R487" s="40"/>
      <c r="S487" s="40"/>
      <c r="T487" s="43"/>
      <c r="U487" s="40"/>
      <c r="V487" s="40"/>
      <c r="W487" s="40"/>
      <c r="X487" s="40"/>
      <c r="Y487" s="40"/>
      <c r="Z487" s="40"/>
      <c r="AA487" s="40"/>
      <c r="AB487" s="40"/>
      <c r="AC487" s="40"/>
      <c r="AD487" s="40"/>
      <c r="AE487" s="40" t="s">
        <v>6627</v>
      </c>
      <c r="AF487" s="45" t="str">
        <f t="shared" si="12"/>
        <v>SP_MB42_A           SHW_HR</v>
      </c>
      <c r="AG487" s="41" t="s">
        <v>6605</v>
      </c>
      <c r="AH487" s="36">
        <v>3</v>
      </c>
      <c r="AI487" s="36">
        <v>47035</v>
      </c>
      <c r="AJ487" s="36" t="s">
        <v>2710</v>
      </c>
      <c r="AK487" s="36" t="s">
        <v>117</v>
      </c>
      <c r="AL487" s="36" t="s">
        <v>826</v>
      </c>
      <c r="AM487" s="36" t="s">
        <v>826</v>
      </c>
      <c r="AN487" s="36" t="s">
        <v>825</v>
      </c>
      <c r="AO487" s="36" t="s">
        <v>827</v>
      </c>
      <c r="AP487" s="36">
        <v>2</v>
      </c>
      <c r="AQ487" s="36" t="s">
        <v>379</v>
      </c>
      <c r="AR487" s="36" t="s">
        <v>810</v>
      </c>
      <c r="AS487" s="36" t="s">
        <v>117</v>
      </c>
      <c r="AT487" s="36" t="s">
        <v>117</v>
      </c>
      <c r="AU487" s="36" t="s">
        <v>117</v>
      </c>
      <c r="AV487" s="36" t="s">
        <v>2160</v>
      </c>
      <c r="AW487" s="36">
        <v>371</v>
      </c>
      <c r="AX487" s="36" t="s">
        <v>2161</v>
      </c>
      <c r="AY487" s="36">
        <v>1</v>
      </c>
      <c r="AZ487" s="36" t="s">
        <v>655</v>
      </c>
      <c r="BA487" s="36" t="s">
        <v>117</v>
      </c>
      <c r="BB487" s="36" t="s">
        <v>117</v>
      </c>
      <c r="BC487" s="36" t="s">
        <v>2092</v>
      </c>
      <c r="BD487" s="36" t="s">
        <v>1591</v>
      </c>
      <c r="BE487" s="36" t="s">
        <v>117</v>
      </c>
      <c r="BF487" s="36" t="s">
        <v>117</v>
      </c>
      <c r="BG487" s="176">
        <v>1432</v>
      </c>
      <c r="BH487" s="36" t="s">
        <v>1598</v>
      </c>
      <c r="BI487" s="36">
        <v>1.5</v>
      </c>
      <c r="BJ487" s="36" t="s">
        <v>2162</v>
      </c>
      <c r="BK487" s="36" t="s">
        <v>801</v>
      </c>
      <c r="BL487" s="36" t="s">
        <v>117</v>
      </c>
      <c r="BM487" s="148" t="s">
        <v>117</v>
      </c>
      <c r="BN487" s="36">
        <v>47035</v>
      </c>
    </row>
    <row r="488" spans="1:66" ht="14.45" customHeight="1">
      <c r="A488" s="146"/>
      <c r="B488" s="35"/>
      <c r="C488" s="40" t="s">
        <v>6648</v>
      </c>
      <c r="D488" s="40"/>
      <c r="E488" s="35"/>
      <c r="F488" s="35"/>
      <c r="G488" s="35"/>
      <c r="H488" s="35"/>
      <c r="I488" s="35"/>
      <c r="J488" s="35"/>
      <c r="K488" s="35"/>
      <c r="L488" s="35"/>
      <c r="M488" s="35"/>
      <c r="N488" s="35"/>
      <c r="O488" s="35"/>
      <c r="P488" s="35"/>
      <c r="Q488" s="35"/>
      <c r="R488" s="35"/>
      <c r="S488" s="35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D488" s="35"/>
      <c r="AE488" s="35"/>
      <c r="AF488" s="45"/>
      <c r="AG488" s="35"/>
      <c r="AH488" s="36">
        <v>1</v>
      </c>
      <c r="AI488" s="36" t="s">
        <v>829</v>
      </c>
    </row>
    <row r="489" spans="1:66" ht="14.45" customHeight="1">
      <c r="A489" s="146" t="s">
        <v>7851</v>
      </c>
      <c r="B489" s="35"/>
      <c r="C489" s="40" t="s">
        <v>6648</v>
      </c>
      <c r="D489" s="40"/>
      <c r="E489" s="35"/>
      <c r="F489" s="35"/>
      <c r="G489" s="35"/>
      <c r="H489" s="35"/>
      <c r="I489" s="35"/>
      <c r="J489" s="35"/>
      <c r="K489" s="35"/>
      <c r="L489" s="35"/>
      <c r="M489" s="35"/>
      <c r="N489" s="35"/>
      <c r="O489" s="35"/>
      <c r="P489" s="35"/>
      <c r="Q489" s="35"/>
      <c r="R489" s="35"/>
      <c r="S489" s="35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D489" s="35"/>
      <c r="AE489" s="35"/>
      <c r="AF489" s="45"/>
      <c r="AG489" s="35"/>
      <c r="AH489" s="36">
        <v>2</v>
      </c>
      <c r="AI489" s="36" t="s">
        <v>61</v>
      </c>
      <c r="AJ489" s="36" t="s">
        <v>830</v>
      </c>
      <c r="AK489" s="36" t="s">
        <v>115</v>
      </c>
      <c r="AL489" s="148" t="s">
        <v>7849</v>
      </c>
      <c r="AM489" s="36" t="s">
        <v>116</v>
      </c>
      <c r="AN489" s="148" t="s">
        <v>7295</v>
      </c>
      <c r="AO489" s="36" t="s">
        <v>2364</v>
      </c>
    </row>
    <row r="490" spans="1:66" ht="14.45" customHeight="1">
      <c r="A490" s="146" t="s">
        <v>7294</v>
      </c>
      <c r="B490" s="35"/>
      <c r="C490" s="40" t="s">
        <v>6648</v>
      </c>
      <c r="D490" s="40"/>
      <c r="E490" s="35"/>
      <c r="F490" s="35"/>
      <c r="G490" s="35"/>
      <c r="H490" s="35"/>
      <c r="I490" s="35"/>
      <c r="J490" s="35"/>
      <c r="K490" s="35"/>
      <c r="L490" s="35"/>
      <c r="M490" s="35"/>
      <c r="N490" s="35"/>
      <c r="O490" s="35"/>
      <c r="P490" s="35"/>
      <c r="Q490" s="35"/>
      <c r="R490" s="35"/>
      <c r="S490" s="35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D490" s="35"/>
      <c r="AE490" s="35"/>
      <c r="AF490" s="45"/>
      <c r="AG490" s="35"/>
      <c r="AH490" s="36">
        <v>0</v>
      </c>
      <c r="AI490" s="36" t="s">
        <v>42</v>
      </c>
      <c r="AJ490" s="36" t="s">
        <v>43</v>
      </c>
      <c r="AK490" s="36" t="s">
        <v>44</v>
      </c>
      <c r="AL490" s="36" t="s">
        <v>45</v>
      </c>
      <c r="AM490" s="36" t="s">
        <v>45</v>
      </c>
      <c r="AN490" s="36" t="s">
        <v>46</v>
      </c>
      <c r="AO490" s="36" t="s">
        <v>47</v>
      </c>
      <c r="AP490" s="36" t="s">
        <v>48</v>
      </c>
      <c r="AQ490" s="36" t="s">
        <v>49</v>
      </c>
      <c r="AR490" s="36" t="s">
        <v>50</v>
      </c>
      <c r="AS490" s="36" t="s">
        <v>51</v>
      </c>
      <c r="AT490" s="36" t="s">
        <v>44</v>
      </c>
      <c r="AU490" s="36" t="s">
        <v>45</v>
      </c>
      <c r="AV490" s="36" t="s">
        <v>45</v>
      </c>
      <c r="AW490" s="36" t="s">
        <v>52</v>
      </c>
      <c r="AX490" s="36" t="s">
        <v>47</v>
      </c>
      <c r="AY490" s="36" t="s">
        <v>48</v>
      </c>
      <c r="AZ490" s="36" t="s">
        <v>49</v>
      </c>
      <c r="BA490" s="36" t="s">
        <v>50</v>
      </c>
      <c r="BB490" s="36" t="s">
        <v>51</v>
      </c>
      <c r="BC490" s="36" t="s">
        <v>53</v>
      </c>
      <c r="BD490" s="36" t="s">
        <v>54</v>
      </c>
      <c r="BE490" s="36" t="s">
        <v>55</v>
      </c>
      <c r="BF490" s="36" t="s">
        <v>56</v>
      </c>
      <c r="BG490" s="36" t="s">
        <v>57</v>
      </c>
      <c r="BH490" s="36" t="s">
        <v>58</v>
      </c>
      <c r="BI490" s="36" t="s">
        <v>59</v>
      </c>
      <c r="BJ490" s="36" t="s">
        <v>60</v>
      </c>
      <c r="BK490" s="36" t="s">
        <v>61</v>
      </c>
      <c r="BL490" s="36" t="s">
        <v>42</v>
      </c>
    </row>
    <row r="491" spans="1:66" ht="14.45" customHeight="1">
      <c r="A491" s="146" t="s">
        <v>7858</v>
      </c>
      <c r="B491" s="40">
        <v>64003</v>
      </c>
      <c r="C491" s="40" t="s">
        <v>6648</v>
      </c>
      <c r="D491" s="40"/>
      <c r="E491" s="173" t="s">
        <v>10</v>
      </c>
      <c r="F491" s="40"/>
      <c r="G491" s="42"/>
      <c r="H491" s="40"/>
      <c r="I491" s="40"/>
      <c r="J491" s="40"/>
      <c r="K491" s="40"/>
      <c r="L491" s="42" t="s">
        <v>6621</v>
      </c>
      <c r="M491" s="42" t="s">
        <v>6621</v>
      </c>
      <c r="N491" s="40"/>
      <c r="O491" s="40"/>
      <c r="P491" s="40"/>
      <c r="Q491" s="40"/>
      <c r="R491" s="40"/>
      <c r="S491" s="40"/>
      <c r="T491" s="43">
        <v>980018635</v>
      </c>
      <c r="U491" s="40"/>
      <c r="V491" s="40"/>
      <c r="W491" s="40"/>
      <c r="X491" s="40"/>
      <c r="Y491" s="40"/>
      <c r="Z491" s="40"/>
      <c r="AA491" s="40"/>
      <c r="AB491" s="40"/>
      <c r="AC491" s="40"/>
      <c r="AD491" s="40"/>
      <c r="AE491" s="40"/>
      <c r="AF491" s="45" t="str">
        <f t="shared" ref="AF491:AF522" si="16">AX491&amp; REPT(" ",20-LEN(AX491))&amp;AO491</f>
        <v>SGTT_D              ANT_WLAN_H</v>
      </c>
      <c r="AG491" s="41" t="s">
        <v>6605</v>
      </c>
      <c r="AH491" s="36">
        <v>3</v>
      </c>
      <c r="AI491" s="36">
        <v>64003</v>
      </c>
      <c r="AJ491" s="36" t="s">
        <v>2711</v>
      </c>
      <c r="AK491" s="36" t="s">
        <v>117</v>
      </c>
      <c r="AL491" s="36" t="s">
        <v>898</v>
      </c>
      <c r="AM491" s="36" t="s">
        <v>6046</v>
      </c>
      <c r="AN491" s="36" t="s">
        <v>897</v>
      </c>
      <c r="AO491" s="36" t="s">
        <v>899</v>
      </c>
      <c r="AP491" s="36">
        <v>1</v>
      </c>
      <c r="AQ491" s="36" t="s">
        <v>900</v>
      </c>
      <c r="AR491" s="36" t="s">
        <v>832</v>
      </c>
      <c r="AS491" s="36" t="s">
        <v>117</v>
      </c>
      <c r="AT491" s="36" t="s">
        <v>117</v>
      </c>
      <c r="AU491" s="36" t="s">
        <v>476</v>
      </c>
      <c r="AV491" s="36" t="s">
        <v>476</v>
      </c>
      <c r="AW491" s="36" t="s">
        <v>923</v>
      </c>
      <c r="AX491" s="36" t="s">
        <v>924</v>
      </c>
      <c r="AY491" s="36">
        <v>4</v>
      </c>
      <c r="AZ491" s="36" t="s">
        <v>613</v>
      </c>
      <c r="BA491" s="36" t="s">
        <v>836</v>
      </c>
      <c r="BB491" s="36" t="s">
        <v>117</v>
      </c>
      <c r="BC491" s="36" t="s">
        <v>2712</v>
      </c>
      <c r="BD491" s="36" t="s">
        <v>2713</v>
      </c>
      <c r="BE491" s="36" t="s">
        <v>2714</v>
      </c>
      <c r="BF491" s="36" t="s">
        <v>2715</v>
      </c>
      <c r="BG491" s="176">
        <v>5253</v>
      </c>
      <c r="BH491" s="36" t="s">
        <v>2716</v>
      </c>
      <c r="BI491" s="36">
        <v>0.37</v>
      </c>
      <c r="BJ491" s="36" t="s">
        <v>2717</v>
      </c>
      <c r="BK491" s="36" t="s">
        <v>830</v>
      </c>
      <c r="BL491" s="36">
        <v>64003</v>
      </c>
    </row>
    <row r="492" spans="1:66" ht="14.45" customHeight="1">
      <c r="A492" s="146" t="s">
        <v>7859</v>
      </c>
      <c r="B492" s="40">
        <v>64004</v>
      </c>
      <c r="C492" s="40" t="s">
        <v>6648</v>
      </c>
      <c r="D492" s="40"/>
      <c r="E492" s="173" t="s">
        <v>10</v>
      </c>
      <c r="F492" s="40"/>
      <c r="G492" s="42"/>
      <c r="H492" s="40"/>
      <c r="I492" s="40"/>
      <c r="J492" s="40"/>
      <c r="K492" s="40"/>
      <c r="L492" s="42" t="s">
        <v>6621</v>
      </c>
      <c r="M492" s="42" t="s">
        <v>6621</v>
      </c>
      <c r="N492" s="40"/>
      <c r="O492" s="40"/>
      <c r="P492" s="40"/>
      <c r="Q492" s="40"/>
      <c r="R492" s="40"/>
      <c r="S492" s="40"/>
      <c r="T492" s="43">
        <v>980018635</v>
      </c>
      <c r="U492" s="40"/>
      <c r="V492" s="40"/>
      <c r="W492" s="40"/>
      <c r="X492" s="40"/>
      <c r="Y492" s="40"/>
      <c r="Z492" s="40"/>
      <c r="AA492" s="40"/>
      <c r="AB492" s="40"/>
      <c r="AC492" s="40"/>
      <c r="AD492" s="40"/>
      <c r="AE492" s="40"/>
      <c r="AF492" s="45" t="str">
        <f t="shared" si="16"/>
        <v>SGTT_D              ANT_WLAN_H</v>
      </c>
      <c r="AG492" s="41" t="s">
        <v>6605</v>
      </c>
      <c r="AH492" s="36">
        <v>3</v>
      </c>
      <c r="AI492" s="36">
        <v>64004</v>
      </c>
      <c r="AJ492" s="36" t="s">
        <v>2718</v>
      </c>
      <c r="AK492" s="36" t="s">
        <v>117</v>
      </c>
      <c r="AL492" s="36" t="s">
        <v>898</v>
      </c>
      <c r="AM492" s="36" t="s">
        <v>6046</v>
      </c>
      <c r="AN492" s="36" t="s">
        <v>897</v>
      </c>
      <c r="AO492" s="36" t="s">
        <v>899</v>
      </c>
      <c r="AP492" s="36">
        <v>2</v>
      </c>
      <c r="AQ492" s="36" t="s">
        <v>900</v>
      </c>
      <c r="AR492" s="36" t="s">
        <v>838</v>
      </c>
      <c r="AS492" s="36" t="s">
        <v>117</v>
      </c>
      <c r="AT492" s="36" t="s">
        <v>117</v>
      </c>
      <c r="AU492" s="36" t="s">
        <v>476</v>
      </c>
      <c r="AV492" s="36" t="s">
        <v>476</v>
      </c>
      <c r="AW492" s="36" t="s">
        <v>923</v>
      </c>
      <c r="AX492" s="36" t="s">
        <v>924</v>
      </c>
      <c r="AY492" s="36" t="s">
        <v>2719</v>
      </c>
      <c r="AZ492" s="36" t="s">
        <v>613</v>
      </c>
      <c r="BA492" s="36" t="s">
        <v>840</v>
      </c>
      <c r="BB492" s="36" t="s">
        <v>117</v>
      </c>
      <c r="BC492" s="36" t="s">
        <v>2712</v>
      </c>
      <c r="BD492" s="36" t="s">
        <v>838</v>
      </c>
      <c r="BE492" s="36" t="s">
        <v>2714</v>
      </c>
      <c r="BF492" s="36" t="s">
        <v>2720</v>
      </c>
      <c r="BG492" s="176">
        <v>5253</v>
      </c>
      <c r="BH492" s="36" t="s">
        <v>1668</v>
      </c>
      <c r="BI492" s="36">
        <v>0.5</v>
      </c>
      <c r="BJ492" s="36" t="s">
        <v>2721</v>
      </c>
      <c r="BK492" s="36" t="s">
        <v>830</v>
      </c>
      <c r="BL492" s="36">
        <v>64004</v>
      </c>
    </row>
    <row r="493" spans="1:66" ht="14.45" customHeight="1">
      <c r="A493" s="145"/>
      <c r="B493" s="40">
        <v>64007</v>
      </c>
      <c r="C493" s="40" t="s">
        <v>6648</v>
      </c>
      <c r="D493" s="40"/>
      <c r="E493" s="35" t="s">
        <v>6616</v>
      </c>
      <c r="F493" s="40"/>
      <c r="G493" s="42"/>
      <c r="H493" s="40"/>
      <c r="I493" s="40"/>
      <c r="J493" s="40"/>
      <c r="K493" s="40"/>
      <c r="L493" s="42" t="s">
        <v>6621</v>
      </c>
      <c r="M493" s="42" t="s">
        <v>6621</v>
      </c>
      <c r="N493" s="40"/>
      <c r="O493" s="40"/>
      <c r="P493" s="40"/>
      <c r="Q493" s="40"/>
      <c r="R493" s="40"/>
      <c r="S493" s="40"/>
      <c r="T493" s="43">
        <v>980017423</v>
      </c>
      <c r="U493" s="40"/>
      <c r="V493" s="40"/>
      <c r="W493" s="40"/>
      <c r="X493" s="40"/>
      <c r="Y493" s="40"/>
      <c r="Z493" s="40"/>
      <c r="AA493" s="40"/>
      <c r="AB493" s="40"/>
      <c r="AC493" s="40" t="s">
        <v>6649</v>
      </c>
      <c r="AD493" s="40"/>
      <c r="AE493" s="40"/>
      <c r="AF493" s="45" t="str">
        <f t="shared" si="16"/>
        <v>HSH_A               ESK_HSH_A</v>
      </c>
      <c r="AG493" s="41" t="s">
        <v>6605</v>
      </c>
      <c r="AH493" s="36">
        <v>3</v>
      </c>
      <c r="AI493" s="36">
        <v>64007</v>
      </c>
      <c r="AJ493" s="36" t="s">
        <v>2722</v>
      </c>
      <c r="AK493" s="36" t="s">
        <v>117</v>
      </c>
      <c r="AL493" s="36" t="s">
        <v>2723</v>
      </c>
      <c r="AM493" s="36" t="s">
        <v>2724</v>
      </c>
      <c r="AN493" s="36" t="s">
        <v>2725</v>
      </c>
      <c r="AO493" s="36" t="s">
        <v>2726</v>
      </c>
      <c r="AP493" s="36">
        <v>1</v>
      </c>
      <c r="AQ493" s="36" t="s">
        <v>2727</v>
      </c>
      <c r="AR493" s="36" t="s">
        <v>117</v>
      </c>
      <c r="AS493" s="36" t="s">
        <v>117</v>
      </c>
      <c r="AT493" s="36" t="s">
        <v>117</v>
      </c>
      <c r="AU493" s="36" t="s">
        <v>921</v>
      </c>
      <c r="AV493" s="36" t="s">
        <v>921</v>
      </c>
      <c r="AW493" s="36" t="s">
        <v>2728</v>
      </c>
      <c r="AX493" s="36" t="s">
        <v>2729</v>
      </c>
      <c r="AY493" s="36">
        <v>1</v>
      </c>
      <c r="AZ493" s="36" t="s">
        <v>926</v>
      </c>
      <c r="BA493" s="36" t="s">
        <v>117</v>
      </c>
      <c r="BB493" s="36" t="s">
        <v>117</v>
      </c>
      <c r="BC493" s="36" t="s">
        <v>2730</v>
      </c>
      <c r="BD493" s="36" t="s">
        <v>1591</v>
      </c>
      <c r="BE493" s="36" t="s">
        <v>117</v>
      </c>
      <c r="BF493" s="36" t="s">
        <v>117</v>
      </c>
      <c r="BG493" s="193">
        <v>119</v>
      </c>
      <c r="BH493" s="36" t="s">
        <v>2128</v>
      </c>
      <c r="BI493" s="36">
        <v>2.5</v>
      </c>
      <c r="BJ493" s="36" t="s">
        <v>2731</v>
      </c>
      <c r="BK493" s="36" t="s">
        <v>830</v>
      </c>
      <c r="BL493" s="36">
        <v>64007</v>
      </c>
    </row>
    <row r="494" spans="1:66" ht="14.45" customHeight="1">
      <c r="A494" s="145"/>
      <c r="B494" s="40">
        <v>64008</v>
      </c>
      <c r="C494" s="40" t="s">
        <v>6648</v>
      </c>
      <c r="D494" s="40"/>
      <c r="E494" s="35" t="s">
        <v>6616</v>
      </c>
      <c r="F494" s="40"/>
      <c r="G494" s="42"/>
      <c r="H494" s="40"/>
      <c r="I494" s="40"/>
      <c r="J494" s="40"/>
      <c r="K494" s="40"/>
      <c r="L494" s="42" t="s">
        <v>6621</v>
      </c>
      <c r="M494" s="42" t="s">
        <v>6621</v>
      </c>
      <c r="N494" s="40"/>
      <c r="O494" s="40"/>
      <c r="P494" s="40"/>
      <c r="Q494" s="40"/>
      <c r="R494" s="40"/>
      <c r="S494" s="40"/>
      <c r="T494" s="43">
        <v>980017423</v>
      </c>
      <c r="U494" s="40"/>
      <c r="V494" s="40"/>
      <c r="W494" s="40"/>
      <c r="X494" s="40"/>
      <c r="Y494" s="40"/>
      <c r="Z494" s="40"/>
      <c r="AA494" s="40"/>
      <c r="AB494" s="40"/>
      <c r="AC494" s="40" t="s">
        <v>6649</v>
      </c>
      <c r="AD494" s="40"/>
      <c r="AE494" s="40"/>
      <c r="AF494" s="45" t="str">
        <f t="shared" si="16"/>
        <v>MB53_B              ESK_HSH_B</v>
      </c>
      <c r="AG494" s="41" t="s">
        <v>6605</v>
      </c>
      <c r="AH494" s="36">
        <v>3</v>
      </c>
      <c r="AI494" s="36">
        <v>64008</v>
      </c>
      <c r="AJ494" s="36" t="s">
        <v>2732</v>
      </c>
      <c r="AK494" s="36" t="s">
        <v>117</v>
      </c>
      <c r="AL494" s="36" t="s">
        <v>2723</v>
      </c>
      <c r="AM494" s="36" t="s">
        <v>2724</v>
      </c>
      <c r="AN494" s="36" t="s">
        <v>2733</v>
      </c>
      <c r="AO494" s="36" t="s">
        <v>2734</v>
      </c>
      <c r="AP494" s="36">
        <v>1</v>
      </c>
      <c r="AQ494" s="36" t="s">
        <v>722</v>
      </c>
      <c r="AR494" s="36" t="s">
        <v>117</v>
      </c>
      <c r="AS494" s="36" t="s">
        <v>117</v>
      </c>
      <c r="AT494" s="36" t="s">
        <v>117</v>
      </c>
      <c r="AU494" s="36" t="s">
        <v>224</v>
      </c>
      <c r="AV494" s="36" t="s">
        <v>4348</v>
      </c>
      <c r="AW494" s="36" t="s">
        <v>2735</v>
      </c>
      <c r="AX494" s="36" t="s">
        <v>2736</v>
      </c>
      <c r="AY494" s="36">
        <v>1</v>
      </c>
      <c r="AZ494" s="36" t="s">
        <v>226</v>
      </c>
      <c r="BA494" s="36" t="s">
        <v>117</v>
      </c>
      <c r="BB494" s="36" t="s">
        <v>117</v>
      </c>
      <c r="BC494" s="36" t="s">
        <v>2730</v>
      </c>
      <c r="BD494" s="36" t="s">
        <v>1591</v>
      </c>
      <c r="BE494" s="36" t="s">
        <v>117</v>
      </c>
      <c r="BF494" s="36" t="s">
        <v>117</v>
      </c>
      <c r="BG494" s="193">
        <v>1247</v>
      </c>
      <c r="BH494" s="36" t="s">
        <v>1598</v>
      </c>
      <c r="BI494" s="36">
        <v>2.5</v>
      </c>
      <c r="BJ494" s="36" t="s">
        <v>2737</v>
      </c>
      <c r="BK494" s="36" t="s">
        <v>830</v>
      </c>
      <c r="BL494" s="36">
        <v>64008</v>
      </c>
    </row>
    <row r="495" spans="1:66" ht="14.45" customHeight="1">
      <c r="A495" s="145"/>
      <c r="B495" s="40">
        <v>64009</v>
      </c>
      <c r="C495" s="40" t="s">
        <v>6648</v>
      </c>
      <c r="D495" s="40"/>
      <c r="E495" s="35" t="s">
        <v>6616</v>
      </c>
      <c r="F495" s="40"/>
      <c r="G495" s="42"/>
      <c r="H495" s="40"/>
      <c r="I495" s="40"/>
      <c r="J495" s="40"/>
      <c r="K495" s="40"/>
      <c r="L495" s="42" t="s">
        <v>6621</v>
      </c>
      <c r="M495" s="42" t="s">
        <v>6621</v>
      </c>
      <c r="N495" s="40"/>
      <c r="O495" s="40"/>
      <c r="P495" s="40"/>
      <c r="Q495" s="40"/>
      <c r="R495" s="40"/>
      <c r="S495" s="40"/>
      <c r="T495" s="43">
        <v>980017423</v>
      </c>
      <c r="U495" s="40"/>
      <c r="V495" s="40"/>
      <c r="W495" s="40"/>
      <c r="X495" s="40"/>
      <c r="Y495" s="40"/>
      <c r="Z495" s="40"/>
      <c r="AA495" s="40"/>
      <c r="AB495" s="40"/>
      <c r="AC495" s="40" t="s">
        <v>6649</v>
      </c>
      <c r="AD495" s="40"/>
      <c r="AE495" s="40"/>
      <c r="AF495" s="45" t="str">
        <f t="shared" si="16"/>
        <v>KS_HRM_B1           ESK_HSH_C</v>
      </c>
      <c r="AG495" s="41" t="s">
        <v>6605</v>
      </c>
      <c r="AH495" s="36">
        <v>3</v>
      </c>
      <c r="AI495" s="36">
        <v>64009</v>
      </c>
      <c r="AJ495" s="36" t="s">
        <v>2738</v>
      </c>
      <c r="AK495" s="36" t="s">
        <v>117</v>
      </c>
      <c r="AL495" s="36" t="s">
        <v>2723</v>
      </c>
      <c r="AM495" s="36" t="s">
        <v>2724</v>
      </c>
      <c r="AN495" s="36" t="s">
        <v>2739</v>
      </c>
      <c r="AO495" s="36" t="s">
        <v>2740</v>
      </c>
      <c r="AP495" s="36">
        <v>1</v>
      </c>
      <c r="AQ495" s="36" t="s">
        <v>926</v>
      </c>
      <c r="AR495" s="36" t="s">
        <v>117</v>
      </c>
      <c r="AS495" s="36" t="s">
        <v>117</v>
      </c>
      <c r="AT495" s="36" t="s">
        <v>117</v>
      </c>
      <c r="AU495" s="36" t="s">
        <v>741</v>
      </c>
      <c r="AV495" s="36" t="s">
        <v>741</v>
      </c>
      <c r="AW495" s="36" t="s">
        <v>852</v>
      </c>
      <c r="AX495" s="36" t="s">
        <v>853</v>
      </c>
      <c r="AY495" s="36">
        <v>16</v>
      </c>
      <c r="AZ495" s="36" t="s">
        <v>854</v>
      </c>
      <c r="BA495" s="36" t="s">
        <v>117</v>
      </c>
      <c r="BB495" s="36" t="s">
        <v>117</v>
      </c>
      <c r="BC495" s="36" t="s">
        <v>2730</v>
      </c>
      <c r="BD495" s="36" t="s">
        <v>1591</v>
      </c>
      <c r="BE495" s="36" t="s">
        <v>117</v>
      </c>
      <c r="BF495" s="36" t="s">
        <v>117</v>
      </c>
      <c r="BG495" s="193">
        <v>2790</v>
      </c>
      <c r="BH495" s="36" t="s">
        <v>2128</v>
      </c>
      <c r="BI495" s="36">
        <v>2.5</v>
      </c>
      <c r="BJ495" s="36" t="s">
        <v>2741</v>
      </c>
      <c r="BK495" s="36" t="s">
        <v>830</v>
      </c>
      <c r="BL495" s="36">
        <v>64009</v>
      </c>
    </row>
    <row r="496" spans="1:66" ht="14.45" customHeight="1">
      <c r="A496" s="145"/>
      <c r="B496" s="40">
        <v>64010</v>
      </c>
      <c r="C496" s="40" t="s">
        <v>6648</v>
      </c>
      <c r="D496" s="40"/>
      <c r="E496" s="35" t="s">
        <v>6616</v>
      </c>
      <c r="F496" s="40"/>
      <c r="G496" s="42"/>
      <c r="H496" s="40"/>
      <c r="I496" s="40"/>
      <c r="J496" s="40"/>
      <c r="K496" s="40"/>
      <c r="L496" s="42" t="s">
        <v>6621</v>
      </c>
      <c r="M496" s="42" t="s">
        <v>6621</v>
      </c>
      <c r="N496" s="40"/>
      <c r="O496" s="40"/>
      <c r="P496" s="40"/>
      <c r="Q496" s="40"/>
      <c r="R496" s="40"/>
      <c r="S496" s="40"/>
      <c r="T496" s="43">
        <v>980017423</v>
      </c>
      <c r="U496" s="40"/>
      <c r="V496" s="40"/>
      <c r="W496" s="40"/>
      <c r="X496" s="40"/>
      <c r="Y496" s="40"/>
      <c r="Z496" s="40"/>
      <c r="AA496" s="40"/>
      <c r="AB496" s="40"/>
      <c r="AC496" s="40" t="s">
        <v>6649</v>
      </c>
      <c r="AD496" s="40"/>
      <c r="AE496" s="40"/>
      <c r="AF496" s="45" t="str">
        <f t="shared" si="16"/>
        <v>MB53_C              ESK_HSH_D</v>
      </c>
      <c r="AG496" s="41" t="s">
        <v>6605</v>
      </c>
      <c r="AH496" s="36">
        <v>3</v>
      </c>
      <c r="AI496" s="36">
        <v>64010</v>
      </c>
      <c r="AJ496" s="36" t="s">
        <v>2742</v>
      </c>
      <c r="AK496" s="36" t="s">
        <v>117</v>
      </c>
      <c r="AL496" s="36" t="s">
        <v>2723</v>
      </c>
      <c r="AM496" s="36" t="s">
        <v>2724</v>
      </c>
      <c r="AN496" s="36" t="s">
        <v>2743</v>
      </c>
      <c r="AO496" s="36" t="s">
        <v>2744</v>
      </c>
      <c r="AP496" s="36">
        <v>1</v>
      </c>
      <c r="AQ496" s="36" t="s">
        <v>926</v>
      </c>
      <c r="AR496" s="36" t="s">
        <v>117</v>
      </c>
      <c r="AS496" s="36" t="s">
        <v>117</v>
      </c>
      <c r="AT496" s="36" t="s">
        <v>117</v>
      </c>
      <c r="AU496" s="36" t="s">
        <v>224</v>
      </c>
      <c r="AV496" s="36" t="s">
        <v>4348</v>
      </c>
      <c r="AW496" s="36" t="s">
        <v>2745</v>
      </c>
      <c r="AX496" s="36" t="s">
        <v>2746</v>
      </c>
      <c r="AY496" s="36">
        <v>1</v>
      </c>
      <c r="AZ496" s="36" t="s">
        <v>226</v>
      </c>
      <c r="BA496" s="36" t="s">
        <v>117</v>
      </c>
      <c r="BB496" s="36" t="s">
        <v>117</v>
      </c>
      <c r="BC496" s="36" t="s">
        <v>2730</v>
      </c>
      <c r="BD496" s="36" t="s">
        <v>1591</v>
      </c>
      <c r="BE496" s="36" t="s">
        <v>117</v>
      </c>
      <c r="BF496" s="36" t="s">
        <v>117</v>
      </c>
      <c r="BG496" s="193">
        <v>1247</v>
      </c>
      <c r="BH496" s="36" t="s">
        <v>1598</v>
      </c>
      <c r="BI496" s="36">
        <v>2.5</v>
      </c>
      <c r="BJ496" s="36" t="s">
        <v>2747</v>
      </c>
      <c r="BK496" s="36" t="s">
        <v>830</v>
      </c>
      <c r="BL496" s="36">
        <v>64010</v>
      </c>
    </row>
    <row r="497" spans="1:64" ht="14.45" customHeight="1">
      <c r="A497" s="145"/>
      <c r="B497" s="40">
        <v>64011</v>
      </c>
      <c r="C497" s="40" t="s">
        <v>6648</v>
      </c>
      <c r="D497" s="40"/>
      <c r="E497" s="43" t="s">
        <v>7</v>
      </c>
      <c r="F497" s="40"/>
      <c r="G497" s="42"/>
      <c r="H497" s="40"/>
      <c r="I497" s="40"/>
      <c r="J497" s="40"/>
      <c r="K497" s="40"/>
      <c r="L497" s="42" t="s">
        <v>7</v>
      </c>
      <c r="M497" s="42" t="s">
        <v>6604</v>
      </c>
      <c r="N497" s="40"/>
      <c r="O497" s="40"/>
      <c r="P497" s="40"/>
      <c r="Q497" s="40"/>
      <c r="R497" s="40"/>
      <c r="S497" s="40"/>
      <c r="T497" s="43"/>
      <c r="U497" s="40"/>
      <c r="V497" s="40"/>
      <c r="W497" s="40"/>
      <c r="X497" s="40"/>
      <c r="Y497" s="40"/>
      <c r="Z497" s="40"/>
      <c r="AA497" s="40"/>
      <c r="AB497" s="40"/>
      <c r="AC497" s="40"/>
      <c r="AD497" s="40"/>
      <c r="AE497" s="40"/>
      <c r="AF497" s="45" t="str">
        <f t="shared" si="16"/>
        <v>KS_HRM_B2           RAO_HSH</v>
      </c>
      <c r="AG497" s="41" t="s">
        <v>6605</v>
      </c>
      <c r="AH497" s="36">
        <v>3</v>
      </c>
      <c r="AI497" s="36">
        <v>64011</v>
      </c>
      <c r="AJ497" s="36" t="s">
        <v>2748</v>
      </c>
      <c r="AK497" s="36" t="s">
        <v>117</v>
      </c>
      <c r="AL497" s="36" t="s">
        <v>455</v>
      </c>
      <c r="AM497" s="36" t="s">
        <v>455</v>
      </c>
      <c r="AN497" s="36" t="s">
        <v>454</v>
      </c>
      <c r="AO497" s="36" t="s">
        <v>456</v>
      </c>
      <c r="AP497" s="36">
        <v>5</v>
      </c>
      <c r="AQ497" s="36" t="s">
        <v>457</v>
      </c>
      <c r="AR497" s="36" t="s">
        <v>156</v>
      </c>
      <c r="AS497" s="36" t="s">
        <v>117</v>
      </c>
      <c r="AT497" s="36" t="s">
        <v>117</v>
      </c>
      <c r="AU497" s="36" t="s">
        <v>741</v>
      </c>
      <c r="AV497" s="36" t="s">
        <v>741</v>
      </c>
      <c r="AW497" s="36" t="s">
        <v>858</v>
      </c>
      <c r="AX497" s="36" t="s">
        <v>859</v>
      </c>
      <c r="AY497" s="36">
        <v>16</v>
      </c>
      <c r="AZ497" s="36" t="s">
        <v>746</v>
      </c>
      <c r="BA497" s="36" t="s">
        <v>806</v>
      </c>
      <c r="BB497" s="36" t="s">
        <v>117</v>
      </c>
      <c r="BC497" s="36" t="s">
        <v>2267</v>
      </c>
      <c r="BD497" s="36" t="s">
        <v>1591</v>
      </c>
      <c r="BE497" s="36" t="s">
        <v>117</v>
      </c>
      <c r="BF497" s="36" t="s">
        <v>117</v>
      </c>
      <c r="BG497" s="193">
        <v>1632</v>
      </c>
      <c r="BH497" s="36" t="s">
        <v>2128</v>
      </c>
      <c r="BI497" s="36">
        <v>2.5</v>
      </c>
      <c r="BJ497" s="36" t="s">
        <v>2741</v>
      </c>
      <c r="BK497" s="36" t="s">
        <v>830</v>
      </c>
      <c r="BL497" s="36">
        <v>64011</v>
      </c>
    </row>
    <row r="498" spans="1:64" ht="14.45" customHeight="1">
      <c r="A498" s="145"/>
      <c r="B498" s="40">
        <v>64012</v>
      </c>
      <c r="C498" s="40" t="s">
        <v>6648</v>
      </c>
      <c r="D498" s="40"/>
      <c r="E498" s="43" t="s">
        <v>7</v>
      </c>
      <c r="F498" s="40"/>
      <c r="G498" s="42"/>
      <c r="H498" s="40"/>
      <c r="I498" s="40"/>
      <c r="J498" s="40"/>
      <c r="K498" s="40"/>
      <c r="L498" s="42" t="s">
        <v>6621</v>
      </c>
      <c r="M498" s="42" t="s">
        <v>6621</v>
      </c>
      <c r="N498" s="40"/>
      <c r="O498" s="40"/>
      <c r="P498" s="40"/>
      <c r="Q498" s="40"/>
      <c r="R498" s="40"/>
      <c r="S498" s="40"/>
      <c r="T498" s="180" t="s">
        <v>7480</v>
      </c>
      <c r="U498" s="40"/>
      <c r="V498" s="40"/>
      <c r="W498" s="40"/>
      <c r="X498" s="40"/>
      <c r="Y498" s="40"/>
      <c r="Z498" s="40"/>
      <c r="AA498" s="40"/>
      <c r="AB498" s="40"/>
      <c r="AC498" s="40" t="s">
        <v>6649</v>
      </c>
      <c r="AD498" s="40"/>
      <c r="AE498" s="40"/>
      <c r="AF498" s="45" t="str">
        <f t="shared" si="16"/>
        <v>HSH_B               ESK_HSH_RB</v>
      </c>
      <c r="AG498" s="41" t="s">
        <v>6605</v>
      </c>
      <c r="AH498" s="36">
        <v>3</v>
      </c>
      <c r="AI498" s="36">
        <v>64012</v>
      </c>
      <c r="AJ498" s="36" t="s">
        <v>2749</v>
      </c>
      <c r="AK498" s="36" t="s">
        <v>117</v>
      </c>
      <c r="AL498" s="36" t="s">
        <v>2750</v>
      </c>
      <c r="AM498" s="36" t="s">
        <v>2751</v>
      </c>
      <c r="AN498" s="36" t="s">
        <v>2752</v>
      </c>
      <c r="AO498" s="36" t="s">
        <v>2753</v>
      </c>
      <c r="AP498" s="36">
        <v>1</v>
      </c>
      <c r="AQ498" s="36" t="s">
        <v>927</v>
      </c>
      <c r="AR498" s="36" t="s">
        <v>117</v>
      </c>
      <c r="AS498" s="36" t="s">
        <v>117</v>
      </c>
      <c r="AT498" s="36" t="s">
        <v>117</v>
      </c>
      <c r="AU498" s="36" t="s">
        <v>921</v>
      </c>
      <c r="AV498" s="36" t="s">
        <v>921</v>
      </c>
      <c r="AW498" s="36" t="s">
        <v>2754</v>
      </c>
      <c r="AX498" s="36" t="s">
        <v>2755</v>
      </c>
      <c r="AY498" s="36">
        <v>1</v>
      </c>
      <c r="AZ498" s="36" t="s">
        <v>928</v>
      </c>
      <c r="BA498" s="36" t="s">
        <v>117</v>
      </c>
      <c r="BB498" s="36" t="s">
        <v>117</v>
      </c>
      <c r="BC498" s="36" t="s">
        <v>2756</v>
      </c>
      <c r="BD498" s="36" t="s">
        <v>1591</v>
      </c>
      <c r="BE498" s="36" t="s">
        <v>117</v>
      </c>
      <c r="BF498" s="36" t="s">
        <v>117</v>
      </c>
      <c r="BG498" s="193">
        <v>190</v>
      </c>
      <c r="BH498" s="36" t="s">
        <v>1598</v>
      </c>
      <c r="BI498" s="36">
        <v>2.5</v>
      </c>
      <c r="BJ498" s="36" t="s">
        <v>2757</v>
      </c>
      <c r="BK498" s="36" t="s">
        <v>830</v>
      </c>
      <c r="BL498" s="36">
        <v>64012</v>
      </c>
    </row>
    <row r="499" spans="1:64" ht="14.45" customHeight="1">
      <c r="A499" s="145"/>
      <c r="B499" s="40">
        <v>64013</v>
      </c>
      <c r="C499" s="40" t="s">
        <v>6648</v>
      </c>
      <c r="D499" s="40"/>
      <c r="E499" s="40" t="s">
        <v>0</v>
      </c>
      <c r="F499" s="40"/>
      <c r="G499" s="42"/>
      <c r="H499" s="40"/>
      <c r="I499" s="40"/>
      <c r="J499" s="40"/>
      <c r="K499" s="40"/>
      <c r="L499" s="42" t="s">
        <v>0</v>
      </c>
      <c r="M499" s="42" t="s">
        <v>6604</v>
      </c>
      <c r="N499" s="40"/>
      <c r="O499" s="40"/>
      <c r="P499" s="40"/>
      <c r="Q499" s="40"/>
      <c r="R499" s="40"/>
      <c r="S499" s="40"/>
      <c r="T499" s="43"/>
      <c r="U499" s="40"/>
      <c r="V499" s="40"/>
      <c r="W499" s="40"/>
      <c r="X499" s="40"/>
      <c r="Y499" s="40"/>
      <c r="Z499" s="40"/>
      <c r="AA499" s="40"/>
      <c r="AB499" s="40"/>
      <c r="AC499" s="40"/>
      <c r="AD499" s="40"/>
      <c r="AE499" s="40"/>
      <c r="AF499" s="45" t="str">
        <f t="shared" si="16"/>
        <v>BCM2_C              HBL_C</v>
      </c>
      <c r="AG499" s="41" t="s">
        <v>6605</v>
      </c>
      <c r="AH499" s="36">
        <v>3</v>
      </c>
      <c r="AI499" s="36">
        <v>64013</v>
      </c>
      <c r="AJ499" s="36" t="s">
        <v>2758</v>
      </c>
      <c r="AK499" s="36" t="s">
        <v>117</v>
      </c>
      <c r="AL499" s="36" t="s">
        <v>921</v>
      </c>
      <c r="AM499" s="36" t="s">
        <v>921</v>
      </c>
      <c r="AN499" s="36" t="s">
        <v>920</v>
      </c>
      <c r="AO499" s="36" t="s">
        <v>922</v>
      </c>
      <c r="AP499" s="36">
        <v>1</v>
      </c>
      <c r="AQ499" s="36" t="s">
        <v>892</v>
      </c>
      <c r="AR499" s="36" t="s">
        <v>184</v>
      </c>
      <c r="AS499" s="36" t="s">
        <v>117</v>
      </c>
      <c r="AT499" s="36" t="s">
        <v>117</v>
      </c>
      <c r="AU499" s="36" t="s">
        <v>472</v>
      </c>
      <c r="AV499" s="36" t="s">
        <v>472</v>
      </c>
      <c r="AW499" s="36" t="s">
        <v>609</v>
      </c>
      <c r="AX499" s="36" t="s">
        <v>610</v>
      </c>
      <c r="AY499" s="36">
        <v>16</v>
      </c>
      <c r="AZ499" s="36" t="s">
        <v>594</v>
      </c>
      <c r="BA499" s="36" t="s">
        <v>184</v>
      </c>
      <c r="BB499" s="36" t="s">
        <v>117</v>
      </c>
      <c r="BC499" s="36" t="s">
        <v>1905</v>
      </c>
      <c r="BD499" s="36" t="s">
        <v>1591</v>
      </c>
      <c r="BE499" s="36" t="s">
        <v>117</v>
      </c>
      <c r="BF499" s="36" t="s">
        <v>117</v>
      </c>
      <c r="BG499" s="193">
        <v>2366</v>
      </c>
      <c r="BH499" s="36" t="s">
        <v>1906</v>
      </c>
      <c r="BI499" s="36">
        <v>0.5</v>
      </c>
      <c r="BJ499" s="36" t="s">
        <v>2759</v>
      </c>
      <c r="BK499" s="36" t="s">
        <v>830</v>
      </c>
      <c r="BL499" s="36">
        <v>64013</v>
      </c>
    </row>
    <row r="500" spans="1:64" ht="14.45" customHeight="1">
      <c r="A500" s="145"/>
      <c r="B500" s="40">
        <v>64014</v>
      </c>
      <c r="C500" s="40" t="s">
        <v>6648</v>
      </c>
      <c r="D500" s="40"/>
      <c r="E500" s="43" t="s">
        <v>0</v>
      </c>
      <c r="F500" s="40" t="s">
        <v>2096</v>
      </c>
      <c r="G500" s="42" t="s">
        <v>6613</v>
      </c>
      <c r="H500" s="40"/>
      <c r="I500" s="40"/>
      <c r="J500" s="40"/>
      <c r="K500" s="40" t="s">
        <v>6610</v>
      </c>
      <c r="L500" s="42" t="s">
        <v>0</v>
      </c>
      <c r="M500" s="42" t="s">
        <v>6604</v>
      </c>
      <c r="N500" s="40"/>
      <c r="O500" s="40"/>
      <c r="P500" s="40"/>
      <c r="Q500" s="40"/>
      <c r="R500" s="40"/>
      <c r="S500" s="40"/>
      <c r="T500" s="43"/>
      <c r="U500" s="40"/>
      <c r="V500" s="40"/>
      <c r="W500" s="40"/>
      <c r="X500" s="40"/>
      <c r="Y500" s="40"/>
      <c r="Z500" s="40"/>
      <c r="AA500" s="40"/>
      <c r="AB500" s="40"/>
      <c r="AC500" s="40"/>
      <c r="AD500" s="40"/>
      <c r="AE500" s="40"/>
      <c r="AF500" s="45" t="str">
        <f t="shared" si="16"/>
        <v>SP_MB52_B           HBL_C</v>
      </c>
      <c r="AG500" s="41" t="s">
        <v>6605</v>
      </c>
      <c r="AH500" s="36">
        <v>3</v>
      </c>
      <c r="AI500" s="36">
        <v>64014</v>
      </c>
      <c r="AJ500" s="36" t="s">
        <v>2760</v>
      </c>
      <c r="AK500" s="36" t="s">
        <v>117</v>
      </c>
      <c r="AL500" s="36" t="s">
        <v>921</v>
      </c>
      <c r="AM500" s="36" t="s">
        <v>921</v>
      </c>
      <c r="AN500" s="36" t="s">
        <v>920</v>
      </c>
      <c r="AO500" s="36" t="s">
        <v>922</v>
      </c>
      <c r="AP500" s="36">
        <v>2</v>
      </c>
      <c r="AQ500" s="36" t="s">
        <v>892</v>
      </c>
      <c r="AR500" s="36" t="s">
        <v>184</v>
      </c>
      <c r="AS500" s="36" t="s">
        <v>117</v>
      </c>
      <c r="AT500" s="36" t="s">
        <v>117</v>
      </c>
      <c r="AU500" s="36" t="s">
        <v>117</v>
      </c>
      <c r="AV500" s="36" t="s">
        <v>2095</v>
      </c>
      <c r="AW500" s="36">
        <v>400</v>
      </c>
      <c r="AX500" s="36" t="s">
        <v>2096</v>
      </c>
      <c r="AY500" s="36">
        <v>1</v>
      </c>
      <c r="AZ500" s="36" t="s">
        <v>1836</v>
      </c>
      <c r="BA500" s="36" t="s">
        <v>117</v>
      </c>
      <c r="BB500" s="36" t="s">
        <v>117</v>
      </c>
      <c r="BC500" s="36" t="s">
        <v>1632</v>
      </c>
      <c r="BD500" s="36" t="s">
        <v>1591</v>
      </c>
      <c r="BE500" s="36" t="s">
        <v>117</v>
      </c>
      <c r="BF500" s="36" t="s">
        <v>117</v>
      </c>
      <c r="BG500" s="193">
        <v>1861</v>
      </c>
      <c r="BH500" s="36" t="s">
        <v>1598</v>
      </c>
      <c r="BI500" s="36">
        <v>0.5</v>
      </c>
      <c r="BJ500" s="36" t="s">
        <v>2097</v>
      </c>
      <c r="BK500" s="36" t="s">
        <v>830</v>
      </c>
      <c r="BL500" s="36">
        <v>64014</v>
      </c>
    </row>
    <row r="501" spans="1:64" ht="14.45" customHeight="1">
      <c r="A501" s="145"/>
      <c r="B501" s="40">
        <v>64015</v>
      </c>
      <c r="C501" s="40" t="s">
        <v>6648</v>
      </c>
      <c r="D501" s="40"/>
      <c r="E501" s="43" t="s">
        <v>7</v>
      </c>
      <c r="F501" s="40"/>
      <c r="G501" s="42"/>
      <c r="H501" s="40"/>
      <c r="I501" s="40"/>
      <c r="J501" s="40"/>
      <c r="K501" s="40"/>
      <c r="L501" s="42" t="s">
        <v>6621</v>
      </c>
      <c r="M501" s="42" t="s">
        <v>6621</v>
      </c>
      <c r="N501" s="40"/>
      <c r="O501" s="40"/>
      <c r="P501" s="40"/>
      <c r="Q501" s="40"/>
      <c r="R501" s="40"/>
      <c r="S501" s="40"/>
      <c r="T501" s="180" t="s">
        <v>7481</v>
      </c>
      <c r="U501" s="40"/>
      <c r="V501" s="40"/>
      <c r="W501" s="40"/>
      <c r="X501" s="40"/>
      <c r="Y501" s="40"/>
      <c r="Z501" s="40"/>
      <c r="AA501" s="40"/>
      <c r="AB501" s="40"/>
      <c r="AC501" s="40" t="s">
        <v>6649</v>
      </c>
      <c r="AD501" s="40"/>
      <c r="AE501" s="40"/>
      <c r="AF501" s="45" t="str">
        <f t="shared" si="16"/>
        <v>MB56_A              ESK_HSH_RA</v>
      </c>
      <c r="AG501" s="41" t="s">
        <v>6605</v>
      </c>
      <c r="AH501" s="36">
        <v>3</v>
      </c>
      <c r="AI501" s="36">
        <v>64015</v>
      </c>
      <c r="AJ501" s="36" t="s">
        <v>2761</v>
      </c>
      <c r="AK501" s="36" t="s">
        <v>117</v>
      </c>
      <c r="AL501" s="36" t="s">
        <v>2750</v>
      </c>
      <c r="AM501" s="36" t="s">
        <v>2751</v>
      </c>
      <c r="AN501" s="36" t="s">
        <v>2762</v>
      </c>
      <c r="AO501" s="36" t="s">
        <v>2763</v>
      </c>
      <c r="AP501" s="36">
        <v>1</v>
      </c>
      <c r="AQ501" s="36" t="s">
        <v>927</v>
      </c>
      <c r="AR501" s="36" t="s">
        <v>117</v>
      </c>
      <c r="AS501" s="36" t="s">
        <v>117</v>
      </c>
      <c r="AT501" s="36" t="s">
        <v>117</v>
      </c>
      <c r="AU501" s="36" t="s">
        <v>2764</v>
      </c>
      <c r="AV501" s="36" t="s">
        <v>6268</v>
      </c>
      <c r="AW501" s="36" t="s">
        <v>2765</v>
      </c>
      <c r="AX501" s="36" t="s">
        <v>2766</v>
      </c>
      <c r="AY501" s="36">
        <v>1</v>
      </c>
      <c r="AZ501" s="36" t="s">
        <v>645</v>
      </c>
      <c r="BA501" s="36" t="s">
        <v>117</v>
      </c>
      <c r="BB501" s="36" t="s">
        <v>117</v>
      </c>
      <c r="BC501" s="36" t="s">
        <v>2756</v>
      </c>
      <c r="BD501" s="36" t="s">
        <v>1591</v>
      </c>
      <c r="BE501" s="36" t="s">
        <v>117</v>
      </c>
      <c r="BF501" s="36" t="s">
        <v>117</v>
      </c>
      <c r="BG501" s="193">
        <v>1352</v>
      </c>
      <c r="BH501" s="36" t="s">
        <v>1598</v>
      </c>
      <c r="BI501" s="36">
        <v>2.5</v>
      </c>
      <c r="BJ501" s="36" t="s">
        <v>2767</v>
      </c>
      <c r="BK501" s="36" t="s">
        <v>830</v>
      </c>
      <c r="BL501" s="36">
        <v>64015</v>
      </c>
    </row>
    <row r="502" spans="1:64" ht="14.45" customHeight="1">
      <c r="A502" s="145"/>
      <c r="B502" s="40">
        <v>64021</v>
      </c>
      <c r="C502" s="40" t="s">
        <v>6648</v>
      </c>
      <c r="D502" s="40"/>
      <c r="E502" s="43" t="s">
        <v>10</v>
      </c>
      <c r="F502" s="40" t="s">
        <v>2001</v>
      </c>
      <c r="G502" s="42" t="s">
        <v>6613</v>
      </c>
      <c r="H502" s="40"/>
      <c r="I502" s="40"/>
      <c r="J502" s="40"/>
      <c r="K502" s="40" t="s">
        <v>6610</v>
      </c>
      <c r="L502" s="42" t="s">
        <v>10</v>
      </c>
      <c r="M502" s="42" t="s">
        <v>6604</v>
      </c>
      <c r="N502" s="40"/>
      <c r="O502" s="40"/>
      <c r="P502" s="40"/>
      <c r="Q502" s="40"/>
      <c r="R502" s="40"/>
      <c r="S502" s="40"/>
      <c r="T502" s="43"/>
      <c r="U502" s="40"/>
      <c r="V502" s="40"/>
      <c r="W502" s="40"/>
      <c r="X502" s="40"/>
      <c r="Y502" s="40"/>
      <c r="Z502" s="40"/>
      <c r="AA502" s="40"/>
      <c r="AB502" s="40"/>
      <c r="AC502" s="40"/>
      <c r="AD502" s="40"/>
      <c r="AE502" s="40"/>
      <c r="AF502" s="45" t="str">
        <f t="shared" si="16"/>
        <v>SP_MB57_B           KFL_L</v>
      </c>
      <c r="AG502" s="41" t="s">
        <v>6605</v>
      </c>
      <c r="AH502" s="36">
        <v>3</v>
      </c>
      <c r="AI502" s="36">
        <v>64021</v>
      </c>
      <c r="AJ502" s="36" t="s">
        <v>2768</v>
      </c>
      <c r="AK502" s="36" t="s">
        <v>117</v>
      </c>
      <c r="AL502" s="36" t="s">
        <v>906</v>
      </c>
      <c r="AM502" s="36" t="s">
        <v>907</v>
      </c>
      <c r="AN502" s="36" t="s">
        <v>905</v>
      </c>
      <c r="AO502" s="36" t="s">
        <v>908</v>
      </c>
      <c r="AP502" s="36">
        <v>1</v>
      </c>
      <c r="AQ502" s="36" t="s">
        <v>909</v>
      </c>
      <c r="AR502" s="36" t="s">
        <v>184</v>
      </c>
      <c r="AS502" s="36" t="s">
        <v>117</v>
      </c>
      <c r="AT502" s="36" t="s">
        <v>117</v>
      </c>
      <c r="AU502" s="36" t="s">
        <v>117</v>
      </c>
      <c r="AV502" s="36" t="s">
        <v>2000</v>
      </c>
      <c r="AW502" s="36">
        <v>424</v>
      </c>
      <c r="AX502" s="36" t="s">
        <v>2001</v>
      </c>
      <c r="AY502" s="36">
        <v>1</v>
      </c>
      <c r="AZ502" s="36" t="s">
        <v>641</v>
      </c>
      <c r="BA502" s="36" t="s">
        <v>117</v>
      </c>
      <c r="BB502" s="36" t="s">
        <v>117</v>
      </c>
      <c r="BC502" s="36" t="s">
        <v>1632</v>
      </c>
      <c r="BD502" s="36" t="s">
        <v>1591</v>
      </c>
      <c r="BE502" s="36" t="s">
        <v>117</v>
      </c>
      <c r="BF502" s="36" t="s">
        <v>117</v>
      </c>
      <c r="BG502" s="193">
        <v>1889</v>
      </c>
      <c r="BH502" s="36" t="s">
        <v>1598</v>
      </c>
      <c r="BI502" s="36">
        <v>0.5</v>
      </c>
      <c r="BJ502" s="36" t="s">
        <v>2002</v>
      </c>
      <c r="BK502" s="36" t="s">
        <v>830</v>
      </c>
      <c r="BL502" s="36">
        <v>64021</v>
      </c>
    </row>
    <row r="503" spans="1:64" ht="14.45" customHeight="1">
      <c r="A503" s="145" t="s">
        <v>7792</v>
      </c>
      <c r="B503" s="40">
        <v>64022</v>
      </c>
      <c r="C503" s="40" t="s">
        <v>6648</v>
      </c>
      <c r="D503" s="40"/>
      <c r="E503" s="43" t="s">
        <v>10</v>
      </c>
      <c r="F503" s="40" t="s">
        <v>2770</v>
      </c>
      <c r="G503" s="42" t="s">
        <v>6613</v>
      </c>
      <c r="H503" s="40"/>
      <c r="I503" s="40"/>
      <c r="J503" s="40"/>
      <c r="K503" s="40" t="s">
        <v>6610</v>
      </c>
      <c r="L503" s="173" t="s">
        <v>6604</v>
      </c>
      <c r="M503" s="173" t="s">
        <v>10</v>
      </c>
      <c r="N503" s="40"/>
      <c r="O503" s="40"/>
      <c r="P503" s="40"/>
      <c r="Q503" s="40"/>
      <c r="R503" s="40"/>
      <c r="S503" s="40"/>
      <c r="T503" s="43"/>
      <c r="U503" s="40"/>
      <c r="V503" s="40"/>
      <c r="W503" s="40"/>
      <c r="X503" s="40"/>
      <c r="Y503" s="40"/>
      <c r="Z503" s="40"/>
      <c r="AA503" s="40"/>
      <c r="AB503" s="40"/>
      <c r="AC503" s="40"/>
      <c r="AD503" s="40"/>
      <c r="AE503" s="40"/>
      <c r="AF503" s="45" t="str">
        <f t="shared" si="16"/>
        <v>KFL_L               SP_58XS2</v>
      </c>
      <c r="AG503" s="41" t="s">
        <v>6605</v>
      </c>
      <c r="AH503" s="36">
        <v>3</v>
      </c>
      <c r="AI503" s="36">
        <v>64022</v>
      </c>
      <c r="AJ503" s="36" t="s">
        <v>6269</v>
      </c>
      <c r="AK503" s="36" t="s">
        <v>117</v>
      </c>
      <c r="AL503" s="36" t="s">
        <v>117</v>
      </c>
      <c r="AM503" s="36" t="s">
        <v>6270</v>
      </c>
      <c r="AN503" s="36" t="s">
        <v>2769</v>
      </c>
      <c r="AO503" s="36" t="s">
        <v>2770</v>
      </c>
      <c r="AP503" s="36">
        <v>1</v>
      </c>
      <c r="AQ503" s="36" t="s">
        <v>662</v>
      </c>
      <c r="AR503" s="36" t="s">
        <v>117</v>
      </c>
      <c r="AS503" s="36" t="s">
        <v>117</v>
      </c>
      <c r="AT503" s="36" t="s">
        <v>117</v>
      </c>
      <c r="AU503" s="36" t="s">
        <v>906</v>
      </c>
      <c r="AV503" s="36" t="s">
        <v>907</v>
      </c>
      <c r="AW503" s="36" t="s">
        <v>905</v>
      </c>
      <c r="AX503" s="36" t="s">
        <v>908</v>
      </c>
      <c r="AY503" s="36">
        <v>2</v>
      </c>
      <c r="AZ503" s="36" t="s">
        <v>909</v>
      </c>
      <c r="BA503" s="36" t="s">
        <v>184</v>
      </c>
      <c r="BB503" s="36" t="s">
        <v>117</v>
      </c>
      <c r="BC503" s="36" t="s">
        <v>1756</v>
      </c>
      <c r="BD503" s="36" t="s">
        <v>1591</v>
      </c>
      <c r="BE503" s="36" t="s">
        <v>117</v>
      </c>
      <c r="BF503" s="36" t="s">
        <v>117</v>
      </c>
      <c r="BG503" s="193">
        <v>1466</v>
      </c>
      <c r="BH503" s="36" t="s">
        <v>1719</v>
      </c>
      <c r="BI503" s="36">
        <v>0.5</v>
      </c>
      <c r="BJ503" s="36" t="s">
        <v>1757</v>
      </c>
      <c r="BK503" s="36" t="s">
        <v>830</v>
      </c>
      <c r="BL503" s="36">
        <v>64022</v>
      </c>
    </row>
    <row r="504" spans="1:64" ht="14.45" customHeight="1">
      <c r="A504" s="145"/>
      <c r="B504" s="40">
        <v>64023</v>
      </c>
      <c r="C504" s="40" t="s">
        <v>6648</v>
      </c>
      <c r="D504" s="40"/>
      <c r="E504" s="43" t="s">
        <v>10</v>
      </c>
      <c r="F504" s="40" t="s">
        <v>1754</v>
      </c>
      <c r="G504" s="42" t="s">
        <v>6606</v>
      </c>
      <c r="H504" s="40"/>
      <c r="I504" s="40"/>
      <c r="J504" s="40"/>
      <c r="K504" s="40" t="s">
        <v>6610</v>
      </c>
      <c r="L504" s="42" t="s">
        <v>6609</v>
      </c>
      <c r="M504" s="42" t="s">
        <v>6604</v>
      </c>
      <c r="N504" s="40"/>
      <c r="O504" s="40"/>
      <c r="P504" s="40"/>
      <c r="Q504" s="40"/>
      <c r="R504" s="40"/>
      <c r="S504" s="40"/>
      <c r="T504" s="43"/>
      <c r="U504" s="40"/>
      <c r="V504" s="40"/>
      <c r="W504" s="40"/>
      <c r="X504" s="40"/>
      <c r="Y504" s="40"/>
      <c r="Z504" s="40"/>
      <c r="AA504" s="40"/>
      <c r="AB504" s="40"/>
      <c r="AC504" s="40"/>
      <c r="AD504" s="40"/>
      <c r="AE504" s="40"/>
      <c r="AF504" s="45" t="str">
        <f t="shared" si="16"/>
        <v>KS_HRM_A2           SP_58XS</v>
      </c>
      <c r="AG504" s="41" t="s">
        <v>6605</v>
      </c>
      <c r="AH504" s="36">
        <v>3</v>
      </c>
      <c r="AI504" s="36">
        <v>64023</v>
      </c>
      <c r="AJ504" s="36" t="s">
        <v>3281</v>
      </c>
      <c r="AK504" s="36" t="s">
        <v>117</v>
      </c>
      <c r="AL504" s="36" t="s">
        <v>117</v>
      </c>
      <c r="AM504" s="36" t="s">
        <v>1752</v>
      </c>
      <c r="AN504" s="36" t="s">
        <v>1753</v>
      </c>
      <c r="AO504" s="36" t="s">
        <v>1754</v>
      </c>
      <c r="AP504" s="36">
        <v>1</v>
      </c>
      <c r="AQ504" s="36" t="s">
        <v>1755</v>
      </c>
      <c r="AR504" s="36" t="s">
        <v>117</v>
      </c>
      <c r="AS504" s="36" t="s">
        <v>117</v>
      </c>
      <c r="AT504" s="36" t="s">
        <v>117</v>
      </c>
      <c r="AU504" s="36" t="s">
        <v>741</v>
      </c>
      <c r="AV504" s="36" t="s">
        <v>741</v>
      </c>
      <c r="AW504" s="36" t="s">
        <v>855</v>
      </c>
      <c r="AX504" s="36" t="s">
        <v>856</v>
      </c>
      <c r="AY504" s="36">
        <v>13</v>
      </c>
      <c r="AZ504" s="36" t="s">
        <v>857</v>
      </c>
      <c r="BA504" s="36" t="s">
        <v>167</v>
      </c>
      <c r="BB504" s="36" t="s">
        <v>117</v>
      </c>
      <c r="BC504" s="36" t="s">
        <v>1756</v>
      </c>
      <c r="BD504" s="36" t="s">
        <v>1591</v>
      </c>
      <c r="BE504" s="36" t="s">
        <v>117</v>
      </c>
      <c r="BF504" s="36" t="s">
        <v>117</v>
      </c>
      <c r="BG504" s="193">
        <v>656</v>
      </c>
      <c r="BH504" s="36" t="s">
        <v>1719</v>
      </c>
      <c r="BI504" s="36">
        <v>0.5</v>
      </c>
      <c r="BJ504" s="36" t="s">
        <v>1757</v>
      </c>
      <c r="BK504" s="36" t="s">
        <v>830</v>
      </c>
      <c r="BL504" s="36">
        <v>64023</v>
      </c>
    </row>
    <row r="505" spans="1:64" ht="14.45" customHeight="1">
      <c r="A505" s="145"/>
      <c r="B505" s="40">
        <v>64024</v>
      </c>
      <c r="C505" s="40" t="s">
        <v>6648</v>
      </c>
      <c r="D505" s="40"/>
      <c r="E505" s="43" t="s">
        <v>10</v>
      </c>
      <c r="F505" s="40" t="s">
        <v>2096</v>
      </c>
      <c r="G505" s="42" t="s">
        <v>6613</v>
      </c>
      <c r="H505" s="40"/>
      <c r="I505" s="40"/>
      <c r="J505" s="40"/>
      <c r="K505" s="40" t="s">
        <v>6610</v>
      </c>
      <c r="L505" s="42" t="s">
        <v>10</v>
      </c>
      <c r="M505" s="42" t="s">
        <v>6604</v>
      </c>
      <c r="N505" s="40"/>
      <c r="O505" s="40"/>
      <c r="P505" s="40"/>
      <c r="Q505" s="40"/>
      <c r="R505" s="40"/>
      <c r="S505" s="40"/>
      <c r="T505" s="43"/>
      <c r="U505" s="40"/>
      <c r="V505" s="40"/>
      <c r="W505" s="40"/>
      <c r="X505" s="40"/>
      <c r="Y505" s="40"/>
      <c r="Z505" s="40"/>
      <c r="AA505" s="40"/>
      <c r="AB505" s="40"/>
      <c r="AC505" s="40"/>
      <c r="AD505" s="40"/>
      <c r="AE505" s="40"/>
      <c r="AF505" s="45" t="str">
        <f t="shared" si="16"/>
        <v>SP_MB52_B           KFL_R</v>
      </c>
      <c r="AG505" s="41" t="s">
        <v>6605</v>
      </c>
      <c r="AH505" s="36">
        <v>3</v>
      </c>
      <c r="AI505" s="36">
        <v>64024</v>
      </c>
      <c r="AJ505" s="36" t="s">
        <v>2771</v>
      </c>
      <c r="AK505" s="36" t="s">
        <v>117</v>
      </c>
      <c r="AL505" s="36" t="s">
        <v>911</v>
      </c>
      <c r="AM505" s="36" t="s">
        <v>912</v>
      </c>
      <c r="AN505" s="36" t="s">
        <v>910</v>
      </c>
      <c r="AO505" s="36" t="s">
        <v>913</v>
      </c>
      <c r="AP505" s="36">
        <v>1</v>
      </c>
      <c r="AQ505" s="36" t="s">
        <v>914</v>
      </c>
      <c r="AR505" s="36" t="s">
        <v>184</v>
      </c>
      <c r="AS505" s="36" t="s">
        <v>117</v>
      </c>
      <c r="AT505" s="36" t="s">
        <v>117</v>
      </c>
      <c r="AU505" s="36" t="s">
        <v>117</v>
      </c>
      <c r="AV505" s="36" t="s">
        <v>2095</v>
      </c>
      <c r="AW505" s="36">
        <v>400</v>
      </c>
      <c r="AX505" s="36" t="s">
        <v>2096</v>
      </c>
      <c r="AY505" s="36">
        <v>1</v>
      </c>
      <c r="AZ505" s="36" t="s">
        <v>1836</v>
      </c>
      <c r="BA505" s="36" t="s">
        <v>117</v>
      </c>
      <c r="BB505" s="36" t="s">
        <v>117</v>
      </c>
      <c r="BC505" s="36" t="s">
        <v>1632</v>
      </c>
      <c r="BD505" s="36" t="s">
        <v>1591</v>
      </c>
      <c r="BE505" s="36" t="s">
        <v>117</v>
      </c>
      <c r="BF505" s="36" t="s">
        <v>117</v>
      </c>
      <c r="BG505" s="193">
        <v>1912</v>
      </c>
      <c r="BH505" s="36" t="s">
        <v>1598</v>
      </c>
      <c r="BI505" s="36">
        <v>0.5</v>
      </c>
      <c r="BJ505" s="36" t="s">
        <v>2097</v>
      </c>
      <c r="BK505" s="36" t="s">
        <v>830</v>
      </c>
      <c r="BL505" s="36">
        <v>64024</v>
      </c>
    </row>
    <row r="506" spans="1:64" ht="14.45" customHeight="1">
      <c r="A506" s="145"/>
      <c r="B506" s="40">
        <v>64025</v>
      </c>
      <c r="C506" s="40" t="s">
        <v>6648</v>
      </c>
      <c r="D506" s="40"/>
      <c r="E506" s="43" t="s">
        <v>10</v>
      </c>
      <c r="F506" s="40" t="s">
        <v>1754</v>
      </c>
      <c r="G506" s="42" t="s">
        <v>6606</v>
      </c>
      <c r="H506" s="40"/>
      <c r="I506" s="40"/>
      <c r="J506" s="40"/>
      <c r="K506" s="40" t="s">
        <v>6610</v>
      </c>
      <c r="L506" s="42" t="s">
        <v>10</v>
      </c>
      <c r="M506" s="42" t="s">
        <v>6609</v>
      </c>
      <c r="N506" s="40"/>
      <c r="O506" s="40"/>
      <c r="P506" s="40"/>
      <c r="Q506" s="40"/>
      <c r="R506" s="40"/>
      <c r="S506" s="40"/>
      <c r="T506" s="43"/>
      <c r="U506" s="40"/>
      <c r="V506" s="40"/>
      <c r="W506" s="40"/>
      <c r="X506" s="40"/>
      <c r="Y506" s="40"/>
      <c r="Z506" s="40"/>
      <c r="AA506" s="40"/>
      <c r="AB506" s="40"/>
      <c r="AC506" s="40"/>
      <c r="AD506" s="40"/>
      <c r="AE506" s="40"/>
      <c r="AF506" s="45" t="str">
        <f t="shared" si="16"/>
        <v>SP_58XS             KFL_R</v>
      </c>
      <c r="AG506" s="41" t="s">
        <v>6605</v>
      </c>
      <c r="AH506" s="36">
        <v>3</v>
      </c>
      <c r="AI506" s="36">
        <v>64025</v>
      </c>
      <c r="AJ506" s="36" t="s">
        <v>2772</v>
      </c>
      <c r="AK506" s="36" t="s">
        <v>117</v>
      </c>
      <c r="AL506" s="36" t="s">
        <v>911</v>
      </c>
      <c r="AM506" s="36" t="s">
        <v>912</v>
      </c>
      <c r="AN506" s="36" t="s">
        <v>910</v>
      </c>
      <c r="AO506" s="36" t="s">
        <v>913</v>
      </c>
      <c r="AP506" s="36">
        <v>2</v>
      </c>
      <c r="AQ506" s="36" t="s">
        <v>914</v>
      </c>
      <c r="AR506" s="36" t="s">
        <v>184</v>
      </c>
      <c r="AS506" s="36" t="s">
        <v>117</v>
      </c>
      <c r="AT506" s="36" t="s">
        <v>117</v>
      </c>
      <c r="AU506" s="36" t="s">
        <v>117</v>
      </c>
      <c r="AV506" s="36" t="s">
        <v>1752</v>
      </c>
      <c r="AW506" s="36" t="s">
        <v>1753</v>
      </c>
      <c r="AX506" s="36" t="s">
        <v>1754</v>
      </c>
      <c r="AY506" s="36">
        <v>1</v>
      </c>
      <c r="AZ506" s="36" t="s">
        <v>1755</v>
      </c>
      <c r="BA506" s="36" t="s">
        <v>117</v>
      </c>
      <c r="BB506" s="36" t="s">
        <v>117</v>
      </c>
      <c r="BC506" s="36" t="s">
        <v>1756</v>
      </c>
      <c r="BD506" s="36" t="s">
        <v>1591</v>
      </c>
      <c r="BE506" s="36" t="s">
        <v>117</v>
      </c>
      <c r="BF506" s="36" t="s">
        <v>117</v>
      </c>
      <c r="BG506" s="193">
        <v>2325</v>
      </c>
      <c r="BH506" s="36" t="s">
        <v>1719</v>
      </c>
      <c r="BI506" s="36">
        <v>0.5</v>
      </c>
      <c r="BJ506" s="36" t="s">
        <v>1757</v>
      </c>
      <c r="BK506" s="36" t="s">
        <v>830</v>
      </c>
      <c r="BL506" s="36">
        <v>64025</v>
      </c>
    </row>
    <row r="507" spans="1:64" ht="14.45" customHeight="1">
      <c r="A507" s="145"/>
      <c r="B507" s="40">
        <v>64027</v>
      </c>
      <c r="C507" s="40" t="s">
        <v>6648</v>
      </c>
      <c r="D507" s="40"/>
      <c r="E507" s="43" t="s">
        <v>10</v>
      </c>
      <c r="F507" s="40"/>
      <c r="G507" s="42"/>
      <c r="H507" s="40"/>
      <c r="I507" s="40"/>
      <c r="J507" s="40"/>
      <c r="K507" s="40"/>
      <c r="L507" s="42" t="s">
        <v>10</v>
      </c>
      <c r="M507" s="42" t="s">
        <v>10</v>
      </c>
      <c r="N507" s="40"/>
      <c r="O507" s="40"/>
      <c r="P507" s="40"/>
      <c r="Q507" s="40"/>
      <c r="R507" s="40"/>
      <c r="S507" s="40"/>
      <c r="T507" s="43"/>
      <c r="U507" s="40"/>
      <c r="V507" s="40"/>
      <c r="W507" s="40"/>
      <c r="X507" s="40"/>
      <c r="Y507" s="40"/>
      <c r="Z507" s="40"/>
      <c r="AA507" s="40"/>
      <c r="AB507" s="40"/>
      <c r="AC507" s="40"/>
      <c r="AD507" s="40"/>
      <c r="AE507" s="40"/>
      <c r="AF507" s="45" t="str">
        <f t="shared" si="16"/>
        <v>SGHSV_B             MO_HESPO</v>
      </c>
      <c r="AG507" s="41" t="s">
        <v>6605</v>
      </c>
      <c r="AH507" s="36">
        <v>3</v>
      </c>
      <c r="AI507" s="36">
        <v>64027</v>
      </c>
      <c r="AJ507" s="36" t="s">
        <v>2773</v>
      </c>
      <c r="AK507" s="36" t="s">
        <v>117</v>
      </c>
      <c r="AL507" s="36" t="s">
        <v>902</v>
      </c>
      <c r="AM507" s="36" t="s">
        <v>902</v>
      </c>
      <c r="AN507" s="36" t="s">
        <v>901</v>
      </c>
      <c r="AO507" s="36" t="s">
        <v>903</v>
      </c>
      <c r="AP507" s="36">
        <v>8</v>
      </c>
      <c r="AQ507" s="36" t="s">
        <v>904</v>
      </c>
      <c r="AR507" s="36" t="s">
        <v>807</v>
      </c>
      <c r="AS507" s="36" t="s">
        <v>117</v>
      </c>
      <c r="AT507" s="36" t="s">
        <v>117</v>
      </c>
      <c r="AU507" s="36" t="s">
        <v>878</v>
      </c>
      <c r="AV507" s="36" t="s">
        <v>878</v>
      </c>
      <c r="AW507" s="36" t="s">
        <v>915</v>
      </c>
      <c r="AX507" s="36" t="s">
        <v>916</v>
      </c>
      <c r="AY507" s="36">
        <v>7</v>
      </c>
      <c r="AZ507" s="36" t="s">
        <v>880</v>
      </c>
      <c r="BA507" s="36" t="s">
        <v>807</v>
      </c>
      <c r="BB507" s="36" t="s">
        <v>117</v>
      </c>
      <c r="BC507" s="36" t="s">
        <v>2774</v>
      </c>
      <c r="BD507" s="36" t="s">
        <v>1591</v>
      </c>
      <c r="BE507" s="36" t="s">
        <v>117</v>
      </c>
      <c r="BF507" s="36" t="s">
        <v>117</v>
      </c>
      <c r="BG507" s="193">
        <v>375</v>
      </c>
      <c r="BH507" s="36" t="s">
        <v>1769</v>
      </c>
      <c r="BI507" s="36">
        <v>0.5</v>
      </c>
      <c r="BJ507" s="36" t="s">
        <v>2775</v>
      </c>
      <c r="BK507" s="36" t="s">
        <v>830</v>
      </c>
      <c r="BL507" s="36">
        <v>64027</v>
      </c>
    </row>
    <row r="508" spans="1:64" ht="14.45" customHeight="1">
      <c r="A508" s="145"/>
      <c r="B508" s="40">
        <v>64034</v>
      </c>
      <c r="C508" s="40" t="s">
        <v>6648</v>
      </c>
      <c r="D508" s="40"/>
      <c r="E508" s="43" t="s">
        <v>10</v>
      </c>
      <c r="F508" s="40" t="s">
        <v>1816</v>
      </c>
      <c r="G508" s="42" t="s">
        <v>6606</v>
      </c>
      <c r="H508" s="40"/>
      <c r="I508" s="40"/>
      <c r="J508" s="40"/>
      <c r="K508" s="40" t="s">
        <v>6610</v>
      </c>
      <c r="L508" s="42" t="s">
        <v>6609</v>
      </c>
      <c r="M508" s="42" t="s">
        <v>6608</v>
      </c>
      <c r="N508" s="40"/>
      <c r="O508" s="43" t="s">
        <v>6620</v>
      </c>
      <c r="P508" s="40"/>
      <c r="Q508" s="40"/>
      <c r="R508" s="40"/>
      <c r="S508" s="40"/>
      <c r="T508" s="43"/>
      <c r="U508" s="40"/>
      <c r="V508" s="40"/>
      <c r="W508" s="40"/>
      <c r="X508" s="40"/>
      <c r="Y508" s="40"/>
      <c r="Z508" s="40"/>
      <c r="AA508" s="40"/>
      <c r="AB508" s="40"/>
      <c r="AC508" s="40"/>
      <c r="AD508" s="40"/>
      <c r="AE508" s="40"/>
      <c r="AF508" s="45" t="str">
        <f t="shared" si="16"/>
        <v>MB54_A              SP_MB54_A</v>
      </c>
      <c r="AG508" s="41" t="s">
        <v>6605</v>
      </c>
      <c r="AH508" s="36">
        <v>3</v>
      </c>
      <c r="AI508" s="36">
        <v>64034</v>
      </c>
      <c r="AJ508" s="36" t="s">
        <v>2776</v>
      </c>
      <c r="AK508" s="36" t="s">
        <v>117</v>
      </c>
      <c r="AL508" s="36" t="s">
        <v>117</v>
      </c>
      <c r="AM508" s="36" t="s">
        <v>1815</v>
      </c>
      <c r="AN508" s="36">
        <v>429</v>
      </c>
      <c r="AO508" s="36" t="s">
        <v>1816</v>
      </c>
      <c r="AP508" s="36">
        <v>1</v>
      </c>
      <c r="AQ508" s="36" t="s">
        <v>646</v>
      </c>
      <c r="AR508" s="36" t="s">
        <v>117</v>
      </c>
      <c r="AS508" s="36" t="s">
        <v>117</v>
      </c>
      <c r="AT508" s="36" t="s">
        <v>117</v>
      </c>
      <c r="AU508" s="36" t="s">
        <v>842</v>
      </c>
      <c r="AV508" s="36" t="s">
        <v>6045</v>
      </c>
      <c r="AW508" s="36" t="s">
        <v>841</v>
      </c>
      <c r="AX508" s="36" t="s">
        <v>843</v>
      </c>
      <c r="AY508" s="36">
        <v>1</v>
      </c>
      <c r="AZ508" s="36" t="s">
        <v>646</v>
      </c>
      <c r="BA508" s="36" t="s">
        <v>260</v>
      </c>
      <c r="BB508" s="36" t="s">
        <v>117</v>
      </c>
      <c r="BC508" s="36" t="s">
        <v>2093</v>
      </c>
      <c r="BD508" s="36" t="s">
        <v>1591</v>
      </c>
      <c r="BE508" s="36" t="s">
        <v>117</v>
      </c>
      <c r="BF508" s="36" t="s">
        <v>117</v>
      </c>
      <c r="BG508" s="193">
        <v>142</v>
      </c>
      <c r="BH508" s="36" t="s">
        <v>1598</v>
      </c>
      <c r="BI508" s="36">
        <v>4</v>
      </c>
      <c r="BJ508" s="36" t="s">
        <v>1817</v>
      </c>
      <c r="BK508" s="36" t="s">
        <v>830</v>
      </c>
      <c r="BL508" s="36">
        <v>64034</v>
      </c>
    </row>
    <row r="509" spans="1:64" ht="14.45" customHeight="1">
      <c r="A509" s="146" t="s">
        <v>6956</v>
      </c>
      <c r="B509" s="40">
        <v>64043</v>
      </c>
      <c r="C509" s="40" t="s">
        <v>6648</v>
      </c>
      <c r="D509" s="40"/>
      <c r="E509" s="43" t="s">
        <v>0</v>
      </c>
      <c r="F509" s="40" t="s">
        <v>2467</v>
      </c>
      <c r="G509" s="42" t="s">
        <v>6606</v>
      </c>
      <c r="H509" s="40"/>
      <c r="I509" s="40"/>
      <c r="J509" s="40"/>
      <c r="K509" s="40" t="s">
        <v>6610</v>
      </c>
      <c r="L509" s="42" t="s">
        <v>6609</v>
      </c>
      <c r="M509" s="42" t="s">
        <v>0</v>
      </c>
      <c r="N509" s="40"/>
      <c r="O509" s="40"/>
      <c r="P509" s="40"/>
      <c r="Q509" s="40"/>
      <c r="R509" s="40"/>
      <c r="S509" s="40"/>
      <c r="T509" s="43"/>
      <c r="U509" s="40"/>
      <c r="V509" s="40"/>
      <c r="W509" s="40"/>
      <c r="X509" s="40"/>
      <c r="Y509" s="40"/>
      <c r="Z509" s="40"/>
      <c r="AA509" s="40"/>
      <c r="AB509" s="40"/>
      <c r="AC509" s="40"/>
      <c r="AD509" s="40"/>
      <c r="AE509" s="40"/>
      <c r="AF509" s="45" t="str">
        <f t="shared" si="16"/>
        <v>CSLSEH              SP_BAG_CR</v>
      </c>
      <c r="AG509" s="41" t="s">
        <v>6605</v>
      </c>
      <c r="AH509" s="36">
        <v>3</v>
      </c>
      <c r="AI509" s="36">
        <v>64043</v>
      </c>
      <c r="AJ509" s="36" t="s">
        <v>2464</v>
      </c>
      <c r="AK509" s="36" t="s">
        <v>117</v>
      </c>
      <c r="AL509" s="36" t="s">
        <v>117</v>
      </c>
      <c r="AM509" s="36" t="s">
        <v>2465</v>
      </c>
      <c r="AN509" s="36" t="s">
        <v>2466</v>
      </c>
      <c r="AO509" s="36" t="s">
        <v>2467</v>
      </c>
      <c r="AP509" s="36">
        <v>1</v>
      </c>
      <c r="AQ509" s="36" t="s">
        <v>2480</v>
      </c>
      <c r="AR509" s="36" t="s">
        <v>117</v>
      </c>
      <c r="AS509" s="36" t="s">
        <v>117</v>
      </c>
      <c r="AT509" s="36" t="s">
        <v>117</v>
      </c>
      <c r="AU509" s="36" t="s">
        <v>874</v>
      </c>
      <c r="AV509" s="36" t="s">
        <v>875</v>
      </c>
      <c r="AW509" s="36" t="s">
        <v>873</v>
      </c>
      <c r="AX509" s="36" t="s">
        <v>876</v>
      </c>
      <c r="AY509" s="36">
        <v>1</v>
      </c>
      <c r="AZ509" s="36" t="s">
        <v>750</v>
      </c>
      <c r="BA509" s="36" t="s">
        <v>707</v>
      </c>
      <c r="BB509" s="36" t="s">
        <v>120</v>
      </c>
      <c r="BC509" s="36" t="s">
        <v>2228</v>
      </c>
      <c r="BD509" s="36" t="s">
        <v>1591</v>
      </c>
      <c r="BE509" s="36" t="s">
        <v>2777</v>
      </c>
      <c r="BF509" s="36" t="s">
        <v>1684</v>
      </c>
      <c r="BG509" s="176">
        <v>6057</v>
      </c>
      <c r="BH509" s="36" t="s">
        <v>1685</v>
      </c>
      <c r="BI509" s="36">
        <v>0.35</v>
      </c>
      <c r="BJ509" s="36" t="s">
        <v>2470</v>
      </c>
      <c r="BK509" s="36" t="s">
        <v>830</v>
      </c>
      <c r="BL509" s="36">
        <v>64043</v>
      </c>
    </row>
    <row r="510" spans="1:64" ht="14.45" customHeight="1">
      <c r="A510" s="146" t="s">
        <v>7848</v>
      </c>
      <c r="B510" s="40">
        <v>64044</v>
      </c>
      <c r="C510" s="40" t="s">
        <v>6648</v>
      </c>
      <c r="D510" s="40"/>
      <c r="E510" s="43" t="s">
        <v>0</v>
      </c>
      <c r="F510" s="40" t="s">
        <v>2474</v>
      </c>
      <c r="G510" s="42" t="s">
        <v>6606</v>
      </c>
      <c r="H510" s="40"/>
      <c r="I510" s="40"/>
      <c r="J510" s="40"/>
      <c r="K510" s="40" t="s">
        <v>6610</v>
      </c>
      <c r="L510" s="42" t="s">
        <v>6609</v>
      </c>
      <c r="M510" s="42" t="s">
        <v>0</v>
      </c>
      <c r="N510" s="40"/>
      <c r="O510" s="40"/>
      <c r="P510" s="40"/>
      <c r="Q510" s="40"/>
      <c r="R510" s="40"/>
      <c r="S510" s="40"/>
      <c r="T510" s="43"/>
      <c r="U510" s="40"/>
      <c r="V510" s="40"/>
      <c r="W510" s="40"/>
      <c r="X510" s="40"/>
      <c r="Y510" s="40"/>
      <c r="Z510" s="40"/>
      <c r="AA510" s="40"/>
      <c r="AB510" s="40"/>
      <c r="AC510" s="40"/>
      <c r="AD510" s="40"/>
      <c r="AE510" s="40"/>
      <c r="AF510" s="45" t="str">
        <f t="shared" si="16"/>
        <v>CSLSEH              SP_BAG_31A</v>
      </c>
      <c r="AG510" s="41" t="s">
        <v>6605</v>
      </c>
      <c r="AH510" s="36">
        <v>3</v>
      </c>
      <c r="AI510" s="36">
        <v>64044</v>
      </c>
      <c r="AJ510" s="36" t="s">
        <v>2471</v>
      </c>
      <c r="AK510" s="36" t="s">
        <v>117</v>
      </c>
      <c r="AL510" s="36" t="s">
        <v>117</v>
      </c>
      <c r="AM510" s="36" t="s">
        <v>2472</v>
      </c>
      <c r="AN510" s="36" t="s">
        <v>2473</v>
      </c>
      <c r="AO510" s="36" t="s">
        <v>2474</v>
      </c>
      <c r="AP510" s="36">
        <v>1</v>
      </c>
      <c r="AQ510" s="36" t="s">
        <v>2468</v>
      </c>
      <c r="AR510" s="36" t="s">
        <v>117</v>
      </c>
      <c r="AS510" s="36" t="s">
        <v>117</v>
      </c>
      <c r="AT510" s="36" t="s">
        <v>117</v>
      </c>
      <c r="AU510" s="36" t="s">
        <v>874</v>
      </c>
      <c r="AV510" s="36" t="s">
        <v>875</v>
      </c>
      <c r="AW510" s="36" t="s">
        <v>873</v>
      </c>
      <c r="AX510" s="36" t="s">
        <v>876</v>
      </c>
      <c r="AY510" s="36">
        <v>2</v>
      </c>
      <c r="AZ510" s="36" t="s">
        <v>750</v>
      </c>
      <c r="BA510" s="36" t="s">
        <v>707</v>
      </c>
      <c r="BB510" s="36" t="s">
        <v>120</v>
      </c>
      <c r="BC510" s="36" t="s">
        <v>2228</v>
      </c>
      <c r="BD510" s="36" t="s">
        <v>1591</v>
      </c>
      <c r="BE510" s="36" t="s">
        <v>2777</v>
      </c>
      <c r="BF510" s="36" t="s">
        <v>1784</v>
      </c>
      <c r="BG510" s="176">
        <v>6152</v>
      </c>
      <c r="BH510" s="36" t="s">
        <v>1598</v>
      </c>
      <c r="BI510" s="36">
        <v>0.35</v>
      </c>
      <c r="BJ510" s="36" t="s">
        <v>2475</v>
      </c>
      <c r="BK510" s="36" t="s">
        <v>830</v>
      </c>
      <c r="BL510" s="36">
        <v>64044</v>
      </c>
    </row>
    <row r="511" spans="1:64" ht="14.45" customHeight="1">
      <c r="A511" s="145"/>
      <c r="B511" s="45">
        <v>64045</v>
      </c>
      <c r="C511" s="40" t="s">
        <v>6648</v>
      </c>
      <c r="D511" s="40"/>
      <c r="E511" s="43" t="s">
        <v>7</v>
      </c>
      <c r="F511" s="40"/>
      <c r="G511" s="42"/>
      <c r="H511" s="40"/>
      <c r="I511" s="40"/>
      <c r="J511" s="40"/>
      <c r="K511" s="40"/>
      <c r="L511" s="42" t="s">
        <v>7</v>
      </c>
      <c r="M511" s="42" t="s">
        <v>6604</v>
      </c>
      <c r="N511" s="40"/>
      <c r="O511" s="40"/>
      <c r="P511" s="40"/>
      <c r="Q511" s="40"/>
      <c r="R511" s="40"/>
      <c r="S511" s="40"/>
      <c r="T511" s="43"/>
      <c r="U511" s="40"/>
      <c r="V511" s="40"/>
      <c r="W511" s="40"/>
      <c r="X511" s="40"/>
      <c r="Y511" s="40"/>
      <c r="Z511" s="40"/>
      <c r="AA511" s="40"/>
      <c r="AB511" s="40"/>
      <c r="AC511" s="40"/>
      <c r="AD511" s="40"/>
      <c r="AE511" s="40"/>
      <c r="AF511" s="45" t="str">
        <f t="shared" si="16"/>
        <v>KS_AHR_A            KS_HRM_A2</v>
      </c>
      <c r="AG511" s="41" t="s">
        <v>6605</v>
      </c>
      <c r="AH511" s="36">
        <v>3</v>
      </c>
      <c r="AI511" s="36">
        <v>64045</v>
      </c>
      <c r="AJ511" s="36" t="s">
        <v>6271</v>
      </c>
      <c r="AK511" s="36" t="s">
        <v>117</v>
      </c>
      <c r="AL511" s="36" t="s">
        <v>741</v>
      </c>
      <c r="AM511" s="36" t="s">
        <v>741</v>
      </c>
      <c r="AN511" s="36" t="s">
        <v>855</v>
      </c>
      <c r="AO511" s="36" t="s">
        <v>856</v>
      </c>
      <c r="AP511" s="36">
        <v>1</v>
      </c>
      <c r="AQ511" s="36" t="s">
        <v>857</v>
      </c>
      <c r="AR511" s="36" t="s">
        <v>167</v>
      </c>
      <c r="AS511" s="36" t="s">
        <v>117</v>
      </c>
      <c r="AT511" s="36" t="s">
        <v>117</v>
      </c>
      <c r="AU511" s="36" t="s">
        <v>331</v>
      </c>
      <c r="AV511" s="36" t="s">
        <v>331</v>
      </c>
      <c r="AW511" s="36" t="s">
        <v>330</v>
      </c>
      <c r="AX511" s="36" t="s">
        <v>332</v>
      </c>
      <c r="AY511" s="36">
        <v>3</v>
      </c>
      <c r="AZ511" s="36" t="s">
        <v>333</v>
      </c>
      <c r="BA511" s="36" t="s">
        <v>148</v>
      </c>
      <c r="BB511" s="36" t="s">
        <v>127</v>
      </c>
      <c r="BC511" s="36" t="s">
        <v>2778</v>
      </c>
      <c r="BD511" s="36" t="s">
        <v>1591</v>
      </c>
      <c r="BE511" s="36" t="s">
        <v>117</v>
      </c>
      <c r="BF511" s="36" t="s">
        <v>117</v>
      </c>
      <c r="BG511" s="193">
        <v>1714</v>
      </c>
      <c r="BH511" s="36" t="s">
        <v>2398</v>
      </c>
      <c r="BI511" s="36">
        <v>0.5</v>
      </c>
      <c r="BJ511" s="36" t="s">
        <v>2779</v>
      </c>
      <c r="BK511" s="36" t="s">
        <v>830</v>
      </c>
      <c r="BL511" s="36">
        <v>64045</v>
      </c>
    </row>
    <row r="512" spans="1:64" ht="14.45" customHeight="1">
      <c r="A512" s="145"/>
      <c r="B512" s="45">
        <v>64046</v>
      </c>
      <c r="C512" s="40" t="s">
        <v>6648</v>
      </c>
      <c r="D512" s="40"/>
      <c r="E512" s="35" t="s">
        <v>6616</v>
      </c>
      <c r="F512" s="40"/>
      <c r="G512" s="42"/>
      <c r="H512" s="40"/>
      <c r="I512" s="40"/>
      <c r="J512" s="40"/>
      <c r="K512" s="40"/>
      <c r="L512" s="72" t="s">
        <v>6616</v>
      </c>
      <c r="M512" s="72" t="s">
        <v>6604</v>
      </c>
      <c r="N512" s="40"/>
      <c r="O512" s="40"/>
      <c r="P512" s="40"/>
      <c r="Q512" s="40"/>
      <c r="R512" s="40"/>
      <c r="S512" s="40"/>
      <c r="T512" s="43"/>
      <c r="U512" s="40"/>
      <c r="V512" s="40"/>
      <c r="W512" s="40"/>
      <c r="X512" s="40"/>
      <c r="Y512" s="40"/>
      <c r="Z512" s="40"/>
      <c r="AA512" s="40"/>
      <c r="AB512" s="40"/>
      <c r="AC512" s="40"/>
      <c r="AD512" s="40"/>
      <c r="AE512" s="40"/>
      <c r="AF512" s="45" t="str">
        <f t="shared" si="16"/>
        <v>KS_AHL_A            KS_HRM_A1</v>
      </c>
      <c r="AG512" s="41" t="s">
        <v>6605</v>
      </c>
      <c r="AH512" s="36">
        <v>3</v>
      </c>
      <c r="AI512" s="36">
        <v>64046</v>
      </c>
      <c r="AJ512" s="36" t="s">
        <v>6272</v>
      </c>
      <c r="AK512" s="36" t="s">
        <v>117</v>
      </c>
      <c r="AL512" s="36" t="s">
        <v>741</v>
      </c>
      <c r="AM512" s="36" t="s">
        <v>741</v>
      </c>
      <c r="AN512" s="36" t="s">
        <v>850</v>
      </c>
      <c r="AO512" s="36" t="s">
        <v>851</v>
      </c>
      <c r="AP512" s="36">
        <v>1</v>
      </c>
      <c r="AQ512" s="36" t="s">
        <v>750</v>
      </c>
      <c r="AR512" s="36" t="s">
        <v>165</v>
      </c>
      <c r="AS512" s="36" t="s">
        <v>117</v>
      </c>
      <c r="AT512" s="36" t="s">
        <v>117</v>
      </c>
      <c r="AU512" s="36" t="s">
        <v>327</v>
      </c>
      <c r="AV512" s="36" t="s">
        <v>327</v>
      </c>
      <c r="AW512" s="36" t="s">
        <v>326</v>
      </c>
      <c r="AX512" s="36" t="s">
        <v>328</v>
      </c>
      <c r="AY512" s="36">
        <v>4</v>
      </c>
      <c r="AZ512" s="36" t="s">
        <v>329</v>
      </c>
      <c r="BA512" s="36" t="s">
        <v>148</v>
      </c>
      <c r="BB512" s="36" t="s">
        <v>127</v>
      </c>
      <c r="BC512" s="36" t="s">
        <v>2778</v>
      </c>
      <c r="BD512" s="36" t="s">
        <v>1591</v>
      </c>
      <c r="BE512" s="36" t="s">
        <v>117</v>
      </c>
      <c r="BF512" s="36" t="s">
        <v>117</v>
      </c>
      <c r="BG512" s="193">
        <v>2233</v>
      </c>
      <c r="BH512" s="36" t="s">
        <v>2398</v>
      </c>
      <c r="BI512" s="36">
        <v>0.5</v>
      </c>
      <c r="BJ512" s="36" t="s">
        <v>2780</v>
      </c>
      <c r="BK512" s="36" t="s">
        <v>830</v>
      </c>
      <c r="BL512" s="36">
        <v>64046</v>
      </c>
    </row>
    <row r="513" spans="1:64" ht="14.45" customHeight="1">
      <c r="A513" s="145"/>
      <c r="B513" s="45">
        <v>64047</v>
      </c>
      <c r="C513" s="40" t="s">
        <v>6648</v>
      </c>
      <c r="D513" s="40"/>
      <c r="E513" s="35" t="s">
        <v>6616</v>
      </c>
      <c r="F513" s="40"/>
      <c r="G513" s="42"/>
      <c r="H513" s="40"/>
      <c r="I513" s="40"/>
      <c r="J513" s="40"/>
      <c r="K513" s="40"/>
      <c r="L513" s="72" t="s">
        <v>6616</v>
      </c>
      <c r="M513" s="42" t="s">
        <v>6604</v>
      </c>
      <c r="N513" s="40"/>
      <c r="O513" s="40"/>
      <c r="P513" s="40"/>
      <c r="Q513" s="40"/>
      <c r="R513" s="40"/>
      <c r="S513" s="40"/>
      <c r="T513" s="43"/>
      <c r="U513" s="40"/>
      <c r="V513" s="40"/>
      <c r="W513" s="40"/>
      <c r="X513" s="40"/>
      <c r="Y513" s="40"/>
      <c r="Z513" s="40"/>
      <c r="AA513" s="40"/>
      <c r="AB513" s="40"/>
      <c r="AC513" s="40"/>
      <c r="AD513" s="40"/>
      <c r="AE513" s="40"/>
      <c r="AF513" s="45" t="str">
        <f t="shared" si="16"/>
        <v>KS_HRM_A1           SGGE_C</v>
      </c>
      <c r="AG513" s="41" t="s">
        <v>6605</v>
      </c>
      <c r="AH513" s="36">
        <v>3</v>
      </c>
      <c r="AI513" s="36">
        <v>64047</v>
      </c>
      <c r="AJ513" s="36" t="s">
        <v>2781</v>
      </c>
      <c r="AK513" s="36" t="s">
        <v>117</v>
      </c>
      <c r="AL513" s="36" t="s">
        <v>504</v>
      </c>
      <c r="AM513" s="36" t="s">
        <v>505</v>
      </c>
      <c r="AN513" s="36" t="s">
        <v>917</v>
      </c>
      <c r="AO513" s="36" t="s">
        <v>918</v>
      </c>
      <c r="AP513" s="36">
        <v>2</v>
      </c>
      <c r="AQ513" s="36" t="s">
        <v>919</v>
      </c>
      <c r="AR513" s="36" t="s">
        <v>184</v>
      </c>
      <c r="AS513" s="36" t="s">
        <v>117</v>
      </c>
      <c r="AT513" s="36" t="s">
        <v>117</v>
      </c>
      <c r="AU513" s="36" t="s">
        <v>741</v>
      </c>
      <c r="AV513" s="36" t="s">
        <v>741</v>
      </c>
      <c r="AW513" s="36" t="s">
        <v>850</v>
      </c>
      <c r="AX513" s="36" t="s">
        <v>851</v>
      </c>
      <c r="AY513" s="36">
        <v>8</v>
      </c>
      <c r="AZ513" s="36" t="s">
        <v>750</v>
      </c>
      <c r="BA513" s="36" t="s">
        <v>165</v>
      </c>
      <c r="BB513" s="36" t="s">
        <v>117</v>
      </c>
      <c r="BC513" s="36" t="s">
        <v>1627</v>
      </c>
      <c r="BD513" s="36" t="s">
        <v>1591</v>
      </c>
      <c r="BE513" s="36" t="s">
        <v>117</v>
      </c>
      <c r="BF513" s="36" t="s">
        <v>117</v>
      </c>
      <c r="BG513" s="193">
        <v>1493</v>
      </c>
      <c r="BH513" s="36" t="s">
        <v>1617</v>
      </c>
      <c r="BI513" s="36">
        <v>0.5</v>
      </c>
      <c r="BJ513" s="36" t="s">
        <v>2782</v>
      </c>
      <c r="BK513" s="36" t="s">
        <v>830</v>
      </c>
      <c r="BL513" s="36">
        <v>64047</v>
      </c>
    </row>
    <row r="514" spans="1:64" ht="14.45" customHeight="1">
      <c r="A514" s="145"/>
      <c r="B514" s="45">
        <v>64048</v>
      </c>
      <c r="C514" s="40" t="s">
        <v>6648</v>
      </c>
      <c r="D514" s="40"/>
      <c r="E514" s="35" t="s">
        <v>6618</v>
      </c>
      <c r="F514" s="40"/>
      <c r="G514" s="42"/>
      <c r="H514" s="40"/>
      <c r="I514" s="40"/>
      <c r="J514" s="40"/>
      <c r="K514" s="40"/>
      <c r="L514" s="42" t="s">
        <v>6604</v>
      </c>
      <c r="M514" s="72" t="s">
        <v>6618</v>
      </c>
      <c r="N514" s="40"/>
      <c r="O514" s="40"/>
      <c r="P514" s="40"/>
      <c r="Q514" s="40"/>
      <c r="R514" s="40"/>
      <c r="S514" s="40"/>
      <c r="T514" s="43"/>
      <c r="U514" s="40"/>
      <c r="V514" s="40"/>
      <c r="W514" s="40"/>
      <c r="X514" s="40"/>
      <c r="Y514" s="40"/>
      <c r="Z514" s="40"/>
      <c r="AA514" s="40"/>
      <c r="AB514" s="40"/>
      <c r="AC514" s="40"/>
      <c r="AD514" s="40"/>
      <c r="AE514" s="40"/>
      <c r="AF514" s="45" t="str">
        <f t="shared" si="16"/>
        <v>KS_HRM_A2           SIDO_L</v>
      </c>
      <c r="AG514" s="41" t="s">
        <v>6605</v>
      </c>
      <c r="AH514" s="36">
        <v>3</v>
      </c>
      <c r="AI514" s="36">
        <v>64048</v>
      </c>
      <c r="AJ514" s="36" t="s">
        <v>2783</v>
      </c>
      <c r="AK514" s="36" t="s">
        <v>117</v>
      </c>
      <c r="AL514" s="36" t="s">
        <v>547</v>
      </c>
      <c r="AM514" s="36" t="s">
        <v>547</v>
      </c>
      <c r="AN514" s="36" t="s">
        <v>546</v>
      </c>
      <c r="AO514" s="36" t="s">
        <v>548</v>
      </c>
      <c r="AP514" s="36" t="s">
        <v>2256</v>
      </c>
      <c r="AQ514" s="36" t="s">
        <v>545</v>
      </c>
      <c r="AR514" s="36" t="s">
        <v>179</v>
      </c>
      <c r="AS514" s="36" t="s">
        <v>117</v>
      </c>
      <c r="AT514" s="36" t="s">
        <v>117</v>
      </c>
      <c r="AU514" s="36" t="s">
        <v>741</v>
      </c>
      <c r="AV514" s="36" t="s">
        <v>741</v>
      </c>
      <c r="AW514" s="36" t="s">
        <v>855</v>
      </c>
      <c r="AX514" s="36" t="s">
        <v>856</v>
      </c>
      <c r="AY514" s="36">
        <v>8</v>
      </c>
      <c r="AZ514" s="36" t="s">
        <v>857</v>
      </c>
      <c r="BA514" s="36" t="s">
        <v>167</v>
      </c>
      <c r="BB514" s="36" t="s">
        <v>117</v>
      </c>
      <c r="BC514" s="36" t="s">
        <v>1627</v>
      </c>
      <c r="BD514" s="36" t="s">
        <v>1591</v>
      </c>
      <c r="BE514" s="36" t="s">
        <v>117</v>
      </c>
      <c r="BF514" s="36" t="s">
        <v>117</v>
      </c>
      <c r="BG514" s="193">
        <v>1532</v>
      </c>
      <c r="BH514" s="36" t="s">
        <v>1617</v>
      </c>
      <c r="BI514" s="36">
        <v>0.5</v>
      </c>
      <c r="BJ514" s="36" t="s">
        <v>2782</v>
      </c>
      <c r="BK514" s="36" t="s">
        <v>830</v>
      </c>
      <c r="BL514" s="36">
        <v>64048</v>
      </c>
    </row>
    <row r="515" spans="1:64" ht="14.45" customHeight="1">
      <c r="A515" s="145"/>
      <c r="B515" s="45">
        <v>64049</v>
      </c>
      <c r="C515" s="40" t="s">
        <v>6648</v>
      </c>
      <c r="D515" s="40"/>
      <c r="E515" s="35" t="s">
        <v>6616</v>
      </c>
      <c r="F515" s="40" t="s">
        <v>2786</v>
      </c>
      <c r="G515" s="42" t="s">
        <v>6606</v>
      </c>
      <c r="H515" s="40"/>
      <c r="I515" s="40"/>
      <c r="J515" s="40"/>
      <c r="K515" s="40" t="s">
        <v>6610</v>
      </c>
      <c r="L515" s="42" t="s">
        <v>6609</v>
      </c>
      <c r="M515" s="42" t="s">
        <v>6604</v>
      </c>
      <c r="N515" s="40"/>
      <c r="O515" s="40"/>
      <c r="P515" s="40"/>
      <c r="Q515" s="40"/>
      <c r="R515" s="40"/>
      <c r="S515" s="40"/>
      <c r="T515" s="43"/>
      <c r="U515" s="40"/>
      <c r="V515" s="40"/>
      <c r="W515" s="40"/>
      <c r="X515" s="40"/>
      <c r="Y515" s="40"/>
      <c r="Z515" s="40"/>
      <c r="AA515" s="40"/>
      <c r="AB515" s="40"/>
      <c r="AC515" s="40"/>
      <c r="AD515" s="40"/>
      <c r="AE515" s="40"/>
      <c r="AF515" s="45" t="str">
        <f t="shared" si="16"/>
        <v>KS_HRM_A1           SP_MB64_C1</v>
      </c>
      <c r="AG515" s="41" t="s">
        <v>6605</v>
      </c>
      <c r="AH515" s="36">
        <v>3</v>
      </c>
      <c r="AI515" s="36">
        <v>64049</v>
      </c>
      <c r="AJ515" s="36" t="s">
        <v>3680</v>
      </c>
      <c r="AK515" s="36" t="s">
        <v>117</v>
      </c>
      <c r="AL515" s="36" t="s">
        <v>117</v>
      </c>
      <c r="AM515" s="36" t="s">
        <v>2785</v>
      </c>
      <c r="AN515" s="36">
        <v>427</v>
      </c>
      <c r="AO515" s="36" t="s">
        <v>2786</v>
      </c>
      <c r="AP515" s="36">
        <v>1</v>
      </c>
      <c r="AQ515" s="36" t="s">
        <v>919</v>
      </c>
      <c r="AR515" s="36" t="s">
        <v>117</v>
      </c>
      <c r="AS515" s="36" t="s">
        <v>117</v>
      </c>
      <c r="AT515" s="36" t="s">
        <v>117</v>
      </c>
      <c r="AU515" s="36" t="s">
        <v>741</v>
      </c>
      <c r="AV515" s="36" t="s">
        <v>741</v>
      </c>
      <c r="AW515" s="36" t="s">
        <v>850</v>
      </c>
      <c r="AX515" s="36" t="s">
        <v>851</v>
      </c>
      <c r="AY515" s="36">
        <v>7</v>
      </c>
      <c r="AZ515" s="36" t="s">
        <v>750</v>
      </c>
      <c r="BA515" s="36" t="s">
        <v>834</v>
      </c>
      <c r="BB515" s="36" t="s">
        <v>117</v>
      </c>
      <c r="BC515" s="36" t="s">
        <v>2090</v>
      </c>
      <c r="BD515" s="36" t="s">
        <v>1591</v>
      </c>
      <c r="BE515" s="36" t="s">
        <v>117</v>
      </c>
      <c r="BF515" s="36" t="s">
        <v>117</v>
      </c>
      <c r="BG515" s="193">
        <v>1408</v>
      </c>
      <c r="BH515" s="36" t="s">
        <v>1598</v>
      </c>
      <c r="BI515" s="36">
        <v>1</v>
      </c>
      <c r="BJ515" s="36" t="s">
        <v>2451</v>
      </c>
      <c r="BK515" s="36" t="s">
        <v>830</v>
      </c>
      <c r="BL515" s="36">
        <v>64049</v>
      </c>
    </row>
    <row r="516" spans="1:64" ht="14.45" customHeight="1">
      <c r="A516" s="145"/>
      <c r="B516" s="45">
        <v>64050</v>
      </c>
      <c r="C516" s="40" t="s">
        <v>6648</v>
      </c>
      <c r="D516" s="40"/>
      <c r="E516" s="43" t="s">
        <v>7</v>
      </c>
      <c r="F516" s="40" t="s">
        <v>2450</v>
      </c>
      <c r="G516" s="42" t="s">
        <v>6606</v>
      </c>
      <c r="H516" s="40"/>
      <c r="I516" s="40"/>
      <c r="J516" s="40"/>
      <c r="K516" s="40" t="s">
        <v>6607</v>
      </c>
      <c r="L516" s="42" t="s">
        <v>6609</v>
      </c>
      <c r="M516" s="42" t="s">
        <v>6604</v>
      </c>
      <c r="N516" s="40"/>
      <c r="O516" s="40" t="s">
        <v>6620</v>
      </c>
      <c r="P516" s="40"/>
      <c r="Q516" s="40"/>
      <c r="R516" s="40"/>
      <c r="S516" s="40"/>
      <c r="T516" s="43"/>
      <c r="U516" s="40"/>
      <c r="V516" s="40"/>
      <c r="W516" s="40"/>
      <c r="X516" s="40"/>
      <c r="Y516" s="40"/>
      <c r="Z516" s="40"/>
      <c r="AA516" s="40"/>
      <c r="AB516" s="40"/>
      <c r="AC516" s="40"/>
      <c r="AD516" s="40"/>
      <c r="AE516" s="40"/>
      <c r="AF516" s="45" t="str">
        <f t="shared" si="16"/>
        <v>KS_HRM_A2           SP_MB64_C</v>
      </c>
      <c r="AG516" s="41" t="s">
        <v>6605</v>
      </c>
      <c r="AH516" s="36">
        <v>3</v>
      </c>
      <c r="AI516" s="36">
        <v>64050</v>
      </c>
      <c r="AJ516" s="36" t="s">
        <v>6273</v>
      </c>
      <c r="AK516" s="36" t="s">
        <v>117</v>
      </c>
      <c r="AL516" s="36" t="s">
        <v>117</v>
      </c>
      <c r="AM516" s="36" t="s">
        <v>2449</v>
      </c>
      <c r="AN516" s="36">
        <v>423</v>
      </c>
      <c r="AO516" s="36" t="s">
        <v>2450</v>
      </c>
      <c r="AP516" s="36">
        <v>1</v>
      </c>
      <c r="AQ516" s="36" t="s">
        <v>649</v>
      </c>
      <c r="AR516" s="36" t="s">
        <v>117</v>
      </c>
      <c r="AS516" s="36" t="s">
        <v>117</v>
      </c>
      <c r="AT516" s="36" t="s">
        <v>117</v>
      </c>
      <c r="AU516" s="36" t="s">
        <v>741</v>
      </c>
      <c r="AV516" s="36" t="s">
        <v>741</v>
      </c>
      <c r="AW516" s="36" t="s">
        <v>855</v>
      </c>
      <c r="AX516" s="36" t="s">
        <v>856</v>
      </c>
      <c r="AY516" s="36">
        <v>7</v>
      </c>
      <c r="AZ516" s="36" t="s">
        <v>857</v>
      </c>
      <c r="BA516" s="36" t="s">
        <v>835</v>
      </c>
      <c r="BB516" s="36" t="s">
        <v>117</v>
      </c>
      <c r="BC516" s="36" t="s">
        <v>2090</v>
      </c>
      <c r="BD516" s="36" t="s">
        <v>1591</v>
      </c>
      <c r="BE516" s="36" t="s">
        <v>117</v>
      </c>
      <c r="BF516" s="36" t="s">
        <v>117</v>
      </c>
      <c r="BG516" s="193">
        <v>1398</v>
      </c>
      <c r="BH516" s="36" t="s">
        <v>1598</v>
      </c>
      <c r="BI516" s="36">
        <v>1</v>
      </c>
      <c r="BJ516" s="36" t="s">
        <v>2451</v>
      </c>
      <c r="BK516" s="36" t="s">
        <v>830</v>
      </c>
      <c r="BL516" s="36">
        <v>64050</v>
      </c>
    </row>
    <row r="517" spans="1:64" ht="14.45" customHeight="1">
      <c r="A517" s="145"/>
      <c r="B517" s="45">
        <v>64053</v>
      </c>
      <c r="C517" s="40" t="s">
        <v>6648</v>
      </c>
      <c r="D517" s="43"/>
      <c r="E517" s="40" t="s">
        <v>11</v>
      </c>
      <c r="F517" s="40"/>
      <c r="G517" s="42"/>
      <c r="H517" s="40"/>
      <c r="I517" s="40"/>
      <c r="J517" s="40"/>
      <c r="K517" s="40"/>
      <c r="L517" s="42" t="s">
        <v>6608</v>
      </c>
      <c r="M517" s="42" t="s">
        <v>11</v>
      </c>
      <c r="N517" s="40"/>
      <c r="O517" s="40"/>
      <c r="P517" s="40"/>
      <c r="Q517" s="40"/>
      <c r="R517" s="40"/>
      <c r="S517" s="40"/>
      <c r="T517" s="43"/>
      <c r="U517" s="40"/>
      <c r="V517" s="40"/>
      <c r="W517" s="40"/>
      <c r="X517" s="40"/>
      <c r="Y517" s="40"/>
      <c r="Z517" s="40"/>
      <c r="AA517" s="40"/>
      <c r="AB517" s="40"/>
      <c r="AC517" s="40"/>
      <c r="AD517" s="40"/>
      <c r="AE517" s="40"/>
      <c r="AF517" s="45" t="str">
        <f t="shared" si="16"/>
        <v>MB54_B              SDOK</v>
      </c>
      <c r="AG517" s="41" t="s">
        <v>6605</v>
      </c>
      <c r="AH517" s="36">
        <v>3</v>
      </c>
      <c r="AI517" s="36">
        <v>64053</v>
      </c>
      <c r="AJ517" s="36" t="s">
        <v>6274</v>
      </c>
      <c r="AK517" s="36" t="s">
        <v>117</v>
      </c>
      <c r="AL517" s="36" t="s">
        <v>565</v>
      </c>
      <c r="AM517" s="36" t="s">
        <v>566</v>
      </c>
      <c r="AN517" s="36" t="s">
        <v>564</v>
      </c>
      <c r="AO517" s="36" t="s">
        <v>567</v>
      </c>
      <c r="AP517" s="36">
        <v>1</v>
      </c>
      <c r="AQ517" s="36" t="s">
        <v>568</v>
      </c>
      <c r="AR517" s="36" t="s">
        <v>152</v>
      </c>
      <c r="AS517" s="36" t="s">
        <v>117</v>
      </c>
      <c r="AT517" s="36" t="s">
        <v>117</v>
      </c>
      <c r="AU517" s="36" t="s">
        <v>842</v>
      </c>
      <c r="AV517" s="36" t="s">
        <v>6045</v>
      </c>
      <c r="AW517" s="36" t="s">
        <v>844</v>
      </c>
      <c r="AX517" s="36" t="s">
        <v>845</v>
      </c>
      <c r="AY517" s="36">
        <v>1</v>
      </c>
      <c r="AZ517" s="36" t="s">
        <v>646</v>
      </c>
      <c r="BA517" s="36" t="s">
        <v>227</v>
      </c>
      <c r="BB517" s="36" t="s">
        <v>117</v>
      </c>
      <c r="BC517" s="36" t="s">
        <v>2092</v>
      </c>
      <c r="BD517" s="36" t="s">
        <v>1591</v>
      </c>
      <c r="BE517" s="36" t="s">
        <v>117</v>
      </c>
      <c r="BF517" s="36" t="s">
        <v>117</v>
      </c>
      <c r="BG517" s="193">
        <v>437</v>
      </c>
      <c r="BH517" s="36" t="s">
        <v>1598</v>
      </c>
      <c r="BI517" s="36">
        <v>1.5</v>
      </c>
      <c r="BJ517" s="36" t="s">
        <v>2788</v>
      </c>
      <c r="BK517" s="36" t="s">
        <v>830</v>
      </c>
      <c r="BL517" s="36">
        <v>64053</v>
      </c>
    </row>
    <row r="518" spans="1:64" ht="14.45" customHeight="1">
      <c r="A518" s="145" t="s">
        <v>7792</v>
      </c>
      <c r="B518" s="45">
        <v>64055</v>
      </c>
      <c r="C518" s="40" t="s">
        <v>6648</v>
      </c>
      <c r="D518" s="40"/>
      <c r="E518" s="35" t="s">
        <v>3</v>
      </c>
      <c r="F518" s="40" t="s">
        <v>1975</v>
      </c>
      <c r="G518" s="42" t="s">
        <v>6606</v>
      </c>
      <c r="H518" s="40"/>
      <c r="I518" s="40"/>
      <c r="J518" s="40"/>
      <c r="K518" s="40" t="s">
        <v>6610</v>
      </c>
      <c r="L518" s="176" t="s">
        <v>6604</v>
      </c>
      <c r="M518" s="173" t="s">
        <v>6609</v>
      </c>
      <c r="N518" s="40"/>
      <c r="O518" s="40"/>
      <c r="P518" s="40"/>
      <c r="Q518" s="40"/>
      <c r="R518" s="40"/>
      <c r="S518" s="40"/>
      <c r="T518" s="43"/>
      <c r="U518" s="40"/>
      <c r="V518" s="40"/>
      <c r="W518" s="40"/>
      <c r="X518" s="40"/>
      <c r="Y518" s="40"/>
      <c r="Z518" s="40"/>
      <c r="AA518" s="40"/>
      <c r="AB518" s="40"/>
      <c r="AC518" s="40"/>
      <c r="AD518" s="40"/>
      <c r="AE518" s="40"/>
      <c r="AF518" s="45" t="str">
        <f t="shared" si="16"/>
        <v>SP_15AS_F11         KS_HRM_B1</v>
      </c>
      <c r="AG518" s="41" t="s">
        <v>6605</v>
      </c>
      <c r="AH518" s="36">
        <v>3</v>
      </c>
      <c r="AI518" s="36">
        <v>64055</v>
      </c>
      <c r="AJ518" s="36" t="s">
        <v>6275</v>
      </c>
      <c r="AK518" s="36" t="s">
        <v>117</v>
      </c>
      <c r="AL518" s="36" t="s">
        <v>741</v>
      </c>
      <c r="AM518" s="36" t="s">
        <v>741</v>
      </c>
      <c r="AN518" s="36" t="s">
        <v>852</v>
      </c>
      <c r="AO518" s="36" t="s">
        <v>853</v>
      </c>
      <c r="AP518" s="36">
        <v>1</v>
      </c>
      <c r="AQ518" s="36" t="s">
        <v>854</v>
      </c>
      <c r="AR518" s="36" t="s">
        <v>739</v>
      </c>
      <c r="AS518" s="36" t="s">
        <v>117</v>
      </c>
      <c r="AT518" s="36" t="s">
        <v>117</v>
      </c>
      <c r="AU518" s="36" t="s">
        <v>117</v>
      </c>
      <c r="AV518" s="36" t="s">
        <v>1973</v>
      </c>
      <c r="AW518" s="36" t="s">
        <v>1974</v>
      </c>
      <c r="AX518" s="36" t="s">
        <v>1975</v>
      </c>
      <c r="AY518" s="36">
        <v>1</v>
      </c>
      <c r="AZ518" s="36" t="s">
        <v>498</v>
      </c>
      <c r="BA518" s="36" t="s">
        <v>117</v>
      </c>
      <c r="BB518" s="36" t="s">
        <v>117</v>
      </c>
      <c r="BC518" s="36" t="s">
        <v>1830</v>
      </c>
      <c r="BD518" s="36" t="s">
        <v>1591</v>
      </c>
      <c r="BE518" s="36" t="s">
        <v>117</v>
      </c>
      <c r="BF518" s="36" t="s">
        <v>117</v>
      </c>
      <c r="BG518" s="193">
        <v>1294</v>
      </c>
      <c r="BH518" s="36" t="s">
        <v>1644</v>
      </c>
      <c r="BI518" s="36">
        <v>0.35</v>
      </c>
      <c r="BJ518" s="36" t="s">
        <v>1976</v>
      </c>
      <c r="BK518" s="36" t="s">
        <v>830</v>
      </c>
      <c r="BL518" s="36">
        <v>64055</v>
      </c>
    </row>
    <row r="519" spans="1:64" ht="14.45" customHeight="1">
      <c r="A519" s="145"/>
      <c r="B519" s="45">
        <v>64056</v>
      </c>
      <c r="C519" s="40" t="s">
        <v>6648</v>
      </c>
      <c r="D519" s="40"/>
      <c r="E519" s="35" t="s">
        <v>6618</v>
      </c>
      <c r="F519" s="40"/>
      <c r="G519" s="42"/>
      <c r="H519" s="40"/>
      <c r="I519" s="40"/>
      <c r="J519" s="40"/>
      <c r="K519" s="40"/>
      <c r="L519" s="72" t="s">
        <v>6618</v>
      </c>
      <c r="M519" s="42" t="s">
        <v>6604</v>
      </c>
      <c r="N519" s="40"/>
      <c r="O519" s="40"/>
      <c r="P519" s="40"/>
      <c r="Q519" s="40"/>
      <c r="R519" s="40"/>
      <c r="S519" s="40"/>
      <c r="T519" s="43"/>
      <c r="U519" s="40"/>
      <c r="V519" s="40"/>
      <c r="W519" s="40"/>
      <c r="X519" s="40"/>
      <c r="Y519" s="40"/>
      <c r="Z519" s="40"/>
      <c r="AA519" s="40"/>
      <c r="AB519" s="40"/>
      <c r="AC519" s="40"/>
      <c r="AD519" s="40"/>
      <c r="AE519" s="40"/>
      <c r="AF519" s="45" t="str">
        <f t="shared" si="16"/>
        <v>KS_HRM_B2           SIDO_M</v>
      </c>
      <c r="AG519" s="41" t="s">
        <v>6605</v>
      </c>
      <c r="AH519" s="36">
        <v>3</v>
      </c>
      <c r="AI519" s="36">
        <v>64056</v>
      </c>
      <c r="AJ519" s="36" t="s">
        <v>6276</v>
      </c>
      <c r="AK519" s="36" t="s">
        <v>117</v>
      </c>
      <c r="AL519" s="36" t="s">
        <v>550</v>
      </c>
      <c r="AM519" s="36" t="s">
        <v>550</v>
      </c>
      <c r="AN519" s="36" t="s">
        <v>549</v>
      </c>
      <c r="AO519" s="36" t="s">
        <v>551</v>
      </c>
      <c r="AP519" s="36" t="s">
        <v>2256</v>
      </c>
      <c r="AQ519" s="36" t="s">
        <v>552</v>
      </c>
      <c r="AR519" s="36" t="s">
        <v>178</v>
      </c>
      <c r="AS519" s="36" t="s">
        <v>117</v>
      </c>
      <c r="AT519" s="36" t="s">
        <v>117</v>
      </c>
      <c r="AU519" s="36" t="s">
        <v>741</v>
      </c>
      <c r="AV519" s="36" t="s">
        <v>741</v>
      </c>
      <c r="AW519" s="36" t="s">
        <v>858</v>
      </c>
      <c r="AX519" s="36" t="s">
        <v>859</v>
      </c>
      <c r="AY519" s="36">
        <v>1</v>
      </c>
      <c r="AZ519" s="36" t="s">
        <v>746</v>
      </c>
      <c r="BA519" s="36" t="s">
        <v>166</v>
      </c>
      <c r="BB519" s="36" t="s">
        <v>117</v>
      </c>
      <c r="BC519" s="36" t="s">
        <v>1830</v>
      </c>
      <c r="BD519" s="36" t="s">
        <v>1591</v>
      </c>
      <c r="BE519" s="36" t="s">
        <v>117</v>
      </c>
      <c r="BF519" s="36" t="s">
        <v>117</v>
      </c>
      <c r="BG519" s="193">
        <v>1829</v>
      </c>
      <c r="BH519" s="36" t="s">
        <v>1644</v>
      </c>
      <c r="BI519" s="36">
        <v>0.35</v>
      </c>
      <c r="BJ519" s="36" t="s">
        <v>1976</v>
      </c>
      <c r="BK519" s="36" t="s">
        <v>830</v>
      </c>
      <c r="BL519" s="36">
        <v>64056</v>
      </c>
    </row>
    <row r="520" spans="1:64" ht="14.45" customHeight="1">
      <c r="A520" s="145"/>
      <c r="B520" s="45">
        <v>64057</v>
      </c>
      <c r="C520" s="40" t="s">
        <v>6648</v>
      </c>
      <c r="D520" s="40" t="s">
        <v>14</v>
      </c>
      <c r="E520" s="43" t="s">
        <v>6604</v>
      </c>
      <c r="F520" s="40" t="s">
        <v>2185</v>
      </c>
      <c r="G520" s="42" t="s">
        <v>6606</v>
      </c>
      <c r="H520" s="40"/>
      <c r="I520" s="40"/>
      <c r="J520" s="40"/>
      <c r="K520" s="40" t="s">
        <v>6610</v>
      </c>
      <c r="L520" s="42" t="s">
        <v>6609</v>
      </c>
      <c r="M520" s="42" t="s">
        <v>6604</v>
      </c>
      <c r="N520" s="40"/>
      <c r="O520" s="40"/>
      <c r="P520" s="40"/>
      <c r="Q520" s="40"/>
      <c r="R520" s="40"/>
      <c r="S520" s="40"/>
      <c r="T520" s="43"/>
      <c r="U520" s="40"/>
      <c r="V520" s="40"/>
      <c r="W520" s="40"/>
      <c r="X520" s="40"/>
      <c r="Y520" s="40"/>
      <c r="Z520" s="40"/>
      <c r="AA520" s="40"/>
      <c r="AB520" s="40"/>
      <c r="AC520" s="40" t="s">
        <v>6617</v>
      </c>
      <c r="AD520" s="40"/>
      <c r="AE520" s="40"/>
      <c r="AF520" s="45" t="str">
        <f t="shared" si="16"/>
        <v>KS_HRM_B1           SP_CANHK11</v>
      </c>
      <c r="AG520" s="41" t="s">
        <v>6605</v>
      </c>
      <c r="AH520" s="36">
        <v>3</v>
      </c>
      <c r="AI520" s="36">
        <v>64057</v>
      </c>
      <c r="AJ520" s="36" t="s">
        <v>2789</v>
      </c>
      <c r="AK520" s="36" t="s">
        <v>117</v>
      </c>
      <c r="AL520" s="36" t="s">
        <v>117</v>
      </c>
      <c r="AM520" s="36" t="s">
        <v>2183</v>
      </c>
      <c r="AN520" s="36" t="s">
        <v>2184</v>
      </c>
      <c r="AO520" s="36" t="s">
        <v>2185</v>
      </c>
      <c r="AP520" s="36">
        <v>1</v>
      </c>
      <c r="AQ520" s="36" t="s">
        <v>3802</v>
      </c>
      <c r="AR520" s="36" t="s">
        <v>117</v>
      </c>
      <c r="AS520" s="36" t="s">
        <v>117</v>
      </c>
      <c r="AT520" s="36" t="s">
        <v>117</v>
      </c>
      <c r="AU520" s="36" t="s">
        <v>741</v>
      </c>
      <c r="AV520" s="36" t="s">
        <v>741</v>
      </c>
      <c r="AW520" s="36" t="s">
        <v>852</v>
      </c>
      <c r="AX520" s="36" t="s">
        <v>853</v>
      </c>
      <c r="AY520" s="36">
        <v>4</v>
      </c>
      <c r="AZ520" s="36" t="s">
        <v>854</v>
      </c>
      <c r="BA520" s="36" t="s">
        <v>739</v>
      </c>
      <c r="BB520" s="36" t="s">
        <v>117</v>
      </c>
      <c r="BC520" s="36" t="s">
        <v>1837</v>
      </c>
      <c r="BD520" s="36" t="s">
        <v>1591</v>
      </c>
      <c r="BE520" s="36" t="s">
        <v>2790</v>
      </c>
      <c r="BF520" s="36" t="s">
        <v>1787</v>
      </c>
      <c r="BG520" s="193">
        <v>1293</v>
      </c>
      <c r="BH520" s="36" t="s">
        <v>1788</v>
      </c>
      <c r="BI520" s="36">
        <v>0.35</v>
      </c>
      <c r="BJ520" s="36" t="s">
        <v>1844</v>
      </c>
      <c r="BK520" s="36" t="s">
        <v>830</v>
      </c>
      <c r="BL520" s="36">
        <v>64057</v>
      </c>
    </row>
    <row r="521" spans="1:64" ht="14.45" customHeight="1">
      <c r="A521" s="145"/>
      <c r="B521" s="45">
        <v>64058</v>
      </c>
      <c r="C521" s="40" t="s">
        <v>6648</v>
      </c>
      <c r="D521" s="40" t="s">
        <v>14</v>
      </c>
      <c r="E521" s="43" t="s">
        <v>6604</v>
      </c>
      <c r="F521" s="40" t="s">
        <v>2193</v>
      </c>
      <c r="G521" s="42" t="s">
        <v>6606</v>
      </c>
      <c r="H521" s="40"/>
      <c r="I521" s="40"/>
      <c r="J521" s="40"/>
      <c r="K521" s="40" t="s">
        <v>6610</v>
      </c>
      <c r="L521" s="42" t="s">
        <v>6609</v>
      </c>
      <c r="M521" s="42" t="s">
        <v>6604</v>
      </c>
      <c r="N521" s="40"/>
      <c r="O521" s="40"/>
      <c r="P521" s="40"/>
      <c r="Q521" s="40"/>
      <c r="R521" s="40"/>
      <c r="S521" s="40"/>
      <c r="T521" s="43"/>
      <c r="U521" s="40"/>
      <c r="V521" s="40"/>
      <c r="W521" s="40"/>
      <c r="X521" s="40"/>
      <c r="Y521" s="40"/>
      <c r="Z521" s="40"/>
      <c r="AA521" s="40"/>
      <c r="AB521" s="40"/>
      <c r="AC521" s="40" t="s">
        <v>6617</v>
      </c>
      <c r="AD521" s="40"/>
      <c r="AE521" s="40"/>
      <c r="AF521" s="45" t="str">
        <f t="shared" si="16"/>
        <v>KS_HRM_B1           SP_CANLK11</v>
      </c>
      <c r="AG521" s="41" t="s">
        <v>6605</v>
      </c>
      <c r="AH521" s="36">
        <v>3</v>
      </c>
      <c r="AI521" s="36">
        <v>64058</v>
      </c>
      <c r="AJ521" s="36" t="s">
        <v>2791</v>
      </c>
      <c r="AK521" s="36" t="s">
        <v>117</v>
      </c>
      <c r="AL521" s="36" t="s">
        <v>117</v>
      </c>
      <c r="AM521" s="36" t="s">
        <v>2191</v>
      </c>
      <c r="AN521" s="36" t="s">
        <v>2192</v>
      </c>
      <c r="AO521" s="36" t="s">
        <v>2193</v>
      </c>
      <c r="AP521" s="36">
        <v>1</v>
      </c>
      <c r="AQ521" s="36" t="s">
        <v>972</v>
      </c>
      <c r="AR521" s="36" t="s">
        <v>117</v>
      </c>
      <c r="AS521" s="36" t="s">
        <v>117</v>
      </c>
      <c r="AT521" s="36" t="s">
        <v>117</v>
      </c>
      <c r="AU521" s="36" t="s">
        <v>741</v>
      </c>
      <c r="AV521" s="36" t="s">
        <v>741</v>
      </c>
      <c r="AW521" s="36" t="s">
        <v>852</v>
      </c>
      <c r="AX521" s="36" t="s">
        <v>853</v>
      </c>
      <c r="AY521" s="36">
        <v>5</v>
      </c>
      <c r="AZ521" s="36" t="s">
        <v>854</v>
      </c>
      <c r="BA521" s="36" t="s">
        <v>739</v>
      </c>
      <c r="BB521" s="36" t="s">
        <v>117</v>
      </c>
      <c r="BC521" s="36" t="s">
        <v>1837</v>
      </c>
      <c r="BD521" s="36" t="s">
        <v>1591</v>
      </c>
      <c r="BE521" s="36" t="s">
        <v>2790</v>
      </c>
      <c r="BF521" s="36" t="s">
        <v>1748</v>
      </c>
      <c r="BG521" s="193">
        <v>1293</v>
      </c>
      <c r="BH521" s="36" t="s">
        <v>1749</v>
      </c>
      <c r="BI521" s="36">
        <v>0.35</v>
      </c>
      <c r="BJ521" s="36" t="s">
        <v>1839</v>
      </c>
      <c r="BK521" s="36" t="s">
        <v>830</v>
      </c>
      <c r="BL521" s="36">
        <v>64058</v>
      </c>
    </row>
    <row r="522" spans="1:64" ht="14.45" customHeight="1">
      <c r="A522" s="145"/>
      <c r="B522" s="45">
        <v>64059</v>
      </c>
      <c r="C522" s="40" t="s">
        <v>6648</v>
      </c>
      <c r="D522" s="40"/>
      <c r="E522" s="35" t="s">
        <v>6618</v>
      </c>
      <c r="F522" s="40" t="s">
        <v>1843</v>
      </c>
      <c r="G522" s="42" t="s">
        <v>6613</v>
      </c>
      <c r="H522" s="40"/>
      <c r="I522" s="40"/>
      <c r="J522" s="40"/>
      <c r="K522" s="40" t="s">
        <v>6610</v>
      </c>
      <c r="L522" s="72" t="s">
        <v>6618</v>
      </c>
      <c r="M522" s="42" t="s">
        <v>6604</v>
      </c>
      <c r="N522" s="40"/>
      <c r="O522" s="40"/>
      <c r="P522" s="40"/>
      <c r="Q522" s="40"/>
      <c r="R522" s="40"/>
      <c r="S522" s="40"/>
      <c r="T522" s="43"/>
      <c r="U522" s="40"/>
      <c r="V522" s="40"/>
      <c r="W522" s="40"/>
      <c r="X522" s="40"/>
      <c r="Y522" s="40"/>
      <c r="Z522" s="40"/>
      <c r="AA522" s="40"/>
      <c r="AB522" s="40"/>
      <c r="AC522" s="40" t="s">
        <v>6617</v>
      </c>
      <c r="AD522" s="40"/>
      <c r="AE522" s="40"/>
      <c r="AF522" s="45" t="str">
        <f t="shared" si="16"/>
        <v>SP_CANHK3           KS_HRM_B2</v>
      </c>
      <c r="AG522" s="41" t="s">
        <v>6605</v>
      </c>
      <c r="AH522" s="36">
        <v>3</v>
      </c>
      <c r="AI522" s="36">
        <v>64059</v>
      </c>
      <c r="AJ522" s="36" t="s">
        <v>2792</v>
      </c>
      <c r="AK522" s="36" t="s">
        <v>117</v>
      </c>
      <c r="AL522" s="36" t="s">
        <v>741</v>
      </c>
      <c r="AM522" s="36" t="s">
        <v>741</v>
      </c>
      <c r="AN522" s="36" t="s">
        <v>858</v>
      </c>
      <c r="AO522" s="36" t="s">
        <v>859</v>
      </c>
      <c r="AP522" s="36">
        <v>4</v>
      </c>
      <c r="AQ522" s="36" t="s">
        <v>746</v>
      </c>
      <c r="AR522" s="36" t="s">
        <v>166</v>
      </c>
      <c r="AS522" s="36" t="s">
        <v>117</v>
      </c>
      <c r="AT522" s="36" t="s">
        <v>117</v>
      </c>
      <c r="AU522" s="36" t="s">
        <v>117</v>
      </c>
      <c r="AV522" s="36" t="s">
        <v>1841</v>
      </c>
      <c r="AW522" s="36" t="s">
        <v>1842</v>
      </c>
      <c r="AX522" s="36" t="s">
        <v>1843</v>
      </c>
      <c r="AY522" s="36">
        <v>1</v>
      </c>
      <c r="AZ522" s="36" t="s">
        <v>1836</v>
      </c>
      <c r="BA522" s="36" t="s">
        <v>117</v>
      </c>
      <c r="BB522" s="36" t="s">
        <v>117</v>
      </c>
      <c r="BC522" s="36" t="s">
        <v>1837</v>
      </c>
      <c r="BD522" s="36" t="s">
        <v>1591</v>
      </c>
      <c r="BE522" s="36" t="s">
        <v>2793</v>
      </c>
      <c r="BF522" s="36" t="s">
        <v>1787</v>
      </c>
      <c r="BG522" s="193">
        <v>1157</v>
      </c>
      <c r="BH522" s="36" t="s">
        <v>1788</v>
      </c>
      <c r="BI522" s="36">
        <v>0.35</v>
      </c>
      <c r="BJ522" s="36" t="s">
        <v>1844</v>
      </c>
      <c r="BK522" s="36" t="s">
        <v>830</v>
      </c>
      <c r="BL522" s="36">
        <v>64059</v>
      </c>
    </row>
    <row r="523" spans="1:64" ht="14.45" customHeight="1">
      <c r="A523" s="145"/>
      <c r="B523" s="45">
        <v>64060</v>
      </c>
      <c r="C523" s="40" t="s">
        <v>6648</v>
      </c>
      <c r="D523" s="40"/>
      <c r="E523" s="35" t="s">
        <v>6618</v>
      </c>
      <c r="F523" s="40" t="s">
        <v>1835</v>
      </c>
      <c r="G523" s="42" t="s">
        <v>6613</v>
      </c>
      <c r="H523" s="40"/>
      <c r="I523" s="40"/>
      <c r="J523" s="40"/>
      <c r="K523" s="40" t="s">
        <v>6610</v>
      </c>
      <c r="L523" s="72" t="s">
        <v>6618</v>
      </c>
      <c r="M523" s="42" t="s">
        <v>6604</v>
      </c>
      <c r="N523" s="40"/>
      <c r="O523" s="40"/>
      <c r="P523" s="40"/>
      <c r="Q523" s="40"/>
      <c r="R523" s="40"/>
      <c r="S523" s="40"/>
      <c r="T523" s="43"/>
      <c r="U523" s="40"/>
      <c r="V523" s="40"/>
      <c r="W523" s="40"/>
      <c r="X523" s="40"/>
      <c r="Y523" s="40"/>
      <c r="Z523" s="40"/>
      <c r="AA523" s="40"/>
      <c r="AB523" s="40"/>
      <c r="AC523" s="40" t="s">
        <v>6617</v>
      </c>
      <c r="AD523" s="40"/>
      <c r="AE523" s="40"/>
      <c r="AF523" s="45" t="str">
        <f t="shared" ref="AF523:AF547" si="17">AX523&amp; REPT(" ",20-LEN(AX523))&amp;AO523</f>
        <v>SP_CANLK3           KS_HRM_B2</v>
      </c>
      <c r="AG523" s="41" t="s">
        <v>6605</v>
      </c>
      <c r="AH523" s="36">
        <v>3</v>
      </c>
      <c r="AI523" s="36">
        <v>64060</v>
      </c>
      <c r="AJ523" s="36" t="s">
        <v>2794</v>
      </c>
      <c r="AK523" s="36" t="s">
        <v>117</v>
      </c>
      <c r="AL523" s="36" t="s">
        <v>741</v>
      </c>
      <c r="AM523" s="36" t="s">
        <v>741</v>
      </c>
      <c r="AN523" s="36" t="s">
        <v>858</v>
      </c>
      <c r="AO523" s="36" t="s">
        <v>859</v>
      </c>
      <c r="AP523" s="36">
        <v>5</v>
      </c>
      <c r="AQ523" s="36" t="s">
        <v>746</v>
      </c>
      <c r="AR523" s="36" t="s">
        <v>166</v>
      </c>
      <c r="AS523" s="36" t="s">
        <v>117</v>
      </c>
      <c r="AT523" s="36" t="s">
        <v>117</v>
      </c>
      <c r="AU523" s="36" t="s">
        <v>117</v>
      </c>
      <c r="AV523" s="36" t="s">
        <v>1833</v>
      </c>
      <c r="AW523" s="36" t="s">
        <v>1834</v>
      </c>
      <c r="AX523" s="36" t="s">
        <v>1835</v>
      </c>
      <c r="AY523" s="36">
        <v>1</v>
      </c>
      <c r="AZ523" s="36" t="s">
        <v>1836</v>
      </c>
      <c r="BA523" s="36" t="s">
        <v>117</v>
      </c>
      <c r="BB523" s="36" t="s">
        <v>117</v>
      </c>
      <c r="BC523" s="36" t="s">
        <v>1837</v>
      </c>
      <c r="BD523" s="36" t="s">
        <v>1591</v>
      </c>
      <c r="BE523" s="36" t="s">
        <v>2793</v>
      </c>
      <c r="BF523" s="36" t="s">
        <v>1748</v>
      </c>
      <c r="BG523" s="193">
        <v>1157</v>
      </c>
      <c r="BH523" s="36" t="s">
        <v>1749</v>
      </c>
      <c r="BI523" s="36">
        <v>0.35</v>
      </c>
      <c r="BJ523" s="36" t="s">
        <v>1839</v>
      </c>
      <c r="BK523" s="36" t="s">
        <v>830</v>
      </c>
      <c r="BL523" s="36">
        <v>64060</v>
      </c>
    </row>
    <row r="524" spans="1:64" ht="14.45" customHeight="1">
      <c r="A524" s="145"/>
      <c r="B524" s="40">
        <v>64061</v>
      </c>
      <c r="C524" s="40" t="s">
        <v>6648</v>
      </c>
      <c r="D524" s="40"/>
      <c r="E524" s="35" t="s">
        <v>6616</v>
      </c>
      <c r="F524" s="40"/>
      <c r="G524" s="42"/>
      <c r="H524" s="40"/>
      <c r="I524" s="40"/>
      <c r="J524" s="40"/>
      <c r="K524" s="40"/>
      <c r="L524" s="72" t="s">
        <v>6616</v>
      </c>
      <c r="M524" s="72" t="s">
        <v>6616</v>
      </c>
      <c r="N524" s="40"/>
      <c r="O524" s="40"/>
      <c r="P524" s="40"/>
      <c r="Q524" s="40"/>
      <c r="R524" s="40"/>
      <c r="S524" s="40"/>
      <c r="T524" s="43"/>
      <c r="U524" s="40"/>
      <c r="V524" s="40"/>
      <c r="W524" s="40"/>
      <c r="X524" s="40"/>
      <c r="Y524" s="40"/>
      <c r="Z524" s="40"/>
      <c r="AA524" s="40"/>
      <c r="AB524" s="40"/>
      <c r="AC524" s="40"/>
      <c r="AD524" s="40"/>
      <c r="AE524" s="40"/>
      <c r="AF524" s="45" t="str">
        <f t="shared" si="17"/>
        <v>KS_HRM_B1           SGGE_B</v>
      </c>
      <c r="AG524" s="41" t="s">
        <v>6605</v>
      </c>
      <c r="AH524" s="36">
        <v>3</v>
      </c>
      <c r="AI524" s="36">
        <v>64061</v>
      </c>
      <c r="AJ524" s="36" t="s">
        <v>2795</v>
      </c>
      <c r="AK524" s="36" t="s">
        <v>117</v>
      </c>
      <c r="AL524" s="36" t="s">
        <v>504</v>
      </c>
      <c r="AM524" s="36" t="s">
        <v>505</v>
      </c>
      <c r="AN524" s="36" t="s">
        <v>600</v>
      </c>
      <c r="AO524" s="36" t="s">
        <v>601</v>
      </c>
      <c r="AP524" s="36">
        <v>15</v>
      </c>
      <c r="AQ524" s="36" t="s">
        <v>602</v>
      </c>
      <c r="AR524" s="36" t="s">
        <v>183</v>
      </c>
      <c r="AS524" s="36" t="s">
        <v>117</v>
      </c>
      <c r="AT524" s="36" t="s">
        <v>117</v>
      </c>
      <c r="AU524" s="36" t="s">
        <v>741</v>
      </c>
      <c r="AV524" s="36" t="s">
        <v>741</v>
      </c>
      <c r="AW524" s="36" t="s">
        <v>852</v>
      </c>
      <c r="AX524" s="36" t="s">
        <v>853</v>
      </c>
      <c r="AY524" s="36">
        <v>6</v>
      </c>
      <c r="AZ524" s="36" t="s">
        <v>854</v>
      </c>
      <c r="BA524" s="36" t="s">
        <v>739</v>
      </c>
      <c r="BB524" s="36" t="s">
        <v>117</v>
      </c>
      <c r="BC524" s="36" t="s">
        <v>2421</v>
      </c>
      <c r="BD524" s="36" t="s">
        <v>1591</v>
      </c>
      <c r="BE524" s="36" t="s">
        <v>2796</v>
      </c>
      <c r="BF524" s="36" t="s">
        <v>2423</v>
      </c>
      <c r="BG524" s="193">
        <v>1508</v>
      </c>
      <c r="BH524" s="36" t="s">
        <v>1668</v>
      </c>
      <c r="BI524" s="36">
        <v>0.35</v>
      </c>
      <c r="BJ524" s="36" t="s">
        <v>2424</v>
      </c>
      <c r="BK524" s="36" t="s">
        <v>830</v>
      </c>
      <c r="BL524" s="36">
        <v>64061</v>
      </c>
    </row>
    <row r="525" spans="1:64" ht="14.45" customHeight="1">
      <c r="A525" s="145"/>
      <c r="B525" s="40">
        <v>64062</v>
      </c>
      <c r="C525" s="40" t="s">
        <v>6648</v>
      </c>
      <c r="D525" s="40"/>
      <c r="E525" s="35" t="s">
        <v>6616</v>
      </c>
      <c r="F525" s="40"/>
      <c r="G525" s="42"/>
      <c r="H525" s="40"/>
      <c r="I525" s="40"/>
      <c r="J525" s="40"/>
      <c r="K525" s="40"/>
      <c r="L525" s="72" t="s">
        <v>6616</v>
      </c>
      <c r="M525" s="72" t="s">
        <v>6616</v>
      </c>
      <c r="N525" s="40"/>
      <c r="O525" s="40"/>
      <c r="P525" s="40"/>
      <c r="Q525" s="40"/>
      <c r="R525" s="40"/>
      <c r="S525" s="40"/>
      <c r="T525" s="43"/>
      <c r="U525" s="40"/>
      <c r="V525" s="40"/>
      <c r="W525" s="40"/>
      <c r="X525" s="40"/>
      <c r="Y525" s="40"/>
      <c r="Z525" s="40"/>
      <c r="AA525" s="40"/>
      <c r="AB525" s="40"/>
      <c r="AC525" s="40"/>
      <c r="AD525" s="40"/>
      <c r="AE525" s="40"/>
      <c r="AF525" s="45" t="str">
        <f t="shared" si="17"/>
        <v>KS_HRM_B1           SGGE_B</v>
      </c>
      <c r="AG525" s="41" t="s">
        <v>6605</v>
      </c>
      <c r="AH525" s="36">
        <v>3</v>
      </c>
      <c r="AI525" s="36">
        <v>64062</v>
      </c>
      <c r="AJ525" s="36" t="s">
        <v>2797</v>
      </c>
      <c r="AK525" s="36" t="s">
        <v>117</v>
      </c>
      <c r="AL525" s="36" t="s">
        <v>504</v>
      </c>
      <c r="AM525" s="36" t="s">
        <v>505</v>
      </c>
      <c r="AN525" s="36" t="s">
        <v>600</v>
      </c>
      <c r="AO525" s="36" t="s">
        <v>601</v>
      </c>
      <c r="AP525" s="36">
        <v>31</v>
      </c>
      <c r="AQ525" s="36" t="s">
        <v>602</v>
      </c>
      <c r="AR525" s="36" t="s">
        <v>183</v>
      </c>
      <c r="AS525" s="36" t="s">
        <v>117</v>
      </c>
      <c r="AT525" s="36" t="s">
        <v>117</v>
      </c>
      <c r="AU525" s="36" t="s">
        <v>741</v>
      </c>
      <c r="AV525" s="36" t="s">
        <v>741</v>
      </c>
      <c r="AW525" s="36" t="s">
        <v>852</v>
      </c>
      <c r="AX525" s="36" t="s">
        <v>853</v>
      </c>
      <c r="AY525" s="36">
        <v>7</v>
      </c>
      <c r="AZ525" s="36" t="s">
        <v>854</v>
      </c>
      <c r="BA525" s="36" t="s">
        <v>739</v>
      </c>
      <c r="BB525" s="36" t="s">
        <v>117</v>
      </c>
      <c r="BC525" s="36" t="s">
        <v>2421</v>
      </c>
      <c r="BD525" s="36" t="s">
        <v>1591</v>
      </c>
      <c r="BE525" s="36" t="s">
        <v>2796</v>
      </c>
      <c r="BF525" s="36" t="s">
        <v>1748</v>
      </c>
      <c r="BG525" s="193">
        <v>1508</v>
      </c>
      <c r="BH525" s="36" t="s">
        <v>1749</v>
      </c>
      <c r="BI525" s="36">
        <v>0.35</v>
      </c>
      <c r="BJ525" s="36" t="s">
        <v>2429</v>
      </c>
      <c r="BK525" s="36" t="s">
        <v>830</v>
      </c>
      <c r="BL525" s="36">
        <v>64062</v>
      </c>
    </row>
    <row r="526" spans="1:64" ht="14.45" customHeight="1">
      <c r="A526" s="145"/>
      <c r="B526" s="40">
        <v>64063</v>
      </c>
      <c r="C526" s="40" t="s">
        <v>6648</v>
      </c>
      <c r="D526" s="40"/>
      <c r="E526" s="35" t="s">
        <v>6618</v>
      </c>
      <c r="F526" s="40" t="s">
        <v>2419</v>
      </c>
      <c r="G526" s="42" t="s">
        <v>6613</v>
      </c>
      <c r="H526" s="40"/>
      <c r="I526" s="40"/>
      <c r="J526" s="40"/>
      <c r="K526" s="40" t="s">
        <v>6610</v>
      </c>
      <c r="L526" s="42" t="s">
        <v>6604</v>
      </c>
      <c r="M526" s="72" t="s">
        <v>6618</v>
      </c>
      <c r="N526" s="40"/>
      <c r="O526" s="40"/>
      <c r="P526" s="40"/>
      <c r="Q526" s="40"/>
      <c r="R526" s="40"/>
      <c r="S526" s="40"/>
      <c r="T526" s="43"/>
      <c r="U526" s="40"/>
      <c r="V526" s="40"/>
      <c r="W526" s="40"/>
      <c r="X526" s="40"/>
      <c r="Y526" s="40"/>
      <c r="Z526" s="40"/>
      <c r="AA526" s="40"/>
      <c r="AB526" s="40"/>
      <c r="AC526" s="40" t="s">
        <v>6617</v>
      </c>
      <c r="AD526" s="40"/>
      <c r="AE526" s="40"/>
      <c r="AF526" s="45" t="str">
        <f t="shared" si="17"/>
        <v>KS_HRM_B2           SP_CANHA</v>
      </c>
      <c r="AG526" s="41" t="s">
        <v>6605</v>
      </c>
      <c r="AH526" s="36">
        <v>3</v>
      </c>
      <c r="AI526" s="36">
        <v>64063</v>
      </c>
      <c r="AJ526" s="36" t="s">
        <v>2798</v>
      </c>
      <c r="AK526" s="36" t="s">
        <v>117</v>
      </c>
      <c r="AL526" s="36" t="s">
        <v>117</v>
      </c>
      <c r="AM526" s="36" t="s">
        <v>2417</v>
      </c>
      <c r="AN526" s="36" t="s">
        <v>2418</v>
      </c>
      <c r="AO526" s="36" t="s">
        <v>2419</v>
      </c>
      <c r="AP526" s="36">
        <v>1</v>
      </c>
      <c r="AQ526" s="36" t="s">
        <v>2420</v>
      </c>
      <c r="AR526" s="36" t="s">
        <v>117</v>
      </c>
      <c r="AS526" s="36" t="s">
        <v>117</v>
      </c>
      <c r="AT526" s="36" t="s">
        <v>117</v>
      </c>
      <c r="AU526" s="36" t="s">
        <v>741</v>
      </c>
      <c r="AV526" s="36" t="s">
        <v>741</v>
      </c>
      <c r="AW526" s="36" t="s">
        <v>858</v>
      </c>
      <c r="AX526" s="36" t="s">
        <v>859</v>
      </c>
      <c r="AY526" s="36">
        <v>6</v>
      </c>
      <c r="AZ526" s="36" t="s">
        <v>746</v>
      </c>
      <c r="BA526" s="36" t="s">
        <v>166</v>
      </c>
      <c r="BB526" s="36" t="s">
        <v>117</v>
      </c>
      <c r="BC526" s="36" t="s">
        <v>2421</v>
      </c>
      <c r="BD526" s="36" t="s">
        <v>1591</v>
      </c>
      <c r="BE526" s="36" t="s">
        <v>2799</v>
      </c>
      <c r="BF526" s="36" t="s">
        <v>2423</v>
      </c>
      <c r="BG526" s="193">
        <v>757</v>
      </c>
      <c r="BH526" s="36" t="s">
        <v>1668</v>
      </c>
      <c r="BI526" s="36">
        <v>0.35</v>
      </c>
      <c r="BJ526" s="36" t="s">
        <v>2424</v>
      </c>
      <c r="BK526" s="36" t="s">
        <v>830</v>
      </c>
      <c r="BL526" s="36">
        <v>64063</v>
      </c>
    </row>
    <row r="527" spans="1:64" ht="14.45" customHeight="1">
      <c r="A527" s="145" t="s">
        <v>7792</v>
      </c>
      <c r="B527" s="40">
        <v>64064</v>
      </c>
      <c r="C527" s="40" t="s">
        <v>6648</v>
      </c>
      <c r="D527" s="40"/>
      <c r="E527" s="35" t="s">
        <v>6618</v>
      </c>
      <c r="F527" s="40" t="s">
        <v>2428</v>
      </c>
      <c r="G527" s="42" t="s">
        <v>6613</v>
      </c>
      <c r="H527" s="40"/>
      <c r="I527" s="40"/>
      <c r="J527" s="40"/>
      <c r="K527" s="40" t="s">
        <v>6610</v>
      </c>
      <c r="L527" s="176" t="s">
        <v>6618</v>
      </c>
      <c r="M527" s="173" t="s">
        <v>6604</v>
      </c>
      <c r="N527" s="40"/>
      <c r="O527" s="40"/>
      <c r="P527" s="40"/>
      <c r="Q527" s="40"/>
      <c r="R527" s="40"/>
      <c r="S527" s="40"/>
      <c r="T527" s="43"/>
      <c r="U527" s="40"/>
      <c r="V527" s="40"/>
      <c r="W527" s="40"/>
      <c r="X527" s="40"/>
      <c r="Y527" s="40"/>
      <c r="Z527" s="40"/>
      <c r="AA527" s="40"/>
      <c r="AB527" s="40"/>
      <c r="AC527" s="40" t="s">
        <v>6617</v>
      </c>
      <c r="AD527" s="40"/>
      <c r="AE527" s="40"/>
      <c r="AF527" s="45" t="str">
        <f t="shared" si="17"/>
        <v>SP_CANLA            KS_HRM_B2</v>
      </c>
      <c r="AG527" s="41" t="s">
        <v>6605</v>
      </c>
      <c r="AH527" s="36">
        <v>3</v>
      </c>
      <c r="AI527" s="36">
        <v>64064</v>
      </c>
      <c r="AJ527" s="36" t="s">
        <v>6277</v>
      </c>
      <c r="AK527" s="36" t="s">
        <v>117</v>
      </c>
      <c r="AL527" s="36" t="s">
        <v>741</v>
      </c>
      <c r="AM527" s="36" t="s">
        <v>741</v>
      </c>
      <c r="AN527" s="36" t="s">
        <v>858</v>
      </c>
      <c r="AO527" s="36" t="s">
        <v>859</v>
      </c>
      <c r="AP527" s="36">
        <v>7</v>
      </c>
      <c r="AQ527" s="36" t="s">
        <v>746</v>
      </c>
      <c r="AR527" s="36" t="s">
        <v>166</v>
      </c>
      <c r="AS527" s="36" t="s">
        <v>117</v>
      </c>
      <c r="AT527" s="36" t="s">
        <v>117</v>
      </c>
      <c r="AU527" s="36" t="s">
        <v>117</v>
      </c>
      <c r="AV527" s="36" t="s">
        <v>2426</v>
      </c>
      <c r="AW527" s="36" t="s">
        <v>2427</v>
      </c>
      <c r="AX527" s="36" t="s">
        <v>2428</v>
      </c>
      <c r="AY527" s="36">
        <v>1</v>
      </c>
      <c r="AZ527" s="36" t="s">
        <v>2420</v>
      </c>
      <c r="BA527" s="36" t="s">
        <v>117</v>
      </c>
      <c r="BB527" s="36" t="s">
        <v>117</v>
      </c>
      <c r="BC527" s="36" t="s">
        <v>2421</v>
      </c>
      <c r="BD527" s="36" t="s">
        <v>1591</v>
      </c>
      <c r="BE527" s="36" t="s">
        <v>2799</v>
      </c>
      <c r="BF527" s="36" t="s">
        <v>1748</v>
      </c>
      <c r="BG527" s="193">
        <v>759</v>
      </c>
      <c r="BH527" s="36" t="s">
        <v>1749</v>
      </c>
      <c r="BI527" s="36">
        <v>0.35</v>
      </c>
      <c r="BJ527" s="36" t="s">
        <v>2429</v>
      </c>
      <c r="BK527" s="36" t="s">
        <v>830</v>
      </c>
      <c r="BL527" s="36">
        <v>64064</v>
      </c>
    </row>
    <row r="528" spans="1:64" ht="14.45" customHeight="1">
      <c r="A528" s="145" t="s">
        <v>7792</v>
      </c>
      <c r="B528" s="40">
        <v>64065</v>
      </c>
      <c r="C528" s="40" t="s">
        <v>6648</v>
      </c>
      <c r="D528" s="40"/>
      <c r="E528" s="35" t="s">
        <v>6616</v>
      </c>
      <c r="F528" s="40" t="s">
        <v>1913</v>
      </c>
      <c r="G528" s="42" t="s">
        <v>6613</v>
      </c>
      <c r="H528" s="40"/>
      <c r="I528" s="40"/>
      <c r="J528" s="40"/>
      <c r="K528" s="40" t="s">
        <v>6610</v>
      </c>
      <c r="L528" s="176" t="s">
        <v>6616</v>
      </c>
      <c r="M528" s="173" t="s">
        <v>6604</v>
      </c>
      <c r="N528" s="40"/>
      <c r="O528" s="40"/>
      <c r="P528" s="40"/>
      <c r="Q528" s="40"/>
      <c r="R528" s="40"/>
      <c r="S528" s="40"/>
      <c r="T528" s="43"/>
      <c r="U528" s="40"/>
      <c r="V528" s="40"/>
      <c r="W528" s="40"/>
      <c r="X528" s="40"/>
      <c r="Y528" s="40"/>
      <c r="Z528" s="40"/>
      <c r="AA528" s="40"/>
      <c r="AB528" s="40"/>
      <c r="AC528" s="40" t="s">
        <v>6617</v>
      </c>
      <c r="AD528" s="40"/>
      <c r="AE528" s="40"/>
      <c r="AF528" s="45" t="str">
        <f t="shared" si="17"/>
        <v>SP_CANHEA           KS_HRM_B1</v>
      </c>
      <c r="AG528" s="41" t="s">
        <v>6605</v>
      </c>
      <c r="AH528" s="36">
        <v>3</v>
      </c>
      <c r="AI528" s="36">
        <v>64065</v>
      </c>
      <c r="AJ528" s="36" t="s">
        <v>6278</v>
      </c>
      <c r="AK528" s="36" t="s">
        <v>117</v>
      </c>
      <c r="AL528" s="36" t="s">
        <v>741</v>
      </c>
      <c r="AM528" s="36" t="s">
        <v>741</v>
      </c>
      <c r="AN528" s="36" t="s">
        <v>852</v>
      </c>
      <c r="AO528" s="36" t="s">
        <v>853</v>
      </c>
      <c r="AP528" s="36">
        <v>8</v>
      </c>
      <c r="AQ528" s="36" t="s">
        <v>854</v>
      </c>
      <c r="AR528" s="36" t="s">
        <v>739</v>
      </c>
      <c r="AS528" s="36" t="s">
        <v>117</v>
      </c>
      <c r="AT528" s="36" t="s">
        <v>117</v>
      </c>
      <c r="AU528" s="36" t="s">
        <v>117</v>
      </c>
      <c r="AV528" s="36" t="s">
        <v>1911</v>
      </c>
      <c r="AW528" s="36" t="s">
        <v>1912</v>
      </c>
      <c r="AX528" s="36" t="s">
        <v>1913</v>
      </c>
      <c r="AY528" s="36">
        <v>1</v>
      </c>
      <c r="AZ528" s="36" t="s">
        <v>972</v>
      </c>
      <c r="BA528" s="36" t="s">
        <v>117</v>
      </c>
      <c r="BB528" s="36" t="s">
        <v>117</v>
      </c>
      <c r="BC528" s="36" t="s">
        <v>1746</v>
      </c>
      <c r="BD528" s="36" t="s">
        <v>1591</v>
      </c>
      <c r="BE528" s="36" t="s">
        <v>2800</v>
      </c>
      <c r="BF528" s="36" t="s">
        <v>1677</v>
      </c>
      <c r="BG528" s="193">
        <v>1214</v>
      </c>
      <c r="BH528" s="36" t="s">
        <v>1678</v>
      </c>
      <c r="BI528" s="36">
        <v>0.35</v>
      </c>
      <c r="BJ528" s="36" t="s">
        <v>1914</v>
      </c>
      <c r="BK528" s="36" t="s">
        <v>830</v>
      </c>
      <c r="BL528" s="36">
        <v>64065</v>
      </c>
    </row>
    <row r="529" spans="1:64" ht="14.45" customHeight="1">
      <c r="A529" s="145" t="s">
        <v>7792</v>
      </c>
      <c r="B529" s="40">
        <v>64066</v>
      </c>
      <c r="C529" s="40" t="s">
        <v>6648</v>
      </c>
      <c r="D529" s="40"/>
      <c r="E529" s="35" t="s">
        <v>6616</v>
      </c>
      <c r="F529" s="40" t="s">
        <v>1745</v>
      </c>
      <c r="G529" s="42" t="s">
        <v>6613</v>
      </c>
      <c r="H529" s="40"/>
      <c r="I529" s="40"/>
      <c r="J529" s="40"/>
      <c r="K529" s="40" t="s">
        <v>6610</v>
      </c>
      <c r="L529" s="176" t="s">
        <v>6616</v>
      </c>
      <c r="M529" s="173" t="s">
        <v>6604</v>
      </c>
      <c r="N529" s="40"/>
      <c r="O529" s="40"/>
      <c r="P529" s="40"/>
      <c r="Q529" s="40"/>
      <c r="R529" s="40"/>
      <c r="S529" s="40"/>
      <c r="T529" s="43"/>
      <c r="U529" s="40"/>
      <c r="V529" s="40"/>
      <c r="W529" s="40"/>
      <c r="X529" s="40"/>
      <c r="Y529" s="40"/>
      <c r="Z529" s="40"/>
      <c r="AA529" s="40"/>
      <c r="AB529" s="40"/>
      <c r="AC529" s="40" t="s">
        <v>6617</v>
      </c>
      <c r="AD529" s="40"/>
      <c r="AE529" s="40"/>
      <c r="AF529" s="45" t="str">
        <f t="shared" si="17"/>
        <v>SP_CANLEA           KS_HRM_B1</v>
      </c>
      <c r="AG529" s="41" t="s">
        <v>6605</v>
      </c>
      <c r="AH529" s="36">
        <v>3</v>
      </c>
      <c r="AI529" s="36">
        <v>64066</v>
      </c>
      <c r="AJ529" s="36" t="s">
        <v>6279</v>
      </c>
      <c r="AK529" s="36" t="s">
        <v>117</v>
      </c>
      <c r="AL529" s="36" t="s">
        <v>741</v>
      </c>
      <c r="AM529" s="36" t="s">
        <v>741</v>
      </c>
      <c r="AN529" s="36" t="s">
        <v>852</v>
      </c>
      <c r="AO529" s="36" t="s">
        <v>853</v>
      </c>
      <c r="AP529" s="36">
        <v>9</v>
      </c>
      <c r="AQ529" s="36" t="s">
        <v>854</v>
      </c>
      <c r="AR529" s="36" t="s">
        <v>739</v>
      </c>
      <c r="AS529" s="36" t="s">
        <v>117</v>
      </c>
      <c r="AT529" s="36" t="s">
        <v>117</v>
      </c>
      <c r="AU529" s="36" t="s">
        <v>117</v>
      </c>
      <c r="AV529" s="36" t="s">
        <v>1743</v>
      </c>
      <c r="AW529" s="36" t="s">
        <v>1744</v>
      </c>
      <c r="AX529" s="36" t="s">
        <v>1745</v>
      </c>
      <c r="AY529" s="36">
        <v>1</v>
      </c>
      <c r="AZ529" s="36" t="s">
        <v>972</v>
      </c>
      <c r="BA529" s="36" t="s">
        <v>117</v>
      </c>
      <c r="BB529" s="36" t="s">
        <v>117</v>
      </c>
      <c r="BC529" s="36" t="s">
        <v>1746</v>
      </c>
      <c r="BD529" s="36" t="s">
        <v>1591</v>
      </c>
      <c r="BE529" s="36" t="s">
        <v>2800</v>
      </c>
      <c r="BF529" s="36" t="s">
        <v>1748</v>
      </c>
      <c r="BG529" s="193">
        <v>1213</v>
      </c>
      <c r="BH529" s="36" t="s">
        <v>1749</v>
      </c>
      <c r="BI529" s="36">
        <v>0.35</v>
      </c>
      <c r="BJ529" s="36" t="s">
        <v>1750</v>
      </c>
      <c r="BK529" s="36" t="s">
        <v>830</v>
      </c>
      <c r="BL529" s="36">
        <v>64066</v>
      </c>
    </row>
    <row r="530" spans="1:64" ht="14.45" customHeight="1">
      <c r="A530" s="145"/>
      <c r="B530" s="40">
        <v>64067</v>
      </c>
      <c r="C530" s="40" t="s">
        <v>6648</v>
      </c>
      <c r="D530" s="40"/>
      <c r="E530" s="35" t="s">
        <v>6618</v>
      </c>
      <c r="F530" s="40" t="s">
        <v>2025</v>
      </c>
      <c r="G530" s="42" t="s">
        <v>6613</v>
      </c>
      <c r="H530" s="40"/>
      <c r="I530" s="40"/>
      <c r="J530" s="40"/>
      <c r="K530" s="40" t="s">
        <v>6610</v>
      </c>
      <c r="L530" s="72" t="s">
        <v>6618</v>
      </c>
      <c r="M530" s="42" t="s">
        <v>6604</v>
      </c>
      <c r="N530" s="40"/>
      <c r="O530" s="40"/>
      <c r="P530" s="40"/>
      <c r="Q530" s="40"/>
      <c r="R530" s="40"/>
      <c r="S530" s="40"/>
      <c r="T530" s="43"/>
      <c r="U530" s="40"/>
      <c r="V530" s="40"/>
      <c r="W530" s="40"/>
      <c r="X530" s="40"/>
      <c r="Y530" s="40"/>
      <c r="Z530" s="40"/>
      <c r="AA530" s="40"/>
      <c r="AB530" s="40"/>
      <c r="AC530" s="40" t="s">
        <v>6617</v>
      </c>
      <c r="AD530" s="40"/>
      <c r="AE530" s="40"/>
      <c r="AF530" s="45" t="str">
        <f t="shared" si="17"/>
        <v>SP_CANHE2           KS_HRM_B2</v>
      </c>
      <c r="AG530" s="41" t="s">
        <v>6605</v>
      </c>
      <c r="AH530" s="36">
        <v>3</v>
      </c>
      <c r="AI530" s="36">
        <v>64067</v>
      </c>
      <c r="AJ530" s="36" t="s">
        <v>2801</v>
      </c>
      <c r="AK530" s="36" t="s">
        <v>117</v>
      </c>
      <c r="AL530" s="36" t="s">
        <v>741</v>
      </c>
      <c r="AM530" s="36" t="s">
        <v>741</v>
      </c>
      <c r="AN530" s="36" t="s">
        <v>858</v>
      </c>
      <c r="AO530" s="36" t="s">
        <v>859</v>
      </c>
      <c r="AP530" s="36">
        <v>8</v>
      </c>
      <c r="AQ530" s="36" t="s">
        <v>746</v>
      </c>
      <c r="AR530" s="36" t="s">
        <v>166</v>
      </c>
      <c r="AS530" s="36" t="s">
        <v>117</v>
      </c>
      <c r="AT530" s="36" t="s">
        <v>117</v>
      </c>
      <c r="AU530" s="36" t="s">
        <v>117</v>
      </c>
      <c r="AV530" s="36" t="s">
        <v>2023</v>
      </c>
      <c r="AW530" s="36" t="s">
        <v>2024</v>
      </c>
      <c r="AX530" s="36" t="s">
        <v>2025</v>
      </c>
      <c r="AY530" s="36">
        <v>1</v>
      </c>
      <c r="AZ530" s="36" t="s">
        <v>651</v>
      </c>
      <c r="BA530" s="36" t="s">
        <v>117</v>
      </c>
      <c r="BB530" s="36" t="s">
        <v>117</v>
      </c>
      <c r="BC530" s="36" t="s">
        <v>1746</v>
      </c>
      <c r="BD530" s="36" t="s">
        <v>1591</v>
      </c>
      <c r="BE530" s="36" t="s">
        <v>2802</v>
      </c>
      <c r="BF530" s="36" t="s">
        <v>1677</v>
      </c>
      <c r="BG530" s="193">
        <v>1207</v>
      </c>
      <c r="BH530" s="36" t="s">
        <v>1678</v>
      </c>
      <c r="BI530" s="36">
        <v>0.35</v>
      </c>
      <c r="BJ530" s="36" t="s">
        <v>1914</v>
      </c>
      <c r="BK530" s="36" t="s">
        <v>830</v>
      </c>
      <c r="BL530" s="36">
        <v>64067</v>
      </c>
    </row>
    <row r="531" spans="1:64" ht="14.45" customHeight="1">
      <c r="A531" s="145"/>
      <c r="B531" s="40">
        <v>64068</v>
      </c>
      <c r="C531" s="40" t="s">
        <v>6648</v>
      </c>
      <c r="D531" s="40"/>
      <c r="E531" s="35" t="s">
        <v>6618</v>
      </c>
      <c r="F531" s="40" t="s">
        <v>2020</v>
      </c>
      <c r="G531" s="42" t="s">
        <v>6613</v>
      </c>
      <c r="H531" s="40"/>
      <c r="I531" s="40"/>
      <c r="J531" s="40"/>
      <c r="K531" s="40" t="s">
        <v>6610</v>
      </c>
      <c r="L531" s="72" t="s">
        <v>6618</v>
      </c>
      <c r="M531" s="42" t="s">
        <v>6604</v>
      </c>
      <c r="N531" s="40"/>
      <c r="O531" s="40"/>
      <c r="P531" s="40"/>
      <c r="Q531" s="40"/>
      <c r="R531" s="40"/>
      <c r="S531" s="40"/>
      <c r="T531" s="43"/>
      <c r="U531" s="40"/>
      <c r="V531" s="40"/>
      <c r="W531" s="40"/>
      <c r="X531" s="40"/>
      <c r="Y531" s="40"/>
      <c r="Z531" s="40"/>
      <c r="AA531" s="40"/>
      <c r="AB531" s="40"/>
      <c r="AC531" s="40" t="s">
        <v>6617</v>
      </c>
      <c r="AD531" s="40"/>
      <c r="AE531" s="40"/>
      <c r="AF531" s="45" t="str">
        <f t="shared" si="17"/>
        <v>SP_CANLE2           KS_HRM_B2</v>
      </c>
      <c r="AG531" s="41" t="s">
        <v>6605</v>
      </c>
      <c r="AH531" s="36">
        <v>3</v>
      </c>
      <c r="AI531" s="36">
        <v>64068</v>
      </c>
      <c r="AJ531" s="36" t="s">
        <v>2803</v>
      </c>
      <c r="AK531" s="36" t="s">
        <v>117</v>
      </c>
      <c r="AL531" s="36" t="s">
        <v>741</v>
      </c>
      <c r="AM531" s="36" t="s">
        <v>741</v>
      </c>
      <c r="AN531" s="36" t="s">
        <v>858</v>
      </c>
      <c r="AO531" s="36" t="s">
        <v>859</v>
      </c>
      <c r="AP531" s="36">
        <v>9</v>
      </c>
      <c r="AQ531" s="36" t="s">
        <v>746</v>
      </c>
      <c r="AR531" s="36" t="s">
        <v>166</v>
      </c>
      <c r="AS531" s="36" t="s">
        <v>117</v>
      </c>
      <c r="AT531" s="36" t="s">
        <v>117</v>
      </c>
      <c r="AU531" s="36" t="s">
        <v>117</v>
      </c>
      <c r="AV531" s="36" t="s">
        <v>2018</v>
      </c>
      <c r="AW531" s="36" t="s">
        <v>2019</v>
      </c>
      <c r="AX531" s="36" t="s">
        <v>2020</v>
      </c>
      <c r="AY531" s="36">
        <v>1</v>
      </c>
      <c r="AZ531" s="36" t="s">
        <v>651</v>
      </c>
      <c r="BA531" s="36" t="s">
        <v>117</v>
      </c>
      <c r="BB531" s="36" t="s">
        <v>117</v>
      </c>
      <c r="BC531" s="36" t="s">
        <v>1746</v>
      </c>
      <c r="BD531" s="36" t="s">
        <v>1591</v>
      </c>
      <c r="BE531" s="36" t="s">
        <v>2802</v>
      </c>
      <c r="BF531" s="36" t="s">
        <v>1748</v>
      </c>
      <c r="BG531" s="193">
        <v>1207</v>
      </c>
      <c r="BH531" s="36" t="s">
        <v>1749</v>
      </c>
      <c r="BI531" s="36">
        <v>0.35</v>
      </c>
      <c r="BJ531" s="36" t="s">
        <v>1750</v>
      </c>
      <c r="BK531" s="36" t="s">
        <v>830</v>
      </c>
      <c r="BL531" s="36">
        <v>64068</v>
      </c>
    </row>
    <row r="532" spans="1:64" ht="14.45" customHeight="1">
      <c r="A532" s="145"/>
      <c r="B532" s="40">
        <v>64069</v>
      </c>
      <c r="C532" s="40" t="s">
        <v>6648</v>
      </c>
      <c r="D532" s="40"/>
      <c r="E532" s="35" t="s">
        <v>6616</v>
      </c>
      <c r="F532" s="40"/>
      <c r="G532" s="42"/>
      <c r="H532" s="40"/>
      <c r="I532" s="40"/>
      <c r="J532" s="40"/>
      <c r="K532" s="40"/>
      <c r="L532" s="72" t="s">
        <v>6616</v>
      </c>
      <c r="M532" s="72" t="s">
        <v>6616</v>
      </c>
      <c r="N532" s="40"/>
      <c r="O532" s="40"/>
      <c r="P532" s="40"/>
      <c r="Q532" s="40"/>
      <c r="R532" s="40"/>
      <c r="S532" s="40"/>
      <c r="T532" s="43"/>
      <c r="U532" s="40"/>
      <c r="V532" s="40"/>
      <c r="W532" s="40"/>
      <c r="X532" s="40"/>
      <c r="Y532" s="40"/>
      <c r="Z532" s="40"/>
      <c r="AA532" s="40"/>
      <c r="AB532" s="40"/>
      <c r="AC532" s="40"/>
      <c r="AD532" s="40"/>
      <c r="AE532" s="40"/>
      <c r="AF532" s="45" t="str">
        <f t="shared" si="17"/>
        <v>KS_HRM_B1           SGGE_B</v>
      </c>
      <c r="AG532" s="41" t="s">
        <v>6605</v>
      </c>
      <c r="AH532" s="36">
        <v>3</v>
      </c>
      <c r="AI532" s="36">
        <v>64069</v>
      </c>
      <c r="AJ532" s="36" t="s">
        <v>2804</v>
      </c>
      <c r="AK532" s="36" t="s">
        <v>117</v>
      </c>
      <c r="AL532" s="36" t="s">
        <v>504</v>
      </c>
      <c r="AM532" s="36" t="s">
        <v>505</v>
      </c>
      <c r="AN532" s="36" t="s">
        <v>600</v>
      </c>
      <c r="AO532" s="36" t="s">
        <v>601</v>
      </c>
      <c r="AP532" s="36">
        <v>5</v>
      </c>
      <c r="AQ532" s="36" t="s">
        <v>602</v>
      </c>
      <c r="AR532" s="36" t="s">
        <v>184</v>
      </c>
      <c r="AS532" s="36" t="s">
        <v>117</v>
      </c>
      <c r="AT532" s="36" t="s">
        <v>117</v>
      </c>
      <c r="AU532" s="36" t="s">
        <v>741</v>
      </c>
      <c r="AV532" s="36" t="s">
        <v>741</v>
      </c>
      <c r="AW532" s="36" t="s">
        <v>852</v>
      </c>
      <c r="AX532" s="36" t="s">
        <v>853</v>
      </c>
      <c r="AY532" s="36">
        <v>10</v>
      </c>
      <c r="AZ532" s="36" t="s">
        <v>854</v>
      </c>
      <c r="BA532" s="36" t="s">
        <v>165</v>
      </c>
      <c r="BB532" s="36" t="s">
        <v>117</v>
      </c>
      <c r="BC532" s="36" t="s">
        <v>1992</v>
      </c>
      <c r="BD532" s="36" t="s">
        <v>1591</v>
      </c>
      <c r="BE532" s="36" t="s">
        <v>117</v>
      </c>
      <c r="BF532" s="36" t="s">
        <v>117</v>
      </c>
      <c r="BG532" s="193">
        <v>1508</v>
      </c>
      <c r="BH532" s="36" t="s">
        <v>1993</v>
      </c>
      <c r="BI532" s="36">
        <v>0.5</v>
      </c>
      <c r="BJ532" s="36" t="s">
        <v>2805</v>
      </c>
      <c r="BK532" s="36" t="s">
        <v>830</v>
      </c>
      <c r="BL532" s="36">
        <v>64069</v>
      </c>
    </row>
    <row r="533" spans="1:64" ht="14.45" customHeight="1">
      <c r="A533" s="145"/>
      <c r="B533" s="40">
        <v>64070</v>
      </c>
      <c r="C533" s="40" t="s">
        <v>6648</v>
      </c>
      <c r="D533" s="40"/>
      <c r="E533" s="35" t="s">
        <v>6618</v>
      </c>
      <c r="F533" s="40"/>
      <c r="G533" s="42"/>
      <c r="H533" s="40"/>
      <c r="I533" s="40"/>
      <c r="J533" s="40"/>
      <c r="K533" s="40"/>
      <c r="L533" s="42" t="s">
        <v>6604</v>
      </c>
      <c r="M533" s="72" t="s">
        <v>6618</v>
      </c>
      <c r="N533" s="40"/>
      <c r="O533" s="40"/>
      <c r="P533" s="40"/>
      <c r="Q533" s="40"/>
      <c r="R533" s="40"/>
      <c r="S533" s="40"/>
      <c r="T533" s="43"/>
      <c r="U533" s="40"/>
      <c r="V533" s="40"/>
      <c r="W533" s="40"/>
      <c r="X533" s="40"/>
      <c r="Y533" s="40"/>
      <c r="Z533" s="40"/>
      <c r="AA533" s="40"/>
      <c r="AB533" s="40"/>
      <c r="AC533" s="40"/>
      <c r="AD533" s="40"/>
      <c r="AE533" s="40"/>
      <c r="AF533" s="45" t="str">
        <f t="shared" si="17"/>
        <v>KS_HRM_B2           KS_HRR_D</v>
      </c>
      <c r="AG533" s="41" t="s">
        <v>6605</v>
      </c>
      <c r="AH533" s="36">
        <v>3</v>
      </c>
      <c r="AI533" s="36">
        <v>64070</v>
      </c>
      <c r="AJ533" s="36" t="s">
        <v>2806</v>
      </c>
      <c r="AK533" s="36" t="s">
        <v>117</v>
      </c>
      <c r="AL533" s="36" t="s">
        <v>370</v>
      </c>
      <c r="AM533" s="36" t="s">
        <v>370</v>
      </c>
      <c r="AN533" s="36" t="s">
        <v>687</v>
      </c>
      <c r="AO533" s="36" t="s">
        <v>688</v>
      </c>
      <c r="AP533" s="36">
        <v>1</v>
      </c>
      <c r="AQ533" s="36" t="s">
        <v>649</v>
      </c>
      <c r="AR533" s="36" t="s">
        <v>148</v>
      </c>
      <c r="AS533" s="36" t="s">
        <v>831</v>
      </c>
      <c r="AT533" s="36" t="s">
        <v>117</v>
      </c>
      <c r="AU533" s="36" t="s">
        <v>741</v>
      </c>
      <c r="AV533" s="36" t="s">
        <v>741</v>
      </c>
      <c r="AW533" s="36" t="s">
        <v>858</v>
      </c>
      <c r="AX533" s="36" t="s">
        <v>859</v>
      </c>
      <c r="AY533" s="36">
        <v>10</v>
      </c>
      <c r="AZ533" s="36" t="s">
        <v>746</v>
      </c>
      <c r="BA533" s="36" t="s">
        <v>167</v>
      </c>
      <c r="BB533" s="36" t="s">
        <v>117</v>
      </c>
      <c r="BC533" s="36" t="s">
        <v>2807</v>
      </c>
      <c r="BD533" s="36" t="s">
        <v>1591</v>
      </c>
      <c r="BE533" s="36" t="s">
        <v>117</v>
      </c>
      <c r="BF533" s="36" t="s">
        <v>117</v>
      </c>
      <c r="BG533" s="193">
        <v>1575</v>
      </c>
      <c r="BH533" s="36" t="s">
        <v>1993</v>
      </c>
      <c r="BI533" s="36">
        <v>0.75</v>
      </c>
      <c r="BJ533" s="36" t="s">
        <v>2805</v>
      </c>
      <c r="BK533" s="36" t="s">
        <v>830</v>
      </c>
      <c r="BL533" s="36">
        <v>64070</v>
      </c>
    </row>
    <row r="534" spans="1:64" ht="14.45" customHeight="1">
      <c r="A534" s="145"/>
      <c r="B534" s="40">
        <v>64071</v>
      </c>
      <c r="C534" s="40" t="s">
        <v>6648</v>
      </c>
      <c r="D534" s="40"/>
      <c r="E534" s="35" t="s">
        <v>6616</v>
      </c>
      <c r="F534" s="40"/>
      <c r="G534" s="42"/>
      <c r="H534" s="40"/>
      <c r="I534" s="40"/>
      <c r="J534" s="40"/>
      <c r="K534" s="40"/>
      <c r="L534" s="72" t="s">
        <v>6616</v>
      </c>
      <c r="M534" s="72" t="s">
        <v>6616</v>
      </c>
      <c r="N534" s="40"/>
      <c r="O534" s="40"/>
      <c r="P534" s="40"/>
      <c r="Q534" s="40"/>
      <c r="R534" s="40"/>
      <c r="S534" s="40"/>
      <c r="T534" s="43"/>
      <c r="U534" s="40"/>
      <c r="V534" s="40"/>
      <c r="W534" s="40"/>
      <c r="X534" s="40"/>
      <c r="Y534" s="40"/>
      <c r="Z534" s="40"/>
      <c r="AA534" s="40"/>
      <c r="AB534" s="40"/>
      <c r="AC534" s="40"/>
      <c r="AD534" s="40"/>
      <c r="AE534" s="40"/>
      <c r="AF534" s="45" t="str">
        <f t="shared" si="17"/>
        <v>KS_HRM_B1           SGGE_A</v>
      </c>
      <c r="AG534" s="41" t="s">
        <v>6605</v>
      </c>
      <c r="AH534" s="36">
        <v>3</v>
      </c>
      <c r="AI534" s="36">
        <v>64071</v>
      </c>
      <c r="AJ534" s="36" t="s">
        <v>2808</v>
      </c>
      <c r="AK534" s="36" t="s">
        <v>117</v>
      </c>
      <c r="AL534" s="36" t="s">
        <v>504</v>
      </c>
      <c r="AM534" s="36" t="s">
        <v>505</v>
      </c>
      <c r="AN534" s="36" t="s">
        <v>503</v>
      </c>
      <c r="AO534" s="36" t="s">
        <v>506</v>
      </c>
      <c r="AP534" s="36">
        <v>1</v>
      </c>
      <c r="AQ534" s="36" t="s">
        <v>507</v>
      </c>
      <c r="AR534" s="36" t="s">
        <v>183</v>
      </c>
      <c r="AS534" s="36" t="s">
        <v>117</v>
      </c>
      <c r="AT534" s="36" t="s">
        <v>117</v>
      </c>
      <c r="AU534" s="36" t="s">
        <v>741</v>
      </c>
      <c r="AV534" s="36" t="s">
        <v>741</v>
      </c>
      <c r="AW534" s="36" t="s">
        <v>852</v>
      </c>
      <c r="AX534" s="36" t="s">
        <v>853</v>
      </c>
      <c r="AY534" s="36">
        <v>12</v>
      </c>
      <c r="AZ534" s="36" t="s">
        <v>854</v>
      </c>
      <c r="BA534" s="36" t="s">
        <v>739</v>
      </c>
      <c r="BB534" s="36" t="s">
        <v>117</v>
      </c>
      <c r="BC534" s="36" t="s">
        <v>2809</v>
      </c>
      <c r="BD534" s="36" t="s">
        <v>1591</v>
      </c>
      <c r="BE534" s="36" t="s">
        <v>117</v>
      </c>
      <c r="BF534" s="36" t="s">
        <v>117</v>
      </c>
      <c r="BG534" s="193">
        <v>1509</v>
      </c>
      <c r="BH534" s="36" t="s">
        <v>1733</v>
      </c>
      <c r="BI534" s="36">
        <v>0.35</v>
      </c>
      <c r="BJ534" s="36" t="s">
        <v>2810</v>
      </c>
      <c r="BK534" s="36" t="s">
        <v>830</v>
      </c>
      <c r="BL534" s="36">
        <v>64071</v>
      </c>
    </row>
    <row r="535" spans="1:64" ht="14.45" customHeight="1">
      <c r="A535" s="145"/>
      <c r="B535" s="40">
        <v>64072</v>
      </c>
      <c r="C535" s="40" t="s">
        <v>6648</v>
      </c>
      <c r="D535" s="40"/>
      <c r="E535" s="35" t="s">
        <v>6618</v>
      </c>
      <c r="F535" s="40"/>
      <c r="G535" s="42"/>
      <c r="H535" s="40"/>
      <c r="I535" s="40"/>
      <c r="J535" s="40"/>
      <c r="K535" s="40"/>
      <c r="L535" s="42" t="s">
        <v>6604</v>
      </c>
      <c r="M535" s="72" t="s">
        <v>6618</v>
      </c>
      <c r="N535" s="40"/>
      <c r="O535" s="40"/>
      <c r="P535" s="40"/>
      <c r="Q535" s="40"/>
      <c r="R535" s="40"/>
      <c r="S535" s="40"/>
      <c r="T535" s="43"/>
      <c r="U535" s="40"/>
      <c r="V535" s="40"/>
      <c r="W535" s="40"/>
      <c r="X535" s="40"/>
      <c r="Y535" s="40"/>
      <c r="Z535" s="40"/>
      <c r="AA535" s="40"/>
      <c r="AB535" s="40"/>
      <c r="AC535" s="40"/>
      <c r="AD535" s="40"/>
      <c r="AE535" s="40"/>
      <c r="AF535" s="45" t="str">
        <f t="shared" si="17"/>
        <v>KS_HRM_B2           KS_HRR_D</v>
      </c>
      <c r="AG535" s="41" t="s">
        <v>6605</v>
      </c>
      <c r="AH535" s="62">
        <v>3</v>
      </c>
      <c r="AI535" s="62">
        <v>64072</v>
      </c>
      <c r="AJ535" s="36" t="s">
        <v>2811</v>
      </c>
      <c r="AK535" s="36" t="s">
        <v>117</v>
      </c>
      <c r="AL535" s="36" t="s">
        <v>370</v>
      </c>
      <c r="AM535" s="36" t="s">
        <v>370</v>
      </c>
      <c r="AN535" s="36" t="s">
        <v>687</v>
      </c>
      <c r="AO535" s="36" t="s">
        <v>688</v>
      </c>
      <c r="AP535" s="36">
        <v>8</v>
      </c>
      <c r="AQ535" s="36" t="s">
        <v>649</v>
      </c>
      <c r="AR535" s="36" t="s">
        <v>146</v>
      </c>
      <c r="AS535" s="36" t="s">
        <v>127</v>
      </c>
      <c r="AT535" s="36" t="s">
        <v>117</v>
      </c>
      <c r="AU535" s="36" t="s">
        <v>741</v>
      </c>
      <c r="AV535" s="36" t="s">
        <v>741</v>
      </c>
      <c r="AW535" s="36" t="s">
        <v>858</v>
      </c>
      <c r="AX535" s="36" t="s">
        <v>859</v>
      </c>
      <c r="AY535" s="36">
        <v>12</v>
      </c>
      <c r="AZ535" s="36" t="s">
        <v>746</v>
      </c>
      <c r="BA535" s="36" t="s">
        <v>166</v>
      </c>
      <c r="BB535" s="36" t="s">
        <v>117</v>
      </c>
      <c r="BC535" s="36" t="s">
        <v>2809</v>
      </c>
      <c r="BD535" s="36" t="s">
        <v>1591</v>
      </c>
      <c r="BE535" s="36" t="s">
        <v>117</v>
      </c>
      <c r="BF535" s="36" t="s">
        <v>117</v>
      </c>
      <c r="BG535" s="193">
        <v>1575</v>
      </c>
      <c r="BH535" s="36" t="s">
        <v>1733</v>
      </c>
      <c r="BI535" s="36">
        <v>0.35</v>
      </c>
      <c r="BJ535" s="36" t="s">
        <v>2810</v>
      </c>
      <c r="BK535" s="36" t="s">
        <v>830</v>
      </c>
      <c r="BL535" s="36">
        <v>64072</v>
      </c>
    </row>
    <row r="536" spans="1:64" ht="14.45" customHeight="1">
      <c r="A536" s="145"/>
      <c r="B536" s="40">
        <v>64073</v>
      </c>
      <c r="C536" s="40" t="s">
        <v>6648</v>
      </c>
      <c r="D536" s="40"/>
      <c r="E536" s="40" t="s">
        <v>10</v>
      </c>
      <c r="F536" s="40"/>
      <c r="G536" s="42"/>
      <c r="H536" s="40"/>
      <c r="I536" s="40"/>
      <c r="J536" s="40"/>
      <c r="K536" s="40"/>
      <c r="L536" s="42" t="s">
        <v>10</v>
      </c>
      <c r="M536" s="42" t="s">
        <v>6604</v>
      </c>
      <c r="N536" s="40"/>
      <c r="O536" s="40"/>
      <c r="P536" s="40"/>
      <c r="Q536" s="40"/>
      <c r="R536" s="40"/>
      <c r="S536" s="40"/>
      <c r="T536" s="43"/>
      <c r="U536" s="40"/>
      <c r="V536" s="40"/>
      <c r="W536" s="40"/>
      <c r="X536" s="40"/>
      <c r="Y536" s="40"/>
      <c r="Z536" s="40"/>
      <c r="AA536" s="40"/>
      <c r="AB536" s="40"/>
      <c r="AC536" s="40"/>
      <c r="AD536" s="40"/>
      <c r="AE536" s="40"/>
      <c r="AF536" s="45" t="str">
        <f t="shared" si="17"/>
        <v>KS_HRM_A2           BCM2_D</v>
      </c>
      <c r="AG536" s="41" t="s">
        <v>6605</v>
      </c>
      <c r="AH536" s="62">
        <v>3</v>
      </c>
      <c r="AI536" s="62">
        <v>64073</v>
      </c>
      <c r="AJ536" s="36" t="s">
        <v>2812</v>
      </c>
      <c r="AK536" s="36" t="s">
        <v>117</v>
      </c>
      <c r="AL536" s="36" t="s">
        <v>472</v>
      </c>
      <c r="AM536" s="36" t="s">
        <v>472</v>
      </c>
      <c r="AN536" s="36" t="s">
        <v>614</v>
      </c>
      <c r="AO536" s="36" t="s">
        <v>615</v>
      </c>
      <c r="AP536" s="36">
        <v>30</v>
      </c>
      <c r="AQ536" s="36" t="s">
        <v>474</v>
      </c>
      <c r="AR536" s="36" t="s">
        <v>184</v>
      </c>
      <c r="AS536" s="36" t="s">
        <v>117</v>
      </c>
      <c r="AT536" s="36" t="s">
        <v>117</v>
      </c>
      <c r="AU536" s="36" t="s">
        <v>741</v>
      </c>
      <c r="AV536" s="36" t="s">
        <v>741</v>
      </c>
      <c r="AW536" s="36" t="s">
        <v>855</v>
      </c>
      <c r="AX536" s="36" t="s">
        <v>856</v>
      </c>
      <c r="AY536" s="36">
        <v>9</v>
      </c>
      <c r="AZ536" s="36" t="s">
        <v>857</v>
      </c>
      <c r="BA536" s="36" t="s">
        <v>167</v>
      </c>
      <c r="BB536" s="36" t="s">
        <v>117</v>
      </c>
      <c r="BC536" s="36" t="s">
        <v>2813</v>
      </c>
      <c r="BD536" s="36" t="s">
        <v>1591</v>
      </c>
      <c r="BE536" s="36" t="s">
        <v>117</v>
      </c>
      <c r="BF536" s="36" t="s">
        <v>117</v>
      </c>
      <c r="BG536" s="193">
        <v>1122</v>
      </c>
      <c r="BH536" s="36" t="s">
        <v>2041</v>
      </c>
      <c r="BI536" s="36">
        <v>0.5</v>
      </c>
      <c r="BJ536" s="36" t="s">
        <v>2814</v>
      </c>
      <c r="BK536" s="36" t="s">
        <v>830</v>
      </c>
      <c r="BL536" s="36">
        <v>64073</v>
      </c>
    </row>
    <row r="537" spans="1:64" ht="14.45" customHeight="1">
      <c r="A537" s="145"/>
      <c r="B537" s="40">
        <v>64074</v>
      </c>
      <c r="C537" s="40" t="s">
        <v>6648</v>
      </c>
      <c r="D537" s="40"/>
      <c r="E537" s="43" t="s">
        <v>9</v>
      </c>
      <c r="F537" s="40"/>
      <c r="G537" s="42"/>
      <c r="H537" s="40"/>
      <c r="I537" s="40"/>
      <c r="J537" s="40"/>
      <c r="K537" s="40"/>
      <c r="L537" s="42" t="s">
        <v>9</v>
      </c>
      <c r="M537" s="42" t="s">
        <v>9</v>
      </c>
      <c r="N537" s="40"/>
      <c r="O537" s="40"/>
      <c r="P537" s="40"/>
      <c r="Q537" s="40"/>
      <c r="R537" s="40"/>
      <c r="S537" s="40"/>
      <c r="T537" s="43"/>
      <c r="U537" s="40"/>
      <c r="V537" s="40"/>
      <c r="W537" s="40"/>
      <c r="X537" s="40"/>
      <c r="Y537" s="40"/>
      <c r="Z537" s="40"/>
      <c r="AA537" s="40"/>
      <c r="AB537" s="40"/>
      <c r="AC537" s="40"/>
      <c r="AD537" s="40"/>
      <c r="AE537" s="40"/>
      <c r="AF537" s="45" t="str">
        <f t="shared" si="17"/>
        <v>KS_HRM_A1           SOFT</v>
      </c>
      <c r="AG537" s="41" t="s">
        <v>6605</v>
      </c>
      <c r="AH537" s="62">
        <v>3</v>
      </c>
      <c r="AI537" s="62">
        <v>64074</v>
      </c>
      <c r="AJ537" s="36" t="s">
        <v>2815</v>
      </c>
      <c r="AK537" s="36" t="s">
        <v>117</v>
      </c>
      <c r="AL537" s="36" t="s">
        <v>865</v>
      </c>
      <c r="AM537" s="36" t="s">
        <v>866</v>
      </c>
      <c r="AN537" s="36" t="s">
        <v>864</v>
      </c>
      <c r="AO537" s="36" t="s">
        <v>867</v>
      </c>
      <c r="AP537" s="36">
        <v>1</v>
      </c>
      <c r="AQ537" s="36" t="s">
        <v>868</v>
      </c>
      <c r="AR537" s="36" t="s">
        <v>807</v>
      </c>
      <c r="AS537" s="36" t="s">
        <v>117</v>
      </c>
      <c r="AT537" s="36" t="s">
        <v>117</v>
      </c>
      <c r="AU537" s="36" t="s">
        <v>741</v>
      </c>
      <c r="AV537" s="36" t="s">
        <v>741</v>
      </c>
      <c r="AW537" s="36" t="s">
        <v>850</v>
      </c>
      <c r="AX537" s="36" t="s">
        <v>851</v>
      </c>
      <c r="AY537" s="36">
        <v>9</v>
      </c>
      <c r="AZ537" s="36" t="s">
        <v>750</v>
      </c>
      <c r="BA537" s="36" t="s">
        <v>165</v>
      </c>
      <c r="BB537" s="36" t="s">
        <v>117</v>
      </c>
      <c r="BC537" s="36" t="s">
        <v>2813</v>
      </c>
      <c r="BD537" s="36" t="s">
        <v>1591</v>
      </c>
      <c r="BE537" s="36" t="s">
        <v>117</v>
      </c>
      <c r="BF537" s="36" t="s">
        <v>117</v>
      </c>
      <c r="BG537" s="193">
        <v>3314</v>
      </c>
      <c r="BH537" s="36" t="s">
        <v>2041</v>
      </c>
      <c r="BI537" s="36">
        <v>0.5</v>
      </c>
      <c r="BJ537" s="36" t="s">
        <v>2814</v>
      </c>
      <c r="BK537" s="36" t="s">
        <v>830</v>
      </c>
      <c r="BL537" s="36">
        <v>64074</v>
      </c>
    </row>
    <row r="538" spans="1:64" ht="14.45" customHeight="1">
      <c r="A538" s="145" t="s">
        <v>7792</v>
      </c>
      <c r="B538" s="40">
        <v>64076</v>
      </c>
      <c r="C538" s="40" t="s">
        <v>6648</v>
      </c>
      <c r="D538" s="40"/>
      <c r="E538" s="43" t="s">
        <v>9</v>
      </c>
      <c r="F538" s="40" t="s">
        <v>2770</v>
      </c>
      <c r="G538" s="42" t="s">
        <v>6613</v>
      </c>
      <c r="H538" s="40"/>
      <c r="I538" s="40"/>
      <c r="J538" s="40"/>
      <c r="K538" s="40" t="s">
        <v>6610</v>
      </c>
      <c r="L538" s="173" t="s">
        <v>6604</v>
      </c>
      <c r="M538" s="173" t="s">
        <v>9</v>
      </c>
      <c r="N538" s="40"/>
      <c r="O538" s="40"/>
      <c r="P538" s="40"/>
      <c r="Q538" s="40"/>
      <c r="R538" s="40"/>
      <c r="S538" s="40"/>
      <c r="T538" s="43"/>
      <c r="U538" s="40"/>
      <c r="V538" s="40"/>
      <c r="W538" s="40"/>
      <c r="X538" s="40"/>
      <c r="Y538" s="40"/>
      <c r="Z538" s="40"/>
      <c r="AA538" s="40"/>
      <c r="AB538" s="40"/>
      <c r="AC538" s="40"/>
      <c r="AD538" s="40"/>
      <c r="AE538" s="40"/>
      <c r="AF538" s="45" t="str">
        <f t="shared" si="17"/>
        <v>KS_HRM_A1           SP_58XS2</v>
      </c>
      <c r="AG538" s="41" t="s">
        <v>6605</v>
      </c>
      <c r="AH538" s="62">
        <v>3</v>
      </c>
      <c r="AI538" s="62">
        <v>64076</v>
      </c>
      <c r="AJ538" s="36" t="s">
        <v>6280</v>
      </c>
      <c r="AK538" s="36" t="s">
        <v>117</v>
      </c>
      <c r="AL538" s="36" t="s">
        <v>117</v>
      </c>
      <c r="AM538" s="36" t="s">
        <v>6270</v>
      </c>
      <c r="AN538" s="36" t="s">
        <v>2769</v>
      </c>
      <c r="AO538" s="36" t="s">
        <v>2770</v>
      </c>
      <c r="AP538" s="36">
        <v>1</v>
      </c>
      <c r="AQ538" s="36" t="s">
        <v>662</v>
      </c>
      <c r="AR538" s="36" t="s">
        <v>117</v>
      </c>
      <c r="AS538" s="36" t="s">
        <v>117</v>
      </c>
      <c r="AT538" s="36" t="s">
        <v>117</v>
      </c>
      <c r="AU538" s="36" t="s">
        <v>741</v>
      </c>
      <c r="AV538" s="36" t="s">
        <v>741</v>
      </c>
      <c r="AW538" s="36" t="s">
        <v>850</v>
      </c>
      <c r="AX538" s="36" t="s">
        <v>851</v>
      </c>
      <c r="AY538" s="36">
        <v>13</v>
      </c>
      <c r="AZ538" s="36" t="s">
        <v>750</v>
      </c>
      <c r="BA538" s="36" t="s">
        <v>165</v>
      </c>
      <c r="BB538" s="36" t="s">
        <v>117</v>
      </c>
      <c r="BC538" s="36" t="s">
        <v>1756</v>
      </c>
      <c r="BD538" s="36" t="s">
        <v>1591</v>
      </c>
      <c r="BE538" s="36" t="s">
        <v>117</v>
      </c>
      <c r="BF538" s="36" t="s">
        <v>117</v>
      </c>
      <c r="BG538" s="193">
        <v>1625</v>
      </c>
      <c r="BH538" s="36" t="s">
        <v>1719</v>
      </c>
      <c r="BI538" s="36">
        <v>0.5</v>
      </c>
      <c r="BJ538" s="36" t="s">
        <v>1757</v>
      </c>
      <c r="BK538" s="36" t="s">
        <v>830</v>
      </c>
      <c r="BL538" s="36">
        <v>64076</v>
      </c>
    </row>
    <row r="539" spans="1:64" ht="14.45" customHeight="1">
      <c r="A539" s="145"/>
      <c r="B539" s="40">
        <v>64077</v>
      </c>
      <c r="C539" s="40" t="s">
        <v>6648</v>
      </c>
      <c r="D539" s="40"/>
      <c r="E539" s="43" t="s">
        <v>10</v>
      </c>
      <c r="F539" s="40" t="s">
        <v>2819</v>
      </c>
      <c r="G539" s="42" t="s">
        <v>6606</v>
      </c>
      <c r="H539" s="40"/>
      <c r="I539" s="40"/>
      <c r="J539" s="40"/>
      <c r="K539" s="40" t="s">
        <v>6610</v>
      </c>
      <c r="L539" s="42" t="s">
        <v>10</v>
      </c>
      <c r="M539" s="42" t="s">
        <v>6609</v>
      </c>
      <c r="N539" s="40"/>
      <c r="O539" s="40"/>
      <c r="P539" s="40"/>
      <c r="Q539" s="40"/>
      <c r="R539" s="40"/>
      <c r="S539" s="40"/>
      <c r="T539" s="43"/>
      <c r="U539" s="40"/>
      <c r="V539" s="40"/>
      <c r="W539" s="40"/>
      <c r="X539" s="40"/>
      <c r="Y539" s="40"/>
      <c r="Z539" s="40"/>
      <c r="AA539" s="40"/>
      <c r="AB539" s="40"/>
      <c r="AC539" s="40"/>
      <c r="AD539" s="40"/>
      <c r="AE539" s="40"/>
      <c r="AF539" s="45" t="str">
        <f t="shared" si="17"/>
        <v>SP_HSPO             MO_HESPO</v>
      </c>
      <c r="AG539" s="41" t="s">
        <v>6605</v>
      </c>
      <c r="AH539" s="62">
        <v>3</v>
      </c>
      <c r="AI539" s="62">
        <v>64077</v>
      </c>
      <c r="AJ539" s="36" t="s">
        <v>2816</v>
      </c>
      <c r="AK539" s="36" t="s">
        <v>117</v>
      </c>
      <c r="AL539" s="36" t="s">
        <v>902</v>
      </c>
      <c r="AM539" s="36" t="s">
        <v>902</v>
      </c>
      <c r="AN539" s="36" t="s">
        <v>901</v>
      </c>
      <c r="AO539" s="36" t="s">
        <v>903</v>
      </c>
      <c r="AP539" s="36">
        <v>2</v>
      </c>
      <c r="AQ539" s="36" t="s">
        <v>904</v>
      </c>
      <c r="AR539" s="36" t="s">
        <v>807</v>
      </c>
      <c r="AS539" s="36" t="s">
        <v>117</v>
      </c>
      <c r="AT539" s="36" t="s">
        <v>117</v>
      </c>
      <c r="AU539" s="36" t="s">
        <v>117</v>
      </c>
      <c r="AV539" s="36" t="s">
        <v>2817</v>
      </c>
      <c r="AW539" s="36" t="s">
        <v>2818</v>
      </c>
      <c r="AX539" s="36" t="s">
        <v>2819</v>
      </c>
      <c r="AY539" s="36">
        <v>1</v>
      </c>
      <c r="AZ539" s="36" t="s">
        <v>2820</v>
      </c>
      <c r="BA539" s="36" t="s">
        <v>117</v>
      </c>
      <c r="BB539" s="36" t="s">
        <v>117</v>
      </c>
      <c r="BC539" s="36" t="s">
        <v>2127</v>
      </c>
      <c r="BD539" s="36" t="s">
        <v>1591</v>
      </c>
      <c r="BE539" s="36" t="s">
        <v>117</v>
      </c>
      <c r="BF539" s="36" t="s">
        <v>117</v>
      </c>
      <c r="BG539" s="193">
        <v>290</v>
      </c>
      <c r="BH539" s="36" t="s">
        <v>2128</v>
      </c>
      <c r="BI539" s="36">
        <v>0.5</v>
      </c>
      <c r="BJ539" s="36" t="s">
        <v>2821</v>
      </c>
      <c r="BK539" s="36" t="s">
        <v>830</v>
      </c>
      <c r="BL539" s="36">
        <v>64077</v>
      </c>
    </row>
    <row r="540" spans="1:64" ht="14.45" customHeight="1">
      <c r="A540" s="145"/>
      <c r="B540" s="40">
        <v>64079</v>
      </c>
      <c r="C540" s="40" t="s">
        <v>6648</v>
      </c>
      <c r="D540" s="40"/>
      <c r="E540" s="43" t="s">
        <v>10</v>
      </c>
      <c r="F540" s="40" t="s">
        <v>2819</v>
      </c>
      <c r="G540" s="42" t="s">
        <v>6606</v>
      </c>
      <c r="H540" s="40"/>
      <c r="I540" s="40"/>
      <c r="J540" s="40"/>
      <c r="K540" s="40" t="s">
        <v>6610</v>
      </c>
      <c r="L540" s="42" t="s">
        <v>10</v>
      </c>
      <c r="M540" s="42" t="s">
        <v>6609</v>
      </c>
      <c r="N540" s="40"/>
      <c r="O540" s="40"/>
      <c r="P540" s="40"/>
      <c r="Q540" s="40"/>
      <c r="R540" s="40"/>
      <c r="S540" s="40"/>
      <c r="T540" s="43"/>
      <c r="U540" s="40"/>
      <c r="V540" s="40"/>
      <c r="W540" s="40"/>
      <c r="X540" s="40"/>
      <c r="Y540" s="40"/>
      <c r="Z540" s="40"/>
      <c r="AA540" s="40"/>
      <c r="AB540" s="40"/>
      <c r="AC540" s="40"/>
      <c r="AD540" s="40"/>
      <c r="AE540" s="40"/>
      <c r="AF540" s="45" t="str">
        <f t="shared" si="17"/>
        <v>SP_HSPO             SGHSV_B</v>
      </c>
      <c r="AG540" s="41" t="s">
        <v>6605</v>
      </c>
      <c r="AH540" s="62">
        <v>3</v>
      </c>
      <c r="AI540" s="62">
        <v>64079</v>
      </c>
      <c r="AJ540" s="36" t="s">
        <v>2822</v>
      </c>
      <c r="AK540" s="36" t="s">
        <v>117</v>
      </c>
      <c r="AL540" s="36" t="s">
        <v>878</v>
      </c>
      <c r="AM540" s="36" t="s">
        <v>878</v>
      </c>
      <c r="AN540" s="36" t="s">
        <v>915</v>
      </c>
      <c r="AO540" s="36" t="s">
        <v>916</v>
      </c>
      <c r="AP540" s="36">
        <v>5</v>
      </c>
      <c r="AQ540" s="36" t="s">
        <v>880</v>
      </c>
      <c r="AR540" s="36" t="s">
        <v>807</v>
      </c>
      <c r="AS540" s="36" t="s">
        <v>117</v>
      </c>
      <c r="AT540" s="36" t="s">
        <v>117</v>
      </c>
      <c r="AU540" s="36" t="s">
        <v>117</v>
      </c>
      <c r="AV540" s="36" t="s">
        <v>2817</v>
      </c>
      <c r="AW540" s="36" t="s">
        <v>2818</v>
      </c>
      <c r="AX540" s="36" t="s">
        <v>2819</v>
      </c>
      <c r="AY540" s="36">
        <v>1</v>
      </c>
      <c r="AZ540" s="36" t="s">
        <v>2820</v>
      </c>
      <c r="BA540" s="36" t="s">
        <v>117</v>
      </c>
      <c r="BB540" s="36" t="s">
        <v>117</v>
      </c>
      <c r="BC540" s="36" t="s">
        <v>2127</v>
      </c>
      <c r="BD540" s="36" t="s">
        <v>1591</v>
      </c>
      <c r="BE540" s="36" t="s">
        <v>117</v>
      </c>
      <c r="BF540" s="36" t="s">
        <v>117</v>
      </c>
      <c r="BG540" s="193">
        <v>105</v>
      </c>
      <c r="BH540" s="36" t="s">
        <v>2128</v>
      </c>
      <c r="BI540" s="36">
        <v>0.5</v>
      </c>
      <c r="BJ540" s="36" t="s">
        <v>2821</v>
      </c>
      <c r="BK540" s="36" t="s">
        <v>830</v>
      </c>
      <c r="BL540" s="36">
        <v>64079</v>
      </c>
    </row>
    <row r="541" spans="1:64" ht="14.45" customHeight="1">
      <c r="A541" s="146" t="s">
        <v>7285</v>
      </c>
      <c r="B541" s="40">
        <v>64080</v>
      </c>
      <c r="C541" s="40" t="s">
        <v>6648</v>
      </c>
      <c r="D541" s="40"/>
      <c r="E541" s="43" t="s">
        <v>10</v>
      </c>
      <c r="F541" s="40" t="s">
        <v>2096</v>
      </c>
      <c r="G541" s="42" t="s">
        <v>6613</v>
      </c>
      <c r="H541" s="40"/>
      <c r="I541" s="40"/>
      <c r="J541" s="40"/>
      <c r="K541" s="40" t="s">
        <v>6610</v>
      </c>
      <c r="L541" s="42" t="s">
        <v>6604</v>
      </c>
      <c r="M541" s="42" t="s">
        <v>10</v>
      </c>
      <c r="N541" s="40"/>
      <c r="O541" s="40"/>
      <c r="P541" s="40"/>
      <c r="Q541" s="40"/>
      <c r="R541" s="40"/>
      <c r="S541" s="40"/>
      <c r="T541" s="43"/>
      <c r="U541" s="40"/>
      <c r="V541" s="40"/>
      <c r="W541" s="40"/>
      <c r="X541" s="40"/>
      <c r="Y541" s="40"/>
      <c r="Z541" s="40"/>
      <c r="AA541" s="40"/>
      <c r="AB541" s="40"/>
      <c r="AC541" s="40"/>
      <c r="AD541" s="40"/>
      <c r="AE541" s="40"/>
      <c r="AF541" s="45" t="str">
        <f t="shared" si="17"/>
        <v>SGHSV_A             SP_MB52_B</v>
      </c>
      <c r="AG541" s="41" t="s">
        <v>6605</v>
      </c>
      <c r="AH541" s="62">
        <v>3</v>
      </c>
      <c r="AI541" s="62">
        <v>64080</v>
      </c>
      <c r="AJ541" s="36" t="s">
        <v>4230</v>
      </c>
      <c r="AK541" s="36" t="s">
        <v>117</v>
      </c>
      <c r="AL541" s="36" t="s">
        <v>117</v>
      </c>
      <c r="AM541" s="36" t="s">
        <v>2095</v>
      </c>
      <c r="AN541" s="36">
        <v>400</v>
      </c>
      <c r="AO541" s="36" t="s">
        <v>2096</v>
      </c>
      <c r="AP541" s="36">
        <v>1</v>
      </c>
      <c r="AQ541" s="36" t="s">
        <v>1836</v>
      </c>
      <c r="AR541" s="36" t="s">
        <v>117</v>
      </c>
      <c r="AS541" s="36" t="s">
        <v>117</v>
      </c>
      <c r="AT541" s="36" t="s">
        <v>117</v>
      </c>
      <c r="AU541" s="36" t="s">
        <v>878</v>
      </c>
      <c r="AV541" s="36" t="s">
        <v>878</v>
      </c>
      <c r="AW541" s="36" t="s">
        <v>877</v>
      </c>
      <c r="AX541" s="36" t="s">
        <v>879</v>
      </c>
      <c r="AY541" s="36">
        <v>5</v>
      </c>
      <c r="AZ541" s="36" t="s">
        <v>880</v>
      </c>
      <c r="BA541" s="36" t="s">
        <v>152</v>
      </c>
      <c r="BB541" s="36" t="s">
        <v>117</v>
      </c>
      <c r="BC541" s="36" t="s">
        <v>2092</v>
      </c>
      <c r="BD541" s="36" t="s">
        <v>1591</v>
      </c>
      <c r="BE541" s="36" t="s">
        <v>117</v>
      </c>
      <c r="BF541" s="36" t="s">
        <v>117</v>
      </c>
      <c r="BG541" s="176">
        <v>2144</v>
      </c>
      <c r="BH541" s="36" t="s">
        <v>1598</v>
      </c>
      <c r="BI541" s="36">
        <v>1.5</v>
      </c>
      <c r="BJ541" s="36" t="s">
        <v>2097</v>
      </c>
      <c r="BK541" s="36" t="s">
        <v>830</v>
      </c>
      <c r="BL541" s="36">
        <v>64080</v>
      </c>
    </row>
    <row r="542" spans="1:64" ht="14.45" customHeight="1">
      <c r="A542" s="146" t="s">
        <v>7285</v>
      </c>
      <c r="B542" s="40">
        <v>64081</v>
      </c>
      <c r="C542" s="40" t="s">
        <v>6648</v>
      </c>
      <c r="D542" s="40"/>
      <c r="E542" s="43" t="s">
        <v>10</v>
      </c>
      <c r="F542" s="40" t="s">
        <v>2096</v>
      </c>
      <c r="G542" s="42" t="s">
        <v>6613</v>
      </c>
      <c r="H542" s="40"/>
      <c r="I542" s="40"/>
      <c r="J542" s="40"/>
      <c r="K542" s="40" t="s">
        <v>6610</v>
      </c>
      <c r="L542" s="42" t="s">
        <v>10</v>
      </c>
      <c r="M542" s="42" t="s">
        <v>6604</v>
      </c>
      <c r="N542" s="40"/>
      <c r="O542" s="40"/>
      <c r="P542" s="40"/>
      <c r="Q542" s="40"/>
      <c r="R542" s="40"/>
      <c r="S542" s="40"/>
      <c r="T542" s="43"/>
      <c r="U542" s="40"/>
      <c r="V542" s="40"/>
      <c r="W542" s="40"/>
      <c r="X542" s="40"/>
      <c r="Y542" s="40"/>
      <c r="Z542" s="40"/>
      <c r="AA542" s="40"/>
      <c r="AB542" s="40"/>
      <c r="AC542" s="40"/>
      <c r="AD542" s="40"/>
      <c r="AE542" s="40"/>
      <c r="AF542" s="45" t="str">
        <f t="shared" si="17"/>
        <v>SP_MB52_B           HKS1</v>
      </c>
      <c r="AG542" s="41" t="s">
        <v>6605</v>
      </c>
      <c r="AH542" s="62">
        <v>3</v>
      </c>
      <c r="AI542" s="62">
        <v>64081</v>
      </c>
      <c r="AJ542" s="36" t="s">
        <v>2823</v>
      </c>
      <c r="AK542" s="36" t="s">
        <v>117</v>
      </c>
      <c r="AL542" s="36" t="s">
        <v>870</v>
      </c>
      <c r="AM542" s="36" t="s">
        <v>870</v>
      </c>
      <c r="AN542" s="36" t="s">
        <v>869</v>
      </c>
      <c r="AO542" s="36" t="s">
        <v>871</v>
      </c>
      <c r="AP542" s="36">
        <v>4</v>
      </c>
      <c r="AQ542" s="36" t="s">
        <v>872</v>
      </c>
      <c r="AR542" s="36" t="s">
        <v>755</v>
      </c>
      <c r="AS542" s="36" t="s">
        <v>1138</v>
      </c>
      <c r="AT542" s="36" t="s">
        <v>117</v>
      </c>
      <c r="AU542" s="36" t="s">
        <v>117</v>
      </c>
      <c r="AV542" s="36" t="s">
        <v>2095</v>
      </c>
      <c r="AW542" s="36">
        <v>400</v>
      </c>
      <c r="AX542" s="36" t="s">
        <v>2096</v>
      </c>
      <c r="AY542" s="36">
        <v>1</v>
      </c>
      <c r="AZ542" s="36" t="s">
        <v>1836</v>
      </c>
      <c r="BA542" s="36" t="s">
        <v>117</v>
      </c>
      <c r="BB542" s="36" t="s">
        <v>117</v>
      </c>
      <c r="BC542" s="36" t="s">
        <v>1632</v>
      </c>
      <c r="BD542" s="36" t="s">
        <v>1591</v>
      </c>
      <c r="BE542" s="36" t="s">
        <v>117</v>
      </c>
      <c r="BF542" s="36" t="s">
        <v>117</v>
      </c>
      <c r="BG542" s="176">
        <v>2284</v>
      </c>
      <c r="BH542" s="36" t="s">
        <v>1598</v>
      </c>
      <c r="BI542" s="36">
        <v>0.5</v>
      </c>
      <c r="BJ542" s="36" t="s">
        <v>2097</v>
      </c>
      <c r="BK542" s="36" t="s">
        <v>830</v>
      </c>
      <c r="BL542" s="36">
        <v>64081</v>
      </c>
    </row>
    <row r="543" spans="1:64" ht="14.45" customHeight="1">
      <c r="A543" s="145"/>
      <c r="B543" s="40">
        <v>64082</v>
      </c>
      <c r="C543" s="40" t="s">
        <v>6648</v>
      </c>
      <c r="D543" s="40"/>
      <c r="E543" s="43" t="s">
        <v>10</v>
      </c>
      <c r="F543" s="40"/>
      <c r="G543" s="42"/>
      <c r="H543" s="40"/>
      <c r="I543" s="40"/>
      <c r="J543" s="40"/>
      <c r="K543" s="40"/>
      <c r="L543" s="42" t="s">
        <v>10</v>
      </c>
      <c r="M543" s="42" t="s">
        <v>10</v>
      </c>
      <c r="N543" s="40"/>
      <c r="O543" s="40"/>
      <c r="P543" s="40"/>
      <c r="Q543" s="40"/>
      <c r="R543" s="40"/>
      <c r="S543" s="40"/>
      <c r="T543" s="43"/>
      <c r="U543" s="40"/>
      <c r="V543" s="40"/>
      <c r="W543" s="40"/>
      <c r="X543" s="40"/>
      <c r="Y543" s="40"/>
      <c r="Z543" s="40"/>
      <c r="AA543" s="40"/>
      <c r="AB543" s="40"/>
      <c r="AC543" s="40"/>
      <c r="AD543" s="40"/>
      <c r="AE543" s="40"/>
      <c r="AF543" s="45" t="str">
        <f t="shared" si="17"/>
        <v>SGHSV_B             MO_HESPO</v>
      </c>
      <c r="AG543" s="41" t="s">
        <v>6605</v>
      </c>
      <c r="AH543" s="62">
        <v>3</v>
      </c>
      <c r="AI543" s="62">
        <v>64082</v>
      </c>
      <c r="AJ543" s="36" t="s">
        <v>2824</v>
      </c>
      <c r="AK543" s="36" t="s">
        <v>117</v>
      </c>
      <c r="AL543" s="36" t="s">
        <v>902</v>
      </c>
      <c r="AM543" s="36" t="s">
        <v>902</v>
      </c>
      <c r="AN543" s="36" t="s">
        <v>901</v>
      </c>
      <c r="AO543" s="36" t="s">
        <v>903</v>
      </c>
      <c r="AP543" s="36">
        <v>1</v>
      </c>
      <c r="AQ543" s="36" t="s">
        <v>904</v>
      </c>
      <c r="AR543" s="36" t="s">
        <v>807</v>
      </c>
      <c r="AS543" s="36" t="s">
        <v>117</v>
      </c>
      <c r="AT543" s="36" t="s">
        <v>117</v>
      </c>
      <c r="AU543" s="36" t="s">
        <v>878</v>
      </c>
      <c r="AV543" s="36" t="s">
        <v>878</v>
      </c>
      <c r="AW543" s="36" t="s">
        <v>915</v>
      </c>
      <c r="AX543" s="36" t="s">
        <v>916</v>
      </c>
      <c r="AY543" s="36">
        <v>9</v>
      </c>
      <c r="AZ543" s="36" t="s">
        <v>880</v>
      </c>
      <c r="BA543" s="36" t="s">
        <v>837</v>
      </c>
      <c r="BB543" s="36" t="s">
        <v>117</v>
      </c>
      <c r="BC543" s="36" t="s">
        <v>1899</v>
      </c>
      <c r="BD543" s="36" t="s">
        <v>1591</v>
      </c>
      <c r="BE543" s="36" t="s">
        <v>117</v>
      </c>
      <c r="BF543" s="36" t="s">
        <v>117</v>
      </c>
      <c r="BG543" s="193">
        <v>375</v>
      </c>
      <c r="BH543" s="36" t="s">
        <v>1900</v>
      </c>
      <c r="BI543" s="36">
        <v>0.5</v>
      </c>
      <c r="BJ543" s="36" t="s">
        <v>2825</v>
      </c>
      <c r="BK543" s="36" t="s">
        <v>830</v>
      </c>
      <c r="BL543" s="36">
        <v>64082</v>
      </c>
    </row>
    <row r="544" spans="1:64" ht="14.45" customHeight="1">
      <c r="A544" s="145"/>
      <c r="B544" s="40">
        <v>64083</v>
      </c>
      <c r="C544" s="40" t="s">
        <v>6648</v>
      </c>
      <c r="D544" s="40"/>
      <c r="E544" s="43" t="s">
        <v>10</v>
      </c>
      <c r="F544" s="40"/>
      <c r="G544" s="42"/>
      <c r="H544" s="40"/>
      <c r="I544" s="40"/>
      <c r="J544" s="40"/>
      <c r="K544" s="40"/>
      <c r="L544" s="42" t="s">
        <v>10</v>
      </c>
      <c r="M544" s="42" t="s">
        <v>10</v>
      </c>
      <c r="N544" s="40"/>
      <c r="O544" s="40"/>
      <c r="P544" s="40"/>
      <c r="Q544" s="40"/>
      <c r="R544" s="40"/>
      <c r="S544" s="40"/>
      <c r="T544" s="43"/>
      <c r="U544" s="40"/>
      <c r="V544" s="40"/>
      <c r="W544" s="40"/>
      <c r="X544" s="40"/>
      <c r="Y544" s="40"/>
      <c r="Z544" s="40"/>
      <c r="AA544" s="40"/>
      <c r="AB544" s="40"/>
      <c r="AC544" s="40"/>
      <c r="AD544" s="40"/>
      <c r="AE544" s="40"/>
      <c r="AF544" s="45" t="str">
        <f t="shared" si="17"/>
        <v>SGHSV_B             MO_HESPO</v>
      </c>
      <c r="AG544" s="41" t="s">
        <v>6605</v>
      </c>
      <c r="AH544" s="62">
        <v>3</v>
      </c>
      <c r="AI544" s="62">
        <v>64083</v>
      </c>
      <c r="AJ544" s="36" t="s">
        <v>2826</v>
      </c>
      <c r="AK544" s="36" t="s">
        <v>117</v>
      </c>
      <c r="AL544" s="36" t="s">
        <v>902</v>
      </c>
      <c r="AM544" s="36" t="s">
        <v>902</v>
      </c>
      <c r="AN544" s="36" t="s">
        <v>901</v>
      </c>
      <c r="AO544" s="36" t="s">
        <v>903</v>
      </c>
      <c r="AP544" s="36">
        <v>4</v>
      </c>
      <c r="AQ544" s="36" t="s">
        <v>904</v>
      </c>
      <c r="AR544" s="36" t="s">
        <v>807</v>
      </c>
      <c r="AS544" s="36" t="s">
        <v>117</v>
      </c>
      <c r="AT544" s="36" t="s">
        <v>117</v>
      </c>
      <c r="AU544" s="36" t="s">
        <v>878</v>
      </c>
      <c r="AV544" s="36" t="s">
        <v>878</v>
      </c>
      <c r="AW544" s="36" t="s">
        <v>915</v>
      </c>
      <c r="AX544" s="36" t="s">
        <v>916</v>
      </c>
      <c r="AY544" s="36">
        <v>10</v>
      </c>
      <c r="AZ544" s="36" t="s">
        <v>880</v>
      </c>
      <c r="BA544" s="36" t="s">
        <v>837</v>
      </c>
      <c r="BB544" s="36" t="s">
        <v>117</v>
      </c>
      <c r="BC544" s="36" t="s">
        <v>2827</v>
      </c>
      <c r="BD544" s="36" t="s">
        <v>1591</v>
      </c>
      <c r="BE544" s="36" t="s">
        <v>117</v>
      </c>
      <c r="BF544" s="36" t="s">
        <v>117</v>
      </c>
      <c r="BG544" s="193">
        <v>375</v>
      </c>
      <c r="BH544" s="36" t="s">
        <v>2157</v>
      </c>
      <c r="BI544" s="36">
        <v>0.5</v>
      </c>
      <c r="BJ544" s="36" t="s">
        <v>2828</v>
      </c>
      <c r="BK544" s="36" t="s">
        <v>830</v>
      </c>
      <c r="BL544" s="36">
        <v>64083</v>
      </c>
    </row>
    <row r="545" spans="1:64" ht="14.45" customHeight="1">
      <c r="A545" s="145" t="s">
        <v>7792</v>
      </c>
      <c r="B545" s="40">
        <v>64084</v>
      </c>
      <c r="C545" s="40" t="s">
        <v>6648</v>
      </c>
      <c r="D545" s="40"/>
      <c r="E545" s="43" t="s">
        <v>9</v>
      </c>
      <c r="F545" s="40" t="s">
        <v>2001</v>
      </c>
      <c r="G545" s="42" t="s">
        <v>6613</v>
      </c>
      <c r="H545" s="40"/>
      <c r="I545" s="40"/>
      <c r="J545" s="40"/>
      <c r="K545" s="40" t="s">
        <v>6610</v>
      </c>
      <c r="L545" s="173" t="s">
        <v>9</v>
      </c>
      <c r="M545" s="173" t="s">
        <v>6604</v>
      </c>
      <c r="N545" s="40"/>
      <c r="O545" s="40"/>
      <c r="P545" s="40"/>
      <c r="Q545" s="40"/>
      <c r="R545" s="40"/>
      <c r="S545" s="40"/>
      <c r="T545" s="43"/>
      <c r="U545" s="40"/>
      <c r="V545" s="40"/>
      <c r="W545" s="40"/>
      <c r="X545" s="40"/>
      <c r="Y545" s="40"/>
      <c r="Z545" s="40"/>
      <c r="AA545" s="40"/>
      <c r="AB545" s="40"/>
      <c r="AC545" s="40"/>
      <c r="AD545" s="40"/>
      <c r="AE545" s="40"/>
      <c r="AF545" s="45" t="str">
        <f t="shared" si="17"/>
        <v>SP_MB57_B           SOFT</v>
      </c>
      <c r="AG545" s="41" t="s">
        <v>6605</v>
      </c>
      <c r="AH545" s="62">
        <v>3</v>
      </c>
      <c r="AI545" s="62">
        <v>64084</v>
      </c>
      <c r="AJ545" s="36" t="s">
        <v>6281</v>
      </c>
      <c r="AK545" s="36" t="s">
        <v>117</v>
      </c>
      <c r="AL545" s="36" t="s">
        <v>865</v>
      </c>
      <c r="AM545" s="36" t="s">
        <v>866</v>
      </c>
      <c r="AN545" s="36" t="s">
        <v>864</v>
      </c>
      <c r="AO545" s="36" t="s">
        <v>867</v>
      </c>
      <c r="AP545" s="36">
        <v>2</v>
      </c>
      <c r="AQ545" s="36" t="s">
        <v>868</v>
      </c>
      <c r="AR545" s="36" t="s">
        <v>807</v>
      </c>
      <c r="AS545" s="36" t="s">
        <v>117</v>
      </c>
      <c r="AT545" s="36" t="s">
        <v>117</v>
      </c>
      <c r="AU545" s="36" t="s">
        <v>117</v>
      </c>
      <c r="AV545" s="36" t="s">
        <v>2000</v>
      </c>
      <c r="AW545" s="36">
        <v>424</v>
      </c>
      <c r="AX545" s="36" t="s">
        <v>2001</v>
      </c>
      <c r="AY545" s="36">
        <v>1</v>
      </c>
      <c r="AZ545" s="36" t="s">
        <v>641</v>
      </c>
      <c r="BA545" s="36" t="s">
        <v>117</v>
      </c>
      <c r="BB545" s="36" t="s">
        <v>117</v>
      </c>
      <c r="BC545" s="36" t="s">
        <v>1632</v>
      </c>
      <c r="BD545" s="36" t="s">
        <v>1591</v>
      </c>
      <c r="BE545" s="36" t="s">
        <v>117</v>
      </c>
      <c r="BF545" s="36" t="s">
        <v>117</v>
      </c>
      <c r="BG545" s="193">
        <v>2440</v>
      </c>
      <c r="BH545" s="36" t="s">
        <v>1598</v>
      </c>
      <c r="BI545" s="36">
        <v>0.5</v>
      </c>
      <c r="BJ545" s="36" t="s">
        <v>2002</v>
      </c>
      <c r="BK545" s="36" t="s">
        <v>830</v>
      </c>
      <c r="BL545" s="36">
        <v>64084</v>
      </c>
    </row>
    <row r="546" spans="1:64" ht="14.45" customHeight="1">
      <c r="A546" s="145"/>
      <c r="B546" s="40">
        <v>64085</v>
      </c>
      <c r="C546" s="40" t="s">
        <v>6648</v>
      </c>
      <c r="D546" s="40"/>
      <c r="E546" s="43" t="s">
        <v>10</v>
      </c>
      <c r="F546" s="40" t="s">
        <v>2819</v>
      </c>
      <c r="G546" s="42" t="s">
        <v>6606</v>
      </c>
      <c r="H546" s="40"/>
      <c r="I546" s="40"/>
      <c r="J546" s="40"/>
      <c r="K546" s="40" t="s">
        <v>6610</v>
      </c>
      <c r="L546" s="42" t="s">
        <v>10</v>
      </c>
      <c r="M546" s="42" t="s">
        <v>6609</v>
      </c>
      <c r="N546" s="40"/>
      <c r="O546" s="40"/>
      <c r="P546" s="40"/>
      <c r="Q546" s="40"/>
      <c r="R546" s="40"/>
      <c r="S546" s="40"/>
      <c r="T546" s="43"/>
      <c r="U546" s="40"/>
      <c r="V546" s="40"/>
      <c r="W546" s="40"/>
      <c r="X546" s="40"/>
      <c r="Y546" s="40"/>
      <c r="Z546" s="40"/>
      <c r="AA546" s="40"/>
      <c r="AB546" s="40"/>
      <c r="AC546" s="40"/>
      <c r="AD546" s="40"/>
      <c r="AE546" s="40"/>
      <c r="AF546" s="45" t="str">
        <f t="shared" si="17"/>
        <v>SP_HSPO             MO_HESPO</v>
      </c>
      <c r="AG546" s="41" t="s">
        <v>6605</v>
      </c>
      <c r="AH546" s="62">
        <v>3</v>
      </c>
      <c r="AI546" s="62">
        <v>64085</v>
      </c>
      <c r="AJ546" s="36" t="s">
        <v>2829</v>
      </c>
      <c r="AK546" s="36" t="s">
        <v>117</v>
      </c>
      <c r="AL546" s="36" t="s">
        <v>902</v>
      </c>
      <c r="AM546" s="36" t="s">
        <v>902</v>
      </c>
      <c r="AN546" s="36" t="s">
        <v>901</v>
      </c>
      <c r="AO546" s="36" t="s">
        <v>903</v>
      </c>
      <c r="AP546" s="36">
        <v>7</v>
      </c>
      <c r="AQ546" s="36" t="s">
        <v>904</v>
      </c>
      <c r="AR546" s="36" t="s">
        <v>807</v>
      </c>
      <c r="AS546" s="36" t="s">
        <v>117</v>
      </c>
      <c r="AT546" s="36" t="s">
        <v>117</v>
      </c>
      <c r="AU546" s="36" t="s">
        <v>117</v>
      </c>
      <c r="AV546" s="36" t="s">
        <v>2817</v>
      </c>
      <c r="AW546" s="36" t="s">
        <v>2818</v>
      </c>
      <c r="AX546" s="36" t="s">
        <v>2819</v>
      </c>
      <c r="AY546" s="36">
        <v>1</v>
      </c>
      <c r="AZ546" s="36" t="s">
        <v>2820</v>
      </c>
      <c r="BA546" s="36" t="s">
        <v>117</v>
      </c>
      <c r="BB546" s="36" t="s">
        <v>117</v>
      </c>
      <c r="BC546" s="36" t="s">
        <v>2127</v>
      </c>
      <c r="BD546" s="36" t="s">
        <v>1591</v>
      </c>
      <c r="BE546" s="36" t="s">
        <v>117</v>
      </c>
      <c r="BF546" s="36" t="s">
        <v>117</v>
      </c>
      <c r="BG546" s="193">
        <v>290</v>
      </c>
      <c r="BH546" s="36" t="s">
        <v>2128</v>
      </c>
      <c r="BI546" s="36">
        <v>0.5</v>
      </c>
      <c r="BJ546" s="36" t="s">
        <v>2821</v>
      </c>
      <c r="BK546" s="36" t="s">
        <v>830</v>
      </c>
      <c r="BL546" s="36">
        <v>64085</v>
      </c>
    </row>
    <row r="547" spans="1:64" ht="14.45" customHeight="1">
      <c r="A547" s="145"/>
      <c r="B547" s="40">
        <v>64086</v>
      </c>
      <c r="C547" s="40" t="s">
        <v>6648</v>
      </c>
      <c r="D547" s="40"/>
      <c r="E547" s="43" t="s">
        <v>10</v>
      </c>
      <c r="F547" s="40"/>
      <c r="G547" s="42"/>
      <c r="H547" s="40"/>
      <c r="I547" s="40"/>
      <c r="J547" s="40"/>
      <c r="K547" s="40"/>
      <c r="L547" s="42" t="s">
        <v>10</v>
      </c>
      <c r="M547" s="42" t="s">
        <v>10</v>
      </c>
      <c r="N547" s="40"/>
      <c r="O547" s="40"/>
      <c r="P547" s="40"/>
      <c r="Q547" s="40"/>
      <c r="R547" s="40"/>
      <c r="S547" s="40"/>
      <c r="T547" s="43"/>
      <c r="U547" s="40"/>
      <c r="V547" s="40"/>
      <c r="W547" s="40"/>
      <c r="X547" s="40"/>
      <c r="Y547" s="40"/>
      <c r="Z547" s="40"/>
      <c r="AA547" s="40"/>
      <c r="AB547" s="40"/>
      <c r="AC547" s="40"/>
      <c r="AD547" s="40"/>
      <c r="AE547" s="40"/>
      <c r="AF547" s="45" t="str">
        <f t="shared" si="17"/>
        <v>SGHSV_B             MO_HESPO</v>
      </c>
      <c r="AG547" s="41" t="s">
        <v>6605</v>
      </c>
      <c r="AH547" s="62">
        <v>3</v>
      </c>
      <c r="AI547" s="62">
        <v>64086</v>
      </c>
      <c r="AJ547" s="36" t="s">
        <v>2830</v>
      </c>
      <c r="AK547" s="36" t="s">
        <v>117</v>
      </c>
      <c r="AL547" s="36" t="s">
        <v>902</v>
      </c>
      <c r="AM547" s="36" t="s">
        <v>902</v>
      </c>
      <c r="AN547" s="36" t="s">
        <v>901</v>
      </c>
      <c r="AO547" s="36" t="s">
        <v>903</v>
      </c>
      <c r="AP547" s="36">
        <v>3</v>
      </c>
      <c r="AQ547" s="36" t="s">
        <v>904</v>
      </c>
      <c r="AR547" s="36" t="s">
        <v>807</v>
      </c>
      <c r="AS547" s="36" t="s">
        <v>117</v>
      </c>
      <c r="AT547" s="36" t="s">
        <v>117</v>
      </c>
      <c r="AU547" s="36" t="s">
        <v>878</v>
      </c>
      <c r="AV547" s="36" t="s">
        <v>878</v>
      </c>
      <c r="AW547" s="36" t="s">
        <v>915</v>
      </c>
      <c r="AX547" s="36" t="s">
        <v>916</v>
      </c>
      <c r="AY547" s="36">
        <v>6</v>
      </c>
      <c r="AZ547" s="36" t="s">
        <v>880</v>
      </c>
      <c r="BA547" s="36" t="s">
        <v>807</v>
      </c>
      <c r="BB547" s="36" t="s">
        <v>117</v>
      </c>
      <c r="BC547" s="36" t="s">
        <v>2831</v>
      </c>
      <c r="BD547" s="36" t="s">
        <v>1591</v>
      </c>
      <c r="BE547" s="36" t="s">
        <v>117</v>
      </c>
      <c r="BF547" s="36" t="s">
        <v>117</v>
      </c>
      <c r="BG547" s="193">
        <v>375</v>
      </c>
      <c r="BH547" s="36" t="s">
        <v>2832</v>
      </c>
      <c r="BI547" s="36">
        <v>0.5</v>
      </c>
      <c r="BJ547" s="36" t="s">
        <v>2833</v>
      </c>
      <c r="BK547" s="36" t="s">
        <v>830</v>
      </c>
      <c r="BL547" s="36">
        <v>64086</v>
      </c>
    </row>
    <row r="548" spans="1:64" ht="14.45" customHeight="1">
      <c r="A548" s="146" t="s">
        <v>7285</v>
      </c>
      <c r="B548" s="40">
        <v>64116</v>
      </c>
      <c r="C548" s="40" t="s">
        <v>6648</v>
      </c>
      <c r="D548" s="40"/>
      <c r="E548" s="43" t="s">
        <v>10</v>
      </c>
      <c r="F548" s="40"/>
      <c r="G548" s="42"/>
      <c r="H548" s="40"/>
      <c r="I548" s="40"/>
      <c r="J548" s="40"/>
      <c r="K548" s="40"/>
      <c r="L548" s="42" t="s">
        <v>10</v>
      </c>
      <c r="M548" s="42" t="s">
        <v>6604</v>
      </c>
      <c r="N548" s="40"/>
      <c r="O548" s="40"/>
      <c r="P548" s="40"/>
      <c r="Q548" s="40"/>
      <c r="R548" s="40"/>
      <c r="S548" s="40"/>
      <c r="T548" s="43"/>
      <c r="U548" s="40"/>
      <c r="V548" s="40"/>
      <c r="W548" s="40"/>
      <c r="X548" s="40"/>
      <c r="Y548" s="40"/>
      <c r="Z548" s="40"/>
      <c r="AA548" s="40"/>
      <c r="AB548" s="40"/>
      <c r="AC548" s="40"/>
      <c r="AD548" s="40"/>
      <c r="AE548" s="40"/>
      <c r="AF548" s="45" t="s">
        <v>6650</v>
      </c>
      <c r="AG548" s="41" t="s">
        <v>6605</v>
      </c>
      <c r="AH548" s="62">
        <v>3</v>
      </c>
      <c r="AI548" s="62">
        <v>64116</v>
      </c>
      <c r="AJ548" s="36" t="s">
        <v>2834</v>
      </c>
      <c r="AK548" s="36" t="s">
        <v>117</v>
      </c>
      <c r="AL548" s="36" t="s">
        <v>870</v>
      </c>
      <c r="AM548" s="36" t="s">
        <v>870</v>
      </c>
      <c r="AN548" s="36" t="s">
        <v>869</v>
      </c>
      <c r="AO548" s="36" t="s">
        <v>871</v>
      </c>
      <c r="AP548" s="36">
        <v>2</v>
      </c>
      <c r="AQ548" s="36" t="s">
        <v>872</v>
      </c>
      <c r="AR548" s="36" t="s">
        <v>755</v>
      </c>
      <c r="AS548" s="36" t="s">
        <v>1138</v>
      </c>
      <c r="AT548" s="36" t="s">
        <v>117</v>
      </c>
      <c r="AU548" s="36" t="s">
        <v>472</v>
      </c>
      <c r="AV548" s="36" t="s">
        <v>472</v>
      </c>
      <c r="AW548" s="36" t="s">
        <v>616</v>
      </c>
      <c r="AX548" s="36" t="s">
        <v>617</v>
      </c>
      <c r="AY548" s="36">
        <v>11</v>
      </c>
      <c r="AZ548" s="36" t="s">
        <v>474</v>
      </c>
      <c r="BA548" s="36" t="s">
        <v>184</v>
      </c>
      <c r="BB548" s="36" t="s">
        <v>117</v>
      </c>
      <c r="BC548" s="36" t="s">
        <v>2835</v>
      </c>
      <c r="BD548" s="36" t="s">
        <v>1591</v>
      </c>
      <c r="BE548" s="36" t="s">
        <v>117</v>
      </c>
      <c r="BF548" s="36" t="s">
        <v>117</v>
      </c>
      <c r="BG548" s="176">
        <v>2284</v>
      </c>
      <c r="BH548" s="36" t="s">
        <v>1779</v>
      </c>
      <c r="BI548" s="36">
        <v>0.5</v>
      </c>
      <c r="BJ548" s="36" t="s">
        <v>2836</v>
      </c>
      <c r="BK548" s="36" t="s">
        <v>830</v>
      </c>
      <c r="BL548" s="36">
        <v>64116</v>
      </c>
    </row>
    <row r="549" spans="1:64" ht="14.45" customHeight="1">
      <c r="A549" s="146" t="s">
        <v>7285</v>
      </c>
      <c r="B549" s="40">
        <v>64117</v>
      </c>
      <c r="C549" s="40" t="s">
        <v>6648</v>
      </c>
      <c r="D549" s="40"/>
      <c r="E549" s="43" t="s">
        <v>10</v>
      </c>
      <c r="F549" s="40"/>
      <c r="G549" s="42"/>
      <c r="H549" s="40"/>
      <c r="I549" s="40"/>
      <c r="J549" s="40"/>
      <c r="K549" s="40"/>
      <c r="L549" s="42" t="s">
        <v>10</v>
      </c>
      <c r="M549" s="42" t="s">
        <v>10</v>
      </c>
      <c r="N549" s="40"/>
      <c r="O549" s="40"/>
      <c r="P549" s="40"/>
      <c r="Q549" s="40"/>
      <c r="R549" s="40"/>
      <c r="S549" s="40"/>
      <c r="T549" s="43"/>
      <c r="U549" s="40"/>
      <c r="V549" s="40"/>
      <c r="W549" s="40"/>
      <c r="X549" s="40"/>
      <c r="Y549" s="40"/>
      <c r="Z549" s="40"/>
      <c r="AA549" s="40"/>
      <c r="AB549" s="40"/>
      <c r="AC549" s="40"/>
      <c r="AD549" s="40"/>
      <c r="AE549" s="40"/>
      <c r="AF549" s="45" t="s">
        <v>6651</v>
      </c>
      <c r="AG549" s="41" t="s">
        <v>6605</v>
      </c>
      <c r="AH549" s="62">
        <v>3</v>
      </c>
      <c r="AI549" s="62">
        <v>64117</v>
      </c>
      <c r="AJ549" s="36" t="s">
        <v>2837</v>
      </c>
      <c r="AK549" s="36" t="s">
        <v>117</v>
      </c>
      <c r="AL549" s="36" t="s">
        <v>870</v>
      </c>
      <c r="AM549" s="36" t="s">
        <v>870</v>
      </c>
      <c r="AN549" s="36" t="s">
        <v>869</v>
      </c>
      <c r="AO549" s="36" t="s">
        <v>871</v>
      </c>
      <c r="AP549" s="36">
        <v>1</v>
      </c>
      <c r="AQ549" s="36" t="s">
        <v>872</v>
      </c>
      <c r="AR549" s="36" t="s">
        <v>755</v>
      </c>
      <c r="AS549" s="36" t="s">
        <v>1138</v>
      </c>
      <c r="AT549" s="36" t="s">
        <v>117</v>
      </c>
      <c r="AU549" s="36" t="s">
        <v>472</v>
      </c>
      <c r="AV549" s="36" t="s">
        <v>472</v>
      </c>
      <c r="AW549" s="36" t="s">
        <v>614</v>
      </c>
      <c r="AX549" s="36" t="s">
        <v>615</v>
      </c>
      <c r="AY549" s="36">
        <v>28</v>
      </c>
      <c r="AZ549" s="36" t="s">
        <v>474</v>
      </c>
      <c r="BA549" s="36" t="s">
        <v>184</v>
      </c>
      <c r="BB549" s="36" t="s">
        <v>117</v>
      </c>
      <c r="BC549" s="36" t="s">
        <v>2831</v>
      </c>
      <c r="BD549" s="36" t="s">
        <v>1591</v>
      </c>
      <c r="BE549" s="36" t="s">
        <v>117</v>
      </c>
      <c r="BF549" s="36" t="s">
        <v>117</v>
      </c>
      <c r="BG549" s="176">
        <v>2724</v>
      </c>
      <c r="BH549" s="36" t="s">
        <v>2832</v>
      </c>
      <c r="BI549" s="36">
        <v>0.5</v>
      </c>
      <c r="BJ549" s="36" t="s">
        <v>2838</v>
      </c>
      <c r="BK549" s="36" t="s">
        <v>830</v>
      </c>
      <c r="BL549" s="36">
        <v>64117</v>
      </c>
    </row>
    <row r="550" spans="1:64" ht="14.45" customHeight="1">
      <c r="A550" s="146" t="s">
        <v>7285</v>
      </c>
      <c r="B550" s="40">
        <v>64118</v>
      </c>
      <c r="C550" s="40" t="s">
        <v>6648</v>
      </c>
      <c r="D550" s="40"/>
      <c r="E550" s="43" t="s">
        <v>10</v>
      </c>
      <c r="F550" s="40"/>
      <c r="G550" s="42"/>
      <c r="H550" s="40"/>
      <c r="I550" s="40"/>
      <c r="J550" s="40"/>
      <c r="K550" s="40"/>
      <c r="L550" s="42" t="s">
        <v>10</v>
      </c>
      <c r="M550" s="42" t="s">
        <v>10</v>
      </c>
      <c r="N550" s="40"/>
      <c r="O550" s="40"/>
      <c r="P550" s="40"/>
      <c r="Q550" s="40"/>
      <c r="R550" s="40"/>
      <c r="S550" s="40"/>
      <c r="T550" s="43"/>
      <c r="U550" s="40"/>
      <c r="V550" s="40"/>
      <c r="W550" s="40"/>
      <c r="X550" s="40"/>
      <c r="Y550" s="40"/>
      <c r="Z550" s="40"/>
      <c r="AA550" s="40"/>
      <c r="AB550" s="40"/>
      <c r="AC550" s="40"/>
      <c r="AD550" s="40"/>
      <c r="AE550" s="40"/>
      <c r="AF550" s="45" t="str">
        <f t="shared" ref="AF550:AF567" si="18">AX550&amp; REPT(" ",20-LEN(AX550))&amp;AO550</f>
        <v>BCM2_D              HKS1</v>
      </c>
      <c r="AG550" s="41" t="s">
        <v>6605</v>
      </c>
      <c r="AH550" s="62">
        <v>3</v>
      </c>
      <c r="AI550" s="62">
        <v>64118</v>
      </c>
      <c r="AJ550" s="36" t="s">
        <v>2839</v>
      </c>
      <c r="AK550" s="36" t="s">
        <v>117</v>
      </c>
      <c r="AL550" s="36" t="s">
        <v>870</v>
      </c>
      <c r="AM550" s="36" t="s">
        <v>870</v>
      </c>
      <c r="AN550" s="36" t="s">
        <v>869</v>
      </c>
      <c r="AO550" s="36" t="s">
        <v>871</v>
      </c>
      <c r="AP550" s="36">
        <v>3</v>
      </c>
      <c r="AQ550" s="36" t="s">
        <v>872</v>
      </c>
      <c r="AR550" s="36" t="s">
        <v>755</v>
      </c>
      <c r="AS550" s="36" t="s">
        <v>1138</v>
      </c>
      <c r="AT550" s="36" t="s">
        <v>117</v>
      </c>
      <c r="AU550" s="36" t="s">
        <v>472</v>
      </c>
      <c r="AV550" s="36" t="s">
        <v>472</v>
      </c>
      <c r="AW550" s="36" t="s">
        <v>614</v>
      </c>
      <c r="AX550" s="36" t="s">
        <v>615</v>
      </c>
      <c r="AY550" s="36">
        <v>15</v>
      </c>
      <c r="AZ550" s="36" t="s">
        <v>474</v>
      </c>
      <c r="BA550" s="36" t="s">
        <v>184</v>
      </c>
      <c r="BB550" s="36" t="s">
        <v>117</v>
      </c>
      <c r="BC550" s="36" t="s">
        <v>2840</v>
      </c>
      <c r="BD550" s="36" t="s">
        <v>1591</v>
      </c>
      <c r="BE550" s="36" t="s">
        <v>117</v>
      </c>
      <c r="BF550" s="36" t="s">
        <v>117</v>
      </c>
      <c r="BG550" s="176">
        <v>2724</v>
      </c>
      <c r="BH550" s="36" t="s">
        <v>1772</v>
      </c>
      <c r="BI550" s="36">
        <v>0.5</v>
      </c>
      <c r="BJ550" s="36" t="s">
        <v>2841</v>
      </c>
      <c r="BK550" s="36" t="s">
        <v>830</v>
      </c>
      <c r="BL550" s="36">
        <v>64118</v>
      </c>
    </row>
    <row r="551" spans="1:64" ht="14.45" customHeight="1">
      <c r="A551" s="146" t="s">
        <v>7819</v>
      </c>
      <c r="B551" s="40">
        <v>64119</v>
      </c>
      <c r="C551" s="40" t="s">
        <v>6648</v>
      </c>
      <c r="D551" s="40"/>
      <c r="E551" s="43" t="s">
        <v>10</v>
      </c>
      <c r="F551" s="40" t="s">
        <v>1835</v>
      </c>
      <c r="G551" s="42" t="s">
        <v>6613</v>
      </c>
      <c r="H551" s="40"/>
      <c r="I551" s="40"/>
      <c r="J551" s="40"/>
      <c r="K551" s="40" t="s">
        <v>6610</v>
      </c>
      <c r="L551" s="173" t="s">
        <v>10</v>
      </c>
      <c r="M551" s="173" t="s">
        <v>6604</v>
      </c>
      <c r="N551" s="40"/>
      <c r="O551" s="40"/>
      <c r="P551" s="40"/>
      <c r="Q551" s="40"/>
      <c r="R551" s="40"/>
      <c r="S551" s="40"/>
      <c r="T551" s="43"/>
      <c r="U551" s="40"/>
      <c r="V551" s="40"/>
      <c r="W551" s="40"/>
      <c r="X551" s="40"/>
      <c r="Y551" s="40"/>
      <c r="Z551" s="40"/>
      <c r="AA551" s="40"/>
      <c r="AB551" s="40"/>
      <c r="AC551" s="40" t="s">
        <v>6617</v>
      </c>
      <c r="AD551" s="40"/>
      <c r="AE551" s="40"/>
      <c r="AF551" s="45" t="str">
        <f t="shared" si="18"/>
        <v>SP_CANLK3           SGHSV_A</v>
      </c>
      <c r="AG551" s="41" t="s">
        <v>6605</v>
      </c>
      <c r="AH551" s="62">
        <v>3</v>
      </c>
      <c r="AI551" s="62">
        <v>64119</v>
      </c>
      <c r="AJ551" s="36" t="s">
        <v>6282</v>
      </c>
      <c r="AK551" s="36" t="s">
        <v>117</v>
      </c>
      <c r="AL551" s="36" t="s">
        <v>878</v>
      </c>
      <c r="AM551" s="36" t="s">
        <v>878</v>
      </c>
      <c r="AN551" s="36" t="s">
        <v>877</v>
      </c>
      <c r="AO551" s="36" t="s">
        <v>879</v>
      </c>
      <c r="AP551" s="36">
        <v>4</v>
      </c>
      <c r="AQ551" s="36" t="s">
        <v>880</v>
      </c>
      <c r="AR551" s="36" t="s">
        <v>183</v>
      </c>
      <c r="AS551" s="36" t="s">
        <v>117</v>
      </c>
      <c r="AT551" s="36" t="s">
        <v>117</v>
      </c>
      <c r="AU551" s="36" t="s">
        <v>117</v>
      </c>
      <c r="AV551" s="36" t="s">
        <v>1833</v>
      </c>
      <c r="AW551" s="36" t="s">
        <v>1834</v>
      </c>
      <c r="AX551" s="36" t="s">
        <v>1835</v>
      </c>
      <c r="AY551" s="36">
        <v>1</v>
      </c>
      <c r="AZ551" s="36" t="s">
        <v>1836</v>
      </c>
      <c r="BA551" s="36" t="s">
        <v>117</v>
      </c>
      <c r="BB551" s="36" t="s">
        <v>117</v>
      </c>
      <c r="BC551" s="36" t="s">
        <v>1837</v>
      </c>
      <c r="BD551" s="36" t="s">
        <v>1591</v>
      </c>
      <c r="BE551" s="36" t="s">
        <v>2842</v>
      </c>
      <c r="BF551" s="36" t="s">
        <v>1748</v>
      </c>
      <c r="BG551" s="176">
        <v>2059</v>
      </c>
      <c r="BH551" s="36" t="s">
        <v>1749</v>
      </c>
      <c r="BI551" s="36">
        <v>0.35</v>
      </c>
      <c r="BJ551" s="36" t="s">
        <v>1839</v>
      </c>
      <c r="BK551" s="36" t="s">
        <v>830</v>
      </c>
      <c r="BL551" s="36">
        <v>64119</v>
      </c>
    </row>
    <row r="552" spans="1:64" ht="14.45" customHeight="1">
      <c r="A552" s="146" t="s">
        <v>7819</v>
      </c>
      <c r="B552" s="40">
        <v>64120</v>
      </c>
      <c r="C552" s="40" t="s">
        <v>6648</v>
      </c>
      <c r="D552" s="40"/>
      <c r="E552" s="43" t="s">
        <v>10</v>
      </c>
      <c r="F552" s="40" t="s">
        <v>1843</v>
      </c>
      <c r="G552" s="42" t="s">
        <v>6613</v>
      </c>
      <c r="H552" s="40"/>
      <c r="I552" s="40"/>
      <c r="J552" s="40"/>
      <c r="K552" s="40" t="s">
        <v>6610</v>
      </c>
      <c r="L552" s="173" t="s">
        <v>10</v>
      </c>
      <c r="M552" s="173" t="s">
        <v>6604</v>
      </c>
      <c r="N552" s="40"/>
      <c r="O552" s="40"/>
      <c r="P552" s="40"/>
      <c r="Q552" s="40"/>
      <c r="R552" s="40"/>
      <c r="S552" s="40"/>
      <c r="T552" s="43"/>
      <c r="U552" s="40"/>
      <c r="V552" s="40"/>
      <c r="W552" s="40"/>
      <c r="X552" s="40"/>
      <c r="Y552" s="40"/>
      <c r="Z552" s="40"/>
      <c r="AA552" s="40"/>
      <c r="AB552" s="40"/>
      <c r="AC552" s="40" t="s">
        <v>6617</v>
      </c>
      <c r="AD552" s="40"/>
      <c r="AE552" s="40"/>
      <c r="AF552" s="45" t="str">
        <f t="shared" si="18"/>
        <v>SP_CANHK3           SGHSV_A</v>
      </c>
      <c r="AG552" s="41" t="s">
        <v>6605</v>
      </c>
      <c r="AH552" s="62">
        <v>3</v>
      </c>
      <c r="AI552" s="62">
        <v>64120</v>
      </c>
      <c r="AJ552" s="36" t="s">
        <v>6283</v>
      </c>
      <c r="AK552" s="36" t="s">
        <v>117</v>
      </c>
      <c r="AL552" s="36" t="s">
        <v>878</v>
      </c>
      <c r="AM552" s="36" t="s">
        <v>878</v>
      </c>
      <c r="AN552" s="36" t="s">
        <v>877</v>
      </c>
      <c r="AO552" s="36" t="s">
        <v>879</v>
      </c>
      <c r="AP552" s="36">
        <v>3</v>
      </c>
      <c r="AQ552" s="36" t="s">
        <v>880</v>
      </c>
      <c r="AR552" s="36" t="s">
        <v>183</v>
      </c>
      <c r="AS552" s="36" t="s">
        <v>117</v>
      </c>
      <c r="AT552" s="36" t="s">
        <v>117</v>
      </c>
      <c r="AU552" s="36" t="s">
        <v>117</v>
      </c>
      <c r="AV552" s="36" t="s">
        <v>1841</v>
      </c>
      <c r="AW552" s="36" t="s">
        <v>1842</v>
      </c>
      <c r="AX552" s="36" t="s">
        <v>1843</v>
      </c>
      <c r="AY552" s="36">
        <v>1</v>
      </c>
      <c r="AZ552" s="36" t="s">
        <v>1836</v>
      </c>
      <c r="BA552" s="36" t="s">
        <v>117</v>
      </c>
      <c r="BB552" s="36" t="s">
        <v>117</v>
      </c>
      <c r="BC552" s="36" t="s">
        <v>1837</v>
      </c>
      <c r="BD552" s="36" t="s">
        <v>1591</v>
      </c>
      <c r="BE552" s="36" t="s">
        <v>2842</v>
      </c>
      <c r="BF552" s="36" t="s">
        <v>1787</v>
      </c>
      <c r="BG552" s="176">
        <v>2059</v>
      </c>
      <c r="BH552" s="36" t="s">
        <v>1788</v>
      </c>
      <c r="BI552" s="36">
        <v>0.35</v>
      </c>
      <c r="BJ552" s="36" t="s">
        <v>1844</v>
      </c>
      <c r="BK552" s="36" t="s">
        <v>830</v>
      </c>
      <c r="BL552" s="36">
        <v>64120</v>
      </c>
    </row>
    <row r="553" spans="1:64" ht="14.45" customHeight="1">
      <c r="A553" s="146" t="s">
        <v>7445</v>
      </c>
      <c r="B553" s="40">
        <v>64128</v>
      </c>
      <c r="C553" s="40" t="s">
        <v>6648</v>
      </c>
      <c r="D553" s="40"/>
      <c r="E553" s="43" t="s">
        <v>10</v>
      </c>
      <c r="F553" s="40"/>
      <c r="G553" s="42"/>
      <c r="H553" s="40"/>
      <c r="I553" s="40"/>
      <c r="J553" s="40"/>
      <c r="K553" s="40"/>
      <c r="L553" s="42" t="s">
        <v>10</v>
      </c>
      <c r="M553" s="42" t="s">
        <v>10</v>
      </c>
      <c r="N553" s="40"/>
      <c r="O553" s="40"/>
      <c r="P553" s="40"/>
      <c r="Q553" s="40"/>
      <c r="R553" s="40"/>
      <c r="S553" s="40"/>
      <c r="T553" s="43"/>
      <c r="U553" s="40"/>
      <c r="V553" s="40"/>
      <c r="W553" s="40"/>
      <c r="X553" s="40"/>
      <c r="Y553" s="40"/>
      <c r="Z553" s="40"/>
      <c r="AA553" s="40"/>
      <c r="AB553" s="40"/>
      <c r="AC553" s="40"/>
      <c r="AD553" s="40"/>
      <c r="AE553" s="40"/>
      <c r="AF553" s="45" t="str">
        <f t="shared" si="18"/>
        <v>KS_SFVR_B           SGHSV_B</v>
      </c>
      <c r="AG553" s="41" t="s">
        <v>6605</v>
      </c>
      <c r="AH553" s="62">
        <v>3</v>
      </c>
      <c r="AI553" s="62">
        <v>64128</v>
      </c>
      <c r="AJ553" s="36" t="s">
        <v>6284</v>
      </c>
      <c r="AK553" s="36" t="s">
        <v>117</v>
      </c>
      <c r="AL553" s="36" t="s">
        <v>878</v>
      </c>
      <c r="AM553" s="36" t="s">
        <v>878</v>
      </c>
      <c r="AN553" s="36" t="s">
        <v>915</v>
      </c>
      <c r="AO553" s="36" t="s">
        <v>916</v>
      </c>
      <c r="AP553" s="36">
        <v>2</v>
      </c>
      <c r="AQ553" s="36" t="s">
        <v>880</v>
      </c>
      <c r="AR553" s="36" t="s">
        <v>807</v>
      </c>
      <c r="AS553" s="36" t="s">
        <v>117</v>
      </c>
      <c r="AT553" s="36" t="s">
        <v>117</v>
      </c>
      <c r="AU553" s="36" t="s">
        <v>861</v>
      </c>
      <c r="AV553" s="36" t="s">
        <v>861</v>
      </c>
      <c r="AW553" s="36" t="s">
        <v>860</v>
      </c>
      <c r="AX553" s="36" t="s">
        <v>862</v>
      </c>
      <c r="AY553" s="36">
        <v>6</v>
      </c>
      <c r="AZ553" s="36" t="s">
        <v>863</v>
      </c>
      <c r="BA553" s="36" t="s">
        <v>148</v>
      </c>
      <c r="BB553" s="36" t="s">
        <v>127</v>
      </c>
      <c r="BC553" s="36" t="s">
        <v>1996</v>
      </c>
      <c r="BD553" s="36" t="s">
        <v>1591</v>
      </c>
      <c r="BE553" s="36" t="s">
        <v>117</v>
      </c>
      <c r="BF553" s="36" t="s">
        <v>117</v>
      </c>
      <c r="BG553" s="176">
        <v>7294</v>
      </c>
      <c r="BH553" s="36" t="s">
        <v>1997</v>
      </c>
      <c r="BI553" s="36">
        <v>0.5</v>
      </c>
      <c r="BJ553" s="36" t="s">
        <v>2843</v>
      </c>
      <c r="BK553" s="36" t="s">
        <v>830</v>
      </c>
      <c r="BL553" s="36">
        <v>64128</v>
      </c>
    </row>
    <row r="554" spans="1:64" ht="14.45" customHeight="1">
      <c r="A554" s="146" t="s">
        <v>7808</v>
      </c>
      <c r="B554" s="40">
        <v>64129</v>
      </c>
      <c r="C554" s="40" t="s">
        <v>6648</v>
      </c>
      <c r="D554" s="40"/>
      <c r="E554" s="43" t="s">
        <v>10</v>
      </c>
      <c r="F554" s="40" t="s">
        <v>2819</v>
      </c>
      <c r="G554" s="42" t="s">
        <v>6606</v>
      </c>
      <c r="H554" s="40"/>
      <c r="I554" s="40"/>
      <c r="J554" s="40"/>
      <c r="K554" s="40" t="s">
        <v>6610</v>
      </c>
      <c r="L554" s="173" t="s">
        <v>6609</v>
      </c>
      <c r="M554" s="173" t="s">
        <v>10</v>
      </c>
      <c r="N554" s="40"/>
      <c r="O554" s="40"/>
      <c r="P554" s="40"/>
      <c r="Q554" s="40"/>
      <c r="R554" s="40"/>
      <c r="S554" s="40"/>
      <c r="T554" s="43"/>
      <c r="U554" s="40"/>
      <c r="V554" s="40"/>
      <c r="W554" s="40"/>
      <c r="X554" s="40"/>
      <c r="Y554" s="40"/>
      <c r="Z554" s="40"/>
      <c r="AA554" s="40"/>
      <c r="AB554" s="40"/>
      <c r="AC554" s="40"/>
      <c r="AD554" s="40"/>
      <c r="AE554" s="40"/>
      <c r="AF554" s="45" t="str">
        <f t="shared" si="18"/>
        <v>KS_SFVR_B           SP_HSPO</v>
      </c>
      <c r="AG554" s="41" t="s">
        <v>6605</v>
      </c>
      <c r="AH554" s="62">
        <v>3</v>
      </c>
      <c r="AI554" s="62">
        <v>64129</v>
      </c>
      <c r="AJ554" s="36" t="s">
        <v>6285</v>
      </c>
      <c r="AK554" s="36" t="s">
        <v>117</v>
      </c>
      <c r="AL554" s="36" t="s">
        <v>117</v>
      </c>
      <c r="AM554" s="36" t="s">
        <v>2817</v>
      </c>
      <c r="AN554" s="36" t="s">
        <v>2818</v>
      </c>
      <c r="AO554" s="36" t="s">
        <v>2819</v>
      </c>
      <c r="AP554" s="36">
        <v>1</v>
      </c>
      <c r="AQ554" s="36" t="s">
        <v>2820</v>
      </c>
      <c r="AR554" s="36" t="s">
        <v>117</v>
      </c>
      <c r="AS554" s="36" t="s">
        <v>117</v>
      </c>
      <c r="AT554" s="36" t="s">
        <v>117</v>
      </c>
      <c r="AU554" s="36" t="s">
        <v>861</v>
      </c>
      <c r="AV554" s="36" t="s">
        <v>861</v>
      </c>
      <c r="AW554" s="36" t="s">
        <v>860</v>
      </c>
      <c r="AX554" s="36" t="s">
        <v>862</v>
      </c>
      <c r="AY554" s="36">
        <v>7</v>
      </c>
      <c r="AZ554" s="36" t="s">
        <v>863</v>
      </c>
      <c r="BA554" s="36" t="s">
        <v>148</v>
      </c>
      <c r="BB554" s="36" t="s">
        <v>127</v>
      </c>
      <c r="BC554" s="36" t="s">
        <v>2127</v>
      </c>
      <c r="BD554" s="36" t="s">
        <v>1591</v>
      </c>
      <c r="BE554" s="36" t="s">
        <v>117</v>
      </c>
      <c r="BF554" s="36" t="s">
        <v>117</v>
      </c>
      <c r="BG554" s="176">
        <v>7209</v>
      </c>
      <c r="BH554" s="36" t="s">
        <v>2128</v>
      </c>
      <c r="BI554" s="36">
        <v>0.5</v>
      </c>
      <c r="BJ554" s="36" t="s">
        <v>2821</v>
      </c>
      <c r="BK554" s="36" t="s">
        <v>830</v>
      </c>
      <c r="BL554" s="36">
        <v>64129</v>
      </c>
    </row>
    <row r="555" spans="1:64" ht="14.45" customHeight="1">
      <c r="A555" s="146" t="s">
        <v>7445</v>
      </c>
      <c r="B555" s="40">
        <v>64130</v>
      </c>
      <c r="C555" s="40" t="s">
        <v>6648</v>
      </c>
      <c r="D555" s="40"/>
      <c r="E555" s="43" t="s">
        <v>10</v>
      </c>
      <c r="F555" s="40"/>
      <c r="G555" s="42"/>
      <c r="H555" s="40"/>
      <c r="I555" s="40"/>
      <c r="J555" s="40"/>
      <c r="K555" s="40"/>
      <c r="L555" s="42" t="s">
        <v>10</v>
      </c>
      <c r="M555" s="42" t="s">
        <v>10</v>
      </c>
      <c r="N555" s="40"/>
      <c r="O555" s="40"/>
      <c r="P555" s="40"/>
      <c r="Q555" s="40"/>
      <c r="R555" s="40"/>
      <c r="S555" s="40"/>
      <c r="T555" s="43"/>
      <c r="U555" s="40"/>
      <c r="V555" s="40"/>
      <c r="W555" s="40"/>
      <c r="X555" s="40"/>
      <c r="Y555" s="40"/>
      <c r="Z555" s="40"/>
      <c r="AA555" s="40"/>
      <c r="AB555" s="40"/>
      <c r="AC555" s="40"/>
      <c r="AD555" s="40"/>
      <c r="AE555" s="40"/>
      <c r="AF555" s="45" t="str">
        <f t="shared" si="18"/>
        <v>KS_SFVR_B           SGHSV_B</v>
      </c>
      <c r="AG555" s="41" t="s">
        <v>6605</v>
      </c>
      <c r="AH555" s="62">
        <v>3</v>
      </c>
      <c r="AI555" s="62">
        <v>64130</v>
      </c>
      <c r="AJ555" s="36" t="s">
        <v>6286</v>
      </c>
      <c r="AK555" s="36" t="s">
        <v>117</v>
      </c>
      <c r="AL555" s="36" t="s">
        <v>878</v>
      </c>
      <c r="AM555" s="36" t="s">
        <v>878</v>
      </c>
      <c r="AN555" s="36" t="s">
        <v>915</v>
      </c>
      <c r="AO555" s="36" t="s">
        <v>916</v>
      </c>
      <c r="AP555" s="36">
        <v>3</v>
      </c>
      <c r="AQ555" s="36" t="s">
        <v>880</v>
      </c>
      <c r="AR555" s="36" t="s">
        <v>807</v>
      </c>
      <c r="AS555" s="36" t="s">
        <v>117</v>
      </c>
      <c r="AT555" s="36" t="s">
        <v>117</v>
      </c>
      <c r="AU555" s="36" t="s">
        <v>861</v>
      </c>
      <c r="AV555" s="36" t="s">
        <v>861</v>
      </c>
      <c r="AW555" s="36" t="s">
        <v>860</v>
      </c>
      <c r="AX555" s="36" t="s">
        <v>862</v>
      </c>
      <c r="AY555" s="36">
        <v>8</v>
      </c>
      <c r="AZ555" s="36" t="s">
        <v>863</v>
      </c>
      <c r="BA555" s="36" t="s">
        <v>148</v>
      </c>
      <c r="BB555" s="36" t="s">
        <v>127</v>
      </c>
      <c r="BC555" s="36" t="s">
        <v>2455</v>
      </c>
      <c r="BD555" s="36" t="s">
        <v>1591</v>
      </c>
      <c r="BE555" s="36" t="s">
        <v>117</v>
      </c>
      <c r="BF555" s="36" t="s">
        <v>117</v>
      </c>
      <c r="BG555" s="176">
        <v>7294</v>
      </c>
      <c r="BH555" s="36" t="s">
        <v>1668</v>
      </c>
      <c r="BI555" s="36">
        <v>0.5</v>
      </c>
      <c r="BJ555" s="36" t="s">
        <v>2844</v>
      </c>
      <c r="BK555" s="36" t="s">
        <v>830</v>
      </c>
      <c r="BL555" s="36">
        <v>64130</v>
      </c>
    </row>
    <row r="556" spans="1:64" ht="14.45" customHeight="1">
      <c r="A556" s="146" t="s">
        <v>7285</v>
      </c>
      <c r="B556" s="40">
        <v>64131</v>
      </c>
      <c r="C556" s="40" t="s">
        <v>6648</v>
      </c>
      <c r="D556" s="40"/>
      <c r="E556" s="43" t="s">
        <v>10</v>
      </c>
      <c r="F556" s="40"/>
      <c r="G556" s="42"/>
      <c r="H556" s="40"/>
      <c r="I556" s="40"/>
      <c r="J556" s="40"/>
      <c r="K556" s="40"/>
      <c r="L556" s="42" t="s">
        <v>10</v>
      </c>
      <c r="M556" s="42" t="s">
        <v>6604</v>
      </c>
      <c r="N556" s="40"/>
      <c r="O556" s="40"/>
      <c r="P556" s="40"/>
      <c r="Q556" s="40"/>
      <c r="R556" s="40"/>
      <c r="S556" s="40"/>
      <c r="T556" s="43"/>
      <c r="U556" s="40"/>
      <c r="V556" s="40"/>
      <c r="W556" s="40"/>
      <c r="X556" s="40"/>
      <c r="Y556" s="40"/>
      <c r="Z556" s="40"/>
      <c r="AA556" s="40"/>
      <c r="AB556" s="40"/>
      <c r="AC556" s="40"/>
      <c r="AD556" s="40"/>
      <c r="AE556" s="40"/>
      <c r="AF556" s="45" t="str">
        <f t="shared" si="18"/>
        <v>SGHSV_A             SIDO_K</v>
      </c>
      <c r="AG556" s="41" t="s">
        <v>6605</v>
      </c>
      <c r="AH556" s="62">
        <v>3</v>
      </c>
      <c r="AI556" s="62">
        <v>64131</v>
      </c>
      <c r="AJ556" s="36" t="s">
        <v>6287</v>
      </c>
      <c r="AK556" s="36" t="s">
        <v>117</v>
      </c>
      <c r="AL556" s="36" t="s">
        <v>543</v>
      </c>
      <c r="AM556" s="36" t="s">
        <v>543</v>
      </c>
      <c r="AN556" s="36" t="s">
        <v>542</v>
      </c>
      <c r="AO556" s="36" t="s">
        <v>544</v>
      </c>
      <c r="AP556" s="36" t="s">
        <v>1805</v>
      </c>
      <c r="AQ556" s="36" t="s">
        <v>545</v>
      </c>
      <c r="AR556" s="36" t="s">
        <v>180</v>
      </c>
      <c r="AS556" s="36" t="s">
        <v>117</v>
      </c>
      <c r="AT556" s="36" t="s">
        <v>117</v>
      </c>
      <c r="AU556" s="36" t="s">
        <v>878</v>
      </c>
      <c r="AV556" s="36" t="s">
        <v>878</v>
      </c>
      <c r="AW556" s="36" t="s">
        <v>877</v>
      </c>
      <c r="AX556" s="36" t="s">
        <v>879</v>
      </c>
      <c r="AY556" s="36">
        <v>1</v>
      </c>
      <c r="AZ556" s="36" t="s">
        <v>880</v>
      </c>
      <c r="BA556" s="36" t="s">
        <v>152</v>
      </c>
      <c r="BB556" s="36" t="s">
        <v>117</v>
      </c>
      <c r="BC556" s="36" t="s">
        <v>2845</v>
      </c>
      <c r="BD556" s="36" t="s">
        <v>1591</v>
      </c>
      <c r="BE556" s="36" t="s">
        <v>117</v>
      </c>
      <c r="BF556" s="36" t="s">
        <v>117</v>
      </c>
      <c r="BG556" s="176">
        <v>2269</v>
      </c>
      <c r="BH556" s="36" t="s">
        <v>1849</v>
      </c>
      <c r="BI556" s="36">
        <v>1.5</v>
      </c>
      <c r="BJ556" s="36" t="s">
        <v>2846</v>
      </c>
      <c r="BK556" s="36" t="s">
        <v>830</v>
      </c>
      <c r="BL556" s="36">
        <v>64131</v>
      </c>
    </row>
    <row r="557" spans="1:64" ht="14.45" customHeight="1">
      <c r="A557" s="145" t="s">
        <v>7857</v>
      </c>
      <c r="B557" s="40">
        <v>64135</v>
      </c>
      <c r="C557" s="40" t="s">
        <v>6648</v>
      </c>
      <c r="D557" s="40"/>
      <c r="E557" s="173" t="s">
        <v>10</v>
      </c>
      <c r="F557" s="40"/>
      <c r="G557" s="42"/>
      <c r="H557" s="40"/>
      <c r="I557" s="40"/>
      <c r="J557" s="40"/>
      <c r="K557" s="40"/>
      <c r="L557" s="42" t="s">
        <v>6621</v>
      </c>
      <c r="M557" s="42" t="s">
        <v>6621</v>
      </c>
      <c r="N557" s="40"/>
      <c r="O557" s="40"/>
      <c r="P557" s="40"/>
      <c r="Q557" s="40"/>
      <c r="R557" s="40"/>
      <c r="S557" s="40"/>
      <c r="T557" s="43">
        <v>980018635</v>
      </c>
      <c r="U557" s="40"/>
      <c r="V557" s="40"/>
      <c r="W557" s="40"/>
      <c r="X557" s="40"/>
      <c r="Y557" s="40"/>
      <c r="Z557" s="40"/>
      <c r="AA557" s="40"/>
      <c r="AB557" s="40"/>
      <c r="AC557" s="40"/>
      <c r="AD557" s="40"/>
      <c r="AE557" s="40"/>
      <c r="AF557" s="45" t="str">
        <f t="shared" si="18"/>
        <v>SGTT_D              KS_CPR_J</v>
      </c>
      <c r="AG557" s="41" t="s">
        <v>6605</v>
      </c>
      <c r="AH557" s="36">
        <v>3</v>
      </c>
      <c r="AI557" s="36">
        <v>64135</v>
      </c>
      <c r="AJ557" s="36" t="s">
        <v>6288</v>
      </c>
      <c r="AK557" s="36" t="s">
        <v>117</v>
      </c>
      <c r="AL557" s="36" t="s">
        <v>355</v>
      </c>
      <c r="AM557" s="36" t="s">
        <v>355</v>
      </c>
      <c r="AN557" s="36" t="s">
        <v>848</v>
      </c>
      <c r="AO557" s="36" t="s">
        <v>849</v>
      </c>
      <c r="AP557" s="36">
        <v>1</v>
      </c>
      <c r="AQ557" s="36" t="s">
        <v>559</v>
      </c>
      <c r="AR557" s="36" t="s">
        <v>833</v>
      </c>
      <c r="AS557" s="36" t="s">
        <v>117</v>
      </c>
      <c r="AT557" s="36" t="s">
        <v>117</v>
      </c>
      <c r="AU557" s="36" t="s">
        <v>476</v>
      </c>
      <c r="AV557" s="36" t="s">
        <v>476</v>
      </c>
      <c r="AW557" s="36" t="s">
        <v>923</v>
      </c>
      <c r="AX557" s="36" t="s">
        <v>924</v>
      </c>
      <c r="AY557" s="36">
        <v>1</v>
      </c>
      <c r="AZ557" s="36" t="s">
        <v>613</v>
      </c>
      <c r="BA557" s="36" t="s">
        <v>836</v>
      </c>
      <c r="BB557" s="36" t="s">
        <v>117</v>
      </c>
      <c r="BC557" s="36" t="s">
        <v>2712</v>
      </c>
      <c r="BD557" s="36" t="s">
        <v>2713</v>
      </c>
      <c r="BE557" s="36" t="s">
        <v>2847</v>
      </c>
      <c r="BF557" s="36" t="s">
        <v>2715</v>
      </c>
      <c r="BG557" s="193">
        <v>1665</v>
      </c>
      <c r="BH557" s="36" t="s">
        <v>2716</v>
      </c>
      <c r="BI557" s="36">
        <v>0.37</v>
      </c>
      <c r="BJ557" s="36" t="s">
        <v>2848</v>
      </c>
      <c r="BK557" s="36" t="s">
        <v>830</v>
      </c>
      <c r="BL557" s="36">
        <v>64135</v>
      </c>
    </row>
    <row r="558" spans="1:64" ht="14.45" customHeight="1">
      <c r="A558" s="145" t="s">
        <v>7857</v>
      </c>
      <c r="B558" s="40">
        <v>64136</v>
      </c>
      <c r="C558" s="40" t="s">
        <v>6648</v>
      </c>
      <c r="D558" s="40"/>
      <c r="E558" s="173" t="s">
        <v>10</v>
      </c>
      <c r="F558" s="40"/>
      <c r="G558" s="42"/>
      <c r="H558" s="40"/>
      <c r="I558" s="40"/>
      <c r="J558" s="40"/>
      <c r="K558" s="40"/>
      <c r="L558" s="42" t="s">
        <v>6621</v>
      </c>
      <c r="M558" s="42" t="s">
        <v>6621</v>
      </c>
      <c r="N558" s="40"/>
      <c r="O558" s="40"/>
      <c r="P558" s="40"/>
      <c r="Q558" s="40"/>
      <c r="R558" s="40"/>
      <c r="S558" s="40"/>
      <c r="T558" s="43">
        <v>980018635</v>
      </c>
      <c r="U558" s="40"/>
      <c r="V558" s="40"/>
      <c r="W558" s="40"/>
      <c r="X558" s="40"/>
      <c r="Y558" s="40"/>
      <c r="Z558" s="40"/>
      <c r="AA558" s="40"/>
      <c r="AB558" s="40"/>
      <c r="AC558" s="40"/>
      <c r="AD558" s="40"/>
      <c r="AE558" s="40"/>
      <c r="AF558" s="45" t="str">
        <f t="shared" si="18"/>
        <v>KS_CPR_J            SGTT_D</v>
      </c>
      <c r="AG558" s="41" t="s">
        <v>6605</v>
      </c>
      <c r="AH558" s="36">
        <v>3</v>
      </c>
      <c r="AI558" s="36">
        <v>64136</v>
      </c>
      <c r="AJ558" s="36" t="s">
        <v>6289</v>
      </c>
      <c r="AK558" s="36" t="s">
        <v>117</v>
      </c>
      <c r="AL558" s="36" t="s">
        <v>476</v>
      </c>
      <c r="AM558" s="36" t="s">
        <v>476</v>
      </c>
      <c r="AN558" s="36" t="s">
        <v>923</v>
      </c>
      <c r="AO558" s="36" t="s">
        <v>924</v>
      </c>
      <c r="AP558" s="36" t="s">
        <v>2849</v>
      </c>
      <c r="AQ558" s="36" t="s">
        <v>613</v>
      </c>
      <c r="AR558" s="36" t="s">
        <v>840</v>
      </c>
      <c r="AS558" s="36" t="s">
        <v>117</v>
      </c>
      <c r="AT558" s="36" t="s">
        <v>117</v>
      </c>
      <c r="AU558" s="36" t="s">
        <v>355</v>
      </c>
      <c r="AV558" s="36" t="s">
        <v>355</v>
      </c>
      <c r="AW558" s="36" t="s">
        <v>848</v>
      </c>
      <c r="AX558" s="36" t="s">
        <v>849</v>
      </c>
      <c r="AY558" s="36">
        <v>2</v>
      </c>
      <c r="AZ558" s="36" t="s">
        <v>559</v>
      </c>
      <c r="BA558" s="36" t="s">
        <v>838</v>
      </c>
      <c r="BB558" s="36" t="s">
        <v>117</v>
      </c>
      <c r="BC558" s="36" t="s">
        <v>2712</v>
      </c>
      <c r="BD558" s="36" t="s">
        <v>838</v>
      </c>
      <c r="BE558" s="36" t="s">
        <v>2847</v>
      </c>
      <c r="BF558" s="36" t="s">
        <v>2720</v>
      </c>
      <c r="BG558" s="193">
        <v>1665</v>
      </c>
      <c r="BH558" s="36" t="s">
        <v>1668</v>
      </c>
      <c r="BI558" s="36">
        <v>0.5</v>
      </c>
      <c r="BJ558" s="36" t="s">
        <v>2850</v>
      </c>
      <c r="BK558" s="36" t="s">
        <v>830</v>
      </c>
      <c r="BL558" s="36">
        <v>64136</v>
      </c>
    </row>
    <row r="559" spans="1:64" ht="14.45" customHeight="1">
      <c r="A559" s="145"/>
      <c r="B559" s="40">
        <v>64149</v>
      </c>
      <c r="C559" s="40" t="s">
        <v>6602</v>
      </c>
      <c r="D559" s="40"/>
      <c r="E559" s="43" t="s">
        <v>9</v>
      </c>
      <c r="F559" s="40" t="s">
        <v>2853</v>
      </c>
      <c r="G559" s="42" t="s">
        <v>6606</v>
      </c>
      <c r="H559" s="40"/>
      <c r="I559" s="40"/>
      <c r="J559" s="40"/>
      <c r="K559" s="40" t="s">
        <v>6610</v>
      </c>
      <c r="L559" s="42" t="s">
        <v>6608</v>
      </c>
      <c r="M559" s="42" t="s">
        <v>6609</v>
      </c>
      <c r="N559" s="40"/>
      <c r="O559" s="40"/>
      <c r="P559" s="40"/>
      <c r="Q559" s="40"/>
      <c r="R559" s="40"/>
      <c r="S559" s="40"/>
      <c r="T559" s="43"/>
      <c r="U559" s="40"/>
      <c r="V559" s="40"/>
      <c r="W559" s="40"/>
      <c r="X559" s="40"/>
      <c r="Y559" s="40"/>
      <c r="Z559" s="40"/>
      <c r="AA559" s="40"/>
      <c r="AB559" s="40"/>
      <c r="AC559" s="40"/>
      <c r="AD559" s="40"/>
      <c r="AE559" s="40"/>
      <c r="AF559" s="45" t="str">
        <f t="shared" si="18"/>
        <v>SP_MB57_C           MB57_C</v>
      </c>
      <c r="AG559" s="41" t="s">
        <v>6605</v>
      </c>
      <c r="AH559" s="36">
        <v>3</v>
      </c>
      <c r="AI559" s="36">
        <v>64149</v>
      </c>
      <c r="AJ559" s="36" t="s">
        <v>2851</v>
      </c>
      <c r="AK559" s="36" t="s">
        <v>117</v>
      </c>
      <c r="AL559" s="36" t="s">
        <v>253</v>
      </c>
      <c r="AM559" s="36" t="s">
        <v>6006</v>
      </c>
      <c r="AN559" s="36" t="s">
        <v>846</v>
      </c>
      <c r="AO559" s="36" t="s">
        <v>847</v>
      </c>
      <c r="AP559" s="36">
        <v>1</v>
      </c>
      <c r="AQ559" s="36" t="s">
        <v>255</v>
      </c>
      <c r="AR559" s="36" t="s">
        <v>260</v>
      </c>
      <c r="AS559" s="36" t="s">
        <v>117</v>
      </c>
      <c r="AT559" s="36" t="s">
        <v>117</v>
      </c>
      <c r="AU559" s="36" t="s">
        <v>117</v>
      </c>
      <c r="AV559" s="36" t="s">
        <v>2852</v>
      </c>
      <c r="AW559" s="36">
        <v>426</v>
      </c>
      <c r="AX559" s="36" t="s">
        <v>2853</v>
      </c>
      <c r="AY559" s="36">
        <v>1</v>
      </c>
      <c r="AZ559" s="36" t="s">
        <v>641</v>
      </c>
      <c r="BA559" s="36" t="s">
        <v>117</v>
      </c>
      <c r="BB559" s="36" t="s">
        <v>117</v>
      </c>
      <c r="BC559" s="36" t="s">
        <v>1597</v>
      </c>
      <c r="BD559" s="36" t="s">
        <v>1591</v>
      </c>
      <c r="BE559" s="36" t="s">
        <v>117</v>
      </c>
      <c r="BF559" s="36" t="s">
        <v>117</v>
      </c>
      <c r="BG559" s="193">
        <v>245</v>
      </c>
      <c r="BH559" s="36" t="s">
        <v>1598</v>
      </c>
      <c r="BI559" s="36">
        <v>2.5</v>
      </c>
      <c r="BJ559" s="36" t="s">
        <v>2854</v>
      </c>
      <c r="BK559" s="36" t="s">
        <v>830</v>
      </c>
      <c r="BL559" s="36">
        <v>64149</v>
      </c>
    </row>
    <row r="560" spans="1:64" ht="14.45" customHeight="1">
      <c r="A560" s="146" t="s">
        <v>7335</v>
      </c>
      <c r="B560" s="40">
        <v>64535</v>
      </c>
      <c r="C560" s="40" t="s">
        <v>6648</v>
      </c>
      <c r="D560" s="40"/>
      <c r="E560" s="43" t="s">
        <v>0</v>
      </c>
      <c r="F560" s="40"/>
      <c r="G560" s="42"/>
      <c r="H560" s="40"/>
      <c r="I560" s="40"/>
      <c r="J560" s="40"/>
      <c r="K560" s="40"/>
      <c r="L560" s="42" t="s">
        <v>0</v>
      </c>
      <c r="M560" s="42" t="s">
        <v>6621</v>
      </c>
      <c r="N560" s="40"/>
      <c r="O560" s="40"/>
      <c r="P560" s="40"/>
      <c r="Q560" s="40"/>
      <c r="R560" s="40"/>
      <c r="S560" s="40"/>
      <c r="T560" s="43">
        <v>980015686</v>
      </c>
      <c r="U560" s="40"/>
      <c r="V560" s="40"/>
      <c r="W560" s="40"/>
      <c r="X560" s="40"/>
      <c r="Y560" s="40"/>
      <c r="Z560" s="40"/>
      <c r="AA560" s="40"/>
      <c r="AB560" s="40" t="s">
        <v>6619</v>
      </c>
      <c r="AC560" s="40"/>
      <c r="AD560" s="40"/>
      <c r="AE560" s="40"/>
      <c r="AF560" s="45" t="str">
        <f t="shared" si="18"/>
        <v>GSTH2_FS            AIR_B_RL</v>
      </c>
      <c r="AG560" s="41" t="s">
        <v>6605</v>
      </c>
      <c r="AH560" s="36">
        <v>3</v>
      </c>
      <c r="AI560" s="36">
        <v>64535</v>
      </c>
      <c r="AJ560" s="36" t="s">
        <v>2855</v>
      </c>
      <c r="AK560" s="36" t="s">
        <v>117</v>
      </c>
      <c r="AL560" s="36" t="s">
        <v>734</v>
      </c>
      <c r="AM560" s="36" t="s">
        <v>734</v>
      </c>
      <c r="AN560" s="36" t="s">
        <v>733</v>
      </c>
      <c r="AO560" s="36" t="s">
        <v>735</v>
      </c>
      <c r="AP560" s="36">
        <v>47</v>
      </c>
      <c r="AQ560" s="36" t="s">
        <v>2488</v>
      </c>
      <c r="AR560" s="36" t="s">
        <v>710</v>
      </c>
      <c r="AS560" s="36" t="s">
        <v>705</v>
      </c>
      <c r="AT560" s="36" t="s">
        <v>117</v>
      </c>
      <c r="AU560" s="36" t="s">
        <v>882</v>
      </c>
      <c r="AV560" s="36" t="s">
        <v>882</v>
      </c>
      <c r="AW560" s="36" t="s">
        <v>881</v>
      </c>
      <c r="AX560" s="36" t="s">
        <v>883</v>
      </c>
      <c r="AY560" s="36">
        <v>2</v>
      </c>
      <c r="AZ560" s="36" t="s">
        <v>884</v>
      </c>
      <c r="BA560" s="36" t="s">
        <v>839</v>
      </c>
      <c r="BB560" s="36" t="s">
        <v>117</v>
      </c>
      <c r="BC560" s="36" t="s">
        <v>2856</v>
      </c>
      <c r="BD560" s="36" t="s">
        <v>1591</v>
      </c>
      <c r="BE560" s="36" t="s">
        <v>2857</v>
      </c>
      <c r="BF560" s="36" t="s">
        <v>1787</v>
      </c>
      <c r="BG560" s="176">
        <v>4929</v>
      </c>
      <c r="BH560" s="36" t="s">
        <v>1788</v>
      </c>
      <c r="BI560" s="36">
        <v>0.35</v>
      </c>
      <c r="BJ560" s="36" t="s">
        <v>2858</v>
      </c>
      <c r="BK560" s="36" t="s">
        <v>830</v>
      </c>
      <c r="BL560" s="36">
        <v>64535</v>
      </c>
    </row>
    <row r="561" spans="1:65" ht="14.45" customHeight="1">
      <c r="A561" s="146" t="s">
        <v>7335</v>
      </c>
      <c r="B561" s="40">
        <v>64536</v>
      </c>
      <c r="C561" s="40" t="s">
        <v>6648</v>
      </c>
      <c r="D561" s="40"/>
      <c r="E561" s="43" t="s">
        <v>0</v>
      </c>
      <c r="F561" s="40"/>
      <c r="G561" s="42"/>
      <c r="H561" s="40"/>
      <c r="I561" s="40"/>
      <c r="J561" s="40"/>
      <c r="K561" s="40"/>
      <c r="L561" s="42" t="s">
        <v>0</v>
      </c>
      <c r="M561" s="42" t="s">
        <v>6621</v>
      </c>
      <c r="N561" s="40"/>
      <c r="O561" s="40"/>
      <c r="P561" s="40"/>
      <c r="Q561" s="40"/>
      <c r="R561" s="40"/>
      <c r="S561" s="40"/>
      <c r="T561" s="43">
        <v>980015686</v>
      </c>
      <c r="U561" s="40"/>
      <c r="V561" s="40"/>
      <c r="W561" s="40"/>
      <c r="X561" s="40"/>
      <c r="Y561" s="40"/>
      <c r="Z561" s="40"/>
      <c r="AA561" s="40"/>
      <c r="AB561" s="40" t="s">
        <v>6619</v>
      </c>
      <c r="AC561" s="40"/>
      <c r="AD561" s="40"/>
      <c r="AE561" s="40"/>
      <c r="AF561" s="45" t="str">
        <f t="shared" si="18"/>
        <v>GSTH2_FS            AIR_B_RL</v>
      </c>
      <c r="AG561" s="41" t="s">
        <v>6605</v>
      </c>
      <c r="AH561" s="36">
        <v>3</v>
      </c>
      <c r="AI561" s="36">
        <v>64536</v>
      </c>
      <c r="AJ561" s="36" t="s">
        <v>2859</v>
      </c>
      <c r="AK561" s="36" t="s">
        <v>117</v>
      </c>
      <c r="AL561" s="36" t="s">
        <v>734</v>
      </c>
      <c r="AM561" s="36" t="s">
        <v>734</v>
      </c>
      <c r="AN561" s="36" t="s">
        <v>733</v>
      </c>
      <c r="AO561" s="36" t="s">
        <v>735</v>
      </c>
      <c r="AP561" s="36">
        <v>21</v>
      </c>
      <c r="AQ561" s="36" t="s">
        <v>2488</v>
      </c>
      <c r="AR561" s="36" t="s">
        <v>710</v>
      </c>
      <c r="AS561" s="36" t="s">
        <v>705</v>
      </c>
      <c r="AT561" s="36" t="s">
        <v>117</v>
      </c>
      <c r="AU561" s="36" t="s">
        <v>882</v>
      </c>
      <c r="AV561" s="36" t="s">
        <v>882</v>
      </c>
      <c r="AW561" s="36" t="s">
        <v>881</v>
      </c>
      <c r="AX561" s="36" t="s">
        <v>883</v>
      </c>
      <c r="AY561" s="36">
        <v>1</v>
      </c>
      <c r="AZ561" s="36" t="s">
        <v>884</v>
      </c>
      <c r="BA561" s="36" t="s">
        <v>839</v>
      </c>
      <c r="BB561" s="36" t="s">
        <v>117</v>
      </c>
      <c r="BC561" s="36" t="s">
        <v>2856</v>
      </c>
      <c r="BD561" s="36" t="s">
        <v>1591</v>
      </c>
      <c r="BE561" s="36" t="s">
        <v>2857</v>
      </c>
      <c r="BF561" s="36" t="s">
        <v>1667</v>
      </c>
      <c r="BG561" s="176">
        <v>4929</v>
      </c>
      <c r="BH561" s="36" t="s">
        <v>1668</v>
      </c>
      <c r="BI561" s="36">
        <v>0.35</v>
      </c>
      <c r="BJ561" s="36" t="s">
        <v>2860</v>
      </c>
      <c r="BK561" s="36" t="s">
        <v>830</v>
      </c>
      <c r="BL561" s="36">
        <v>64536</v>
      </c>
    </row>
    <row r="562" spans="1:65" ht="14.45" customHeight="1">
      <c r="A562" s="146" t="s">
        <v>6956</v>
      </c>
      <c r="B562" s="45">
        <v>64537</v>
      </c>
      <c r="C562" s="40" t="s">
        <v>6648</v>
      </c>
      <c r="D562" s="40"/>
      <c r="E562" s="43" t="s">
        <v>0</v>
      </c>
      <c r="F562" s="40"/>
      <c r="G562" s="42"/>
      <c r="H562" s="40"/>
      <c r="I562" s="40"/>
      <c r="J562" s="40"/>
      <c r="K562" s="40"/>
      <c r="L562" s="42" t="s">
        <v>0</v>
      </c>
      <c r="M562" s="42" t="s">
        <v>6621</v>
      </c>
      <c r="N562" s="40"/>
      <c r="O562" s="40"/>
      <c r="P562" s="40"/>
      <c r="Q562" s="40"/>
      <c r="R562" s="40"/>
      <c r="S562" s="40"/>
      <c r="T562" s="43">
        <v>980015809</v>
      </c>
      <c r="U562" s="40"/>
      <c r="V562" s="40"/>
      <c r="W562" s="40"/>
      <c r="X562" s="40"/>
      <c r="Y562" s="40"/>
      <c r="Z562" s="40"/>
      <c r="AA562" s="40"/>
      <c r="AB562" s="40" t="s">
        <v>6619</v>
      </c>
      <c r="AC562" s="40"/>
      <c r="AD562" s="40"/>
      <c r="AE562" s="40"/>
      <c r="AF562" s="45" t="str">
        <f t="shared" si="18"/>
        <v>GSTH2_BFS           AIR_B_RL</v>
      </c>
      <c r="AG562" s="41" t="s">
        <v>6605</v>
      </c>
      <c r="AH562" s="36">
        <v>3</v>
      </c>
      <c r="AI562" s="36">
        <v>64537</v>
      </c>
      <c r="AJ562" s="36" t="s">
        <v>2861</v>
      </c>
      <c r="AK562" s="36" t="s">
        <v>117</v>
      </c>
      <c r="AL562" s="36" t="s">
        <v>734</v>
      </c>
      <c r="AM562" s="36" t="s">
        <v>734</v>
      </c>
      <c r="AN562" s="36" t="s">
        <v>733</v>
      </c>
      <c r="AO562" s="36" t="s">
        <v>735</v>
      </c>
      <c r="AP562" s="36">
        <v>45</v>
      </c>
      <c r="AQ562" s="36" t="s">
        <v>2488</v>
      </c>
      <c r="AR562" s="36" t="s">
        <v>710</v>
      </c>
      <c r="AS562" s="36" t="s">
        <v>705</v>
      </c>
      <c r="AT562" s="36" t="s">
        <v>117</v>
      </c>
      <c r="AU562" s="36" t="s">
        <v>886</v>
      </c>
      <c r="AV562" s="36" t="s">
        <v>886</v>
      </c>
      <c r="AW562" s="36" t="s">
        <v>885</v>
      </c>
      <c r="AX562" s="36" t="s">
        <v>887</v>
      </c>
      <c r="AY562" s="36">
        <v>2</v>
      </c>
      <c r="AZ562" s="36" t="s">
        <v>888</v>
      </c>
      <c r="BA562" s="36" t="s">
        <v>839</v>
      </c>
      <c r="BB562" s="36" t="s">
        <v>117</v>
      </c>
      <c r="BC562" s="36" t="s">
        <v>2516</v>
      </c>
      <c r="BD562" s="36" t="s">
        <v>1591</v>
      </c>
      <c r="BE562" s="36" t="s">
        <v>2862</v>
      </c>
      <c r="BF562" s="36" t="s">
        <v>2040</v>
      </c>
      <c r="BG562" s="176">
        <v>4696</v>
      </c>
      <c r="BH562" s="36" t="s">
        <v>2041</v>
      </c>
      <c r="BI562" s="36">
        <v>0.35</v>
      </c>
      <c r="BJ562" s="36" t="s">
        <v>2863</v>
      </c>
      <c r="BK562" s="36" t="s">
        <v>830</v>
      </c>
      <c r="BL562" s="36">
        <v>64537</v>
      </c>
    </row>
    <row r="563" spans="1:65" ht="14.45" customHeight="1">
      <c r="A563" s="146" t="s">
        <v>6956</v>
      </c>
      <c r="B563" s="40">
        <v>64538</v>
      </c>
      <c r="C563" s="40" t="s">
        <v>6648</v>
      </c>
      <c r="D563" s="40"/>
      <c r="E563" s="43" t="s">
        <v>0</v>
      </c>
      <c r="F563" s="40"/>
      <c r="G563" s="42"/>
      <c r="H563" s="40"/>
      <c r="I563" s="40"/>
      <c r="J563" s="40"/>
      <c r="K563" s="40"/>
      <c r="L563" s="42" t="s">
        <v>0</v>
      </c>
      <c r="M563" s="42" t="s">
        <v>6621</v>
      </c>
      <c r="N563" s="40"/>
      <c r="O563" s="40"/>
      <c r="P563" s="40"/>
      <c r="Q563" s="40"/>
      <c r="R563" s="40"/>
      <c r="S563" s="40"/>
      <c r="T563" s="43">
        <v>980015809</v>
      </c>
      <c r="U563" s="40"/>
      <c r="V563" s="40"/>
      <c r="W563" s="40"/>
      <c r="X563" s="40"/>
      <c r="Y563" s="40"/>
      <c r="Z563" s="40"/>
      <c r="AA563" s="40"/>
      <c r="AB563" s="40" t="s">
        <v>6619</v>
      </c>
      <c r="AC563" s="40"/>
      <c r="AD563" s="40"/>
      <c r="AE563" s="40"/>
      <c r="AF563" s="45" t="str">
        <f t="shared" si="18"/>
        <v>GSTH2_BFS           AIR_B_RL</v>
      </c>
      <c r="AG563" s="41" t="s">
        <v>6605</v>
      </c>
      <c r="AH563" s="36">
        <v>3</v>
      </c>
      <c r="AI563" s="36">
        <v>64538</v>
      </c>
      <c r="AJ563" s="36" t="s">
        <v>2864</v>
      </c>
      <c r="AK563" s="36" t="s">
        <v>117</v>
      </c>
      <c r="AL563" s="36" t="s">
        <v>734</v>
      </c>
      <c r="AM563" s="36" t="s">
        <v>734</v>
      </c>
      <c r="AN563" s="36" t="s">
        <v>733</v>
      </c>
      <c r="AO563" s="36" t="s">
        <v>735</v>
      </c>
      <c r="AP563" s="36">
        <v>19</v>
      </c>
      <c r="AQ563" s="36" t="s">
        <v>2488</v>
      </c>
      <c r="AR563" s="36" t="s">
        <v>710</v>
      </c>
      <c r="AS563" s="36" t="s">
        <v>705</v>
      </c>
      <c r="AT563" s="36" t="s">
        <v>117</v>
      </c>
      <c r="AU563" s="36" t="s">
        <v>886</v>
      </c>
      <c r="AV563" s="36" t="s">
        <v>886</v>
      </c>
      <c r="AW563" s="36" t="s">
        <v>885</v>
      </c>
      <c r="AX563" s="36" t="s">
        <v>887</v>
      </c>
      <c r="AY563" s="36">
        <v>1</v>
      </c>
      <c r="AZ563" s="36" t="s">
        <v>888</v>
      </c>
      <c r="BA563" s="36" t="s">
        <v>839</v>
      </c>
      <c r="BB563" s="36" t="s">
        <v>117</v>
      </c>
      <c r="BC563" s="36" t="s">
        <v>2516</v>
      </c>
      <c r="BD563" s="36" t="s">
        <v>1591</v>
      </c>
      <c r="BE563" s="36" t="s">
        <v>2862</v>
      </c>
      <c r="BF563" s="36" t="s">
        <v>1667</v>
      </c>
      <c r="BG563" s="176">
        <v>4696</v>
      </c>
      <c r="BH563" s="36" t="s">
        <v>1668</v>
      </c>
      <c r="BI563" s="36">
        <v>0.35</v>
      </c>
      <c r="BJ563" s="36" t="s">
        <v>2865</v>
      </c>
      <c r="BK563" s="36" t="s">
        <v>830</v>
      </c>
      <c r="BL563" s="36">
        <v>64538</v>
      </c>
    </row>
    <row r="564" spans="1:65" ht="14.45" customHeight="1">
      <c r="A564" s="146" t="s">
        <v>7335</v>
      </c>
      <c r="B564" s="40">
        <v>64539</v>
      </c>
      <c r="C564" s="40" t="s">
        <v>6648</v>
      </c>
      <c r="D564" s="40"/>
      <c r="E564" s="43" t="s">
        <v>0</v>
      </c>
      <c r="F564" s="40"/>
      <c r="G564" s="42"/>
      <c r="H564" s="40"/>
      <c r="I564" s="40"/>
      <c r="J564" s="40"/>
      <c r="K564" s="40"/>
      <c r="L564" s="42" t="s">
        <v>0</v>
      </c>
      <c r="M564" s="42" t="s">
        <v>6621</v>
      </c>
      <c r="N564" s="40"/>
      <c r="O564" s="40"/>
      <c r="P564" s="40"/>
      <c r="Q564" s="40"/>
      <c r="R564" s="40"/>
      <c r="S564" s="40"/>
      <c r="T564" s="43">
        <v>980017451</v>
      </c>
      <c r="U564" s="40"/>
      <c r="V564" s="40"/>
      <c r="W564" s="40"/>
      <c r="X564" s="40"/>
      <c r="Y564" s="40"/>
      <c r="Z564" s="40"/>
      <c r="AA564" s="40"/>
      <c r="AB564" s="40" t="s">
        <v>6619</v>
      </c>
      <c r="AC564" s="40"/>
      <c r="AD564" s="40"/>
      <c r="AE564" s="40"/>
      <c r="AF564" s="45" t="str">
        <f t="shared" si="18"/>
        <v>KOAF_RL             AIR_B_RL</v>
      </c>
      <c r="AG564" s="41" t="s">
        <v>6605</v>
      </c>
      <c r="AH564" s="36">
        <v>3</v>
      </c>
      <c r="AI564" s="36">
        <v>64539</v>
      </c>
      <c r="AJ564" s="36" t="s">
        <v>2866</v>
      </c>
      <c r="AK564" s="36" t="s">
        <v>117</v>
      </c>
      <c r="AL564" s="36" t="s">
        <v>734</v>
      </c>
      <c r="AM564" s="36" t="s">
        <v>734</v>
      </c>
      <c r="AN564" s="36" t="s">
        <v>733</v>
      </c>
      <c r="AO564" s="36" t="s">
        <v>735</v>
      </c>
      <c r="AP564" s="36">
        <v>55</v>
      </c>
      <c r="AQ564" s="36" t="s">
        <v>2488</v>
      </c>
      <c r="AR564" s="36" t="s">
        <v>710</v>
      </c>
      <c r="AS564" s="36" t="s">
        <v>705</v>
      </c>
      <c r="AT564" s="36" t="s">
        <v>117</v>
      </c>
      <c r="AU564" s="36" t="s">
        <v>890</v>
      </c>
      <c r="AV564" s="36" t="s">
        <v>890</v>
      </c>
      <c r="AW564" s="36" t="s">
        <v>889</v>
      </c>
      <c r="AX564" s="36" t="s">
        <v>891</v>
      </c>
      <c r="AY564" s="36">
        <v>2</v>
      </c>
      <c r="AZ564" s="36" t="s">
        <v>892</v>
      </c>
      <c r="BA564" s="36" t="s">
        <v>839</v>
      </c>
      <c r="BB564" s="36" t="s">
        <v>117</v>
      </c>
      <c r="BC564" s="36" t="s">
        <v>2867</v>
      </c>
      <c r="BD564" s="36" t="s">
        <v>1591</v>
      </c>
      <c r="BE564" s="36" t="s">
        <v>2868</v>
      </c>
      <c r="BF564" s="36" t="s">
        <v>2869</v>
      </c>
      <c r="BG564" s="176">
        <v>5411</v>
      </c>
      <c r="BH564" s="36" t="s">
        <v>1685</v>
      </c>
      <c r="BI564" s="36">
        <v>0.35</v>
      </c>
      <c r="BJ564" s="36" t="s">
        <v>2870</v>
      </c>
      <c r="BK564" s="36" t="s">
        <v>830</v>
      </c>
      <c r="BL564" s="36">
        <v>64539</v>
      </c>
    </row>
    <row r="565" spans="1:65" ht="14.45" customHeight="1">
      <c r="A565" s="146" t="s">
        <v>7335</v>
      </c>
      <c r="B565" s="40">
        <v>64540</v>
      </c>
      <c r="C565" s="40" t="s">
        <v>6648</v>
      </c>
      <c r="D565" s="40"/>
      <c r="E565" s="43" t="s">
        <v>0</v>
      </c>
      <c r="F565" s="40"/>
      <c r="G565" s="42"/>
      <c r="H565" s="40"/>
      <c r="I565" s="40"/>
      <c r="J565" s="40"/>
      <c r="K565" s="40"/>
      <c r="L565" s="42" t="s">
        <v>0</v>
      </c>
      <c r="M565" s="42" t="s">
        <v>6621</v>
      </c>
      <c r="N565" s="40"/>
      <c r="O565" s="40"/>
      <c r="P565" s="40"/>
      <c r="Q565" s="40"/>
      <c r="R565" s="40"/>
      <c r="S565" s="40"/>
      <c r="T565" s="43">
        <v>980017451</v>
      </c>
      <c r="U565" s="40"/>
      <c r="V565" s="40"/>
      <c r="W565" s="40"/>
      <c r="X565" s="40"/>
      <c r="Y565" s="40"/>
      <c r="Z565" s="40"/>
      <c r="AA565" s="40"/>
      <c r="AB565" s="40" t="s">
        <v>6619</v>
      </c>
      <c r="AC565" s="40"/>
      <c r="AD565" s="40"/>
      <c r="AE565" s="40"/>
      <c r="AF565" s="45" t="str">
        <f t="shared" si="18"/>
        <v>KOAF_RL             AIR_B_RL</v>
      </c>
      <c r="AG565" s="41" t="s">
        <v>6605</v>
      </c>
      <c r="AH565" s="36">
        <v>3</v>
      </c>
      <c r="AI565" s="36">
        <v>64540</v>
      </c>
      <c r="AJ565" s="36" t="s">
        <v>2871</v>
      </c>
      <c r="AK565" s="36" t="s">
        <v>117</v>
      </c>
      <c r="AL565" s="36" t="s">
        <v>734</v>
      </c>
      <c r="AM565" s="36" t="s">
        <v>734</v>
      </c>
      <c r="AN565" s="36" t="s">
        <v>733</v>
      </c>
      <c r="AO565" s="36" t="s">
        <v>735</v>
      </c>
      <c r="AP565" s="36">
        <v>29</v>
      </c>
      <c r="AQ565" s="36" t="s">
        <v>2488</v>
      </c>
      <c r="AR565" s="36" t="s">
        <v>710</v>
      </c>
      <c r="AS565" s="36" t="s">
        <v>705</v>
      </c>
      <c r="AT565" s="36" t="s">
        <v>117</v>
      </c>
      <c r="AU565" s="36" t="s">
        <v>890</v>
      </c>
      <c r="AV565" s="36" t="s">
        <v>890</v>
      </c>
      <c r="AW565" s="36" t="s">
        <v>889</v>
      </c>
      <c r="AX565" s="36" t="s">
        <v>891</v>
      </c>
      <c r="AY565" s="36">
        <v>1</v>
      </c>
      <c r="AZ565" s="36" t="s">
        <v>892</v>
      </c>
      <c r="BA565" s="36" t="s">
        <v>839</v>
      </c>
      <c r="BB565" s="36" t="s">
        <v>117</v>
      </c>
      <c r="BC565" s="36" t="s">
        <v>2867</v>
      </c>
      <c r="BD565" s="36" t="s">
        <v>1591</v>
      </c>
      <c r="BE565" s="36" t="s">
        <v>2868</v>
      </c>
      <c r="BF565" s="36" t="s">
        <v>2040</v>
      </c>
      <c r="BG565" s="176">
        <v>5411</v>
      </c>
      <c r="BH565" s="36" t="s">
        <v>2041</v>
      </c>
      <c r="BI565" s="36">
        <v>0.35</v>
      </c>
      <c r="BJ565" s="36" t="s">
        <v>2872</v>
      </c>
      <c r="BK565" s="36" t="s">
        <v>830</v>
      </c>
      <c r="BL565" s="36">
        <v>64540</v>
      </c>
    </row>
    <row r="566" spans="1:65" ht="14.45" customHeight="1">
      <c r="A566" s="146" t="s">
        <v>6956</v>
      </c>
      <c r="B566" s="40">
        <v>64541</v>
      </c>
      <c r="C566" s="40" t="s">
        <v>6648</v>
      </c>
      <c r="D566" s="40"/>
      <c r="E566" s="43" t="s">
        <v>0</v>
      </c>
      <c r="F566" s="40"/>
      <c r="G566" s="42"/>
      <c r="H566" s="40"/>
      <c r="I566" s="40"/>
      <c r="J566" s="40"/>
      <c r="K566" s="40"/>
      <c r="L566" s="42" t="s">
        <v>0</v>
      </c>
      <c r="M566" s="42" t="s">
        <v>6621</v>
      </c>
      <c r="N566" s="40"/>
      <c r="O566" s="40"/>
      <c r="P566" s="40"/>
      <c r="Q566" s="40"/>
      <c r="R566" s="40"/>
      <c r="S566" s="40"/>
      <c r="T566" s="43">
        <v>980017458</v>
      </c>
      <c r="U566" s="40"/>
      <c r="V566" s="40"/>
      <c r="W566" s="40"/>
      <c r="X566" s="40"/>
      <c r="Y566" s="40"/>
      <c r="Z566" s="40"/>
      <c r="AA566" s="40"/>
      <c r="AB566" s="40" t="s">
        <v>6619</v>
      </c>
      <c r="AC566" s="40"/>
      <c r="AD566" s="40"/>
      <c r="AE566" s="40"/>
      <c r="AF566" s="45" t="str">
        <f t="shared" si="18"/>
        <v>KOABF_LR            AIR_B_RL</v>
      </c>
      <c r="AG566" s="41" t="s">
        <v>6605</v>
      </c>
      <c r="AH566" s="36">
        <v>3</v>
      </c>
      <c r="AI566" s="36">
        <v>64541</v>
      </c>
      <c r="AJ566" s="36" t="s">
        <v>2873</v>
      </c>
      <c r="AK566" s="36" t="s">
        <v>117</v>
      </c>
      <c r="AL566" s="36" t="s">
        <v>734</v>
      </c>
      <c r="AM566" s="36" t="s">
        <v>734</v>
      </c>
      <c r="AN566" s="36" t="s">
        <v>733</v>
      </c>
      <c r="AO566" s="36" t="s">
        <v>735</v>
      </c>
      <c r="AP566" s="36">
        <v>54</v>
      </c>
      <c r="AQ566" s="36" t="s">
        <v>2488</v>
      </c>
      <c r="AR566" s="36" t="s">
        <v>710</v>
      </c>
      <c r="AS566" s="36" t="s">
        <v>705</v>
      </c>
      <c r="AT566" s="36" t="s">
        <v>117</v>
      </c>
      <c r="AU566" s="36" t="s">
        <v>894</v>
      </c>
      <c r="AV566" s="36" t="s">
        <v>894</v>
      </c>
      <c r="AW566" s="36" t="s">
        <v>893</v>
      </c>
      <c r="AX566" s="36" t="s">
        <v>895</v>
      </c>
      <c r="AY566" s="36">
        <v>2</v>
      </c>
      <c r="AZ566" s="36" t="s">
        <v>896</v>
      </c>
      <c r="BA566" s="36" t="s">
        <v>839</v>
      </c>
      <c r="BB566" s="36" t="s">
        <v>117</v>
      </c>
      <c r="BC566" s="36" t="s">
        <v>2874</v>
      </c>
      <c r="BD566" s="36" t="s">
        <v>1591</v>
      </c>
      <c r="BE566" s="36" t="s">
        <v>2875</v>
      </c>
      <c r="BF566" s="36" t="s">
        <v>1787</v>
      </c>
      <c r="BG566" s="176">
        <v>5230</v>
      </c>
      <c r="BH566" s="36" t="s">
        <v>1788</v>
      </c>
      <c r="BI566" s="36">
        <v>0.35</v>
      </c>
      <c r="BJ566" s="36" t="s">
        <v>2876</v>
      </c>
      <c r="BK566" s="36" t="s">
        <v>830</v>
      </c>
      <c r="BL566" s="36">
        <v>64541</v>
      </c>
    </row>
    <row r="567" spans="1:65" ht="14.45" customHeight="1">
      <c r="A567" s="146" t="s">
        <v>6956</v>
      </c>
      <c r="B567" s="40">
        <v>64542</v>
      </c>
      <c r="C567" s="40" t="s">
        <v>6648</v>
      </c>
      <c r="D567" s="40"/>
      <c r="E567" s="43" t="s">
        <v>0</v>
      </c>
      <c r="F567" s="40"/>
      <c r="G567" s="42"/>
      <c r="H567" s="40"/>
      <c r="I567" s="40"/>
      <c r="J567" s="40"/>
      <c r="K567" s="40"/>
      <c r="L567" s="42" t="s">
        <v>0</v>
      </c>
      <c r="M567" s="42" t="s">
        <v>6621</v>
      </c>
      <c r="N567" s="40"/>
      <c r="O567" s="40"/>
      <c r="P567" s="40"/>
      <c r="Q567" s="40"/>
      <c r="R567" s="40"/>
      <c r="S567" s="40"/>
      <c r="T567" s="43">
        <v>980017458</v>
      </c>
      <c r="U567" s="40"/>
      <c r="V567" s="40"/>
      <c r="W567" s="40"/>
      <c r="X567" s="40"/>
      <c r="Y567" s="40"/>
      <c r="Z567" s="40"/>
      <c r="AA567" s="40"/>
      <c r="AB567" s="40" t="s">
        <v>6619</v>
      </c>
      <c r="AC567" s="40"/>
      <c r="AD567" s="40"/>
      <c r="AE567" s="40"/>
      <c r="AF567" s="45" t="str">
        <f t="shared" si="18"/>
        <v>KOABF_LR            AIR_B_RL</v>
      </c>
      <c r="AG567" s="41" t="s">
        <v>6605</v>
      </c>
      <c r="AH567" s="36">
        <v>3</v>
      </c>
      <c r="AI567" s="36">
        <v>64542</v>
      </c>
      <c r="AJ567" s="36" t="s">
        <v>2877</v>
      </c>
      <c r="AK567" s="36" t="s">
        <v>117</v>
      </c>
      <c r="AL567" s="36" t="s">
        <v>734</v>
      </c>
      <c r="AM567" s="36" t="s">
        <v>734</v>
      </c>
      <c r="AN567" s="36" t="s">
        <v>733</v>
      </c>
      <c r="AO567" s="36" t="s">
        <v>735</v>
      </c>
      <c r="AP567" s="36">
        <v>28</v>
      </c>
      <c r="AQ567" s="36" t="s">
        <v>2488</v>
      </c>
      <c r="AR567" s="36" t="s">
        <v>710</v>
      </c>
      <c r="AS567" s="36" t="s">
        <v>705</v>
      </c>
      <c r="AT567" s="36" t="s">
        <v>117</v>
      </c>
      <c r="AU567" s="36" t="s">
        <v>894</v>
      </c>
      <c r="AV567" s="36" t="s">
        <v>894</v>
      </c>
      <c r="AW567" s="36" t="s">
        <v>893</v>
      </c>
      <c r="AX567" s="36" t="s">
        <v>895</v>
      </c>
      <c r="AY567" s="36">
        <v>1</v>
      </c>
      <c r="AZ567" s="36" t="s">
        <v>896</v>
      </c>
      <c r="BA567" s="36" t="s">
        <v>839</v>
      </c>
      <c r="BB567" s="36" t="s">
        <v>117</v>
      </c>
      <c r="BC567" s="36" t="s">
        <v>2874</v>
      </c>
      <c r="BD567" s="36" t="s">
        <v>1591</v>
      </c>
      <c r="BE567" s="36" t="s">
        <v>2875</v>
      </c>
      <c r="BF567" s="36" t="s">
        <v>2878</v>
      </c>
      <c r="BG567" s="176">
        <v>5230</v>
      </c>
      <c r="BH567" s="36" t="s">
        <v>2041</v>
      </c>
      <c r="BI567" s="36">
        <v>0.35</v>
      </c>
      <c r="BJ567" s="36" t="s">
        <v>2879</v>
      </c>
      <c r="BK567" s="36" t="s">
        <v>830</v>
      </c>
      <c r="BL567" s="36">
        <v>64542</v>
      </c>
    </row>
    <row r="568" spans="1:65" ht="14.45" customHeight="1">
      <c r="A568" s="146"/>
      <c r="B568" s="35"/>
      <c r="C568" s="40" t="s">
        <v>6652</v>
      </c>
      <c r="D568" s="40"/>
      <c r="E568" s="35"/>
      <c r="F568" s="35"/>
      <c r="G568" s="35"/>
      <c r="H568" s="35"/>
      <c r="I568" s="35"/>
      <c r="J568" s="35"/>
      <c r="K568" s="35"/>
      <c r="L568" s="35"/>
      <c r="M568" s="35"/>
      <c r="N568" s="35"/>
      <c r="O568" s="35"/>
      <c r="P568" s="35"/>
      <c r="Q568" s="35"/>
      <c r="R568" s="35"/>
      <c r="S568" s="35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D568" s="35"/>
      <c r="AE568" s="35"/>
      <c r="AF568" s="45"/>
      <c r="AG568" s="35"/>
      <c r="AH568" s="36">
        <v>1</v>
      </c>
      <c r="AI568" s="36" t="s">
        <v>931</v>
      </c>
    </row>
    <row r="569" spans="1:65" ht="14.45" customHeight="1">
      <c r="A569" s="146"/>
      <c r="B569" s="35"/>
      <c r="C569" s="40" t="s">
        <v>6652</v>
      </c>
      <c r="D569" s="40"/>
      <c r="E569" s="35"/>
      <c r="F569" s="35"/>
      <c r="G569" s="35"/>
      <c r="H569" s="35"/>
      <c r="I569" s="35"/>
      <c r="J569" s="35"/>
      <c r="K569" s="35"/>
      <c r="L569" s="35"/>
      <c r="M569" s="35"/>
      <c r="N569" s="35"/>
      <c r="O569" s="35"/>
      <c r="P569" s="35"/>
      <c r="Q569" s="35"/>
      <c r="R569" s="35"/>
      <c r="S569" s="35"/>
      <c r="T569" s="35"/>
      <c r="U569" s="35"/>
      <c r="V569" s="35"/>
      <c r="W569" s="35"/>
      <c r="X569" s="35"/>
      <c r="Y569" s="35"/>
      <c r="Z569" s="35"/>
      <c r="AA569" s="35"/>
      <c r="AB569" s="35"/>
      <c r="AC569" s="35"/>
      <c r="AD569" s="35"/>
      <c r="AE569" s="35"/>
      <c r="AF569" s="45"/>
      <c r="AG569" s="35"/>
      <c r="AH569" s="36">
        <v>2</v>
      </c>
      <c r="AI569" s="36" t="s">
        <v>61</v>
      </c>
      <c r="AJ569" s="36" t="s">
        <v>932</v>
      </c>
      <c r="AK569" s="36" t="s">
        <v>933</v>
      </c>
      <c r="AL569" s="36" t="s">
        <v>934</v>
      </c>
      <c r="AN569" s="36" t="s">
        <v>2880</v>
      </c>
      <c r="AO569" s="36" t="s">
        <v>2364</v>
      </c>
    </row>
    <row r="570" spans="1:65" ht="14.45" customHeight="1">
      <c r="A570" s="146"/>
      <c r="B570" s="35"/>
      <c r="C570" s="40" t="s">
        <v>6652</v>
      </c>
      <c r="D570" s="40"/>
      <c r="E570" s="35"/>
      <c r="F570" s="35"/>
      <c r="G570" s="35"/>
      <c r="H570" s="35"/>
      <c r="I570" s="35"/>
      <c r="J570" s="35"/>
      <c r="K570" s="35"/>
      <c r="L570" s="35"/>
      <c r="M570" s="35"/>
      <c r="N570" s="35"/>
      <c r="O570" s="35"/>
      <c r="P570" s="35"/>
      <c r="Q570" s="35"/>
      <c r="R570" s="35"/>
      <c r="S570" s="35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D570" s="35"/>
      <c r="AE570" s="35"/>
      <c r="AF570" s="45"/>
      <c r="AG570" s="35"/>
      <c r="AH570" s="36">
        <v>0</v>
      </c>
      <c r="AI570" s="36" t="s">
        <v>42</v>
      </c>
      <c r="AJ570" s="36" t="s">
        <v>43</v>
      </c>
      <c r="AK570" s="36" t="s">
        <v>44</v>
      </c>
      <c r="AL570" s="36" t="s">
        <v>45</v>
      </c>
      <c r="AM570" s="36" t="s">
        <v>45</v>
      </c>
      <c r="AN570" s="36" t="s">
        <v>46</v>
      </c>
      <c r="AO570" s="36" t="s">
        <v>47</v>
      </c>
      <c r="AP570" s="36" t="s">
        <v>48</v>
      </c>
      <c r="AQ570" s="36" t="s">
        <v>49</v>
      </c>
      <c r="AR570" s="36" t="s">
        <v>50</v>
      </c>
      <c r="AS570" s="36" t="s">
        <v>51</v>
      </c>
      <c r="AT570" s="36" t="s">
        <v>44</v>
      </c>
      <c r="AU570" s="36" t="s">
        <v>45</v>
      </c>
      <c r="AV570" s="36" t="s">
        <v>45</v>
      </c>
      <c r="AW570" s="36" t="s">
        <v>52</v>
      </c>
      <c r="AX570" s="36" t="s">
        <v>47</v>
      </c>
      <c r="AY570" s="36" t="s">
        <v>48</v>
      </c>
      <c r="AZ570" s="36" t="s">
        <v>49</v>
      </c>
      <c r="BA570" s="36" t="s">
        <v>50</v>
      </c>
      <c r="BB570" s="36" t="s">
        <v>51</v>
      </c>
      <c r="BC570" s="36" t="s">
        <v>53</v>
      </c>
      <c r="BD570" s="36" t="s">
        <v>54</v>
      </c>
      <c r="BE570" s="36" t="s">
        <v>55</v>
      </c>
      <c r="BF570" s="36" t="s">
        <v>56</v>
      </c>
      <c r="BG570" s="36" t="s">
        <v>57</v>
      </c>
      <c r="BH570" s="36" t="s">
        <v>58</v>
      </c>
      <c r="BI570" s="36" t="s">
        <v>59</v>
      </c>
      <c r="BJ570" s="36" t="s">
        <v>60</v>
      </c>
      <c r="BK570" s="36" t="s">
        <v>61</v>
      </c>
      <c r="BL570" s="36" t="s">
        <v>42</v>
      </c>
    </row>
    <row r="571" spans="1:65" ht="14.45" customHeight="1">
      <c r="A571" s="146" t="s">
        <v>6956</v>
      </c>
      <c r="B571" s="36">
        <v>72001</v>
      </c>
      <c r="C571" s="40" t="s">
        <v>6652</v>
      </c>
      <c r="D571" s="40"/>
      <c r="E571" s="43" t="s">
        <v>6604</v>
      </c>
      <c r="F571" s="40"/>
      <c r="G571" s="40"/>
      <c r="H571" s="40"/>
      <c r="I571" s="40"/>
      <c r="J571" s="40"/>
      <c r="K571" s="40"/>
      <c r="L571" s="42" t="s">
        <v>6604</v>
      </c>
      <c r="M571" s="42" t="s">
        <v>6604</v>
      </c>
      <c r="N571" s="40"/>
      <c r="O571" s="40"/>
      <c r="P571" s="40"/>
      <c r="Q571" s="40"/>
      <c r="R571" s="40"/>
      <c r="S571" s="40"/>
      <c r="T571" s="43"/>
      <c r="U571" s="40"/>
      <c r="V571" s="40"/>
      <c r="W571" s="40"/>
      <c r="X571" s="40"/>
      <c r="Y571" s="40"/>
      <c r="Z571" s="40"/>
      <c r="AA571" s="40"/>
      <c r="AB571" s="40"/>
      <c r="AC571" s="40"/>
      <c r="AD571" s="40"/>
      <c r="AE571" s="40"/>
      <c r="AF571" s="45" t="str">
        <f>AX571&amp; REPT(" ",20-LEN(AX571))&amp;AO571</f>
        <v>BCM_C               KS_CPL_C</v>
      </c>
      <c r="AG571" s="41" t="s">
        <v>6622</v>
      </c>
      <c r="AH571" s="36">
        <v>3</v>
      </c>
      <c r="AI571" s="36">
        <v>72001</v>
      </c>
      <c r="AJ571" s="36" t="s">
        <v>6290</v>
      </c>
      <c r="AK571" s="36" t="s">
        <v>117</v>
      </c>
      <c r="AL571" s="36" t="s">
        <v>343</v>
      </c>
      <c r="AM571" s="36" t="s">
        <v>343</v>
      </c>
      <c r="AN571" s="36" t="s">
        <v>349</v>
      </c>
      <c r="AO571" s="36" t="s">
        <v>350</v>
      </c>
      <c r="AP571" s="36">
        <v>7</v>
      </c>
      <c r="AQ571" s="36" t="s">
        <v>351</v>
      </c>
      <c r="AR571" s="36" t="s">
        <v>171</v>
      </c>
      <c r="AS571" s="36" t="s">
        <v>117</v>
      </c>
      <c r="AT571" s="36" t="s">
        <v>117</v>
      </c>
      <c r="AU571" s="36" t="s">
        <v>468</v>
      </c>
      <c r="AV571" s="36" t="s">
        <v>468</v>
      </c>
      <c r="AW571" s="36" t="s">
        <v>606</v>
      </c>
      <c r="AX571" s="36" t="s">
        <v>607</v>
      </c>
      <c r="AY571" s="36">
        <v>18</v>
      </c>
      <c r="AZ571" s="36" t="s">
        <v>608</v>
      </c>
      <c r="BA571" s="36" t="s">
        <v>172</v>
      </c>
      <c r="BB571" s="36" t="s">
        <v>117</v>
      </c>
      <c r="BC571" s="36" t="s">
        <v>1825</v>
      </c>
      <c r="BD571" s="36" t="s">
        <v>1591</v>
      </c>
      <c r="BE571" s="36" t="s">
        <v>117</v>
      </c>
      <c r="BF571" s="36" t="s">
        <v>117</v>
      </c>
      <c r="BG571" s="176">
        <v>2167</v>
      </c>
      <c r="BH571" s="36" t="s">
        <v>1635</v>
      </c>
      <c r="BI571" s="36">
        <v>0.13</v>
      </c>
      <c r="BJ571" s="36" t="s">
        <v>2881</v>
      </c>
      <c r="BK571" s="36" t="s">
        <v>932</v>
      </c>
      <c r="BL571" s="36">
        <v>72001</v>
      </c>
    </row>
    <row r="572" spans="1:65" ht="14.45" customHeight="1">
      <c r="A572" s="146"/>
      <c r="B572" s="35"/>
      <c r="C572" s="40" t="s">
        <v>6653</v>
      </c>
      <c r="D572" s="40"/>
      <c r="E572" s="35"/>
      <c r="F572" s="35"/>
      <c r="G572" s="35"/>
      <c r="H572" s="35"/>
      <c r="I572" s="35"/>
      <c r="J572" s="35"/>
      <c r="K572" s="35"/>
      <c r="L572" s="35"/>
      <c r="M572" s="35"/>
      <c r="N572" s="35"/>
      <c r="O572" s="35"/>
      <c r="P572" s="35"/>
      <c r="Q572" s="35"/>
      <c r="R572" s="35"/>
      <c r="S572" s="35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D572" s="35"/>
      <c r="AE572" s="35"/>
      <c r="AF572" s="45"/>
      <c r="AG572" s="35"/>
      <c r="AH572" s="36">
        <v>1</v>
      </c>
      <c r="AI572" s="36" t="s">
        <v>935</v>
      </c>
    </row>
    <row r="573" spans="1:65" ht="14.45" customHeight="1">
      <c r="A573" s="146" t="s">
        <v>7298</v>
      </c>
      <c r="B573" s="35"/>
      <c r="C573" s="40" t="s">
        <v>6653</v>
      </c>
      <c r="D573" s="40"/>
      <c r="E573" s="35"/>
      <c r="F573" s="35"/>
      <c r="G573" s="35"/>
      <c r="H573" s="35"/>
      <c r="I573" s="35"/>
      <c r="J573" s="35"/>
      <c r="K573" s="35"/>
      <c r="L573" s="35"/>
      <c r="M573" s="35"/>
      <c r="N573" s="35"/>
      <c r="O573" s="35"/>
      <c r="P573" s="35"/>
      <c r="Q573" s="35"/>
      <c r="R573" s="35"/>
      <c r="S573" s="35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D573" s="35"/>
      <c r="AE573" s="35"/>
      <c r="AF573" s="45"/>
      <c r="AG573" s="35"/>
      <c r="AH573" s="36">
        <v>2</v>
      </c>
      <c r="AI573" s="36" t="s">
        <v>61</v>
      </c>
      <c r="AJ573" s="36" t="s">
        <v>936</v>
      </c>
      <c r="AK573" s="36" t="s">
        <v>937</v>
      </c>
      <c r="AL573" s="148" t="s">
        <v>7296</v>
      </c>
      <c r="AN573" s="148" t="s">
        <v>7297</v>
      </c>
      <c r="AO573" s="36" t="s">
        <v>2364</v>
      </c>
    </row>
    <row r="574" spans="1:65" ht="14.45" customHeight="1">
      <c r="A574" s="146"/>
      <c r="B574" s="35"/>
      <c r="C574" s="40" t="s">
        <v>6653</v>
      </c>
      <c r="D574" s="40"/>
      <c r="E574" s="35"/>
      <c r="F574" s="35"/>
      <c r="G574" s="35"/>
      <c r="H574" s="35"/>
      <c r="I574" s="35"/>
      <c r="J574" s="35"/>
      <c r="K574" s="35"/>
      <c r="L574" s="35"/>
      <c r="M574" s="35"/>
      <c r="N574" s="35"/>
      <c r="O574" s="35"/>
      <c r="P574" s="35"/>
      <c r="Q574" s="35"/>
      <c r="R574" s="35"/>
      <c r="S574" s="35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D574" s="35"/>
      <c r="AE574" s="35"/>
      <c r="AF574" s="45"/>
      <c r="AG574" s="35"/>
      <c r="AH574" s="36">
        <v>2</v>
      </c>
      <c r="AI574" s="36" t="s">
        <v>62</v>
      </c>
      <c r="AJ574" s="36" t="s">
        <v>938</v>
      </c>
      <c r="AK574" s="36" t="s">
        <v>939</v>
      </c>
      <c r="AL574" s="36" t="s">
        <v>6050</v>
      </c>
      <c r="AN574" s="36" t="s">
        <v>6291</v>
      </c>
      <c r="AO574" s="36" t="s">
        <v>2364</v>
      </c>
    </row>
    <row r="575" spans="1:65" ht="14.45" customHeight="1">
      <c r="A575" s="146"/>
      <c r="B575" s="35"/>
      <c r="C575" s="40" t="s">
        <v>6653</v>
      </c>
      <c r="D575" s="40"/>
      <c r="E575" s="35"/>
      <c r="F575" s="35"/>
      <c r="G575" s="35"/>
      <c r="H575" s="35"/>
      <c r="I575" s="35"/>
      <c r="J575" s="35"/>
      <c r="K575" s="35"/>
      <c r="L575" s="35"/>
      <c r="M575" s="35"/>
      <c r="N575" s="35"/>
      <c r="O575" s="35"/>
      <c r="P575" s="35"/>
      <c r="Q575" s="35"/>
      <c r="R575" s="35"/>
      <c r="S575" s="35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D575" s="35"/>
      <c r="AE575" s="35"/>
      <c r="AF575" s="45"/>
      <c r="AG575" s="35"/>
      <c r="AH575" s="36">
        <v>0</v>
      </c>
      <c r="AI575" s="36" t="s">
        <v>42</v>
      </c>
      <c r="AJ575" s="36" t="s">
        <v>43</v>
      </c>
      <c r="AK575" s="36" t="s">
        <v>44</v>
      </c>
      <c r="AL575" s="36" t="s">
        <v>45</v>
      </c>
      <c r="AM575" s="36" t="s">
        <v>45</v>
      </c>
      <c r="AN575" s="36" t="s">
        <v>46</v>
      </c>
      <c r="AO575" s="36" t="s">
        <v>47</v>
      </c>
      <c r="AP575" s="36" t="s">
        <v>48</v>
      </c>
      <c r="AQ575" s="36" t="s">
        <v>49</v>
      </c>
      <c r="AR575" s="36" t="s">
        <v>50</v>
      </c>
      <c r="AS575" s="36" t="s">
        <v>51</v>
      </c>
      <c r="AT575" s="36" t="s">
        <v>44</v>
      </c>
      <c r="AU575" s="36" t="s">
        <v>45</v>
      </c>
      <c r="AV575" s="36" t="s">
        <v>45</v>
      </c>
      <c r="AW575" s="36" t="s">
        <v>52</v>
      </c>
      <c r="AX575" s="36" t="s">
        <v>47</v>
      </c>
      <c r="AY575" s="36" t="s">
        <v>48</v>
      </c>
      <c r="AZ575" s="36" t="s">
        <v>49</v>
      </c>
      <c r="BA575" s="36" t="s">
        <v>50</v>
      </c>
      <c r="BB575" s="36" t="s">
        <v>51</v>
      </c>
      <c r="BC575" s="36" t="s">
        <v>53</v>
      </c>
      <c r="BD575" s="36" t="s">
        <v>54</v>
      </c>
      <c r="BE575" s="36" t="s">
        <v>55</v>
      </c>
      <c r="BF575" s="36" t="s">
        <v>56</v>
      </c>
      <c r="BG575" s="36" t="s">
        <v>57</v>
      </c>
      <c r="BH575" s="36" t="s">
        <v>58</v>
      </c>
      <c r="BI575" s="36" t="s">
        <v>59</v>
      </c>
      <c r="BJ575" s="36" t="s">
        <v>60</v>
      </c>
      <c r="BK575" s="36" t="s">
        <v>61</v>
      </c>
      <c r="BL575" s="36" t="s">
        <v>62</v>
      </c>
      <c r="BM575" s="36" t="s">
        <v>42</v>
      </c>
    </row>
    <row r="576" spans="1:65" ht="14.45" customHeight="1">
      <c r="A576" s="145"/>
      <c r="B576" s="40">
        <v>76001</v>
      </c>
      <c r="C576" s="40" t="s">
        <v>6653</v>
      </c>
      <c r="D576" s="40"/>
      <c r="E576" s="43" t="s">
        <v>2</v>
      </c>
      <c r="F576" s="40"/>
      <c r="G576" s="42"/>
      <c r="H576" s="40"/>
      <c r="I576" s="40"/>
      <c r="J576" s="40"/>
      <c r="K576" s="40"/>
      <c r="L576" s="42" t="s">
        <v>2</v>
      </c>
      <c r="M576" s="42" t="s">
        <v>2</v>
      </c>
      <c r="N576" s="40"/>
      <c r="O576" s="40"/>
      <c r="P576" s="40"/>
      <c r="Q576" s="40"/>
      <c r="R576" s="40"/>
      <c r="S576" s="40"/>
      <c r="T576" s="43"/>
      <c r="U576" s="40"/>
      <c r="V576" s="40"/>
      <c r="W576" s="40"/>
      <c r="X576" s="40"/>
      <c r="Y576" s="40"/>
      <c r="Z576" s="40"/>
      <c r="AA576" s="40"/>
      <c r="AB576" s="40"/>
      <c r="AC576" s="40"/>
      <c r="AD576" s="40"/>
      <c r="AE576" s="40"/>
      <c r="AF576" s="45" t="str">
        <f t="shared" ref="AF576:AF618" si="19">AX576&amp; REPT(" ",20-LEN(AX576))&amp;AO576</f>
        <v>KS_TVL_A            KS_CPL_A</v>
      </c>
      <c r="AG576" s="41" t="s">
        <v>6605</v>
      </c>
      <c r="AH576" s="36">
        <v>3</v>
      </c>
      <c r="AI576" s="36">
        <v>76001</v>
      </c>
      <c r="AJ576" s="36" t="s">
        <v>6292</v>
      </c>
      <c r="AK576" s="36" t="s">
        <v>117</v>
      </c>
      <c r="AL576" s="36" t="s">
        <v>343</v>
      </c>
      <c r="AM576" s="36" t="s">
        <v>343</v>
      </c>
      <c r="AN576" s="36" t="s">
        <v>342</v>
      </c>
      <c r="AO576" s="36" t="s">
        <v>344</v>
      </c>
      <c r="AP576" s="36">
        <v>1</v>
      </c>
      <c r="AQ576" s="36" t="s">
        <v>345</v>
      </c>
      <c r="AR576" s="36" t="s">
        <v>167</v>
      </c>
      <c r="AS576" s="36" t="s">
        <v>117</v>
      </c>
      <c r="AT576" s="36" t="s">
        <v>117</v>
      </c>
      <c r="AU576" s="36" t="s">
        <v>444</v>
      </c>
      <c r="AV576" s="36" t="s">
        <v>444</v>
      </c>
      <c r="AW576" s="36" t="s">
        <v>443</v>
      </c>
      <c r="AX576" s="36" t="s">
        <v>445</v>
      </c>
      <c r="AY576" s="36">
        <v>6</v>
      </c>
      <c r="AZ576" s="36" t="s">
        <v>273</v>
      </c>
      <c r="BA576" s="36" t="s">
        <v>167</v>
      </c>
      <c r="BB576" s="36" t="s">
        <v>117</v>
      </c>
      <c r="BC576" s="36" t="s">
        <v>2882</v>
      </c>
      <c r="BD576" s="36" t="s">
        <v>1591</v>
      </c>
      <c r="BE576" s="36" t="s">
        <v>2883</v>
      </c>
      <c r="BF576" s="36" t="s">
        <v>2884</v>
      </c>
      <c r="BG576" s="193">
        <v>619</v>
      </c>
      <c r="BH576" s="36" t="s">
        <v>1849</v>
      </c>
      <c r="BI576" s="36">
        <v>0.75</v>
      </c>
      <c r="BJ576" s="36" t="s">
        <v>2885</v>
      </c>
      <c r="BK576" s="36" t="s">
        <v>117</v>
      </c>
      <c r="BL576" s="36" t="s">
        <v>938</v>
      </c>
      <c r="BM576" s="36">
        <v>76001</v>
      </c>
    </row>
    <row r="577" spans="1:65" ht="14.45" customHeight="1">
      <c r="A577" s="145"/>
      <c r="B577" s="40">
        <v>76002</v>
      </c>
      <c r="C577" s="40" t="s">
        <v>6653</v>
      </c>
      <c r="D577" s="40"/>
      <c r="E577" s="43" t="s">
        <v>2</v>
      </c>
      <c r="F577" s="40"/>
      <c r="G577" s="42"/>
      <c r="H577" s="40"/>
      <c r="I577" s="40"/>
      <c r="J577" s="40"/>
      <c r="K577" s="40"/>
      <c r="L577" s="42" t="s">
        <v>2</v>
      </c>
      <c r="M577" s="42" t="s">
        <v>2</v>
      </c>
      <c r="N577" s="40"/>
      <c r="O577" s="40"/>
      <c r="P577" s="40"/>
      <c r="Q577" s="40"/>
      <c r="R577" s="40"/>
      <c r="S577" s="40"/>
      <c r="T577" s="43"/>
      <c r="U577" s="40"/>
      <c r="V577" s="40"/>
      <c r="W577" s="40"/>
      <c r="X577" s="40"/>
      <c r="Y577" s="40"/>
      <c r="Z577" s="40"/>
      <c r="AA577" s="40"/>
      <c r="AB577" s="40"/>
      <c r="AC577" s="40"/>
      <c r="AD577" s="40"/>
      <c r="AE577" s="40"/>
      <c r="AF577" s="45" t="str">
        <f t="shared" si="19"/>
        <v>KS_TVL_A            KS_CPL_A</v>
      </c>
      <c r="AG577" s="41" t="s">
        <v>6605</v>
      </c>
      <c r="AH577" s="36">
        <v>3</v>
      </c>
      <c r="AI577" s="36">
        <v>76002</v>
      </c>
      <c r="AJ577" s="36" t="s">
        <v>6293</v>
      </c>
      <c r="AK577" s="36" t="s">
        <v>117</v>
      </c>
      <c r="AL577" s="36" t="s">
        <v>343</v>
      </c>
      <c r="AM577" s="36" t="s">
        <v>343</v>
      </c>
      <c r="AN577" s="36" t="s">
        <v>342</v>
      </c>
      <c r="AO577" s="36" t="s">
        <v>344</v>
      </c>
      <c r="AP577" s="36">
        <v>2</v>
      </c>
      <c r="AQ577" s="36" t="s">
        <v>345</v>
      </c>
      <c r="AR577" s="36" t="s">
        <v>167</v>
      </c>
      <c r="AS577" s="36" t="s">
        <v>117</v>
      </c>
      <c r="AT577" s="36" t="s">
        <v>117</v>
      </c>
      <c r="AU577" s="36" t="s">
        <v>444</v>
      </c>
      <c r="AV577" s="36" t="s">
        <v>444</v>
      </c>
      <c r="AW577" s="36" t="s">
        <v>443</v>
      </c>
      <c r="AX577" s="36" t="s">
        <v>445</v>
      </c>
      <c r="AY577" s="36">
        <v>7</v>
      </c>
      <c r="AZ577" s="36" t="s">
        <v>273</v>
      </c>
      <c r="BA577" s="36" t="s">
        <v>167</v>
      </c>
      <c r="BB577" s="36" t="s">
        <v>117</v>
      </c>
      <c r="BC577" s="36" t="s">
        <v>2882</v>
      </c>
      <c r="BD577" s="36" t="s">
        <v>1591</v>
      </c>
      <c r="BE577" s="36" t="s">
        <v>2883</v>
      </c>
      <c r="BF577" s="36" t="s">
        <v>2886</v>
      </c>
      <c r="BG577" s="193">
        <v>619</v>
      </c>
      <c r="BH577" s="36" t="s">
        <v>2887</v>
      </c>
      <c r="BI577" s="36">
        <v>0.75</v>
      </c>
      <c r="BJ577" s="36" t="s">
        <v>2888</v>
      </c>
      <c r="BK577" s="36" t="s">
        <v>117</v>
      </c>
      <c r="BL577" s="36" t="s">
        <v>938</v>
      </c>
      <c r="BM577" s="36">
        <v>76002</v>
      </c>
    </row>
    <row r="578" spans="1:65" ht="14.45" customHeight="1">
      <c r="A578" s="145"/>
      <c r="B578" s="40">
        <v>76003</v>
      </c>
      <c r="C578" s="40" t="s">
        <v>6653</v>
      </c>
      <c r="D578" s="40"/>
      <c r="E578" s="43" t="s">
        <v>2</v>
      </c>
      <c r="F578" s="40"/>
      <c r="G578" s="42"/>
      <c r="H578" s="40"/>
      <c r="I578" s="40"/>
      <c r="J578" s="40"/>
      <c r="K578" s="40"/>
      <c r="L578" s="42" t="s">
        <v>2</v>
      </c>
      <c r="M578" s="42" t="s">
        <v>2</v>
      </c>
      <c r="N578" s="40"/>
      <c r="O578" s="40"/>
      <c r="P578" s="40"/>
      <c r="Q578" s="40"/>
      <c r="R578" s="40"/>
      <c r="S578" s="40"/>
      <c r="T578" s="43"/>
      <c r="U578" s="40"/>
      <c r="V578" s="40"/>
      <c r="W578" s="40"/>
      <c r="X578" s="40"/>
      <c r="Y578" s="40"/>
      <c r="Z578" s="40"/>
      <c r="AA578" s="40"/>
      <c r="AB578" s="40"/>
      <c r="AC578" s="40"/>
      <c r="AD578" s="40"/>
      <c r="AE578" s="40"/>
      <c r="AF578" s="45" t="str">
        <f t="shared" si="19"/>
        <v>KS_THL_A            KS_CPL_A</v>
      </c>
      <c r="AG578" s="41" t="s">
        <v>6605</v>
      </c>
      <c r="AH578" s="36">
        <v>3</v>
      </c>
      <c r="AI578" s="36">
        <v>76003</v>
      </c>
      <c r="AJ578" s="36" t="s">
        <v>6294</v>
      </c>
      <c r="AK578" s="36" t="s">
        <v>117</v>
      </c>
      <c r="AL578" s="36" t="s">
        <v>343</v>
      </c>
      <c r="AM578" s="36" t="s">
        <v>343</v>
      </c>
      <c r="AN578" s="36" t="s">
        <v>342</v>
      </c>
      <c r="AO578" s="36" t="s">
        <v>344</v>
      </c>
      <c r="AP578" s="36">
        <v>3</v>
      </c>
      <c r="AQ578" s="36" t="s">
        <v>345</v>
      </c>
      <c r="AR578" s="36" t="s">
        <v>941</v>
      </c>
      <c r="AS578" s="36" t="s">
        <v>117</v>
      </c>
      <c r="AT578" s="36" t="s">
        <v>117</v>
      </c>
      <c r="AU578" s="36" t="s">
        <v>436</v>
      </c>
      <c r="AV578" s="36" t="s">
        <v>436</v>
      </c>
      <c r="AW578" s="36" t="s">
        <v>435</v>
      </c>
      <c r="AX578" s="36" t="s">
        <v>437</v>
      </c>
      <c r="AY578" s="36">
        <v>3</v>
      </c>
      <c r="AZ578" s="36" t="s">
        <v>438</v>
      </c>
      <c r="BA578" s="36" t="s">
        <v>941</v>
      </c>
      <c r="BB578" s="36" t="s">
        <v>117</v>
      </c>
      <c r="BC578" s="36" t="s">
        <v>2889</v>
      </c>
      <c r="BD578" s="36" t="s">
        <v>1591</v>
      </c>
      <c r="BE578" s="36" t="s">
        <v>2890</v>
      </c>
      <c r="BF578" s="36" t="s">
        <v>2891</v>
      </c>
      <c r="BG578" s="193">
        <v>1624</v>
      </c>
      <c r="BH578" s="36" t="s">
        <v>1919</v>
      </c>
      <c r="BI578" s="36">
        <v>1.5</v>
      </c>
      <c r="BJ578" s="36" t="s">
        <v>2892</v>
      </c>
      <c r="BK578" s="36" t="s">
        <v>936</v>
      </c>
      <c r="BL578" s="36" t="s">
        <v>938</v>
      </c>
      <c r="BM578" s="36">
        <v>76003</v>
      </c>
    </row>
    <row r="579" spans="1:65" ht="14.45" customHeight="1">
      <c r="A579" s="145"/>
      <c r="B579" s="40">
        <v>76004</v>
      </c>
      <c r="C579" s="40" t="s">
        <v>6653</v>
      </c>
      <c r="D579" s="40"/>
      <c r="E579" s="43" t="s">
        <v>2</v>
      </c>
      <c r="F579" s="40"/>
      <c r="G579" s="42"/>
      <c r="H579" s="40"/>
      <c r="I579" s="40"/>
      <c r="J579" s="40"/>
      <c r="K579" s="40"/>
      <c r="L579" s="42" t="s">
        <v>2</v>
      </c>
      <c r="M579" s="42" t="s">
        <v>2</v>
      </c>
      <c r="N579" s="40"/>
      <c r="O579" s="40"/>
      <c r="P579" s="40"/>
      <c r="Q579" s="40"/>
      <c r="R579" s="40"/>
      <c r="S579" s="40"/>
      <c r="T579" s="43"/>
      <c r="U579" s="40"/>
      <c r="V579" s="40"/>
      <c r="W579" s="40"/>
      <c r="X579" s="40"/>
      <c r="Y579" s="40"/>
      <c r="Z579" s="40"/>
      <c r="AA579" s="40"/>
      <c r="AB579" s="40"/>
      <c r="AC579" s="40"/>
      <c r="AD579" s="40"/>
      <c r="AE579" s="40"/>
      <c r="AF579" s="45" t="str">
        <f t="shared" si="19"/>
        <v>KS_THL_A            KS_CPL_A</v>
      </c>
      <c r="AG579" s="41" t="s">
        <v>6605</v>
      </c>
      <c r="AH579" s="36">
        <v>3</v>
      </c>
      <c r="AI579" s="36">
        <v>76004</v>
      </c>
      <c r="AJ579" s="36" t="s">
        <v>6295</v>
      </c>
      <c r="AK579" s="36" t="s">
        <v>117</v>
      </c>
      <c r="AL579" s="36" t="s">
        <v>343</v>
      </c>
      <c r="AM579" s="36" t="s">
        <v>343</v>
      </c>
      <c r="AN579" s="36" t="s">
        <v>342</v>
      </c>
      <c r="AO579" s="36" t="s">
        <v>344</v>
      </c>
      <c r="AP579" s="36">
        <v>4</v>
      </c>
      <c r="AQ579" s="36" t="s">
        <v>345</v>
      </c>
      <c r="AR579" s="36" t="s">
        <v>941</v>
      </c>
      <c r="AS579" s="36" t="s">
        <v>117</v>
      </c>
      <c r="AT579" s="36" t="s">
        <v>117</v>
      </c>
      <c r="AU579" s="36" t="s">
        <v>436</v>
      </c>
      <c r="AV579" s="36" t="s">
        <v>436</v>
      </c>
      <c r="AW579" s="36" t="s">
        <v>435</v>
      </c>
      <c r="AX579" s="36" t="s">
        <v>437</v>
      </c>
      <c r="AY579" s="36">
        <v>4</v>
      </c>
      <c r="AZ579" s="36" t="s">
        <v>438</v>
      </c>
      <c r="BA579" s="36" t="s">
        <v>941</v>
      </c>
      <c r="BB579" s="36" t="s">
        <v>117</v>
      </c>
      <c r="BC579" s="36" t="s">
        <v>2889</v>
      </c>
      <c r="BD579" s="36" t="s">
        <v>1591</v>
      </c>
      <c r="BE579" s="36" t="s">
        <v>2890</v>
      </c>
      <c r="BF579" s="36" t="s">
        <v>2407</v>
      </c>
      <c r="BG579" s="193">
        <v>1624</v>
      </c>
      <c r="BH579" s="36" t="s">
        <v>1699</v>
      </c>
      <c r="BI579" s="36">
        <v>1.5</v>
      </c>
      <c r="BJ579" s="36" t="s">
        <v>2893</v>
      </c>
      <c r="BK579" s="36" t="s">
        <v>936</v>
      </c>
      <c r="BL579" s="36" t="s">
        <v>938</v>
      </c>
      <c r="BM579" s="36">
        <v>76004</v>
      </c>
    </row>
    <row r="580" spans="1:65" ht="14.45" customHeight="1">
      <c r="A580" s="145"/>
      <c r="B580" s="40">
        <v>76005</v>
      </c>
      <c r="C580" s="40" t="s">
        <v>6653</v>
      </c>
      <c r="D580" s="40"/>
      <c r="E580" s="43" t="s">
        <v>2</v>
      </c>
      <c r="F580" s="40"/>
      <c r="G580" s="42"/>
      <c r="H580" s="40"/>
      <c r="I580" s="40"/>
      <c r="J580" s="40"/>
      <c r="K580" s="40"/>
      <c r="L580" s="42" t="s">
        <v>2</v>
      </c>
      <c r="M580" s="42" t="s">
        <v>6604</v>
      </c>
      <c r="N580" s="40"/>
      <c r="O580" s="40"/>
      <c r="P580" s="40"/>
      <c r="Q580" s="40"/>
      <c r="R580" s="40"/>
      <c r="S580" s="40"/>
      <c r="T580" s="43"/>
      <c r="U580" s="40"/>
      <c r="V580" s="40"/>
      <c r="W580" s="40"/>
      <c r="X580" s="40"/>
      <c r="Y580" s="40"/>
      <c r="Z580" s="40"/>
      <c r="AA580" s="40"/>
      <c r="AB580" s="40"/>
      <c r="AC580" s="40"/>
      <c r="AD580" s="40"/>
      <c r="AE580" s="40"/>
      <c r="AF580" s="45" t="str">
        <f t="shared" si="19"/>
        <v>KS_TVL_A            KS_CPL_B</v>
      </c>
      <c r="AG580" s="41" t="s">
        <v>6605</v>
      </c>
      <c r="AH580" s="36">
        <v>3</v>
      </c>
      <c r="AI580" s="36">
        <v>76005</v>
      </c>
      <c r="AJ580" s="36" t="s">
        <v>6296</v>
      </c>
      <c r="AK580" s="36" t="s">
        <v>117</v>
      </c>
      <c r="AL580" s="36" t="s">
        <v>343</v>
      </c>
      <c r="AM580" s="36" t="s">
        <v>343</v>
      </c>
      <c r="AN580" s="36" t="s">
        <v>346</v>
      </c>
      <c r="AO580" s="36" t="s">
        <v>347</v>
      </c>
      <c r="AP580" s="36">
        <v>15</v>
      </c>
      <c r="AQ580" s="36" t="s">
        <v>348</v>
      </c>
      <c r="AR580" s="36" t="s">
        <v>940</v>
      </c>
      <c r="AS580" s="36" t="s">
        <v>117</v>
      </c>
      <c r="AT580" s="36" t="s">
        <v>117</v>
      </c>
      <c r="AU580" s="36" t="s">
        <v>444</v>
      </c>
      <c r="AV580" s="36" t="s">
        <v>444</v>
      </c>
      <c r="AW580" s="36" t="s">
        <v>443</v>
      </c>
      <c r="AX580" s="36" t="s">
        <v>445</v>
      </c>
      <c r="AY580" s="36">
        <v>18</v>
      </c>
      <c r="AZ580" s="36" t="s">
        <v>273</v>
      </c>
      <c r="BA580" s="36" t="s">
        <v>940</v>
      </c>
      <c r="BB580" s="36" t="s">
        <v>117</v>
      </c>
      <c r="BC580" s="36" t="s">
        <v>2894</v>
      </c>
      <c r="BD580" s="36" t="s">
        <v>1591</v>
      </c>
      <c r="BE580" s="36" t="s">
        <v>2895</v>
      </c>
      <c r="BF580" s="36" t="s">
        <v>2896</v>
      </c>
      <c r="BG580" s="193">
        <v>619</v>
      </c>
      <c r="BH580" s="36" t="s">
        <v>1624</v>
      </c>
      <c r="BI580" s="36">
        <v>0.75</v>
      </c>
      <c r="BJ580" s="36" t="s">
        <v>2897</v>
      </c>
      <c r="BK580" s="36" t="s">
        <v>117</v>
      </c>
      <c r="BL580" s="36" t="s">
        <v>938</v>
      </c>
      <c r="BM580" s="36">
        <v>76005</v>
      </c>
    </row>
    <row r="581" spans="1:65" ht="14.45" customHeight="1">
      <c r="A581" s="145"/>
      <c r="B581" s="40">
        <v>76006</v>
      </c>
      <c r="C581" s="40" t="s">
        <v>6653</v>
      </c>
      <c r="D581" s="40"/>
      <c r="E581" s="43" t="s">
        <v>2</v>
      </c>
      <c r="F581" s="40"/>
      <c r="G581" s="42"/>
      <c r="H581" s="40"/>
      <c r="I581" s="40"/>
      <c r="J581" s="40"/>
      <c r="K581" s="40"/>
      <c r="L581" s="42" t="s">
        <v>2</v>
      </c>
      <c r="M581" s="42" t="s">
        <v>6604</v>
      </c>
      <c r="N581" s="40"/>
      <c r="O581" s="40"/>
      <c r="P581" s="40"/>
      <c r="Q581" s="40"/>
      <c r="R581" s="40"/>
      <c r="S581" s="40"/>
      <c r="T581" s="43"/>
      <c r="U581" s="40"/>
      <c r="V581" s="40"/>
      <c r="W581" s="40"/>
      <c r="X581" s="40"/>
      <c r="Y581" s="40"/>
      <c r="Z581" s="40"/>
      <c r="AA581" s="40"/>
      <c r="AB581" s="40"/>
      <c r="AC581" s="40"/>
      <c r="AD581" s="40"/>
      <c r="AE581" s="40"/>
      <c r="AF581" s="45" t="str">
        <f t="shared" si="19"/>
        <v>KS_TVL_A            KS_CPL_B</v>
      </c>
      <c r="AG581" s="41" t="s">
        <v>6605</v>
      </c>
      <c r="AH581" s="36">
        <v>3</v>
      </c>
      <c r="AI581" s="36">
        <v>76006</v>
      </c>
      <c r="AJ581" s="36" t="s">
        <v>6297</v>
      </c>
      <c r="AK581" s="36" t="s">
        <v>117</v>
      </c>
      <c r="AL581" s="36" t="s">
        <v>343</v>
      </c>
      <c r="AM581" s="36" t="s">
        <v>343</v>
      </c>
      <c r="AN581" s="36" t="s">
        <v>346</v>
      </c>
      <c r="AO581" s="36" t="s">
        <v>347</v>
      </c>
      <c r="AP581" s="36">
        <v>17</v>
      </c>
      <c r="AQ581" s="36" t="s">
        <v>348</v>
      </c>
      <c r="AR581" s="36" t="s">
        <v>940</v>
      </c>
      <c r="AS581" s="36" t="s">
        <v>117</v>
      </c>
      <c r="AT581" s="36" t="s">
        <v>117</v>
      </c>
      <c r="AU581" s="36" t="s">
        <v>444</v>
      </c>
      <c r="AV581" s="36" t="s">
        <v>444</v>
      </c>
      <c r="AW581" s="36" t="s">
        <v>443</v>
      </c>
      <c r="AX581" s="36" t="s">
        <v>445</v>
      </c>
      <c r="AY581" s="36">
        <v>19</v>
      </c>
      <c r="AZ581" s="36" t="s">
        <v>273</v>
      </c>
      <c r="BA581" s="36" t="s">
        <v>940</v>
      </c>
      <c r="BB581" s="36" t="s">
        <v>117</v>
      </c>
      <c r="BC581" s="36" t="s">
        <v>2894</v>
      </c>
      <c r="BD581" s="36" t="s">
        <v>1591</v>
      </c>
      <c r="BE581" s="36" t="s">
        <v>2895</v>
      </c>
      <c r="BF581" s="36" t="s">
        <v>2407</v>
      </c>
      <c r="BG581" s="193">
        <v>619</v>
      </c>
      <c r="BH581" s="36" t="s">
        <v>1699</v>
      </c>
      <c r="BI581" s="36">
        <v>0.75</v>
      </c>
      <c r="BJ581" s="36" t="s">
        <v>2898</v>
      </c>
      <c r="BK581" s="36" t="s">
        <v>117</v>
      </c>
      <c r="BL581" s="36" t="s">
        <v>938</v>
      </c>
      <c r="BM581" s="36">
        <v>76006</v>
      </c>
    </row>
    <row r="582" spans="1:65" ht="14.45" customHeight="1">
      <c r="A582" s="146" t="s">
        <v>6956</v>
      </c>
      <c r="B582" s="40">
        <v>76007</v>
      </c>
      <c r="C582" s="40" t="s">
        <v>6653</v>
      </c>
      <c r="D582" s="40"/>
      <c r="E582" s="43" t="s">
        <v>2</v>
      </c>
      <c r="F582" s="40"/>
      <c r="G582" s="42"/>
      <c r="H582" s="40"/>
      <c r="I582" s="40"/>
      <c r="J582" s="40"/>
      <c r="K582" s="40"/>
      <c r="L582" s="42" t="s">
        <v>2</v>
      </c>
      <c r="M582" s="42" t="s">
        <v>2</v>
      </c>
      <c r="N582" s="40"/>
      <c r="O582" s="40"/>
      <c r="P582" s="40"/>
      <c r="Q582" s="40"/>
      <c r="R582" s="40"/>
      <c r="S582" s="40"/>
      <c r="T582" s="43"/>
      <c r="U582" s="40"/>
      <c r="V582" s="40"/>
      <c r="W582" s="40"/>
      <c r="X582" s="40"/>
      <c r="Y582" s="40"/>
      <c r="Z582" s="40"/>
      <c r="AA582" s="40"/>
      <c r="AB582" s="40"/>
      <c r="AC582" s="40"/>
      <c r="AD582" s="40"/>
      <c r="AE582" s="40"/>
      <c r="AF582" s="45" t="str">
        <f t="shared" si="19"/>
        <v>SVST2_A             KS_TVR_A</v>
      </c>
      <c r="AG582" s="41" t="s">
        <v>6605</v>
      </c>
      <c r="AH582" s="36">
        <v>3</v>
      </c>
      <c r="AI582" s="36">
        <v>76007</v>
      </c>
      <c r="AJ582" s="36" t="s">
        <v>6298</v>
      </c>
      <c r="AK582" s="36" t="s">
        <v>117</v>
      </c>
      <c r="AL582" s="36" t="s">
        <v>447</v>
      </c>
      <c r="AM582" s="36" t="s">
        <v>447</v>
      </c>
      <c r="AN582" s="36" t="s">
        <v>446</v>
      </c>
      <c r="AO582" s="36" t="s">
        <v>448</v>
      </c>
      <c r="AP582" s="36">
        <v>6</v>
      </c>
      <c r="AQ582" s="36" t="s">
        <v>449</v>
      </c>
      <c r="AR582" s="36" t="s">
        <v>167</v>
      </c>
      <c r="AS582" s="36" t="s">
        <v>117</v>
      </c>
      <c r="AT582" s="36" t="s">
        <v>117</v>
      </c>
      <c r="AU582" s="36" t="s">
        <v>951</v>
      </c>
      <c r="AV582" s="36" t="s">
        <v>951</v>
      </c>
      <c r="AW582" s="36" t="s">
        <v>950</v>
      </c>
      <c r="AX582" s="36" t="s">
        <v>952</v>
      </c>
      <c r="AY582" s="36">
        <v>5</v>
      </c>
      <c r="AZ582" s="36" t="s">
        <v>953</v>
      </c>
      <c r="BA582" s="36" t="s">
        <v>150</v>
      </c>
      <c r="BB582" s="36" t="s">
        <v>117</v>
      </c>
      <c r="BC582" s="36" t="s">
        <v>2899</v>
      </c>
      <c r="BD582" s="36" t="s">
        <v>1591</v>
      </c>
      <c r="BE582" s="36" t="s">
        <v>2900</v>
      </c>
      <c r="BF582" s="36" t="s">
        <v>2884</v>
      </c>
      <c r="BG582" s="176">
        <v>1670</v>
      </c>
      <c r="BH582" s="36" t="s">
        <v>1849</v>
      </c>
      <c r="BI582" s="36">
        <v>0.75</v>
      </c>
      <c r="BJ582" s="36" t="s">
        <v>6299</v>
      </c>
      <c r="BK582" s="36" t="s">
        <v>936</v>
      </c>
      <c r="BL582" s="36" t="s">
        <v>117</v>
      </c>
      <c r="BM582" s="36">
        <v>76007</v>
      </c>
    </row>
    <row r="583" spans="1:65" ht="14.45" customHeight="1">
      <c r="A583" s="146" t="s">
        <v>6956</v>
      </c>
      <c r="B583" s="40">
        <v>76008</v>
      </c>
      <c r="C583" s="40" t="s">
        <v>6653</v>
      </c>
      <c r="D583" s="40"/>
      <c r="E583" s="43" t="s">
        <v>2</v>
      </c>
      <c r="F583" s="40"/>
      <c r="G583" s="42"/>
      <c r="H583" s="40"/>
      <c r="I583" s="40"/>
      <c r="J583" s="40"/>
      <c r="K583" s="40"/>
      <c r="L583" s="42" t="s">
        <v>2</v>
      </c>
      <c r="M583" s="42" t="s">
        <v>2</v>
      </c>
      <c r="N583" s="40"/>
      <c r="O583" s="40"/>
      <c r="P583" s="40"/>
      <c r="Q583" s="40"/>
      <c r="R583" s="40"/>
      <c r="S583" s="40"/>
      <c r="T583" s="43"/>
      <c r="U583" s="40"/>
      <c r="V583" s="40"/>
      <c r="W583" s="40"/>
      <c r="X583" s="40"/>
      <c r="Y583" s="40"/>
      <c r="Z583" s="40"/>
      <c r="AA583" s="40"/>
      <c r="AB583" s="40"/>
      <c r="AC583" s="40"/>
      <c r="AD583" s="40"/>
      <c r="AE583" s="40"/>
      <c r="AF583" s="45" t="str">
        <f t="shared" si="19"/>
        <v>SVST2_A             KS_TVR_A</v>
      </c>
      <c r="AG583" s="41" t="s">
        <v>6605</v>
      </c>
      <c r="AH583" s="36">
        <v>3</v>
      </c>
      <c r="AI583" s="36">
        <v>76008</v>
      </c>
      <c r="AJ583" s="36" t="s">
        <v>6300</v>
      </c>
      <c r="AK583" s="36" t="s">
        <v>117</v>
      </c>
      <c r="AL583" s="36" t="s">
        <v>447</v>
      </c>
      <c r="AM583" s="36" t="s">
        <v>447</v>
      </c>
      <c r="AN583" s="36" t="s">
        <v>446</v>
      </c>
      <c r="AO583" s="36" t="s">
        <v>448</v>
      </c>
      <c r="AP583" s="36">
        <v>7</v>
      </c>
      <c r="AQ583" s="36" t="s">
        <v>449</v>
      </c>
      <c r="AR583" s="36" t="s">
        <v>167</v>
      </c>
      <c r="AS583" s="36" t="s">
        <v>117</v>
      </c>
      <c r="AT583" s="36" t="s">
        <v>117</v>
      </c>
      <c r="AU583" s="36" t="s">
        <v>951</v>
      </c>
      <c r="AV583" s="36" t="s">
        <v>951</v>
      </c>
      <c r="AW583" s="36" t="s">
        <v>950</v>
      </c>
      <c r="AX583" s="36" t="s">
        <v>952</v>
      </c>
      <c r="AY583" s="36">
        <v>17</v>
      </c>
      <c r="AZ583" s="36" t="s">
        <v>953</v>
      </c>
      <c r="BA583" s="36" t="s">
        <v>150</v>
      </c>
      <c r="BB583" s="36" t="s">
        <v>117</v>
      </c>
      <c r="BC583" s="36" t="s">
        <v>2899</v>
      </c>
      <c r="BD583" s="36" t="s">
        <v>1591</v>
      </c>
      <c r="BE583" s="36" t="s">
        <v>2900</v>
      </c>
      <c r="BF583" s="36" t="s">
        <v>2902</v>
      </c>
      <c r="BG583" s="176">
        <v>1670</v>
      </c>
      <c r="BH583" s="36" t="s">
        <v>2903</v>
      </c>
      <c r="BI583" s="36">
        <v>0.75</v>
      </c>
      <c r="BJ583" s="36" t="s">
        <v>6301</v>
      </c>
      <c r="BK583" s="36" t="s">
        <v>936</v>
      </c>
      <c r="BL583" s="36" t="s">
        <v>117</v>
      </c>
      <c r="BM583" s="36">
        <v>76008</v>
      </c>
    </row>
    <row r="584" spans="1:65" ht="14.45" customHeight="1">
      <c r="A584" s="145"/>
      <c r="B584" s="40">
        <v>76011</v>
      </c>
      <c r="C584" s="40" t="s">
        <v>6653</v>
      </c>
      <c r="D584" s="40"/>
      <c r="E584" s="43" t="s">
        <v>2</v>
      </c>
      <c r="F584" s="40"/>
      <c r="G584" s="42"/>
      <c r="H584" s="40"/>
      <c r="I584" s="40"/>
      <c r="J584" s="40"/>
      <c r="K584" s="40"/>
      <c r="L584" s="42" t="s">
        <v>2</v>
      </c>
      <c r="M584" s="42" t="s">
        <v>2</v>
      </c>
      <c r="N584" s="40"/>
      <c r="O584" s="40"/>
      <c r="P584" s="40"/>
      <c r="Q584" s="40"/>
      <c r="R584" s="40"/>
      <c r="S584" s="40"/>
      <c r="T584" s="43"/>
      <c r="U584" s="40"/>
      <c r="V584" s="40"/>
      <c r="W584" s="40"/>
      <c r="X584" s="40"/>
      <c r="Y584" s="40"/>
      <c r="Z584" s="40"/>
      <c r="AA584" s="40"/>
      <c r="AB584" s="40"/>
      <c r="AC584" s="40"/>
      <c r="AD584" s="40"/>
      <c r="AE584" s="40"/>
      <c r="AF584" s="45" t="str">
        <f t="shared" si="19"/>
        <v>KS_TVR_A            KS_CPR_B</v>
      </c>
      <c r="AG584" s="41" t="s">
        <v>6605</v>
      </c>
      <c r="AH584" s="36">
        <v>3</v>
      </c>
      <c r="AI584" s="36">
        <v>76011</v>
      </c>
      <c r="AJ584" s="36" t="s">
        <v>6302</v>
      </c>
      <c r="AK584" s="36" t="s">
        <v>117</v>
      </c>
      <c r="AL584" s="36" t="s">
        <v>355</v>
      </c>
      <c r="AM584" s="36" t="s">
        <v>355</v>
      </c>
      <c r="AN584" s="36" t="s">
        <v>358</v>
      </c>
      <c r="AO584" s="36" t="s">
        <v>359</v>
      </c>
      <c r="AP584" s="36">
        <v>1</v>
      </c>
      <c r="AQ584" s="36" t="s">
        <v>360</v>
      </c>
      <c r="AR584" s="36" t="s">
        <v>167</v>
      </c>
      <c r="AS584" s="36" t="s">
        <v>117</v>
      </c>
      <c r="AT584" s="36" t="s">
        <v>117</v>
      </c>
      <c r="AU584" s="36" t="s">
        <v>447</v>
      </c>
      <c r="AV584" s="36" t="s">
        <v>447</v>
      </c>
      <c r="AW584" s="36" t="s">
        <v>446</v>
      </c>
      <c r="AX584" s="36" t="s">
        <v>448</v>
      </c>
      <c r="AY584" s="36">
        <v>6</v>
      </c>
      <c r="AZ584" s="36" t="s">
        <v>449</v>
      </c>
      <c r="BA584" s="36" t="s">
        <v>167</v>
      </c>
      <c r="BB584" s="36" t="s">
        <v>117</v>
      </c>
      <c r="BC584" s="36" t="s">
        <v>2899</v>
      </c>
      <c r="BD584" s="36" t="s">
        <v>1591</v>
      </c>
      <c r="BE584" s="36" t="s">
        <v>2905</v>
      </c>
      <c r="BF584" s="36" t="s">
        <v>2884</v>
      </c>
      <c r="BG584" s="193">
        <v>856</v>
      </c>
      <c r="BH584" s="36" t="s">
        <v>1849</v>
      </c>
      <c r="BI584" s="36">
        <v>0.75</v>
      </c>
      <c r="BJ584" s="36" t="s">
        <v>2906</v>
      </c>
      <c r="BK584" s="36" t="s">
        <v>117</v>
      </c>
      <c r="BL584" s="36" t="s">
        <v>938</v>
      </c>
      <c r="BM584" s="36">
        <v>76011</v>
      </c>
    </row>
    <row r="585" spans="1:65" ht="14.45" customHeight="1">
      <c r="A585" s="145"/>
      <c r="B585" s="40">
        <v>76012</v>
      </c>
      <c r="C585" s="40" t="s">
        <v>6653</v>
      </c>
      <c r="D585" s="40"/>
      <c r="E585" s="43" t="s">
        <v>2</v>
      </c>
      <c r="F585" s="40"/>
      <c r="G585" s="42"/>
      <c r="H585" s="40"/>
      <c r="I585" s="40"/>
      <c r="J585" s="40"/>
      <c r="K585" s="40"/>
      <c r="L585" s="42" t="s">
        <v>2</v>
      </c>
      <c r="M585" s="42" t="s">
        <v>2</v>
      </c>
      <c r="N585" s="40"/>
      <c r="O585" s="40"/>
      <c r="P585" s="40"/>
      <c r="Q585" s="40"/>
      <c r="R585" s="40"/>
      <c r="S585" s="40"/>
      <c r="T585" s="43"/>
      <c r="U585" s="40"/>
      <c r="V585" s="40"/>
      <c r="W585" s="40"/>
      <c r="X585" s="40"/>
      <c r="Y585" s="40"/>
      <c r="Z585" s="40"/>
      <c r="AA585" s="40"/>
      <c r="AB585" s="40"/>
      <c r="AC585" s="40"/>
      <c r="AD585" s="40"/>
      <c r="AE585" s="40"/>
      <c r="AF585" s="45" t="str">
        <f t="shared" si="19"/>
        <v>KS_TVR_A            KS_CPR_B</v>
      </c>
      <c r="AG585" s="41" t="s">
        <v>6605</v>
      </c>
      <c r="AH585" s="36">
        <v>3</v>
      </c>
      <c r="AI585" s="36">
        <v>76012</v>
      </c>
      <c r="AJ585" s="36" t="s">
        <v>6303</v>
      </c>
      <c r="AK585" s="36" t="s">
        <v>117</v>
      </c>
      <c r="AL585" s="36" t="s">
        <v>355</v>
      </c>
      <c r="AM585" s="36" t="s">
        <v>355</v>
      </c>
      <c r="AN585" s="36" t="s">
        <v>358</v>
      </c>
      <c r="AO585" s="36" t="s">
        <v>359</v>
      </c>
      <c r="AP585" s="36">
        <v>2</v>
      </c>
      <c r="AQ585" s="36" t="s">
        <v>360</v>
      </c>
      <c r="AR585" s="36" t="s">
        <v>167</v>
      </c>
      <c r="AS585" s="36" t="s">
        <v>117</v>
      </c>
      <c r="AT585" s="36" t="s">
        <v>117</v>
      </c>
      <c r="AU585" s="36" t="s">
        <v>447</v>
      </c>
      <c r="AV585" s="36" t="s">
        <v>447</v>
      </c>
      <c r="AW585" s="36" t="s">
        <v>446</v>
      </c>
      <c r="AX585" s="36" t="s">
        <v>448</v>
      </c>
      <c r="AY585" s="36">
        <v>7</v>
      </c>
      <c r="AZ585" s="36" t="s">
        <v>449</v>
      </c>
      <c r="BA585" s="36" t="s">
        <v>167</v>
      </c>
      <c r="BB585" s="36" t="s">
        <v>117</v>
      </c>
      <c r="BC585" s="36" t="s">
        <v>2899</v>
      </c>
      <c r="BD585" s="36" t="s">
        <v>1591</v>
      </c>
      <c r="BE585" s="36" t="s">
        <v>2905</v>
      </c>
      <c r="BF585" s="36" t="s">
        <v>2902</v>
      </c>
      <c r="BG585" s="193">
        <v>856</v>
      </c>
      <c r="BH585" s="36" t="s">
        <v>2903</v>
      </c>
      <c r="BI585" s="36">
        <v>0.75</v>
      </c>
      <c r="BJ585" s="36" t="s">
        <v>2907</v>
      </c>
      <c r="BK585" s="36" t="s">
        <v>117</v>
      </c>
      <c r="BL585" s="36" t="s">
        <v>938</v>
      </c>
      <c r="BM585" s="36">
        <v>76012</v>
      </c>
    </row>
    <row r="586" spans="1:65" ht="14.45" customHeight="1">
      <c r="A586" s="145"/>
      <c r="B586" s="40">
        <v>76013</v>
      </c>
      <c r="C586" s="40" t="s">
        <v>6653</v>
      </c>
      <c r="D586" s="40"/>
      <c r="E586" s="43" t="s">
        <v>2</v>
      </c>
      <c r="F586" s="40"/>
      <c r="G586" s="42"/>
      <c r="H586" s="40"/>
      <c r="I586" s="40"/>
      <c r="J586" s="40"/>
      <c r="K586" s="40"/>
      <c r="L586" s="42" t="s">
        <v>2</v>
      </c>
      <c r="M586" s="42" t="s">
        <v>2</v>
      </c>
      <c r="N586" s="40"/>
      <c r="O586" s="40"/>
      <c r="P586" s="40"/>
      <c r="Q586" s="40"/>
      <c r="R586" s="40"/>
      <c r="S586" s="40"/>
      <c r="T586" s="43"/>
      <c r="U586" s="40"/>
      <c r="V586" s="40"/>
      <c r="W586" s="40"/>
      <c r="X586" s="40"/>
      <c r="Y586" s="40"/>
      <c r="Z586" s="40"/>
      <c r="AA586" s="40"/>
      <c r="AB586" s="40"/>
      <c r="AC586" s="40"/>
      <c r="AD586" s="40"/>
      <c r="AE586" s="40"/>
      <c r="AF586" s="45" t="str">
        <f t="shared" si="19"/>
        <v>SVST2_A             KS_TVL_A</v>
      </c>
      <c r="AG586" s="41" t="s">
        <v>6605</v>
      </c>
      <c r="AH586" s="36">
        <v>3</v>
      </c>
      <c r="AI586" s="36">
        <v>76013</v>
      </c>
      <c r="AJ586" s="36" t="s">
        <v>6304</v>
      </c>
      <c r="AK586" s="36" t="s">
        <v>117</v>
      </c>
      <c r="AL586" s="36" t="s">
        <v>444</v>
      </c>
      <c r="AM586" s="36" t="s">
        <v>444</v>
      </c>
      <c r="AN586" s="36" t="s">
        <v>443</v>
      </c>
      <c r="AO586" s="36" t="s">
        <v>445</v>
      </c>
      <c r="AP586" s="36">
        <v>6</v>
      </c>
      <c r="AQ586" s="36" t="s">
        <v>273</v>
      </c>
      <c r="AR586" s="36" t="s">
        <v>167</v>
      </c>
      <c r="AS586" s="36" t="s">
        <v>117</v>
      </c>
      <c r="AT586" s="36" t="s">
        <v>117</v>
      </c>
      <c r="AU586" s="36" t="s">
        <v>951</v>
      </c>
      <c r="AV586" s="36" t="s">
        <v>951</v>
      </c>
      <c r="AW586" s="36" t="s">
        <v>950</v>
      </c>
      <c r="AX586" s="36" t="s">
        <v>952</v>
      </c>
      <c r="AY586" s="36">
        <v>6</v>
      </c>
      <c r="AZ586" s="36" t="s">
        <v>953</v>
      </c>
      <c r="BA586" s="36" t="s">
        <v>147</v>
      </c>
      <c r="BB586" s="36" t="s">
        <v>117</v>
      </c>
      <c r="BC586" s="36" t="s">
        <v>2882</v>
      </c>
      <c r="BD586" s="36" t="s">
        <v>1591</v>
      </c>
      <c r="BE586" s="36" t="s">
        <v>2908</v>
      </c>
      <c r="BF586" s="36" t="s">
        <v>2884</v>
      </c>
      <c r="BG586" s="193">
        <v>1329</v>
      </c>
      <c r="BH586" s="36" t="s">
        <v>1849</v>
      </c>
      <c r="BI586" s="36">
        <v>0.75</v>
      </c>
      <c r="BJ586" s="36" t="s">
        <v>6305</v>
      </c>
      <c r="BK586" s="36" t="s">
        <v>936</v>
      </c>
      <c r="BL586" s="36" t="s">
        <v>117</v>
      </c>
      <c r="BM586" s="36">
        <v>76013</v>
      </c>
    </row>
    <row r="587" spans="1:65" ht="14.45" customHeight="1">
      <c r="A587" s="145"/>
      <c r="B587" s="40">
        <v>76014</v>
      </c>
      <c r="C587" s="40" t="s">
        <v>6653</v>
      </c>
      <c r="D587" s="40"/>
      <c r="E587" s="43" t="s">
        <v>2</v>
      </c>
      <c r="F587" s="40"/>
      <c r="G587" s="42"/>
      <c r="H587" s="40"/>
      <c r="I587" s="40"/>
      <c r="J587" s="40"/>
      <c r="K587" s="40"/>
      <c r="L587" s="42" t="s">
        <v>2</v>
      </c>
      <c r="M587" s="42" t="s">
        <v>2</v>
      </c>
      <c r="N587" s="40"/>
      <c r="O587" s="40"/>
      <c r="P587" s="40"/>
      <c r="Q587" s="40"/>
      <c r="R587" s="40"/>
      <c r="S587" s="40"/>
      <c r="T587" s="43"/>
      <c r="U587" s="40"/>
      <c r="V587" s="40"/>
      <c r="W587" s="40"/>
      <c r="X587" s="40"/>
      <c r="Y587" s="40"/>
      <c r="Z587" s="40"/>
      <c r="AA587" s="40"/>
      <c r="AB587" s="40"/>
      <c r="AC587" s="40"/>
      <c r="AD587" s="40"/>
      <c r="AE587" s="40"/>
      <c r="AF587" s="45" t="str">
        <f t="shared" si="19"/>
        <v>SVST2_A             KS_TVL_A</v>
      </c>
      <c r="AG587" s="41" t="s">
        <v>6605</v>
      </c>
      <c r="AH587" s="36">
        <v>3</v>
      </c>
      <c r="AI587" s="36">
        <v>76014</v>
      </c>
      <c r="AJ587" s="36" t="s">
        <v>6306</v>
      </c>
      <c r="AK587" s="36" t="s">
        <v>117</v>
      </c>
      <c r="AL587" s="36" t="s">
        <v>444</v>
      </c>
      <c r="AM587" s="36" t="s">
        <v>444</v>
      </c>
      <c r="AN587" s="36" t="s">
        <v>443</v>
      </c>
      <c r="AO587" s="36" t="s">
        <v>445</v>
      </c>
      <c r="AP587" s="36">
        <v>7</v>
      </c>
      <c r="AQ587" s="36" t="s">
        <v>273</v>
      </c>
      <c r="AR587" s="36" t="s">
        <v>167</v>
      </c>
      <c r="AS587" s="36" t="s">
        <v>117</v>
      </c>
      <c r="AT587" s="36" t="s">
        <v>117</v>
      </c>
      <c r="AU587" s="36" t="s">
        <v>951</v>
      </c>
      <c r="AV587" s="36" t="s">
        <v>951</v>
      </c>
      <c r="AW587" s="36" t="s">
        <v>950</v>
      </c>
      <c r="AX587" s="36" t="s">
        <v>952</v>
      </c>
      <c r="AY587" s="36">
        <v>18</v>
      </c>
      <c r="AZ587" s="36" t="s">
        <v>953</v>
      </c>
      <c r="BA587" s="36" t="s">
        <v>147</v>
      </c>
      <c r="BB587" s="36" t="s">
        <v>117</v>
      </c>
      <c r="BC587" s="36" t="s">
        <v>2882</v>
      </c>
      <c r="BD587" s="36" t="s">
        <v>1591</v>
      </c>
      <c r="BE587" s="36" t="s">
        <v>2908</v>
      </c>
      <c r="BF587" s="36" t="s">
        <v>2886</v>
      </c>
      <c r="BG587" s="193">
        <v>1329</v>
      </c>
      <c r="BH587" s="36" t="s">
        <v>2887</v>
      </c>
      <c r="BI587" s="36">
        <v>0.75</v>
      </c>
      <c r="BJ587" s="36" t="s">
        <v>6307</v>
      </c>
      <c r="BK587" s="36" t="s">
        <v>936</v>
      </c>
      <c r="BL587" s="36" t="s">
        <v>117</v>
      </c>
      <c r="BM587" s="36">
        <v>76014</v>
      </c>
    </row>
    <row r="588" spans="1:65" ht="14.45" customHeight="1">
      <c r="A588" s="145"/>
      <c r="B588" s="40">
        <v>76017</v>
      </c>
      <c r="C588" s="40" t="s">
        <v>6653</v>
      </c>
      <c r="D588" s="40"/>
      <c r="E588" s="43" t="s">
        <v>2</v>
      </c>
      <c r="F588" s="40"/>
      <c r="G588" s="42"/>
      <c r="H588" s="40"/>
      <c r="I588" s="40"/>
      <c r="J588" s="40"/>
      <c r="K588" s="40"/>
      <c r="L588" s="42" t="s">
        <v>2</v>
      </c>
      <c r="M588" s="42" t="s">
        <v>2</v>
      </c>
      <c r="N588" s="40"/>
      <c r="O588" s="40"/>
      <c r="P588" s="40"/>
      <c r="Q588" s="40"/>
      <c r="R588" s="40"/>
      <c r="S588" s="40"/>
      <c r="T588" s="43"/>
      <c r="U588" s="40"/>
      <c r="V588" s="40"/>
      <c r="W588" s="40"/>
      <c r="X588" s="40"/>
      <c r="Y588" s="40"/>
      <c r="Z588" s="40"/>
      <c r="AA588" s="40"/>
      <c r="AB588" s="40"/>
      <c r="AC588" s="40"/>
      <c r="AD588" s="40"/>
      <c r="AE588" s="40"/>
      <c r="AF588" s="45" t="str">
        <f t="shared" si="19"/>
        <v>KS_THR_A            KS_CPR_B</v>
      </c>
      <c r="AG588" s="41" t="s">
        <v>6605</v>
      </c>
      <c r="AH588" s="36">
        <v>3</v>
      </c>
      <c r="AI588" s="36">
        <v>76017</v>
      </c>
      <c r="AJ588" s="36" t="s">
        <v>6308</v>
      </c>
      <c r="AK588" s="36" t="s">
        <v>117</v>
      </c>
      <c r="AL588" s="36" t="s">
        <v>355</v>
      </c>
      <c r="AM588" s="36" t="s">
        <v>355</v>
      </c>
      <c r="AN588" s="36" t="s">
        <v>358</v>
      </c>
      <c r="AO588" s="36" t="s">
        <v>359</v>
      </c>
      <c r="AP588" s="36">
        <v>3</v>
      </c>
      <c r="AQ588" s="36" t="s">
        <v>360</v>
      </c>
      <c r="AR588" s="36" t="s">
        <v>941</v>
      </c>
      <c r="AS588" s="36" t="s">
        <v>117</v>
      </c>
      <c r="AT588" s="36" t="s">
        <v>117</v>
      </c>
      <c r="AU588" s="36" t="s">
        <v>440</v>
      </c>
      <c r="AV588" s="36" t="s">
        <v>440</v>
      </c>
      <c r="AW588" s="36" t="s">
        <v>439</v>
      </c>
      <c r="AX588" s="36" t="s">
        <v>441</v>
      </c>
      <c r="AY588" s="36">
        <v>3</v>
      </c>
      <c r="AZ588" s="36" t="s">
        <v>442</v>
      </c>
      <c r="BA588" s="36" t="s">
        <v>941</v>
      </c>
      <c r="BB588" s="36" t="s">
        <v>117</v>
      </c>
      <c r="BC588" s="36" t="s">
        <v>2911</v>
      </c>
      <c r="BD588" s="36" t="s">
        <v>1591</v>
      </c>
      <c r="BE588" s="36" t="s">
        <v>2912</v>
      </c>
      <c r="BF588" s="36" t="s">
        <v>2891</v>
      </c>
      <c r="BG588" s="193">
        <v>1460</v>
      </c>
      <c r="BH588" s="36" t="s">
        <v>1919</v>
      </c>
      <c r="BI588" s="36">
        <v>1.5</v>
      </c>
      <c r="BJ588" s="36" t="s">
        <v>2913</v>
      </c>
      <c r="BK588" s="36" t="s">
        <v>936</v>
      </c>
      <c r="BL588" s="36" t="s">
        <v>938</v>
      </c>
      <c r="BM588" s="36">
        <v>76017</v>
      </c>
    </row>
    <row r="589" spans="1:65" ht="14.45" customHeight="1">
      <c r="A589" s="145"/>
      <c r="B589" s="40">
        <v>76018</v>
      </c>
      <c r="C589" s="40" t="s">
        <v>6653</v>
      </c>
      <c r="D589" s="40"/>
      <c r="E589" s="43" t="s">
        <v>2</v>
      </c>
      <c r="F589" s="40"/>
      <c r="G589" s="42"/>
      <c r="H589" s="40"/>
      <c r="I589" s="40"/>
      <c r="J589" s="40"/>
      <c r="K589" s="40"/>
      <c r="L589" s="42" t="s">
        <v>2</v>
      </c>
      <c r="M589" s="42" t="s">
        <v>2</v>
      </c>
      <c r="N589" s="40"/>
      <c r="O589" s="40"/>
      <c r="P589" s="40"/>
      <c r="Q589" s="40"/>
      <c r="R589" s="40"/>
      <c r="S589" s="40"/>
      <c r="T589" s="43"/>
      <c r="U589" s="40"/>
      <c r="V589" s="40"/>
      <c r="W589" s="40"/>
      <c r="X589" s="40"/>
      <c r="Y589" s="40"/>
      <c r="Z589" s="40"/>
      <c r="AA589" s="40"/>
      <c r="AB589" s="40"/>
      <c r="AC589" s="40"/>
      <c r="AD589" s="40"/>
      <c r="AE589" s="40"/>
      <c r="AF589" s="45" t="str">
        <f t="shared" si="19"/>
        <v>KS_THR_A            KS_CPR_B</v>
      </c>
      <c r="AG589" s="41" t="s">
        <v>6605</v>
      </c>
      <c r="AH589" s="36">
        <v>3</v>
      </c>
      <c r="AI589" s="36">
        <v>76018</v>
      </c>
      <c r="AJ589" s="36" t="s">
        <v>6309</v>
      </c>
      <c r="AK589" s="36" t="s">
        <v>117</v>
      </c>
      <c r="AL589" s="36" t="s">
        <v>355</v>
      </c>
      <c r="AM589" s="36" t="s">
        <v>355</v>
      </c>
      <c r="AN589" s="36" t="s">
        <v>358</v>
      </c>
      <c r="AO589" s="36" t="s">
        <v>359</v>
      </c>
      <c r="AP589" s="36">
        <v>4</v>
      </c>
      <c r="AQ589" s="36" t="s">
        <v>360</v>
      </c>
      <c r="AR589" s="36" t="s">
        <v>941</v>
      </c>
      <c r="AS589" s="36" t="s">
        <v>117</v>
      </c>
      <c r="AT589" s="36" t="s">
        <v>117</v>
      </c>
      <c r="AU589" s="36" t="s">
        <v>440</v>
      </c>
      <c r="AV589" s="36" t="s">
        <v>440</v>
      </c>
      <c r="AW589" s="36" t="s">
        <v>439</v>
      </c>
      <c r="AX589" s="36" t="s">
        <v>441</v>
      </c>
      <c r="AY589" s="36">
        <v>4</v>
      </c>
      <c r="AZ589" s="36" t="s">
        <v>442</v>
      </c>
      <c r="BA589" s="36" t="s">
        <v>941</v>
      </c>
      <c r="BB589" s="36" t="s">
        <v>117</v>
      </c>
      <c r="BC589" s="36" t="s">
        <v>2911</v>
      </c>
      <c r="BD589" s="36" t="s">
        <v>1591</v>
      </c>
      <c r="BE589" s="36" t="s">
        <v>2912</v>
      </c>
      <c r="BF589" s="36" t="s">
        <v>1695</v>
      </c>
      <c r="BG589" s="193">
        <v>1460</v>
      </c>
      <c r="BH589" s="36" t="s">
        <v>1604</v>
      </c>
      <c r="BI589" s="36">
        <v>1.5</v>
      </c>
      <c r="BJ589" s="36" t="s">
        <v>2914</v>
      </c>
      <c r="BK589" s="36" t="s">
        <v>936</v>
      </c>
      <c r="BL589" s="36" t="s">
        <v>938</v>
      </c>
      <c r="BM589" s="36">
        <v>76018</v>
      </c>
    </row>
    <row r="590" spans="1:65" ht="14.45" customHeight="1">
      <c r="A590" s="145"/>
      <c r="B590" s="40">
        <v>76023</v>
      </c>
      <c r="C590" s="40" t="s">
        <v>6653</v>
      </c>
      <c r="D590" s="40"/>
      <c r="E590" s="43" t="s">
        <v>2</v>
      </c>
      <c r="F590" s="40"/>
      <c r="G590" s="42"/>
      <c r="H590" s="40"/>
      <c r="I590" s="40"/>
      <c r="J590" s="40"/>
      <c r="K590" s="40"/>
      <c r="L590" s="42" t="s">
        <v>2</v>
      </c>
      <c r="M590" s="42" t="s">
        <v>2</v>
      </c>
      <c r="N590" s="40"/>
      <c r="O590" s="40"/>
      <c r="P590" s="40"/>
      <c r="Q590" s="40"/>
      <c r="R590" s="40"/>
      <c r="S590" s="40"/>
      <c r="T590" s="43"/>
      <c r="U590" s="40"/>
      <c r="V590" s="40"/>
      <c r="W590" s="40"/>
      <c r="X590" s="40"/>
      <c r="Y590" s="40"/>
      <c r="Z590" s="40"/>
      <c r="AA590" s="40"/>
      <c r="AB590" s="40"/>
      <c r="AC590" s="40"/>
      <c r="AD590" s="40"/>
      <c r="AE590" s="40"/>
      <c r="AF590" s="45" t="str">
        <f t="shared" si="19"/>
        <v>KS_TVR_A            KS_CPR_B</v>
      </c>
      <c r="AG590" s="41" t="s">
        <v>6605</v>
      </c>
      <c r="AH590" s="36">
        <v>3</v>
      </c>
      <c r="AI590" s="36">
        <v>76023</v>
      </c>
      <c r="AJ590" s="36" t="s">
        <v>6310</v>
      </c>
      <c r="AK590" s="36" t="s">
        <v>117</v>
      </c>
      <c r="AL590" s="36" t="s">
        <v>355</v>
      </c>
      <c r="AM590" s="36" t="s">
        <v>355</v>
      </c>
      <c r="AN590" s="36" t="s">
        <v>358</v>
      </c>
      <c r="AO590" s="36" t="s">
        <v>359</v>
      </c>
      <c r="AP590" s="36">
        <v>5</v>
      </c>
      <c r="AQ590" s="36" t="s">
        <v>360</v>
      </c>
      <c r="AR590" s="36" t="s">
        <v>167</v>
      </c>
      <c r="AS590" s="36" t="s">
        <v>117</v>
      </c>
      <c r="AT590" s="36" t="s">
        <v>117</v>
      </c>
      <c r="AU590" s="36" t="s">
        <v>447</v>
      </c>
      <c r="AV590" s="36" t="s">
        <v>447</v>
      </c>
      <c r="AW590" s="36" t="s">
        <v>446</v>
      </c>
      <c r="AX590" s="36" t="s">
        <v>448</v>
      </c>
      <c r="AY590" s="36">
        <v>18</v>
      </c>
      <c r="AZ590" s="36" t="s">
        <v>449</v>
      </c>
      <c r="BA590" s="36" t="s">
        <v>940</v>
      </c>
      <c r="BB590" s="36" t="s">
        <v>117</v>
      </c>
      <c r="BC590" s="36" t="s">
        <v>2915</v>
      </c>
      <c r="BD590" s="36" t="s">
        <v>1591</v>
      </c>
      <c r="BE590" s="36" t="s">
        <v>2916</v>
      </c>
      <c r="BF590" s="36" t="s">
        <v>2896</v>
      </c>
      <c r="BG590" s="193">
        <v>856</v>
      </c>
      <c r="BH590" s="36" t="s">
        <v>1624</v>
      </c>
      <c r="BI590" s="36">
        <v>0.75</v>
      </c>
      <c r="BJ590" s="36" t="s">
        <v>2917</v>
      </c>
      <c r="BK590" s="36" t="s">
        <v>117</v>
      </c>
      <c r="BL590" s="36" t="s">
        <v>938</v>
      </c>
      <c r="BM590" s="36">
        <v>76023</v>
      </c>
    </row>
    <row r="591" spans="1:65" ht="14.45" customHeight="1">
      <c r="A591" s="145"/>
      <c r="B591" s="40">
        <v>76024</v>
      </c>
      <c r="C591" s="40" t="s">
        <v>6653</v>
      </c>
      <c r="D591" s="40"/>
      <c r="E591" s="43" t="s">
        <v>2</v>
      </c>
      <c r="F591" s="40"/>
      <c r="G591" s="42"/>
      <c r="H591" s="40"/>
      <c r="I591" s="40"/>
      <c r="J591" s="40"/>
      <c r="K591" s="40"/>
      <c r="L591" s="42" t="s">
        <v>2</v>
      </c>
      <c r="M591" s="42" t="s">
        <v>2</v>
      </c>
      <c r="N591" s="40"/>
      <c r="O591" s="40"/>
      <c r="P591" s="40"/>
      <c r="Q591" s="40"/>
      <c r="R591" s="40"/>
      <c r="S591" s="40"/>
      <c r="T591" s="43"/>
      <c r="U591" s="40"/>
      <c r="V591" s="40"/>
      <c r="W591" s="40"/>
      <c r="X591" s="40"/>
      <c r="Y591" s="40"/>
      <c r="Z591" s="40"/>
      <c r="AA591" s="40"/>
      <c r="AB591" s="40"/>
      <c r="AC591" s="40"/>
      <c r="AD591" s="40"/>
      <c r="AE591" s="40"/>
      <c r="AF591" s="45" t="str">
        <f t="shared" si="19"/>
        <v>KS_TVR_A            KS_CPR_B</v>
      </c>
      <c r="AG591" s="41" t="s">
        <v>6605</v>
      </c>
      <c r="AH591" s="36">
        <v>3</v>
      </c>
      <c r="AI591" s="36">
        <v>76024</v>
      </c>
      <c r="AJ591" s="36" t="s">
        <v>6311</v>
      </c>
      <c r="AK591" s="36" t="s">
        <v>117</v>
      </c>
      <c r="AL591" s="36" t="s">
        <v>355</v>
      </c>
      <c r="AM591" s="36" t="s">
        <v>355</v>
      </c>
      <c r="AN591" s="36" t="s">
        <v>358</v>
      </c>
      <c r="AO591" s="36" t="s">
        <v>359</v>
      </c>
      <c r="AP591" s="36">
        <v>6</v>
      </c>
      <c r="AQ591" s="36" t="s">
        <v>360</v>
      </c>
      <c r="AR591" s="36" t="s">
        <v>167</v>
      </c>
      <c r="AS591" s="36" t="s">
        <v>117</v>
      </c>
      <c r="AT591" s="36" t="s">
        <v>117</v>
      </c>
      <c r="AU591" s="36" t="s">
        <v>447</v>
      </c>
      <c r="AV591" s="36" t="s">
        <v>447</v>
      </c>
      <c r="AW591" s="36" t="s">
        <v>446</v>
      </c>
      <c r="AX591" s="36" t="s">
        <v>448</v>
      </c>
      <c r="AY591" s="36">
        <v>19</v>
      </c>
      <c r="AZ591" s="36" t="s">
        <v>449</v>
      </c>
      <c r="BA591" s="36" t="s">
        <v>940</v>
      </c>
      <c r="BB591" s="36" t="s">
        <v>117</v>
      </c>
      <c r="BC591" s="36" t="s">
        <v>2915</v>
      </c>
      <c r="BD591" s="36" t="s">
        <v>1591</v>
      </c>
      <c r="BE591" s="36" t="s">
        <v>2916</v>
      </c>
      <c r="BF591" s="36" t="s">
        <v>1695</v>
      </c>
      <c r="BG591" s="193">
        <v>856</v>
      </c>
      <c r="BH591" s="36" t="s">
        <v>1604</v>
      </c>
      <c r="BI591" s="36">
        <v>0.75</v>
      </c>
      <c r="BJ591" s="36" t="s">
        <v>2918</v>
      </c>
      <c r="BK591" s="36" t="s">
        <v>117</v>
      </c>
      <c r="BL591" s="36" t="s">
        <v>938</v>
      </c>
      <c r="BM591" s="36">
        <v>76024</v>
      </c>
    </row>
    <row r="592" spans="1:65" ht="14.45" customHeight="1">
      <c r="A592" s="145"/>
      <c r="B592" s="40">
        <v>76029</v>
      </c>
      <c r="C592" s="40" t="s">
        <v>6653</v>
      </c>
      <c r="D592" s="40"/>
      <c r="E592" s="43" t="s">
        <v>5</v>
      </c>
      <c r="F592" s="40"/>
      <c r="G592" s="42"/>
      <c r="H592" s="40"/>
      <c r="I592" s="40"/>
      <c r="J592" s="40"/>
      <c r="K592" s="40"/>
      <c r="L592" s="43" t="s">
        <v>5</v>
      </c>
      <c r="M592" s="42" t="s">
        <v>6604</v>
      </c>
      <c r="N592" s="40"/>
      <c r="O592" s="40"/>
      <c r="P592" s="40"/>
      <c r="Q592" s="40"/>
      <c r="R592" s="40"/>
      <c r="S592" s="40"/>
      <c r="T592" s="43"/>
      <c r="U592" s="40"/>
      <c r="V592" s="40"/>
      <c r="W592" s="40"/>
      <c r="X592" s="40"/>
      <c r="Y592" s="40"/>
      <c r="Z592" s="40"/>
      <c r="AA592" s="40"/>
      <c r="AB592" s="40"/>
      <c r="AC592" s="40"/>
      <c r="AD592" s="40"/>
      <c r="AE592" s="40"/>
      <c r="AF592" s="45" t="str">
        <f t="shared" si="19"/>
        <v>KS_CPL_D            DMOV_A</v>
      </c>
      <c r="AG592" s="41" t="s">
        <v>6605</v>
      </c>
      <c r="AH592" s="36">
        <v>3</v>
      </c>
      <c r="AI592" s="36">
        <v>76029</v>
      </c>
      <c r="AJ592" s="36" t="s">
        <v>6312</v>
      </c>
      <c r="AK592" s="36" t="s">
        <v>117</v>
      </c>
      <c r="AL592" s="36" t="s">
        <v>523</v>
      </c>
      <c r="AM592" s="36" t="s">
        <v>523</v>
      </c>
      <c r="AN592" s="36" t="s">
        <v>583</v>
      </c>
      <c r="AO592" s="36" t="s">
        <v>584</v>
      </c>
      <c r="AP592" s="36">
        <v>10</v>
      </c>
      <c r="AQ592" s="36" t="s">
        <v>585</v>
      </c>
      <c r="AR592" s="36" t="s">
        <v>183</v>
      </c>
      <c r="AS592" s="36" t="s">
        <v>117</v>
      </c>
      <c r="AT592" s="36" t="s">
        <v>117</v>
      </c>
      <c r="AU592" s="36" t="s">
        <v>343</v>
      </c>
      <c r="AV592" s="36" t="s">
        <v>343</v>
      </c>
      <c r="AW592" s="36" t="s">
        <v>352</v>
      </c>
      <c r="AX592" s="36" t="s">
        <v>353</v>
      </c>
      <c r="AY592" s="36">
        <v>1</v>
      </c>
      <c r="AZ592" s="36" t="s">
        <v>351</v>
      </c>
      <c r="BA592" s="36" t="s">
        <v>166</v>
      </c>
      <c r="BB592" s="36" t="s">
        <v>117</v>
      </c>
      <c r="BC592" s="36" t="s">
        <v>2919</v>
      </c>
      <c r="BD592" s="36" t="s">
        <v>1591</v>
      </c>
      <c r="BE592" s="36" t="s">
        <v>2920</v>
      </c>
      <c r="BF592" s="36" t="s">
        <v>1895</v>
      </c>
      <c r="BG592" s="193">
        <v>1989</v>
      </c>
      <c r="BH592" s="36" t="s">
        <v>1617</v>
      </c>
      <c r="BI592" s="36">
        <v>0.35</v>
      </c>
      <c r="BJ592" s="36" t="s">
        <v>2921</v>
      </c>
      <c r="BK592" s="36" t="s">
        <v>936</v>
      </c>
      <c r="BL592" s="36" t="s">
        <v>117</v>
      </c>
      <c r="BM592" s="36">
        <v>76029</v>
      </c>
    </row>
    <row r="593" spans="1:65" ht="14.45" customHeight="1">
      <c r="A593" s="145"/>
      <c r="B593" s="40">
        <v>76030</v>
      </c>
      <c r="C593" s="40" t="s">
        <v>6653</v>
      </c>
      <c r="D593" s="40"/>
      <c r="E593" s="43" t="s">
        <v>5</v>
      </c>
      <c r="F593" s="40"/>
      <c r="G593" s="42"/>
      <c r="H593" s="40"/>
      <c r="I593" s="40"/>
      <c r="J593" s="40"/>
      <c r="K593" s="40"/>
      <c r="L593" s="43" t="s">
        <v>5</v>
      </c>
      <c r="M593" s="42" t="s">
        <v>6604</v>
      </c>
      <c r="N593" s="40"/>
      <c r="O593" s="40"/>
      <c r="P593" s="40"/>
      <c r="Q593" s="40"/>
      <c r="R593" s="40"/>
      <c r="S593" s="40"/>
      <c r="T593" s="43"/>
      <c r="U593" s="40"/>
      <c r="V593" s="40"/>
      <c r="W593" s="40"/>
      <c r="X593" s="40"/>
      <c r="Y593" s="40"/>
      <c r="Z593" s="40"/>
      <c r="AA593" s="40"/>
      <c r="AB593" s="40"/>
      <c r="AC593" s="40"/>
      <c r="AD593" s="40"/>
      <c r="AE593" s="40"/>
      <c r="AF593" s="45" t="str">
        <f t="shared" si="19"/>
        <v>KS_CPL_D            DMOV_A</v>
      </c>
      <c r="AG593" s="41" t="s">
        <v>6605</v>
      </c>
      <c r="AH593" s="36">
        <v>3</v>
      </c>
      <c r="AI593" s="36">
        <v>76030</v>
      </c>
      <c r="AJ593" s="36" t="s">
        <v>2922</v>
      </c>
      <c r="AK593" s="36" t="s">
        <v>117</v>
      </c>
      <c r="AL593" s="36" t="s">
        <v>523</v>
      </c>
      <c r="AM593" s="36" t="s">
        <v>523</v>
      </c>
      <c r="AN593" s="36" t="s">
        <v>583</v>
      </c>
      <c r="AO593" s="36" t="s">
        <v>584</v>
      </c>
      <c r="AP593" s="36">
        <v>5</v>
      </c>
      <c r="AQ593" s="36" t="s">
        <v>585</v>
      </c>
      <c r="AR593" s="36" t="s">
        <v>183</v>
      </c>
      <c r="AS593" s="36" t="s">
        <v>117</v>
      </c>
      <c r="AT593" s="36" t="s">
        <v>117</v>
      </c>
      <c r="AU593" s="36" t="s">
        <v>343</v>
      </c>
      <c r="AV593" s="36" t="s">
        <v>343</v>
      </c>
      <c r="AW593" s="36" t="s">
        <v>352</v>
      </c>
      <c r="AX593" s="36" t="s">
        <v>353</v>
      </c>
      <c r="AY593" s="36">
        <v>8</v>
      </c>
      <c r="AZ593" s="36" t="s">
        <v>351</v>
      </c>
      <c r="BA593" s="36" t="s">
        <v>166</v>
      </c>
      <c r="BB593" s="36" t="s">
        <v>117</v>
      </c>
      <c r="BC593" s="36" t="s">
        <v>2919</v>
      </c>
      <c r="BD593" s="36" t="s">
        <v>1591</v>
      </c>
      <c r="BE593" s="36" t="s">
        <v>2920</v>
      </c>
      <c r="BF593" s="36" t="s">
        <v>2869</v>
      </c>
      <c r="BG593" s="193">
        <v>1989</v>
      </c>
      <c r="BH593" s="36" t="s">
        <v>1685</v>
      </c>
      <c r="BI593" s="36">
        <v>0.35</v>
      </c>
      <c r="BJ593" s="36" t="s">
        <v>2923</v>
      </c>
      <c r="BK593" s="36" t="s">
        <v>936</v>
      </c>
      <c r="BL593" s="36" t="s">
        <v>117</v>
      </c>
      <c r="BM593" s="36">
        <v>76030</v>
      </c>
    </row>
    <row r="594" spans="1:65" ht="14.45" customHeight="1">
      <c r="A594" s="145"/>
      <c r="B594" s="40">
        <v>76037</v>
      </c>
      <c r="C594" s="40" t="s">
        <v>6653</v>
      </c>
      <c r="D594" s="40"/>
      <c r="E594" s="43" t="s">
        <v>2</v>
      </c>
      <c r="F594" s="40"/>
      <c r="G594" s="42"/>
      <c r="H594" s="40"/>
      <c r="I594" s="40"/>
      <c r="J594" s="40"/>
      <c r="K594" s="40"/>
      <c r="L594" s="42" t="s">
        <v>2</v>
      </c>
      <c r="M594" s="42" t="s">
        <v>2</v>
      </c>
      <c r="N594" s="40"/>
      <c r="O594" s="40"/>
      <c r="P594" s="40"/>
      <c r="Q594" s="40"/>
      <c r="R594" s="40"/>
      <c r="S594" s="40"/>
      <c r="T594" s="43"/>
      <c r="U594" s="40"/>
      <c r="V594" s="40"/>
      <c r="W594" s="40"/>
      <c r="X594" s="40"/>
      <c r="Y594" s="40"/>
      <c r="Z594" s="40"/>
      <c r="AA594" s="40"/>
      <c r="AB594" s="40"/>
      <c r="AC594" s="40"/>
      <c r="AD594" s="40"/>
      <c r="AE594" s="40"/>
      <c r="AF594" s="45" t="str">
        <f t="shared" si="19"/>
        <v>SVST2_A             KS_TVL_A</v>
      </c>
      <c r="AG594" s="41" t="s">
        <v>6605</v>
      </c>
      <c r="AH594" s="36">
        <v>3</v>
      </c>
      <c r="AI594" s="36">
        <v>76037</v>
      </c>
      <c r="AJ594" s="36" t="s">
        <v>2924</v>
      </c>
      <c r="AK594" s="36" t="s">
        <v>117</v>
      </c>
      <c r="AL594" s="36" t="s">
        <v>444</v>
      </c>
      <c r="AM594" s="36" t="s">
        <v>444</v>
      </c>
      <c r="AN594" s="36" t="s">
        <v>443</v>
      </c>
      <c r="AO594" s="36" t="s">
        <v>445</v>
      </c>
      <c r="AP594" s="36">
        <v>19</v>
      </c>
      <c r="AQ594" s="36" t="s">
        <v>273</v>
      </c>
      <c r="AR594" s="36" t="s">
        <v>138</v>
      </c>
      <c r="AS594" s="36" t="s">
        <v>117</v>
      </c>
      <c r="AT594" s="36" t="s">
        <v>117</v>
      </c>
      <c r="AU594" s="36" t="s">
        <v>951</v>
      </c>
      <c r="AV594" s="36" t="s">
        <v>951</v>
      </c>
      <c r="AW594" s="36" t="s">
        <v>950</v>
      </c>
      <c r="AX594" s="36" t="s">
        <v>952</v>
      </c>
      <c r="AY594" s="36">
        <v>22</v>
      </c>
      <c r="AZ594" s="36" t="s">
        <v>953</v>
      </c>
      <c r="BA594" s="36" t="s">
        <v>163</v>
      </c>
      <c r="BB594" s="36" t="s">
        <v>117</v>
      </c>
      <c r="BC594" s="36" t="s">
        <v>2925</v>
      </c>
      <c r="BD594" s="36" t="s">
        <v>1591</v>
      </c>
      <c r="BE594" s="36" t="s">
        <v>2926</v>
      </c>
      <c r="BF594" s="36" t="s">
        <v>2407</v>
      </c>
      <c r="BG594" s="193">
        <v>1329</v>
      </c>
      <c r="BH594" s="36" t="s">
        <v>1699</v>
      </c>
      <c r="BI594" s="36">
        <v>1.5</v>
      </c>
      <c r="BJ594" s="36" t="s">
        <v>2898</v>
      </c>
      <c r="BK594" s="36" t="s">
        <v>936</v>
      </c>
      <c r="BL594" s="36" t="s">
        <v>117</v>
      </c>
      <c r="BM594" s="36">
        <v>76037</v>
      </c>
    </row>
    <row r="595" spans="1:65" ht="14.45" customHeight="1">
      <c r="A595" s="145"/>
      <c r="B595" s="40">
        <v>76038</v>
      </c>
      <c r="C595" s="40" t="s">
        <v>6653</v>
      </c>
      <c r="D595" s="40"/>
      <c r="E595" s="43" t="s">
        <v>2</v>
      </c>
      <c r="F595" s="40"/>
      <c r="G595" s="42"/>
      <c r="H595" s="40"/>
      <c r="I595" s="40"/>
      <c r="J595" s="40"/>
      <c r="K595" s="40"/>
      <c r="L595" s="42" t="s">
        <v>2</v>
      </c>
      <c r="M595" s="42" t="s">
        <v>2</v>
      </c>
      <c r="N595" s="40"/>
      <c r="O595" s="40"/>
      <c r="P595" s="40"/>
      <c r="Q595" s="40"/>
      <c r="R595" s="40"/>
      <c r="S595" s="40"/>
      <c r="T595" s="43"/>
      <c r="U595" s="40"/>
      <c r="V595" s="40"/>
      <c r="W595" s="40"/>
      <c r="X595" s="40"/>
      <c r="Y595" s="40"/>
      <c r="Z595" s="40"/>
      <c r="AA595" s="40"/>
      <c r="AB595" s="40"/>
      <c r="AC595" s="40"/>
      <c r="AD595" s="40"/>
      <c r="AE595" s="40"/>
      <c r="AF595" s="45" t="str">
        <f t="shared" si="19"/>
        <v>SVST2_A             KS_TVL_A</v>
      </c>
      <c r="AG595" s="41" t="s">
        <v>6605</v>
      </c>
      <c r="AH595" s="36">
        <v>3</v>
      </c>
      <c r="AI595" s="36">
        <v>76038</v>
      </c>
      <c r="AJ595" s="36" t="s">
        <v>2927</v>
      </c>
      <c r="AK595" s="36" t="s">
        <v>117</v>
      </c>
      <c r="AL595" s="36" t="s">
        <v>444</v>
      </c>
      <c r="AM595" s="36" t="s">
        <v>444</v>
      </c>
      <c r="AN595" s="36" t="s">
        <v>443</v>
      </c>
      <c r="AO595" s="36" t="s">
        <v>445</v>
      </c>
      <c r="AP595" s="36">
        <v>18</v>
      </c>
      <c r="AQ595" s="36" t="s">
        <v>273</v>
      </c>
      <c r="AR595" s="36" t="s">
        <v>138</v>
      </c>
      <c r="AS595" s="36" t="s">
        <v>117</v>
      </c>
      <c r="AT595" s="36" t="s">
        <v>117</v>
      </c>
      <c r="AU595" s="36" t="s">
        <v>951</v>
      </c>
      <c r="AV595" s="36" t="s">
        <v>951</v>
      </c>
      <c r="AW595" s="36" t="s">
        <v>950</v>
      </c>
      <c r="AX595" s="36" t="s">
        <v>952</v>
      </c>
      <c r="AY595" s="36">
        <v>10</v>
      </c>
      <c r="AZ595" s="36" t="s">
        <v>953</v>
      </c>
      <c r="BA595" s="36" t="s">
        <v>163</v>
      </c>
      <c r="BB595" s="36" t="s">
        <v>117</v>
      </c>
      <c r="BC595" s="36" t="s">
        <v>2925</v>
      </c>
      <c r="BD595" s="36" t="s">
        <v>1591</v>
      </c>
      <c r="BE595" s="36" t="s">
        <v>2926</v>
      </c>
      <c r="BF595" s="36" t="s">
        <v>2896</v>
      </c>
      <c r="BG595" s="193">
        <v>1329</v>
      </c>
      <c r="BH595" s="36" t="s">
        <v>1624</v>
      </c>
      <c r="BI595" s="36">
        <v>1.5</v>
      </c>
      <c r="BJ595" s="36" t="s">
        <v>2897</v>
      </c>
      <c r="BK595" s="36" t="s">
        <v>936</v>
      </c>
      <c r="BL595" s="36" t="s">
        <v>117</v>
      </c>
      <c r="BM595" s="36">
        <v>76038</v>
      </c>
    </row>
    <row r="596" spans="1:65" ht="14.45" customHeight="1">
      <c r="A596" s="146" t="s">
        <v>6956</v>
      </c>
      <c r="B596" s="40">
        <v>76039</v>
      </c>
      <c r="C596" s="40" t="s">
        <v>6653</v>
      </c>
      <c r="D596" s="40"/>
      <c r="E596" s="43" t="s">
        <v>2</v>
      </c>
      <c r="F596" s="40"/>
      <c r="G596" s="42"/>
      <c r="H596" s="40"/>
      <c r="I596" s="40"/>
      <c r="J596" s="40"/>
      <c r="K596" s="40"/>
      <c r="L596" s="42" t="s">
        <v>2</v>
      </c>
      <c r="M596" s="42" t="s">
        <v>2</v>
      </c>
      <c r="N596" s="40"/>
      <c r="O596" s="40"/>
      <c r="P596" s="40"/>
      <c r="Q596" s="40"/>
      <c r="R596" s="40"/>
      <c r="S596" s="40"/>
      <c r="T596" s="43"/>
      <c r="U596" s="40"/>
      <c r="V596" s="40"/>
      <c r="W596" s="40"/>
      <c r="X596" s="40"/>
      <c r="Y596" s="40"/>
      <c r="Z596" s="40"/>
      <c r="AA596" s="40"/>
      <c r="AB596" s="40"/>
      <c r="AC596" s="40"/>
      <c r="AD596" s="40"/>
      <c r="AE596" s="40"/>
      <c r="AF596" s="45" t="str">
        <f t="shared" si="19"/>
        <v>SVST2_A             KS_TVR_A</v>
      </c>
      <c r="AG596" s="41" t="s">
        <v>6605</v>
      </c>
      <c r="AH596" s="36">
        <v>3</v>
      </c>
      <c r="AI596" s="36">
        <v>76039</v>
      </c>
      <c r="AJ596" s="36" t="s">
        <v>2928</v>
      </c>
      <c r="AK596" s="36" t="s">
        <v>117</v>
      </c>
      <c r="AL596" s="36" t="s">
        <v>447</v>
      </c>
      <c r="AM596" s="36" t="s">
        <v>447</v>
      </c>
      <c r="AN596" s="36" t="s">
        <v>446</v>
      </c>
      <c r="AO596" s="36" t="s">
        <v>448</v>
      </c>
      <c r="AP596" s="36">
        <v>19</v>
      </c>
      <c r="AQ596" s="36" t="s">
        <v>449</v>
      </c>
      <c r="AR596" s="36" t="s">
        <v>138</v>
      </c>
      <c r="AS596" s="36" t="s">
        <v>117</v>
      </c>
      <c r="AT596" s="36" t="s">
        <v>117</v>
      </c>
      <c r="AU596" s="36" t="s">
        <v>951</v>
      </c>
      <c r="AV596" s="36" t="s">
        <v>951</v>
      </c>
      <c r="AW596" s="36" t="s">
        <v>950</v>
      </c>
      <c r="AX596" s="36" t="s">
        <v>952</v>
      </c>
      <c r="AY596" s="36">
        <v>21</v>
      </c>
      <c r="AZ596" s="36" t="s">
        <v>953</v>
      </c>
      <c r="BA596" s="36" t="s">
        <v>163</v>
      </c>
      <c r="BB596" s="36" t="s">
        <v>117</v>
      </c>
      <c r="BC596" s="36" t="s">
        <v>2929</v>
      </c>
      <c r="BD596" s="36" t="s">
        <v>1591</v>
      </c>
      <c r="BE596" s="36" t="s">
        <v>2930</v>
      </c>
      <c r="BF596" s="36" t="s">
        <v>1622</v>
      </c>
      <c r="BG596" s="176">
        <v>1670</v>
      </c>
      <c r="BH596" s="36" t="s">
        <v>1604</v>
      </c>
      <c r="BI596" s="36">
        <v>1.5</v>
      </c>
      <c r="BJ596" s="36" t="s">
        <v>2931</v>
      </c>
      <c r="BK596" s="36" t="s">
        <v>936</v>
      </c>
      <c r="BL596" s="36" t="s">
        <v>117</v>
      </c>
      <c r="BM596" s="36">
        <v>76039</v>
      </c>
    </row>
    <row r="597" spans="1:65" ht="14.45" customHeight="1">
      <c r="A597" s="146" t="s">
        <v>6956</v>
      </c>
      <c r="B597" s="40">
        <v>76040</v>
      </c>
      <c r="C597" s="40" t="s">
        <v>6653</v>
      </c>
      <c r="D597" s="40"/>
      <c r="E597" s="43" t="s">
        <v>2</v>
      </c>
      <c r="F597" s="40"/>
      <c r="G597" s="42"/>
      <c r="H597" s="40"/>
      <c r="I597" s="40"/>
      <c r="J597" s="40"/>
      <c r="K597" s="40"/>
      <c r="L597" s="42" t="s">
        <v>2</v>
      </c>
      <c r="M597" s="42" t="s">
        <v>2</v>
      </c>
      <c r="N597" s="40"/>
      <c r="O597" s="40"/>
      <c r="P597" s="40"/>
      <c r="Q597" s="40"/>
      <c r="R597" s="40"/>
      <c r="S597" s="40"/>
      <c r="T597" s="43"/>
      <c r="U597" s="40"/>
      <c r="V597" s="40"/>
      <c r="W597" s="40"/>
      <c r="X597" s="40"/>
      <c r="Y597" s="40"/>
      <c r="Z597" s="40"/>
      <c r="AA597" s="40"/>
      <c r="AB597" s="40"/>
      <c r="AC597" s="40"/>
      <c r="AD597" s="40"/>
      <c r="AE597" s="40"/>
      <c r="AF597" s="45" t="str">
        <f t="shared" si="19"/>
        <v>SVST2_A             KS_TVR_A</v>
      </c>
      <c r="AG597" s="41" t="s">
        <v>6605</v>
      </c>
      <c r="AH597" s="36">
        <v>3</v>
      </c>
      <c r="AI597" s="36">
        <v>76040</v>
      </c>
      <c r="AJ597" s="36" t="s">
        <v>2932</v>
      </c>
      <c r="AK597" s="36" t="s">
        <v>117</v>
      </c>
      <c r="AL597" s="36" t="s">
        <v>447</v>
      </c>
      <c r="AM597" s="36" t="s">
        <v>447</v>
      </c>
      <c r="AN597" s="36" t="s">
        <v>446</v>
      </c>
      <c r="AO597" s="36" t="s">
        <v>448</v>
      </c>
      <c r="AP597" s="36">
        <v>18</v>
      </c>
      <c r="AQ597" s="36" t="s">
        <v>449</v>
      </c>
      <c r="AR597" s="36" t="s">
        <v>138</v>
      </c>
      <c r="AS597" s="36" t="s">
        <v>117</v>
      </c>
      <c r="AT597" s="36" t="s">
        <v>117</v>
      </c>
      <c r="AU597" s="36" t="s">
        <v>951</v>
      </c>
      <c r="AV597" s="36" t="s">
        <v>951</v>
      </c>
      <c r="AW597" s="36" t="s">
        <v>950</v>
      </c>
      <c r="AX597" s="36" t="s">
        <v>952</v>
      </c>
      <c r="AY597" s="36">
        <v>9</v>
      </c>
      <c r="AZ597" s="36" t="s">
        <v>953</v>
      </c>
      <c r="BA597" s="36" t="s">
        <v>163</v>
      </c>
      <c r="BB597" s="36" t="s">
        <v>117</v>
      </c>
      <c r="BC597" s="36" t="s">
        <v>2929</v>
      </c>
      <c r="BD597" s="36" t="s">
        <v>1591</v>
      </c>
      <c r="BE597" s="36" t="s">
        <v>2930</v>
      </c>
      <c r="BF597" s="36" t="s">
        <v>1623</v>
      </c>
      <c r="BG597" s="176">
        <v>1670</v>
      </c>
      <c r="BH597" s="36" t="s">
        <v>1624</v>
      </c>
      <c r="BI597" s="36">
        <v>1.5</v>
      </c>
      <c r="BJ597" s="36" t="s">
        <v>2933</v>
      </c>
      <c r="BK597" s="36" t="s">
        <v>936</v>
      </c>
      <c r="BL597" s="36" t="s">
        <v>117</v>
      </c>
      <c r="BM597" s="36">
        <v>76040</v>
      </c>
    </row>
    <row r="598" spans="1:65" ht="14.45" customHeight="1">
      <c r="A598" s="145"/>
      <c r="B598" s="40">
        <v>76053</v>
      </c>
      <c r="C598" s="40" t="s">
        <v>6653</v>
      </c>
      <c r="D598" s="40"/>
      <c r="E598" s="35" t="s">
        <v>5</v>
      </c>
      <c r="F598" s="40"/>
      <c r="G598" s="42"/>
      <c r="H598" s="40"/>
      <c r="I598" s="40"/>
      <c r="J598" s="40"/>
      <c r="K598" s="40"/>
      <c r="L598" s="42" t="s">
        <v>6604</v>
      </c>
      <c r="M598" s="35" t="s">
        <v>5</v>
      </c>
      <c r="N598" s="40"/>
      <c r="O598" s="40"/>
      <c r="P598" s="40"/>
      <c r="Q598" s="40"/>
      <c r="R598" s="40"/>
      <c r="S598" s="40"/>
      <c r="T598" s="43"/>
      <c r="U598" s="40"/>
      <c r="V598" s="40"/>
      <c r="W598" s="40"/>
      <c r="X598" s="40"/>
      <c r="Y598" s="40"/>
      <c r="Z598" s="40"/>
      <c r="AA598" s="40"/>
      <c r="AB598" s="40"/>
      <c r="AC598" s="40"/>
      <c r="AD598" s="40"/>
      <c r="AE598" s="40"/>
      <c r="AF598" s="45" t="str">
        <f t="shared" si="19"/>
        <v>LSB_VL              KS_CPL_C</v>
      </c>
      <c r="AG598" s="41" t="s">
        <v>6605</v>
      </c>
      <c r="AH598" s="36">
        <v>3</v>
      </c>
      <c r="AI598" s="36">
        <v>76053</v>
      </c>
      <c r="AJ598" s="36" t="s">
        <v>2934</v>
      </c>
      <c r="AK598" s="36" t="s">
        <v>117</v>
      </c>
      <c r="AL598" s="36" t="s">
        <v>343</v>
      </c>
      <c r="AM598" s="36" t="s">
        <v>343</v>
      </c>
      <c r="AN598" s="36" t="s">
        <v>349</v>
      </c>
      <c r="AO598" s="36" t="s">
        <v>350</v>
      </c>
      <c r="AP598" s="36">
        <v>14</v>
      </c>
      <c r="AQ598" s="36" t="s">
        <v>351</v>
      </c>
      <c r="AR598" s="36" t="s">
        <v>167</v>
      </c>
      <c r="AS598" s="36" t="s">
        <v>117</v>
      </c>
      <c r="AT598" s="36" t="s">
        <v>117</v>
      </c>
      <c r="AU598" s="36" t="s">
        <v>947</v>
      </c>
      <c r="AV598" s="36" t="s">
        <v>948</v>
      </c>
      <c r="AW598" s="36" t="s">
        <v>946</v>
      </c>
      <c r="AX598" s="36" t="s">
        <v>949</v>
      </c>
      <c r="AY598" s="36">
        <v>1</v>
      </c>
      <c r="AZ598" s="36" t="s">
        <v>628</v>
      </c>
      <c r="BA598" s="36" t="s">
        <v>184</v>
      </c>
      <c r="BB598" s="36" t="s">
        <v>117</v>
      </c>
      <c r="BC598" s="36" t="s">
        <v>2935</v>
      </c>
      <c r="BD598" s="36" t="s">
        <v>1591</v>
      </c>
      <c r="BE598" s="36" t="s">
        <v>2936</v>
      </c>
      <c r="BF598" s="36" t="s">
        <v>2937</v>
      </c>
      <c r="BG598" s="193">
        <v>1015</v>
      </c>
      <c r="BH598" s="36" t="s">
        <v>1997</v>
      </c>
      <c r="BI598" s="36">
        <v>0.5</v>
      </c>
      <c r="BJ598" s="36" t="s">
        <v>2938</v>
      </c>
      <c r="BK598" s="36" t="s">
        <v>936</v>
      </c>
      <c r="BL598" s="36" t="s">
        <v>117</v>
      </c>
      <c r="BM598" s="36">
        <v>76053</v>
      </c>
    </row>
    <row r="599" spans="1:65" ht="14.45" customHeight="1">
      <c r="A599" s="147"/>
      <c r="B599" s="40">
        <v>76054</v>
      </c>
      <c r="C599" s="40" t="s">
        <v>6653</v>
      </c>
      <c r="D599" s="40"/>
      <c r="E599" s="35" t="s">
        <v>5</v>
      </c>
      <c r="F599" s="40"/>
      <c r="G599" s="40"/>
      <c r="H599" s="40"/>
      <c r="I599" s="40"/>
      <c r="J599" s="40"/>
      <c r="K599" s="40"/>
      <c r="L599" s="42" t="s">
        <v>6604</v>
      </c>
      <c r="M599" s="35" t="s">
        <v>5</v>
      </c>
      <c r="N599" s="40"/>
      <c r="O599" s="40"/>
      <c r="P599" s="40"/>
      <c r="Q599" s="40"/>
      <c r="R599" s="40"/>
      <c r="S599" s="40"/>
      <c r="T599" s="43"/>
      <c r="U599" s="40"/>
      <c r="V599" s="40"/>
      <c r="W599" s="40"/>
      <c r="X599" s="40"/>
      <c r="Y599" s="40"/>
      <c r="Z599" s="40"/>
      <c r="AA599" s="40"/>
      <c r="AB599" s="40"/>
      <c r="AC599" s="40"/>
      <c r="AD599" s="40"/>
      <c r="AE599" s="40"/>
      <c r="AF599" s="45" t="str">
        <f t="shared" si="19"/>
        <v>LSB_VL              KS_CPL_C</v>
      </c>
      <c r="AG599" s="41" t="s">
        <v>6605</v>
      </c>
      <c r="AH599" s="36">
        <v>3</v>
      </c>
      <c r="AI599" s="36">
        <v>76054</v>
      </c>
      <c r="AJ599" s="36" t="s">
        <v>6313</v>
      </c>
      <c r="AK599" s="36" t="s">
        <v>117</v>
      </c>
      <c r="AL599" s="36" t="s">
        <v>343</v>
      </c>
      <c r="AM599" s="36" t="s">
        <v>343</v>
      </c>
      <c r="AN599" s="36" t="s">
        <v>349</v>
      </c>
      <c r="AO599" s="36" t="s">
        <v>350</v>
      </c>
      <c r="AP599" s="36">
        <v>13</v>
      </c>
      <c r="AQ599" s="36" t="s">
        <v>351</v>
      </c>
      <c r="AR599" s="36" t="s">
        <v>167</v>
      </c>
      <c r="AS599" s="36" t="s">
        <v>117</v>
      </c>
      <c r="AT599" s="36" t="s">
        <v>117</v>
      </c>
      <c r="AU599" s="36" t="s">
        <v>947</v>
      </c>
      <c r="AV599" s="36" t="s">
        <v>948</v>
      </c>
      <c r="AW599" s="36" t="s">
        <v>946</v>
      </c>
      <c r="AX599" s="36" t="s">
        <v>949</v>
      </c>
      <c r="AY599" s="36">
        <v>2</v>
      </c>
      <c r="AZ599" s="36" t="s">
        <v>628</v>
      </c>
      <c r="BA599" s="36" t="s">
        <v>184</v>
      </c>
      <c r="BB599" s="36" t="s">
        <v>117</v>
      </c>
      <c r="BC599" s="36" t="s">
        <v>2935</v>
      </c>
      <c r="BD599" s="36" t="s">
        <v>1591</v>
      </c>
      <c r="BE599" s="36" t="s">
        <v>2936</v>
      </c>
      <c r="BF599" s="36" t="s">
        <v>2939</v>
      </c>
      <c r="BG599" s="193">
        <v>1015</v>
      </c>
      <c r="BH599" s="36" t="s">
        <v>1852</v>
      </c>
      <c r="BI599" s="36">
        <v>0.5</v>
      </c>
      <c r="BJ599" s="36" t="s">
        <v>2940</v>
      </c>
      <c r="BK599" s="36" t="s">
        <v>936</v>
      </c>
      <c r="BL599" s="36" t="s">
        <v>117</v>
      </c>
      <c r="BM599" s="36">
        <v>76054</v>
      </c>
    </row>
    <row r="600" spans="1:65" ht="14.45" customHeight="1">
      <c r="A600" s="146" t="s">
        <v>6956</v>
      </c>
      <c r="B600" s="40">
        <v>76062</v>
      </c>
      <c r="C600" s="40" t="s">
        <v>6653</v>
      </c>
      <c r="D600" s="40"/>
      <c r="E600" s="43" t="s">
        <v>2</v>
      </c>
      <c r="F600" s="40"/>
      <c r="G600" s="42"/>
      <c r="H600" s="40"/>
      <c r="I600" s="40"/>
      <c r="J600" s="40"/>
      <c r="K600" s="40"/>
      <c r="L600" s="42" t="s">
        <v>6608</v>
      </c>
      <c r="M600" s="42" t="s">
        <v>2</v>
      </c>
      <c r="N600" s="40"/>
      <c r="O600" s="40"/>
      <c r="P600" s="40"/>
      <c r="Q600" s="40"/>
      <c r="R600" s="40"/>
      <c r="S600" s="40"/>
      <c r="T600" s="43"/>
      <c r="U600" s="40"/>
      <c r="V600" s="40"/>
      <c r="W600" s="40"/>
      <c r="X600" s="40"/>
      <c r="Y600" s="40"/>
      <c r="Z600" s="40"/>
      <c r="AA600" s="40"/>
      <c r="AB600" s="53"/>
      <c r="AC600" s="40"/>
      <c r="AD600" s="40"/>
      <c r="AE600" s="40"/>
      <c r="AF600" s="45" t="str">
        <f t="shared" si="19"/>
        <v>MB34_A              SVST2_A</v>
      </c>
      <c r="AG600" s="41" t="s">
        <v>6605</v>
      </c>
      <c r="AH600" s="36">
        <v>3</v>
      </c>
      <c r="AI600" s="36">
        <v>76062</v>
      </c>
      <c r="AJ600" s="36" t="s">
        <v>6314</v>
      </c>
      <c r="AK600" s="36" t="s">
        <v>117</v>
      </c>
      <c r="AL600" s="36" t="s">
        <v>951</v>
      </c>
      <c r="AM600" s="36" t="s">
        <v>951</v>
      </c>
      <c r="AN600" s="36" t="s">
        <v>950</v>
      </c>
      <c r="AO600" s="36" t="s">
        <v>952</v>
      </c>
      <c r="AP600" s="36">
        <v>2</v>
      </c>
      <c r="AQ600" s="36" t="s">
        <v>953</v>
      </c>
      <c r="AR600" s="36" t="s">
        <v>160</v>
      </c>
      <c r="AS600" s="36" t="s">
        <v>117</v>
      </c>
      <c r="AT600" s="36" t="s">
        <v>117</v>
      </c>
      <c r="AU600" s="36" t="s">
        <v>282</v>
      </c>
      <c r="AV600" s="36" t="s">
        <v>6010</v>
      </c>
      <c r="AW600" s="36" t="s">
        <v>942</v>
      </c>
      <c r="AX600" s="36" t="s">
        <v>943</v>
      </c>
      <c r="AY600" s="36">
        <v>1</v>
      </c>
      <c r="AZ600" s="36" t="s">
        <v>203</v>
      </c>
      <c r="BA600" s="36" t="s">
        <v>195</v>
      </c>
      <c r="BB600" s="36" t="s">
        <v>117</v>
      </c>
      <c r="BC600" s="36" t="s">
        <v>1862</v>
      </c>
      <c r="BD600" s="36" t="s">
        <v>1591</v>
      </c>
      <c r="BE600" s="36" t="s">
        <v>117</v>
      </c>
      <c r="BF600" s="36" t="s">
        <v>117</v>
      </c>
      <c r="BG600" s="176">
        <v>1639</v>
      </c>
      <c r="BH600" s="36" t="s">
        <v>1598</v>
      </c>
      <c r="BI600" s="36">
        <v>6</v>
      </c>
      <c r="BJ600" s="36" t="s">
        <v>2941</v>
      </c>
      <c r="BK600" s="36" t="s">
        <v>936</v>
      </c>
      <c r="BL600" s="36" t="s">
        <v>117</v>
      </c>
      <c r="BM600" s="36">
        <v>76062</v>
      </c>
    </row>
    <row r="601" spans="1:65" ht="14.45" customHeight="1">
      <c r="A601" s="145"/>
      <c r="B601" s="40">
        <v>76098</v>
      </c>
      <c r="C601" s="40" t="s">
        <v>6653</v>
      </c>
      <c r="D601" s="40"/>
      <c r="E601" s="43" t="s">
        <v>2</v>
      </c>
      <c r="F601" s="40"/>
      <c r="G601" s="42"/>
      <c r="H601" s="40"/>
      <c r="I601" s="40"/>
      <c r="J601" s="40"/>
      <c r="K601" s="40"/>
      <c r="L601" s="42" t="s">
        <v>2</v>
      </c>
      <c r="M601" s="42" t="s">
        <v>2</v>
      </c>
      <c r="N601" s="40"/>
      <c r="O601" s="40"/>
      <c r="P601" s="40"/>
      <c r="Q601" s="40"/>
      <c r="R601" s="40"/>
      <c r="S601" s="40"/>
      <c r="T601" s="43"/>
      <c r="U601" s="40"/>
      <c r="V601" s="40"/>
      <c r="W601" s="40"/>
      <c r="X601" s="40"/>
      <c r="Y601" s="40"/>
      <c r="Z601" s="40"/>
      <c r="AA601" s="40"/>
      <c r="AB601" s="53"/>
      <c r="AC601" s="40"/>
      <c r="AD601" s="40"/>
      <c r="AE601" s="40"/>
      <c r="AF601" s="45" t="str">
        <f t="shared" si="19"/>
        <v>SUB                 SVST2_A</v>
      </c>
      <c r="AG601" s="41" t="s">
        <v>6605</v>
      </c>
      <c r="AH601" s="36">
        <v>3</v>
      </c>
      <c r="AI601" s="36">
        <v>76098</v>
      </c>
      <c r="AJ601" s="36" t="s">
        <v>2942</v>
      </c>
      <c r="AK601" s="36" t="s">
        <v>117</v>
      </c>
      <c r="AL601" s="36" t="s">
        <v>951</v>
      </c>
      <c r="AM601" s="36" t="s">
        <v>951</v>
      </c>
      <c r="AN601" s="36" t="s">
        <v>950</v>
      </c>
      <c r="AO601" s="36" t="s">
        <v>952</v>
      </c>
      <c r="AP601" s="36">
        <v>8</v>
      </c>
      <c r="AQ601" s="36" t="s">
        <v>953</v>
      </c>
      <c r="AR601" s="36" t="s">
        <v>163</v>
      </c>
      <c r="AS601" s="36" t="s">
        <v>117</v>
      </c>
      <c r="AT601" s="36" t="s">
        <v>117</v>
      </c>
      <c r="AU601" s="36" t="s">
        <v>964</v>
      </c>
      <c r="AV601" s="36" t="s">
        <v>965</v>
      </c>
      <c r="AW601" s="36" t="s">
        <v>963</v>
      </c>
      <c r="AX601" s="36" t="s">
        <v>966</v>
      </c>
      <c r="AY601" s="36">
        <v>2</v>
      </c>
      <c r="AZ601" s="36" t="s">
        <v>751</v>
      </c>
      <c r="BA601" s="36" t="s">
        <v>163</v>
      </c>
      <c r="BB601" s="36" t="s">
        <v>117</v>
      </c>
      <c r="BC601" s="36" t="s">
        <v>2943</v>
      </c>
      <c r="BD601" s="36" t="s">
        <v>1591</v>
      </c>
      <c r="BE601" s="36" t="s">
        <v>2944</v>
      </c>
      <c r="BF601" s="36" t="s">
        <v>2945</v>
      </c>
      <c r="BG601" s="193">
        <v>4879</v>
      </c>
      <c r="BH601" s="36" t="s">
        <v>1903</v>
      </c>
      <c r="BI601" s="36">
        <v>1.5</v>
      </c>
      <c r="BJ601" s="36" t="s">
        <v>2946</v>
      </c>
      <c r="BK601" s="36" t="s">
        <v>936</v>
      </c>
      <c r="BL601" s="36" t="s">
        <v>117</v>
      </c>
      <c r="BM601" s="36">
        <v>76098</v>
      </c>
    </row>
    <row r="602" spans="1:65" ht="14.45" customHeight="1">
      <c r="A602" s="145"/>
      <c r="B602" s="40">
        <v>76099</v>
      </c>
      <c r="C602" s="40" t="s">
        <v>6653</v>
      </c>
      <c r="D602" s="40"/>
      <c r="E602" s="43" t="s">
        <v>2</v>
      </c>
      <c r="F602" s="40"/>
      <c r="G602" s="42"/>
      <c r="H602" s="40"/>
      <c r="I602" s="40"/>
      <c r="J602" s="40"/>
      <c r="K602" s="40"/>
      <c r="L602" s="42" t="s">
        <v>2</v>
      </c>
      <c r="M602" s="42" t="s">
        <v>2</v>
      </c>
      <c r="N602" s="40"/>
      <c r="O602" s="40"/>
      <c r="P602" s="40"/>
      <c r="Q602" s="40"/>
      <c r="R602" s="40"/>
      <c r="S602" s="40"/>
      <c r="T602" s="43"/>
      <c r="U602" s="40"/>
      <c r="V602" s="40"/>
      <c r="W602" s="40"/>
      <c r="X602" s="40"/>
      <c r="Y602" s="40"/>
      <c r="Z602" s="40"/>
      <c r="AA602" s="40"/>
      <c r="AB602" s="53"/>
      <c r="AC602" s="40"/>
      <c r="AD602" s="40"/>
      <c r="AE602" s="40"/>
      <c r="AF602" s="45" t="str">
        <f t="shared" si="19"/>
        <v>SUB                 SVST2_A</v>
      </c>
      <c r="AG602" s="41" t="s">
        <v>6605</v>
      </c>
      <c r="AH602" s="36">
        <v>3</v>
      </c>
      <c r="AI602" s="36">
        <v>76099</v>
      </c>
      <c r="AJ602" s="36" t="s">
        <v>2947</v>
      </c>
      <c r="AK602" s="36" t="s">
        <v>117</v>
      </c>
      <c r="AL602" s="36" t="s">
        <v>951</v>
      </c>
      <c r="AM602" s="36" t="s">
        <v>951</v>
      </c>
      <c r="AN602" s="36" t="s">
        <v>950</v>
      </c>
      <c r="AO602" s="36" t="s">
        <v>952</v>
      </c>
      <c r="AP602" s="36">
        <v>20</v>
      </c>
      <c r="AQ602" s="36" t="s">
        <v>953</v>
      </c>
      <c r="AR602" s="36" t="s">
        <v>163</v>
      </c>
      <c r="AS602" s="36" t="s">
        <v>117</v>
      </c>
      <c r="AT602" s="36" t="s">
        <v>117</v>
      </c>
      <c r="AU602" s="36" t="s">
        <v>964</v>
      </c>
      <c r="AV602" s="36" t="s">
        <v>965</v>
      </c>
      <c r="AW602" s="36" t="s">
        <v>963</v>
      </c>
      <c r="AX602" s="36" t="s">
        <v>966</v>
      </c>
      <c r="AY602" s="36">
        <v>1</v>
      </c>
      <c r="AZ602" s="36" t="s">
        <v>751</v>
      </c>
      <c r="BA602" s="36" t="s">
        <v>163</v>
      </c>
      <c r="BB602" s="36" t="s">
        <v>117</v>
      </c>
      <c r="BC602" s="36" t="s">
        <v>2943</v>
      </c>
      <c r="BD602" s="36" t="s">
        <v>1591</v>
      </c>
      <c r="BE602" s="36" t="s">
        <v>2944</v>
      </c>
      <c r="BF602" s="36" t="s">
        <v>2948</v>
      </c>
      <c r="BG602" s="193">
        <v>4879</v>
      </c>
      <c r="BH602" s="36" t="s">
        <v>2949</v>
      </c>
      <c r="BI602" s="36">
        <v>1.5</v>
      </c>
      <c r="BJ602" s="36" t="s">
        <v>2950</v>
      </c>
      <c r="BK602" s="36" t="s">
        <v>936</v>
      </c>
      <c r="BL602" s="36" t="s">
        <v>117</v>
      </c>
      <c r="BM602" s="36">
        <v>76099</v>
      </c>
    </row>
    <row r="603" spans="1:65" ht="14.45" customHeight="1">
      <c r="A603" s="145"/>
      <c r="B603" s="40">
        <v>76100</v>
      </c>
      <c r="C603" s="40" t="s">
        <v>6653</v>
      </c>
      <c r="D603" s="40"/>
      <c r="E603" s="43" t="s">
        <v>2</v>
      </c>
      <c r="F603" s="40"/>
      <c r="G603" s="42"/>
      <c r="H603" s="40"/>
      <c r="I603" s="40"/>
      <c r="J603" s="40"/>
      <c r="K603" s="40"/>
      <c r="L603" s="42" t="s">
        <v>2</v>
      </c>
      <c r="M603" s="42" t="s">
        <v>2</v>
      </c>
      <c r="N603" s="40"/>
      <c r="O603" s="40"/>
      <c r="P603" s="40"/>
      <c r="Q603" s="40"/>
      <c r="R603" s="40"/>
      <c r="S603" s="40"/>
      <c r="T603" s="43"/>
      <c r="U603" s="40"/>
      <c r="V603" s="40"/>
      <c r="W603" s="40"/>
      <c r="X603" s="40"/>
      <c r="Y603" s="40"/>
      <c r="Z603" s="40"/>
      <c r="AA603" s="40"/>
      <c r="AB603" s="53"/>
      <c r="AC603" s="40"/>
      <c r="AD603" s="40"/>
      <c r="AE603" s="40"/>
      <c r="AF603" s="45" t="str">
        <f t="shared" si="19"/>
        <v>SUB                 SVST2_A</v>
      </c>
      <c r="AG603" s="41" t="s">
        <v>6605</v>
      </c>
      <c r="AH603" s="36">
        <v>3</v>
      </c>
      <c r="AI603" s="36">
        <v>76100</v>
      </c>
      <c r="AJ603" s="36" t="s">
        <v>2951</v>
      </c>
      <c r="AK603" s="36" t="s">
        <v>117</v>
      </c>
      <c r="AL603" s="36" t="s">
        <v>951</v>
      </c>
      <c r="AM603" s="36" t="s">
        <v>951</v>
      </c>
      <c r="AN603" s="36" t="s">
        <v>950</v>
      </c>
      <c r="AO603" s="36" t="s">
        <v>952</v>
      </c>
      <c r="AP603" s="36">
        <v>19</v>
      </c>
      <c r="AQ603" s="36" t="s">
        <v>953</v>
      </c>
      <c r="AR603" s="36" t="s">
        <v>163</v>
      </c>
      <c r="AS603" s="36" t="s">
        <v>117</v>
      </c>
      <c r="AT603" s="36" t="s">
        <v>117</v>
      </c>
      <c r="AU603" s="36" t="s">
        <v>964</v>
      </c>
      <c r="AV603" s="36" t="s">
        <v>965</v>
      </c>
      <c r="AW603" s="36" t="s">
        <v>963</v>
      </c>
      <c r="AX603" s="36" t="s">
        <v>966</v>
      </c>
      <c r="AY603" s="36">
        <v>3</v>
      </c>
      <c r="AZ603" s="36" t="s">
        <v>751</v>
      </c>
      <c r="BA603" s="36" t="s">
        <v>163</v>
      </c>
      <c r="BB603" s="36" t="s">
        <v>117</v>
      </c>
      <c r="BC603" s="36" t="s">
        <v>2952</v>
      </c>
      <c r="BD603" s="36" t="s">
        <v>1591</v>
      </c>
      <c r="BE603" s="36" t="s">
        <v>2953</v>
      </c>
      <c r="BF603" s="36" t="s">
        <v>2954</v>
      </c>
      <c r="BG603" s="193">
        <v>4879</v>
      </c>
      <c r="BH603" s="36" t="s">
        <v>1671</v>
      </c>
      <c r="BI603" s="36">
        <v>1.5</v>
      </c>
      <c r="BJ603" s="36" t="s">
        <v>2955</v>
      </c>
      <c r="BK603" s="36" t="s">
        <v>936</v>
      </c>
      <c r="BL603" s="36" t="s">
        <v>117</v>
      </c>
      <c r="BM603" s="36">
        <v>76100</v>
      </c>
    </row>
    <row r="604" spans="1:65" ht="14.45" customHeight="1">
      <c r="A604" s="145"/>
      <c r="B604" s="40">
        <v>76101</v>
      </c>
      <c r="C604" s="40" t="s">
        <v>6653</v>
      </c>
      <c r="D604" s="40"/>
      <c r="E604" s="43" t="s">
        <v>2</v>
      </c>
      <c r="F604" s="40"/>
      <c r="G604" s="42"/>
      <c r="H604" s="40"/>
      <c r="I604" s="40"/>
      <c r="J604" s="40"/>
      <c r="K604" s="40"/>
      <c r="L604" s="42" t="s">
        <v>2</v>
      </c>
      <c r="M604" s="42" t="s">
        <v>2</v>
      </c>
      <c r="N604" s="40"/>
      <c r="O604" s="40"/>
      <c r="P604" s="40"/>
      <c r="Q604" s="40"/>
      <c r="R604" s="40"/>
      <c r="S604" s="40"/>
      <c r="T604" s="43"/>
      <c r="U604" s="40"/>
      <c r="V604" s="40"/>
      <c r="W604" s="40"/>
      <c r="X604" s="40"/>
      <c r="Y604" s="40"/>
      <c r="Z604" s="40"/>
      <c r="AA604" s="40"/>
      <c r="AB604" s="53"/>
      <c r="AC604" s="40"/>
      <c r="AD604" s="40"/>
      <c r="AE604" s="40"/>
      <c r="AF604" s="45" t="str">
        <f t="shared" si="19"/>
        <v>SVST2_A             SUB</v>
      </c>
      <c r="AG604" s="41" t="s">
        <v>6605</v>
      </c>
      <c r="AH604" s="36">
        <v>3</v>
      </c>
      <c r="AI604" s="36">
        <v>76101</v>
      </c>
      <c r="AJ604" s="36" t="s">
        <v>2956</v>
      </c>
      <c r="AK604" s="36" t="s">
        <v>117</v>
      </c>
      <c r="AL604" s="36" t="s">
        <v>964</v>
      </c>
      <c r="AM604" s="36" t="s">
        <v>965</v>
      </c>
      <c r="AN604" s="36" t="s">
        <v>963</v>
      </c>
      <c r="AO604" s="36" t="s">
        <v>966</v>
      </c>
      <c r="AP604" s="36">
        <v>4</v>
      </c>
      <c r="AQ604" s="36" t="s">
        <v>751</v>
      </c>
      <c r="AR604" s="36" t="s">
        <v>163</v>
      </c>
      <c r="AS604" s="36" t="s">
        <v>117</v>
      </c>
      <c r="AT604" s="36" t="s">
        <v>117</v>
      </c>
      <c r="AU604" s="36" t="s">
        <v>951</v>
      </c>
      <c r="AV604" s="36" t="s">
        <v>951</v>
      </c>
      <c r="AW604" s="36" t="s">
        <v>950</v>
      </c>
      <c r="AX604" s="36" t="s">
        <v>952</v>
      </c>
      <c r="AY604" s="36">
        <v>7</v>
      </c>
      <c r="AZ604" s="36" t="s">
        <v>953</v>
      </c>
      <c r="BA604" s="36" t="s">
        <v>163</v>
      </c>
      <c r="BB604" s="36" t="s">
        <v>117</v>
      </c>
      <c r="BC604" s="36" t="s">
        <v>2952</v>
      </c>
      <c r="BD604" s="36" t="s">
        <v>1591</v>
      </c>
      <c r="BE604" s="36" t="s">
        <v>2953</v>
      </c>
      <c r="BF604" s="36" t="s">
        <v>2957</v>
      </c>
      <c r="BG604" s="193">
        <v>4879</v>
      </c>
      <c r="BH604" s="36" t="s">
        <v>2958</v>
      </c>
      <c r="BI604" s="36">
        <v>1.5</v>
      </c>
      <c r="BJ604" s="36" t="s">
        <v>2959</v>
      </c>
      <c r="BK604" s="36" t="s">
        <v>936</v>
      </c>
      <c r="BL604" s="36" t="s">
        <v>117</v>
      </c>
      <c r="BM604" s="36">
        <v>76101</v>
      </c>
    </row>
    <row r="605" spans="1:65" ht="14.45" customHeight="1">
      <c r="A605" s="145"/>
      <c r="B605" s="40">
        <v>76105</v>
      </c>
      <c r="C605" s="40" t="s">
        <v>6653</v>
      </c>
      <c r="D605" s="40"/>
      <c r="E605" s="43" t="s">
        <v>2</v>
      </c>
      <c r="F605" s="40"/>
      <c r="G605" s="42"/>
      <c r="H605" s="40"/>
      <c r="I605" s="40"/>
      <c r="J605" s="40"/>
      <c r="K605" s="40"/>
      <c r="L605" s="42" t="s">
        <v>2</v>
      </c>
      <c r="M605" s="42" t="s">
        <v>2</v>
      </c>
      <c r="N605" s="40"/>
      <c r="O605" s="40"/>
      <c r="P605" s="40"/>
      <c r="Q605" s="40"/>
      <c r="R605" s="40"/>
      <c r="S605" s="40"/>
      <c r="T605" s="43"/>
      <c r="U605" s="40"/>
      <c r="V605" s="40"/>
      <c r="W605" s="40"/>
      <c r="X605" s="40"/>
      <c r="Y605" s="40"/>
      <c r="Z605" s="40"/>
      <c r="AA605" s="40"/>
      <c r="AB605" s="53"/>
      <c r="AC605" s="40"/>
      <c r="AD605" s="40"/>
      <c r="AE605" s="40"/>
      <c r="AF605" s="45" t="str">
        <f t="shared" si="19"/>
        <v>LSEF_L              SVST2_A</v>
      </c>
      <c r="AG605" s="41" t="s">
        <v>6605</v>
      </c>
      <c r="AH605" s="36">
        <v>3</v>
      </c>
      <c r="AI605" s="36">
        <v>76105</v>
      </c>
      <c r="AJ605" s="36" t="s">
        <v>2960</v>
      </c>
      <c r="AK605" s="36" t="s">
        <v>117</v>
      </c>
      <c r="AL605" s="36" t="s">
        <v>951</v>
      </c>
      <c r="AM605" s="36" t="s">
        <v>951</v>
      </c>
      <c r="AN605" s="36" t="s">
        <v>950</v>
      </c>
      <c r="AO605" s="36" t="s">
        <v>952</v>
      </c>
      <c r="AP605" s="36">
        <v>16</v>
      </c>
      <c r="AQ605" s="36" t="s">
        <v>953</v>
      </c>
      <c r="AR605" s="36" t="s">
        <v>150</v>
      </c>
      <c r="AS605" s="36" t="s">
        <v>117</v>
      </c>
      <c r="AT605" s="36" t="s">
        <v>117</v>
      </c>
      <c r="AU605" s="36" t="s">
        <v>955</v>
      </c>
      <c r="AV605" s="36" t="s">
        <v>956</v>
      </c>
      <c r="AW605" s="36" t="s">
        <v>954</v>
      </c>
      <c r="AX605" s="36" t="s">
        <v>957</v>
      </c>
      <c r="AY605" s="36">
        <v>2</v>
      </c>
      <c r="AZ605" s="36" t="s">
        <v>930</v>
      </c>
      <c r="BA605" s="36" t="s">
        <v>807</v>
      </c>
      <c r="BB605" s="36" t="s">
        <v>117</v>
      </c>
      <c r="BC605" s="36" t="s">
        <v>1965</v>
      </c>
      <c r="BD605" s="36" t="s">
        <v>1591</v>
      </c>
      <c r="BE605" s="36" t="s">
        <v>2961</v>
      </c>
      <c r="BF605" s="36" t="s">
        <v>1969</v>
      </c>
      <c r="BG605" s="193">
        <v>4216</v>
      </c>
      <c r="BH605" s="36" t="s">
        <v>1608</v>
      </c>
      <c r="BI605" s="36">
        <v>0.75</v>
      </c>
      <c r="BJ605" s="36" t="s">
        <v>2910</v>
      </c>
      <c r="BK605" s="36" t="s">
        <v>936</v>
      </c>
      <c r="BL605" s="36" t="s">
        <v>117</v>
      </c>
      <c r="BM605" s="36">
        <v>76105</v>
      </c>
    </row>
    <row r="606" spans="1:65" ht="14.45" customHeight="1">
      <c r="A606" s="145"/>
      <c r="B606" s="40">
        <v>76106</v>
      </c>
      <c r="C606" s="40" t="s">
        <v>6653</v>
      </c>
      <c r="D606" s="40"/>
      <c r="E606" s="43" t="s">
        <v>2</v>
      </c>
      <c r="F606" s="40"/>
      <c r="G606" s="42"/>
      <c r="H606" s="40"/>
      <c r="I606" s="40"/>
      <c r="J606" s="40"/>
      <c r="K606" s="40"/>
      <c r="L606" s="42" t="s">
        <v>2</v>
      </c>
      <c r="M606" s="42" t="s">
        <v>2</v>
      </c>
      <c r="N606" s="40"/>
      <c r="O606" s="40"/>
      <c r="P606" s="40"/>
      <c r="Q606" s="40"/>
      <c r="R606" s="40"/>
      <c r="S606" s="40"/>
      <c r="T606" s="43"/>
      <c r="U606" s="40"/>
      <c r="V606" s="40"/>
      <c r="W606" s="40"/>
      <c r="X606" s="40"/>
      <c r="Y606" s="40"/>
      <c r="Z606" s="40"/>
      <c r="AA606" s="40"/>
      <c r="AB606" s="53"/>
      <c r="AC606" s="40"/>
      <c r="AD606" s="40"/>
      <c r="AE606" s="40"/>
      <c r="AF606" s="45" t="str">
        <f t="shared" si="19"/>
        <v>LSEF_L              SVST2_A</v>
      </c>
      <c r="AG606" s="41" t="s">
        <v>6605</v>
      </c>
      <c r="AH606" s="36">
        <v>3</v>
      </c>
      <c r="AI606" s="36">
        <v>76106</v>
      </c>
      <c r="AJ606" s="36" t="s">
        <v>2962</v>
      </c>
      <c r="AK606" s="36" t="s">
        <v>117</v>
      </c>
      <c r="AL606" s="36" t="s">
        <v>951</v>
      </c>
      <c r="AM606" s="36" t="s">
        <v>951</v>
      </c>
      <c r="AN606" s="36" t="s">
        <v>950</v>
      </c>
      <c r="AO606" s="36" t="s">
        <v>952</v>
      </c>
      <c r="AP606" s="36">
        <v>4</v>
      </c>
      <c r="AQ606" s="36" t="s">
        <v>953</v>
      </c>
      <c r="AR606" s="36" t="s">
        <v>150</v>
      </c>
      <c r="AS606" s="36" t="s">
        <v>117</v>
      </c>
      <c r="AT606" s="36" t="s">
        <v>117</v>
      </c>
      <c r="AU606" s="36" t="s">
        <v>955</v>
      </c>
      <c r="AV606" s="36" t="s">
        <v>956</v>
      </c>
      <c r="AW606" s="36" t="s">
        <v>954</v>
      </c>
      <c r="AX606" s="36" t="s">
        <v>957</v>
      </c>
      <c r="AY606" s="36">
        <v>1</v>
      </c>
      <c r="AZ606" s="36" t="s">
        <v>930</v>
      </c>
      <c r="BA606" s="36" t="s">
        <v>807</v>
      </c>
      <c r="BB606" s="36" t="s">
        <v>117</v>
      </c>
      <c r="BC606" s="36" t="s">
        <v>1965</v>
      </c>
      <c r="BD606" s="36" t="s">
        <v>1591</v>
      </c>
      <c r="BE606" s="36" t="s">
        <v>2961</v>
      </c>
      <c r="BF606" s="36" t="s">
        <v>1967</v>
      </c>
      <c r="BG606" s="193">
        <v>4216</v>
      </c>
      <c r="BH606" s="36" t="s">
        <v>1644</v>
      </c>
      <c r="BI606" s="36">
        <v>0.75</v>
      </c>
      <c r="BJ606" s="36" t="s">
        <v>2909</v>
      </c>
      <c r="BK606" s="36" t="s">
        <v>936</v>
      </c>
      <c r="BL606" s="36" t="s">
        <v>117</v>
      </c>
      <c r="BM606" s="36">
        <v>76106</v>
      </c>
    </row>
    <row r="607" spans="1:65" ht="14.45" customHeight="1">
      <c r="A607" s="146" t="s">
        <v>7335</v>
      </c>
      <c r="B607" s="53">
        <v>76107</v>
      </c>
      <c r="C607" s="40" t="s">
        <v>6653</v>
      </c>
      <c r="D607" s="53"/>
      <c r="E607" s="47" t="s">
        <v>2</v>
      </c>
      <c r="F607" s="53"/>
      <c r="G607" s="48"/>
      <c r="H607" s="52"/>
      <c r="I607" s="52"/>
      <c r="J607" s="53"/>
      <c r="K607" s="52"/>
      <c r="L607" s="48" t="s">
        <v>2</v>
      </c>
      <c r="M607" s="48" t="s">
        <v>2</v>
      </c>
      <c r="N607" s="53"/>
      <c r="O607" s="53"/>
      <c r="P607" s="53"/>
      <c r="Q607" s="53"/>
      <c r="R607" s="53"/>
      <c r="S607" s="53"/>
      <c r="T607" s="43"/>
      <c r="U607" s="53"/>
      <c r="V607" s="53"/>
      <c r="W607" s="53"/>
      <c r="X607" s="53"/>
      <c r="Y607" s="53"/>
      <c r="Z607" s="53"/>
      <c r="AA607" s="53"/>
      <c r="AB607" s="53"/>
      <c r="AC607" s="53"/>
      <c r="AD607" s="40"/>
      <c r="AE607" s="40"/>
      <c r="AF607" s="45" t="str">
        <f t="shared" si="19"/>
        <v>LSEF_R              SVST2_A</v>
      </c>
      <c r="AG607" s="41" t="s">
        <v>6605</v>
      </c>
      <c r="AH607" s="36">
        <v>3</v>
      </c>
      <c r="AI607" s="36">
        <v>76107</v>
      </c>
      <c r="AJ607" s="36" t="s">
        <v>2963</v>
      </c>
      <c r="AK607" s="36" t="s">
        <v>117</v>
      </c>
      <c r="AL607" s="36" t="s">
        <v>951</v>
      </c>
      <c r="AM607" s="36" t="s">
        <v>951</v>
      </c>
      <c r="AN607" s="36" t="s">
        <v>950</v>
      </c>
      <c r="AO607" s="36" t="s">
        <v>952</v>
      </c>
      <c r="AP607" s="36">
        <v>15</v>
      </c>
      <c r="AQ607" s="36" t="s">
        <v>953</v>
      </c>
      <c r="AR607" s="36" t="s">
        <v>150</v>
      </c>
      <c r="AS607" s="36" t="s">
        <v>117</v>
      </c>
      <c r="AT607" s="36" t="s">
        <v>117</v>
      </c>
      <c r="AU607" s="36" t="s">
        <v>959</v>
      </c>
      <c r="AV607" s="36" t="s">
        <v>960</v>
      </c>
      <c r="AW607" s="36" t="s">
        <v>958</v>
      </c>
      <c r="AX607" s="36" t="s">
        <v>961</v>
      </c>
      <c r="AY607" s="36">
        <v>2</v>
      </c>
      <c r="AZ607" s="36" t="s">
        <v>962</v>
      </c>
      <c r="BA607" s="36" t="s">
        <v>807</v>
      </c>
      <c r="BB607" s="36" t="s">
        <v>117</v>
      </c>
      <c r="BC607" s="36" t="s">
        <v>2964</v>
      </c>
      <c r="BD607" s="36" t="s">
        <v>1591</v>
      </c>
      <c r="BE607" s="36" t="s">
        <v>2965</v>
      </c>
      <c r="BF607" s="36" t="s">
        <v>2500</v>
      </c>
      <c r="BG607" s="176">
        <v>5169</v>
      </c>
      <c r="BH607" s="36" t="s">
        <v>1671</v>
      </c>
      <c r="BI607" s="36">
        <v>0.75</v>
      </c>
      <c r="BJ607" s="36" t="s">
        <v>2904</v>
      </c>
      <c r="BK607" s="36" t="s">
        <v>936</v>
      </c>
      <c r="BL607" s="36" t="s">
        <v>117</v>
      </c>
      <c r="BM607" s="36">
        <v>76107</v>
      </c>
    </row>
    <row r="608" spans="1:65" ht="14.45" customHeight="1">
      <c r="A608" s="146" t="s">
        <v>7335</v>
      </c>
      <c r="B608" s="53">
        <v>76108</v>
      </c>
      <c r="C608" s="40" t="s">
        <v>6653</v>
      </c>
      <c r="D608" s="53"/>
      <c r="E608" s="47" t="s">
        <v>2</v>
      </c>
      <c r="F608" s="53"/>
      <c r="G608" s="48"/>
      <c r="H608" s="52"/>
      <c r="I608" s="52"/>
      <c r="J608" s="53"/>
      <c r="K608" s="52"/>
      <c r="L608" s="48" t="s">
        <v>2</v>
      </c>
      <c r="M608" s="48" t="s">
        <v>2</v>
      </c>
      <c r="N608" s="53"/>
      <c r="O608" s="53"/>
      <c r="P608" s="53"/>
      <c r="Q608" s="53"/>
      <c r="R608" s="53"/>
      <c r="S608" s="53"/>
      <c r="T608" s="43"/>
      <c r="U608" s="53"/>
      <c r="V608" s="53"/>
      <c r="W608" s="53"/>
      <c r="X608" s="53"/>
      <c r="Y608" s="53"/>
      <c r="Z608" s="53"/>
      <c r="AA608" s="53"/>
      <c r="AB608" s="53"/>
      <c r="AC608" s="53"/>
      <c r="AD608" s="40"/>
      <c r="AE608" s="40"/>
      <c r="AF608" s="45" t="str">
        <f t="shared" si="19"/>
        <v>LSEF_R              SVST2_A</v>
      </c>
      <c r="AG608" s="41" t="s">
        <v>6605</v>
      </c>
      <c r="AH608" s="36">
        <v>3</v>
      </c>
      <c r="AI608" s="36">
        <v>76108</v>
      </c>
      <c r="AJ608" s="36" t="s">
        <v>2966</v>
      </c>
      <c r="AK608" s="36" t="s">
        <v>117</v>
      </c>
      <c r="AL608" s="36" t="s">
        <v>951</v>
      </c>
      <c r="AM608" s="36" t="s">
        <v>951</v>
      </c>
      <c r="AN608" s="36" t="s">
        <v>950</v>
      </c>
      <c r="AO608" s="36" t="s">
        <v>952</v>
      </c>
      <c r="AP608" s="36">
        <v>3</v>
      </c>
      <c r="AQ608" s="36" t="s">
        <v>953</v>
      </c>
      <c r="AR608" s="36" t="s">
        <v>150</v>
      </c>
      <c r="AS608" s="36" t="s">
        <v>117</v>
      </c>
      <c r="AT608" s="36" t="s">
        <v>117</v>
      </c>
      <c r="AU608" s="36" t="s">
        <v>959</v>
      </c>
      <c r="AV608" s="36" t="s">
        <v>960</v>
      </c>
      <c r="AW608" s="36" t="s">
        <v>958</v>
      </c>
      <c r="AX608" s="36" t="s">
        <v>961</v>
      </c>
      <c r="AY608" s="36">
        <v>1</v>
      </c>
      <c r="AZ608" s="36" t="s">
        <v>962</v>
      </c>
      <c r="BA608" s="36" t="s">
        <v>807</v>
      </c>
      <c r="BB608" s="36" t="s">
        <v>117</v>
      </c>
      <c r="BC608" s="36" t="s">
        <v>2964</v>
      </c>
      <c r="BD608" s="36" t="s">
        <v>1591</v>
      </c>
      <c r="BE608" s="36" t="s">
        <v>2965</v>
      </c>
      <c r="BF608" s="36" t="s">
        <v>2967</v>
      </c>
      <c r="BG608" s="176">
        <v>5169</v>
      </c>
      <c r="BH608" s="36" t="s">
        <v>2157</v>
      </c>
      <c r="BI608" s="36">
        <v>0.75</v>
      </c>
      <c r="BJ608" s="36" t="s">
        <v>2901</v>
      </c>
      <c r="BK608" s="36" t="s">
        <v>936</v>
      </c>
      <c r="BL608" s="36" t="s">
        <v>117</v>
      </c>
      <c r="BM608" s="36">
        <v>76108</v>
      </c>
    </row>
    <row r="609" spans="1:65" ht="14.45" customHeight="1">
      <c r="A609" s="146" t="s">
        <v>7291</v>
      </c>
      <c r="B609" s="45">
        <v>76200</v>
      </c>
      <c r="C609" s="40" t="s">
        <v>6653</v>
      </c>
      <c r="D609" s="45"/>
      <c r="E609" s="43" t="s">
        <v>2</v>
      </c>
      <c r="F609" s="45"/>
      <c r="G609" s="42"/>
      <c r="H609" s="40"/>
      <c r="I609" s="40"/>
      <c r="J609" s="45"/>
      <c r="K609" s="40"/>
      <c r="L609" s="42" t="s">
        <v>2</v>
      </c>
      <c r="M609" s="42" t="s">
        <v>2</v>
      </c>
      <c r="N609" s="45"/>
      <c r="O609" s="45"/>
      <c r="P609" s="45"/>
      <c r="Q609" s="45"/>
      <c r="R609" s="45"/>
      <c r="S609" s="45"/>
      <c r="T609" s="43"/>
      <c r="U609" s="45"/>
      <c r="V609" s="45"/>
      <c r="W609" s="45"/>
      <c r="X609" s="45"/>
      <c r="Y609" s="45"/>
      <c r="Z609" s="45"/>
      <c r="AA609" s="45"/>
      <c r="AB609" s="45"/>
      <c r="AC609" s="40" t="s">
        <v>6654</v>
      </c>
      <c r="AD609" s="40"/>
      <c r="AE609" s="40"/>
      <c r="AF609" s="45" t="str">
        <f t="shared" si="19"/>
        <v>SVST2_A             KS_CPR_B</v>
      </c>
      <c r="AG609" s="41" t="s">
        <v>6605</v>
      </c>
      <c r="AH609" s="36">
        <v>3</v>
      </c>
      <c r="AI609" s="36">
        <v>76200</v>
      </c>
      <c r="AJ609" s="36" t="s">
        <v>6315</v>
      </c>
      <c r="AK609" s="36" t="s">
        <v>117</v>
      </c>
      <c r="AL609" s="36" t="s">
        <v>355</v>
      </c>
      <c r="AM609" s="36" t="s">
        <v>355</v>
      </c>
      <c r="AN609" s="36" t="s">
        <v>358</v>
      </c>
      <c r="AO609" s="36" t="s">
        <v>359</v>
      </c>
      <c r="AP609" s="36">
        <v>7</v>
      </c>
      <c r="AQ609" s="36" t="s">
        <v>360</v>
      </c>
      <c r="AR609" s="36" t="s">
        <v>166</v>
      </c>
      <c r="AS609" s="36" t="s">
        <v>117</v>
      </c>
      <c r="AT609" s="36" t="s">
        <v>117</v>
      </c>
      <c r="AU609" s="36" t="s">
        <v>951</v>
      </c>
      <c r="AV609" s="36" t="s">
        <v>951</v>
      </c>
      <c r="AW609" s="36" t="s">
        <v>950</v>
      </c>
      <c r="AX609" s="36" t="s">
        <v>952</v>
      </c>
      <c r="AY609" s="36">
        <v>38</v>
      </c>
      <c r="AZ609" s="36" t="s">
        <v>953</v>
      </c>
      <c r="BA609" s="36" t="s">
        <v>183</v>
      </c>
      <c r="BB609" s="36" t="s">
        <v>117</v>
      </c>
      <c r="BC609" s="36" t="s">
        <v>1922</v>
      </c>
      <c r="BD609" s="36" t="s">
        <v>1591</v>
      </c>
      <c r="BE609" s="36" t="s">
        <v>2968</v>
      </c>
      <c r="BF609" s="36" t="s">
        <v>1924</v>
      </c>
      <c r="BG609" s="176">
        <v>1879</v>
      </c>
      <c r="BH609" s="36" t="s">
        <v>1925</v>
      </c>
      <c r="BI609" s="36">
        <v>0.35</v>
      </c>
      <c r="BJ609" s="36" t="s">
        <v>2969</v>
      </c>
      <c r="BK609" s="36" t="s">
        <v>936</v>
      </c>
      <c r="BL609" s="36" t="s">
        <v>117</v>
      </c>
      <c r="BM609" s="36">
        <v>76200</v>
      </c>
    </row>
    <row r="610" spans="1:65" ht="14.45" customHeight="1">
      <c r="A610" s="146" t="s">
        <v>7291</v>
      </c>
      <c r="B610" s="40">
        <v>76201</v>
      </c>
      <c r="C610" s="40" t="s">
        <v>6653</v>
      </c>
      <c r="D610" s="40"/>
      <c r="E610" s="43" t="s">
        <v>2</v>
      </c>
      <c r="F610" s="40"/>
      <c r="G610" s="42"/>
      <c r="H610" s="40"/>
      <c r="I610" s="40"/>
      <c r="J610" s="40"/>
      <c r="K610" s="40"/>
      <c r="L610" s="42" t="s">
        <v>2</v>
      </c>
      <c r="M610" s="42" t="s">
        <v>2</v>
      </c>
      <c r="N610" s="40"/>
      <c r="O610" s="40"/>
      <c r="P610" s="40"/>
      <c r="Q610" s="40"/>
      <c r="R610" s="40"/>
      <c r="S610" s="40"/>
      <c r="T610" s="43"/>
      <c r="U610" s="40"/>
      <c r="V610" s="40"/>
      <c r="W610" s="40"/>
      <c r="X610" s="40"/>
      <c r="Y610" s="40"/>
      <c r="Z610" s="40"/>
      <c r="AA610" s="40"/>
      <c r="AB610" s="45"/>
      <c r="AC610" s="40" t="s">
        <v>6654</v>
      </c>
      <c r="AD610" s="40"/>
      <c r="AE610" s="40"/>
      <c r="AF610" s="45" t="str">
        <f t="shared" si="19"/>
        <v>SVST2_A             KS_CPR_B</v>
      </c>
      <c r="AG610" s="41" t="s">
        <v>6605</v>
      </c>
      <c r="AH610" s="36">
        <v>3</v>
      </c>
      <c r="AI610" s="36">
        <v>76201</v>
      </c>
      <c r="AJ610" s="36" t="s">
        <v>6316</v>
      </c>
      <c r="AK610" s="36" t="s">
        <v>117</v>
      </c>
      <c r="AL610" s="36" t="s">
        <v>355</v>
      </c>
      <c r="AM610" s="36" t="s">
        <v>355</v>
      </c>
      <c r="AN610" s="36" t="s">
        <v>358</v>
      </c>
      <c r="AO610" s="36" t="s">
        <v>359</v>
      </c>
      <c r="AP610" s="36">
        <v>8</v>
      </c>
      <c r="AQ610" s="36" t="s">
        <v>360</v>
      </c>
      <c r="AR610" s="36" t="s">
        <v>166</v>
      </c>
      <c r="AS610" s="36" t="s">
        <v>117</v>
      </c>
      <c r="AT610" s="36" t="s">
        <v>117</v>
      </c>
      <c r="AU610" s="36" t="s">
        <v>951</v>
      </c>
      <c r="AV610" s="36" t="s">
        <v>951</v>
      </c>
      <c r="AW610" s="36" t="s">
        <v>950</v>
      </c>
      <c r="AX610" s="36" t="s">
        <v>952</v>
      </c>
      <c r="AY610" s="36">
        <v>37</v>
      </c>
      <c r="AZ610" s="36" t="s">
        <v>953</v>
      </c>
      <c r="BA610" s="36" t="s">
        <v>183</v>
      </c>
      <c r="BB610" s="36" t="s">
        <v>117</v>
      </c>
      <c r="BC610" s="36" t="s">
        <v>1922</v>
      </c>
      <c r="BD610" s="36" t="s">
        <v>1591</v>
      </c>
      <c r="BE610" s="36" t="s">
        <v>2968</v>
      </c>
      <c r="BF610" s="36" t="s">
        <v>1928</v>
      </c>
      <c r="BG610" s="176">
        <v>1879</v>
      </c>
      <c r="BH610" s="36" t="s">
        <v>1788</v>
      </c>
      <c r="BI610" s="36">
        <v>0.35</v>
      </c>
      <c r="BJ610" s="36" t="s">
        <v>2970</v>
      </c>
      <c r="BK610" s="36" t="s">
        <v>936</v>
      </c>
      <c r="BL610" s="36" t="s">
        <v>117</v>
      </c>
      <c r="BM610" s="36">
        <v>76201</v>
      </c>
    </row>
    <row r="611" spans="1:65" ht="14.45" customHeight="1">
      <c r="A611" s="145"/>
      <c r="B611" s="40">
        <v>76202</v>
      </c>
      <c r="C611" s="40" t="s">
        <v>6653</v>
      </c>
      <c r="D611" s="40"/>
      <c r="E611" s="43" t="s">
        <v>2</v>
      </c>
      <c r="F611" s="40"/>
      <c r="G611" s="42"/>
      <c r="H611" s="40"/>
      <c r="I611" s="40"/>
      <c r="J611" s="40"/>
      <c r="K611" s="40"/>
      <c r="L611" s="42" t="s">
        <v>2</v>
      </c>
      <c r="M611" s="42" t="s">
        <v>2</v>
      </c>
      <c r="N611" s="40"/>
      <c r="O611" s="40"/>
      <c r="P611" s="40"/>
      <c r="Q611" s="40"/>
      <c r="R611" s="40"/>
      <c r="S611" s="40"/>
      <c r="T611" s="43"/>
      <c r="U611" s="40"/>
      <c r="V611" s="40"/>
      <c r="W611" s="40"/>
      <c r="X611" s="40"/>
      <c r="Y611" s="40"/>
      <c r="Z611" s="40"/>
      <c r="AA611" s="40"/>
      <c r="AB611" s="45" t="s">
        <v>6619</v>
      </c>
      <c r="AC611" s="40" t="s">
        <v>6654</v>
      </c>
      <c r="AD611" s="40"/>
      <c r="AE611" s="40"/>
      <c r="AF611" s="45" t="str">
        <f t="shared" si="19"/>
        <v>SGTT_C              KS_CPR_C</v>
      </c>
      <c r="AG611" s="41" t="s">
        <v>6605</v>
      </c>
      <c r="AH611" s="36">
        <v>3</v>
      </c>
      <c r="AI611" s="36">
        <v>76202</v>
      </c>
      <c r="AJ611" s="36" t="s">
        <v>6317</v>
      </c>
      <c r="AK611" s="36" t="s">
        <v>117</v>
      </c>
      <c r="AL611" s="36" t="s">
        <v>355</v>
      </c>
      <c r="AM611" s="36" t="s">
        <v>355</v>
      </c>
      <c r="AN611" s="36" t="s">
        <v>361</v>
      </c>
      <c r="AO611" s="36" t="s">
        <v>362</v>
      </c>
      <c r="AP611" s="36">
        <v>14</v>
      </c>
      <c r="AQ611" s="36" t="s">
        <v>363</v>
      </c>
      <c r="AR611" s="36" t="s">
        <v>166</v>
      </c>
      <c r="AS611" s="36" t="s">
        <v>117</v>
      </c>
      <c r="AT611" s="36" t="s">
        <v>117</v>
      </c>
      <c r="AU611" s="36" t="s">
        <v>476</v>
      </c>
      <c r="AV611" s="36" t="s">
        <v>476</v>
      </c>
      <c r="AW611" s="36" t="s">
        <v>611</v>
      </c>
      <c r="AX611" s="36" t="s">
        <v>612</v>
      </c>
      <c r="AY611" s="36">
        <v>13</v>
      </c>
      <c r="AZ611" s="36" t="s">
        <v>613</v>
      </c>
      <c r="BA611" s="36" t="s">
        <v>175</v>
      </c>
      <c r="BB611" s="36" t="s">
        <v>117</v>
      </c>
      <c r="BC611" s="36" t="s">
        <v>1922</v>
      </c>
      <c r="BD611" s="36" t="s">
        <v>1591</v>
      </c>
      <c r="BE611" s="36" t="s">
        <v>2971</v>
      </c>
      <c r="BF611" s="36" t="s">
        <v>1924</v>
      </c>
      <c r="BG611" s="193">
        <v>1602</v>
      </c>
      <c r="BH611" s="36" t="s">
        <v>1925</v>
      </c>
      <c r="BI611" s="36">
        <v>0.35</v>
      </c>
      <c r="BJ611" s="36" t="s">
        <v>2972</v>
      </c>
      <c r="BK611" s="36" t="s">
        <v>117</v>
      </c>
      <c r="BL611" s="36" t="s">
        <v>938</v>
      </c>
      <c r="BM611" s="36">
        <v>76202</v>
      </c>
    </row>
    <row r="612" spans="1:65" ht="14.45" customHeight="1">
      <c r="A612" s="145"/>
      <c r="B612" s="40">
        <v>76203</v>
      </c>
      <c r="C612" s="40" t="s">
        <v>6653</v>
      </c>
      <c r="D612" s="40"/>
      <c r="E612" s="43" t="s">
        <v>2</v>
      </c>
      <c r="F612" s="40"/>
      <c r="G612" s="42"/>
      <c r="H612" s="40"/>
      <c r="I612" s="40"/>
      <c r="J612" s="40"/>
      <c r="K612" s="40"/>
      <c r="L612" s="42" t="s">
        <v>2</v>
      </c>
      <c r="M612" s="42" t="s">
        <v>2</v>
      </c>
      <c r="N612" s="40"/>
      <c r="O612" s="40"/>
      <c r="P612" s="40"/>
      <c r="Q612" s="40"/>
      <c r="R612" s="40"/>
      <c r="S612" s="40"/>
      <c r="T612" s="43"/>
      <c r="U612" s="40"/>
      <c r="V612" s="40"/>
      <c r="W612" s="40"/>
      <c r="X612" s="40"/>
      <c r="Y612" s="40"/>
      <c r="Z612" s="40"/>
      <c r="AA612" s="40"/>
      <c r="AB612" s="45" t="s">
        <v>6619</v>
      </c>
      <c r="AC612" s="40" t="s">
        <v>6654</v>
      </c>
      <c r="AD612" s="40"/>
      <c r="AE612" s="40"/>
      <c r="AF612" s="45" t="str">
        <f t="shared" si="19"/>
        <v>SGTT_C              KS_CPR_C</v>
      </c>
      <c r="AG612" s="41" t="s">
        <v>6605</v>
      </c>
      <c r="AH612" s="36">
        <v>3</v>
      </c>
      <c r="AI612" s="36">
        <v>76203</v>
      </c>
      <c r="AJ612" s="36" t="s">
        <v>6318</v>
      </c>
      <c r="AK612" s="36" t="s">
        <v>117</v>
      </c>
      <c r="AL612" s="36" t="s">
        <v>355</v>
      </c>
      <c r="AM612" s="36" t="s">
        <v>355</v>
      </c>
      <c r="AN612" s="36" t="s">
        <v>361</v>
      </c>
      <c r="AO612" s="36" t="s">
        <v>362</v>
      </c>
      <c r="AP612" s="36">
        <v>13</v>
      </c>
      <c r="AQ612" s="36" t="s">
        <v>363</v>
      </c>
      <c r="AR612" s="36" t="s">
        <v>166</v>
      </c>
      <c r="AS612" s="36" t="s">
        <v>117</v>
      </c>
      <c r="AT612" s="36" t="s">
        <v>117</v>
      </c>
      <c r="AU612" s="36" t="s">
        <v>476</v>
      </c>
      <c r="AV612" s="36" t="s">
        <v>476</v>
      </c>
      <c r="AW612" s="36" t="s">
        <v>611</v>
      </c>
      <c r="AX612" s="36" t="s">
        <v>612</v>
      </c>
      <c r="AY612" s="36">
        <v>11</v>
      </c>
      <c r="AZ612" s="36" t="s">
        <v>613</v>
      </c>
      <c r="BA612" s="36" t="s">
        <v>175</v>
      </c>
      <c r="BB612" s="36" t="s">
        <v>117</v>
      </c>
      <c r="BC612" s="36" t="s">
        <v>1922</v>
      </c>
      <c r="BD612" s="36" t="s">
        <v>1591</v>
      </c>
      <c r="BE612" s="36" t="s">
        <v>2971</v>
      </c>
      <c r="BF612" s="36" t="s">
        <v>1928</v>
      </c>
      <c r="BG612" s="193">
        <v>1602</v>
      </c>
      <c r="BH612" s="36" t="s">
        <v>1788</v>
      </c>
      <c r="BI612" s="36">
        <v>0.35</v>
      </c>
      <c r="BJ612" s="36" t="s">
        <v>2973</v>
      </c>
      <c r="BK612" s="36" t="s">
        <v>117</v>
      </c>
      <c r="BL612" s="36" t="s">
        <v>938</v>
      </c>
      <c r="BM612" s="36">
        <v>76203</v>
      </c>
    </row>
    <row r="613" spans="1:65" ht="14.45" customHeight="1">
      <c r="A613" s="146" t="s">
        <v>6956</v>
      </c>
      <c r="B613" s="40">
        <v>76204</v>
      </c>
      <c r="C613" s="40" t="s">
        <v>6653</v>
      </c>
      <c r="D613" s="40"/>
      <c r="E613" s="43" t="s">
        <v>2</v>
      </c>
      <c r="F613" s="40"/>
      <c r="G613" s="42"/>
      <c r="H613" s="40"/>
      <c r="I613" s="40"/>
      <c r="J613" s="40"/>
      <c r="K613" s="40"/>
      <c r="L613" s="42" t="s">
        <v>2</v>
      </c>
      <c r="M613" s="42" t="s">
        <v>2</v>
      </c>
      <c r="N613" s="40"/>
      <c r="O613" s="40"/>
      <c r="P613" s="40"/>
      <c r="Q613" s="40"/>
      <c r="R613" s="40"/>
      <c r="S613" s="40"/>
      <c r="T613" s="43"/>
      <c r="U613" s="40"/>
      <c r="V613" s="40"/>
      <c r="W613" s="40"/>
      <c r="X613" s="40"/>
      <c r="Y613" s="40"/>
      <c r="Z613" s="40"/>
      <c r="AA613" s="40"/>
      <c r="AB613" s="45" t="s">
        <v>6619</v>
      </c>
      <c r="AC613" s="40" t="s">
        <v>6654</v>
      </c>
      <c r="AD613" s="40"/>
      <c r="AE613" s="40"/>
      <c r="AF613" s="45" t="str">
        <f t="shared" si="19"/>
        <v>SGTT_C              SVST2_A</v>
      </c>
      <c r="AG613" s="41" t="s">
        <v>6605</v>
      </c>
      <c r="AH613" s="36">
        <v>3</v>
      </c>
      <c r="AI613" s="36">
        <v>76204</v>
      </c>
      <c r="AJ613" s="36" t="s">
        <v>6319</v>
      </c>
      <c r="AK613" s="36" t="s">
        <v>117</v>
      </c>
      <c r="AL613" s="36" t="s">
        <v>951</v>
      </c>
      <c r="AM613" s="36" t="s">
        <v>951</v>
      </c>
      <c r="AN613" s="36" t="s">
        <v>950</v>
      </c>
      <c r="AO613" s="36" t="s">
        <v>952</v>
      </c>
      <c r="AP613" s="36">
        <v>30</v>
      </c>
      <c r="AQ613" s="36" t="s">
        <v>953</v>
      </c>
      <c r="AR613" s="36" t="s">
        <v>183</v>
      </c>
      <c r="AS613" s="36" t="s">
        <v>117</v>
      </c>
      <c r="AT613" s="36" t="s">
        <v>117</v>
      </c>
      <c r="AU613" s="36" t="s">
        <v>476</v>
      </c>
      <c r="AV613" s="36" t="s">
        <v>476</v>
      </c>
      <c r="AW613" s="36" t="s">
        <v>611</v>
      </c>
      <c r="AX613" s="36" t="s">
        <v>612</v>
      </c>
      <c r="AY613" s="36">
        <v>13</v>
      </c>
      <c r="AZ613" s="36" t="s">
        <v>613</v>
      </c>
      <c r="BA613" s="36" t="s">
        <v>175</v>
      </c>
      <c r="BB613" s="36" t="s">
        <v>117</v>
      </c>
      <c r="BC613" s="36" t="s">
        <v>1922</v>
      </c>
      <c r="BD613" s="36" t="s">
        <v>1591</v>
      </c>
      <c r="BE613" s="36" t="s">
        <v>2974</v>
      </c>
      <c r="BF613" s="36" t="s">
        <v>1924</v>
      </c>
      <c r="BG613" s="176">
        <v>1295</v>
      </c>
      <c r="BH613" s="36" t="s">
        <v>1925</v>
      </c>
      <c r="BI613" s="36">
        <v>0.35</v>
      </c>
      <c r="BJ613" s="36" t="s">
        <v>2975</v>
      </c>
      <c r="BK613" s="36" t="s">
        <v>936</v>
      </c>
      <c r="BL613" s="36" t="s">
        <v>117</v>
      </c>
      <c r="BM613" s="36">
        <v>76204</v>
      </c>
    </row>
    <row r="614" spans="1:65" ht="14.45" customHeight="1">
      <c r="A614" s="146" t="s">
        <v>6956</v>
      </c>
      <c r="B614" s="40">
        <v>76205</v>
      </c>
      <c r="C614" s="40" t="s">
        <v>6653</v>
      </c>
      <c r="D614" s="40"/>
      <c r="E614" s="43" t="s">
        <v>2</v>
      </c>
      <c r="F614" s="40"/>
      <c r="G614" s="42"/>
      <c r="H614" s="40"/>
      <c r="I614" s="40"/>
      <c r="J614" s="40"/>
      <c r="K614" s="40"/>
      <c r="L614" s="42" t="s">
        <v>2</v>
      </c>
      <c r="M614" s="42" t="s">
        <v>2</v>
      </c>
      <c r="N614" s="40"/>
      <c r="O614" s="40"/>
      <c r="P614" s="40"/>
      <c r="Q614" s="40"/>
      <c r="R614" s="40"/>
      <c r="S614" s="40"/>
      <c r="T614" s="43"/>
      <c r="U614" s="40"/>
      <c r="V614" s="40"/>
      <c r="W614" s="40"/>
      <c r="X614" s="40"/>
      <c r="Y614" s="40"/>
      <c r="Z614" s="40"/>
      <c r="AA614" s="40"/>
      <c r="AB614" s="45" t="s">
        <v>6619</v>
      </c>
      <c r="AC614" s="40" t="s">
        <v>6654</v>
      </c>
      <c r="AD614" s="40"/>
      <c r="AE614" s="40"/>
      <c r="AF614" s="45" t="str">
        <f t="shared" si="19"/>
        <v>SGTT_C              SVST2_A</v>
      </c>
      <c r="AG614" s="41" t="s">
        <v>6605</v>
      </c>
      <c r="AH614" s="36">
        <v>3</v>
      </c>
      <c r="AI614" s="36">
        <v>76205</v>
      </c>
      <c r="AJ614" s="36" t="s">
        <v>6320</v>
      </c>
      <c r="AK614" s="36" t="s">
        <v>117</v>
      </c>
      <c r="AL614" s="36" t="s">
        <v>951</v>
      </c>
      <c r="AM614" s="36" t="s">
        <v>951</v>
      </c>
      <c r="AN614" s="36" t="s">
        <v>950</v>
      </c>
      <c r="AO614" s="36" t="s">
        <v>952</v>
      </c>
      <c r="AP614" s="36">
        <v>29</v>
      </c>
      <c r="AQ614" s="36" t="s">
        <v>953</v>
      </c>
      <c r="AR614" s="36" t="s">
        <v>183</v>
      </c>
      <c r="AS614" s="36" t="s">
        <v>117</v>
      </c>
      <c r="AT614" s="36" t="s">
        <v>117</v>
      </c>
      <c r="AU614" s="36" t="s">
        <v>476</v>
      </c>
      <c r="AV614" s="36" t="s">
        <v>476</v>
      </c>
      <c r="AW614" s="36" t="s">
        <v>611</v>
      </c>
      <c r="AX614" s="36" t="s">
        <v>612</v>
      </c>
      <c r="AY614" s="36">
        <v>11</v>
      </c>
      <c r="AZ614" s="36" t="s">
        <v>613</v>
      </c>
      <c r="BA614" s="36" t="s">
        <v>175</v>
      </c>
      <c r="BB614" s="36" t="s">
        <v>117</v>
      </c>
      <c r="BC614" s="36" t="s">
        <v>1922</v>
      </c>
      <c r="BD614" s="36" t="s">
        <v>1591</v>
      </c>
      <c r="BE614" s="36" t="s">
        <v>2974</v>
      </c>
      <c r="BF614" s="36" t="s">
        <v>1928</v>
      </c>
      <c r="BG614" s="176">
        <v>1295</v>
      </c>
      <c r="BH614" s="36" t="s">
        <v>1788</v>
      </c>
      <c r="BI614" s="36">
        <v>0.35</v>
      </c>
      <c r="BJ614" s="36" t="s">
        <v>2976</v>
      </c>
      <c r="BK614" s="36" t="s">
        <v>936</v>
      </c>
      <c r="BL614" s="36" t="s">
        <v>117</v>
      </c>
      <c r="BM614" s="36">
        <v>76205</v>
      </c>
    </row>
    <row r="615" spans="1:65" ht="14.45" customHeight="1">
      <c r="A615" s="145" t="s">
        <v>7826</v>
      </c>
      <c r="B615" s="40">
        <v>76501</v>
      </c>
      <c r="C615" s="40" t="s">
        <v>6653</v>
      </c>
      <c r="D615" s="40"/>
      <c r="E615" s="43" t="s">
        <v>6</v>
      </c>
      <c r="F615" s="40" t="s">
        <v>2979</v>
      </c>
      <c r="G615" s="42" t="s">
        <v>6606</v>
      </c>
      <c r="H615" s="40"/>
      <c r="I615" s="40"/>
      <c r="J615" s="40"/>
      <c r="K615" s="165" t="s">
        <v>7479</v>
      </c>
      <c r="L615" s="42" t="s">
        <v>6604</v>
      </c>
      <c r="M615" s="42" t="s">
        <v>6609</v>
      </c>
      <c r="N615" s="40"/>
      <c r="O615" s="40"/>
      <c r="P615" s="40"/>
      <c r="Q615" s="40"/>
      <c r="R615" s="40"/>
      <c r="S615" s="40"/>
      <c r="T615" s="43"/>
      <c r="U615" s="40"/>
      <c r="V615" s="40"/>
      <c r="W615" s="40"/>
      <c r="X615" s="40"/>
      <c r="Y615" s="40"/>
      <c r="Z615" s="40"/>
      <c r="AA615" s="40"/>
      <c r="AB615" s="45"/>
      <c r="AC615" s="40"/>
      <c r="AD615" s="40"/>
      <c r="AE615" s="40"/>
      <c r="AF615" s="45" t="str">
        <f t="shared" si="19"/>
        <v>SP_30HSBI           SITR1</v>
      </c>
      <c r="AG615" s="41" t="s">
        <v>6605</v>
      </c>
      <c r="AH615" s="36">
        <v>3</v>
      </c>
      <c r="AI615" s="36">
        <v>76501</v>
      </c>
      <c r="AJ615" s="36" t="s">
        <v>6321</v>
      </c>
      <c r="AK615" s="36" t="s">
        <v>117</v>
      </c>
      <c r="AL615" s="36" t="s">
        <v>553</v>
      </c>
      <c r="AM615" s="36" t="s">
        <v>553</v>
      </c>
      <c r="AN615" s="36" t="s">
        <v>6018</v>
      </c>
      <c r="AO615" s="36" t="s">
        <v>554</v>
      </c>
      <c r="AP615" s="36">
        <v>3</v>
      </c>
      <c r="AQ615" s="36" t="s">
        <v>530</v>
      </c>
      <c r="AR615" s="36" t="s">
        <v>162</v>
      </c>
      <c r="AS615" s="36" t="s">
        <v>117</v>
      </c>
      <c r="AT615" s="36" t="s">
        <v>117</v>
      </c>
      <c r="AU615" s="36" t="s">
        <v>117</v>
      </c>
      <c r="AV615" s="36" t="s">
        <v>2977</v>
      </c>
      <c r="AW615" s="36" t="s">
        <v>2978</v>
      </c>
      <c r="AX615" s="36" t="s">
        <v>2979</v>
      </c>
      <c r="AY615" s="36">
        <v>1</v>
      </c>
      <c r="AZ615" s="148" t="s">
        <v>6023</v>
      </c>
      <c r="BA615" s="36" t="s">
        <v>117</v>
      </c>
      <c r="BB615" s="36" t="s">
        <v>117</v>
      </c>
      <c r="BC615" s="36" t="s">
        <v>1616</v>
      </c>
      <c r="BD615" s="36" t="s">
        <v>1591</v>
      </c>
      <c r="BE615" s="36" t="s">
        <v>117</v>
      </c>
      <c r="BF615" s="36" t="s">
        <v>117</v>
      </c>
      <c r="BG615" s="176">
        <v>611</v>
      </c>
      <c r="BH615" s="36" t="s">
        <v>1617</v>
      </c>
      <c r="BI615" s="36">
        <v>6</v>
      </c>
      <c r="BJ615" s="36" t="s">
        <v>2273</v>
      </c>
      <c r="BK615" s="36" t="s">
        <v>936</v>
      </c>
      <c r="BL615" s="36" t="s">
        <v>117</v>
      </c>
      <c r="BM615" s="36">
        <v>76501</v>
      </c>
    </row>
    <row r="616" spans="1:65" ht="14.45" customHeight="1">
      <c r="A616" s="145"/>
      <c r="B616" s="40">
        <v>76503</v>
      </c>
      <c r="C616" s="40" t="s">
        <v>6653</v>
      </c>
      <c r="D616" s="40"/>
      <c r="E616" s="43" t="s">
        <v>2</v>
      </c>
      <c r="F616" s="40"/>
      <c r="G616" s="42"/>
      <c r="H616" s="40"/>
      <c r="I616" s="40"/>
      <c r="J616" s="40"/>
      <c r="K616" s="40"/>
      <c r="L616" s="42" t="s">
        <v>6604</v>
      </c>
      <c r="M616" s="42" t="s">
        <v>2</v>
      </c>
      <c r="N616" s="40"/>
      <c r="O616" s="40"/>
      <c r="P616" s="40"/>
      <c r="Q616" s="40"/>
      <c r="R616" s="40"/>
      <c r="S616" s="40"/>
      <c r="T616" s="43"/>
      <c r="U616" s="40"/>
      <c r="V616" s="40"/>
      <c r="W616" s="40"/>
      <c r="X616" s="40"/>
      <c r="Y616" s="40"/>
      <c r="Z616" s="40"/>
      <c r="AA616" s="40"/>
      <c r="AB616" s="45"/>
      <c r="AC616" s="40"/>
      <c r="AD616" s="40"/>
      <c r="AE616" s="40"/>
      <c r="AF616" s="45" t="str">
        <f t="shared" si="19"/>
        <v>SITR1               SVST2_A</v>
      </c>
      <c r="AG616" s="41" t="s">
        <v>6605</v>
      </c>
      <c r="AH616" s="36">
        <v>3</v>
      </c>
      <c r="AI616" s="36">
        <v>76503</v>
      </c>
      <c r="AJ616" s="36" t="s">
        <v>6322</v>
      </c>
      <c r="AK616" s="36" t="s">
        <v>117</v>
      </c>
      <c r="AL616" s="36" t="s">
        <v>951</v>
      </c>
      <c r="AM616" s="36" t="s">
        <v>951</v>
      </c>
      <c r="AN616" s="36" t="s">
        <v>950</v>
      </c>
      <c r="AO616" s="36" t="s">
        <v>952</v>
      </c>
      <c r="AP616" s="36">
        <v>1</v>
      </c>
      <c r="AQ616" s="36" t="s">
        <v>953</v>
      </c>
      <c r="AR616" s="36" t="s">
        <v>160</v>
      </c>
      <c r="AS616" s="36" t="s">
        <v>117</v>
      </c>
      <c r="AT616" s="36" t="s">
        <v>117</v>
      </c>
      <c r="AU616" s="36" t="s">
        <v>553</v>
      </c>
      <c r="AV616" s="36" t="s">
        <v>553</v>
      </c>
      <c r="AW616" s="36" t="s">
        <v>6018</v>
      </c>
      <c r="AX616" s="36" t="s">
        <v>554</v>
      </c>
      <c r="AY616" s="36" t="s">
        <v>1819</v>
      </c>
      <c r="AZ616" s="36" t="s">
        <v>530</v>
      </c>
      <c r="BA616" s="36" t="s">
        <v>162</v>
      </c>
      <c r="BB616" s="36" t="s">
        <v>117</v>
      </c>
      <c r="BC616" s="36" t="s">
        <v>2980</v>
      </c>
      <c r="BD616" s="36" t="s">
        <v>1591</v>
      </c>
      <c r="BE616" s="36" t="s">
        <v>117</v>
      </c>
      <c r="BF616" s="36" t="s">
        <v>117</v>
      </c>
      <c r="BG616" s="193">
        <v>1009</v>
      </c>
      <c r="BH616" s="36" t="s">
        <v>1906</v>
      </c>
      <c r="BI616" s="36">
        <v>6</v>
      </c>
      <c r="BJ616" s="36" t="s">
        <v>2981</v>
      </c>
      <c r="BK616" s="36" t="s">
        <v>936</v>
      </c>
      <c r="BL616" s="36" t="s">
        <v>117</v>
      </c>
      <c r="BM616" s="36">
        <v>76503</v>
      </c>
    </row>
    <row r="617" spans="1:65" ht="14.45" customHeight="1">
      <c r="A617" s="145" t="s">
        <v>7815</v>
      </c>
      <c r="B617" s="40">
        <v>76508</v>
      </c>
      <c r="C617" s="40" t="s">
        <v>6653</v>
      </c>
      <c r="D617" s="40"/>
      <c r="E617" s="43" t="s">
        <v>6</v>
      </c>
      <c r="F617" s="40" t="s">
        <v>2271</v>
      </c>
      <c r="G617" s="42" t="s">
        <v>6606</v>
      </c>
      <c r="H617" s="40"/>
      <c r="I617" s="40"/>
      <c r="J617" s="40"/>
      <c r="K617" s="165" t="s">
        <v>7479</v>
      </c>
      <c r="L617" s="173" t="s">
        <v>6615</v>
      </c>
      <c r="M617" s="173" t="s">
        <v>6609</v>
      </c>
      <c r="N617" s="40"/>
      <c r="O617" s="40"/>
      <c r="P617" s="40"/>
      <c r="Q617" s="40"/>
      <c r="R617" s="40"/>
      <c r="S617" s="35" t="s">
        <v>6655</v>
      </c>
      <c r="T617" s="43"/>
      <c r="U617" s="40"/>
      <c r="V617" s="40"/>
      <c r="W617" s="40"/>
      <c r="X617" s="40"/>
      <c r="Y617" s="40"/>
      <c r="Z617" s="40"/>
      <c r="AA617" s="40"/>
      <c r="AB617" s="40"/>
      <c r="AC617" s="40"/>
      <c r="AD617" s="148" t="str">
        <f>CONCATENATE(AR617," ohne Wasserdicht test")</f>
        <v>7L0_911_137_C ohne Wasserdicht test</v>
      </c>
      <c r="AE617" s="40"/>
      <c r="AF617" s="45" t="str">
        <f t="shared" si="19"/>
        <v>SP_30HSBI2          HSB_I</v>
      </c>
      <c r="AG617" s="41" t="s">
        <v>6605</v>
      </c>
      <c r="AH617" s="36">
        <v>3</v>
      </c>
      <c r="AI617" s="36">
        <v>76508</v>
      </c>
      <c r="AJ617" s="36" t="s">
        <v>6323</v>
      </c>
      <c r="AK617" s="36" t="s">
        <v>117</v>
      </c>
      <c r="AL617" s="36" t="s">
        <v>243</v>
      </c>
      <c r="AM617" s="36" t="s">
        <v>243</v>
      </c>
      <c r="AN617" s="36" t="s">
        <v>944</v>
      </c>
      <c r="AO617" s="36" t="s">
        <v>945</v>
      </c>
      <c r="AP617" s="36" t="s">
        <v>1646</v>
      </c>
      <c r="AQ617" s="36" t="s">
        <v>388</v>
      </c>
      <c r="AR617" s="36" t="s">
        <v>299</v>
      </c>
      <c r="AS617" s="36" t="s">
        <v>117</v>
      </c>
      <c r="AT617" s="36" t="s">
        <v>117</v>
      </c>
      <c r="AU617" s="36" t="s">
        <v>117</v>
      </c>
      <c r="AV617" s="36" t="s">
        <v>2269</v>
      </c>
      <c r="AW617" s="36" t="s">
        <v>2270</v>
      </c>
      <c r="AX617" s="36" t="s">
        <v>2271</v>
      </c>
      <c r="AY617" s="36">
        <v>1</v>
      </c>
      <c r="AZ617" s="36" t="s">
        <v>635</v>
      </c>
      <c r="BA617" s="36" t="s">
        <v>117</v>
      </c>
      <c r="BB617" s="36" t="s">
        <v>117</v>
      </c>
      <c r="BC617" s="36" t="s">
        <v>2244</v>
      </c>
      <c r="BD617" s="36" t="s">
        <v>1591</v>
      </c>
      <c r="BE617" s="36" t="s">
        <v>117</v>
      </c>
      <c r="BF617" s="36" t="s">
        <v>117</v>
      </c>
      <c r="BG617" s="193">
        <v>1340</v>
      </c>
      <c r="BH617" s="36" t="s">
        <v>1617</v>
      </c>
      <c r="BI617" s="36">
        <v>16</v>
      </c>
      <c r="BJ617" s="36" t="s">
        <v>2273</v>
      </c>
      <c r="BK617" s="36" t="s">
        <v>117</v>
      </c>
      <c r="BL617" s="36" t="s">
        <v>938</v>
      </c>
      <c r="BM617" s="36">
        <v>76508</v>
      </c>
    </row>
    <row r="618" spans="1:65" ht="14.45" customHeight="1">
      <c r="A618" s="145" t="s">
        <v>7816</v>
      </c>
      <c r="B618" s="40">
        <v>76509</v>
      </c>
      <c r="C618" s="40" t="s">
        <v>6653</v>
      </c>
      <c r="D618" s="40"/>
      <c r="E618" s="43" t="s">
        <v>6</v>
      </c>
      <c r="F618" s="40" t="s">
        <v>2979</v>
      </c>
      <c r="G618" s="42" t="s">
        <v>6606</v>
      </c>
      <c r="H618" s="40"/>
      <c r="I618" s="40"/>
      <c r="J618" s="40"/>
      <c r="K618" s="165" t="s">
        <v>7479</v>
      </c>
      <c r="L618" s="173" t="s">
        <v>6615</v>
      </c>
      <c r="M618" s="173" t="s">
        <v>6609</v>
      </c>
      <c r="N618" s="40"/>
      <c r="O618" s="40"/>
      <c r="P618" s="40"/>
      <c r="Q618" s="40"/>
      <c r="R618" s="40"/>
      <c r="S618" s="35" t="s">
        <v>6655</v>
      </c>
      <c r="T618" s="43"/>
      <c r="U618" s="40"/>
      <c r="V618" s="40"/>
      <c r="W618" s="40"/>
      <c r="X618" s="40"/>
      <c r="Y618" s="40"/>
      <c r="Z618" s="40"/>
      <c r="AA618" s="40"/>
      <c r="AB618" s="40"/>
      <c r="AC618" s="40"/>
      <c r="AD618" s="148" t="str">
        <f>CONCATENATE(AR618," ohne Wasserdicht test")</f>
        <v>7L0_911_137_C ohne Wasserdicht test</v>
      </c>
      <c r="AE618" s="40"/>
      <c r="AF618" s="45" t="str">
        <f t="shared" si="19"/>
        <v>SP_30HSBI           HSB_I</v>
      </c>
      <c r="AG618" s="41" t="s">
        <v>6605</v>
      </c>
      <c r="AH618" s="36">
        <v>3</v>
      </c>
      <c r="AI618" s="36">
        <v>76509</v>
      </c>
      <c r="AJ618" s="36" t="s">
        <v>6324</v>
      </c>
      <c r="AK618" s="36" t="s">
        <v>117</v>
      </c>
      <c r="AL618" s="36" t="s">
        <v>243</v>
      </c>
      <c r="AM618" s="36" t="s">
        <v>243</v>
      </c>
      <c r="AN618" s="36" t="s">
        <v>944</v>
      </c>
      <c r="AO618" s="36" t="s">
        <v>945</v>
      </c>
      <c r="AP618" s="36" t="s">
        <v>1646</v>
      </c>
      <c r="AQ618" s="36" t="s">
        <v>388</v>
      </c>
      <c r="AR618" s="36" t="s">
        <v>299</v>
      </c>
      <c r="AS618" s="36" t="s">
        <v>117</v>
      </c>
      <c r="AT618" s="36" t="s">
        <v>117</v>
      </c>
      <c r="AU618" s="36" t="s">
        <v>117</v>
      </c>
      <c r="AV618" s="36" t="s">
        <v>2977</v>
      </c>
      <c r="AW618" s="36" t="s">
        <v>2978</v>
      </c>
      <c r="AX618" s="36" t="s">
        <v>2979</v>
      </c>
      <c r="AY618" s="36">
        <v>1</v>
      </c>
      <c r="AZ618" s="148" t="s">
        <v>6023</v>
      </c>
      <c r="BA618" s="36" t="s">
        <v>117</v>
      </c>
      <c r="BB618" s="36" t="s">
        <v>117</v>
      </c>
      <c r="BC618" s="36" t="s">
        <v>2244</v>
      </c>
      <c r="BD618" s="36" t="s">
        <v>1591</v>
      </c>
      <c r="BE618" s="36" t="s">
        <v>117</v>
      </c>
      <c r="BF618" s="36" t="s">
        <v>117</v>
      </c>
      <c r="BG618" s="176">
        <v>1105</v>
      </c>
      <c r="BH618" s="36" t="s">
        <v>1617</v>
      </c>
      <c r="BI618" s="36">
        <v>16</v>
      </c>
      <c r="BJ618" s="36" t="s">
        <v>2273</v>
      </c>
      <c r="BK618" s="36" t="s">
        <v>936</v>
      </c>
      <c r="BL618" s="36" t="s">
        <v>117</v>
      </c>
      <c r="BM618" s="36">
        <v>76509</v>
      </c>
    </row>
    <row r="619" spans="1:65" ht="14.45" customHeight="1">
      <c r="A619" s="145" t="s">
        <v>7826</v>
      </c>
      <c r="B619" s="40">
        <v>76510</v>
      </c>
      <c r="C619" s="40" t="s">
        <v>6653</v>
      </c>
      <c r="D619" s="40"/>
      <c r="E619" s="43" t="s">
        <v>6</v>
      </c>
      <c r="F619" s="40" t="s">
        <v>2979</v>
      </c>
      <c r="G619" s="42" t="s">
        <v>6606</v>
      </c>
      <c r="H619" s="40"/>
      <c r="I619" s="40"/>
      <c r="J619" s="40"/>
      <c r="K619" s="165" t="s">
        <v>7479</v>
      </c>
      <c r="L619" s="42" t="s">
        <v>6609</v>
      </c>
      <c r="M619" s="42" t="s">
        <v>6609</v>
      </c>
      <c r="N619" s="40"/>
      <c r="O619" s="40"/>
      <c r="P619" s="40"/>
      <c r="Q619" s="40"/>
      <c r="R619" s="40"/>
      <c r="S619" s="40"/>
      <c r="T619" s="43"/>
      <c r="U619" s="40"/>
      <c r="V619" s="40"/>
      <c r="W619" s="40"/>
      <c r="X619" s="40"/>
      <c r="Y619" s="40"/>
      <c r="Z619" s="40"/>
      <c r="AA619" s="40"/>
      <c r="AB619" s="40"/>
      <c r="AC619" s="40"/>
      <c r="AD619" s="40"/>
      <c r="AE619" s="40"/>
      <c r="AF619" s="45" t="s">
        <v>6656</v>
      </c>
      <c r="AG619" s="41" t="s">
        <v>6605</v>
      </c>
      <c r="AH619" s="36">
        <v>3</v>
      </c>
      <c r="AI619" s="36">
        <v>76510</v>
      </c>
      <c r="AJ619" s="36" t="s">
        <v>2983</v>
      </c>
      <c r="AK619" s="36" t="s">
        <v>117</v>
      </c>
      <c r="AL619" s="36" t="s">
        <v>117</v>
      </c>
      <c r="AM619" s="36" t="s">
        <v>2977</v>
      </c>
      <c r="AN619" s="36" t="s">
        <v>2978</v>
      </c>
      <c r="AO619" s="36" t="s">
        <v>2979</v>
      </c>
      <c r="AP619" s="36">
        <v>1</v>
      </c>
      <c r="AQ619" s="148" t="s">
        <v>6023</v>
      </c>
      <c r="AR619" s="36" t="s">
        <v>117</v>
      </c>
      <c r="AS619" s="36" t="s">
        <v>117</v>
      </c>
      <c r="AT619" s="36" t="s">
        <v>117</v>
      </c>
      <c r="AU619" s="36" t="s">
        <v>117</v>
      </c>
      <c r="AV619" s="36" t="s">
        <v>2269</v>
      </c>
      <c r="AW619" s="36" t="s">
        <v>2270</v>
      </c>
      <c r="AX619" s="36" t="s">
        <v>2271</v>
      </c>
      <c r="AY619" s="36">
        <v>1</v>
      </c>
      <c r="AZ619" s="36" t="s">
        <v>635</v>
      </c>
      <c r="BA619" s="36" t="s">
        <v>117</v>
      </c>
      <c r="BB619" s="36" t="s">
        <v>117</v>
      </c>
      <c r="BC619" s="36" t="s">
        <v>2984</v>
      </c>
      <c r="BD619" s="36" t="s">
        <v>1591</v>
      </c>
      <c r="BE619" s="36" t="s">
        <v>117</v>
      </c>
      <c r="BF619" s="36" t="s">
        <v>117</v>
      </c>
      <c r="BG619" s="176">
        <v>260</v>
      </c>
      <c r="BH619" s="36" t="s">
        <v>1617</v>
      </c>
      <c r="BI619" s="36">
        <v>10</v>
      </c>
      <c r="BJ619" s="36" t="s">
        <v>2273</v>
      </c>
      <c r="BK619" s="36" t="s">
        <v>936</v>
      </c>
      <c r="BL619" s="36" t="s">
        <v>117</v>
      </c>
      <c r="BM619" s="36">
        <v>76510</v>
      </c>
    </row>
    <row r="620" spans="1:65" ht="14.45" customHeight="1">
      <c r="A620" s="145"/>
      <c r="B620" s="40">
        <v>76510</v>
      </c>
      <c r="C620" s="40" t="s">
        <v>6653</v>
      </c>
      <c r="D620" s="40"/>
      <c r="E620" s="43" t="s">
        <v>6</v>
      </c>
      <c r="F620" s="40" t="s">
        <v>2271</v>
      </c>
      <c r="G620" s="42" t="s">
        <v>6606</v>
      </c>
      <c r="H620" s="40"/>
      <c r="I620" s="40"/>
      <c r="J620" s="40"/>
      <c r="K620" s="165" t="s">
        <v>7479</v>
      </c>
      <c r="L620" s="42" t="s">
        <v>6609</v>
      </c>
      <c r="M620" s="42" t="s">
        <v>6609</v>
      </c>
      <c r="N620" s="40"/>
      <c r="O620" s="40"/>
      <c r="P620" s="40"/>
      <c r="Q620" s="40"/>
      <c r="R620" s="40"/>
      <c r="S620" s="40"/>
      <c r="T620" s="43"/>
      <c r="U620" s="40"/>
      <c r="V620" s="40"/>
      <c r="W620" s="40"/>
      <c r="X620" s="40"/>
      <c r="Y620" s="40"/>
      <c r="Z620" s="40"/>
      <c r="AA620" s="40"/>
      <c r="AB620" s="40"/>
      <c r="AC620" s="40"/>
      <c r="AD620" s="40"/>
      <c r="AE620" s="40"/>
      <c r="AF620" s="45" t="s">
        <v>6656</v>
      </c>
      <c r="AG620" s="41" t="s">
        <v>6605</v>
      </c>
      <c r="AH620" s="36">
        <v>3</v>
      </c>
      <c r="AI620" s="37">
        <v>76510</v>
      </c>
      <c r="AJ620" s="36" t="s">
        <v>2983</v>
      </c>
      <c r="AK620" s="36" t="s">
        <v>117</v>
      </c>
      <c r="AL620" s="36" t="s">
        <v>117</v>
      </c>
      <c r="AM620" s="36" t="s">
        <v>2977</v>
      </c>
      <c r="AN620" s="36" t="s">
        <v>2978</v>
      </c>
      <c r="AO620" s="36" t="s">
        <v>2979</v>
      </c>
      <c r="AP620" s="36">
        <v>1</v>
      </c>
      <c r="AQ620" s="36" t="s">
        <v>637</v>
      </c>
      <c r="AR620" s="36" t="s">
        <v>117</v>
      </c>
      <c r="AS620" s="36" t="s">
        <v>117</v>
      </c>
      <c r="AT620" s="36" t="s">
        <v>117</v>
      </c>
      <c r="AU620" s="36" t="s">
        <v>117</v>
      </c>
      <c r="AV620" s="36" t="s">
        <v>2269</v>
      </c>
      <c r="AW620" s="36" t="s">
        <v>2270</v>
      </c>
      <c r="AX620" s="36" t="s">
        <v>2271</v>
      </c>
      <c r="AY620" s="36">
        <v>1</v>
      </c>
      <c r="AZ620" s="36" t="s">
        <v>635</v>
      </c>
      <c r="BA620" s="36" t="s">
        <v>117</v>
      </c>
      <c r="BB620" s="36" t="s">
        <v>117</v>
      </c>
      <c r="BC620" s="36" t="s">
        <v>2984</v>
      </c>
      <c r="BD620" s="36" t="s">
        <v>1591</v>
      </c>
      <c r="BE620" s="36" t="s">
        <v>117</v>
      </c>
      <c r="BF620" s="36" t="s">
        <v>117</v>
      </c>
      <c r="BG620" s="193">
        <v>309</v>
      </c>
      <c r="BH620" s="36" t="s">
        <v>1617</v>
      </c>
      <c r="BI620" s="36">
        <v>10</v>
      </c>
      <c r="BJ620" s="36" t="s">
        <v>2273</v>
      </c>
      <c r="BK620" s="36" t="s">
        <v>936</v>
      </c>
      <c r="BL620" s="36" t="s">
        <v>117</v>
      </c>
      <c r="BM620" s="36">
        <v>76510</v>
      </c>
    </row>
    <row r="621" spans="1:65" ht="14.45" customHeight="1">
      <c r="A621" s="146"/>
      <c r="B621" s="35"/>
      <c r="C621" s="40" t="s">
        <v>6657</v>
      </c>
      <c r="D621" s="40"/>
      <c r="E621" s="35"/>
      <c r="F621" s="35"/>
      <c r="G621" s="35"/>
      <c r="H621" s="35"/>
      <c r="I621" s="35"/>
      <c r="J621" s="35"/>
      <c r="K621" s="35"/>
      <c r="L621" s="35"/>
      <c r="M621" s="35"/>
      <c r="N621" s="35"/>
      <c r="O621" s="35"/>
      <c r="P621" s="35"/>
      <c r="Q621" s="35"/>
      <c r="R621" s="35"/>
      <c r="S621" s="35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D621" s="35"/>
      <c r="AE621" s="35"/>
      <c r="AF621" s="40"/>
      <c r="AG621" s="35"/>
      <c r="AH621" s="36">
        <v>1</v>
      </c>
      <c r="AI621" s="36" t="s">
        <v>967</v>
      </c>
    </row>
    <row r="622" spans="1:65" ht="14.45" customHeight="1">
      <c r="A622" s="146"/>
      <c r="B622" s="35"/>
      <c r="C622" s="40" t="s">
        <v>6657</v>
      </c>
      <c r="D622" s="40"/>
      <c r="E622" s="35"/>
      <c r="F622" s="35"/>
      <c r="G622" s="35"/>
      <c r="H622" s="35"/>
      <c r="I622" s="35"/>
      <c r="J622" s="35"/>
      <c r="K622" s="35"/>
      <c r="L622" s="35"/>
      <c r="M622" s="35"/>
      <c r="N622" s="35"/>
      <c r="O622" s="35"/>
      <c r="P622" s="35"/>
      <c r="Q622" s="35"/>
      <c r="R622" s="35"/>
      <c r="S622" s="35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D622" s="35"/>
      <c r="AE622" s="35"/>
      <c r="AF622" s="40"/>
      <c r="AG622" s="35"/>
      <c r="AH622" s="36">
        <v>2</v>
      </c>
      <c r="AI622" s="36" t="s">
        <v>61</v>
      </c>
      <c r="AJ622" s="36" t="s">
        <v>968</v>
      </c>
      <c r="AK622" s="36" t="s">
        <v>969</v>
      </c>
      <c r="AL622" s="36" t="s">
        <v>6051</v>
      </c>
      <c r="AM622" s="36" t="s">
        <v>116</v>
      </c>
      <c r="AN622" s="36" t="s">
        <v>2985</v>
      </c>
      <c r="AO622" s="36" t="s">
        <v>2364</v>
      </c>
    </row>
    <row r="623" spans="1:65" ht="14.45" customHeight="1">
      <c r="A623" s="146"/>
      <c r="B623" s="35"/>
      <c r="C623" s="40" t="s">
        <v>6657</v>
      </c>
      <c r="D623" s="40"/>
      <c r="E623" s="35"/>
      <c r="F623" s="35"/>
      <c r="G623" s="35"/>
      <c r="H623" s="35"/>
      <c r="I623" s="35"/>
      <c r="J623" s="35"/>
      <c r="K623" s="35"/>
      <c r="L623" s="35"/>
      <c r="M623" s="35"/>
      <c r="N623" s="35"/>
      <c r="O623" s="35"/>
      <c r="P623" s="35"/>
      <c r="Q623" s="35"/>
      <c r="R623" s="35"/>
      <c r="S623" s="35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D623" s="35"/>
      <c r="AE623" s="35"/>
      <c r="AF623" s="40"/>
      <c r="AG623" s="35"/>
      <c r="AH623" s="36">
        <v>0</v>
      </c>
      <c r="AI623" s="36" t="s">
        <v>42</v>
      </c>
      <c r="AJ623" s="36" t="s">
        <v>43</v>
      </c>
      <c r="AK623" s="36" t="s">
        <v>44</v>
      </c>
      <c r="AL623" s="36" t="s">
        <v>45</v>
      </c>
      <c r="AM623" s="36" t="s">
        <v>45</v>
      </c>
      <c r="AN623" s="36" t="s">
        <v>46</v>
      </c>
      <c r="AO623" s="36" t="s">
        <v>47</v>
      </c>
      <c r="AP623" s="36" t="s">
        <v>48</v>
      </c>
      <c r="AQ623" s="36" t="s">
        <v>49</v>
      </c>
      <c r="AR623" s="36" t="s">
        <v>50</v>
      </c>
      <c r="AS623" s="36" t="s">
        <v>51</v>
      </c>
      <c r="AT623" s="36" t="s">
        <v>44</v>
      </c>
      <c r="AU623" s="36" t="s">
        <v>45</v>
      </c>
      <c r="AV623" s="36" t="s">
        <v>45</v>
      </c>
      <c r="AW623" s="36" t="s">
        <v>52</v>
      </c>
      <c r="AX623" s="36" t="s">
        <v>47</v>
      </c>
      <c r="AY623" s="36" t="s">
        <v>48</v>
      </c>
      <c r="AZ623" s="36" t="s">
        <v>49</v>
      </c>
      <c r="BA623" s="36" t="s">
        <v>50</v>
      </c>
      <c r="BB623" s="36" t="s">
        <v>51</v>
      </c>
      <c r="BC623" s="36" t="s">
        <v>53</v>
      </c>
      <c r="BD623" s="36" t="s">
        <v>54</v>
      </c>
      <c r="BE623" s="36" t="s">
        <v>55</v>
      </c>
      <c r="BF623" s="36" t="s">
        <v>56</v>
      </c>
      <c r="BG623" s="36" t="s">
        <v>57</v>
      </c>
      <c r="BH623" s="36" t="s">
        <v>58</v>
      </c>
      <c r="BI623" s="36" t="s">
        <v>59</v>
      </c>
      <c r="BJ623" s="36" t="s">
        <v>60</v>
      </c>
      <c r="BK623" s="36" t="s">
        <v>61</v>
      </c>
      <c r="BL623" s="36" t="s">
        <v>42</v>
      </c>
    </row>
    <row r="624" spans="1:65" ht="14.45" customHeight="1">
      <c r="A624" s="145"/>
      <c r="B624" s="40">
        <v>82001</v>
      </c>
      <c r="C624" s="40" t="s">
        <v>6657</v>
      </c>
      <c r="D624" s="40"/>
      <c r="E624" s="35" t="s">
        <v>6618</v>
      </c>
      <c r="F624" s="40"/>
      <c r="G624" s="40"/>
      <c r="H624" s="40"/>
      <c r="I624" s="40"/>
      <c r="J624" s="40"/>
      <c r="K624" s="40"/>
      <c r="L624" s="72" t="s">
        <v>6618</v>
      </c>
      <c r="M624" s="72" t="s">
        <v>6618</v>
      </c>
      <c r="N624" s="40"/>
      <c r="O624" s="40"/>
      <c r="P624" s="40"/>
      <c r="Q624" s="40"/>
      <c r="R624" s="40"/>
      <c r="S624" s="40"/>
      <c r="T624" s="43"/>
      <c r="U624" s="40"/>
      <c r="V624" s="40"/>
      <c r="W624" s="40"/>
      <c r="X624" s="40"/>
      <c r="Y624" s="40"/>
      <c r="Z624" s="40"/>
      <c r="AA624" s="40"/>
      <c r="AB624" s="40"/>
      <c r="AC624" s="40"/>
      <c r="AD624" s="40"/>
      <c r="AE624" s="40"/>
      <c r="AF624" s="45" t="str">
        <f t="shared" ref="AF624:AF648" si="20">AX624&amp; REPT(" ",20-LEN(AX624))&amp;AO624</f>
        <v>KS_HRM_C2           BCM2_B</v>
      </c>
      <c r="AG624" s="41" t="s">
        <v>6605</v>
      </c>
      <c r="AH624" s="36">
        <v>3</v>
      </c>
      <c r="AI624" s="36">
        <v>82001</v>
      </c>
      <c r="AJ624" s="36" t="s">
        <v>6325</v>
      </c>
      <c r="AK624" s="36" t="s">
        <v>117</v>
      </c>
      <c r="AL624" s="36" t="s">
        <v>472</v>
      </c>
      <c r="AM624" s="36" t="s">
        <v>472</v>
      </c>
      <c r="AN624" s="36" t="s">
        <v>592</v>
      </c>
      <c r="AO624" s="36" t="s">
        <v>593</v>
      </c>
      <c r="AP624" s="36">
        <v>7</v>
      </c>
      <c r="AQ624" s="36" t="s">
        <v>594</v>
      </c>
      <c r="AR624" s="36" t="s">
        <v>165</v>
      </c>
      <c r="AS624" s="36" t="s">
        <v>117</v>
      </c>
      <c r="AT624" s="36" t="s">
        <v>117</v>
      </c>
      <c r="AU624" s="36" t="s">
        <v>741</v>
      </c>
      <c r="AV624" s="36" t="s">
        <v>741</v>
      </c>
      <c r="AW624" s="36" t="s">
        <v>744</v>
      </c>
      <c r="AX624" s="36" t="s">
        <v>745</v>
      </c>
      <c r="AY624" s="36">
        <v>13</v>
      </c>
      <c r="AZ624" s="36" t="s">
        <v>746</v>
      </c>
      <c r="BA624" s="36" t="s">
        <v>167</v>
      </c>
      <c r="BB624" s="36" t="s">
        <v>117</v>
      </c>
      <c r="BC624" s="36" t="s">
        <v>1905</v>
      </c>
      <c r="BD624" s="36" t="s">
        <v>1591</v>
      </c>
      <c r="BE624" s="36" t="s">
        <v>117</v>
      </c>
      <c r="BF624" s="36" t="s">
        <v>117</v>
      </c>
      <c r="BG624" s="193">
        <v>1282</v>
      </c>
      <c r="BH624" s="36" t="s">
        <v>1906</v>
      </c>
      <c r="BI624" s="36">
        <v>0.5</v>
      </c>
      <c r="BJ624" s="36" t="s">
        <v>2986</v>
      </c>
      <c r="BK624" s="36" t="s">
        <v>968</v>
      </c>
      <c r="BL624" s="36">
        <v>82001</v>
      </c>
    </row>
    <row r="625" spans="1:64" ht="14.45" customHeight="1">
      <c r="A625" s="145"/>
      <c r="B625" s="40">
        <v>82002</v>
      </c>
      <c r="C625" s="40" t="s">
        <v>6657</v>
      </c>
      <c r="D625" s="40"/>
      <c r="E625" s="35" t="s">
        <v>6618</v>
      </c>
      <c r="F625" s="40"/>
      <c r="G625" s="40"/>
      <c r="H625" s="40"/>
      <c r="I625" s="40"/>
      <c r="J625" s="40"/>
      <c r="K625" s="40"/>
      <c r="L625" s="72" t="s">
        <v>6618</v>
      </c>
      <c r="M625" s="72" t="s">
        <v>6618</v>
      </c>
      <c r="N625" s="40"/>
      <c r="O625" s="40"/>
      <c r="P625" s="40"/>
      <c r="Q625" s="40"/>
      <c r="R625" s="40"/>
      <c r="S625" s="40"/>
      <c r="T625" s="43"/>
      <c r="U625" s="40"/>
      <c r="V625" s="40"/>
      <c r="W625" s="40"/>
      <c r="X625" s="40"/>
      <c r="Y625" s="40"/>
      <c r="Z625" s="40"/>
      <c r="AA625" s="40"/>
      <c r="AB625" s="40"/>
      <c r="AC625" s="40"/>
      <c r="AD625" s="40"/>
      <c r="AE625" s="40"/>
      <c r="AF625" s="45" t="str">
        <f t="shared" si="20"/>
        <v>KS_HRM_C2           BCM2_B</v>
      </c>
      <c r="AG625" s="41" t="s">
        <v>6605</v>
      </c>
      <c r="AH625" s="36">
        <v>3</v>
      </c>
      <c r="AI625" s="36">
        <v>82002</v>
      </c>
      <c r="AJ625" s="36" t="s">
        <v>6326</v>
      </c>
      <c r="AK625" s="36" t="s">
        <v>117</v>
      </c>
      <c r="AL625" s="36" t="s">
        <v>472</v>
      </c>
      <c r="AM625" s="36" t="s">
        <v>472</v>
      </c>
      <c r="AN625" s="36" t="s">
        <v>592</v>
      </c>
      <c r="AO625" s="36" t="s">
        <v>593</v>
      </c>
      <c r="AP625" s="36">
        <v>3</v>
      </c>
      <c r="AQ625" s="36" t="s">
        <v>594</v>
      </c>
      <c r="AR625" s="36" t="s">
        <v>165</v>
      </c>
      <c r="AS625" s="36" t="s">
        <v>117</v>
      </c>
      <c r="AT625" s="36" t="s">
        <v>117</v>
      </c>
      <c r="AU625" s="36" t="s">
        <v>741</v>
      </c>
      <c r="AV625" s="36" t="s">
        <v>741</v>
      </c>
      <c r="AW625" s="36" t="s">
        <v>744</v>
      </c>
      <c r="AX625" s="36" t="s">
        <v>745</v>
      </c>
      <c r="AY625" s="36">
        <v>3</v>
      </c>
      <c r="AZ625" s="36" t="s">
        <v>746</v>
      </c>
      <c r="BA625" s="36" t="s">
        <v>167</v>
      </c>
      <c r="BB625" s="36" t="s">
        <v>117</v>
      </c>
      <c r="BC625" s="36" t="s">
        <v>1996</v>
      </c>
      <c r="BD625" s="36" t="s">
        <v>1591</v>
      </c>
      <c r="BE625" s="36" t="s">
        <v>117</v>
      </c>
      <c r="BF625" s="36" t="s">
        <v>117</v>
      </c>
      <c r="BG625" s="193">
        <v>1282</v>
      </c>
      <c r="BH625" s="36" t="s">
        <v>1997</v>
      </c>
      <c r="BI625" s="36">
        <v>0.5</v>
      </c>
      <c r="BJ625" s="36" t="s">
        <v>6327</v>
      </c>
      <c r="BK625" s="36" t="s">
        <v>968</v>
      </c>
      <c r="BL625" s="36">
        <v>82002</v>
      </c>
    </row>
    <row r="626" spans="1:64" ht="14.45" customHeight="1">
      <c r="A626" s="145"/>
      <c r="B626" s="40">
        <v>82004</v>
      </c>
      <c r="C626" s="40" t="s">
        <v>6657</v>
      </c>
      <c r="D626" s="40"/>
      <c r="E626" s="35" t="s">
        <v>6618</v>
      </c>
      <c r="F626" s="40"/>
      <c r="G626" s="40"/>
      <c r="H626" s="40"/>
      <c r="I626" s="40"/>
      <c r="J626" s="40"/>
      <c r="K626" s="40"/>
      <c r="L626" s="42" t="s">
        <v>6604</v>
      </c>
      <c r="M626" s="72" t="s">
        <v>6618</v>
      </c>
      <c r="N626" s="40"/>
      <c r="O626" s="40"/>
      <c r="P626" s="40"/>
      <c r="Q626" s="40"/>
      <c r="R626" s="40"/>
      <c r="S626" s="40"/>
      <c r="T626" s="43"/>
      <c r="U626" s="40"/>
      <c r="V626" s="40"/>
      <c r="W626" s="40"/>
      <c r="X626" s="40"/>
      <c r="Y626" s="40"/>
      <c r="Z626" s="40"/>
      <c r="AA626" s="40"/>
      <c r="AB626" s="40"/>
      <c r="AC626" s="40"/>
      <c r="AD626" s="40"/>
      <c r="AE626" s="40"/>
      <c r="AF626" s="45" t="str">
        <f t="shared" si="20"/>
        <v>KS_HRM_C2           BCM2_A</v>
      </c>
      <c r="AG626" s="41" t="s">
        <v>6605</v>
      </c>
      <c r="AH626" s="36">
        <v>3</v>
      </c>
      <c r="AI626" s="36">
        <v>82004</v>
      </c>
      <c r="AJ626" s="36" t="s">
        <v>2987</v>
      </c>
      <c r="AK626" s="36" t="s">
        <v>117</v>
      </c>
      <c r="AL626" s="36" t="s">
        <v>472</v>
      </c>
      <c r="AM626" s="36" t="s">
        <v>472</v>
      </c>
      <c r="AN626" s="36" t="s">
        <v>471</v>
      </c>
      <c r="AO626" s="36" t="s">
        <v>473</v>
      </c>
      <c r="AP626" s="36">
        <v>14</v>
      </c>
      <c r="AQ626" s="36" t="s">
        <v>474</v>
      </c>
      <c r="AR626" s="36" t="s">
        <v>165</v>
      </c>
      <c r="AS626" s="36" t="s">
        <v>117</v>
      </c>
      <c r="AT626" s="36" t="s">
        <v>117</v>
      </c>
      <c r="AU626" s="36" t="s">
        <v>741</v>
      </c>
      <c r="AV626" s="36" t="s">
        <v>741</v>
      </c>
      <c r="AW626" s="36" t="s">
        <v>744</v>
      </c>
      <c r="AX626" s="36" t="s">
        <v>745</v>
      </c>
      <c r="AY626" s="36">
        <v>4</v>
      </c>
      <c r="AZ626" s="36" t="s">
        <v>746</v>
      </c>
      <c r="BA626" s="36" t="s">
        <v>167</v>
      </c>
      <c r="BB626" s="36" t="s">
        <v>117</v>
      </c>
      <c r="BC626" s="36" t="s">
        <v>2827</v>
      </c>
      <c r="BD626" s="36" t="s">
        <v>1591</v>
      </c>
      <c r="BE626" s="36" t="s">
        <v>117</v>
      </c>
      <c r="BF626" s="36" t="s">
        <v>117</v>
      </c>
      <c r="BG626" s="193">
        <v>1202</v>
      </c>
      <c r="BH626" s="36" t="s">
        <v>2157</v>
      </c>
      <c r="BI626" s="36">
        <v>0.5</v>
      </c>
      <c r="BJ626" s="36" t="s">
        <v>2988</v>
      </c>
      <c r="BK626" s="36" t="s">
        <v>968</v>
      </c>
      <c r="BL626" s="36">
        <v>82004</v>
      </c>
    </row>
    <row r="627" spans="1:64" ht="14.45" customHeight="1">
      <c r="A627" s="145"/>
      <c r="B627" s="40">
        <v>82006</v>
      </c>
      <c r="C627" s="40" t="s">
        <v>6657</v>
      </c>
      <c r="D627" s="40"/>
      <c r="E627" s="35" t="s">
        <v>6618</v>
      </c>
      <c r="F627" s="40"/>
      <c r="G627" s="40"/>
      <c r="H627" s="40"/>
      <c r="I627" s="40"/>
      <c r="J627" s="40"/>
      <c r="K627" s="40"/>
      <c r="L627" s="72" t="s">
        <v>6618</v>
      </c>
      <c r="M627" s="72" t="s">
        <v>6618</v>
      </c>
      <c r="N627" s="40"/>
      <c r="O627" s="40"/>
      <c r="P627" s="40"/>
      <c r="Q627" s="40"/>
      <c r="R627" s="40"/>
      <c r="S627" s="40"/>
      <c r="T627" s="43"/>
      <c r="U627" s="40"/>
      <c r="V627" s="40"/>
      <c r="W627" s="40"/>
      <c r="X627" s="40"/>
      <c r="Y627" s="40"/>
      <c r="Z627" s="40"/>
      <c r="AA627" s="40"/>
      <c r="AB627" s="40"/>
      <c r="AC627" s="40"/>
      <c r="AD627" s="40"/>
      <c r="AE627" s="40"/>
      <c r="AF627" s="45" t="str">
        <f t="shared" si="20"/>
        <v>KS_HRM_C2           BCM2_B</v>
      </c>
      <c r="AG627" s="41" t="s">
        <v>6605</v>
      </c>
      <c r="AH627" s="36">
        <v>3</v>
      </c>
      <c r="AI627" s="36">
        <v>82006</v>
      </c>
      <c r="AJ627" s="36" t="s">
        <v>2989</v>
      </c>
      <c r="AK627" s="36" t="s">
        <v>117</v>
      </c>
      <c r="AL627" s="36" t="s">
        <v>472</v>
      </c>
      <c r="AM627" s="36" t="s">
        <v>472</v>
      </c>
      <c r="AN627" s="36" t="s">
        <v>592</v>
      </c>
      <c r="AO627" s="36" t="s">
        <v>593</v>
      </c>
      <c r="AP627" s="36">
        <v>4</v>
      </c>
      <c r="AQ627" s="36" t="s">
        <v>594</v>
      </c>
      <c r="AR627" s="36" t="s">
        <v>165</v>
      </c>
      <c r="AS627" s="36" t="s">
        <v>117</v>
      </c>
      <c r="AT627" s="36" t="s">
        <v>117</v>
      </c>
      <c r="AU627" s="36" t="s">
        <v>741</v>
      </c>
      <c r="AV627" s="36" t="s">
        <v>741</v>
      </c>
      <c r="AW627" s="36" t="s">
        <v>744</v>
      </c>
      <c r="AX627" s="36" t="s">
        <v>745</v>
      </c>
      <c r="AY627" s="36">
        <v>5</v>
      </c>
      <c r="AZ627" s="36" t="s">
        <v>746</v>
      </c>
      <c r="BA627" s="36" t="s">
        <v>167</v>
      </c>
      <c r="BB627" s="36" t="s">
        <v>117</v>
      </c>
      <c r="BC627" s="36" t="s">
        <v>2582</v>
      </c>
      <c r="BD627" s="36" t="s">
        <v>1591</v>
      </c>
      <c r="BE627" s="36" t="s">
        <v>117</v>
      </c>
      <c r="BF627" s="36" t="s">
        <v>117</v>
      </c>
      <c r="BG627" s="193">
        <v>1282</v>
      </c>
      <c r="BH627" s="36" t="s">
        <v>1740</v>
      </c>
      <c r="BI627" s="36">
        <v>0.5</v>
      </c>
      <c r="BJ627" s="36" t="s">
        <v>2990</v>
      </c>
      <c r="BK627" s="36" t="s">
        <v>968</v>
      </c>
      <c r="BL627" s="36">
        <v>82006</v>
      </c>
    </row>
    <row r="628" spans="1:64" ht="14.45" customHeight="1">
      <c r="A628" s="145"/>
      <c r="B628" s="40">
        <v>82007</v>
      </c>
      <c r="C628" s="40" t="s">
        <v>6657</v>
      </c>
      <c r="D628" s="40"/>
      <c r="E628" s="35" t="s">
        <v>6618</v>
      </c>
      <c r="F628" s="40"/>
      <c r="G628" s="42"/>
      <c r="H628" s="40"/>
      <c r="I628" s="40"/>
      <c r="J628" s="40"/>
      <c r="K628" s="40"/>
      <c r="L628" s="72" t="s">
        <v>6618</v>
      </c>
      <c r="M628" s="42" t="s">
        <v>6604</v>
      </c>
      <c r="N628" s="40"/>
      <c r="O628" s="40"/>
      <c r="P628" s="40"/>
      <c r="Q628" s="40"/>
      <c r="R628" s="40"/>
      <c r="S628" s="40"/>
      <c r="T628" s="43"/>
      <c r="U628" s="40"/>
      <c r="V628" s="40"/>
      <c r="W628" s="40"/>
      <c r="X628" s="40"/>
      <c r="Y628" s="40"/>
      <c r="Z628" s="40"/>
      <c r="AA628" s="40"/>
      <c r="AB628" s="40"/>
      <c r="AC628" s="40"/>
      <c r="AD628" s="40"/>
      <c r="AE628" s="40"/>
      <c r="AF628" s="45" t="str">
        <f t="shared" si="20"/>
        <v>SBBR_R              BCM2_A</v>
      </c>
      <c r="AG628" s="41" t="s">
        <v>6605</v>
      </c>
      <c r="AH628" s="36">
        <v>3</v>
      </c>
      <c r="AI628" s="36">
        <v>82007</v>
      </c>
      <c r="AJ628" s="36" t="s">
        <v>6328</v>
      </c>
      <c r="AK628" s="36" t="s">
        <v>117</v>
      </c>
      <c r="AL628" s="36" t="s">
        <v>472</v>
      </c>
      <c r="AM628" s="36" t="s">
        <v>472</v>
      </c>
      <c r="AN628" s="36" t="s">
        <v>471</v>
      </c>
      <c r="AO628" s="36" t="s">
        <v>473</v>
      </c>
      <c r="AP628" s="36">
        <v>1</v>
      </c>
      <c r="AQ628" s="36" t="s">
        <v>474</v>
      </c>
      <c r="AR628" s="36" t="s">
        <v>165</v>
      </c>
      <c r="AS628" s="36" t="s">
        <v>117</v>
      </c>
      <c r="AT628" s="36" t="s">
        <v>117</v>
      </c>
      <c r="AU628" s="36" t="s">
        <v>973</v>
      </c>
      <c r="AV628" s="36" t="s">
        <v>973</v>
      </c>
      <c r="AW628" s="36" t="s">
        <v>6055</v>
      </c>
      <c r="AX628" s="36" t="s">
        <v>974</v>
      </c>
      <c r="AY628" s="36">
        <v>2</v>
      </c>
      <c r="AZ628" s="36" t="s">
        <v>975</v>
      </c>
      <c r="BA628" s="36" t="s">
        <v>148</v>
      </c>
      <c r="BB628" s="36" t="s">
        <v>127</v>
      </c>
      <c r="BC628" s="36" t="s">
        <v>2705</v>
      </c>
      <c r="BD628" s="36" t="s">
        <v>1591</v>
      </c>
      <c r="BE628" s="36" t="s">
        <v>117</v>
      </c>
      <c r="BF628" s="36" t="s">
        <v>117</v>
      </c>
      <c r="BG628" s="193">
        <v>869</v>
      </c>
      <c r="BH628" s="36" t="s">
        <v>2706</v>
      </c>
      <c r="BI628" s="36">
        <v>0.5</v>
      </c>
      <c r="BJ628" s="36" t="s">
        <v>2991</v>
      </c>
      <c r="BK628" s="36" t="s">
        <v>968</v>
      </c>
      <c r="BL628" s="36">
        <v>82007</v>
      </c>
    </row>
    <row r="629" spans="1:64" ht="14.45" customHeight="1">
      <c r="A629" s="145"/>
      <c r="B629" s="40">
        <v>82011</v>
      </c>
      <c r="C629" s="40" t="s">
        <v>6657</v>
      </c>
      <c r="D629" s="40"/>
      <c r="E629" s="35" t="s">
        <v>6618</v>
      </c>
      <c r="F629" s="40"/>
      <c r="G629" s="42"/>
      <c r="H629" s="40"/>
      <c r="I629" s="40"/>
      <c r="J629" s="40"/>
      <c r="K629" s="40"/>
      <c r="L629" s="72" t="s">
        <v>6618</v>
      </c>
      <c r="M629" s="42" t="s">
        <v>6604</v>
      </c>
      <c r="N629" s="40"/>
      <c r="O629" s="40"/>
      <c r="P629" s="40"/>
      <c r="Q629" s="40"/>
      <c r="R629" s="40"/>
      <c r="S629" s="40"/>
      <c r="T629" s="43"/>
      <c r="U629" s="40"/>
      <c r="V629" s="40"/>
      <c r="W629" s="40"/>
      <c r="X629" s="40"/>
      <c r="Y629" s="40"/>
      <c r="Z629" s="40"/>
      <c r="AA629" s="40"/>
      <c r="AB629" s="40"/>
      <c r="AC629" s="40"/>
      <c r="AD629" s="40"/>
      <c r="AE629" s="40"/>
      <c r="AF629" s="45" t="str">
        <f t="shared" si="20"/>
        <v>BCM2_A              SBBR_R</v>
      </c>
      <c r="AG629" s="41" t="s">
        <v>6605</v>
      </c>
      <c r="AH629" s="36">
        <v>3</v>
      </c>
      <c r="AI629" s="36">
        <v>82011</v>
      </c>
      <c r="AJ629" s="36" t="s">
        <v>6329</v>
      </c>
      <c r="AK629" s="36" t="s">
        <v>117</v>
      </c>
      <c r="AL629" s="36" t="s">
        <v>973</v>
      </c>
      <c r="AM629" s="36" t="s">
        <v>973</v>
      </c>
      <c r="AN629" s="36" t="s">
        <v>6055</v>
      </c>
      <c r="AO629" s="36" t="s">
        <v>974</v>
      </c>
      <c r="AP629" s="36">
        <v>3</v>
      </c>
      <c r="AQ629" s="36" t="s">
        <v>975</v>
      </c>
      <c r="AR629" s="36" t="s">
        <v>148</v>
      </c>
      <c r="AS629" s="36" t="s">
        <v>127</v>
      </c>
      <c r="AT629" s="36" t="s">
        <v>117</v>
      </c>
      <c r="AU629" s="36" t="s">
        <v>472</v>
      </c>
      <c r="AV629" s="36" t="s">
        <v>472</v>
      </c>
      <c r="AW629" s="36" t="s">
        <v>471</v>
      </c>
      <c r="AX629" s="36" t="s">
        <v>473</v>
      </c>
      <c r="AY629" s="36">
        <v>3</v>
      </c>
      <c r="AZ629" s="36" t="s">
        <v>474</v>
      </c>
      <c r="BA629" s="36" t="s">
        <v>165</v>
      </c>
      <c r="BB629" s="36" t="s">
        <v>117</v>
      </c>
      <c r="BC629" s="36" t="s">
        <v>2582</v>
      </c>
      <c r="BD629" s="36" t="s">
        <v>1591</v>
      </c>
      <c r="BE629" s="36" t="s">
        <v>117</v>
      </c>
      <c r="BF629" s="36" t="s">
        <v>117</v>
      </c>
      <c r="BG629" s="193">
        <v>869</v>
      </c>
      <c r="BH629" s="36" t="s">
        <v>1740</v>
      </c>
      <c r="BI629" s="36">
        <v>0.5</v>
      </c>
      <c r="BJ629" s="36" t="s">
        <v>2992</v>
      </c>
      <c r="BK629" s="36" t="s">
        <v>968</v>
      </c>
      <c r="BL629" s="36">
        <v>82011</v>
      </c>
    </row>
    <row r="630" spans="1:64" ht="14.45" customHeight="1">
      <c r="A630" s="145"/>
      <c r="B630" s="40">
        <v>82012</v>
      </c>
      <c r="C630" s="40" t="s">
        <v>6657</v>
      </c>
      <c r="D630" s="40"/>
      <c r="E630" s="35" t="s">
        <v>6618</v>
      </c>
      <c r="F630" s="40"/>
      <c r="G630" s="42"/>
      <c r="H630" s="40"/>
      <c r="I630" s="40"/>
      <c r="J630" s="40"/>
      <c r="K630" s="40"/>
      <c r="L630" s="72" t="s">
        <v>6618</v>
      </c>
      <c r="M630" s="72" t="s">
        <v>6618</v>
      </c>
      <c r="N630" s="40"/>
      <c r="O630" s="40"/>
      <c r="P630" s="40"/>
      <c r="Q630" s="40"/>
      <c r="R630" s="40"/>
      <c r="S630" s="40"/>
      <c r="T630" s="43"/>
      <c r="U630" s="40"/>
      <c r="V630" s="40"/>
      <c r="W630" s="40"/>
      <c r="X630" s="40"/>
      <c r="Y630" s="40"/>
      <c r="Z630" s="40"/>
      <c r="AA630" s="40"/>
      <c r="AB630" s="40"/>
      <c r="AC630" s="40"/>
      <c r="AD630" s="40"/>
      <c r="AE630" s="40"/>
      <c r="AF630" s="45" t="str">
        <f t="shared" si="20"/>
        <v>BCM2_B              SBBR_R</v>
      </c>
      <c r="AG630" s="41" t="s">
        <v>6605</v>
      </c>
      <c r="AH630" s="36">
        <v>3</v>
      </c>
      <c r="AI630" s="36">
        <v>82012</v>
      </c>
      <c r="AJ630" s="36" t="s">
        <v>6330</v>
      </c>
      <c r="AK630" s="36" t="s">
        <v>117</v>
      </c>
      <c r="AL630" s="36" t="s">
        <v>973</v>
      </c>
      <c r="AM630" s="36" t="s">
        <v>973</v>
      </c>
      <c r="AN630" s="36" t="s">
        <v>6055</v>
      </c>
      <c r="AO630" s="36" t="s">
        <v>974</v>
      </c>
      <c r="AP630" s="36">
        <v>4</v>
      </c>
      <c r="AQ630" s="36" t="s">
        <v>975</v>
      </c>
      <c r="AR630" s="36" t="s">
        <v>148</v>
      </c>
      <c r="AS630" s="36" t="s">
        <v>127</v>
      </c>
      <c r="AT630" s="36" t="s">
        <v>117</v>
      </c>
      <c r="AU630" s="36" t="s">
        <v>472</v>
      </c>
      <c r="AV630" s="36" t="s">
        <v>472</v>
      </c>
      <c r="AW630" s="36" t="s">
        <v>592</v>
      </c>
      <c r="AX630" s="36" t="s">
        <v>593</v>
      </c>
      <c r="AY630" s="36">
        <v>5</v>
      </c>
      <c r="AZ630" s="36" t="s">
        <v>594</v>
      </c>
      <c r="BA630" s="36" t="s">
        <v>165</v>
      </c>
      <c r="BB630" s="36" t="s">
        <v>117</v>
      </c>
      <c r="BC630" s="36" t="s">
        <v>2827</v>
      </c>
      <c r="BD630" s="36" t="s">
        <v>1591</v>
      </c>
      <c r="BE630" s="36" t="s">
        <v>117</v>
      </c>
      <c r="BF630" s="36" t="s">
        <v>117</v>
      </c>
      <c r="BG630" s="193">
        <v>949</v>
      </c>
      <c r="BH630" s="36" t="s">
        <v>2157</v>
      </c>
      <c r="BI630" s="36">
        <v>0.5</v>
      </c>
      <c r="BJ630" s="36" t="s">
        <v>2993</v>
      </c>
      <c r="BK630" s="36" t="s">
        <v>968</v>
      </c>
      <c r="BL630" s="36">
        <v>82012</v>
      </c>
    </row>
    <row r="631" spans="1:64" ht="14.45" customHeight="1">
      <c r="A631" s="145"/>
      <c r="B631" s="40">
        <v>82015</v>
      </c>
      <c r="C631" s="40" t="s">
        <v>6657</v>
      </c>
      <c r="D631" s="40"/>
      <c r="E631" s="35" t="s">
        <v>6618</v>
      </c>
      <c r="F631" s="40"/>
      <c r="G631" s="42"/>
      <c r="H631" s="40"/>
      <c r="I631" s="40"/>
      <c r="J631" s="40"/>
      <c r="K631" s="40"/>
      <c r="L631" s="72" t="s">
        <v>6618</v>
      </c>
      <c r="M631" s="72" t="s">
        <v>6618</v>
      </c>
      <c r="N631" s="40"/>
      <c r="O631" s="40"/>
      <c r="P631" s="40"/>
      <c r="Q631" s="40"/>
      <c r="R631" s="40"/>
      <c r="S631" s="40"/>
      <c r="T631" s="43"/>
      <c r="U631" s="40"/>
      <c r="V631" s="40"/>
      <c r="W631" s="40"/>
      <c r="X631" s="40"/>
      <c r="Y631" s="40"/>
      <c r="Z631" s="40"/>
      <c r="AA631" s="40"/>
      <c r="AB631" s="40"/>
      <c r="AC631" s="40"/>
      <c r="AD631" s="40"/>
      <c r="AE631" s="40"/>
      <c r="AF631" s="45" t="str">
        <f t="shared" si="20"/>
        <v>KS_HRM_C2           BCM2_B</v>
      </c>
      <c r="AG631" s="41" t="s">
        <v>6605</v>
      </c>
      <c r="AH631" s="36">
        <v>3</v>
      </c>
      <c r="AI631" s="36">
        <v>82015</v>
      </c>
      <c r="AJ631" s="36" t="s">
        <v>2994</v>
      </c>
      <c r="AK631" s="36" t="s">
        <v>117</v>
      </c>
      <c r="AL631" s="36" t="s">
        <v>472</v>
      </c>
      <c r="AM631" s="36" t="s">
        <v>472</v>
      </c>
      <c r="AN631" s="36" t="s">
        <v>592</v>
      </c>
      <c r="AO631" s="36" t="s">
        <v>593</v>
      </c>
      <c r="AP631" s="36">
        <v>1</v>
      </c>
      <c r="AQ631" s="36" t="s">
        <v>594</v>
      </c>
      <c r="AR631" s="36" t="s">
        <v>165</v>
      </c>
      <c r="AS631" s="36" t="s">
        <v>117</v>
      </c>
      <c r="AT631" s="36" t="s">
        <v>117</v>
      </c>
      <c r="AU631" s="36" t="s">
        <v>741</v>
      </c>
      <c r="AV631" s="36" t="s">
        <v>741</v>
      </c>
      <c r="AW631" s="36" t="s">
        <v>744</v>
      </c>
      <c r="AX631" s="36" t="s">
        <v>745</v>
      </c>
      <c r="AY631" s="36">
        <v>6</v>
      </c>
      <c r="AZ631" s="36" t="s">
        <v>746</v>
      </c>
      <c r="BA631" s="36" t="s">
        <v>167</v>
      </c>
      <c r="BB631" s="36" t="s">
        <v>117</v>
      </c>
      <c r="BC631" s="36" t="s">
        <v>2705</v>
      </c>
      <c r="BD631" s="36" t="s">
        <v>1591</v>
      </c>
      <c r="BE631" s="36" t="s">
        <v>117</v>
      </c>
      <c r="BF631" s="36" t="s">
        <v>117</v>
      </c>
      <c r="BG631" s="193">
        <v>1282</v>
      </c>
      <c r="BH631" s="36" t="s">
        <v>2706</v>
      </c>
      <c r="BI631" s="36">
        <v>0.5</v>
      </c>
      <c r="BJ631" s="36" t="s">
        <v>2995</v>
      </c>
      <c r="BK631" s="36" t="s">
        <v>968</v>
      </c>
      <c r="BL631" s="36">
        <v>82015</v>
      </c>
    </row>
    <row r="632" spans="1:64" ht="14.45" customHeight="1">
      <c r="A632" s="145" t="s">
        <v>7792</v>
      </c>
      <c r="B632" s="40">
        <v>82020</v>
      </c>
      <c r="C632" s="40" t="s">
        <v>6657</v>
      </c>
      <c r="D632" s="40"/>
      <c r="E632" s="43" t="s">
        <v>9</v>
      </c>
      <c r="F632" s="40" t="s">
        <v>2853</v>
      </c>
      <c r="G632" s="42" t="s">
        <v>6606</v>
      </c>
      <c r="H632" s="40"/>
      <c r="I632" s="40"/>
      <c r="J632" s="40"/>
      <c r="K632" s="40" t="s">
        <v>6610</v>
      </c>
      <c r="L632" s="173" t="s">
        <v>9</v>
      </c>
      <c r="M632" s="173" t="s">
        <v>6609</v>
      </c>
      <c r="N632" s="40"/>
      <c r="O632" s="40"/>
      <c r="P632" s="40"/>
      <c r="Q632" s="40"/>
      <c r="R632" s="40"/>
      <c r="S632" s="40"/>
      <c r="T632" s="43"/>
      <c r="U632" s="40"/>
      <c r="V632" s="40"/>
      <c r="W632" s="40"/>
      <c r="X632" s="40"/>
      <c r="Y632" s="40"/>
      <c r="Z632" s="40"/>
      <c r="AA632" s="40"/>
      <c r="AB632" s="40"/>
      <c r="AC632" s="40"/>
      <c r="AD632" s="40"/>
      <c r="AE632" s="40"/>
      <c r="AF632" s="45" t="str">
        <f t="shared" si="20"/>
        <v>SP_MB57_C           SBBR_L</v>
      </c>
      <c r="AG632" s="41" t="s">
        <v>6605</v>
      </c>
      <c r="AH632" s="36">
        <v>3</v>
      </c>
      <c r="AI632" s="36">
        <v>82020</v>
      </c>
      <c r="AJ632" s="36" t="s">
        <v>6331</v>
      </c>
      <c r="AK632" s="36" t="s">
        <v>117</v>
      </c>
      <c r="AL632" s="36" t="s">
        <v>970</v>
      </c>
      <c r="AM632" s="36" t="s">
        <v>970</v>
      </c>
      <c r="AN632" s="36" t="s">
        <v>6052</v>
      </c>
      <c r="AO632" s="36" t="s">
        <v>971</v>
      </c>
      <c r="AP632" s="36">
        <v>1</v>
      </c>
      <c r="AQ632" s="36" t="s">
        <v>972</v>
      </c>
      <c r="AR632" s="36" t="s">
        <v>148</v>
      </c>
      <c r="AS632" s="36" t="s">
        <v>127</v>
      </c>
      <c r="AT632" s="36" t="s">
        <v>117</v>
      </c>
      <c r="AU632" s="36" t="s">
        <v>117</v>
      </c>
      <c r="AV632" s="36" t="s">
        <v>2852</v>
      </c>
      <c r="AW632" s="36">
        <v>426</v>
      </c>
      <c r="AX632" s="36" t="s">
        <v>2853</v>
      </c>
      <c r="AY632" s="36">
        <v>1</v>
      </c>
      <c r="AZ632" s="36" t="s">
        <v>641</v>
      </c>
      <c r="BA632" s="36" t="s">
        <v>117</v>
      </c>
      <c r="BB632" s="36" t="s">
        <v>117</v>
      </c>
      <c r="BC632" s="36" t="s">
        <v>1632</v>
      </c>
      <c r="BD632" s="36" t="s">
        <v>1591</v>
      </c>
      <c r="BE632" s="36" t="s">
        <v>117</v>
      </c>
      <c r="BF632" s="36" t="s">
        <v>117</v>
      </c>
      <c r="BG632" s="193">
        <v>579</v>
      </c>
      <c r="BH632" s="36" t="s">
        <v>1598</v>
      </c>
      <c r="BI632" s="36">
        <v>0.5</v>
      </c>
      <c r="BJ632" s="36" t="s">
        <v>2854</v>
      </c>
      <c r="BK632" s="36" t="s">
        <v>968</v>
      </c>
      <c r="BL632" s="36">
        <v>82020</v>
      </c>
    </row>
    <row r="633" spans="1:64" ht="14.45" customHeight="1">
      <c r="A633" s="145" t="s">
        <v>7792</v>
      </c>
      <c r="B633" s="40">
        <v>82022</v>
      </c>
      <c r="C633" s="40" t="s">
        <v>6657</v>
      </c>
      <c r="D633" s="40"/>
      <c r="E633" s="35" t="s">
        <v>6618</v>
      </c>
      <c r="F633" s="40" t="s">
        <v>2096</v>
      </c>
      <c r="G633" s="42" t="s">
        <v>6613</v>
      </c>
      <c r="H633" s="40"/>
      <c r="I633" s="40"/>
      <c r="J633" s="40"/>
      <c r="K633" s="40" t="s">
        <v>6610</v>
      </c>
      <c r="L633" s="176" t="s">
        <v>6618</v>
      </c>
      <c r="M633" s="173" t="s">
        <v>6604</v>
      </c>
      <c r="N633" s="40"/>
      <c r="O633" s="40"/>
      <c r="P633" s="40"/>
      <c r="Q633" s="40"/>
      <c r="R633" s="40"/>
      <c r="S633" s="40"/>
      <c r="T633" s="43"/>
      <c r="U633" s="40"/>
      <c r="V633" s="40"/>
      <c r="W633" s="40"/>
      <c r="X633" s="40"/>
      <c r="Y633" s="40"/>
      <c r="Z633" s="40"/>
      <c r="AA633" s="40"/>
      <c r="AB633" s="40"/>
      <c r="AC633" s="40"/>
      <c r="AD633" s="40"/>
      <c r="AE633" s="40"/>
      <c r="AF633" s="45" t="str">
        <f t="shared" si="20"/>
        <v>SP_MB52_B           SBBR_R</v>
      </c>
      <c r="AG633" s="41" t="s">
        <v>6605</v>
      </c>
      <c r="AH633" s="36">
        <v>3</v>
      </c>
      <c r="AI633" s="36">
        <v>82022</v>
      </c>
      <c r="AJ633" s="36" t="s">
        <v>6332</v>
      </c>
      <c r="AK633" s="36" t="s">
        <v>117</v>
      </c>
      <c r="AL633" s="36" t="s">
        <v>973</v>
      </c>
      <c r="AM633" s="36" t="s">
        <v>973</v>
      </c>
      <c r="AN633" s="36" t="s">
        <v>6055</v>
      </c>
      <c r="AO633" s="36" t="s">
        <v>974</v>
      </c>
      <c r="AP633" s="36">
        <v>1</v>
      </c>
      <c r="AQ633" s="36" t="s">
        <v>975</v>
      </c>
      <c r="AR633" s="36" t="s">
        <v>148</v>
      </c>
      <c r="AS633" s="36" t="s">
        <v>127</v>
      </c>
      <c r="AT633" s="36" t="s">
        <v>117</v>
      </c>
      <c r="AU633" s="36" t="s">
        <v>117</v>
      </c>
      <c r="AV633" s="36" t="s">
        <v>2095</v>
      </c>
      <c r="AW633" s="36">
        <v>400</v>
      </c>
      <c r="AX633" s="36" t="s">
        <v>2096</v>
      </c>
      <c r="AY633" s="36">
        <v>1</v>
      </c>
      <c r="AZ633" s="36" t="s">
        <v>1836</v>
      </c>
      <c r="BA633" s="36" t="s">
        <v>117</v>
      </c>
      <c r="BB633" s="36" t="s">
        <v>117</v>
      </c>
      <c r="BC633" s="36" t="s">
        <v>1632</v>
      </c>
      <c r="BD633" s="36" t="s">
        <v>1591</v>
      </c>
      <c r="BE633" s="36" t="s">
        <v>117</v>
      </c>
      <c r="BF633" s="36" t="s">
        <v>117</v>
      </c>
      <c r="BG633" s="193">
        <v>765</v>
      </c>
      <c r="BH633" s="36" t="s">
        <v>1598</v>
      </c>
      <c r="BI633" s="36">
        <v>0.5</v>
      </c>
      <c r="BJ633" s="36" t="s">
        <v>2097</v>
      </c>
      <c r="BK633" s="36" t="s">
        <v>968</v>
      </c>
      <c r="BL633" s="36">
        <v>82022</v>
      </c>
    </row>
    <row r="634" spans="1:64" ht="14.45" customHeight="1">
      <c r="A634" s="145" t="s">
        <v>7792</v>
      </c>
      <c r="B634" s="40">
        <v>82023</v>
      </c>
      <c r="C634" s="40" t="s">
        <v>6657</v>
      </c>
      <c r="D634" s="40"/>
      <c r="E634" s="35" t="s">
        <v>6618</v>
      </c>
      <c r="F634" s="40" t="s">
        <v>1824</v>
      </c>
      <c r="G634" s="42" t="s">
        <v>6606</v>
      </c>
      <c r="H634" s="40"/>
      <c r="I634" s="40"/>
      <c r="J634" s="40"/>
      <c r="K634" s="40" t="s">
        <v>6610</v>
      </c>
      <c r="L634" s="176" t="s">
        <v>6618</v>
      </c>
      <c r="M634" s="173" t="s">
        <v>6609</v>
      </c>
      <c r="N634" s="40"/>
      <c r="O634" s="40"/>
      <c r="P634" s="40"/>
      <c r="Q634" s="40"/>
      <c r="R634" s="40"/>
      <c r="S634" s="40"/>
      <c r="T634" s="43"/>
      <c r="U634" s="40"/>
      <c r="V634" s="40"/>
      <c r="W634" s="40"/>
      <c r="X634" s="40"/>
      <c r="Y634" s="40"/>
      <c r="Z634" s="40"/>
      <c r="AA634" s="40"/>
      <c r="AB634" s="40"/>
      <c r="AC634" s="40"/>
      <c r="AD634" s="40"/>
      <c r="AE634" s="40"/>
      <c r="AF634" s="45" t="str">
        <f t="shared" si="20"/>
        <v>SP_LIN3_VIP         SBBR_R</v>
      </c>
      <c r="AG634" s="41" t="s">
        <v>6605</v>
      </c>
      <c r="AH634" s="36">
        <v>3</v>
      </c>
      <c r="AI634" s="36">
        <v>82023</v>
      </c>
      <c r="AJ634" s="36" t="s">
        <v>6333</v>
      </c>
      <c r="AK634" s="36" t="s">
        <v>117</v>
      </c>
      <c r="AL634" s="36" t="s">
        <v>973</v>
      </c>
      <c r="AM634" s="36" t="s">
        <v>973</v>
      </c>
      <c r="AN634" s="36" t="s">
        <v>6055</v>
      </c>
      <c r="AO634" s="36" t="s">
        <v>974</v>
      </c>
      <c r="AP634" s="36">
        <v>5</v>
      </c>
      <c r="AQ634" s="36" t="s">
        <v>975</v>
      </c>
      <c r="AR634" s="36" t="s">
        <v>146</v>
      </c>
      <c r="AS634" s="36" t="s">
        <v>127</v>
      </c>
      <c r="AT634" s="36" t="s">
        <v>117</v>
      </c>
      <c r="AU634" s="36" t="s">
        <v>117</v>
      </c>
      <c r="AV634" s="36" t="s">
        <v>1822</v>
      </c>
      <c r="AW634" s="36" t="s">
        <v>1823</v>
      </c>
      <c r="AX634" s="36" t="s">
        <v>1824</v>
      </c>
      <c r="AY634" s="36">
        <v>1</v>
      </c>
      <c r="AZ634" s="36" t="s">
        <v>568</v>
      </c>
      <c r="BA634" s="36" t="s">
        <v>117</v>
      </c>
      <c r="BB634" s="36" t="s">
        <v>117</v>
      </c>
      <c r="BC634" s="36" t="s">
        <v>2033</v>
      </c>
      <c r="BD634" s="36" t="s">
        <v>1591</v>
      </c>
      <c r="BE634" s="36" t="s">
        <v>117</v>
      </c>
      <c r="BF634" s="36" t="s">
        <v>117</v>
      </c>
      <c r="BG634" s="193">
        <v>536</v>
      </c>
      <c r="BH634" s="36" t="s">
        <v>1635</v>
      </c>
      <c r="BI634" s="36">
        <v>0.35</v>
      </c>
      <c r="BJ634" s="36" t="s">
        <v>1826</v>
      </c>
      <c r="BK634" s="36" t="s">
        <v>968</v>
      </c>
      <c r="BL634" s="36">
        <v>82023</v>
      </c>
    </row>
    <row r="635" spans="1:64" ht="14.45" customHeight="1">
      <c r="A635" s="145"/>
      <c r="B635" s="40">
        <v>82029</v>
      </c>
      <c r="C635" s="40" t="s">
        <v>6657</v>
      </c>
      <c r="D635" s="40"/>
      <c r="E635" s="35" t="s">
        <v>6618</v>
      </c>
      <c r="F635" s="40" t="s">
        <v>1824</v>
      </c>
      <c r="G635" s="42" t="s">
        <v>6606</v>
      </c>
      <c r="H635" s="40"/>
      <c r="I635" s="40"/>
      <c r="J635" s="40"/>
      <c r="K635" s="40" t="s">
        <v>6610</v>
      </c>
      <c r="L635" s="72" t="s">
        <v>6609</v>
      </c>
      <c r="M635" s="72" t="s">
        <v>6618</v>
      </c>
      <c r="N635" s="40"/>
      <c r="O635" s="40"/>
      <c r="P635" s="40"/>
      <c r="Q635" s="40"/>
      <c r="R635" s="40"/>
      <c r="S635" s="40"/>
      <c r="T635" s="43"/>
      <c r="U635" s="40"/>
      <c r="V635" s="40"/>
      <c r="W635" s="40"/>
      <c r="X635" s="40"/>
      <c r="Y635" s="40"/>
      <c r="Z635" s="40"/>
      <c r="AA635" s="40"/>
      <c r="AB635" s="40"/>
      <c r="AC635" s="40"/>
      <c r="AD635" s="40"/>
      <c r="AE635" s="40"/>
      <c r="AF635" s="45" t="str">
        <f t="shared" si="20"/>
        <v>KS_HRM_A2           SP_LIN3_VIP</v>
      </c>
      <c r="AG635" s="41" t="s">
        <v>6605</v>
      </c>
      <c r="AH635" s="36">
        <v>3</v>
      </c>
      <c r="AI635" s="36">
        <v>82029</v>
      </c>
      <c r="AJ635" s="36" t="s">
        <v>2998</v>
      </c>
      <c r="AK635" s="36" t="s">
        <v>117</v>
      </c>
      <c r="AL635" s="36" t="s">
        <v>117</v>
      </c>
      <c r="AM635" s="36" t="s">
        <v>1822</v>
      </c>
      <c r="AN635" s="36" t="s">
        <v>1823</v>
      </c>
      <c r="AO635" s="36" t="s">
        <v>1824</v>
      </c>
      <c r="AP635" s="36">
        <v>1</v>
      </c>
      <c r="AQ635" s="36" t="s">
        <v>568</v>
      </c>
      <c r="AR635" s="36" t="s">
        <v>117</v>
      </c>
      <c r="AS635" s="36" t="s">
        <v>117</v>
      </c>
      <c r="AT635" s="36" t="s">
        <v>117</v>
      </c>
      <c r="AU635" s="36" t="s">
        <v>741</v>
      </c>
      <c r="AV635" s="36" t="s">
        <v>741</v>
      </c>
      <c r="AW635" s="36" t="s">
        <v>855</v>
      </c>
      <c r="AX635" s="36" t="s">
        <v>856</v>
      </c>
      <c r="AY635" s="36">
        <v>14</v>
      </c>
      <c r="AZ635" s="36" t="s">
        <v>857</v>
      </c>
      <c r="BA635" s="36" t="s">
        <v>166</v>
      </c>
      <c r="BB635" s="36" t="s">
        <v>117</v>
      </c>
      <c r="BC635" s="36" t="s">
        <v>2033</v>
      </c>
      <c r="BD635" s="36" t="s">
        <v>1591</v>
      </c>
      <c r="BE635" s="36" t="s">
        <v>117</v>
      </c>
      <c r="BF635" s="36" t="s">
        <v>117</v>
      </c>
      <c r="BG635" s="193">
        <v>843</v>
      </c>
      <c r="BH635" s="36" t="s">
        <v>1635</v>
      </c>
      <c r="BI635" s="36">
        <v>0.35</v>
      </c>
      <c r="BJ635" s="36" t="s">
        <v>1826</v>
      </c>
      <c r="BK635" s="36" t="s">
        <v>968</v>
      </c>
      <c r="BL635" s="36">
        <v>82029</v>
      </c>
    </row>
    <row r="636" spans="1:64" ht="14.45" customHeight="1">
      <c r="A636" s="145"/>
      <c r="B636" s="40">
        <v>82031</v>
      </c>
      <c r="C636" s="40" t="s">
        <v>6657</v>
      </c>
      <c r="D636" s="40"/>
      <c r="E636" s="43" t="s">
        <v>9</v>
      </c>
      <c r="F636" s="40"/>
      <c r="G636" s="42"/>
      <c r="H636" s="40"/>
      <c r="I636" s="40"/>
      <c r="J636" s="40"/>
      <c r="K636" s="40"/>
      <c r="L636" s="42" t="s">
        <v>9</v>
      </c>
      <c r="M636" s="42" t="s">
        <v>9</v>
      </c>
      <c r="N636" s="40"/>
      <c r="O636" s="40"/>
      <c r="P636" s="40"/>
      <c r="Q636" s="40"/>
      <c r="R636" s="40"/>
      <c r="S636" s="40"/>
      <c r="T636" s="43"/>
      <c r="U636" s="40"/>
      <c r="V636" s="40"/>
      <c r="W636" s="40"/>
      <c r="X636" s="40"/>
      <c r="Y636" s="40"/>
      <c r="Z636" s="40"/>
      <c r="AA636" s="40"/>
      <c r="AB636" s="40"/>
      <c r="AC636" s="40"/>
      <c r="AD636" s="40"/>
      <c r="AE636" s="40"/>
      <c r="AF636" s="45" t="str">
        <f t="shared" si="20"/>
        <v>KS_HRM_C1           SBBR_L</v>
      </c>
      <c r="AG636" s="41" t="s">
        <v>6605</v>
      </c>
      <c r="AH636" s="36">
        <v>3</v>
      </c>
      <c r="AI636" s="36">
        <v>82031</v>
      </c>
      <c r="AJ636" s="36" t="s">
        <v>6334</v>
      </c>
      <c r="AK636" s="36" t="s">
        <v>117</v>
      </c>
      <c r="AL636" s="36" t="s">
        <v>970</v>
      </c>
      <c r="AM636" s="36" t="s">
        <v>970</v>
      </c>
      <c r="AN636" s="36" t="s">
        <v>6052</v>
      </c>
      <c r="AO636" s="36" t="s">
        <v>971</v>
      </c>
      <c r="AP636" s="36">
        <v>2</v>
      </c>
      <c r="AQ636" s="36" t="s">
        <v>972</v>
      </c>
      <c r="AR636" s="36" t="s">
        <v>148</v>
      </c>
      <c r="AS636" s="36" t="s">
        <v>127</v>
      </c>
      <c r="AT636" s="36" t="s">
        <v>117</v>
      </c>
      <c r="AU636" s="36" t="s">
        <v>741</v>
      </c>
      <c r="AV636" s="36" t="s">
        <v>741</v>
      </c>
      <c r="AW636" s="36" t="s">
        <v>740</v>
      </c>
      <c r="AX636" s="36" t="s">
        <v>742</v>
      </c>
      <c r="AY636" s="36">
        <v>3</v>
      </c>
      <c r="AZ636" s="36" t="s">
        <v>743</v>
      </c>
      <c r="BA636" s="36" t="s">
        <v>165</v>
      </c>
      <c r="BB636" s="36" t="s">
        <v>117</v>
      </c>
      <c r="BC636" s="36" t="s">
        <v>1996</v>
      </c>
      <c r="BD636" s="36" t="s">
        <v>1591</v>
      </c>
      <c r="BE636" s="36" t="s">
        <v>117</v>
      </c>
      <c r="BF636" s="36" t="s">
        <v>117</v>
      </c>
      <c r="BG636" s="193">
        <v>1686</v>
      </c>
      <c r="BH636" s="36" t="s">
        <v>1997</v>
      </c>
      <c r="BI636" s="36">
        <v>0.5</v>
      </c>
      <c r="BJ636" s="36" t="s">
        <v>6327</v>
      </c>
      <c r="BK636" s="36" t="s">
        <v>968</v>
      </c>
      <c r="BL636" s="36">
        <v>82031</v>
      </c>
    </row>
    <row r="637" spans="1:64" ht="14.45" customHeight="1">
      <c r="A637" s="145"/>
      <c r="B637" s="40">
        <v>82032</v>
      </c>
      <c r="C637" s="40" t="s">
        <v>6657</v>
      </c>
      <c r="D637" s="40"/>
      <c r="E637" s="43" t="s">
        <v>9</v>
      </c>
      <c r="F637" s="40"/>
      <c r="G637" s="42"/>
      <c r="H637" s="40"/>
      <c r="I637" s="40"/>
      <c r="J637" s="40"/>
      <c r="K637" s="40"/>
      <c r="L637" s="42" t="s">
        <v>9</v>
      </c>
      <c r="M637" s="42" t="s">
        <v>9</v>
      </c>
      <c r="N637" s="40"/>
      <c r="O637" s="40"/>
      <c r="P637" s="40"/>
      <c r="Q637" s="40"/>
      <c r="R637" s="40"/>
      <c r="S637" s="40"/>
      <c r="T637" s="43"/>
      <c r="U637" s="40"/>
      <c r="V637" s="40"/>
      <c r="W637" s="40"/>
      <c r="X637" s="40"/>
      <c r="Y637" s="40"/>
      <c r="Z637" s="40"/>
      <c r="AA637" s="40"/>
      <c r="AB637" s="40"/>
      <c r="AC637" s="40"/>
      <c r="AD637" s="40"/>
      <c r="AE637" s="40"/>
      <c r="AF637" s="45" t="str">
        <f t="shared" si="20"/>
        <v>KS_HRM_C1           SBBR_L</v>
      </c>
      <c r="AG637" s="41" t="s">
        <v>6605</v>
      </c>
      <c r="AH637" s="36">
        <v>3</v>
      </c>
      <c r="AI637" s="36">
        <v>82032</v>
      </c>
      <c r="AJ637" s="36" t="s">
        <v>6335</v>
      </c>
      <c r="AK637" s="36" t="s">
        <v>117</v>
      </c>
      <c r="AL637" s="36" t="s">
        <v>970</v>
      </c>
      <c r="AM637" s="36" t="s">
        <v>970</v>
      </c>
      <c r="AN637" s="36" t="s">
        <v>6052</v>
      </c>
      <c r="AO637" s="36" t="s">
        <v>971</v>
      </c>
      <c r="AP637" s="36">
        <v>4</v>
      </c>
      <c r="AQ637" s="36" t="s">
        <v>972</v>
      </c>
      <c r="AR637" s="36" t="s">
        <v>148</v>
      </c>
      <c r="AS637" s="36" t="s">
        <v>127</v>
      </c>
      <c r="AT637" s="36" t="s">
        <v>117</v>
      </c>
      <c r="AU637" s="36" t="s">
        <v>741</v>
      </c>
      <c r="AV637" s="36" t="s">
        <v>741</v>
      </c>
      <c r="AW637" s="36" t="s">
        <v>740</v>
      </c>
      <c r="AX637" s="36" t="s">
        <v>742</v>
      </c>
      <c r="AY637" s="36">
        <v>4</v>
      </c>
      <c r="AZ637" s="36" t="s">
        <v>743</v>
      </c>
      <c r="BA637" s="36" t="s">
        <v>165</v>
      </c>
      <c r="BB637" s="36" t="s">
        <v>117</v>
      </c>
      <c r="BC637" s="36" t="s">
        <v>2827</v>
      </c>
      <c r="BD637" s="36" t="s">
        <v>1591</v>
      </c>
      <c r="BE637" s="36" t="s">
        <v>117</v>
      </c>
      <c r="BF637" s="36" t="s">
        <v>117</v>
      </c>
      <c r="BG637" s="193">
        <v>1686</v>
      </c>
      <c r="BH637" s="36" t="s">
        <v>2157</v>
      </c>
      <c r="BI637" s="36">
        <v>0.5</v>
      </c>
      <c r="BJ637" s="36" t="s">
        <v>2988</v>
      </c>
      <c r="BK637" s="36" t="s">
        <v>968</v>
      </c>
      <c r="BL637" s="36">
        <v>82032</v>
      </c>
    </row>
    <row r="638" spans="1:64" ht="14.45" customHeight="1">
      <c r="A638" s="145"/>
      <c r="B638" s="40">
        <v>82033</v>
      </c>
      <c r="C638" s="40" t="s">
        <v>6657</v>
      </c>
      <c r="D638" s="40"/>
      <c r="E638" s="43" t="s">
        <v>9</v>
      </c>
      <c r="F638" s="40"/>
      <c r="G638" s="42"/>
      <c r="H638" s="40"/>
      <c r="I638" s="40"/>
      <c r="J638" s="40"/>
      <c r="K638" s="40"/>
      <c r="L638" s="42" t="s">
        <v>9</v>
      </c>
      <c r="M638" s="42" t="s">
        <v>9</v>
      </c>
      <c r="N638" s="40"/>
      <c r="O638" s="40"/>
      <c r="P638" s="40"/>
      <c r="Q638" s="40"/>
      <c r="R638" s="40"/>
      <c r="S638" s="40"/>
      <c r="T638" s="43"/>
      <c r="U638" s="40"/>
      <c r="V638" s="40"/>
      <c r="W638" s="40"/>
      <c r="X638" s="40"/>
      <c r="Y638" s="40"/>
      <c r="Z638" s="40"/>
      <c r="AA638" s="40"/>
      <c r="AB638" s="40"/>
      <c r="AC638" s="40"/>
      <c r="AD638" s="40"/>
      <c r="AE638" s="40"/>
      <c r="AF638" s="45" t="str">
        <f t="shared" si="20"/>
        <v>KS_HRM_C1           SBBR_L</v>
      </c>
      <c r="AG638" s="41" t="s">
        <v>6605</v>
      </c>
      <c r="AH638" s="36">
        <v>3</v>
      </c>
      <c r="AI638" s="36">
        <v>82033</v>
      </c>
      <c r="AJ638" s="36" t="s">
        <v>6336</v>
      </c>
      <c r="AK638" s="36" t="s">
        <v>117</v>
      </c>
      <c r="AL638" s="36" t="s">
        <v>970</v>
      </c>
      <c r="AM638" s="36" t="s">
        <v>970</v>
      </c>
      <c r="AN638" s="36" t="s">
        <v>6052</v>
      </c>
      <c r="AO638" s="36" t="s">
        <v>971</v>
      </c>
      <c r="AP638" s="36">
        <v>3</v>
      </c>
      <c r="AQ638" s="36" t="s">
        <v>972</v>
      </c>
      <c r="AR638" s="36" t="s">
        <v>148</v>
      </c>
      <c r="AS638" s="36" t="s">
        <v>127</v>
      </c>
      <c r="AT638" s="36" t="s">
        <v>117</v>
      </c>
      <c r="AU638" s="36" t="s">
        <v>741</v>
      </c>
      <c r="AV638" s="36" t="s">
        <v>741</v>
      </c>
      <c r="AW638" s="36" t="s">
        <v>740</v>
      </c>
      <c r="AX638" s="36" t="s">
        <v>742</v>
      </c>
      <c r="AY638" s="36">
        <v>5</v>
      </c>
      <c r="AZ638" s="36" t="s">
        <v>743</v>
      </c>
      <c r="BA638" s="36" t="s">
        <v>165</v>
      </c>
      <c r="BB638" s="36" t="s">
        <v>117</v>
      </c>
      <c r="BC638" s="36" t="s">
        <v>2582</v>
      </c>
      <c r="BD638" s="36" t="s">
        <v>1591</v>
      </c>
      <c r="BE638" s="36" t="s">
        <v>117</v>
      </c>
      <c r="BF638" s="36" t="s">
        <v>117</v>
      </c>
      <c r="BG638" s="193">
        <v>1686</v>
      </c>
      <c r="BH638" s="36" t="s">
        <v>1740</v>
      </c>
      <c r="BI638" s="36">
        <v>0.5</v>
      </c>
      <c r="BJ638" s="36" t="s">
        <v>2990</v>
      </c>
      <c r="BK638" s="36" t="s">
        <v>968</v>
      </c>
      <c r="BL638" s="36">
        <v>82033</v>
      </c>
    </row>
    <row r="639" spans="1:64" ht="14.45" customHeight="1">
      <c r="A639" s="145"/>
      <c r="B639" s="40">
        <v>82034</v>
      </c>
      <c r="C639" s="40" t="s">
        <v>6657</v>
      </c>
      <c r="D639" s="40"/>
      <c r="E639" s="43" t="s">
        <v>9</v>
      </c>
      <c r="F639" s="40"/>
      <c r="G639" s="42"/>
      <c r="H639" s="40"/>
      <c r="I639" s="40"/>
      <c r="J639" s="40"/>
      <c r="K639" s="40"/>
      <c r="L639" s="42" t="s">
        <v>9</v>
      </c>
      <c r="M639" s="42" t="s">
        <v>9</v>
      </c>
      <c r="N639" s="40"/>
      <c r="O639" s="40"/>
      <c r="P639" s="40"/>
      <c r="Q639" s="40"/>
      <c r="R639" s="40"/>
      <c r="S639" s="40"/>
      <c r="T639" s="43"/>
      <c r="U639" s="40"/>
      <c r="V639" s="40"/>
      <c r="W639" s="40"/>
      <c r="X639" s="40"/>
      <c r="Y639" s="40"/>
      <c r="Z639" s="40"/>
      <c r="AA639" s="40"/>
      <c r="AB639" s="40"/>
      <c r="AC639" s="40"/>
      <c r="AD639" s="40"/>
      <c r="AE639" s="40"/>
      <c r="AF639" s="45" t="str">
        <f t="shared" si="20"/>
        <v>KS_HRM_A1           SBBR_L</v>
      </c>
      <c r="AG639" s="41" t="s">
        <v>6605</v>
      </c>
      <c r="AH639" s="36">
        <v>3</v>
      </c>
      <c r="AI639" s="36">
        <v>82034</v>
      </c>
      <c r="AJ639" s="36" t="s">
        <v>6337</v>
      </c>
      <c r="AK639" s="36" t="s">
        <v>117</v>
      </c>
      <c r="AL639" s="36" t="s">
        <v>970</v>
      </c>
      <c r="AM639" s="36" t="s">
        <v>970</v>
      </c>
      <c r="AN639" s="36" t="s">
        <v>6052</v>
      </c>
      <c r="AO639" s="36" t="s">
        <v>971</v>
      </c>
      <c r="AP639" s="36">
        <v>5</v>
      </c>
      <c r="AQ639" s="36" t="s">
        <v>972</v>
      </c>
      <c r="AR639" s="36" t="s">
        <v>146</v>
      </c>
      <c r="AS639" s="36" t="s">
        <v>127</v>
      </c>
      <c r="AT639" s="36" t="s">
        <v>117</v>
      </c>
      <c r="AU639" s="36" t="s">
        <v>741</v>
      </c>
      <c r="AV639" s="36" t="s">
        <v>741</v>
      </c>
      <c r="AW639" s="36" t="s">
        <v>850</v>
      </c>
      <c r="AX639" s="36" t="s">
        <v>851</v>
      </c>
      <c r="AY639" s="36">
        <v>14</v>
      </c>
      <c r="AZ639" s="36" t="s">
        <v>750</v>
      </c>
      <c r="BA639" s="36" t="s">
        <v>739</v>
      </c>
      <c r="BB639" s="36" t="s">
        <v>117</v>
      </c>
      <c r="BC639" s="36" t="s">
        <v>2033</v>
      </c>
      <c r="BD639" s="36" t="s">
        <v>1591</v>
      </c>
      <c r="BE639" s="36" t="s">
        <v>117</v>
      </c>
      <c r="BF639" s="36" t="s">
        <v>117</v>
      </c>
      <c r="BG639" s="193">
        <v>1641</v>
      </c>
      <c r="BH639" s="36" t="s">
        <v>1635</v>
      </c>
      <c r="BI639" s="36">
        <v>0.35</v>
      </c>
      <c r="BJ639" s="36" t="s">
        <v>1826</v>
      </c>
      <c r="BK639" s="36" t="s">
        <v>968</v>
      </c>
      <c r="BL639" s="36">
        <v>82034</v>
      </c>
    </row>
    <row r="640" spans="1:64" ht="14.45" customHeight="1">
      <c r="A640" s="145" t="s">
        <v>7792</v>
      </c>
      <c r="B640" s="40">
        <v>82041</v>
      </c>
      <c r="C640" s="40" t="s">
        <v>6657</v>
      </c>
      <c r="D640" s="40"/>
      <c r="E640" s="43" t="s">
        <v>9</v>
      </c>
      <c r="F640" s="40" t="s">
        <v>2853</v>
      </c>
      <c r="G640" s="42" t="s">
        <v>6606</v>
      </c>
      <c r="H640" s="40"/>
      <c r="I640" s="40"/>
      <c r="J640" s="40"/>
      <c r="K640" s="40" t="s">
        <v>6610</v>
      </c>
      <c r="L640" s="173" t="s">
        <v>9</v>
      </c>
      <c r="M640" s="173" t="s">
        <v>6609</v>
      </c>
      <c r="N640" s="40"/>
      <c r="O640" s="40"/>
      <c r="P640" s="40"/>
      <c r="Q640" s="40"/>
      <c r="R640" s="40"/>
      <c r="S640" s="40"/>
      <c r="T640" s="43"/>
      <c r="U640" s="40"/>
      <c r="V640" s="40"/>
      <c r="W640" s="40"/>
      <c r="X640" s="40"/>
      <c r="Y640" s="40"/>
      <c r="Z640" s="40"/>
      <c r="AA640" s="40"/>
      <c r="AB640" s="40"/>
      <c r="AC640" s="40"/>
      <c r="AD640" s="40"/>
      <c r="AE640" s="40"/>
      <c r="AF640" s="45" t="str">
        <f t="shared" si="20"/>
        <v>SP_MB57_C           SBBR_M</v>
      </c>
      <c r="AG640" s="41" t="s">
        <v>6605</v>
      </c>
      <c r="AH640" s="36">
        <v>3</v>
      </c>
      <c r="AI640" s="36">
        <v>82041</v>
      </c>
      <c r="AJ640" s="36" t="s">
        <v>6338</v>
      </c>
      <c r="AK640" s="36" t="s">
        <v>117</v>
      </c>
      <c r="AL640" s="36" t="s">
        <v>976</v>
      </c>
      <c r="AM640" s="36" t="s">
        <v>976</v>
      </c>
      <c r="AN640" s="36" t="s">
        <v>6058</v>
      </c>
      <c r="AO640" s="36" t="s">
        <v>977</v>
      </c>
      <c r="AP640" s="36">
        <v>1</v>
      </c>
      <c r="AQ640" s="36" t="s">
        <v>854</v>
      </c>
      <c r="AR640" s="36" t="s">
        <v>184</v>
      </c>
      <c r="AS640" s="36" t="s">
        <v>117</v>
      </c>
      <c r="AT640" s="36" t="s">
        <v>117</v>
      </c>
      <c r="AU640" s="36" t="s">
        <v>117</v>
      </c>
      <c r="AV640" s="36" t="s">
        <v>2852</v>
      </c>
      <c r="AW640" s="36">
        <v>426</v>
      </c>
      <c r="AX640" s="36" t="s">
        <v>2853</v>
      </c>
      <c r="AY640" s="36">
        <v>1</v>
      </c>
      <c r="AZ640" s="36" t="s">
        <v>641</v>
      </c>
      <c r="BA640" s="36" t="s">
        <v>117</v>
      </c>
      <c r="BB640" s="36" t="s">
        <v>117</v>
      </c>
      <c r="BC640" s="36" t="s">
        <v>1632</v>
      </c>
      <c r="BD640" s="36" t="s">
        <v>1591</v>
      </c>
      <c r="BE640" s="36" t="s">
        <v>117</v>
      </c>
      <c r="BF640" s="36" t="s">
        <v>117</v>
      </c>
      <c r="BG640" s="193">
        <v>1795</v>
      </c>
      <c r="BH640" s="36" t="s">
        <v>1598</v>
      </c>
      <c r="BI640" s="36">
        <v>0.5</v>
      </c>
      <c r="BJ640" s="36" t="s">
        <v>2854</v>
      </c>
      <c r="BK640" s="36" t="s">
        <v>968</v>
      </c>
      <c r="BL640" s="36">
        <v>82041</v>
      </c>
    </row>
    <row r="641" spans="1:65" ht="14.45" customHeight="1">
      <c r="A641" s="145"/>
      <c r="B641" s="40">
        <v>82044</v>
      </c>
      <c r="C641" s="40" t="s">
        <v>6657</v>
      </c>
      <c r="D641" s="40"/>
      <c r="E641" s="43" t="s">
        <v>9</v>
      </c>
      <c r="F641" s="40"/>
      <c r="G641" s="42"/>
      <c r="H641" s="40"/>
      <c r="I641" s="40"/>
      <c r="J641" s="40"/>
      <c r="K641" s="40"/>
      <c r="L641" s="42" t="s">
        <v>9</v>
      </c>
      <c r="M641" s="42" t="s">
        <v>6604</v>
      </c>
      <c r="N641" s="40"/>
      <c r="O641" s="40"/>
      <c r="P641" s="40"/>
      <c r="Q641" s="40"/>
      <c r="R641" s="40"/>
      <c r="S641" s="40"/>
      <c r="T641" s="43"/>
      <c r="U641" s="40"/>
      <c r="V641" s="40"/>
      <c r="W641" s="40"/>
      <c r="X641" s="40"/>
      <c r="Y641" s="40"/>
      <c r="Z641" s="40"/>
      <c r="AA641" s="40"/>
      <c r="AB641" s="40"/>
      <c r="AC641" s="40"/>
      <c r="AD641" s="40"/>
      <c r="AE641" s="40"/>
      <c r="AF641" s="45" t="str">
        <f t="shared" si="20"/>
        <v>KS_HRM_B1           SBBR_M</v>
      </c>
      <c r="AG641" s="41" t="s">
        <v>6605</v>
      </c>
      <c r="AH641" s="36">
        <v>3</v>
      </c>
      <c r="AI641" s="36">
        <v>82044</v>
      </c>
      <c r="AJ641" s="36" t="s">
        <v>6339</v>
      </c>
      <c r="AK641" s="36" t="s">
        <v>117</v>
      </c>
      <c r="AL641" s="36" t="s">
        <v>976</v>
      </c>
      <c r="AM641" s="36" t="s">
        <v>976</v>
      </c>
      <c r="AN641" s="36" t="s">
        <v>6058</v>
      </c>
      <c r="AO641" s="36" t="s">
        <v>977</v>
      </c>
      <c r="AP641" s="36">
        <v>6</v>
      </c>
      <c r="AQ641" s="36" t="s">
        <v>854</v>
      </c>
      <c r="AR641" s="36" t="s">
        <v>183</v>
      </c>
      <c r="AS641" s="36" t="s">
        <v>117</v>
      </c>
      <c r="AT641" s="36" t="s">
        <v>117</v>
      </c>
      <c r="AU641" s="36" t="s">
        <v>741</v>
      </c>
      <c r="AV641" s="36" t="s">
        <v>741</v>
      </c>
      <c r="AW641" s="36" t="s">
        <v>852</v>
      </c>
      <c r="AX641" s="36" t="s">
        <v>853</v>
      </c>
      <c r="AY641" s="36">
        <v>13</v>
      </c>
      <c r="AZ641" s="36" t="s">
        <v>854</v>
      </c>
      <c r="BA641" s="36" t="s">
        <v>739</v>
      </c>
      <c r="BB641" s="36" t="s">
        <v>117</v>
      </c>
      <c r="BC641" s="36" t="s">
        <v>2033</v>
      </c>
      <c r="BD641" s="36" t="s">
        <v>1591</v>
      </c>
      <c r="BE641" s="36" t="s">
        <v>117</v>
      </c>
      <c r="BF641" s="36" t="s">
        <v>117</v>
      </c>
      <c r="BG641" s="193">
        <v>2725</v>
      </c>
      <c r="BH641" s="36" t="s">
        <v>1635</v>
      </c>
      <c r="BI641" s="36">
        <v>0.35</v>
      </c>
      <c r="BJ641" s="36" t="s">
        <v>1826</v>
      </c>
      <c r="BK641" s="36" t="s">
        <v>968</v>
      </c>
      <c r="BL641" s="36">
        <v>82044</v>
      </c>
    </row>
    <row r="642" spans="1:65" ht="14.45" customHeight="1">
      <c r="A642" s="145"/>
      <c r="B642" s="40">
        <v>82050</v>
      </c>
      <c r="C642" s="40" t="s">
        <v>6657</v>
      </c>
      <c r="D642" s="40"/>
      <c r="E642" s="35" t="s">
        <v>6618</v>
      </c>
      <c r="F642" s="40"/>
      <c r="G642" s="42"/>
      <c r="H642" s="40"/>
      <c r="I642" s="40"/>
      <c r="J642" s="40"/>
      <c r="K642" s="40"/>
      <c r="L642" s="42" t="s">
        <v>6604</v>
      </c>
      <c r="M642" s="72" t="s">
        <v>6618</v>
      </c>
      <c r="N642" s="40"/>
      <c r="O642" s="40"/>
      <c r="P642" s="40"/>
      <c r="Q642" s="40"/>
      <c r="R642" s="40"/>
      <c r="S642" s="40"/>
      <c r="T642" s="43"/>
      <c r="U642" s="40"/>
      <c r="V642" s="40"/>
      <c r="W642" s="40"/>
      <c r="X642" s="40"/>
      <c r="Y642" s="40"/>
      <c r="Z642" s="40"/>
      <c r="AA642" s="40"/>
      <c r="AB642" s="40"/>
      <c r="AC642" s="40"/>
      <c r="AD642" s="40"/>
      <c r="AE642" s="40"/>
      <c r="AF642" s="45" t="str">
        <f t="shared" si="20"/>
        <v>KS_HRM_A2           BCM2_A</v>
      </c>
      <c r="AG642" s="41" t="s">
        <v>6605</v>
      </c>
      <c r="AH642" s="36">
        <v>3</v>
      </c>
      <c r="AI642" s="36">
        <v>82050</v>
      </c>
      <c r="AJ642" s="36" t="s">
        <v>2999</v>
      </c>
      <c r="AK642" s="36" t="s">
        <v>117</v>
      </c>
      <c r="AL642" s="36" t="s">
        <v>472</v>
      </c>
      <c r="AM642" s="36" t="s">
        <v>472</v>
      </c>
      <c r="AN642" s="36" t="s">
        <v>471</v>
      </c>
      <c r="AO642" s="36" t="s">
        <v>473</v>
      </c>
      <c r="AP642" s="36">
        <v>2</v>
      </c>
      <c r="AQ642" s="36" t="s">
        <v>474</v>
      </c>
      <c r="AR642" s="36" t="s">
        <v>165</v>
      </c>
      <c r="AS642" s="36" t="s">
        <v>117</v>
      </c>
      <c r="AT642" s="36" t="s">
        <v>117</v>
      </c>
      <c r="AU642" s="36" t="s">
        <v>741</v>
      </c>
      <c r="AV642" s="36" t="s">
        <v>741</v>
      </c>
      <c r="AW642" s="36" t="s">
        <v>855</v>
      </c>
      <c r="AX642" s="36" t="s">
        <v>856</v>
      </c>
      <c r="AY642" s="36">
        <v>12</v>
      </c>
      <c r="AZ642" s="36" t="s">
        <v>857</v>
      </c>
      <c r="BA642" s="36" t="s">
        <v>167</v>
      </c>
      <c r="BB642" s="36" t="s">
        <v>117</v>
      </c>
      <c r="BC642" s="36" t="s">
        <v>3000</v>
      </c>
      <c r="BD642" s="36" t="s">
        <v>1591</v>
      </c>
      <c r="BE642" s="36" t="s">
        <v>117</v>
      </c>
      <c r="BF642" s="36" t="s">
        <v>117</v>
      </c>
      <c r="BG642" s="193">
        <v>1176</v>
      </c>
      <c r="BH642" s="36" t="s">
        <v>1903</v>
      </c>
      <c r="BI642" s="36">
        <v>0.5</v>
      </c>
      <c r="BJ642" s="36" t="s">
        <v>3001</v>
      </c>
      <c r="BK642" s="36" t="s">
        <v>968</v>
      </c>
      <c r="BL642" s="36">
        <v>82050</v>
      </c>
    </row>
    <row r="643" spans="1:65" ht="14.45" customHeight="1">
      <c r="A643" s="145"/>
      <c r="B643" s="40">
        <v>82053</v>
      </c>
      <c r="C643" s="40" t="s">
        <v>6657</v>
      </c>
      <c r="D643" s="40"/>
      <c r="E643" s="35" t="s">
        <v>6618</v>
      </c>
      <c r="F643" s="40"/>
      <c r="G643" s="42"/>
      <c r="H643" s="40"/>
      <c r="I643" s="40"/>
      <c r="J643" s="40"/>
      <c r="K643" s="40"/>
      <c r="L643" s="42" t="s">
        <v>6604</v>
      </c>
      <c r="M643" s="72" t="s">
        <v>6618</v>
      </c>
      <c r="N643" s="40"/>
      <c r="O643" s="40"/>
      <c r="P643" s="40"/>
      <c r="Q643" s="40"/>
      <c r="R643" s="40"/>
      <c r="S643" s="40"/>
      <c r="T643" s="43"/>
      <c r="U643" s="40"/>
      <c r="V643" s="40"/>
      <c r="W643" s="40"/>
      <c r="X643" s="40"/>
      <c r="Y643" s="40"/>
      <c r="Z643" s="40"/>
      <c r="AA643" s="40"/>
      <c r="AB643" s="40"/>
      <c r="AC643" s="40"/>
      <c r="AD643" s="40"/>
      <c r="AE643" s="40"/>
      <c r="AF643" s="45" t="str">
        <f t="shared" si="20"/>
        <v>KS_HRM_B2           BCM2_A</v>
      </c>
      <c r="AG643" s="41" t="s">
        <v>6605</v>
      </c>
      <c r="AH643" s="36">
        <v>3</v>
      </c>
      <c r="AI643" s="36">
        <v>82053</v>
      </c>
      <c r="AJ643" s="36" t="s">
        <v>3002</v>
      </c>
      <c r="AK643" s="36" t="s">
        <v>117</v>
      </c>
      <c r="AL643" s="36" t="s">
        <v>472</v>
      </c>
      <c r="AM643" s="36" t="s">
        <v>472</v>
      </c>
      <c r="AN643" s="36" t="s">
        <v>471</v>
      </c>
      <c r="AO643" s="36" t="s">
        <v>473</v>
      </c>
      <c r="AP643" s="36">
        <v>4</v>
      </c>
      <c r="AQ643" s="36" t="s">
        <v>474</v>
      </c>
      <c r="AR643" s="36" t="s">
        <v>165</v>
      </c>
      <c r="AS643" s="36" t="s">
        <v>117</v>
      </c>
      <c r="AT643" s="36" t="s">
        <v>117</v>
      </c>
      <c r="AU643" s="36" t="s">
        <v>741</v>
      </c>
      <c r="AV643" s="36" t="s">
        <v>741</v>
      </c>
      <c r="AW643" s="36" t="s">
        <v>858</v>
      </c>
      <c r="AX643" s="36" t="s">
        <v>859</v>
      </c>
      <c r="AY643" s="36">
        <v>14</v>
      </c>
      <c r="AZ643" s="36" t="s">
        <v>746</v>
      </c>
      <c r="BA643" s="36" t="s">
        <v>167</v>
      </c>
      <c r="BB643" s="36" t="s">
        <v>117</v>
      </c>
      <c r="BC643" s="36" t="s">
        <v>1802</v>
      </c>
      <c r="BD643" s="36" t="s">
        <v>1591</v>
      </c>
      <c r="BE643" s="36" t="s">
        <v>117</v>
      </c>
      <c r="BF643" s="36" t="s">
        <v>117</v>
      </c>
      <c r="BG643" s="193">
        <v>1177</v>
      </c>
      <c r="BH643" s="36" t="s">
        <v>1803</v>
      </c>
      <c r="BI643" s="36">
        <v>0.5</v>
      </c>
      <c r="BJ643" s="36" t="s">
        <v>3003</v>
      </c>
      <c r="BK643" s="36" t="s">
        <v>968</v>
      </c>
      <c r="BL643" s="36">
        <v>82053</v>
      </c>
    </row>
    <row r="644" spans="1:65" ht="14.45" customHeight="1">
      <c r="A644" s="145"/>
      <c r="B644" s="40">
        <v>82058</v>
      </c>
      <c r="C644" s="40" t="s">
        <v>6657</v>
      </c>
      <c r="D644" s="40"/>
      <c r="E644" s="35" t="s">
        <v>6618</v>
      </c>
      <c r="F644" s="40" t="s">
        <v>1824</v>
      </c>
      <c r="G644" s="42" t="s">
        <v>6606</v>
      </c>
      <c r="H644" s="40"/>
      <c r="I644" s="40"/>
      <c r="J644" s="40"/>
      <c r="K644" s="40" t="s">
        <v>6610</v>
      </c>
      <c r="L644" s="72" t="s">
        <v>6609</v>
      </c>
      <c r="M644" s="72" t="s">
        <v>6618</v>
      </c>
      <c r="N644" s="40"/>
      <c r="O644" s="40"/>
      <c r="P644" s="40"/>
      <c r="Q644" s="40"/>
      <c r="R644" s="40"/>
      <c r="S644" s="40"/>
      <c r="T644" s="43"/>
      <c r="U644" s="40"/>
      <c r="V644" s="40"/>
      <c r="W644" s="40"/>
      <c r="X644" s="40"/>
      <c r="Y644" s="40"/>
      <c r="Z644" s="40"/>
      <c r="AA644" s="40"/>
      <c r="AB644" s="40"/>
      <c r="AC644" s="40"/>
      <c r="AD644" s="40"/>
      <c r="AE644" s="40"/>
      <c r="AF644" s="45" t="str">
        <f t="shared" si="20"/>
        <v>KS_HRM_B2           SP_LIN3_VIP</v>
      </c>
      <c r="AG644" s="41" t="s">
        <v>6605</v>
      </c>
      <c r="AH644" s="36">
        <v>3</v>
      </c>
      <c r="AI644" s="36">
        <v>82058</v>
      </c>
      <c r="AJ644" s="36" t="s">
        <v>2997</v>
      </c>
      <c r="AK644" s="36" t="s">
        <v>117</v>
      </c>
      <c r="AL644" s="36" t="s">
        <v>117</v>
      </c>
      <c r="AM644" s="36" t="s">
        <v>1822</v>
      </c>
      <c r="AN644" s="36" t="s">
        <v>1823</v>
      </c>
      <c r="AO644" s="36" t="s">
        <v>1824</v>
      </c>
      <c r="AP644" s="36">
        <v>1</v>
      </c>
      <c r="AQ644" s="36" t="s">
        <v>568</v>
      </c>
      <c r="AR644" s="36" t="s">
        <v>117</v>
      </c>
      <c r="AS644" s="36" t="s">
        <v>117</v>
      </c>
      <c r="AT644" s="36" t="s">
        <v>117</v>
      </c>
      <c r="AU644" s="36" t="s">
        <v>741</v>
      </c>
      <c r="AV644" s="36" t="s">
        <v>741</v>
      </c>
      <c r="AW644" s="36" t="s">
        <v>858</v>
      </c>
      <c r="AX644" s="36" t="s">
        <v>859</v>
      </c>
      <c r="AY644" s="36">
        <v>13</v>
      </c>
      <c r="AZ644" s="36" t="s">
        <v>746</v>
      </c>
      <c r="BA644" s="36" t="s">
        <v>166</v>
      </c>
      <c r="BB644" s="36" t="s">
        <v>117</v>
      </c>
      <c r="BC644" s="36" t="s">
        <v>2033</v>
      </c>
      <c r="BD644" s="36" t="s">
        <v>1591</v>
      </c>
      <c r="BE644" s="36" t="s">
        <v>117</v>
      </c>
      <c r="BF644" s="36" t="s">
        <v>117</v>
      </c>
      <c r="BG644" s="193">
        <v>843</v>
      </c>
      <c r="BH644" s="36" t="s">
        <v>1635</v>
      </c>
      <c r="BI644" s="36">
        <v>0.35</v>
      </c>
      <c r="BJ644" s="36" t="s">
        <v>1826</v>
      </c>
      <c r="BK644" s="36" t="s">
        <v>968</v>
      </c>
      <c r="BL644" s="36">
        <v>82058</v>
      </c>
    </row>
    <row r="645" spans="1:65" ht="14.45" customHeight="1">
      <c r="A645" s="145"/>
      <c r="B645" s="40">
        <v>82103</v>
      </c>
      <c r="C645" s="40" t="s">
        <v>6657</v>
      </c>
      <c r="D645" s="40"/>
      <c r="E645" s="43" t="s">
        <v>9</v>
      </c>
      <c r="F645" s="40"/>
      <c r="G645" s="42"/>
      <c r="H645" s="40"/>
      <c r="I645" s="40"/>
      <c r="J645" s="40"/>
      <c r="K645" s="40"/>
      <c r="L645" s="42" t="s">
        <v>9</v>
      </c>
      <c r="M645" s="42" t="s">
        <v>9</v>
      </c>
      <c r="N645" s="40"/>
      <c r="O645" s="40"/>
      <c r="P645" s="40"/>
      <c r="Q645" s="40"/>
      <c r="R645" s="40"/>
      <c r="S645" s="40"/>
      <c r="T645" s="43"/>
      <c r="U645" s="40"/>
      <c r="V645" s="40"/>
      <c r="W645" s="40"/>
      <c r="X645" s="40"/>
      <c r="Y645" s="40"/>
      <c r="Z645" s="40"/>
      <c r="AA645" s="40"/>
      <c r="AB645" s="40"/>
      <c r="AC645" s="40"/>
      <c r="AD645" s="40"/>
      <c r="AE645" s="40"/>
      <c r="AF645" s="45" t="str">
        <f t="shared" si="20"/>
        <v>KS_HRM_C1           SBBR_M</v>
      </c>
      <c r="AG645" s="41" t="s">
        <v>6605</v>
      </c>
      <c r="AH645" s="36">
        <v>3</v>
      </c>
      <c r="AI645" s="36">
        <v>82103</v>
      </c>
      <c r="AJ645" s="36" t="s">
        <v>6340</v>
      </c>
      <c r="AK645" s="36" t="s">
        <v>117</v>
      </c>
      <c r="AL645" s="36" t="s">
        <v>976</v>
      </c>
      <c r="AM645" s="36" t="s">
        <v>976</v>
      </c>
      <c r="AN645" s="36" t="s">
        <v>6058</v>
      </c>
      <c r="AO645" s="36" t="s">
        <v>977</v>
      </c>
      <c r="AP645" s="36">
        <v>4</v>
      </c>
      <c r="AQ645" s="36" t="s">
        <v>854</v>
      </c>
      <c r="AR645" s="36" t="s">
        <v>184</v>
      </c>
      <c r="AS645" s="36" t="s">
        <v>117</v>
      </c>
      <c r="AT645" s="36" t="s">
        <v>117</v>
      </c>
      <c r="AU645" s="36" t="s">
        <v>741</v>
      </c>
      <c r="AV645" s="36" t="s">
        <v>741</v>
      </c>
      <c r="AW645" s="36" t="s">
        <v>740</v>
      </c>
      <c r="AX645" s="36" t="s">
        <v>742</v>
      </c>
      <c r="AY645" s="36">
        <v>13</v>
      </c>
      <c r="AZ645" s="36" t="s">
        <v>743</v>
      </c>
      <c r="BA645" s="36" t="s">
        <v>165</v>
      </c>
      <c r="BB645" s="36" t="s">
        <v>117</v>
      </c>
      <c r="BC645" s="36" t="s">
        <v>1918</v>
      </c>
      <c r="BD645" s="36" t="s">
        <v>1591</v>
      </c>
      <c r="BE645" s="36" t="s">
        <v>117</v>
      </c>
      <c r="BF645" s="36" t="s">
        <v>117</v>
      </c>
      <c r="BG645" s="193">
        <v>2755</v>
      </c>
      <c r="BH645" s="36" t="s">
        <v>1919</v>
      </c>
      <c r="BI645" s="36">
        <v>0.5</v>
      </c>
      <c r="BJ645" s="36" t="s">
        <v>2986</v>
      </c>
      <c r="BK645" s="36" t="s">
        <v>968</v>
      </c>
      <c r="BL645" s="36">
        <v>82103</v>
      </c>
    </row>
    <row r="646" spans="1:65" ht="14.45" customHeight="1">
      <c r="A646" s="145"/>
      <c r="B646" s="40">
        <v>82105</v>
      </c>
      <c r="C646" s="40" t="s">
        <v>6657</v>
      </c>
      <c r="D646" s="40"/>
      <c r="E646" s="43" t="s">
        <v>9</v>
      </c>
      <c r="F646" s="40"/>
      <c r="G646" s="42"/>
      <c r="H646" s="40"/>
      <c r="I646" s="40"/>
      <c r="J646" s="40"/>
      <c r="K646" s="40"/>
      <c r="L646" s="42" t="s">
        <v>9</v>
      </c>
      <c r="M646" s="42" t="s">
        <v>9</v>
      </c>
      <c r="N646" s="40"/>
      <c r="O646" s="40"/>
      <c r="P646" s="40"/>
      <c r="Q646" s="40"/>
      <c r="R646" s="40"/>
      <c r="S646" s="40"/>
      <c r="T646" s="43"/>
      <c r="U646" s="40"/>
      <c r="V646" s="40"/>
      <c r="W646" s="40"/>
      <c r="X646" s="40"/>
      <c r="Y646" s="40"/>
      <c r="Z646" s="40"/>
      <c r="AA646" s="40"/>
      <c r="AB646" s="40"/>
      <c r="AC646" s="40"/>
      <c r="AD646" s="40"/>
      <c r="AE646" s="40"/>
      <c r="AF646" s="45" t="str">
        <f t="shared" si="20"/>
        <v>SBBR_M              KS_HRM_C1</v>
      </c>
      <c r="AG646" s="41" t="s">
        <v>6605</v>
      </c>
      <c r="AH646" s="36">
        <v>3</v>
      </c>
      <c r="AI646" s="36">
        <v>82105</v>
      </c>
      <c r="AJ646" s="36" t="s">
        <v>6341</v>
      </c>
      <c r="AK646" s="36" t="s">
        <v>117</v>
      </c>
      <c r="AL646" s="36" t="s">
        <v>741</v>
      </c>
      <c r="AM646" s="36" t="s">
        <v>741</v>
      </c>
      <c r="AN646" s="36" t="s">
        <v>740</v>
      </c>
      <c r="AO646" s="36" t="s">
        <v>742</v>
      </c>
      <c r="AP646" s="36">
        <v>6</v>
      </c>
      <c r="AQ646" s="36" t="s">
        <v>743</v>
      </c>
      <c r="AR646" s="36" t="s">
        <v>165</v>
      </c>
      <c r="AS646" s="36" t="s">
        <v>117</v>
      </c>
      <c r="AT646" s="36" t="s">
        <v>117</v>
      </c>
      <c r="AU646" s="36" t="s">
        <v>976</v>
      </c>
      <c r="AV646" s="36" t="s">
        <v>976</v>
      </c>
      <c r="AW646" s="36" t="s">
        <v>6058</v>
      </c>
      <c r="AX646" s="36" t="s">
        <v>977</v>
      </c>
      <c r="AY646" s="36">
        <v>3</v>
      </c>
      <c r="AZ646" s="36" t="s">
        <v>854</v>
      </c>
      <c r="BA646" s="36" t="s">
        <v>184</v>
      </c>
      <c r="BB646" s="36" t="s">
        <v>117</v>
      </c>
      <c r="BC646" s="36" t="s">
        <v>2705</v>
      </c>
      <c r="BD646" s="36" t="s">
        <v>1591</v>
      </c>
      <c r="BE646" s="36" t="s">
        <v>117</v>
      </c>
      <c r="BF646" s="36" t="s">
        <v>117</v>
      </c>
      <c r="BG646" s="193">
        <v>2755</v>
      </c>
      <c r="BH646" s="36" t="s">
        <v>2706</v>
      </c>
      <c r="BI646" s="36">
        <v>0.5</v>
      </c>
      <c r="BJ646" s="36" t="s">
        <v>2995</v>
      </c>
      <c r="BK646" s="36" t="s">
        <v>968</v>
      </c>
      <c r="BL646" s="36">
        <v>82105</v>
      </c>
    </row>
    <row r="647" spans="1:65" ht="14.45" customHeight="1">
      <c r="A647" s="145"/>
      <c r="B647" s="40">
        <v>82108</v>
      </c>
      <c r="C647" s="40" t="s">
        <v>6657</v>
      </c>
      <c r="D647" s="40"/>
      <c r="E647" s="43" t="s">
        <v>9</v>
      </c>
      <c r="F647" s="40"/>
      <c r="G647" s="42"/>
      <c r="H647" s="40"/>
      <c r="I647" s="40"/>
      <c r="J647" s="40"/>
      <c r="K647" s="40"/>
      <c r="L647" s="42" t="s">
        <v>9</v>
      </c>
      <c r="M647" s="42" t="s">
        <v>9</v>
      </c>
      <c r="N647" s="40"/>
      <c r="O647" s="40"/>
      <c r="P647" s="40"/>
      <c r="Q647" s="40"/>
      <c r="R647" s="40"/>
      <c r="S647" s="40"/>
      <c r="T647" s="43"/>
      <c r="U647" s="40"/>
      <c r="V647" s="40"/>
      <c r="W647" s="40"/>
      <c r="X647" s="40"/>
      <c r="Y647" s="40"/>
      <c r="Z647" s="40"/>
      <c r="AA647" s="40"/>
      <c r="AB647" s="40"/>
      <c r="AC647" s="40"/>
      <c r="AD647" s="40"/>
      <c r="AE647" s="40"/>
      <c r="AF647" s="45" t="str">
        <f t="shared" si="20"/>
        <v>KS_HRM_A1           SBBR_M</v>
      </c>
      <c r="AG647" s="41" t="s">
        <v>6605</v>
      </c>
      <c r="AH647" s="36">
        <v>3</v>
      </c>
      <c r="AI647" s="36">
        <v>82108</v>
      </c>
      <c r="AJ647" s="36" t="s">
        <v>6342</v>
      </c>
      <c r="AK647" s="36" t="s">
        <v>117</v>
      </c>
      <c r="AL647" s="36" t="s">
        <v>976</v>
      </c>
      <c r="AM647" s="36" t="s">
        <v>976</v>
      </c>
      <c r="AN647" s="36" t="s">
        <v>6058</v>
      </c>
      <c r="AO647" s="36" t="s">
        <v>977</v>
      </c>
      <c r="AP647" s="36">
        <v>2</v>
      </c>
      <c r="AQ647" s="36" t="s">
        <v>854</v>
      </c>
      <c r="AR647" s="36" t="s">
        <v>184</v>
      </c>
      <c r="AS647" s="36" t="s">
        <v>117</v>
      </c>
      <c r="AT647" s="36" t="s">
        <v>117</v>
      </c>
      <c r="AU647" s="36" t="s">
        <v>741</v>
      </c>
      <c r="AV647" s="36" t="s">
        <v>741</v>
      </c>
      <c r="AW647" s="36" t="s">
        <v>850</v>
      </c>
      <c r="AX647" s="36" t="s">
        <v>851</v>
      </c>
      <c r="AY647" s="36">
        <v>12</v>
      </c>
      <c r="AZ647" s="36" t="s">
        <v>750</v>
      </c>
      <c r="BA647" s="36" t="s">
        <v>165</v>
      </c>
      <c r="BB647" s="36" t="s">
        <v>117</v>
      </c>
      <c r="BC647" s="36" t="s">
        <v>1996</v>
      </c>
      <c r="BD647" s="36" t="s">
        <v>1591</v>
      </c>
      <c r="BE647" s="36" t="s">
        <v>117</v>
      </c>
      <c r="BF647" s="36" t="s">
        <v>117</v>
      </c>
      <c r="BG647" s="193">
        <v>2709</v>
      </c>
      <c r="BH647" s="36" t="s">
        <v>1997</v>
      </c>
      <c r="BI647" s="36">
        <v>0.5</v>
      </c>
      <c r="BJ647" s="36" t="s">
        <v>3001</v>
      </c>
      <c r="BK647" s="36" t="s">
        <v>968</v>
      </c>
      <c r="BL647" s="36">
        <v>82108</v>
      </c>
    </row>
    <row r="648" spans="1:65" ht="14.45" customHeight="1">
      <c r="A648" s="145"/>
      <c r="B648" s="40">
        <v>82110</v>
      </c>
      <c r="C648" s="40" t="s">
        <v>6657</v>
      </c>
      <c r="D648" s="40"/>
      <c r="E648" s="43" t="s">
        <v>9</v>
      </c>
      <c r="F648" s="40"/>
      <c r="G648" s="42"/>
      <c r="H648" s="40"/>
      <c r="I648" s="40"/>
      <c r="J648" s="40"/>
      <c r="K648" s="40"/>
      <c r="L648" s="42" t="s">
        <v>9</v>
      </c>
      <c r="M648" s="42" t="s">
        <v>6604</v>
      </c>
      <c r="N648" s="40"/>
      <c r="O648" s="40"/>
      <c r="P648" s="40"/>
      <c r="Q648" s="40"/>
      <c r="R648" s="40"/>
      <c r="S648" s="40"/>
      <c r="T648" s="43"/>
      <c r="U648" s="40"/>
      <c r="V648" s="40"/>
      <c r="W648" s="40"/>
      <c r="X648" s="40"/>
      <c r="Y648" s="40"/>
      <c r="Z648" s="40"/>
      <c r="AA648" s="40"/>
      <c r="AB648" s="40"/>
      <c r="AC648" s="40"/>
      <c r="AD648" s="40"/>
      <c r="AE648" s="40"/>
      <c r="AF648" s="45" t="str">
        <f t="shared" si="20"/>
        <v>KS_HRM_B1           SBBR_M</v>
      </c>
      <c r="AG648" s="41" t="s">
        <v>6605</v>
      </c>
      <c r="AH648" s="36">
        <v>3</v>
      </c>
      <c r="AI648" s="36">
        <v>82110</v>
      </c>
      <c r="AJ648" s="36" t="s">
        <v>6343</v>
      </c>
      <c r="AK648" s="36" t="s">
        <v>117</v>
      </c>
      <c r="AL648" s="36" t="s">
        <v>976</v>
      </c>
      <c r="AM648" s="36" t="s">
        <v>976</v>
      </c>
      <c r="AN648" s="36" t="s">
        <v>6058</v>
      </c>
      <c r="AO648" s="36" t="s">
        <v>977</v>
      </c>
      <c r="AP648" s="36">
        <v>5</v>
      </c>
      <c r="AQ648" s="36" t="s">
        <v>854</v>
      </c>
      <c r="AR648" s="36" t="s">
        <v>184</v>
      </c>
      <c r="AS648" s="36" t="s">
        <v>117</v>
      </c>
      <c r="AT648" s="36" t="s">
        <v>117</v>
      </c>
      <c r="AU648" s="36" t="s">
        <v>741</v>
      </c>
      <c r="AV648" s="36" t="s">
        <v>741</v>
      </c>
      <c r="AW648" s="36" t="s">
        <v>852</v>
      </c>
      <c r="AX648" s="36" t="s">
        <v>853</v>
      </c>
      <c r="AY648" s="36">
        <v>14</v>
      </c>
      <c r="AZ648" s="36" t="s">
        <v>854</v>
      </c>
      <c r="BA648" s="36" t="s">
        <v>165</v>
      </c>
      <c r="BB648" s="36" t="s">
        <v>117</v>
      </c>
      <c r="BC648" s="36" t="s">
        <v>1802</v>
      </c>
      <c r="BD648" s="36" t="s">
        <v>1591</v>
      </c>
      <c r="BE648" s="36" t="s">
        <v>117</v>
      </c>
      <c r="BF648" s="36" t="s">
        <v>117</v>
      </c>
      <c r="BG648" s="193">
        <v>2725</v>
      </c>
      <c r="BH648" s="36" t="s">
        <v>1803</v>
      </c>
      <c r="BI648" s="36">
        <v>0.5</v>
      </c>
      <c r="BJ648" s="36" t="s">
        <v>3003</v>
      </c>
      <c r="BK648" s="36" t="s">
        <v>968</v>
      </c>
      <c r="BL648" s="36">
        <v>82110</v>
      </c>
    </row>
    <row r="649" spans="1:65" ht="14.45" customHeight="1">
      <c r="A649" s="146"/>
      <c r="B649" s="35"/>
      <c r="C649" s="40" t="s">
        <v>6658</v>
      </c>
      <c r="D649" s="40"/>
      <c r="E649" s="35"/>
      <c r="F649" s="35"/>
      <c r="G649" s="35"/>
      <c r="H649" s="35"/>
      <c r="I649" s="35"/>
      <c r="J649" s="35"/>
      <c r="K649" s="35"/>
      <c r="L649" s="35"/>
      <c r="M649" s="35"/>
      <c r="N649" s="35"/>
      <c r="O649" s="35"/>
      <c r="P649" s="35"/>
      <c r="Q649" s="35"/>
      <c r="R649" s="35"/>
      <c r="S649" s="35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D649" s="35"/>
      <c r="AE649" s="35"/>
      <c r="AF649" s="45"/>
      <c r="AG649" s="35"/>
      <c r="AH649" s="36">
        <v>1</v>
      </c>
      <c r="AI649" s="36" t="s">
        <v>979</v>
      </c>
    </row>
    <row r="650" spans="1:65" ht="14.45" customHeight="1">
      <c r="A650" s="146" t="s">
        <v>7358</v>
      </c>
      <c r="B650" s="35"/>
      <c r="C650" s="40" t="s">
        <v>6658</v>
      </c>
      <c r="D650" s="40"/>
      <c r="E650" s="35"/>
      <c r="F650" s="35"/>
      <c r="G650" s="35"/>
      <c r="H650" s="35"/>
      <c r="I650" s="35"/>
      <c r="J650" s="35"/>
      <c r="K650" s="35"/>
      <c r="L650" s="35"/>
      <c r="M650" s="35"/>
      <c r="N650" s="35"/>
      <c r="O650" s="35"/>
      <c r="P650" s="35"/>
      <c r="Q650" s="35"/>
      <c r="R650" s="35"/>
      <c r="S650" s="35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D650" s="35"/>
      <c r="AE650" s="35"/>
      <c r="AF650" s="45"/>
      <c r="AG650" s="35"/>
      <c r="AH650" s="36">
        <v>2</v>
      </c>
      <c r="AI650" s="36" t="s">
        <v>61</v>
      </c>
      <c r="AJ650" s="36" t="s">
        <v>980</v>
      </c>
      <c r="AK650" s="36" t="s">
        <v>981</v>
      </c>
      <c r="AL650" s="148" t="s">
        <v>7365</v>
      </c>
      <c r="AM650" s="36" t="s">
        <v>116</v>
      </c>
      <c r="AN650" s="36" t="s">
        <v>6344</v>
      </c>
      <c r="AO650" s="36" t="s">
        <v>2364</v>
      </c>
    </row>
    <row r="651" spans="1:65" ht="14.45" customHeight="1">
      <c r="A651" s="146" t="s">
        <v>7358</v>
      </c>
      <c r="B651" s="35"/>
      <c r="C651" s="40" t="s">
        <v>6658</v>
      </c>
      <c r="D651" s="40"/>
      <c r="E651" s="35"/>
      <c r="F651" s="35"/>
      <c r="G651" s="35"/>
      <c r="H651" s="35"/>
      <c r="I651" s="35"/>
      <c r="J651" s="35"/>
      <c r="K651" s="35"/>
      <c r="L651" s="35"/>
      <c r="M651" s="35"/>
      <c r="N651" s="35"/>
      <c r="O651" s="35"/>
      <c r="P651" s="35"/>
      <c r="Q651" s="35"/>
      <c r="R651" s="35"/>
      <c r="S651" s="35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D651" s="35"/>
      <c r="AE651" s="35"/>
      <c r="AF651" s="45"/>
      <c r="AG651" s="35"/>
      <c r="AH651" s="36">
        <v>2</v>
      </c>
      <c r="AI651" s="36" t="s">
        <v>62</v>
      </c>
      <c r="AJ651" s="36" t="s">
        <v>982</v>
      </c>
      <c r="AK651" s="36" t="s">
        <v>983</v>
      </c>
      <c r="AL651" s="148" t="s">
        <v>7365</v>
      </c>
      <c r="AM651" s="36" t="s">
        <v>116</v>
      </c>
      <c r="AN651" s="36" t="s">
        <v>6344</v>
      </c>
      <c r="AO651" s="36" t="s">
        <v>2364</v>
      </c>
    </row>
    <row r="652" spans="1:65" ht="14.45" customHeight="1">
      <c r="A652" s="146"/>
      <c r="B652" s="35"/>
      <c r="C652" s="40" t="s">
        <v>6658</v>
      </c>
      <c r="D652" s="40"/>
      <c r="E652" s="35"/>
      <c r="F652" s="35"/>
      <c r="G652" s="35"/>
      <c r="H652" s="35"/>
      <c r="I652" s="35"/>
      <c r="J652" s="35"/>
      <c r="K652" s="35"/>
      <c r="L652" s="35"/>
      <c r="M652" s="35"/>
      <c r="N652" s="35"/>
      <c r="O652" s="35"/>
      <c r="P652" s="35"/>
      <c r="Q652" s="35"/>
      <c r="R652" s="35"/>
      <c r="S652" s="35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D652" s="35"/>
      <c r="AE652" s="35"/>
      <c r="AF652" s="45"/>
      <c r="AG652" s="35"/>
      <c r="AH652" s="36">
        <v>1</v>
      </c>
      <c r="AI652" s="36" t="s">
        <v>42</v>
      </c>
      <c r="AJ652" s="36" t="s">
        <v>43</v>
      </c>
      <c r="AK652" s="36" t="s">
        <v>44</v>
      </c>
      <c r="AL652" s="36" t="s">
        <v>45</v>
      </c>
      <c r="AM652" s="36" t="s">
        <v>45</v>
      </c>
      <c r="AN652" s="36" t="s">
        <v>46</v>
      </c>
      <c r="AO652" s="36" t="s">
        <v>47</v>
      </c>
      <c r="AP652" s="36" t="s">
        <v>48</v>
      </c>
      <c r="AQ652" s="36" t="s">
        <v>49</v>
      </c>
      <c r="AR652" s="36" t="s">
        <v>50</v>
      </c>
      <c r="AS652" s="36" t="s">
        <v>51</v>
      </c>
      <c r="AT652" s="36" t="s">
        <v>44</v>
      </c>
      <c r="AU652" s="36" t="s">
        <v>45</v>
      </c>
      <c r="AV652" s="36" t="s">
        <v>45</v>
      </c>
      <c r="AW652" s="36" t="s">
        <v>52</v>
      </c>
      <c r="AX652" s="36" t="s">
        <v>47</v>
      </c>
      <c r="AY652" s="36" t="s">
        <v>48</v>
      </c>
      <c r="AZ652" s="36" t="s">
        <v>49</v>
      </c>
      <c r="BA652" s="36" t="s">
        <v>50</v>
      </c>
      <c r="BB652" s="36" t="s">
        <v>51</v>
      </c>
      <c r="BC652" s="36" t="s">
        <v>53</v>
      </c>
      <c r="BD652" s="36" t="s">
        <v>54</v>
      </c>
      <c r="BE652" s="36" t="s">
        <v>55</v>
      </c>
      <c r="BF652" s="36" t="s">
        <v>56</v>
      </c>
      <c r="BG652" s="36" t="s">
        <v>57</v>
      </c>
      <c r="BH652" s="36" t="s">
        <v>58</v>
      </c>
      <c r="BI652" s="36" t="s">
        <v>59</v>
      </c>
      <c r="BJ652" s="36" t="s">
        <v>60</v>
      </c>
      <c r="BK652" s="36" t="s">
        <v>61</v>
      </c>
      <c r="BL652" s="36" t="s">
        <v>62</v>
      </c>
      <c r="BM652" s="36" t="s">
        <v>42</v>
      </c>
    </row>
    <row r="653" spans="1:65" ht="14.45" customHeight="1">
      <c r="A653" s="145"/>
      <c r="B653" s="40">
        <v>100001</v>
      </c>
      <c r="C653" s="40" t="s">
        <v>6658</v>
      </c>
      <c r="D653" s="40"/>
      <c r="E653" s="43" t="s">
        <v>6604</v>
      </c>
      <c r="F653" s="40"/>
      <c r="G653" s="42"/>
      <c r="H653" s="40"/>
      <c r="I653" s="40"/>
      <c r="J653" s="40"/>
      <c r="K653" s="40"/>
      <c r="L653" s="42" t="s">
        <v>6604</v>
      </c>
      <c r="M653" s="42" t="s">
        <v>6604</v>
      </c>
      <c r="N653" s="40"/>
      <c r="O653" s="40"/>
      <c r="P653" s="40"/>
      <c r="Q653" s="40"/>
      <c r="R653" s="40"/>
      <c r="S653" s="40"/>
      <c r="T653" s="43"/>
      <c r="U653" s="40"/>
      <c r="V653" s="40"/>
      <c r="W653" s="40"/>
      <c r="X653" s="40"/>
      <c r="Y653" s="40"/>
      <c r="Z653" s="40"/>
      <c r="AA653" s="40"/>
      <c r="AB653" s="40"/>
      <c r="AC653" s="40"/>
      <c r="AD653" s="40"/>
      <c r="AE653" s="40"/>
      <c r="AF653" s="45" t="str">
        <f t="shared" ref="AF653:AF661" si="21">AX653&amp; REPT(" ",20-LEN(AX653))&amp;AO653</f>
        <v>MMK_C               KS_CPR_C</v>
      </c>
      <c r="AG653" s="41" t="s">
        <v>6622</v>
      </c>
      <c r="AH653" s="36">
        <v>3</v>
      </c>
      <c r="AI653" s="36">
        <v>100001</v>
      </c>
      <c r="AJ653" s="36" t="s">
        <v>6345</v>
      </c>
      <c r="AK653" s="36" t="s">
        <v>117</v>
      </c>
      <c r="AL653" s="36" t="s">
        <v>355</v>
      </c>
      <c r="AM653" s="36" t="s">
        <v>355</v>
      </c>
      <c r="AN653" s="36" t="s">
        <v>361</v>
      </c>
      <c r="AO653" s="36" t="s">
        <v>362</v>
      </c>
      <c r="AP653" s="36">
        <v>11</v>
      </c>
      <c r="AQ653" s="36" t="s">
        <v>363</v>
      </c>
      <c r="AR653" s="36" t="s">
        <v>166</v>
      </c>
      <c r="AS653" s="36" t="s">
        <v>117</v>
      </c>
      <c r="AT653" s="36" t="s">
        <v>117</v>
      </c>
      <c r="AU653" s="36" t="s">
        <v>997</v>
      </c>
      <c r="AV653" s="36" t="s">
        <v>998</v>
      </c>
      <c r="AW653" s="36" t="s">
        <v>1005</v>
      </c>
      <c r="AX653" s="36" t="s">
        <v>1006</v>
      </c>
      <c r="AY653" s="36">
        <v>1</v>
      </c>
      <c r="AZ653" s="36" t="s">
        <v>1007</v>
      </c>
      <c r="BA653" s="36" t="s">
        <v>183</v>
      </c>
      <c r="BB653" s="36" t="s">
        <v>117</v>
      </c>
      <c r="BC653" s="36" t="s">
        <v>3004</v>
      </c>
      <c r="BD653" s="36" t="s">
        <v>1591</v>
      </c>
      <c r="BE653" s="36" t="s">
        <v>117</v>
      </c>
      <c r="BF653" s="36" t="s">
        <v>117</v>
      </c>
      <c r="BG653" s="193">
        <v>738</v>
      </c>
      <c r="BH653" s="36" t="s">
        <v>1779</v>
      </c>
      <c r="BI653" s="36">
        <v>0.35</v>
      </c>
      <c r="BJ653" s="36" t="s">
        <v>3005</v>
      </c>
      <c r="BK653" s="36" t="s">
        <v>980</v>
      </c>
      <c r="BL653" s="36" t="s">
        <v>982</v>
      </c>
      <c r="BM653" s="36">
        <v>100001</v>
      </c>
    </row>
    <row r="654" spans="1:65" ht="14.45" customHeight="1">
      <c r="A654" s="145" t="s">
        <v>7291</v>
      </c>
      <c r="B654" s="40">
        <v>100002</v>
      </c>
      <c r="C654" s="40" t="s">
        <v>6658</v>
      </c>
      <c r="D654" s="40"/>
      <c r="E654" s="43" t="s">
        <v>6604</v>
      </c>
      <c r="F654" s="40" t="s">
        <v>2143</v>
      </c>
      <c r="G654" s="42" t="s">
        <v>6613</v>
      </c>
      <c r="H654" s="40"/>
      <c r="I654" s="40"/>
      <c r="J654" s="40"/>
      <c r="K654" s="40" t="s">
        <v>6610</v>
      </c>
      <c r="L654" s="42" t="s">
        <v>6604</v>
      </c>
      <c r="M654" s="42" t="s">
        <v>6604</v>
      </c>
      <c r="N654" s="40"/>
      <c r="O654" s="40" t="s">
        <v>6630</v>
      </c>
      <c r="P654" s="40"/>
      <c r="Q654" s="40"/>
      <c r="R654" s="40"/>
      <c r="S654" s="40"/>
      <c r="T654" s="43"/>
      <c r="U654" s="40"/>
      <c r="V654" s="40"/>
      <c r="W654" s="40"/>
      <c r="X654" s="40"/>
      <c r="Y654" s="40"/>
      <c r="Z654" s="40"/>
      <c r="AA654" s="40"/>
      <c r="AB654" s="40"/>
      <c r="AC654" s="40"/>
      <c r="AD654" s="40"/>
      <c r="AE654" s="40"/>
      <c r="AF654" s="45" t="str">
        <f t="shared" si="21"/>
        <v>SP_MB32_D           MMK_C</v>
      </c>
      <c r="AG654" s="41" t="s">
        <v>6622</v>
      </c>
      <c r="AH654" s="36">
        <v>3</v>
      </c>
      <c r="AI654" s="36">
        <v>100002</v>
      </c>
      <c r="AJ654" s="36" t="s">
        <v>3006</v>
      </c>
      <c r="AK654" s="36" t="s">
        <v>117</v>
      </c>
      <c r="AL654" s="36" t="s">
        <v>997</v>
      </c>
      <c r="AM654" s="36" t="s">
        <v>998</v>
      </c>
      <c r="AN654" s="36" t="s">
        <v>1005</v>
      </c>
      <c r="AO654" s="36" t="s">
        <v>1006</v>
      </c>
      <c r="AP654" s="36">
        <v>2</v>
      </c>
      <c r="AQ654" s="36" t="s">
        <v>1007</v>
      </c>
      <c r="AR654" s="36" t="s">
        <v>183</v>
      </c>
      <c r="AS654" s="36" t="s">
        <v>117</v>
      </c>
      <c r="AT654" s="36" t="s">
        <v>117</v>
      </c>
      <c r="AU654" s="36" t="s">
        <v>117</v>
      </c>
      <c r="AV654" s="36" t="s">
        <v>2142</v>
      </c>
      <c r="AW654" s="36">
        <v>378</v>
      </c>
      <c r="AX654" s="36" t="s">
        <v>2143</v>
      </c>
      <c r="AY654" s="36">
        <v>1</v>
      </c>
      <c r="AZ654" s="36" t="s">
        <v>363</v>
      </c>
      <c r="BA654" s="36" t="s">
        <v>117</v>
      </c>
      <c r="BB654" s="36" t="s">
        <v>117</v>
      </c>
      <c r="BC654" s="36" t="s">
        <v>1948</v>
      </c>
      <c r="BD654" s="36" t="s">
        <v>1591</v>
      </c>
      <c r="BE654" s="36" t="s">
        <v>117</v>
      </c>
      <c r="BF654" s="36" t="s">
        <v>117</v>
      </c>
      <c r="BG654" s="176">
        <v>1874</v>
      </c>
      <c r="BH654" s="36" t="s">
        <v>1598</v>
      </c>
      <c r="BI654" s="36">
        <v>0.35</v>
      </c>
      <c r="BJ654" s="36" t="s">
        <v>2144</v>
      </c>
      <c r="BK654" s="36" t="s">
        <v>980</v>
      </c>
      <c r="BL654" s="36" t="s">
        <v>982</v>
      </c>
      <c r="BM654" s="36">
        <v>100002</v>
      </c>
    </row>
    <row r="655" spans="1:65" ht="14.45" customHeight="1">
      <c r="A655" s="145"/>
      <c r="B655" s="40">
        <v>100003</v>
      </c>
      <c r="C655" s="40" t="s">
        <v>6658</v>
      </c>
      <c r="D655" s="40"/>
      <c r="E655" s="43" t="s">
        <v>6604</v>
      </c>
      <c r="F655" s="40"/>
      <c r="G655" s="42"/>
      <c r="H655" s="40"/>
      <c r="I655" s="40"/>
      <c r="J655" s="40"/>
      <c r="K655" s="40"/>
      <c r="L655" s="42" t="s">
        <v>6604</v>
      </c>
      <c r="M655" s="42" t="s">
        <v>6604</v>
      </c>
      <c r="N655" s="40"/>
      <c r="O655" s="40"/>
      <c r="P655" s="40"/>
      <c r="Q655" s="40"/>
      <c r="R655" s="40"/>
      <c r="S655" s="40"/>
      <c r="T655" s="43"/>
      <c r="U655" s="40"/>
      <c r="V655" s="40"/>
      <c r="W655" s="40"/>
      <c r="X655" s="40"/>
      <c r="Y655" s="40"/>
      <c r="Z655" s="40"/>
      <c r="AA655" s="40"/>
      <c r="AB655" s="40"/>
      <c r="AC655" s="40"/>
      <c r="AD655" s="40"/>
      <c r="AE655" s="40"/>
      <c r="AF655" s="45" t="str">
        <f t="shared" si="21"/>
        <v>KS_CPR_C            MMK_C</v>
      </c>
      <c r="AG655" s="41" t="s">
        <v>6622</v>
      </c>
      <c r="AH655" s="36">
        <v>3</v>
      </c>
      <c r="AI655" s="36">
        <v>100003</v>
      </c>
      <c r="AJ655" s="36" t="s">
        <v>3007</v>
      </c>
      <c r="AK655" s="36" t="s">
        <v>117</v>
      </c>
      <c r="AL655" s="36" t="s">
        <v>997</v>
      </c>
      <c r="AM655" s="36" t="s">
        <v>998</v>
      </c>
      <c r="AN655" s="36" t="s">
        <v>1005</v>
      </c>
      <c r="AO655" s="36" t="s">
        <v>1006</v>
      </c>
      <c r="AP655" s="36">
        <v>3</v>
      </c>
      <c r="AQ655" s="36" t="s">
        <v>1007</v>
      </c>
      <c r="AR655" s="36" t="s">
        <v>172</v>
      </c>
      <c r="AS655" s="36" t="s">
        <v>117</v>
      </c>
      <c r="AT655" s="36" t="s">
        <v>117</v>
      </c>
      <c r="AU655" s="36" t="s">
        <v>355</v>
      </c>
      <c r="AV655" s="36" t="s">
        <v>355</v>
      </c>
      <c r="AW655" s="36" t="s">
        <v>361</v>
      </c>
      <c r="AX655" s="36" t="s">
        <v>362</v>
      </c>
      <c r="AY655" s="36">
        <v>6</v>
      </c>
      <c r="AZ655" s="36" t="s">
        <v>363</v>
      </c>
      <c r="BA655" s="36" t="s">
        <v>171</v>
      </c>
      <c r="BB655" s="36" t="s">
        <v>117</v>
      </c>
      <c r="BC655" s="36" t="s">
        <v>3008</v>
      </c>
      <c r="BD655" s="36" t="s">
        <v>1591</v>
      </c>
      <c r="BE655" s="36" t="s">
        <v>117</v>
      </c>
      <c r="BF655" s="36" t="s">
        <v>117</v>
      </c>
      <c r="BG655" s="193">
        <v>738</v>
      </c>
      <c r="BH655" s="36" t="s">
        <v>1860</v>
      </c>
      <c r="BI655" s="36">
        <v>0.13</v>
      </c>
      <c r="BJ655" s="36" t="s">
        <v>3009</v>
      </c>
      <c r="BK655" s="36" t="s">
        <v>980</v>
      </c>
      <c r="BL655" s="36" t="s">
        <v>982</v>
      </c>
      <c r="BM655" s="36">
        <v>100003</v>
      </c>
    </row>
    <row r="656" spans="1:65" ht="14.45" customHeight="1">
      <c r="A656" s="145"/>
      <c r="B656" s="40">
        <v>100006</v>
      </c>
      <c r="C656" s="40" t="s">
        <v>6658</v>
      </c>
      <c r="D656" s="40"/>
      <c r="E656" s="43" t="s">
        <v>6604</v>
      </c>
      <c r="F656" s="40"/>
      <c r="G656" s="42"/>
      <c r="H656" s="40"/>
      <c r="I656" s="40"/>
      <c r="J656" s="40"/>
      <c r="K656" s="40"/>
      <c r="L656" s="42" t="s">
        <v>6621</v>
      </c>
      <c r="M656" s="42" t="s">
        <v>6621</v>
      </c>
      <c r="N656" s="40"/>
      <c r="O656" s="40"/>
      <c r="P656" s="40"/>
      <c r="Q656" s="40"/>
      <c r="R656" s="40"/>
      <c r="S656" s="40"/>
      <c r="T656" s="43">
        <v>980016333</v>
      </c>
      <c r="U656" s="40"/>
      <c r="V656" s="40"/>
      <c r="W656" s="40"/>
      <c r="X656" s="40"/>
      <c r="Y656" s="40"/>
      <c r="Z656" s="40"/>
      <c r="AA656" s="40"/>
      <c r="AB656" s="40"/>
      <c r="AC656" s="40"/>
      <c r="AD656" s="40"/>
      <c r="AE656" s="40"/>
      <c r="AF656" s="45" t="str">
        <f t="shared" si="21"/>
        <v>KS_CPR_H            MMK_B</v>
      </c>
      <c r="AG656" s="41" t="s">
        <v>6622</v>
      </c>
      <c r="AH656" s="36">
        <v>3</v>
      </c>
      <c r="AI656" s="36">
        <v>100006</v>
      </c>
      <c r="AJ656" s="36" t="s">
        <v>3010</v>
      </c>
      <c r="AK656" s="36" t="s">
        <v>117</v>
      </c>
      <c r="AL656" s="36" t="s">
        <v>997</v>
      </c>
      <c r="AM656" s="36" t="s">
        <v>998</v>
      </c>
      <c r="AN656" s="36" t="s">
        <v>1003</v>
      </c>
      <c r="AO656" s="36" t="s">
        <v>1004</v>
      </c>
      <c r="AP656" s="36">
        <v>1</v>
      </c>
      <c r="AQ656" s="36" t="s">
        <v>1000</v>
      </c>
      <c r="AR656" s="36" t="s">
        <v>985</v>
      </c>
      <c r="AS656" s="36" t="s">
        <v>117</v>
      </c>
      <c r="AT656" s="36" t="s">
        <v>117</v>
      </c>
      <c r="AU656" s="36" t="s">
        <v>355</v>
      </c>
      <c r="AV656" s="36" t="s">
        <v>355</v>
      </c>
      <c r="AW656" s="36" t="s">
        <v>988</v>
      </c>
      <c r="AX656" s="36" t="s">
        <v>989</v>
      </c>
      <c r="AY656" s="36">
        <v>1</v>
      </c>
      <c r="AZ656" s="36" t="s">
        <v>990</v>
      </c>
      <c r="BA656" s="36" t="s">
        <v>833</v>
      </c>
      <c r="BB656" s="36" t="s">
        <v>117</v>
      </c>
      <c r="BC656" s="36" t="s">
        <v>2712</v>
      </c>
      <c r="BD656" s="36" t="s">
        <v>2713</v>
      </c>
      <c r="BE656" s="36" t="s">
        <v>3011</v>
      </c>
      <c r="BF656" s="36" t="s">
        <v>2715</v>
      </c>
      <c r="BG656" s="193">
        <v>629</v>
      </c>
      <c r="BH656" s="36" t="s">
        <v>2716</v>
      </c>
      <c r="BI656" s="36">
        <v>0.37</v>
      </c>
      <c r="BJ656" s="36" t="s">
        <v>3012</v>
      </c>
      <c r="BK656" s="36" t="s">
        <v>980</v>
      </c>
      <c r="BL656" s="36" t="s">
        <v>982</v>
      </c>
      <c r="BM656" s="36">
        <v>100006</v>
      </c>
    </row>
    <row r="657" spans="1:65" ht="14.45" customHeight="1">
      <c r="A657" s="145"/>
      <c r="B657" s="40">
        <v>100007</v>
      </c>
      <c r="C657" s="40" t="s">
        <v>6658</v>
      </c>
      <c r="D657" s="40"/>
      <c r="E657" s="43" t="s">
        <v>6604</v>
      </c>
      <c r="F657" s="40"/>
      <c r="G657" s="42"/>
      <c r="H657" s="40"/>
      <c r="I657" s="40"/>
      <c r="J657" s="40"/>
      <c r="K657" s="40"/>
      <c r="L657" s="42" t="s">
        <v>6621</v>
      </c>
      <c r="M657" s="42" t="s">
        <v>6621</v>
      </c>
      <c r="N657" s="40"/>
      <c r="O657" s="40"/>
      <c r="P657" s="40"/>
      <c r="Q657" s="40"/>
      <c r="R657" s="40"/>
      <c r="S657" s="161"/>
      <c r="T657" s="43">
        <v>980016333</v>
      </c>
      <c r="U657" s="40"/>
      <c r="V657" s="40"/>
      <c r="W657" s="40"/>
      <c r="X657" s="40"/>
      <c r="Y657" s="40"/>
      <c r="Z657" s="40"/>
      <c r="AA657" s="40"/>
      <c r="AB657" s="40"/>
      <c r="AC657" s="40"/>
      <c r="AD657" s="40"/>
      <c r="AE657" s="40"/>
      <c r="AF657" s="45" t="str">
        <f t="shared" si="21"/>
        <v>KS_CPR_H            MMK_B</v>
      </c>
      <c r="AG657" s="41" t="s">
        <v>6622</v>
      </c>
      <c r="AH657" s="36">
        <v>3</v>
      </c>
      <c r="AI657" s="36">
        <v>100007</v>
      </c>
      <c r="AJ657" s="36" t="s">
        <v>6346</v>
      </c>
      <c r="AK657" s="36" t="s">
        <v>117</v>
      </c>
      <c r="AL657" s="36" t="s">
        <v>997</v>
      </c>
      <c r="AM657" s="36" t="s">
        <v>998</v>
      </c>
      <c r="AN657" s="36" t="s">
        <v>1003</v>
      </c>
      <c r="AO657" s="36" t="s">
        <v>1004</v>
      </c>
      <c r="AP657" s="36">
        <v>2</v>
      </c>
      <c r="AQ657" s="36" t="s">
        <v>1000</v>
      </c>
      <c r="AR657" s="36" t="s">
        <v>838</v>
      </c>
      <c r="AS657" s="36" t="s">
        <v>117</v>
      </c>
      <c r="AT657" s="36" t="s">
        <v>117</v>
      </c>
      <c r="AU657" s="36" t="s">
        <v>355</v>
      </c>
      <c r="AV657" s="36" t="s">
        <v>355</v>
      </c>
      <c r="AW657" s="36" t="s">
        <v>988</v>
      </c>
      <c r="AX657" s="36" t="s">
        <v>989</v>
      </c>
      <c r="AY657" s="36">
        <v>2</v>
      </c>
      <c r="AZ657" s="36" t="s">
        <v>990</v>
      </c>
      <c r="BA657" s="36" t="s">
        <v>838</v>
      </c>
      <c r="BB657" s="36" t="s">
        <v>117</v>
      </c>
      <c r="BC657" s="36" t="s">
        <v>2712</v>
      </c>
      <c r="BD657" s="36" t="s">
        <v>838</v>
      </c>
      <c r="BE657" s="36" t="s">
        <v>3011</v>
      </c>
      <c r="BF657" s="36" t="s">
        <v>2720</v>
      </c>
      <c r="BG657" s="193">
        <v>629</v>
      </c>
      <c r="BH657" s="36" t="s">
        <v>1668</v>
      </c>
      <c r="BI657" s="36">
        <v>0.5</v>
      </c>
      <c r="BJ657" s="36" t="s">
        <v>3013</v>
      </c>
      <c r="BK657" s="36" t="s">
        <v>980</v>
      </c>
      <c r="BL657" s="36" t="s">
        <v>982</v>
      </c>
      <c r="BM657" s="36">
        <v>100007</v>
      </c>
    </row>
    <row r="658" spans="1:65" ht="14.45" customHeight="1">
      <c r="A658" s="145" t="s">
        <v>7358</v>
      </c>
      <c r="B658" s="40">
        <v>100008</v>
      </c>
      <c r="C658" s="40" t="s">
        <v>6658</v>
      </c>
      <c r="D658" s="40"/>
      <c r="E658" s="43" t="s">
        <v>6604</v>
      </c>
      <c r="F658" s="40"/>
      <c r="G658" s="42"/>
      <c r="H658" s="40"/>
      <c r="I658" s="40"/>
      <c r="J658" s="40"/>
      <c r="K658" s="40"/>
      <c r="L658" s="42" t="s">
        <v>6621</v>
      </c>
      <c r="M658" s="42" t="s">
        <v>6621</v>
      </c>
      <c r="N658" s="40"/>
      <c r="O658" s="40"/>
      <c r="P658" s="40"/>
      <c r="Q658" s="40"/>
      <c r="R658" s="40"/>
      <c r="S658" s="40"/>
      <c r="T658" s="43">
        <v>980018415</v>
      </c>
      <c r="U658" s="40"/>
      <c r="V658" s="40"/>
      <c r="W658" s="40"/>
      <c r="X658" s="40"/>
      <c r="Y658" s="40"/>
      <c r="Z658" s="40"/>
      <c r="AA658" s="40"/>
      <c r="AB658" s="40"/>
      <c r="AC658" s="40"/>
      <c r="AD658" s="40"/>
      <c r="AE658" s="40"/>
      <c r="AF658" s="45" t="str">
        <f t="shared" si="21"/>
        <v>KS_SFVR_C1          MMK_A</v>
      </c>
      <c r="AG658" s="41" t="s">
        <v>6622</v>
      </c>
      <c r="AH658" s="36">
        <v>3</v>
      </c>
      <c r="AI658" s="36">
        <v>100008</v>
      </c>
      <c r="AJ658" s="36" t="s">
        <v>3014</v>
      </c>
      <c r="AK658" s="36" t="s">
        <v>117</v>
      </c>
      <c r="AL658" s="36" t="s">
        <v>997</v>
      </c>
      <c r="AM658" s="36" t="s">
        <v>998</v>
      </c>
      <c r="AN658" s="36" t="s">
        <v>996</v>
      </c>
      <c r="AO658" s="36" t="s">
        <v>999</v>
      </c>
      <c r="AP658" s="36">
        <v>1</v>
      </c>
      <c r="AQ658" s="36" t="s">
        <v>1000</v>
      </c>
      <c r="AR658" s="36" t="s">
        <v>985</v>
      </c>
      <c r="AS658" s="36" t="s">
        <v>117</v>
      </c>
      <c r="AT658" s="36" t="s">
        <v>117</v>
      </c>
      <c r="AU658" s="36" t="s">
        <v>861</v>
      </c>
      <c r="AV658" s="36" t="s">
        <v>861</v>
      </c>
      <c r="AW658" s="36" t="s">
        <v>991</v>
      </c>
      <c r="AX658" s="36" t="s">
        <v>992</v>
      </c>
      <c r="AY658" s="36">
        <v>1</v>
      </c>
      <c r="AZ658" s="36" t="s">
        <v>995</v>
      </c>
      <c r="BA658" s="36" t="s">
        <v>986</v>
      </c>
      <c r="BB658" s="36" t="s">
        <v>671</v>
      </c>
      <c r="BC658" s="36" t="s">
        <v>2712</v>
      </c>
      <c r="BD658" s="36" t="s">
        <v>2713</v>
      </c>
      <c r="BE658" s="36" t="s">
        <v>3015</v>
      </c>
      <c r="BF658" s="36" t="s">
        <v>2715</v>
      </c>
      <c r="BG658" s="176">
        <v>2626</v>
      </c>
      <c r="BH658" s="36" t="s">
        <v>2716</v>
      </c>
      <c r="BI658" s="36">
        <v>0.37</v>
      </c>
      <c r="BJ658" s="36" t="s">
        <v>3016</v>
      </c>
      <c r="BK658" s="36" t="s">
        <v>980</v>
      </c>
      <c r="BL658" s="36" t="s">
        <v>117</v>
      </c>
      <c r="BM658" s="36">
        <v>100008</v>
      </c>
    </row>
    <row r="659" spans="1:65" ht="14.45" customHeight="1">
      <c r="A659" s="145" t="s">
        <v>7358</v>
      </c>
      <c r="B659" s="40">
        <v>100009</v>
      </c>
      <c r="C659" s="40" t="s">
        <v>6658</v>
      </c>
      <c r="D659" s="40"/>
      <c r="E659" s="43" t="s">
        <v>6604</v>
      </c>
      <c r="F659" s="40"/>
      <c r="G659" s="42"/>
      <c r="H659" s="40"/>
      <c r="I659" s="40"/>
      <c r="J659" s="40"/>
      <c r="K659" s="40"/>
      <c r="L659" s="42" t="s">
        <v>6621</v>
      </c>
      <c r="M659" s="42" t="s">
        <v>6621</v>
      </c>
      <c r="N659" s="40"/>
      <c r="O659" s="40"/>
      <c r="P659" s="40"/>
      <c r="Q659" s="40"/>
      <c r="R659" s="40"/>
      <c r="S659" s="40"/>
      <c r="T659" s="43">
        <v>980018415</v>
      </c>
      <c r="U659" s="40"/>
      <c r="V659" s="40"/>
      <c r="W659" s="40"/>
      <c r="X659" s="40"/>
      <c r="Y659" s="40"/>
      <c r="Z659" s="40"/>
      <c r="AA659" s="40"/>
      <c r="AB659" s="40"/>
      <c r="AC659" s="40"/>
      <c r="AD659" s="40"/>
      <c r="AE659" s="40"/>
      <c r="AF659" s="45" t="str">
        <f t="shared" si="21"/>
        <v>KS_SFVR_C1          MMK_A</v>
      </c>
      <c r="AG659" s="41" t="s">
        <v>6622</v>
      </c>
      <c r="AH659" s="36">
        <v>3</v>
      </c>
      <c r="AI659" s="36">
        <v>100009</v>
      </c>
      <c r="AJ659" s="36" t="s">
        <v>3017</v>
      </c>
      <c r="AK659" s="36" t="s">
        <v>117</v>
      </c>
      <c r="AL659" s="36" t="s">
        <v>997</v>
      </c>
      <c r="AM659" s="36" t="s">
        <v>998</v>
      </c>
      <c r="AN659" s="36" t="s">
        <v>996</v>
      </c>
      <c r="AO659" s="36" t="s">
        <v>999</v>
      </c>
      <c r="AP659" s="36">
        <v>2</v>
      </c>
      <c r="AQ659" s="36" t="s">
        <v>1000</v>
      </c>
      <c r="AR659" s="36" t="s">
        <v>838</v>
      </c>
      <c r="AS659" s="36" t="s">
        <v>117</v>
      </c>
      <c r="AT659" s="36" t="s">
        <v>117</v>
      </c>
      <c r="AU659" s="36" t="s">
        <v>861</v>
      </c>
      <c r="AV659" s="36" t="s">
        <v>861</v>
      </c>
      <c r="AW659" s="36" t="s">
        <v>991</v>
      </c>
      <c r="AX659" s="36" t="s">
        <v>992</v>
      </c>
      <c r="AY659" s="36">
        <v>2</v>
      </c>
      <c r="AZ659" s="36" t="s">
        <v>995</v>
      </c>
      <c r="BA659" s="36" t="s">
        <v>987</v>
      </c>
      <c r="BB659" s="36" t="s">
        <v>984</v>
      </c>
      <c r="BC659" s="36" t="s">
        <v>2712</v>
      </c>
      <c r="BD659" s="36" t="s">
        <v>838</v>
      </c>
      <c r="BE659" s="36" t="s">
        <v>3015</v>
      </c>
      <c r="BF659" s="36" t="s">
        <v>2720</v>
      </c>
      <c r="BG659" s="176">
        <v>2626</v>
      </c>
      <c r="BH659" s="36" t="s">
        <v>1668</v>
      </c>
      <c r="BI659" s="36">
        <v>0.5</v>
      </c>
      <c r="BJ659" s="36" t="s">
        <v>3018</v>
      </c>
      <c r="BK659" s="36" t="s">
        <v>980</v>
      </c>
      <c r="BL659" s="36" t="s">
        <v>117</v>
      </c>
      <c r="BM659" s="36">
        <v>100009</v>
      </c>
    </row>
    <row r="660" spans="1:65" ht="14.45" customHeight="1">
      <c r="A660" s="145" t="s">
        <v>7358</v>
      </c>
      <c r="B660" s="40">
        <v>100012</v>
      </c>
      <c r="C660" s="40" t="s">
        <v>6658</v>
      </c>
      <c r="D660" s="40"/>
      <c r="E660" s="43" t="s">
        <v>6604</v>
      </c>
      <c r="F660" s="40"/>
      <c r="G660" s="42"/>
      <c r="H660" s="40"/>
      <c r="I660" s="40"/>
      <c r="J660" s="40"/>
      <c r="K660" s="40"/>
      <c r="L660" s="42" t="s">
        <v>6621</v>
      </c>
      <c r="M660" s="42" t="s">
        <v>6621</v>
      </c>
      <c r="N660" s="40"/>
      <c r="O660" s="40"/>
      <c r="P660" s="40"/>
      <c r="Q660" s="40"/>
      <c r="R660" s="40"/>
      <c r="S660" s="40"/>
      <c r="T660" s="43">
        <v>980018416</v>
      </c>
      <c r="U660" s="40"/>
      <c r="V660" s="40"/>
      <c r="W660" s="40"/>
      <c r="X660" s="40"/>
      <c r="Y660" s="40"/>
      <c r="Z660" s="40"/>
      <c r="AA660" s="40"/>
      <c r="AB660" s="40"/>
      <c r="AC660" s="40"/>
      <c r="AD660" s="40"/>
      <c r="AE660" s="40"/>
      <c r="AF660" s="45" t="str">
        <f t="shared" si="21"/>
        <v>KS_SFVR_C3          MMK3</v>
      </c>
      <c r="AG660" s="41" t="s">
        <v>6622</v>
      </c>
      <c r="AH660" s="36">
        <v>3</v>
      </c>
      <c r="AI660" s="36">
        <v>100012</v>
      </c>
      <c r="AJ660" s="36" t="s">
        <v>3019</v>
      </c>
      <c r="AK660" s="36" t="s">
        <v>117</v>
      </c>
      <c r="AL660" s="36" t="s">
        <v>997</v>
      </c>
      <c r="AM660" s="36" t="s">
        <v>998</v>
      </c>
      <c r="AN660" s="36" t="s">
        <v>1001</v>
      </c>
      <c r="AO660" s="36" t="s">
        <v>1002</v>
      </c>
      <c r="AP660" s="36">
        <v>1</v>
      </c>
      <c r="AQ660" s="36" t="s">
        <v>360</v>
      </c>
      <c r="AR660" s="36" t="s">
        <v>985</v>
      </c>
      <c r="AS660" s="36" t="s">
        <v>117</v>
      </c>
      <c r="AT660" s="36" t="s">
        <v>117</v>
      </c>
      <c r="AU660" s="36" t="s">
        <v>861</v>
      </c>
      <c r="AV660" s="36" t="s">
        <v>861</v>
      </c>
      <c r="AW660" s="36" t="s">
        <v>993</v>
      </c>
      <c r="AX660" s="36" t="s">
        <v>994</v>
      </c>
      <c r="AY660" s="36">
        <v>1</v>
      </c>
      <c r="AZ660" s="36" t="s">
        <v>863</v>
      </c>
      <c r="BA660" s="36" t="s">
        <v>986</v>
      </c>
      <c r="BB660" s="36" t="s">
        <v>671</v>
      </c>
      <c r="BC660" s="36" t="s">
        <v>2712</v>
      </c>
      <c r="BD660" s="36" t="s">
        <v>2713</v>
      </c>
      <c r="BE660" s="36" t="s">
        <v>3020</v>
      </c>
      <c r="BF660" s="36" t="s">
        <v>2715</v>
      </c>
      <c r="BG660" s="176">
        <v>2626</v>
      </c>
      <c r="BH660" s="36" t="s">
        <v>2716</v>
      </c>
      <c r="BI660" s="36">
        <v>0.37</v>
      </c>
      <c r="BJ660" s="36" t="s">
        <v>3016</v>
      </c>
      <c r="BK660" s="36" t="s">
        <v>117</v>
      </c>
      <c r="BL660" s="36" t="s">
        <v>982</v>
      </c>
      <c r="BM660" s="36">
        <v>100012</v>
      </c>
    </row>
    <row r="661" spans="1:65" ht="14.45" customHeight="1">
      <c r="A661" s="145" t="s">
        <v>7358</v>
      </c>
      <c r="B661" s="40">
        <v>100013</v>
      </c>
      <c r="C661" s="40" t="s">
        <v>6658</v>
      </c>
      <c r="D661" s="40"/>
      <c r="E661" s="43" t="s">
        <v>6604</v>
      </c>
      <c r="F661" s="40"/>
      <c r="G661" s="42"/>
      <c r="H661" s="40"/>
      <c r="I661" s="40"/>
      <c r="J661" s="40"/>
      <c r="K661" s="40"/>
      <c r="L661" s="42" t="s">
        <v>6621</v>
      </c>
      <c r="M661" s="42" t="s">
        <v>6621</v>
      </c>
      <c r="N661" s="40"/>
      <c r="O661" s="40"/>
      <c r="P661" s="40"/>
      <c r="Q661" s="40"/>
      <c r="R661" s="40"/>
      <c r="S661" s="40"/>
      <c r="T661" s="43">
        <v>980018416</v>
      </c>
      <c r="U661" s="40"/>
      <c r="V661" s="40"/>
      <c r="W661" s="40"/>
      <c r="X661" s="40"/>
      <c r="Y661" s="40"/>
      <c r="Z661" s="40"/>
      <c r="AA661" s="40"/>
      <c r="AB661" s="40"/>
      <c r="AC661" s="40"/>
      <c r="AD661" s="40"/>
      <c r="AE661" s="40"/>
      <c r="AF661" s="45" t="str">
        <f t="shared" si="21"/>
        <v>KS_SFVR_C3          MMK3</v>
      </c>
      <c r="AG661" s="41" t="s">
        <v>6622</v>
      </c>
      <c r="AH661" s="36">
        <v>3</v>
      </c>
      <c r="AI661" s="36">
        <v>100013</v>
      </c>
      <c r="AJ661" s="36" t="s">
        <v>3021</v>
      </c>
      <c r="AK661" s="36" t="s">
        <v>117</v>
      </c>
      <c r="AL661" s="36" t="s">
        <v>997</v>
      </c>
      <c r="AM661" s="36" t="s">
        <v>998</v>
      </c>
      <c r="AN661" s="36" t="s">
        <v>1001</v>
      </c>
      <c r="AO661" s="36" t="s">
        <v>1002</v>
      </c>
      <c r="AP661" s="36">
        <v>2</v>
      </c>
      <c r="AQ661" s="36" t="s">
        <v>360</v>
      </c>
      <c r="AR661" s="36" t="s">
        <v>838</v>
      </c>
      <c r="AS661" s="36" t="s">
        <v>117</v>
      </c>
      <c r="AT661" s="36" t="s">
        <v>117</v>
      </c>
      <c r="AU661" s="36" t="s">
        <v>861</v>
      </c>
      <c r="AV661" s="36" t="s">
        <v>861</v>
      </c>
      <c r="AW661" s="36" t="s">
        <v>993</v>
      </c>
      <c r="AX661" s="36" t="s">
        <v>994</v>
      </c>
      <c r="AY661" s="36">
        <v>2</v>
      </c>
      <c r="AZ661" s="36" t="s">
        <v>863</v>
      </c>
      <c r="BA661" s="36" t="s">
        <v>987</v>
      </c>
      <c r="BB661" s="36" t="s">
        <v>984</v>
      </c>
      <c r="BC661" s="36" t="s">
        <v>2712</v>
      </c>
      <c r="BD661" s="36" t="s">
        <v>838</v>
      </c>
      <c r="BE661" s="36" t="s">
        <v>3020</v>
      </c>
      <c r="BF661" s="36" t="s">
        <v>2720</v>
      </c>
      <c r="BG661" s="176">
        <v>2626</v>
      </c>
      <c r="BH661" s="36" t="s">
        <v>1668</v>
      </c>
      <c r="BI661" s="36">
        <v>0.5</v>
      </c>
      <c r="BJ661" s="36" t="s">
        <v>3018</v>
      </c>
      <c r="BK661" s="36" t="s">
        <v>117</v>
      </c>
      <c r="BL661" s="36" t="s">
        <v>982</v>
      </c>
      <c r="BM661" s="36">
        <v>100013</v>
      </c>
    </row>
    <row r="662" spans="1:65" ht="14.45" customHeight="1">
      <c r="A662" s="146"/>
      <c r="B662" s="35"/>
      <c r="C662" s="40" t="s">
        <v>6659</v>
      </c>
      <c r="D662" s="40"/>
      <c r="E662" s="35"/>
      <c r="F662" s="35"/>
      <c r="G662" s="35"/>
      <c r="H662" s="35"/>
      <c r="I662" s="35"/>
      <c r="J662" s="35"/>
      <c r="K662" s="35"/>
      <c r="L662" s="35"/>
      <c r="M662" s="35"/>
      <c r="N662" s="35"/>
      <c r="O662" s="35"/>
      <c r="P662" s="35"/>
      <c r="Q662" s="35"/>
      <c r="R662" s="35"/>
      <c r="S662" s="35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D662" s="35"/>
      <c r="AE662" s="35"/>
      <c r="AF662" s="45"/>
      <c r="AG662" s="35"/>
      <c r="AH662" s="36">
        <v>1</v>
      </c>
      <c r="AI662" s="36" t="s">
        <v>1008</v>
      </c>
    </row>
    <row r="663" spans="1:65" ht="14.45" customHeight="1">
      <c r="A663" s="145" t="s">
        <v>7291</v>
      </c>
      <c r="B663" s="35"/>
      <c r="C663" s="40" t="s">
        <v>6659</v>
      </c>
      <c r="D663" s="40"/>
      <c r="E663" s="35"/>
      <c r="F663" s="35"/>
      <c r="G663" s="35"/>
      <c r="H663" s="35"/>
      <c r="I663" s="35"/>
      <c r="J663" s="35"/>
      <c r="K663" s="35"/>
      <c r="L663" s="35"/>
      <c r="M663" s="35"/>
      <c r="N663" s="35"/>
      <c r="O663" s="35"/>
      <c r="P663" s="35"/>
      <c r="Q663" s="35"/>
      <c r="R663" s="35"/>
      <c r="S663" s="35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D663" s="35"/>
      <c r="AE663" s="35"/>
      <c r="AF663" s="45"/>
      <c r="AG663" s="35"/>
      <c r="AH663" s="36">
        <v>2</v>
      </c>
      <c r="AI663" s="36" t="s">
        <v>61</v>
      </c>
      <c r="AJ663" s="36" t="s">
        <v>1009</v>
      </c>
      <c r="AK663" s="36" t="s">
        <v>1010</v>
      </c>
      <c r="AL663" s="148" t="s">
        <v>7299</v>
      </c>
      <c r="AN663" s="36" t="s">
        <v>3290</v>
      </c>
      <c r="AO663" s="36" t="s">
        <v>2364</v>
      </c>
    </row>
    <row r="664" spans="1:65" ht="14.45" customHeight="1">
      <c r="A664" s="146"/>
      <c r="B664" s="35"/>
      <c r="C664" s="40" t="s">
        <v>6659</v>
      </c>
      <c r="D664" s="40"/>
      <c r="E664" s="35"/>
      <c r="F664" s="35"/>
      <c r="G664" s="35"/>
      <c r="H664" s="35"/>
      <c r="I664" s="35"/>
      <c r="J664" s="35"/>
      <c r="K664" s="35"/>
      <c r="L664" s="35"/>
      <c r="M664" s="35"/>
      <c r="N664" s="35"/>
      <c r="O664" s="35"/>
      <c r="P664" s="35"/>
      <c r="Q664" s="35"/>
      <c r="R664" s="35"/>
      <c r="S664" s="35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D664" s="35"/>
      <c r="AE664" s="35"/>
      <c r="AF664" s="45"/>
      <c r="AG664" s="35"/>
      <c r="AH664" s="36">
        <v>2</v>
      </c>
      <c r="AI664" s="36" t="s">
        <v>62</v>
      </c>
      <c r="AJ664" s="36" t="s">
        <v>1011</v>
      </c>
      <c r="AK664" s="36" t="s">
        <v>1012</v>
      </c>
      <c r="AL664" s="36" t="s">
        <v>6061</v>
      </c>
      <c r="AN664" s="36" t="s">
        <v>6347</v>
      </c>
      <c r="AO664" s="36" t="s">
        <v>2364</v>
      </c>
    </row>
    <row r="665" spans="1:65" ht="14.45" customHeight="1">
      <c r="A665" s="146"/>
      <c r="B665" s="35"/>
      <c r="C665" s="40" t="s">
        <v>6659</v>
      </c>
      <c r="D665" s="40"/>
      <c r="E665" s="35"/>
      <c r="F665" s="35"/>
      <c r="G665" s="35"/>
      <c r="H665" s="35"/>
      <c r="I665" s="35"/>
      <c r="J665" s="35"/>
      <c r="K665" s="35"/>
      <c r="L665" s="35"/>
      <c r="M665" s="35"/>
      <c r="N665" s="35"/>
      <c r="O665" s="35"/>
      <c r="P665" s="35"/>
      <c r="Q665" s="35"/>
      <c r="R665" s="35"/>
      <c r="S665" s="35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D665" s="35"/>
      <c r="AE665" s="35"/>
      <c r="AF665" s="45"/>
      <c r="AG665" s="35"/>
      <c r="AH665" s="36">
        <v>0</v>
      </c>
      <c r="AI665" s="36" t="s">
        <v>42</v>
      </c>
      <c r="AJ665" s="36" t="s">
        <v>43</v>
      </c>
      <c r="AK665" s="36" t="s">
        <v>44</v>
      </c>
      <c r="AL665" s="36" t="s">
        <v>45</v>
      </c>
      <c r="AM665" s="36" t="s">
        <v>45</v>
      </c>
      <c r="AN665" s="36" t="s">
        <v>46</v>
      </c>
      <c r="AO665" s="36" t="s">
        <v>47</v>
      </c>
      <c r="AP665" s="36" t="s">
        <v>48</v>
      </c>
      <c r="AQ665" s="36" t="s">
        <v>49</v>
      </c>
      <c r="AR665" s="36" t="s">
        <v>50</v>
      </c>
      <c r="AS665" s="36" t="s">
        <v>51</v>
      </c>
      <c r="AT665" s="36" t="s">
        <v>44</v>
      </c>
      <c r="AU665" s="36" t="s">
        <v>45</v>
      </c>
      <c r="AV665" s="36" t="s">
        <v>45</v>
      </c>
      <c r="AW665" s="36" t="s">
        <v>52</v>
      </c>
      <c r="AX665" s="36" t="s">
        <v>47</v>
      </c>
      <c r="AY665" s="36" t="s">
        <v>48</v>
      </c>
      <c r="AZ665" s="36" t="s">
        <v>49</v>
      </c>
      <c r="BA665" s="36" t="s">
        <v>50</v>
      </c>
      <c r="BB665" s="36" t="s">
        <v>51</v>
      </c>
      <c r="BC665" s="36" t="s">
        <v>53</v>
      </c>
      <c r="BD665" s="36" t="s">
        <v>54</v>
      </c>
      <c r="BE665" s="36" t="s">
        <v>55</v>
      </c>
      <c r="BF665" s="36" t="s">
        <v>56</v>
      </c>
      <c r="BG665" s="36" t="s">
        <v>57</v>
      </c>
      <c r="BH665" s="36" t="s">
        <v>58</v>
      </c>
      <c r="BI665" s="36" t="s">
        <v>59</v>
      </c>
      <c r="BJ665" s="36" t="s">
        <v>60</v>
      </c>
      <c r="BK665" s="36" t="s">
        <v>61</v>
      </c>
      <c r="BL665" s="36" t="s">
        <v>62</v>
      </c>
      <c r="BM665" s="36" t="s">
        <v>42</v>
      </c>
    </row>
    <row r="666" spans="1:65" ht="14.45" customHeight="1">
      <c r="A666" s="145" t="s">
        <v>6956</v>
      </c>
      <c r="B666" s="40">
        <v>113001</v>
      </c>
      <c r="C666" s="40" t="s">
        <v>6659</v>
      </c>
      <c r="D666" s="40"/>
      <c r="E666" s="40" t="s">
        <v>6604</v>
      </c>
      <c r="F666" s="40" t="s">
        <v>3025</v>
      </c>
      <c r="G666" s="42" t="s">
        <v>6606</v>
      </c>
      <c r="H666" s="40"/>
      <c r="I666" s="40"/>
      <c r="J666" s="40"/>
      <c r="K666" s="40" t="s">
        <v>6610</v>
      </c>
      <c r="L666" s="42" t="s">
        <v>6609</v>
      </c>
      <c r="M666" s="42" t="s">
        <v>6604</v>
      </c>
      <c r="N666" s="40"/>
      <c r="O666" s="40"/>
      <c r="P666" s="40"/>
      <c r="Q666" s="40"/>
      <c r="R666" s="40"/>
      <c r="S666" s="40"/>
      <c r="T666" s="43"/>
      <c r="U666" s="40"/>
      <c r="V666" s="40"/>
      <c r="W666" s="40"/>
      <c r="X666" s="40"/>
      <c r="Y666" s="40"/>
      <c r="Z666" s="40"/>
      <c r="AA666" s="40"/>
      <c r="AB666" s="53"/>
      <c r="AC666" s="40"/>
      <c r="AD666" s="40"/>
      <c r="AE666" s="40"/>
      <c r="AF666" s="45" t="str">
        <f t="shared" ref="AF666:AF691" si="22">AX666&amp; REPT(" ",20-LEN(AX666))&amp;AO666</f>
        <v>KS_SVL_A            SP_AMB_LIN</v>
      </c>
      <c r="AG666" s="41" t="s">
        <v>6605</v>
      </c>
      <c r="AH666" s="36">
        <v>3</v>
      </c>
      <c r="AI666" s="36">
        <v>113001</v>
      </c>
      <c r="AJ666" s="36" t="s">
        <v>3028</v>
      </c>
      <c r="AK666" s="36" t="s">
        <v>117</v>
      </c>
      <c r="AL666" s="36" t="s">
        <v>117</v>
      </c>
      <c r="AM666" s="36" t="s">
        <v>3023</v>
      </c>
      <c r="AN666" s="36" t="s">
        <v>3024</v>
      </c>
      <c r="AO666" s="36" t="s">
        <v>3025</v>
      </c>
      <c r="AP666" s="36">
        <v>1</v>
      </c>
      <c r="AQ666" s="36" t="s">
        <v>660</v>
      </c>
      <c r="AR666" s="36" t="s">
        <v>117</v>
      </c>
      <c r="AS666" s="36" t="s">
        <v>117</v>
      </c>
      <c r="AT666" s="36" t="s">
        <v>117</v>
      </c>
      <c r="AU666" s="36" t="s">
        <v>428</v>
      </c>
      <c r="AV666" s="36" t="s">
        <v>428</v>
      </c>
      <c r="AW666" s="36" t="s">
        <v>427</v>
      </c>
      <c r="AX666" s="36" t="s">
        <v>429</v>
      </c>
      <c r="AY666" s="36">
        <v>2</v>
      </c>
      <c r="AZ666" s="36" t="s">
        <v>442</v>
      </c>
      <c r="BA666" s="36" t="s">
        <v>183</v>
      </c>
      <c r="BB666" s="36" t="s">
        <v>117</v>
      </c>
      <c r="BC666" s="36" t="s">
        <v>3026</v>
      </c>
      <c r="BD666" s="36" t="s">
        <v>1591</v>
      </c>
      <c r="BE666" s="36" t="s">
        <v>117</v>
      </c>
      <c r="BF666" s="36" t="s">
        <v>117</v>
      </c>
      <c r="BG666" s="176">
        <v>2953</v>
      </c>
      <c r="BH666" s="36" t="s">
        <v>1952</v>
      </c>
      <c r="BI666" s="36">
        <v>0.35</v>
      </c>
      <c r="BJ666" s="36" t="s">
        <v>3027</v>
      </c>
      <c r="BK666" s="36" t="s">
        <v>117</v>
      </c>
      <c r="BL666" s="36" t="s">
        <v>1011</v>
      </c>
      <c r="BM666" s="36">
        <v>113001</v>
      </c>
    </row>
    <row r="667" spans="1:65" ht="14.45" customHeight="1">
      <c r="A667" s="145"/>
      <c r="B667" s="40">
        <v>113002</v>
      </c>
      <c r="C667" s="40" t="s">
        <v>6659</v>
      </c>
      <c r="D667" s="40"/>
      <c r="E667" s="40" t="s">
        <v>6604</v>
      </c>
      <c r="F667" s="40" t="s">
        <v>3025</v>
      </c>
      <c r="G667" s="42" t="s">
        <v>6606</v>
      </c>
      <c r="H667" s="40"/>
      <c r="I667" s="40"/>
      <c r="J667" s="40"/>
      <c r="K667" s="40" t="s">
        <v>6610</v>
      </c>
      <c r="L667" s="42" t="s">
        <v>6609</v>
      </c>
      <c r="M667" s="42" t="s">
        <v>6604</v>
      </c>
      <c r="N667" s="40"/>
      <c r="O667" s="40"/>
      <c r="P667" s="40"/>
      <c r="Q667" s="40"/>
      <c r="R667" s="40"/>
      <c r="S667" s="40"/>
      <c r="T667" s="43"/>
      <c r="U667" s="40"/>
      <c r="V667" s="40"/>
      <c r="W667" s="40"/>
      <c r="X667" s="40"/>
      <c r="Y667" s="40"/>
      <c r="Z667" s="40"/>
      <c r="AA667" s="40"/>
      <c r="AB667" s="53"/>
      <c r="AC667" s="40"/>
      <c r="AD667" s="40"/>
      <c r="AE667" s="40"/>
      <c r="AF667" s="45" t="str">
        <f t="shared" si="22"/>
        <v>KS_SVR_A            SP_AMB_LIN</v>
      </c>
      <c r="AG667" s="41" t="s">
        <v>6605</v>
      </c>
      <c r="AH667" s="36">
        <v>3</v>
      </c>
      <c r="AI667" s="36">
        <v>113002</v>
      </c>
      <c r="AJ667" s="36" t="s">
        <v>3022</v>
      </c>
      <c r="AK667" s="36" t="s">
        <v>117</v>
      </c>
      <c r="AL667" s="36" t="s">
        <v>117</v>
      </c>
      <c r="AM667" s="36" t="s">
        <v>3023</v>
      </c>
      <c r="AN667" s="36" t="s">
        <v>3024</v>
      </c>
      <c r="AO667" s="36" t="s">
        <v>3025</v>
      </c>
      <c r="AP667" s="36">
        <v>1</v>
      </c>
      <c r="AQ667" s="36" t="s">
        <v>660</v>
      </c>
      <c r="AR667" s="36" t="s">
        <v>117</v>
      </c>
      <c r="AS667" s="36" t="s">
        <v>117</v>
      </c>
      <c r="AT667" s="36" t="s">
        <v>117</v>
      </c>
      <c r="AU667" s="36" t="s">
        <v>432</v>
      </c>
      <c r="AV667" s="36" t="s">
        <v>432</v>
      </c>
      <c r="AW667" s="36" t="s">
        <v>431</v>
      </c>
      <c r="AX667" s="36" t="s">
        <v>433</v>
      </c>
      <c r="AY667" s="36">
        <v>2</v>
      </c>
      <c r="AZ667" s="36" t="s">
        <v>434</v>
      </c>
      <c r="BA667" s="36" t="s">
        <v>183</v>
      </c>
      <c r="BB667" s="36" t="s">
        <v>117</v>
      </c>
      <c r="BC667" s="36" t="s">
        <v>3026</v>
      </c>
      <c r="BD667" s="36" t="s">
        <v>1591</v>
      </c>
      <c r="BE667" s="36" t="s">
        <v>117</v>
      </c>
      <c r="BF667" s="36" t="s">
        <v>117</v>
      </c>
      <c r="BG667" s="193">
        <v>2658</v>
      </c>
      <c r="BH667" s="36" t="s">
        <v>1952</v>
      </c>
      <c r="BI667" s="36">
        <v>0.35</v>
      </c>
      <c r="BJ667" s="36" t="s">
        <v>3027</v>
      </c>
      <c r="BK667" s="36" t="s">
        <v>117</v>
      </c>
      <c r="BL667" s="36" t="s">
        <v>1011</v>
      </c>
      <c r="BM667" s="36">
        <v>113002</v>
      </c>
    </row>
    <row r="668" spans="1:65" ht="14.45" customHeight="1">
      <c r="A668" s="145" t="s">
        <v>7805</v>
      </c>
      <c r="B668" s="40">
        <v>113003</v>
      </c>
      <c r="C668" s="40" t="s">
        <v>6659</v>
      </c>
      <c r="D668" s="40" t="s">
        <v>15</v>
      </c>
      <c r="E668" s="43" t="s">
        <v>6604</v>
      </c>
      <c r="F668" s="40" t="s">
        <v>3031</v>
      </c>
      <c r="G668" s="42" t="s">
        <v>6606</v>
      </c>
      <c r="H668" s="40"/>
      <c r="I668" s="40"/>
      <c r="J668" s="40"/>
      <c r="K668" s="40" t="s">
        <v>6607</v>
      </c>
      <c r="L668" s="173" t="s">
        <v>6609</v>
      </c>
      <c r="M668" s="173" t="s">
        <v>6604</v>
      </c>
      <c r="N668" s="40"/>
      <c r="O668" s="40"/>
      <c r="P668" s="40"/>
      <c r="Q668" s="40"/>
      <c r="R668" s="40"/>
      <c r="S668" s="40"/>
      <c r="T668" s="43"/>
      <c r="U668" s="40"/>
      <c r="V668" s="40"/>
      <c r="W668" s="40"/>
      <c r="X668" s="40"/>
      <c r="Y668" s="40"/>
      <c r="Z668" s="40"/>
      <c r="AA668" s="40"/>
      <c r="AB668" s="53"/>
      <c r="AC668" s="40"/>
      <c r="AD668" s="40"/>
      <c r="AE668" s="40"/>
      <c r="AF668" s="45" t="str">
        <f t="shared" si="22"/>
        <v>KS_SVL_A            SP_LIN6_A28</v>
      </c>
      <c r="AG668" s="41" t="s">
        <v>6605</v>
      </c>
      <c r="AH668" s="36">
        <v>3</v>
      </c>
      <c r="AI668" s="36">
        <v>113003</v>
      </c>
      <c r="AJ668" s="36" t="s">
        <v>6348</v>
      </c>
      <c r="AK668" s="36" t="s">
        <v>117</v>
      </c>
      <c r="AL668" s="36" t="s">
        <v>117</v>
      </c>
      <c r="AM668" s="36" t="s">
        <v>3029</v>
      </c>
      <c r="AN668" s="36" t="s">
        <v>3030</v>
      </c>
      <c r="AO668" s="36" t="s">
        <v>3031</v>
      </c>
      <c r="AP668" s="36">
        <v>1</v>
      </c>
      <c r="AQ668" s="36" t="s">
        <v>608</v>
      </c>
      <c r="AR668" s="36" t="s">
        <v>117</v>
      </c>
      <c r="AS668" s="36" t="s">
        <v>117</v>
      </c>
      <c r="AT668" s="36" t="s">
        <v>117</v>
      </c>
      <c r="AU668" s="36" t="s">
        <v>428</v>
      </c>
      <c r="AV668" s="36" t="s">
        <v>428</v>
      </c>
      <c r="AW668" s="36" t="s">
        <v>427</v>
      </c>
      <c r="AX668" s="36" t="s">
        <v>429</v>
      </c>
      <c r="AY668" s="36">
        <v>7</v>
      </c>
      <c r="AZ668" s="36" t="s">
        <v>442</v>
      </c>
      <c r="BA668" s="36" t="s">
        <v>183</v>
      </c>
      <c r="BB668" s="36" t="s">
        <v>117</v>
      </c>
      <c r="BC668" s="36" t="s">
        <v>2595</v>
      </c>
      <c r="BD668" s="36" t="s">
        <v>1591</v>
      </c>
      <c r="BE668" s="36" t="s">
        <v>117</v>
      </c>
      <c r="BF668" s="36" t="s">
        <v>117</v>
      </c>
      <c r="BG668" s="176">
        <v>3575</v>
      </c>
      <c r="BH668" s="36" t="s">
        <v>2596</v>
      </c>
      <c r="BI668" s="36">
        <v>0.35</v>
      </c>
      <c r="BJ668" s="36" t="s">
        <v>3032</v>
      </c>
      <c r="BK668" s="36" t="s">
        <v>117</v>
      </c>
      <c r="BL668" s="36" t="s">
        <v>1011</v>
      </c>
      <c r="BM668" s="36">
        <v>113003</v>
      </c>
    </row>
    <row r="669" spans="1:65" ht="14.45" customHeight="1">
      <c r="A669" s="145" t="s">
        <v>7792</v>
      </c>
      <c r="B669" s="40">
        <v>113004</v>
      </c>
      <c r="C669" s="40" t="s">
        <v>6659</v>
      </c>
      <c r="D669" s="40" t="s">
        <v>15</v>
      </c>
      <c r="E669" s="43" t="s">
        <v>6604</v>
      </c>
      <c r="F669" s="40" t="s">
        <v>3031</v>
      </c>
      <c r="G669" s="42" t="s">
        <v>6606</v>
      </c>
      <c r="H669" s="40"/>
      <c r="I669" s="40"/>
      <c r="J669" s="40"/>
      <c r="K669" s="40" t="s">
        <v>6607</v>
      </c>
      <c r="L669" s="173" t="s">
        <v>6609</v>
      </c>
      <c r="M669" s="173" t="s">
        <v>6604</v>
      </c>
      <c r="N669" s="40"/>
      <c r="O669" s="40"/>
      <c r="P669" s="40"/>
      <c r="Q669" s="40"/>
      <c r="R669" s="40"/>
      <c r="S669" s="40"/>
      <c r="T669" s="43"/>
      <c r="U669" s="40"/>
      <c r="V669" s="40"/>
      <c r="W669" s="40"/>
      <c r="X669" s="40"/>
      <c r="Y669" s="40"/>
      <c r="Z669" s="40"/>
      <c r="AA669" s="40"/>
      <c r="AB669" s="53"/>
      <c r="AC669" s="40"/>
      <c r="AD669" s="40"/>
      <c r="AE669" s="40"/>
      <c r="AF669" s="45" t="str">
        <f t="shared" si="22"/>
        <v>KS_SVR_A            SP_LIN6_A28</v>
      </c>
      <c r="AG669" s="41" t="s">
        <v>6605</v>
      </c>
      <c r="AH669" s="36">
        <v>3</v>
      </c>
      <c r="AI669" s="36">
        <v>113004</v>
      </c>
      <c r="AJ669" s="36" t="s">
        <v>3291</v>
      </c>
      <c r="AK669" s="36" t="s">
        <v>117</v>
      </c>
      <c r="AL669" s="36" t="s">
        <v>117</v>
      </c>
      <c r="AM669" s="36" t="s">
        <v>3029</v>
      </c>
      <c r="AN669" s="36" t="s">
        <v>3030</v>
      </c>
      <c r="AO669" s="36" t="s">
        <v>3031</v>
      </c>
      <c r="AP669" s="36">
        <v>1</v>
      </c>
      <c r="AQ669" s="36" t="s">
        <v>608</v>
      </c>
      <c r="AR669" s="36" t="s">
        <v>117</v>
      </c>
      <c r="AS669" s="36" t="s">
        <v>117</v>
      </c>
      <c r="AT669" s="36" t="s">
        <v>117</v>
      </c>
      <c r="AU669" s="36" t="s">
        <v>432</v>
      </c>
      <c r="AV669" s="36" t="s">
        <v>432</v>
      </c>
      <c r="AW669" s="36" t="s">
        <v>431</v>
      </c>
      <c r="AX669" s="36" t="s">
        <v>433</v>
      </c>
      <c r="AY669" s="36">
        <v>7</v>
      </c>
      <c r="AZ669" s="36" t="s">
        <v>434</v>
      </c>
      <c r="BA669" s="36" t="s">
        <v>183</v>
      </c>
      <c r="BB669" s="36" t="s">
        <v>117</v>
      </c>
      <c r="BC669" s="36" t="s">
        <v>2595</v>
      </c>
      <c r="BD669" s="36" t="s">
        <v>1591</v>
      </c>
      <c r="BE669" s="36" t="s">
        <v>117</v>
      </c>
      <c r="BF669" s="36" t="s">
        <v>117</v>
      </c>
      <c r="BG669" s="193">
        <v>2093</v>
      </c>
      <c r="BH669" s="36" t="s">
        <v>2596</v>
      </c>
      <c r="BI669" s="36">
        <v>0.35</v>
      </c>
      <c r="BJ669" s="36" t="s">
        <v>3032</v>
      </c>
      <c r="BK669" s="36" t="s">
        <v>117</v>
      </c>
      <c r="BL669" s="36" t="s">
        <v>1011</v>
      </c>
      <c r="BM669" s="36">
        <v>113004</v>
      </c>
    </row>
    <row r="670" spans="1:65" ht="14.45" customHeight="1">
      <c r="A670" s="145" t="s">
        <v>7291</v>
      </c>
      <c r="B670" s="40">
        <v>113005</v>
      </c>
      <c r="C670" s="40" t="s">
        <v>6659</v>
      </c>
      <c r="D670" s="40"/>
      <c r="E670" s="43" t="s">
        <v>10</v>
      </c>
      <c r="F670" s="40" t="s">
        <v>2143</v>
      </c>
      <c r="G670" s="42" t="s">
        <v>6613</v>
      </c>
      <c r="H670" s="40"/>
      <c r="I670" s="40"/>
      <c r="J670" s="40"/>
      <c r="K670" s="40" t="s">
        <v>6610</v>
      </c>
      <c r="L670" s="42" t="s">
        <v>10</v>
      </c>
      <c r="M670" s="42" t="s">
        <v>6604</v>
      </c>
      <c r="N670" s="40"/>
      <c r="O670" s="40" t="s">
        <v>6630</v>
      </c>
      <c r="P670" s="40"/>
      <c r="Q670" s="40"/>
      <c r="R670" s="40"/>
      <c r="S670" s="40"/>
      <c r="T670" s="43"/>
      <c r="U670" s="40"/>
      <c r="V670" s="40"/>
      <c r="W670" s="40"/>
      <c r="X670" s="40"/>
      <c r="Y670" s="40"/>
      <c r="Z670" s="40"/>
      <c r="AA670" s="40"/>
      <c r="AB670" s="53"/>
      <c r="AC670" s="40"/>
      <c r="AD670" s="40"/>
      <c r="AE670" s="40"/>
      <c r="AF670" s="45" t="str">
        <f t="shared" si="22"/>
        <v>SP_MB32_D           KS_CPR_A</v>
      </c>
      <c r="AG670" s="41" t="s">
        <v>6605</v>
      </c>
      <c r="AH670" s="36">
        <v>3</v>
      </c>
      <c r="AI670" s="36">
        <v>113005</v>
      </c>
      <c r="AJ670" s="36" t="s">
        <v>3033</v>
      </c>
      <c r="AK670" s="36" t="s">
        <v>117</v>
      </c>
      <c r="AL670" s="36" t="s">
        <v>355</v>
      </c>
      <c r="AM670" s="36" t="s">
        <v>355</v>
      </c>
      <c r="AN670" s="36" t="s">
        <v>354</v>
      </c>
      <c r="AO670" s="36" t="s">
        <v>356</v>
      </c>
      <c r="AP670" s="36">
        <v>6</v>
      </c>
      <c r="AQ670" s="36" t="s">
        <v>357</v>
      </c>
      <c r="AR670" s="36" t="s">
        <v>166</v>
      </c>
      <c r="AS670" s="36" t="s">
        <v>117</v>
      </c>
      <c r="AT670" s="36" t="s">
        <v>117</v>
      </c>
      <c r="AU670" s="36" t="s">
        <v>117</v>
      </c>
      <c r="AV670" s="36" t="s">
        <v>2142</v>
      </c>
      <c r="AW670" s="36">
        <v>378</v>
      </c>
      <c r="AX670" s="36" t="s">
        <v>2143</v>
      </c>
      <c r="AY670" s="36">
        <v>1</v>
      </c>
      <c r="AZ670" s="36" t="s">
        <v>363</v>
      </c>
      <c r="BA670" s="36" t="s">
        <v>117</v>
      </c>
      <c r="BB670" s="36" t="s">
        <v>117</v>
      </c>
      <c r="BC670" s="36" t="s">
        <v>1948</v>
      </c>
      <c r="BD670" s="36" t="s">
        <v>1591</v>
      </c>
      <c r="BE670" s="36" t="s">
        <v>117</v>
      </c>
      <c r="BF670" s="36" t="s">
        <v>117</v>
      </c>
      <c r="BG670" s="176">
        <v>1826</v>
      </c>
      <c r="BH670" s="36" t="s">
        <v>1598</v>
      </c>
      <c r="BI670" s="36">
        <v>0.35</v>
      </c>
      <c r="BJ670" s="36" t="s">
        <v>2144</v>
      </c>
      <c r="BK670" s="36" t="s">
        <v>1009</v>
      </c>
      <c r="BL670" s="36" t="s">
        <v>1011</v>
      </c>
      <c r="BM670" s="36">
        <v>113005</v>
      </c>
    </row>
    <row r="671" spans="1:65" ht="14.45" customHeight="1">
      <c r="A671" s="145"/>
      <c r="B671" s="40">
        <v>113006</v>
      </c>
      <c r="C671" s="40" t="s">
        <v>6659</v>
      </c>
      <c r="D671" s="40" t="s">
        <v>15</v>
      </c>
      <c r="E671" s="43" t="s">
        <v>6604</v>
      </c>
      <c r="F671" s="40" t="s">
        <v>3031</v>
      </c>
      <c r="G671" s="42" t="s">
        <v>6606</v>
      </c>
      <c r="H671" s="40"/>
      <c r="I671" s="40"/>
      <c r="J671" s="40"/>
      <c r="K671" s="40" t="s">
        <v>6607</v>
      </c>
      <c r="L671" s="42" t="s">
        <v>6609</v>
      </c>
      <c r="M671" s="42" t="s">
        <v>6604</v>
      </c>
      <c r="N671" s="40"/>
      <c r="O671" s="40"/>
      <c r="P671" s="40"/>
      <c r="Q671" s="40"/>
      <c r="R671" s="40"/>
      <c r="S671" s="40"/>
      <c r="T671" s="43"/>
      <c r="U671" s="40"/>
      <c r="V671" s="40"/>
      <c r="W671" s="40"/>
      <c r="X671" s="40"/>
      <c r="Y671" s="40"/>
      <c r="Z671" s="40"/>
      <c r="AA671" s="40"/>
      <c r="AB671" s="53"/>
      <c r="AC671" s="40"/>
      <c r="AD671" s="40"/>
      <c r="AE671" s="40"/>
      <c r="AF671" s="45" t="str">
        <f t="shared" si="22"/>
        <v>BCM_A               SP_LIN6_A28</v>
      </c>
      <c r="AG671" s="41" t="s">
        <v>6605</v>
      </c>
      <c r="AH671" s="36">
        <v>3</v>
      </c>
      <c r="AI671" s="36">
        <v>113006</v>
      </c>
      <c r="AJ671" s="36" t="s">
        <v>3034</v>
      </c>
      <c r="AK671" s="36" t="s">
        <v>117</v>
      </c>
      <c r="AL671" s="36" t="s">
        <v>117</v>
      </c>
      <c r="AM671" s="36" t="s">
        <v>3029</v>
      </c>
      <c r="AN671" s="36" t="s">
        <v>3030</v>
      </c>
      <c r="AO671" s="36" t="s">
        <v>3031</v>
      </c>
      <c r="AP671" s="36">
        <v>1</v>
      </c>
      <c r="AQ671" s="36" t="s">
        <v>608</v>
      </c>
      <c r="AR671" s="36" t="s">
        <v>117</v>
      </c>
      <c r="AS671" s="36" t="s">
        <v>117</v>
      </c>
      <c r="AT671" s="36" t="s">
        <v>117</v>
      </c>
      <c r="AU671" s="36" t="s">
        <v>468</v>
      </c>
      <c r="AV671" s="36" t="s">
        <v>468</v>
      </c>
      <c r="AW671" s="36" t="s">
        <v>467</v>
      </c>
      <c r="AX671" s="36" t="s">
        <v>469</v>
      </c>
      <c r="AY671" s="36">
        <v>28</v>
      </c>
      <c r="AZ671" s="36" t="s">
        <v>470</v>
      </c>
      <c r="BA671" s="36" t="s">
        <v>172</v>
      </c>
      <c r="BB671" s="36" t="s">
        <v>117</v>
      </c>
      <c r="BC671" s="36" t="s">
        <v>3035</v>
      </c>
      <c r="BD671" s="36" t="s">
        <v>1591</v>
      </c>
      <c r="BE671" s="36" t="s">
        <v>117</v>
      </c>
      <c r="BF671" s="36" t="s">
        <v>117</v>
      </c>
      <c r="BG671" s="193">
        <v>149</v>
      </c>
      <c r="BH671" s="36" t="s">
        <v>2596</v>
      </c>
      <c r="BI671" s="36">
        <v>0.13</v>
      </c>
      <c r="BJ671" s="36" t="s">
        <v>3032</v>
      </c>
      <c r="BK671" s="36" t="s">
        <v>117</v>
      </c>
      <c r="BL671" s="36" t="s">
        <v>1011</v>
      </c>
      <c r="BM671" s="36">
        <v>113006</v>
      </c>
    </row>
    <row r="672" spans="1:65" ht="14.45" customHeight="1">
      <c r="A672" s="145" t="s">
        <v>6956</v>
      </c>
      <c r="B672" s="40">
        <v>113009</v>
      </c>
      <c r="C672" s="40" t="s">
        <v>6659</v>
      </c>
      <c r="D672" s="40"/>
      <c r="E672" s="40" t="s">
        <v>6604</v>
      </c>
      <c r="F672" s="40" t="s">
        <v>3025</v>
      </c>
      <c r="G672" s="42" t="s">
        <v>6606</v>
      </c>
      <c r="H672" s="40"/>
      <c r="I672" s="40"/>
      <c r="J672" s="40"/>
      <c r="K672" s="40" t="s">
        <v>6610</v>
      </c>
      <c r="L672" s="42" t="s">
        <v>6604</v>
      </c>
      <c r="M672" s="42" t="s">
        <v>6609</v>
      </c>
      <c r="N672" s="40"/>
      <c r="O672" s="40"/>
      <c r="P672" s="40"/>
      <c r="Q672" s="40"/>
      <c r="R672" s="40"/>
      <c r="S672" s="40"/>
      <c r="T672" s="43"/>
      <c r="U672" s="40"/>
      <c r="V672" s="40"/>
      <c r="W672" s="40"/>
      <c r="X672" s="40"/>
      <c r="Y672" s="40"/>
      <c r="Z672" s="40"/>
      <c r="AA672" s="40"/>
      <c r="AB672" s="53"/>
      <c r="AC672" s="40"/>
      <c r="AD672" s="40"/>
      <c r="AE672" s="40"/>
      <c r="AF672" s="45" t="str">
        <f t="shared" si="22"/>
        <v>SP_AMB_LIN          KS_CPL_C</v>
      </c>
      <c r="AG672" s="41" t="s">
        <v>6605</v>
      </c>
      <c r="AH672" s="36">
        <v>3</v>
      </c>
      <c r="AI672" s="36">
        <v>113009</v>
      </c>
      <c r="AJ672" s="36" t="s">
        <v>3036</v>
      </c>
      <c r="AK672" s="36" t="s">
        <v>117</v>
      </c>
      <c r="AL672" s="36" t="s">
        <v>343</v>
      </c>
      <c r="AM672" s="36" t="s">
        <v>343</v>
      </c>
      <c r="AN672" s="36" t="s">
        <v>349</v>
      </c>
      <c r="AO672" s="36" t="s">
        <v>350</v>
      </c>
      <c r="AP672" s="36">
        <v>1</v>
      </c>
      <c r="AQ672" s="36" t="s">
        <v>351</v>
      </c>
      <c r="AR672" s="36" t="s">
        <v>171</v>
      </c>
      <c r="AS672" s="36" t="s">
        <v>117</v>
      </c>
      <c r="AT672" s="36" t="s">
        <v>117</v>
      </c>
      <c r="AU672" s="36" t="s">
        <v>117</v>
      </c>
      <c r="AV672" s="36" t="s">
        <v>3023</v>
      </c>
      <c r="AW672" s="36" t="s">
        <v>3024</v>
      </c>
      <c r="AX672" s="36" t="s">
        <v>3025</v>
      </c>
      <c r="AY672" s="36">
        <v>1</v>
      </c>
      <c r="AZ672" s="36" t="s">
        <v>660</v>
      </c>
      <c r="BA672" s="36" t="s">
        <v>117</v>
      </c>
      <c r="BB672" s="36" t="s">
        <v>117</v>
      </c>
      <c r="BC672" s="36" t="s">
        <v>1951</v>
      </c>
      <c r="BD672" s="36" t="s">
        <v>1591</v>
      </c>
      <c r="BE672" s="36" t="s">
        <v>117</v>
      </c>
      <c r="BF672" s="36" t="s">
        <v>117</v>
      </c>
      <c r="BG672" s="176">
        <v>1427</v>
      </c>
      <c r="BH672" s="36" t="s">
        <v>1952</v>
      </c>
      <c r="BI672" s="36">
        <v>0.13</v>
      </c>
      <c r="BJ672" s="36" t="s">
        <v>3027</v>
      </c>
      <c r="BK672" s="36" t="s">
        <v>117</v>
      </c>
      <c r="BL672" s="36" t="s">
        <v>1011</v>
      </c>
      <c r="BM672" s="36">
        <v>113009</v>
      </c>
    </row>
    <row r="673" spans="1:65" ht="14.45" customHeight="1">
      <c r="A673" s="145"/>
      <c r="B673" s="40">
        <v>113011</v>
      </c>
      <c r="C673" s="40" t="s">
        <v>6659</v>
      </c>
      <c r="D673" s="40"/>
      <c r="E673" s="40" t="s">
        <v>6604</v>
      </c>
      <c r="F673" s="40" t="s">
        <v>3040</v>
      </c>
      <c r="G673" s="42" t="s">
        <v>6606</v>
      </c>
      <c r="H673" s="40"/>
      <c r="I673" s="40"/>
      <c r="J673" s="40"/>
      <c r="K673" s="40" t="s">
        <v>6610</v>
      </c>
      <c r="L673" s="42" t="s">
        <v>6604</v>
      </c>
      <c r="M673" s="42" t="s">
        <v>6609</v>
      </c>
      <c r="N673" s="40"/>
      <c r="O673" s="40"/>
      <c r="P673" s="40"/>
      <c r="Q673" s="40"/>
      <c r="R673" s="40"/>
      <c r="S673" s="40"/>
      <c r="T673" s="43"/>
      <c r="U673" s="40"/>
      <c r="V673" s="40"/>
      <c r="W673" s="40"/>
      <c r="X673" s="40"/>
      <c r="Y673" s="40"/>
      <c r="Z673" s="40"/>
      <c r="AA673" s="40"/>
      <c r="AB673" s="53"/>
      <c r="AC673" s="40"/>
      <c r="AD673" s="40"/>
      <c r="AE673" s="40"/>
      <c r="AF673" s="45" t="str">
        <f t="shared" si="22"/>
        <v>SP_LIN5             BCM_A</v>
      </c>
      <c r="AG673" s="41" t="s">
        <v>6622</v>
      </c>
      <c r="AH673" s="36">
        <v>3</v>
      </c>
      <c r="AI673" s="36">
        <v>113011</v>
      </c>
      <c r="AJ673" s="36" t="s">
        <v>3037</v>
      </c>
      <c r="AK673" s="36" t="s">
        <v>117</v>
      </c>
      <c r="AL673" s="36" t="s">
        <v>468</v>
      </c>
      <c r="AM673" s="36" t="s">
        <v>468</v>
      </c>
      <c r="AN673" s="36" t="s">
        <v>467</v>
      </c>
      <c r="AO673" s="36" t="s">
        <v>469</v>
      </c>
      <c r="AP673" s="36">
        <v>27</v>
      </c>
      <c r="AQ673" s="36" t="s">
        <v>470</v>
      </c>
      <c r="AR673" s="36" t="s">
        <v>172</v>
      </c>
      <c r="AS673" s="36" t="s">
        <v>117</v>
      </c>
      <c r="AT673" s="36" t="s">
        <v>117</v>
      </c>
      <c r="AU673" s="36" t="s">
        <v>117</v>
      </c>
      <c r="AV673" s="36" t="s">
        <v>3038</v>
      </c>
      <c r="AW673" s="36" t="s">
        <v>3039</v>
      </c>
      <c r="AX673" s="36" t="s">
        <v>3040</v>
      </c>
      <c r="AY673" s="36">
        <v>1</v>
      </c>
      <c r="AZ673" s="36" t="s">
        <v>658</v>
      </c>
      <c r="BA673" s="36" t="s">
        <v>117</v>
      </c>
      <c r="BB673" s="36" t="s">
        <v>117</v>
      </c>
      <c r="BC673" s="36" t="s">
        <v>3041</v>
      </c>
      <c r="BD673" s="36" t="s">
        <v>1591</v>
      </c>
      <c r="BE673" s="36" t="s">
        <v>117</v>
      </c>
      <c r="BF673" s="36" t="s">
        <v>117</v>
      </c>
      <c r="BG673" s="193">
        <v>946</v>
      </c>
      <c r="BH673" s="36" t="s">
        <v>3042</v>
      </c>
      <c r="BI673" s="36">
        <v>0.13</v>
      </c>
      <c r="BJ673" s="36" t="s">
        <v>3043</v>
      </c>
      <c r="BK673" s="36" t="s">
        <v>117</v>
      </c>
      <c r="BL673" s="36" t="s">
        <v>1011</v>
      </c>
      <c r="BM673" s="36">
        <v>113011</v>
      </c>
    </row>
    <row r="674" spans="1:65" ht="14.45" customHeight="1">
      <c r="A674" s="145"/>
      <c r="B674" s="40">
        <v>113012</v>
      </c>
      <c r="C674" s="40" t="s">
        <v>6659</v>
      </c>
      <c r="D674" s="40"/>
      <c r="E674" s="40" t="s">
        <v>6604</v>
      </c>
      <c r="F674" s="40" t="s">
        <v>3025</v>
      </c>
      <c r="G674" s="42" t="s">
        <v>6606</v>
      </c>
      <c r="H674" s="40"/>
      <c r="I674" s="40"/>
      <c r="J674" s="40"/>
      <c r="K674" s="40" t="s">
        <v>6610</v>
      </c>
      <c r="L674" s="42" t="s">
        <v>6604</v>
      </c>
      <c r="M674" s="42" t="s">
        <v>6609</v>
      </c>
      <c r="N674" s="40"/>
      <c r="O674" s="40"/>
      <c r="P674" s="40"/>
      <c r="Q674" s="40"/>
      <c r="R674" s="40"/>
      <c r="S674" s="40"/>
      <c r="T674" s="43"/>
      <c r="U674" s="40"/>
      <c r="V674" s="40"/>
      <c r="W674" s="40"/>
      <c r="X674" s="40"/>
      <c r="Y674" s="40"/>
      <c r="Z674" s="40"/>
      <c r="AA674" s="40"/>
      <c r="AB674" s="53"/>
      <c r="AC674" s="40"/>
      <c r="AD674" s="40"/>
      <c r="AE674" s="40"/>
      <c r="AF674" s="45" t="str">
        <f t="shared" si="22"/>
        <v>SP_AMB_LIN          BCM_A</v>
      </c>
      <c r="AG674" s="41" t="s">
        <v>6605</v>
      </c>
      <c r="AH674" s="36">
        <v>3</v>
      </c>
      <c r="AI674" s="36">
        <v>113012</v>
      </c>
      <c r="AJ674" s="36" t="s">
        <v>3044</v>
      </c>
      <c r="AK674" s="36" t="s">
        <v>117</v>
      </c>
      <c r="AL674" s="36" t="s">
        <v>468</v>
      </c>
      <c r="AM674" s="36" t="s">
        <v>468</v>
      </c>
      <c r="AN674" s="36" t="s">
        <v>467</v>
      </c>
      <c r="AO674" s="36" t="s">
        <v>469</v>
      </c>
      <c r="AP674" s="36">
        <v>59</v>
      </c>
      <c r="AQ674" s="36" t="s">
        <v>470</v>
      </c>
      <c r="AR674" s="36" t="s">
        <v>183</v>
      </c>
      <c r="AS674" s="36" t="s">
        <v>117</v>
      </c>
      <c r="AT674" s="36" t="s">
        <v>117</v>
      </c>
      <c r="AU674" s="36" t="s">
        <v>117</v>
      </c>
      <c r="AV674" s="36" t="s">
        <v>3023</v>
      </c>
      <c r="AW674" s="36" t="s">
        <v>3024</v>
      </c>
      <c r="AX674" s="36" t="s">
        <v>3025</v>
      </c>
      <c r="AY674" s="36">
        <v>1</v>
      </c>
      <c r="AZ674" s="36" t="s">
        <v>660</v>
      </c>
      <c r="BA674" s="36" t="s">
        <v>117</v>
      </c>
      <c r="BB674" s="36" t="s">
        <v>117</v>
      </c>
      <c r="BC674" s="36" t="s">
        <v>3026</v>
      </c>
      <c r="BD674" s="36" t="s">
        <v>1591</v>
      </c>
      <c r="BE674" s="36" t="s">
        <v>117</v>
      </c>
      <c r="BF674" s="36" t="s">
        <v>117</v>
      </c>
      <c r="BG674" s="193">
        <v>771</v>
      </c>
      <c r="BH674" s="36" t="s">
        <v>1952</v>
      </c>
      <c r="BI674" s="36">
        <v>0.35</v>
      </c>
      <c r="BJ674" s="36" t="s">
        <v>3027</v>
      </c>
      <c r="BK674" s="36" t="s">
        <v>117</v>
      </c>
      <c r="BL674" s="36" t="s">
        <v>1011</v>
      </c>
      <c r="BM674" s="36">
        <v>113012</v>
      </c>
    </row>
    <row r="675" spans="1:65" ht="14.45" customHeight="1">
      <c r="A675" s="145" t="s">
        <v>6956</v>
      </c>
      <c r="B675" s="40">
        <v>113013</v>
      </c>
      <c r="C675" s="40" t="s">
        <v>6659</v>
      </c>
      <c r="D675" s="40"/>
      <c r="E675" s="40" t="s">
        <v>6604</v>
      </c>
      <c r="F675" s="40" t="s">
        <v>3040</v>
      </c>
      <c r="G675" s="42" t="s">
        <v>6606</v>
      </c>
      <c r="H675" s="40"/>
      <c r="I675" s="40"/>
      <c r="J675" s="40"/>
      <c r="K675" s="40" t="s">
        <v>6610</v>
      </c>
      <c r="L675" s="42" t="s">
        <v>6604</v>
      </c>
      <c r="M675" s="42" t="s">
        <v>6609</v>
      </c>
      <c r="N675" s="40"/>
      <c r="O675" s="40"/>
      <c r="P675" s="40"/>
      <c r="Q675" s="40"/>
      <c r="R675" s="40"/>
      <c r="S675" s="40"/>
      <c r="T675" s="43"/>
      <c r="U675" s="40"/>
      <c r="V675" s="40"/>
      <c r="W675" s="40"/>
      <c r="X675" s="40"/>
      <c r="Y675" s="40"/>
      <c r="Z675" s="40"/>
      <c r="AA675" s="40"/>
      <c r="AB675" s="53"/>
      <c r="AC675" s="40"/>
      <c r="AD675" s="40"/>
      <c r="AE675" s="40"/>
      <c r="AF675" s="45" t="str">
        <f t="shared" si="22"/>
        <v>SP_LIN5             KS_TVL_A</v>
      </c>
      <c r="AG675" s="41" t="s">
        <v>6622</v>
      </c>
      <c r="AH675" s="36">
        <v>3</v>
      </c>
      <c r="AI675" s="36">
        <v>113013</v>
      </c>
      <c r="AJ675" s="36" t="s">
        <v>3045</v>
      </c>
      <c r="AK675" s="36" t="s">
        <v>117</v>
      </c>
      <c r="AL675" s="36" t="s">
        <v>444</v>
      </c>
      <c r="AM675" s="36" t="s">
        <v>444</v>
      </c>
      <c r="AN675" s="36" t="s">
        <v>443</v>
      </c>
      <c r="AO675" s="36" t="s">
        <v>445</v>
      </c>
      <c r="AP675" s="36">
        <v>5</v>
      </c>
      <c r="AQ675" s="36" t="s">
        <v>273</v>
      </c>
      <c r="AR675" s="36" t="s">
        <v>171</v>
      </c>
      <c r="AS675" s="36" t="s">
        <v>117</v>
      </c>
      <c r="AT675" s="36" t="s">
        <v>117</v>
      </c>
      <c r="AU675" s="36" t="s">
        <v>117</v>
      </c>
      <c r="AV675" s="36" t="s">
        <v>3038</v>
      </c>
      <c r="AW675" s="36" t="s">
        <v>3039</v>
      </c>
      <c r="AX675" s="36" t="s">
        <v>3040</v>
      </c>
      <c r="AY675" s="36">
        <v>1</v>
      </c>
      <c r="AZ675" s="36" t="s">
        <v>658</v>
      </c>
      <c r="BA675" s="36" t="s">
        <v>117</v>
      </c>
      <c r="BB675" s="36" t="s">
        <v>117</v>
      </c>
      <c r="BC675" s="36" t="s">
        <v>3041</v>
      </c>
      <c r="BD675" s="36" t="s">
        <v>1591</v>
      </c>
      <c r="BE675" s="36" t="s">
        <v>117</v>
      </c>
      <c r="BF675" s="36" t="s">
        <v>117</v>
      </c>
      <c r="BG675" s="176">
        <v>1464</v>
      </c>
      <c r="BH675" s="36" t="s">
        <v>3042</v>
      </c>
      <c r="BI675" s="36">
        <v>0.13</v>
      </c>
      <c r="BJ675" s="36" t="s">
        <v>3043</v>
      </c>
      <c r="BK675" s="36" t="s">
        <v>117</v>
      </c>
      <c r="BL675" s="36" t="s">
        <v>1011</v>
      </c>
      <c r="BM675" s="36">
        <v>113013</v>
      </c>
    </row>
    <row r="676" spans="1:65" ht="14.45" customHeight="1">
      <c r="A676" s="145"/>
      <c r="B676" s="40">
        <v>113014</v>
      </c>
      <c r="C676" s="40" t="s">
        <v>6659</v>
      </c>
      <c r="D676" s="40"/>
      <c r="E676" s="40" t="s">
        <v>6604</v>
      </c>
      <c r="F676" s="40" t="s">
        <v>3040</v>
      </c>
      <c r="G676" s="42" t="s">
        <v>6606</v>
      </c>
      <c r="H676" s="40"/>
      <c r="I676" s="40"/>
      <c r="J676" s="40"/>
      <c r="K676" s="40" t="s">
        <v>6610</v>
      </c>
      <c r="L676" s="42" t="s">
        <v>6604</v>
      </c>
      <c r="M676" s="42" t="s">
        <v>6609</v>
      </c>
      <c r="N676" s="40"/>
      <c r="O676" s="40"/>
      <c r="P676" s="40"/>
      <c r="Q676" s="40"/>
      <c r="R676" s="40"/>
      <c r="S676" s="40"/>
      <c r="T676" s="43"/>
      <c r="U676" s="40"/>
      <c r="V676" s="40"/>
      <c r="W676" s="40"/>
      <c r="X676" s="40"/>
      <c r="Y676" s="40"/>
      <c r="Z676" s="40"/>
      <c r="AA676" s="40"/>
      <c r="AB676" s="53"/>
      <c r="AC676" s="40"/>
      <c r="AD676" s="40"/>
      <c r="AE676" s="40"/>
      <c r="AF676" s="45" t="str">
        <f t="shared" si="22"/>
        <v>SP_LIN5             KS_TVR_A</v>
      </c>
      <c r="AG676" s="41" t="s">
        <v>6622</v>
      </c>
      <c r="AH676" s="36">
        <v>3</v>
      </c>
      <c r="AI676" s="36">
        <v>113014</v>
      </c>
      <c r="AJ676" s="36" t="s">
        <v>3046</v>
      </c>
      <c r="AK676" s="36" t="s">
        <v>117</v>
      </c>
      <c r="AL676" s="36" t="s">
        <v>447</v>
      </c>
      <c r="AM676" s="36" t="s">
        <v>447</v>
      </c>
      <c r="AN676" s="36" t="s">
        <v>446</v>
      </c>
      <c r="AO676" s="36" t="s">
        <v>448</v>
      </c>
      <c r="AP676" s="36">
        <v>5</v>
      </c>
      <c r="AQ676" s="36" t="s">
        <v>449</v>
      </c>
      <c r="AR676" s="36" t="s">
        <v>171</v>
      </c>
      <c r="AS676" s="36" t="s">
        <v>117</v>
      </c>
      <c r="AT676" s="36" t="s">
        <v>117</v>
      </c>
      <c r="AU676" s="36" t="s">
        <v>117</v>
      </c>
      <c r="AV676" s="36" t="s">
        <v>3038</v>
      </c>
      <c r="AW676" s="36" t="s">
        <v>3039</v>
      </c>
      <c r="AX676" s="36" t="s">
        <v>3040</v>
      </c>
      <c r="AY676" s="36">
        <v>1</v>
      </c>
      <c r="AZ676" s="36" t="s">
        <v>658</v>
      </c>
      <c r="BA676" s="36" t="s">
        <v>117</v>
      </c>
      <c r="BB676" s="36" t="s">
        <v>117</v>
      </c>
      <c r="BC676" s="36" t="s">
        <v>3041</v>
      </c>
      <c r="BD676" s="36" t="s">
        <v>1591</v>
      </c>
      <c r="BE676" s="36" t="s">
        <v>117</v>
      </c>
      <c r="BF676" s="36" t="s">
        <v>117</v>
      </c>
      <c r="BG676" s="193">
        <v>992</v>
      </c>
      <c r="BH676" s="36" t="s">
        <v>3042</v>
      </c>
      <c r="BI676" s="36">
        <v>0.13</v>
      </c>
      <c r="BJ676" s="36" t="s">
        <v>3043</v>
      </c>
      <c r="BK676" s="36" t="s">
        <v>117</v>
      </c>
      <c r="BL676" s="36" t="s">
        <v>1011</v>
      </c>
      <c r="BM676" s="36">
        <v>113014</v>
      </c>
    </row>
    <row r="677" spans="1:65" ht="14.45" customHeight="1">
      <c r="A677" s="145" t="s">
        <v>6956</v>
      </c>
      <c r="B677" s="40">
        <v>113015</v>
      </c>
      <c r="C677" s="40" t="s">
        <v>6659</v>
      </c>
      <c r="D677" s="40"/>
      <c r="E677" s="43" t="s">
        <v>0</v>
      </c>
      <c r="F677" s="40" t="s">
        <v>3050</v>
      </c>
      <c r="G677" s="42" t="s">
        <v>6606</v>
      </c>
      <c r="H677" s="40"/>
      <c r="I677" s="40"/>
      <c r="J677" s="40"/>
      <c r="K677" s="40" t="s">
        <v>6607</v>
      </c>
      <c r="L677" s="42" t="s">
        <v>6604</v>
      </c>
      <c r="M677" s="42" t="s">
        <v>6609</v>
      </c>
      <c r="N677" s="40"/>
      <c r="O677" s="40"/>
      <c r="P677" s="40"/>
      <c r="Q677" s="40"/>
      <c r="R677" s="40"/>
      <c r="S677" s="40"/>
      <c r="T677" s="43"/>
      <c r="U677" s="40"/>
      <c r="V677" s="40"/>
      <c r="W677" s="40"/>
      <c r="X677" s="40"/>
      <c r="Y677" s="40"/>
      <c r="Z677" s="40"/>
      <c r="AA677" s="40"/>
      <c r="AB677" s="53"/>
      <c r="AC677" s="40"/>
      <c r="AD677" s="40"/>
      <c r="AE677" s="40"/>
      <c r="AF677" s="45" t="str">
        <f t="shared" si="22"/>
        <v>SP_ILMF_LI          BCM_C</v>
      </c>
      <c r="AG677" s="41" t="s">
        <v>6605</v>
      </c>
      <c r="AH677" s="36">
        <v>3</v>
      </c>
      <c r="AI677" s="36">
        <v>113015</v>
      </c>
      <c r="AJ677" s="36" t="s">
        <v>3047</v>
      </c>
      <c r="AK677" s="36" t="s">
        <v>117</v>
      </c>
      <c r="AL677" s="36" t="s">
        <v>468</v>
      </c>
      <c r="AM677" s="36" t="s">
        <v>468</v>
      </c>
      <c r="AN677" s="36" t="s">
        <v>606</v>
      </c>
      <c r="AO677" s="36" t="s">
        <v>607</v>
      </c>
      <c r="AP677" s="36">
        <v>2</v>
      </c>
      <c r="AQ677" s="36" t="s">
        <v>608</v>
      </c>
      <c r="AR677" s="36" t="s">
        <v>172</v>
      </c>
      <c r="AS677" s="36" t="s">
        <v>117</v>
      </c>
      <c r="AT677" s="36" t="s">
        <v>117</v>
      </c>
      <c r="AU677" s="36" t="s">
        <v>117</v>
      </c>
      <c r="AV677" s="36" t="s">
        <v>3048</v>
      </c>
      <c r="AW677" s="36" t="s">
        <v>3049</v>
      </c>
      <c r="AX677" s="36" t="s">
        <v>3050</v>
      </c>
      <c r="AY677" s="36">
        <v>1</v>
      </c>
      <c r="AZ677" s="36" t="s">
        <v>657</v>
      </c>
      <c r="BA677" s="36" t="s">
        <v>117</v>
      </c>
      <c r="BB677" s="36" t="s">
        <v>117</v>
      </c>
      <c r="BC677" s="36" t="s">
        <v>3051</v>
      </c>
      <c r="BD677" s="36" t="s">
        <v>1591</v>
      </c>
      <c r="BE677" s="36" t="s">
        <v>117</v>
      </c>
      <c r="BF677" s="36" t="s">
        <v>117</v>
      </c>
      <c r="BG677" s="176">
        <v>1154</v>
      </c>
      <c r="BH677" s="36" t="s">
        <v>2128</v>
      </c>
      <c r="BI677" s="36">
        <v>0.13</v>
      </c>
      <c r="BJ677" s="36" t="s">
        <v>3052</v>
      </c>
      <c r="BK677" s="36" t="s">
        <v>1009</v>
      </c>
      <c r="BL677" s="36" t="s">
        <v>117</v>
      </c>
      <c r="BM677" s="36">
        <v>113015</v>
      </c>
    </row>
    <row r="678" spans="1:65" ht="14.45" customHeight="1">
      <c r="A678" s="145"/>
      <c r="B678" s="40">
        <v>113016</v>
      </c>
      <c r="C678" s="40" t="s">
        <v>6659</v>
      </c>
      <c r="D678" s="40"/>
      <c r="E678" s="43" t="s">
        <v>0</v>
      </c>
      <c r="F678" s="40" t="s">
        <v>3056</v>
      </c>
      <c r="G678" s="42" t="s">
        <v>6606</v>
      </c>
      <c r="H678" s="40"/>
      <c r="I678" s="40"/>
      <c r="J678" s="40"/>
      <c r="K678" s="40" t="s">
        <v>6607</v>
      </c>
      <c r="L678" s="42" t="s">
        <v>6609</v>
      </c>
      <c r="M678" s="42" t="s">
        <v>6604</v>
      </c>
      <c r="N678" s="40"/>
      <c r="O678" s="40"/>
      <c r="P678" s="40"/>
      <c r="Q678" s="40"/>
      <c r="R678" s="40"/>
      <c r="S678" s="40"/>
      <c r="T678" s="43"/>
      <c r="U678" s="40"/>
      <c r="V678" s="40"/>
      <c r="W678" s="40"/>
      <c r="X678" s="40"/>
      <c r="Y678" s="40"/>
      <c r="Z678" s="40"/>
      <c r="AA678" s="40"/>
      <c r="AB678" s="53"/>
      <c r="AC678" s="40"/>
      <c r="AD678" s="40"/>
      <c r="AE678" s="40" t="s">
        <v>6627</v>
      </c>
      <c r="AF678" s="45" t="str">
        <f t="shared" si="22"/>
        <v>BCM_C               SP_ILMF_RE</v>
      </c>
      <c r="AG678" s="41" t="s">
        <v>6605</v>
      </c>
      <c r="AH678" s="36">
        <v>3</v>
      </c>
      <c r="AI678" s="36">
        <v>113016</v>
      </c>
      <c r="AJ678" s="36" t="s">
        <v>3053</v>
      </c>
      <c r="AK678" s="36" t="s">
        <v>117</v>
      </c>
      <c r="AL678" s="36" t="s">
        <v>117</v>
      </c>
      <c r="AM678" s="36" t="s">
        <v>3054</v>
      </c>
      <c r="AN678" s="36" t="s">
        <v>3055</v>
      </c>
      <c r="AO678" s="36" t="s">
        <v>3056</v>
      </c>
      <c r="AP678" s="36">
        <v>1</v>
      </c>
      <c r="AQ678" s="36" t="s">
        <v>608</v>
      </c>
      <c r="AR678" s="36" t="s">
        <v>117</v>
      </c>
      <c r="AS678" s="36" t="s">
        <v>117</v>
      </c>
      <c r="AT678" s="36" t="s">
        <v>117</v>
      </c>
      <c r="AU678" s="36" t="s">
        <v>468</v>
      </c>
      <c r="AV678" s="36" t="s">
        <v>468</v>
      </c>
      <c r="AW678" s="36" t="s">
        <v>606</v>
      </c>
      <c r="AX678" s="36" t="s">
        <v>607</v>
      </c>
      <c r="AY678" s="36">
        <v>3</v>
      </c>
      <c r="AZ678" s="36" t="s">
        <v>608</v>
      </c>
      <c r="BA678" s="36" t="s">
        <v>172</v>
      </c>
      <c r="BB678" s="36" t="s">
        <v>117</v>
      </c>
      <c r="BC678" s="36" t="s">
        <v>3057</v>
      </c>
      <c r="BD678" s="36" t="s">
        <v>1591</v>
      </c>
      <c r="BE678" s="36" t="s">
        <v>117</v>
      </c>
      <c r="BF678" s="36" t="s">
        <v>117</v>
      </c>
      <c r="BG678" s="193">
        <v>63</v>
      </c>
      <c r="BH678" s="36" t="s">
        <v>1849</v>
      </c>
      <c r="BI678" s="36">
        <v>0.13</v>
      </c>
      <c r="BJ678" s="36" t="s">
        <v>3058</v>
      </c>
      <c r="BK678" s="36" t="s">
        <v>1009</v>
      </c>
      <c r="BL678" s="36" t="s">
        <v>117</v>
      </c>
      <c r="BM678" s="36">
        <v>113016</v>
      </c>
    </row>
    <row r="679" spans="1:65" ht="14.45" customHeight="1">
      <c r="A679" s="145" t="s">
        <v>6956</v>
      </c>
      <c r="B679" s="40">
        <v>113018</v>
      </c>
      <c r="C679" s="40" t="s">
        <v>6659</v>
      </c>
      <c r="D679" s="40"/>
      <c r="E679" s="40" t="s">
        <v>6604</v>
      </c>
      <c r="F679" s="40" t="s">
        <v>3040</v>
      </c>
      <c r="G679" s="42" t="s">
        <v>6606</v>
      </c>
      <c r="H679" s="40"/>
      <c r="I679" s="40"/>
      <c r="J679" s="40"/>
      <c r="K679" s="40" t="s">
        <v>6610</v>
      </c>
      <c r="L679" s="42" t="s">
        <v>6604</v>
      </c>
      <c r="M679" s="42" t="s">
        <v>6609</v>
      </c>
      <c r="N679" s="40"/>
      <c r="O679" s="40"/>
      <c r="P679" s="40"/>
      <c r="Q679" s="40"/>
      <c r="R679" s="40"/>
      <c r="S679" s="40"/>
      <c r="T679" s="43"/>
      <c r="U679" s="40"/>
      <c r="V679" s="40"/>
      <c r="W679" s="40"/>
      <c r="X679" s="40"/>
      <c r="Y679" s="40"/>
      <c r="Z679" s="40"/>
      <c r="AA679" s="40"/>
      <c r="AB679" s="53"/>
      <c r="AC679" s="40"/>
      <c r="AD679" s="40"/>
      <c r="AE679" s="40"/>
      <c r="AF679" s="45" t="str">
        <f t="shared" si="22"/>
        <v>SP_LIN5             KS_THL_A</v>
      </c>
      <c r="AG679" s="41" t="s">
        <v>6622</v>
      </c>
      <c r="AH679" s="36">
        <v>3</v>
      </c>
      <c r="AI679" s="36">
        <v>113018</v>
      </c>
      <c r="AJ679" s="36" t="s">
        <v>3059</v>
      </c>
      <c r="AK679" s="36" t="s">
        <v>117</v>
      </c>
      <c r="AL679" s="36" t="s">
        <v>436</v>
      </c>
      <c r="AM679" s="36" t="s">
        <v>436</v>
      </c>
      <c r="AN679" s="36" t="s">
        <v>435</v>
      </c>
      <c r="AO679" s="36" t="s">
        <v>437</v>
      </c>
      <c r="AP679" s="36">
        <v>11</v>
      </c>
      <c r="AQ679" s="36" t="s">
        <v>438</v>
      </c>
      <c r="AR679" s="36" t="s">
        <v>171</v>
      </c>
      <c r="AS679" s="36" t="s">
        <v>117</v>
      </c>
      <c r="AT679" s="36" t="s">
        <v>117</v>
      </c>
      <c r="AU679" s="36" t="s">
        <v>117</v>
      </c>
      <c r="AV679" s="36" t="s">
        <v>3038</v>
      </c>
      <c r="AW679" s="36" t="s">
        <v>3039</v>
      </c>
      <c r="AX679" s="36" t="s">
        <v>3040</v>
      </c>
      <c r="AY679" s="36">
        <v>1</v>
      </c>
      <c r="AZ679" s="36" t="s">
        <v>658</v>
      </c>
      <c r="BA679" s="36" t="s">
        <v>117</v>
      </c>
      <c r="BB679" s="36" t="s">
        <v>117</v>
      </c>
      <c r="BC679" s="36" t="s">
        <v>3041</v>
      </c>
      <c r="BD679" s="36" t="s">
        <v>1591</v>
      </c>
      <c r="BE679" s="36" t="s">
        <v>117</v>
      </c>
      <c r="BF679" s="36" t="s">
        <v>117</v>
      </c>
      <c r="BG679" s="176">
        <v>2388</v>
      </c>
      <c r="BH679" s="36" t="s">
        <v>3042</v>
      </c>
      <c r="BI679" s="36">
        <v>0.13</v>
      </c>
      <c r="BJ679" s="36" t="s">
        <v>3043</v>
      </c>
      <c r="BK679" s="36" t="s">
        <v>117</v>
      </c>
      <c r="BL679" s="36" t="s">
        <v>1011</v>
      </c>
      <c r="BM679" s="36">
        <v>113018</v>
      </c>
    </row>
    <row r="680" spans="1:65" ht="14.45" customHeight="1">
      <c r="A680" s="145" t="s">
        <v>7291</v>
      </c>
      <c r="B680" s="40">
        <v>113019</v>
      </c>
      <c r="C680" s="40" t="s">
        <v>6659</v>
      </c>
      <c r="D680" s="40"/>
      <c r="E680" s="40" t="s">
        <v>6604</v>
      </c>
      <c r="F680" s="40" t="s">
        <v>3040</v>
      </c>
      <c r="G680" s="42" t="s">
        <v>6606</v>
      </c>
      <c r="H680" s="40"/>
      <c r="I680" s="40"/>
      <c r="J680" s="40"/>
      <c r="K680" s="40" t="s">
        <v>6610</v>
      </c>
      <c r="L680" s="176" t="s">
        <v>6604</v>
      </c>
      <c r="M680" s="173" t="s">
        <v>6609</v>
      </c>
      <c r="N680" s="40"/>
      <c r="O680" s="40"/>
      <c r="P680" s="40"/>
      <c r="Q680" s="40"/>
      <c r="R680" s="40"/>
      <c r="S680" s="40"/>
      <c r="T680" s="43"/>
      <c r="U680" s="40"/>
      <c r="V680" s="40"/>
      <c r="W680" s="40"/>
      <c r="X680" s="40"/>
      <c r="Y680" s="40"/>
      <c r="Z680" s="40"/>
      <c r="AA680" s="40"/>
      <c r="AB680" s="53"/>
      <c r="AC680" s="40"/>
      <c r="AD680" s="40"/>
      <c r="AE680" s="40"/>
      <c r="AF680" s="45" t="str">
        <f t="shared" si="22"/>
        <v>SP_LIN5             KS_THR_A</v>
      </c>
      <c r="AG680" s="41" t="s">
        <v>6622</v>
      </c>
      <c r="AH680" s="36">
        <v>3</v>
      </c>
      <c r="AI680" s="36">
        <v>113019</v>
      </c>
      <c r="AJ680" s="36" t="s">
        <v>6349</v>
      </c>
      <c r="AK680" s="36" t="s">
        <v>117</v>
      </c>
      <c r="AL680" s="36" t="s">
        <v>440</v>
      </c>
      <c r="AM680" s="36" t="s">
        <v>440</v>
      </c>
      <c r="AN680" s="36" t="s">
        <v>439</v>
      </c>
      <c r="AO680" s="36" t="s">
        <v>441</v>
      </c>
      <c r="AP680" s="36">
        <v>11</v>
      </c>
      <c r="AQ680" s="36" t="s">
        <v>442</v>
      </c>
      <c r="AR680" s="36" t="s">
        <v>171</v>
      </c>
      <c r="AS680" s="36" t="s">
        <v>117</v>
      </c>
      <c r="AT680" s="36" t="s">
        <v>117</v>
      </c>
      <c r="AU680" s="36" t="s">
        <v>117</v>
      </c>
      <c r="AV680" s="36" t="s">
        <v>3038</v>
      </c>
      <c r="AW680" s="36" t="s">
        <v>3039</v>
      </c>
      <c r="AX680" s="36" t="s">
        <v>3040</v>
      </c>
      <c r="AY680" s="36">
        <v>1</v>
      </c>
      <c r="AZ680" s="36" t="s">
        <v>658</v>
      </c>
      <c r="BA680" s="36" t="s">
        <v>117</v>
      </c>
      <c r="BB680" s="36" t="s">
        <v>117</v>
      </c>
      <c r="BC680" s="36" t="s">
        <v>3041</v>
      </c>
      <c r="BD680" s="36" t="s">
        <v>1591</v>
      </c>
      <c r="BE680" s="36" t="s">
        <v>117</v>
      </c>
      <c r="BF680" s="36" t="s">
        <v>117</v>
      </c>
      <c r="BG680" s="176">
        <v>2367</v>
      </c>
      <c r="BH680" s="36" t="s">
        <v>3042</v>
      </c>
      <c r="BI680" s="36">
        <v>0.13</v>
      </c>
      <c r="BJ680" s="36" t="s">
        <v>3043</v>
      </c>
      <c r="BK680" s="36" t="s">
        <v>117</v>
      </c>
      <c r="BL680" s="36" t="s">
        <v>1011</v>
      </c>
      <c r="BM680" s="36">
        <v>113019</v>
      </c>
    </row>
    <row r="681" spans="1:65" ht="14.45" customHeight="1">
      <c r="A681" s="145" t="s">
        <v>7805</v>
      </c>
      <c r="B681" s="40">
        <v>113021</v>
      </c>
      <c r="C681" s="40" t="s">
        <v>6659</v>
      </c>
      <c r="D681" s="40"/>
      <c r="E681" s="40" t="s">
        <v>6604</v>
      </c>
      <c r="F681" s="40" t="s">
        <v>3062</v>
      </c>
      <c r="G681" s="42" t="s">
        <v>6606</v>
      </c>
      <c r="H681" s="40"/>
      <c r="I681" s="40"/>
      <c r="J681" s="40"/>
      <c r="K681" s="40" t="s">
        <v>6610</v>
      </c>
      <c r="L681" s="176" t="s">
        <v>6604</v>
      </c>
      <c r="M681" s="173" t="s">
        <v>6609</v>
      </c>
      <c r="N681" s="40"/>
      <c r="O681" s="40"/>
      <c r="P681" s="40"/>
      <c r="Q681" s="40"/>
      <c r="R681" s="40"/>
      <c r="S681" s="40"/>
      <c r="T681" s="43"/>
      <c r="U681" s="40"/>
      <c r="V681" s="40"/>
      <c r="W681" s="40"/>
      <c r="X681" s="40"/>
      <c r="Y681" s="40"/>
      <c r="Z681" s="40"/>
      <c r="AA681" s="40"/>
      <c r="AB681" s="53"/>
      <c r="AC681" s="40"/>
      <c r="AD681" s="40"/>
      <c r="AE681" s="40"/>
      <c r="AF681" s="45" t="str">
        <f t="shared" si="22"/>
        <v>SP_AMB_LIN2         KS_THL_A</v>
      </c>
      <c r="AG681" s="41" t="s">
        <v>6605</v>
      </c>
      <c r="AH681" s="36">
        <v>3</v>
      </c>
      <c r="AI681" s="36">
        <v>113021</v>
      </c>
      <c r="AJ681" s="36" t="s">
        <v>6350</v>
      </c>
      <c r="AK681" s="36" t="s">
        <v>117</v>
      </c>
      <c r="AL681" s="36" t="s">
        <v>436</v>
      </c>
      <c r="AM681" s="36" t="s">
        <v>436</v>
      </c>
      <c r="AN681" s="36" t="s">
        <v>435</v>
      </c>
      <c r="AO681" s="36" t="s">
        <v>437</v>
      </c>
      <c r="AP681" s="36">
        <v>10</v>
      </c>
      <c r="AQ681" s="36" t="s">
        <v>438</v>
      </c>
      <c r="AR681" s="36" t="s">
        <v>171</v>
      </c>
      <c r="AS681" s="36" t="s">
        <v>117</v>
      </c>
      <c r="AT681" s="36" t="s">
        <v>117</v>
      </c>
      <c r="AU681" s="36" t="s">
        <v>117</v>
      </c>
      <c r="AV681" s="36" t="s">
        <v>3060</v>
      </c>
      <c r="AW681" s="36" t="s">
        <v>3061</v>
      </c>
      <c r="AX681" s="36" t="s">
        <v>3062</v>
      </c>
      <c r="AY681" s="36">
        <v>1</v>
      </c>
      <c r="AZ681" s="36" t="s">
        <v>658</v>
      </c>
      <c r="BA681" s="36" t="s">
        <v>117</v>
      </c>
      <c r="BB681" s="36" t="s">
        <v>117</v>
      </c>
      <c r="BC681" s="36" t="s">
        <v>1951</v>
      </c>
      <c r="BD681" s="36" t="s">
        <v>1591</v>
      </c>
      <c r="BE681" s="36" t="s">
        <v>117</v>
      </c>
      <c r="BF681" s="36" t="s">
        <v>117</v>
      </c>
      <c r="BG681" s="176">
        <v>2529</v>
      </c>
      <c r="BH681" s="36" t="s">
        <v>1952</v>
      </c>
      <c r="BI681" s="36">
        <v>0.13</v>
      </c>
      <c r="BJ681" s="36" t="s">
        <v>3027</v>
      </c>
      <c r="BK681" s="36" t="s">
        <v>117</v>
      </c>
      <c r="BL681" s="36" t="s">
        <v>1011</v>
      </c>
      <c r="BM681" s="36">
        <v>113021</v>
      </c>
    </row>
    <row r="682" spans="1:65" ht="14.45" customHeight="1">
      <c r="A682" s="145" t="s">
        <v>7806</v>
      </c>
      <c r="B682" s="40">
        <v>113022</v>
      </c>
      <c r="C682" s="40" t="s">
        <v>6659</v>
      </c>
      <c r="D682" s="40"/>
      <c r="E682" s="40" t="s">
        <v>6604</v>
      </c>
      <c r="F682" s="40" t="s">
        <v>3062</v>
      </c>
      <c r="G682" s="42" t="s">
        <v>6606</v>
      </c>
      <c r="H682" s="40"/>
      <c r="I682" s="40"/>
      <c r="J682" s="40"/>
      <c r="K682" s="40" t="s">
        <v>6610</v>
      </c>
      <c r="L682" s="42" t="s">
        <v>6604</v>
      </c>
      <c r="M682" s="42" t="s">
        <v>6609</v>
      </c>
      <c r="N682" s="40"/>
      <c r="O682" s="40"/>
      <c r="P682" s="40"/>
      <c r="Q682" s="40"/>
      <c r="R682" s="40"/>
      <c r="S682" s="40"/>
      <c r="T682" s="43"/>
      <c r="U682" s="40"/>
      <c r="V682" s="40"/>
      <c r="W682" s="40"/>
      <c r="X682" s="40"/>
      <c r="Y682" s="40"/>
      <c r="Z682" s="40"/>
      <c r="AA682" s="40"/>
      <c r="AB682" s="53"/>
      <c r="AC682" s="40"/>
      <c r="AD682" s="40"/>
      <c r="AE682" s="40"/>
      <c r="AF682" s="45" t="str">
        <f t="shared" si="22"/>
        <v>SP_AMB_LIN2         KS_THR_A</v>
      </c>
      <c r="AG682" s="41" t="s">
        <v>6605</v>
      </c>
      <c r="AH682" s="36">
        <v>3</v>
      </c>
      <c r="AI682" s="36">
        <v>113022</v>
      </c>
      <c r="AJ682" s="36" t="s">
        <v>3063</v>
      </c>
      <c r="AK682" s="36" t="s">
        <v>117</v>
      </c>
      <c r="AL682" s="36" t="s">
        <v>440</v>
      </c>
      <c r="AM682" s="36" t="s">
        <v>440</v>
      </c>
      <c r="AN682" s="36" t="s">
        <v>439</v>
      </c>
      <c r="AO682" s="36" t="s">
        <v>441</v>
      </c>
      <c r="AP682" s="36">
        <v>10</v>
      </c>
      <c r="AQ682" s="36" t="s">
        <v>442</v>
      </c>
      <c r="AR682" s="36" t="s">
        <v>171</v>
      </c>
      <c r="AS682" s="36" t="s">
        <v>117</v>
      </c>
      <c r="AT682" s="36" t="s">
        <v>117</v>
      </c>
      <c r="AU682" s="36" t="s">
        <v>117</v>
      </c>
      <c r="AV682" s="36" t="s">
        <v>3060</v>
      </c>
      <c r="AW682" s="36" t="s">
        <v>3061</v>
      </c>
      <c r="AX682" s="36" t="s">
        <v>3062</v>
      </c>
      <c r="AY682" s="36">
        <v>1</v>
      </c>
      <c r="AZ682" s="36" t="s">
        <v>658</v>
      </c>
      <c r="BA682" s="36" t="s">
        <v>117</v>
      </c>
      <c r="BB682" s="36" t="s">
        <v>117</v>
      </c>
      <c r="BC682" s="36" t="s">
        <v>1951</v>
      </c>
      <c r="BD682" s="36" t="s">
        <v>1591</v>
      </c>
      <c r="BE682" s="36" t="s">
        <v>117</v>
      </c>
      <c r="BF682" s="36" t="s">
        <v>117</v>
      </c>
      <c r="BG682" s="176">
        <v>2334</v>
      </c>
      <c r="BH682" s="36" t="s">
        <v>1952</v>
      </c>
      <c r="BI682" s="36">
        <v>0.13</v>
      </c>
      <c r="BJ682" s="36" t="s">
        <v>3027</v>
      </c>
      <c r="BK682" s="36" t="s">
        <v>117</v>
      </c>
      <c r="BL682" s="36" t="s">
        <v>1011</v>
      </c>
      <c r="BM682" s="36">
        <v>113022</v>
      </c>
    </row>
    <row r="683" spans="1:65" ht="14.45" customHeight="1">
      <c r="A683" s="145" t="s">
        <v>6956</v>
      </c>
      <c r="B683" s="40">
        <v>113023</v>
      </c>
      <c r="C683" s="40" t="s">
        <v>6659</v>
      </c>
      <c r="D683" s="40"/>
      <c r="E683" s="40" t="s">
        <v>6604</v>
      </c>
      <c r="F683" s="40" t="s">
        <v>3062</v>
      </c>
      <c r="G683" s="42" t="s">
        <v>6606</v>
      </c>
      <c r="H683" s="40"/>
      <c r="I683" s="40"/>
      <c r="J683" s="40"/>
      <c r="K683" s="40" t="s">
        <v>6610</v>
      </c>
      <c r="L683" s="42" t="s">
        <v>6604</v>
      </c>
      <c r="M683" s="42" t="s">
        <v>6609</v>
      </c>
      <c r="N683" s="40"/>
      <c r="O683" s="40"/>
      <c r="P683" s="40"/>
      <c r="Q683" s="40"/>
      <c r="R683" s="40"/>
      <c r="S683" s="40"/>
      <c r="T683" s="43"/>
      <c r="U683" s="40"/>
      <c r="V683" s="40"/>
      <c r="W683" s="40"/>
      <c r="X683" s="40"/>
      <c r="Y683" s="40"/>
      <c r="Z683" s="40"/>
      <c r="AA683" s="40"/>
      <c r="AB683" s="53"/>
      <c r="AC683" s="40"/>
      <c r="AD683" s="40"/>
      <c r="AE683" s="40"/>
      <c r="AF683" s="45" t="str">
        <f t="shared" si="22"/>
        <v>SP_AMB_LIN2         KS_TVL_A</v>
      </c>
      <c r="AG683" s="41" t="s">
        <v>6605</v>
      </c>
      <c r="AH683" s="36">
        <v>3</v>
      </c>
      <c r="AI683" s="36">
        <v>113023</v>
      </c>
      <c r="AJ683" s="36" t="s">
        <v>3064</v>
      </c>
      <c r="AK683" s="36" t="s">
        <v>117</v>
      </c>
      <c r="AL683" s="36" t="s">
        <v>444</v>
      </c>
      <c r="AM683" s="36" t="s">
        <v>444</v>
      </c>
      <c r="AN683" s="36" t="s">
        <v>443</v>
      </c>
      <c r="AO683" s="36" t="s">
        <v>445</v>
      </c>
      <c r="AP683" s="36">
        <v>4</v>
      </c>
      <c r="AQ683" s="36" t="s">
        <v>273</v>
      </c>
      <c r="AR683" s="36" t="s">
        <v>171</v>
      </c>
      <c r="AS683" s="36" t="s">
        <v>117</v>
      </c>
      <c r="AT683" s="36" t="s">
        <v>117</v>
      </c>
      <c r="AU683" s="36" t="s">
        <v>117</v>
      </c>
      <c r="AV683" s="36" t="s">
        <v>3060</v>
      </c>
      <c r="AW683" s="36" t="s">
        <v>3061</v>
      </c>
      <c r="AX683" s="36" t="s">
        <v>3062</v>
      </c>
      <c r="AY683" s="36">
        <v>1</v>
      </c>
      <c r="AZ683" s="36" t="s">
        <v>658</v>
      </c>
      <c r="BA683" s="36" t="s">
        <v>117</v>
      </c>
      <c r="BB683" s="36" t="s">
        <v>117</v>
      </c>
      <c r="BC683" s="36" t="s">
        <v>1951</v>
      </c>
      <c r="BD683" s="36" t="s">
        <v>1591</v>
      </c>
      <c r="BE683" s="36" t="s">
        <v>117</v>
      </c>
      <c r="BF683" s="36" t="s">
        <v>117</v>
      </c>
      <c r="BG683" s="176">
        <v>1605</v>
      </c>
      <c r="BH683" s="36" t="s">
        <v>1952</v>
      </c>
      <c r="BI683" s="36">
        <v>0.13</v>
      </c>
      <c r="BJ683" s="36" t="s">
        <v>3027</v>
      </c>
      <c r="BK683" s="36" t="s">
        <v>117</v>
      </c>
      <c r="BL683" s="36" t="s">
        <v>1011</v>
      </c>
      <c r="BM683" s="36">
        <v>113023</v>
      </c>
    </row>
    <row r="684" spans="1:65" ht="14.45" customHeight="1">
      <c r="A684" s="145"/>
      <c r="B684" s="40">
        <v>113024</v>
      </c>
      <c r="C684" s="40" t="s">
        <v>6659</v>
      </c>
      <c r="D684" s="40"/>
      <c r="E684" s="40" t="s">
        <v>6604</v>
      </c>
      <c r="F684" s="40" t="s">
        <v>3062</v>
      </c>
      <c r="G684" s="42" t="s">
        <v>6606</v>
      </c>
      <c r="H684" s="40"/>
      <c r="I684" s="40"/>
      <c r="J684" s="40"/>
      <c r="K684" s="40" t="s">
        <v>6610</v>
      </c>
      <c r="L684" s="42" t="s">
        <v>6604</v>
      </c>
      <c r="M684" s="42" t="s">
        <v>6609</v>
      </c>
      <c r="N684" s="40"/>
      <c r="O684" s="40"/>
      <c r="P684" s="40"/>
      <c r="Q684" s="40"/>
      <c r="R684" s="40"/>
      <c r="S684" s="40"/>
      <c r="T684" s="43"/>
      <c r="U684" s="40"/>
      <c r="V684" s="40"/>
      <c r="W684" s="40"/>
      <c r="X684" s="40"/>
      <c r="Y684" s="40"/>
      <c r="Z684" s="40"/>
      <c r="AA684" s="40"/>
      <c r="AB684" s="53"/>
      <c r="AC684" s="40"/>
      <c r="AD684" s="40"/>
      <c r="AE684" s="40"/>
      <c r="AF684" s="45" t="str">
        <f t="shared" si="22"/>
        <v>SP_AMB_LIN2         KS_TVR_A</v>
      </c>
      <c r="AG684" s="41" t="s">
        <v>6605</v>
      </c>
      <c r="AH684" s="36">
        <v>3</v>
      </c>
      <c r="AI684" s="36">
        <v>113024</v>
      </c>
      <c r="AJ684" s="36" t="s">
        <v>3065</v>
      </c>
      <c r="AK684" s="36" t="s">
        <v>117</v>
      </c>
      <c r="AL684" s="36" t="s">
        <v>447</v>
      </c>
      <c r="AM684" s="36" t="s">
        <v>447</v>
      </c>
      <c r="AN684" s="36" t="s">
        <v>446</v>
      </c>
      <c r="AO684" s="36" t="s">
        <v>448</v>
      </c>
      <c r="AP684" s="36">
        <v>4</v>
      </c>
      <c r="AQ684" s="36" t="s">
        <v>449</v>
      </c>
      <c r="AR684" s="36" t="s">
        <v>171</v>
      </c>
      <c r="AS684" s="36" t="s">
        <v>117</v>
      </c>
      <c r="AT684" s="36" t="s">
        <v>117</v>
      </c>
      <c r="AU684" s="36" t="s">
        <v>117</v>
      </c>
      <c r="AV684" s="36" t="s">
        <v>3060</v>
      </c>
      <c r="AW684" s="36" t="s">
        <v>3061</v>
      </c>
      <c r="AX684" s="36" t="s">
        <v>3062</v>
      </c>
      <c r="AY684" s="36">
        <v>1</v>
      </c>
      <c r="AZ684" s="36" t="s">
        <v>658</v>
      </c>
      <c r="BA684" s="36" t="s">
        <v>117</v>
      </c>
      <c r="BB684" s="36" t="s">
        <v>117</v>
      </c>
      <c r="BC684" s="36" t="s">
        <v>1951</v>
      </c>
      <c r="BD684" s="36" t="s">
        <v>1591</v>
      </c>
      <c r="BE684" s="36" t="s">
        <v>117</v>
      </c>
      <c r="BF684" s="36" t="s">
        <v>117</v>
      </c>
      <c r="BG684" s="193">
        <v>859</v>
      </c>
      <c r="BH684" s="36" t="s">
        <v>1952</v>
      </c>
      <c r="BI684" s="36">
        <v>0.13</v>
      </c>
      <c r="BJ684" s="36" t="s">
        <v>3027</v>
      </c>
      <c r="BK684" s="36" t="s">
        <v>117</v>
      </c>
      <c r="BL684" s="36" t="s">
        <v>1011</v>
      </c>
      <c r="BM684" s="36">
        <v>113024</v>
      </c>
    </row>
    <row r="685" spans="1:65" ht="14.45" customHeight="1">
      <c r="A685" s="145" t="s">
        <v>6956</v>
      </c>
      <c r="B685" s="40">
        <v>113027</v>
      </c>
      <c r="C685" s="40" t="s">
        <v>6659</v>
      </c>
      <c r="D685" s="40"/>
      <c r="E685" s="43" t="s">
        <v>0</v>
      </c>
      <c r="F685" s="40" t="s">
        <v>3050</v>
      </c>
      <c r="G685" s="42" t="s">
        <v>6606</v>
      </c>
      <c r="H685" s="40"/>
      <c r="I685" s="40"/>
      <c r="J685" s="40"/>
      <c r="K685" s="40" t="s">
        <v>6607</v>
      </c>
      <c r="L685" s="42" t="s">
        <v>6604</v>
      </c>
      <c r="M685" s="42" t="s">
        <v>6609</v>
      </c>
      <c r="N685" s="40"/>
      <c r="O685" s="40"/>
      <c r="P685" s="40"/>
      <c r="Q685" s="40"/>
      <c r="R685" s="40"/>
      <c r="S685" s="40"/>
      <c r="T685" s="43"/>
      <c r="U685" s="40"/>
      <c r="V685" s="40"/>
      <c r="W685" s="40"/>
      <c r="X685" s="40"/>
      <c r="Y685" s="40"/>
      <c r="Z685" s="40"/>
      <c r="AA685" s="40"/>
      <c r="AB685" s="53"/>
      <c r="AC685" s="40"/>
      <c r="AD685" s="40"/>
      <c r="AE685" s="40"/>
      <c r="AF685" s="45" t="str">
        <f t="shared" si="22"/>
        <v>SP_ILMF_LI          KS_CPL_C</v>
      </c>
      <c r="AG685" s="41" t="s">
        <v>6605</v>
      </c>
      <c r="AH685" s="36">
        <v>3</v>
      </c>
      <c r="AI685" s="36">
        <v>113027</v>
      </c>
      <c r="AJ685" s="36" t="s">
        <v>3066</v>
      </c>
      <c r="AK685" s="36" t="s">
        <v>117</v>
      </c>
      <c r="AL685" s="36" t="s">
        <v>343</v>
      </c>
      <c r="AM685" s="36" t="s">
        <v>343</v>
      </c>
      <c r="AN685" s="36" t="s">
        <v>349</v>
      </c>
      <c r="AO685" s="36" t="s">
        <v>350</v>
      </c>
      <c r="AP685" s="36">
        <v>5</v>
      </c>
      <c r="AQ685" s="36" t="s">
        <v>351</v>
      </c>
      <c r="AR685" s="36" t="s">
        <v>171</v>
      </c>
      <c r="AS685" s="36" t="s">
        <v>117</v>
      </c>
      <c r="AT685" s="36" t="s">
        <v>117</v>
      </c>
      <c r="AU685" s="36" t="s">
        <v>117</v>
      </c>
      <c r="AV685" s="36" t="s">
        <v>3048</v>
      </c>
      <c r="AW685" s="36" t="s">
        <v>3049</v>
      </c>
      <c r="AX685" s="36" t="s">
        <v>3050</v>
      </c>
      <c r="AY685" s="36">
        <v>1</v>
      </c>
      <c r="AZ685" s="36" t="s">
        <v>657</v>
      </c>
      <c r="BA685" s="36" t="s">
        <v>117</v>
      </c>
      <c r="BB685" s="36" t="s">
        <v>117</v>
      </c>
      <c r="BC685" s="36" t="s">
        <v>3051</v>
      </c>
      <c r="BD685" s="36" t="s">
        <v>1591</v>
      </c>
      <c r="BE685" s="36" t="s">
        <v>117</v>
      </c>
      <c r="BF685" s="36" t="s">
        <v>117</v>
      </c>
      <c r="BG685" s="176">
        <v>1034</v>
      </c>
      <c r="BH685" s="36" t="s">
        <v>2128</v>
      </c>
      <c r="BI685" s="36">
        <v>0.13</v>
      </c>
      <c r="BJ685" s="36" t="s">
        <v>3052</v>
      </c>
      <c r="BK685" s="36" t="s">
        <v>1009</v>
      </c>
      <c r="BL685" s="36" t="s">
        <v>117</v>
      </c>
      <c r="BM685" s="36">
        <v>113027</v>
      </c>
    </row>
    <row r="686" spans="1:65" ht="14.45" customHeight="1">
      <c r="A686" s="145"/>
      <c r="B686" s="40">
        <v>113028</v>
      </c>
      <c r="C686" s="40" t="s">
        <v>6659</v>
      </c>
      <c r="D686" s="40"/>
      <c r="E686" s="43" t="s">
        <v>0</v>
      </c>
      <c r="F686" s="40" t="s">
        <v>3056</v>
      </c>
      <c r="G686" s="42" t="s">
        <v>6606</v>
      </c>
      <c r="H686" s="40"/>
      <c r="I686" s="40"/>
      <c r="J686" s="40"/>
      <c r="K686" s="40" t="s">
        <v>6607</v>
      </c>
      <c r="L686" s="42" t="s">
        <v>6604</v>
      </c>
      <c r="M686" s="42" t="s">
        <v>6609</v>
      </c>
      <c r="N686" s="40"/>
      <c r="O686" s="40"/>
      <c r="P686" s="40"/>
      <c r="Q686" s="40"/>
      <c r="R686" s="40"/>
      <c r="S686" s="40"/>
      <c r="T686" s="43"/>
      <c r="U686" s="40"/>
      <c r="V686" s="40"/>
      <c r="W686" s="40"/>
      <c r="X686" s="40"/>
      <c r="Y686" s="40"/>
      <c r="Z686" s="40"/>
      <c r="AA686" s="40"/>
      <c r="AB686" s="53"/>
      <c r="AC686" s="40"/>
      <c r="AD686" s="40"/>
      <c r="AE686" s="40" t="s">
        <v>6627</v>
      </c>
      <c r="AF686" s="45" t="str">
        <f t="shared" si="22"/>
        <v>SP_ILMF_RE          KS_CPR_A</v>
      </c>
      <c r="AG686" s="41" t="s">
        <v>6605</v>
      </c>
      <c r="AH686" s="36">
        <v>3</v>
      </c>
      <c r="AI686" s="36">
        <v>113028</v>
      </c>
      <c r="AJ686" s="36" t="s">
        <v>6351</v>
      </c>
      <c r="AK686" s="36" t="s">
        <v>117</v>
      </c>
      <c r="AL686" s="36" t="s">
        <v>355</v>
      </c>
      <c r="AM686" s="36" t="s">
        <v>355</v>
      </c>
      <c r="AN686" s="36" t="s">
        <v>354</v>
      </c>
      <c r="AO686" s="36" t="s">
        <v>356</v>
      </c>
      <c r="AP686" s="36">
        <v>14</v>
      </c>
      <c r="AQ686" s="36" t="s">
        <v>357</v>
      </c>
      <c r="AR686" s="36" t="s">
        <v>171</v>
      </c>
      <c r="AS686" s="36" t="s">
        <v>117</v>
      </c>
      <c r="AT686" s="36" t="s">
        <v>117</v>
      </c>
      <c r="AU686" s="36" t="s">
        <v>117</v>
      </c>
      <c r="AV686" s="36" t="s">
        <v>3054</v>
      </c>
      <c r="AW686" s="36" t="s">
        <v>3055</v>
      </c>
      <c r="AX686" s="36" t="s">
        <v>3056</v>
      </c>
      <c r="AY686" s="36">
        <v>1</v>
      </c>
      <c r="AZ686" s="36" t="s">
        <v>608</v>
      </c>
      <c r="BA686" s="36" t="s">
        <v>117</v>
      </c>
      <c r="BB686" s="36" t="s">
        <v>117</v>
      </c>
      <c r="BC686" s="36" t="s">
        <v>3057</v>
      </c>
      <c r="BD686" s="36" t="s">
        <v>1591</v>
      </c>
      <c r="BE686" s="36" t="s">
        <v>117</v>
      </c>
      <c r="BF686" s="36" t="s">
        <v>117</v>
      </c>
      <c r="BG686" s="193">
        <v>605</v>
      </c>
      <c r="BH686" s="36" t="s">
        <v>1849</v>
      </c>
      <c r="BI686" s="36">
        <v>0.13</v>
      </c>
      <c r="BJ686" s="36" t="s">
        <v>3058</v>
      </c>
      <c r="BK686" s="36" t="s">
        <v>1009</v>
      </c>
      <c r="BL686" s="36" t="s">
        <v>117</v>
      </c>
      <c r="BM686" s="36">
        <v>113028</v>
      </c>
    </row>
    <row r="687" spans="1:65" ht="14.45" customHeight="1">
      <c r="A687" s="145"/>
      <c r="B687" s="40">
        <v>113029</v>
      </c>
      <c r="C687" s="40" t="s">
        <v>6659</v>
      </c>
      <c r="D687" s="40"/>
      <c r="E687" s="43" t="s">
        <v>0</v>
      </c>
      <c r="F687" s="40" t="s">
        <v>3056</v>
      </c>
      <c r="G687" s="42" t="s">
        <v>6606</v>
      </c>
      <c r="H687" s="40"/>
      <c r="I687" s="40"/>
      <c r="J687" s="40"/>
      <c r="K687" s="40" t="s">
        <v>6607</v>
      </c>
      <c r="L687" s="42" t="s">
        <v>6609</v>
      </c>
      <c r="M687" s="42" t="s">
        <v>0</v>
      </c>
      <c r="N687" s="40"/>
      <c r="O687" s="40"/>
      <c r="P687" s="40"/>
      <c r="Q687" s="40"/>
      <c r="R687" s="40"/>
      <c r="S687" s="40"/>
      <c r="T687" s="43"/>
      <c r="U687" s="40"/>
      <c r="V687" s="40"/>
      <c r="W687" s="40"/>
      <c r="X687" s="40"/>
      <c r="Y687" s="40"/>
      <c r="Z687" s="40"/>
      <c r="AA687" s="40"/>
      <c r="AB687" s="53"/>
      <c r="AC687" s="40"/>
      <c r="AD687" s="40"/>
      <c r="AE687" s="40" t="s">
        <v>6627</v>
      </c>
      <c r="AF687" s="45" t="str">
        <f t="shared" si="22"/>
        <v>KS_SVR_A            SP_ILMF_RE</v>
      </c>
      <c r="AG687" s="41" t="s">
        <v>6605</v>
      </c>
      <c r="AH687" s="36">
        <v>3</v>
      </c>
      <c r="AI687" s="36">
        <v>113029</v>
      </c>
      <c r="AJ687" s="36" t="s">
        <v>3067</v>
      </c>
      <c r="AK687" s="36" t="s">
        <v>117</v>
      </c>
      <c r="AL687" s="36" t="s">
        <v>117</v>
      </c>
      <c r="AM687" s="36" t="s">
        <v>3054</v>
      </c>
      <c r="AN687" s="36" t="s">
        <v>3055</v>
      </c>
      <c r="AO687" s="36" t="s">
        <v>3056</v>
      </c>
      <c r="AP687" s="36">
        <v>1</v>
      </c>
      <c r="AQ687" s="36" t="s">
        <v>608</v>
      </c>
      <c r="AR687" s="36" t="s">
        <v>117</v>
      </c>
      <c r="AS687" s="36" t="s">
        <v>117</v>
      </c>
      <c r="AT687" s="36" t="s">
        <v>117</v>
      </c>
      <c r="AU687" s="36" t="s">
        <v>432</v>
      </c>
      <c r="AV687" s="36" t="s">
        <v>432</v>
      </c>
      <c r="AW687" s="36" t="s">
        <v>431</v>
      </c>
      <c r="AX687" s="36" t="s">
        <v>433</v>
      </c>
      <c r="AY687" s="36">
        <v>2</v>
      </c>
      <c r="AZ687" s="36" t="s">
        <v>434</v>
      </c>
      <c r="BA687" s="36" t="s">
        <v>183</v>
      </c>
      <c r="BB687" s="36" t="s">
        <v>117</v>
      </c>
      <c r="BC687" s="36" t="s">
        <v>2060</v>
      </c>
      <c r="BD687" s="36" t="s">
        <v>1591</v>
      </c>
      <c r="BE687" s="36" t="s">
        <v>117</v>
      </c>
      <c r="BF687" s="36" t="s">
        <v>117</v>
      </c>
      <c r="BG687" s="193">
        <v>2168</v>
      </c>
      <c r="BH687" s="36" t="s">
        <v>1849</v>
      </c>
      <c r="BI687" s="36">
        <v>0.35</v>
      </c>
      <c r="BJ687" s="36" t="s">
        <v>3058</v>
      </c>
      <c r="BK687" s="36" t="s">
        <v>1009</v>
      </c>
      <c r="BL687" s="36" t="s">
        <v>117</v>
      </c>
      <c r="BM687" s="36">
        <v>113029</v>
      </c>
    </row>
    <row r="688" spans="1:65" ht="14.45" customHeight="1">
      <c r="A688" s="145" t="s">
        <v>6956</v>
      </c>
      <c r="B688" s="40">
        <v>113030</v>
      </c>
      <c r="C688" s="40" t="s">
        <v>6659</v>
      </c>
      <c r="D688" s="40"/>
      <c r="E688" s="43" t="s">
        <v>0</v>
      </c>
      <c r="F688" s="40" t="s">
        <v>3050</v>
      </c>
      <c r="G688" s="42" t="s">
        <v>6606</v>
      </c>
      <c r="H688" s="40"/>
      <c r="I688" s="40"/>
      <c r="J688" s="40"/>
      <c r="K688" s="40" t="s">
        <v>6607</v>
      </c>
      <c r="L688" s="42" t="s">
        <v>6609</v>
      </c>
      <c r="M688" s="42" t="s">
        <v>0</v>
      </c>
      <c r="N688" s="40"/>
      <c r="O688" s="40"/>
      <c r="P688" s="40"/>
      <c r="Q688" s="40"/>
      <c r="R688" s="40"/>
      <c r="S688" s="40"/>
      <c r="T688" s="43"/>
      <c r="U688" s="40"/>
      <c r="V688" s="40"/>
      <c r="W688" s="40"/>
      <c r="X688" s="40"/>
      <c r="Y688" s="40"/>
      <c r="Z688" s="40"/>
      <c r="AA688" s="40"/>
      <c r="AB688" s="53"/>
      <c r="AC688" s="40"/>
      <c r="AD688" s="40"/>
      <c r="AE688" s="40"/>
      <c r="AF688" s="45" t="str">
        <f t="shared" si="22"/>
        <v>KS_SVL_A            SP_ILMF_LI</v>
      </c>
      <c r="AG688" s="41" t="s">
        <v>6605</v>
      </c>
      <c r="AH688" s="36">
        <v>3</v>
      </c>
      <c r="AI688" s="36">
        <v>113030</v>
      </c>
      <c r="AJ688" s="36" t="s">
        <v>3068</v>
      </c>
      <c r="AK688" s="36" t="s">
        <v>117</v>
      </c>
      <c r="AL688" s="36" t="s">
        <v>117</v>
      </c>
      <c r="AM688" s="36" t="s">
        <v>3048</v>
      </c>
      <c r="AN688" s="36" t="s">
        <v>3049</v>
      </c>
      <c r="AO688" s="36" t="s">
        <v>3050</v>
      </c>
      <c r="AP688" s="36">
        <v>1</v>
      </c>
      <c r="AQ688" s="36" t="s">
        <v>657</v>
      </c>
      <c r="AR688" s="36" t="s">
        <v>117</v>
      </c>
      <c r="AS688" s="36" t="s">
        <v>117</v>
      </c>
      <c r="AT688" s="36" t="s">
        <v>117</v>
      </c>
      <c r="AU688" s="36" t="s">
        <v>428</v>
      </c>
      <c r="AV688" s="36" t="s">
        <v>428</v>
      </c>
      <c r="AW688" s="36" t="s">
        <v>427</v>
      </c>
      <c r="AX688" s="36" t="s">
        <v>429</v>
      </c>
      <c r="AY688" s="36">
        <v>2</v>
      </c>
      <c r="AZ688" s="36" t="s">
        <v>442</v>
      </c>
      <c r="BA688" s="36" t="s">
        <v>183</v>
      </c>
      <c r="BB688" s="36" t="s">
        <v>117</v>
      </c>
      <c r="BC688" s="36" t="s">
        <v>2563</v>
      </c>
      <c r="BD688" s="36" t="s">
        <v>1591</v>
      </c>
      <c r="BE688" s="36" t="s">
        <v>117</v>
      </c>
      <c r="BF688" s="36" t="s">
        <v>117</v>
      </c>
      <c r="BG688" s="176">
        <v>2561</v>
      </c>
      <c r="BH688" s="36" t="s">
        <v>2128</v>
      </c>
      <c r="BI688" s="36">
        <v>0.35</v>
      </c>
      <c r="BJ688" s="36" t="s">
        <v>3052</v>
      </c>
      <c r="BK688" s="36" t="s">
        <v>1009</v>
      </c>
      <c r="BL688" s="36" t="s">
        <v>117</v>
      </c>
      <c r="BM688" s="36">
        <v>113030</v>
      </c>
    </row>
    <row r="689" spans="1:65" ht="14.45" customHeight="1">
      <c r="A689" s="145" t="s">
        <v>6956</v>
      </c>
      <c r="B689" s="40">
        <v>113039</v>
      </c>
      <c r="C689" s="40" t="s">
        <v>6659</v>
      </c>
      <c r="D689" s="40"/>
      <c r="E689" s="43" t="s">
        <v>6604</v>
      </c>
      <c r="F689" s="40"/>
      <c r="G689" s="42"/>
      <c r="H689" s="40"/>
      <c r="I689" s="40"/>
      <c r="J689" s="40"/>
      <c r="K689" s="40"/>
      <c r="L689" s="42" t="s">
        <v>6604</v>
      </c>
      <c r="M689" s="42" t="s">
        <v>6604</v>
      </c>
      <c r="N689" s="40"/>
      <c r="O689" s="40"/>
      <c r="P689" s="40"/>
      <c r="Q689" s="40"/>
      <c r="R689" s="40"/>
      <c r="S689" s="40"/>
      <c r="T689" s="43"/>
      <c r="U689" s="40"/>
      <c r="V689" s="40"/>
      <c r="W689" s="40"/>
      <c r="X689" s="40"/>
      <c r="Y689" s="40"/>
      <c r="Z689" s="40"/>
      <c r="AA689" s="40"/>
      <c r="AB689" s="53"/>
      <c r="AC689" s="40"/>
      <c r="AD689" s="40"/>
      <c r="AE689" s="40"/>
      <c r="AF689" s="45" t="str">
        <f t="shared" si="22"/>
        <v>BCM_C               KS_CPL_C</v>
      </c>
      <c r="AG689" s="41" t="s">
        <v>6622</v>
      </c>
      <c r="AH689" s="36">
        <v>3</v>
      </c>
      <c r="AI689" s="36">
        <v>113039</v>
      </c>
      <c r="AJ689" s="36" t="s">
        <v>6352</v>
      </c>
      <c r="AK689" s="36" t="s">
        <v>117</v>
      </c>
      <c r="AL689" s="36" t="s">
        <v>343</v>
      </c>
      <c r="AM689" s="36" t="s">
        <v>343</v>
      </c>
      <c r="AN689" s="36" t="s">
        <v>349</v>
      </c>
      <c r="AO689" s="36" t="s">
        <v>350</v>
      </c>
      <c r="AP689" s="36">
        <v>12</v>
      </c>
      <c r="AQ689" s="36" t="s">
        <v>351</v>
      </c>
      <c r="AR689" s="36" t="s">
        <v>171</v>
      </c>
      <c r="AS689" s="36" t="s">
        <v>117</v>
      </c>
      <c r="AT689" s="36" t="s">
        <v>117</v>
      </c>
      <c r="AU689" s="36" t="s">
        <v>468</v>
      </c>
      <c r="AV689" s="36" t="s">
        <v>468</v>
      </c>
      <c r="AW689" s="36" t="s">
        <v>606</v>
      </c>
      <c r="AX689" s="36" t="s">
        <v>607</v>
      </c>
      <c r="AY689" s="36">
        <v>53</v>
      </c>
      <c r="AZ689" s="36" t="s">
        <v>608</v>
      </c>
      <c r="BA689" s="36" t="s">
        <v>172</v>
      </c>
      <c r="BB689" s="36" t="s">
        <v>117</v>
      </c>
      <c r="BC689" s="36" t="s">
        <v>1732</v>
      </c>
      <c r="BD689" s="36" t="s">
        <v>1591</v>
      </c>
      <c r="BE689" s="36" t="s">
        <v>117</v>
      </c>
      <c r="BF689" s="36" t="s">
        <v>117</v>
      </c>
      <c r="BG689" s="176">
        <v>2167</v>
      </c>
      <c r="BH689" s="36" t="s">
        <v>1733</v>
      </c>
      <c r="BI689" s="36">
        <v>0.13</v>
      </c>
      <c r="BJ689" s="36" t="s">
        <v>3069</v>
      </c>
      <c r="BK689" s="36" t="s">
        <v>117</v>
      </c>
      <c r="BL689" s="36" t="s">
        <v>1011</v>
      </c>
      <c r="BM689" s="36">
        <v>113039</v>
      </c>
    </row>
    <row r="690" spans="1:65" ht="14.45" customHeight="1">
      <c r="A690" s="145"/>
      <c r="B690" s="40">
        <v>113042</v>
      </c>
      <c r="C690" s="40" t="s">
        <v>6659</v>
      </c>
      <c r="D690" s="40"/>
      <c r="E690" s="40" t="s">
        <v>6604</v>
      </c>
      <c r="F690" s="40" t="s">
        <v>3062</v>
      </c>
      <c r="G690" s="42" t="s">
        <v>6606</v>
      </c>
      <c r="H690" s="40"/>
      <c r="I690" s="40"/>
      <c r="J690" s="40"/>
      <c r="K690" s="40" t="s">
        <v>6610</v>
      </c>
      <c r="L690" s="42" t="s">
        <v>6609</v>
      </c>
      <c r="M690" s="42" t="s">
        <v>6609</v>
      </c>
      <c r="N690" s="40"/>
      <c r="O690" s="40"/>
      <c r="P690" s="40"/>
      <c r="Q690" s="40"/>
      <c r="R690" s="40"/>
      <c r="S690" s="40"/>
      <c r="T690" s="43"/>
      <c r="U690" s="40"/>
      <c r="V690" s="40"/>
      <c r="W690" s="40"/>
      <c r="X690" s="40"/>
      <c r="Y690" s="40"/>
      <c r="Z690" s="40"/>
      <c r="AA690" s="40"/>
      <c r="AB690" s="53"/>
      <c r="AC690" s="40"/>
      <c r="AD690" s="40"/>
      <c r="AE690" s="40"/>
      <c r="AF690" s="45" t="str">
        <f t="shared" si="22"/>
        <v>SP_AMB_LIN          SP_AMB_LIN2</v>
      </c>
      <c r="AG690" s="41" t="s">
        <v>6605</v>
      </c>
      <c r="AH690" s="36">
        <v>3</v>
      </c>
      <c r="AI690" s="36">
        <v>113042</v>
      </c>
      <c r="AJ690" s="36" t="s">
        <v>3070</v>
      </c>
      <c r="AK690" s="36" t="s">
        <v>117</v>
      </c>
      <c r="AL690" s="36" t="s">
        <v>117</v>
      </c>
      <c r="AM690" s="36" t="s">
        <v>3060</v>
      </c>
      <c r="AN690" s="36" t="s">
        <v>3061</v>
      </c>
      <c r="AO690" s="36" t="s">
        <v>3062</v>
      </c>
      <c r="AP690" s="36">
        <v>1</v>
      </c>
      <c r="AQ690" s="36" t="s">
        <v>658</v>
      </c>
      <c r="AR690" s="36" t="s">
        <v>117</v>
      </c>
      <c r="AS690" s="36" t="s">
        <v>117</v>
      </c>
      <c r="AT690" s="36" t="s">
        <v>117</v>
      </c>
      <c r="AU690" s="36" t="s">
        <v>117</v>
      </c>
      <c r="AV690" s="36" t="s">
        <v>3023</v>
      </c>
      <c r="AW690" s="36" t="s">
        <v>3024</v>
      </c>
      <c r="AX690" s="36" t="s">
        <v>3025</v>
      </c>
      <c r="AY690" s="36">
        <v>1</v>
      </c>
      <c r="AZ690" s="36" t="s">
        <v>660</v>
      </c>
      <c r="BA690" s="36" t="s">
        <v>117</v>
      </c>
      <c r="BB690" s="36" t="s">
        <v>117</v>
      </c>
      <c r="BC690" s="36" t="s">
        <v>3026</v>
      </c>
      <c r="BD690" s="36" t="s">
        <v>1591</v>
      </c>
      <c r="BE690" s="36" t="s">
        <v>117</v>
      </c>
      <c r="BF690" s="36" t="s">
        <v>117</v>
      </c>
      <c r="BG690" s="193">
        <v>63</v>
      </c>
      <c r="BH690" s="36" t="s">
        <v>1952</v>
      </c>
      <c r="BI690" s="36">
        <v>0.35</v>
      </c>
      <c r="BJ690" s="36" t="s">
        <v>3027</v>
      </c>
      <c r="BK690" s="36" t="s">
        <v>117</v>
      </c>
      <c r="BL690" s="36" t="s">
        <v>1011</v>
      </c>
      <c r="BM690" s="36">
        <v>113042</v>
      </c>
    </row>
    <row r="691" spans="1:65" ht="14.45" customHeight="1">
      <c r="A691" s="145"/>
      <c r="B691" s="40">
        <v>113042</v>
      </c>
      <c r="C691" s="40" t="s">
        <v>6659</v>
      </c>
      <c r="D691" s="40"/>
      <c r="E691" s="40" t="s">
        <v>6604</v>
      </c>
      <c r="F691" s="40" t="s">
        <v>3025</v>
      </c>
      <c r="G691" s="42" t="s">
        <v>6606</v>
      </c>
      <c r="H691" s="40"/>
      <c r="I691" s="40"/>
      <c r="J691" s="40"/>
      <c r="K691" s="40" t="s">
        <v>6610</v>
      </c>
      <c r="L691" s="42" t="s">
        <v>6609</v>
      </c>
      <c r="M691" s="42" t="s">
        <v>6609</v>
      </c>
      <c r="N691" s="40"/>
      <c r="O691" s="40"/>
      <c r="P691" s="40"/>
      <c r="Q691" s="40"/>
      <c r="R691" s="40"/>
      <c r="S691" s="40"/>
      <c r="T691" s="43"/>
      <c r="U691" s="40"/>
      <c r="V691" s="40"/>
      <c r="W691" s="40"/>
      <c r="X691" s="40"/>
      <c r="Y691" s="40"/>
      <c r="Z691" s="40"/>
      <c r="AA691" s="40"/>
      <c r="AB691" s="53"/>
      <c r="AC691" s="40"/>
      <c r="AD691" s="40"/>
      <c r="AE691" s="40"/>
      <c r="AF691" s="45" t="str">
        <f t="shared" si="22"/>
        <v>SP_AMB_LIN          SP_AMB_LIN2</v>
      </c>
      <c r="AG691" s="41" t="s">
        <v>6605</v>
      </c>
      <c r="AH691" s="36">
        <v>3</v>
      </c>
      <c r="AI691" s="37">
        <v>113042</v>
      </c>
      <c r="AJ691" s="36" t="s">
        <v>3070</v>
      </c>
      <c r="AK691" s="36" t="s">
        <v>117</v>
      </c>
      <c r="AL691" s="36" t="s">
        <v>117</v>
      </c>
      <c r="AM691" s="36" t="s">
        <v>3060</v>
      </c>
      <c r="AN691" s="36" t="s">
        <v>3061</v>
      </c>
      <c r="AO691" s="36" t="s">
        <v>3062</v>
      </c>
      <c r="AP691" s="36">
        <v>1</v>
      </c>
      <c r="AQ691" s="36" t="s">
        <v>658</v>
      </c>
      <c r="AR691" s="36" t="s">
        <v>117</v>
      </c>
      <c r="AS691" s="36" t="s">
        <v>117</v>
      </c>
      <c r="AT691" s="36" t="s">
        <v>117</v>
      </c>
      <c r="AU691" s="36" t="s">
        <v>117</v>
      </c>
      <c r="AV691" s="36" t="s">
        <v>3023</v>
      </c>
      <c r="AW691" s="36" t="s">
        <v>3024</v>
      </c>
      <c r="AX691" s="36" t="s">
        <v>3025</v>
      </c>
      <c r="AY691" s="36">
        <v>1</v>
      </c>
      <c r="AZ691" s="36" t="s">
        <v>660</v>
      </c>
      <c r="BA691" s="36" t="s">
        <v>117</v>
      </c>
      <c r="BB691" s="36" t="s">
        <v>117</v>
      </c>
      <c r="BC691" s="36" t="s">
        <v>3026</v>
      </c>
      <c r="BD691" s="36" t="s">
        <v>1591</v>
      </c>
      <c r="BE691" s="36" t="s">
        <v>117</v>
      </c>
      <c r="BF691" s="36" t="s">
        <v>117</v>
      </c>
      <c r="BG691" s="193">
        <v>63</v>
      </c>
      <c r="BH691" s="36" t="s">
        <v>1952</v>
      </c>
      <c r="BI691" s="36">
        <v>0.35</v>
      </c>
      <c r="BJ691" s="36" t="s">
        <v>3027</v>
      </c>
      <c r="BK691" s="36" t="s">
        <v>117</v>
      </c>
      <c r="BL691" s="36" t="s">
        <v>1011</v>
      </c>
      <c r="BM691" s="36">
        <v>113042</v>
      </c>
    </row>
    <row r="692" spans="1:65" s="35" customFormat="1" ht="14.45" customHeight="1">
      <c r="A692" s="144"/>
      <c r="C692" s="40" t="s">
        <v>6660</v>
      </c>
      <c r="D692" s="40"/>
      <c r="AF692" s="40"/>
      <c r="AH692" s="35">
        <v>1</v>
      </c>
      <c r="AI692" s="35" t="s">
        <v>1013</v>
      </c>
    </row>
    <row r="693" spans="1:65" s="35" customFormat="1" ht="14.45" customHeight="1">
      <c r="A693" s="145" t="s">
        <v>7291</v>
      </c>
      <c r="C693" s="40" t="s">
        <v>6660</v>
      </c>
      <c r="D693" s="40"/>
      <c r="AF693" s="40"/>
      <c r="AH693" s="35">
        <v>2</v>
      </c>
      <c r="AI693" s="35" t="s">
        <v>61</v>
      </c>
      <c r="AJ693" s="35" t="s">
        <v>1014</v>
      </c>
      <c r="AK693" s="35" t="s">
        <v>1015</v>
      </c>
      <c r="AL693" s="148" t="s">
        <v>7300</v>
      </c>
      <c r="AM693" s="35" t="s">
        <v>116</v>
      </c>
      <c r="AN693" s="148" t="s">
        <v>6960</v>
      </c>
      <c r="AO693" s="35" t="s">
        <v>2364</v>
      </c>
    </row>
    <row r="694" spans="1:65" s="35" customFormat="1" ht="14.45" customHeight="1">
      <c r="A694" s="144"/>
      <c r="C694" s="40" t="s">
        <v>6660</v>
      </c>
      <c r="D694" s="40"/>
      <c r="AF694" s="40"/>
      <c r="AH694" s="35">
        <v>0</v>
      </c>
      <c r="AI694" s="35" t="s">
        <v>42</v>
      </c>
      <c r="AJ694" s="35" t="s">
        <v>43</v>
      </c>
      <c r="AK694" s="35" t="s">
        <v>44</v>
      </c>
      <c r="AL694" s="35" t="s">
        <v>45</v>
      </c>
      <c r="AM694" s="35" t="s">
        <v>45</v>
      </c>
      <c r="AN694" s="35" t="s">
        <v>46</v>
      </c>
      <c r="AO694" s="35" t="s">
        <v>47</v>
      </c>
      <c r="AP694" s="35" t="s">
        <v>48</v>
      </c>
      <c r="AQ694" s="35" t="s">
        <v>49</v>
      </c>
      <c r="AR694" s="35" t="s">
        <v>50</v>
      </c>
      <c r="AS694" s="35" t="s">
        <v>51</v>
      </c>
      <c r="AT694" s="35" t="s">
        <v>44</v>
      </c>
      <c r="AU694" s="35" t="s">
        <v>45</v>
      </c>
      <c r="AV694" s="35" t="s">
        <v>45</v>
      </c>
      <c r="AW694" s="35" t="s">
        <v>52</v>
      </c>
      <c r="AX694" s="35" t="s">
        <v>47</v>
      </c>
      <c r="AY694" s="35" t="s">
        <v>48</v>
      </c>
      <c r="AZ694" s="35" t="s">
        <v>49</v>
      </c>
      <c r="BA694" s="35" t="s">
        <v>50</v>
      </c>
      <c r="BB694" s="35" t="s">
        <v>51</v>
      </c>
      <c r="BC694" s="35" t="s">
        <v>53</v>
      </c>
      <c r="BD694" s="35" t="s">
        <v>54</v>
      </c>
      <c r="BE694" s="35" t="s">
        <v>55</v>
      </c>
      <c r="BF694" s="35" t="s">
        <v>56</v>
      </c>
      <c r="BG694" s="35" t="s">
        <v>57</v>
      </c>
      <c r="BH694" s="35" t="s">
        <v>58</v>
      </c>
      <c r="BI694" s="35" t="s">
        <v>59</v>
      </c>
      <c r="BJ694" s="35" t="s">
        <v>60</v>
      </c>
      <c r="BK694" s="35" t="s">
        <v>61</v>
      </c>
      <c r="BL694" s="35" t="s">
        <v>42</v>
      </c>
    </row>
    <row r="695" spans="1:65" s="35" customFormat="1" ht="14.45" customHeight="1">
      <c r="A695" s="145" t="s">
        <v>6956</v>
      </c>
      <c r="B695" s="45">
        <v>124505</v>
      </c>
      <c r="C695" s="40" t="s">
        <v>6660</v>
      </c>
      <c r="D695" s="40"/>
      <c r="E695" s="43" t="s">
        <v>0</v>
      </c>
      <c r="F695" s="40"/>
      <c r="G695" s="42"/>
      <c r="H695" s="40"/>
      <c r="I695" s="40"/>
      <c r="J695" s="40"/>
      <c r="K695" s="40"/>
      <c r="L695" s="42" t="s">
        <v>6621</v>
      </c>
      <c r="M695" s="42" t="s">
        <v>0</v>
      </c>
      <c r="N695" s="40"/>
      <c r="O695" s="40"/>
      <c r="P695" s="40"/>
      <c r="Q695" s="40"/>
      <c r="R695" s="40"/>
      <c r="S695" s="40"/>
      <c r="T695" s="43">
        <v>980017452</v>
      </c>
      <c r="U695" s="40"/>
      <c r="V695" s="40"/>
      <c r="W695" s="40"/>
      <c r="X695" s="40"/>
      <c r="Y695" s="40"/>
      <c r="Z695" s="40"/>
      <c r="AA695" s="40"/>
      <c r="AB695" s="53" t="s">
        <v>6619</v>
      </c>
      <c r="AC695" s="45"/>
      <c r="AD695" s="45"/>
      <c r="AE695" s="45"/>
      <c r="AF695" s="45" t="str">
        <f t="shared" ref="AF695:AF712" si="23">AX695&amp; REPT(" ",20-LEN(AX695))&amp;AO695</f>
        <v>AIR_B_RL            SGUVL2_A_RL</v>
      </c>
      <c r="AG695" s="41" t="s">
        <v>6605</v>
      </c>
      <c r="AH695" s="35">
        <v>3</v>
      </c>
      <c r="AI695" s="35">
        <v>124505</v>
      </c>
      <c r="AJ695" s="35" t="s">
        <v>3071</v>
      </c>
      <c r="AK695" s="35" t="s">
        <v>117</v>
      </c>
      <c r="AL695" s="35" t="s">
        <v>1021</v>
      </c>
      <c r="AM695" s="35" t="s">
        <v>1021</v>
      </c>
      <c r="AN695" s="35" t="s">
        <v>1020</v>
      </c>
      <c r="AO695" s="35" t="s">
        <v>1022</v>
      </c>
      <c r="AP695" s="35">
        <v>1</v>
      </c>
      <c r="AQ695" s="35" t="s">
        <v>1023</v>
      </c>
      <c r="AR695" s="35" t="s">
        <v>839</v>
      </c>
      <c r="AS695" s="35" t="s">
        <v>117</v>
      </c>
      <c r="AT695" s="35" t="s">
        <v>117</v>
      </c>
      <c r="AU695" s="35" t="s">
        <v>734</v>
      </c>
      <c r="AV695" s="35" t="s">
        <v>734</v>
      </c>
      <c r="AW695" s="35" t="s">
        <v>733</v>
      </c>
      <c r="AX695" s="35" t="s">
        <v>735</v>
      </c>
      <c r="AY695" s="35">
        <v>17</v>
      </c>
      <c r="AZ695" s="35" t="s">
        <v>2488</v>
      </c>
      <c r="BA695" s="35" t="s">
        <v>710</v>
      </c>
      <c r="BB695" s="35" t="s">
        <v>705</v>
      </c>
      <c r="BC695" s="35" t="s">
        <v>3072</v>
      </c>
      <c r="BD695" s="35" t="s">
        <v>1591</v>
      </c>
      <c r="BE695" s="35" t="s">
        <v>3073</v>
      </c>
      <c r="BF695" s="35" t="s">
        <v>3074</v>
      </c>
      <c r="BG695" s="176">
        <v>3319</v>
      </c>
      <c r="BH695" s="35" t="s">
        <v>1678</v>
      </c>
      <c r="BI695" s="35">
        <v>0.35</v>
      </c>
      <c r="BJ695" s="35" t="s">
        <v>3075</v>
      </c>
      <c r="BK695" s="35" t="s">
        <v>1014</v>
      </c>
      <c r="BL695" s="35">
        <v>124505</v>
      </c>
    </row>
    <row r="696" spans="1:65" s="35" customFormat="1" ht="14.45" customHeight="1">
      <c r="A696" s="145" t="s">
        <v>6956</v>
      </c>
      <c r="B696" s="45">
        <v>124506</v>
      </c>
      <c r="C696" s="40" t="s">
        <v>6660</v>
      </c>
      <c r="D696" s="40"/>
      <c r="E696" s="43" t="s">
        <v>0</v>
      </c>
      <c r="F696" s="40"/>
      <c r="G696" s="42"/>
      <c r="H696" s="40"/>
      <c r="I696" s="40"/>
      <c r="J696" s="40"/>
      <c r="K696" s="40"/>
      <c r="L696" s="42" t="s">
        <v>6621</v>
      </c>
      <c r="M696" s="42" t="s">
        <v>0</v>
      </c>
      <c r="N696" s="40"/>
      <c r="O696" s="40"/>
      <c r="P696" s="40"/>
      <c r="Q696" s="40"/>
      <c r="R696" s="40"/>
      <c r="S696" s="40"/>
      <c r="T696" s="43">
        <v>980017452</v>
      </c>
      <c r="U696" s="40"/>
      <c r="V696" s="40"/>
      <c r="W696" s="40"/>
      <c r="X696" s="40"/>
      <c r="Y696" s="40"/>
      <c r="Z696" s="40"/>
      <c r="AA696" s="40"/>
      <c r="AB696" s="53" t="s">
        <v>6619</v>
      </c>
      <c r="AC696" s="45"/>
      <c r="AD696" s="45"/>
      <c r="AE696" s="45"/>
      <c r="AF696" s="45" t="str">
        <f t="shared" si="23"/>
        <v>AIR_B_RL            SGUVL2_A_RL</v>
      </c>
      <c r="AG696" s="41" t="s">
        <v>6605</v>
      </c>
      <c r="AH696" s="35">
        <v>3</v>
      </c>
      <c r="AI696" s="35">
        <v>124506</v>
      </c>
      <c r="AJ696" s="35" t="s">
        <v>3076</v>
      </c>
      <c r="AK696" s="35" t="s">
        <v>117</v>
      </c>
      <c r="AL696" s="35" t="s">
        <v>1021</v>
      </c>
      <c r="AM696" s="35" t="s">
        <v>1021</v>
      </c>
      <c r="AN696" s="35" t="s">
        <v>1020</v>
      </c>
      <c r="AO696" s="35" t="s">
        <v>1022</v>
      </c>
      <c r="AP696" s="35">
        <v>2</v>
      </c>
      <c r="AQ696" s="35" t="s">
        <v>1023</v>
      </c>
      <c r="AR696" s="35" t="s">
        <v>839</v>
      </c>
      <c r="AS696" s="35" t="s">
        <v>117</v>
      </c>
      <c r="AT696" s="35" t="s">
        <v>117</v>
      </c>
      <c r="AU696" s="35" t="s">
        <v>734</v>
      </c>
      <c r="AV696" s="35" t="s">
        <v>734</v>
      </c>
      <c r="AW696" s="35" t="s">
        <v>733</v>
      </c>
      <c r="AX696" s="35" t="s">
        <v>735</v>
      </c>
      <c r="AY696" s="35">
        <v>43</v>
      </c>
      <c r="AZ696" s="35" t="s">
        <v>2488</v>
      </c>
      <c r="BA696" s="35" t="s">
        <v>710</v>
      </c>
      <c r="BB696" s="35" t="s">
        <v>705</v>
      </c>
      <c r="BC696" s="35" t="s">
        <v>3072</v>
      </c>
      <c r="BD696" s="35" t="s">
        <v>1591</v>
      </c>
      <c r="BE696" s="35" t="s">
        <v>3073</v>
      </c>
      <c r="BF696" s="35" t="s">
        <v>2423</v>
      </c>
      <c r="BG696" s="176">
        <v>3319</v>
      </c>
      <c r="BH696" s="35" t="s">
        <v>1668</v>
      </c>
      <c r="BI696" s="35">
        <v>0.35</v>
      </c>
      <c r="BJ696" s="35" t="s">
        <v>3077</v>
      </c>
      <c r="BK696" s="35" t="s">
        <v>1014</v>
      </c>
      <c r="BL696" s="35">
        <v>124506</v>
      </c>
    </row>
    <row r="697" spans="1:65" s="35" customFormat="1" ht="14.45" customHeight="1">
      <c r="A697" s="145" t="s">
        <v>7907</v>
      </c>
      <c r="B697" s="45">
        <v>124507</v>
      </c>
      <c r="C697" s="40" t="s">
        <v>6660</v>
      </c>
      <c r="D697" s="40"/>
      <c r="E697" s="43" t="s">
        <v>0</v>
      </c>
      <c r="F697" s="40" t="s">
        <v>3081</v>
      </c>
      <c r="G697" s="42" t="s">
        <v>6606</v>
      </c>
      <c r="H697" s="40"/>
      <c r="I697" s="40"/>
      <c r="J697" s="40"/>
      <c r="K697" s="40" t="s">
        <v>6607</v>
      </c>
      <c r="L697" s="42" t="s">
        <v>0</v>
      </c>
      <c r="M697" s="42" t="s">
        <v>6609</v>
      </c>
      <c r="N697" s="40"/>
      <c r="O697" s="40"/>
      <c r="P697" s="40"/>
      <c r="Q697" s="40"/>
      <c r="R697" s="40"/>
      <c r="S697" s="40"/>
      <c r="T697" s="43"/>
      <c r="U697" s="40"/>
      <c r="V697" s="40"/>
      <c r="W697" s="40"/>
      <c r="X697" s="40"/>
      <c r="Y697" s="40"/>
      <c r="Z697" s="40"/>
      <c r="AA697" s="40"/>
      <c r="AB697" s="53"/>
      <c r="AC697" s="45" t="s">
        <v>6617</v>
      </c>
      <c r="AD697" s="45"/>
      <c r="AE697" s="45"/>
      <c r="AF697" s="45" t="str">
        <f t="shared" si="23"/>
        <v>SP_CANHFAS2         SGUVL2_B_RL</v>
      </c>
      <c r="AG697" s="41" t="s">
        <v>6605</v>
      </c>
      <c r="AH697" s="35">
        <v>3</v>
      </c>
      <c r="AI697" s="35">
        <v>124507</v>
      </c>
      <c r="AJ697" s="35" t="s">
        <v>3078</v>
      </c>
      <c r="AK697" s="35" t="s">
        <v>117</v>
      </c>
      <c r="AL697" s="35" t="s">
        <v>1021</v>
      </c>
      <c r="AM697" s="35" t="s">
        <v>1021</v>
      </c>
      <c r="AN697" s="35" t="s">
        <v>1028</v>
      </c>
      <c r="AO697" s="35" t="s">
        <v>1029</v>
      </c>
      <c r="AP697" s="35">
        <v>3</v>
      </c>
      <c r="AQ697" s="35" t="s">
        <v>1030</v>
      </c>
      <c r="AR697" s="35" t="s">
        <v>183</v>
      </c>
      <c r="AS697" s="35" t="s">
        <v>117</v>
      </c>
      <c r="AT697" s="35" t="s">
        <v>117</v>
      </c>
      <c r="AU697" s="35" t="s">
        <v>117</v>
      </c>
      <c r="AV697" s="35" t="s">
        <v>3079</v>
      </c>
      <c r="AW697" s="35" t="s">
        <v>3080</v>
      </c>
      <c r="AX697" s="35" t="s">
        <v>3081</v>
      </c>
      <c r="AY697" s="35">
        <v>1</v>
      </c>
      <c r="AZ697" s="35" t="s">
        <v>6353</v>
      </c>
      <c r="BA697" s="35" t="s">
        <v>117</v>
      </c>
      <c r="BB697" s="35" t="s">
        <v>117</v>
      </c>
      <c r="BC697" s="35" t="s">
        <v>2038</v>
      </c>
      <c r="BD697" s="35" t="s">
        <v>1591</v>
      </c>
      <c r="BE697" s="35" t="s">
        <v>3082</v>
      </c>
      <c r="BF697" s="35" t="s">
        <v>2040</v>
      </c>
      <c r="BG697" s="176">
        <v>2588</v>
      </c>
      <c r="BH697" s="35" t="s">
        <v>2041</v>
      </c>
      <c r="BI697" s="35">
        <v>0.35</v>
      </c>
      <c r="BJ697" s="35" t="s">
        <v>3083</v>
      </c>
      <c r="BK697" s="35" t="s">
        <v>1014</v>
      </c>
      <c r="BL697" s="35">
        <v>124507</v>
      </c>
    </row>
    <row r="698" spans="1:65" s="35" customFormat="1" ht="14.45" customHeight="1">
      <c r="A698" s="145" t="s">
        <v>7907</v>
      </c>
      <c r="B698" s="45">
        <v>124508</v>
      </c>
      <c r="C698" s="40" t="s">
        <v>6660</v>
      </c>
      <c r="D698" s="40"/>
      <c r="E698" s="43" t="s">
        <v>0</v>
      </c>
      <c r="F698" s="40" t="s">
        <v>3087</v>
      </c>
      <c r="G698" s="42" t="s">
        <v>6606</v>
      </c>
      <c r="H698" s="40"/>
      <c r="I698" s="40"/>
      <c r="J698" s="40"/>
      <c r="K698" s="40" t="s">
        <v>6607</v>
      </c>
      <c r="L698" s="42" t="s">
        <v>0</v>
      </c>
      <c r="M698" s="42" t="s">
        <v>6609</v>
      </c>
      <c r="N698" s="40"/>
      <c r="O698" s="40"/>
      <c r="P698" s="40"/>
      <c r="Q698" s="40"/>
      <c r="R698" s="40"/>
      <c r="S698" s="40"/>
      <c r="T698" s="43"/>
      <c r="U698" s="40"/>
      <c r="V698" s="40"/>
      <c r="W698" s="40"/>
      <c r="X698" s="40"/>
      <c r="Y698" s="40"/>
      <c r="Z698" s="40"/>
      <c r="AA698" s="40"/>
      <c r="AB698" s="53"/>
      <c r="AC698" s="45" t="s">
        <v>6617</v>
      </c>
      <c r="AD698" s="45"/>
      <c r="AE698" s="45"/>
      <c r="AF698" s="45" t="str">
        <f t="shared" si="23"/>
        <v>SP_CANLFAS2         SGUVL2_B_RL</v>
      </c>
      <c r="AG698" s="41" t="s">
        <v>6605</v>
      </c>
      <c r="AH698" s="35">
        <v>3</v>
      </c>
      <c r="AI698" s="35">
        <v>124508</v>
      </c>
      <c r="AJ698" s="35" t="s">
        <v>3084</v>
      </c>
      <c r="AK698" s="35" t="s">
        <v>117</v>
      </c>
      <c r="AL698" s="35" t="s">
        <v>1021</v>
      </c>
      <c r="AM698" s="35" t="s">
        <v>1021</v>
      </c>
      <c r="AN698" s="35" t="s">
        <v>1028</v>
      </c>
      <c r="AO698" s="35" t="s">
        <v>1029</v>
      </c>
      <c r="AP698" s="35">
        <v>2</v>
      </c>
      <c r="AQ698" s="35" t="s">
        <v>1030</v>
      </c>
      <c r="AR698" s="35" t="s">
        <v>183</v>
      </c>
      <c r="AS698" s="35" t="s">
        <v>117</v>
      </c>
      <c r="AT698" s="35" t="s">
        <v>117</v>
      </c>
      <c r="AU698" s="35" t="s">
        <v>117</v>
      </c>
      <c r="AV698" s="35" t="s">
        <v>3085</v>
      </c>
      <c r="AW698" s="35" t="s">
        <v>3086</v>
      </c>
      <c r="AX698" s="35" t="s">
        <v>3087</v>
      </c>
      <c r="AY698" s="35">
        <v>1</v>
      </c>
      <c r="AZ698" s="35" t="s">
        <v>6353</v>
      </c>
      <c r="BA698" s="35" t="s">
        <v>117</v>
      </c>
      <c r="BB698" s="35" t="s">
        <v>117</v>
      </c>
      <c r="BC698" s="35" t="s">
        <v>2038</v>
      </c>
      <c r="BD698" s="35" t="s">
        <v>1591</v>
      </c>
      <c r="BE698" s="35" t="s">
        <v>3082</v>
      </c>
      <c r="BF698" s="35" t="s">
        <v>1748</v>
      </c>
      <c r="BG698" s="176">
        <v>2597</v>
      </c>
      <c r="BH698" s="35" t="s">
        <v>1749</v>
      </c>
      <c r="BI698" s="35">
        <v>0.35</v>
      </c>
      <c r="BJ698" s="35" t="s">
        <v>3088</v>
      </c>
      <c r="BK698" s="35" t="s">
        <v>1014</v>
      </c>
      <c r="BL698" s="35">
        <v>124508</v>
      </c>
    </row>
    <row r="699" spans="1:65" s="35" customFormat="1" ht="14.45" customHeight="1">
      <c r="A699" s="145" t="s">
        <v>7908</v>
      </c>
      <c r="B699" s="45">
        <v>124509</v>
      </c>
      <c r="C699" s="40" t="s">
        <v>6660</v>
      </c>
      <c r="D699" s="40"/>
      <c r="E699" s="43" t="s">
        <v>6</v>
      </c>
      <c r="F699" s="40"/>
      <c r="G699" s="42"/>
      <c r="H699" s="40"/>
      <c r="I699" s="40"/>
      <c r="J699" s="40"/>
      <c r="K699" s="40"/>
      <c r="L699" s="42" t="s">
        <v>6604</v>
      </c>
      <c r="M699" s="42" t="s">
        <v>6</v>
      </c>
      <c r="N699" s="40"/>
      <c r="O699" s="40"/>
      <c r="P699" s="40"/>
      <c r="Q699" s="40"/>
      <c r="R699" s="40"/>
      <c r="S699" s="40"/>
      <c r="T699" s="43"/>
      <c r="U699" s="40"/>
      <c r="V699" s="40"/>
      <c r="W699" s="40"/>
      <c r="X699" s="40"/>
      <c r="Y699" s="40"/>
      <c r="Z699" s="40"/>
      <c r="AA699" s="40"/>
      <c r="AB699" s="53"/>
      <c r="AC699" s="45"/>
      <c r="AD699" s="45"/>
      <c r="AE699" s="45"/>
      <c r="AF699" s="45" t="str">
        <f t="shared" si="23"/>
        <v>SIDO_C              SGUVL2_B_RL</v>
      </c>
      <c r="AG699" s="41" t="s">
        <v>6605</v>
      </c>
      <c r="AH699" s="35">
        <v>3</v>
      </c>
      <c r="AI699" s="35">
        <v>124509</v>
      </c>
      <c r="AJ699" s="35" t="s">
        <v>3089</v>
      </c>
      <c r="AK699" s="35" t="s">
        <v>117</v>
      </c>
      <c r="AL699" s="35" t="s">
        <v>1021</v>
      </c>
      <c r="AM699" s="35" t="s">
        <v>1021</v>
      </c>
      <c r="AN699" s="35" t="s">
        <v>1028</v>
      </c>
      <c r="AO699" s="35" t="s">
        <v>1029</v>
      </c>
      <c r="AP699" s="35">
        <v>4</v>
      </c>
      <c r="AQ699" s="35" t="s">
        <v>1030</v>
      </c>
      <c r="AR699" s="35" t="s">
        <v>152</v>
      </c>
      <c r="AS699" s="35" t="s">
        <v>117</v>
      </c>
      <c r="AT699" s="35" t="s">
        <v>117</v>
      </c>
      <c r="AU699" s="35" t="s">
        <v>525</v>
      </c>
      <c r="AV699" s="35" t="s">
        <v>525</v>
      </c>
      <c r="AW699" s="35" t="s">
        <v>524</v>
      </c>
      <c r="AX699" s="35" t="s">
        <v>526</v>
      </c>
      <c r="AY699" s="35" t="s">
        <v>1626</v>
      </c>
      <c r="AZ699" s="35" t="s">
        <v>4597</v>
      </c>
      <c r="BA699" s="35" t="s">
        <v>180</v>
      </c>
      <c r="BB699" s="35" t="s">
        <v>117</v>
      </c>
      <c r="BC699" s="35" t="s">
        <v>1806</v>
      </c>
      <c r="BD699" s="35" t="s">
        <v>1591</v>
      </c>
      <c r="BE699" s="35" t="s">
        <v>117</v>
      </c>
      <c r="BF699" s="35" t="s">
        <v>117</v>
      </c>
      <c r="BG699" s="176">
        <v>1465</v>
      </c>
      <c r="BH699" s="35" t="s">
        <v>1719</v>
      </c>
      <c r="BI699" s="35">
        <v>2.5</v>
      </c>
      <c r="BJ699" s="35" t="s">
        <v>3090</v>
      </c>
      <c r="BK699" s="35" t="s">
        <v>1014</v>
      </c>
      <c r="BL699" s="35">
        <v>124509</v>
      </c>
    </row>
    <row r="700" spans="1:65" s="35" customFormat="1" ht="14.45" customHeight="1">
      <c r="A700" s="145" t="s">
        <v>7908</v>
      </c>
      <c r="B700" s="45">
        <v>124510</v>
      </c>
      <c r="C700" s="40" t="s">
        <v>6660</v>
      </c>
      <c r="D700" s="40"/>
      <c r="E700" s="43" t="s">
        <v>0</v>
      </c>
      <c r="F700" s="40"/>
      <c r="G700" s="42"/>
      <c r="H700" s="40"/>
      <c r="I700" s="40"/>
      <c r="J700" s="40"/>
      <c r="K700" s="40"/>
      <c r="L700" s="42" t="s">
        <v>0</v>
      </c>
      <c r="M700" s="42" t="s">
        <v>6608</v>
      </c>
      <c r="N700" s="40"/>
      <c r="O700" s="40" t="s">
        <v>6614</v>
      </c>
      <c r="P700" s="40"/>
      <c r="Q700" s="40"/>
      <c r="R700" s="40"/>
      <c r="S700" s="40"/>
      <c r="T700" s="43"/>
      <c r="U700" s="40"/>
      <c r="V700" s="40"/>
      <c r="W700" s="40"/>
      <c r="X700" s="40"/>
      <c r="Y700" s="40"/>
      <c r="Z700" s="40"/>
      <c r="AA700" s="40"/>
      <c r="AB700" s="53"/>
      <c r="AC700" s="45"/>
      <c r="AD700" s="45"/>
      <c r="AE700" s="45"/>
      <c r="AF700" s="45" t="str">
        <f t="shared" si="23"/>
        <v>MB41_C              SGUVL2_B_RL</v>
      </c>
      <c r="AG700" s="41" t="s">
        <v>6605</v>
      </c>
      <c r="AH700" s="35">
        <v>3</v>
      </c>
      <c r="AI700" s="35">
        <v>124510</v>
      </c>
      <c r="AJ700" s="35" t="s">
        <v>3091</v>
      </c>
      <c r="AK700" s="35" t="s">
        <v>117</v>
      </c>
      <c r="AL700" s="35" t="s">
        <v>1021</v>
      </c>
      <c r="AM700" s="35" t="s">
        <v>1021</v>
      </c>
      <c r="AN700" s="35" t="s">
        <v>1028</v>
      </c>
      <c r="AO700" s="35" t="s">
        <v>1029</v>
      </c>
      <c r="AP700" s="35">
        <v>5</v>
      </c>
      <c r="AQ700" s="35" t="s">
        <v>1030</v>
      </c>
      <c r="AR700" s="35" t="s">
        <v>152</v>
      </c>
      <c r="AS700" s="35" t="s">
        <v>117</v>
      </c>
      <c r="AT700" s="35" t="s">
        <v>117</v>
      </c>
      <c r="AU700" s="35" t="s">
        <v>192</v>
      </c>
      <c r="AV700" s="35" t="s">
        <v>4331</v>
      </c>
      <c r="AW700" s="35" t="s">
        <v>1016</v>
      </c>
      <c r="AX700" s="35" t="s">
        <v>1017</v>
      </c>
      <c r="AY700" s="35">
        <v>1</v>
      </c>
      <c r="AZ700" s="35" t="s">
        <v>249</v>
      </c>
      <c r="BA700" s="35" t="s">
        <v>204</v>
      </c>
      <c r="BB700" s="35" t="s">
        <v>117</v>
      </c>
      <c r="BC700" s="35" t="s">
        <v>1597</v>
      </c>
      <c r="BD700" s="35" t="s">
        <v>1591</v>
      </c>
      <c r="BE700" s="35" t="s">
        <v>117</v>
      </c>
      <c r="BF700" s="35" t="s">
        <v>117</v>
      </c>
      <c r="BG700" s="176">
        <v>1449</v>
      </c>
      <c r="BH700" s="35" t="s">
        <v>1598</v>
      </c>
      <c r="BI700" s="35">
        <v>2.5</v>
      </c>
      <c r="BJ700" s="35" t="s">
        <v>3092</v>
      </c>
      <c r="BK700" s="35" t="s">
        <v>1014</v>
      </c>
      <c r="BL700" s="35">
        <v>124510</v>
      </c>
    </row>
    <row r="701" spans="1:65" s="35" customFormat="1" ht="14.45" customHeight="1">
      <c r="A701" s="145" t="s">
        <v>7907</v>
      </c>
      <c r="B701" s="45">
        <v>124511</v>
      </c>
      <c r="C701" s="40" t="s">
        <v>6660</v>
      </c>
      <c r="D701" s="40"/>
      <c r="E701" s="43" t="s">
        <v>0</v>
      </c>
      <c r="F701" s="40"/>
      <c r="G701" s="42"/>
      <c r="H701" s="40"/>
      <c r="I701" s="40"/>
      <c r="J701" s="40"/>
      <c r="K701" s="40"/>
      <c r="L701" s="42" t="s">
        <v>6621</v>
      </c>
      <c r="M701" s="42" t="s">
        <v>0</v>
      </c>
      <c r="N701" s="40"/>
      <c r="O701" s="40"/>
      <c r="P701" s="40"/>
      <c r="Q701" s="40"/>
      <c r="R701" s="40"/>
      <c r="S701" s="40"/>
      <c r="T701" s="43">
        <v>980015150</v>
      </c>
      <c r="U701" s="40"/>
      <c r="V701" s="40"/>
      <c r="W701" s="40"/>
      <c r="X701" s="40"/>
      <c r="Y701" s="40"/>
      <c r="Z701" s="40"/>
      <c r="AA701" s="40"/>
      <c r="AB701" s="53" t="s">
        <v>6619</v>
      </c>
      <c r="AC701" s="45"/>
      <c r="AD701" s="45"/>
      <c r="AE701" s="45"/>
      <c r="AF701" s="45" t="str">
        <f t="shared" si="23"/>
        <v>SGUVL2_C_RL         AIR_B_RL</v>
      </c>
      <c r="AG701" s="41" t="s">
        <v>6605</v>
      </c>
      <c r="AH701" s="35">
        <v>3</v>
      </c>
      <c r="AI701" s="35">
        <v>124511</v>
      </c>
      <c r="AJ701" s="35" t="s">
        <v>6354</v>
      </c>
      <c r="AK701" s="35" t="s">
        <v>117</v>
      </c>
      <c r="AL701" s="35" t="s">
        <v>734</v>
      </c>
      <c r="AM701" s="35" t="s">
        <v>734</v>
      </c>
      <c r="AN701" s="35" t="s">
        <v>733</v>
      </c>
      <c r="AO701" s="35" t="s">
        <v>735</v>
      </c>
      <c r="AP701" s="35">
        <v>22</v>
      </c>
      <c r="AQ701" s="35" t="s">
        <v>2488</v>
      </c>
      <c r="AR701" s="35" t="s">
        <v>710</v>
      </c>
      <c r="AS701" s="35" t="s">
        <v>705</v>
      </c>
      <c r="AT701" s="35" t="s">
        <v>117</v>
      </c>
      <c r="AU701" s="35" t="s">
        <v>1021</v>
      </c>
      <c r="AV701" s="35" t="s">
        <v>1021</v>
      </c>
      <c r="AW701" s="35" t="s">
        <v>1033</v>
      </c>
      <c r="AX701" s="35" t="s">
        <v>1034</v>
      </c>
      <c r="AY701" s="35">
        <v>1</v>
      </c>
      <c r="AZ701" s="35" t="s">
        <v>631</v>
      </c>
      <c r="BA701" s="35" t="s">
        <v>839</v>
      </c>
      <c r="BB701" s="35" t="s">
        <v>117</v>
      </c>
      <c r="BC701" s="35" t="s">
        <v>3093</v>
      </c>
      <c r="BD701" s="35" t="s">
        <v>1591</v>
      </c>
      <c r="BE701" s="35" t="s">
        <v>3094</v>
      </c>
      <c r="BF701" s="35" t="s">
        <v>1665</v>
      </c>
      <c r="BG701" s="176">
        <v>3196</v>
      </c>
      <c r="BH701" s="35" t="s">
        <v>1598</v>
      </c>
      <c r="BI701" s="35">
        <v>0.35</v>
      </c>
      <c r="BJ701" s="35" t="s">
        <v>3095</v>
      </c>
      <c r="BK701" s="35" t="s">
        <v>1014</v>
      </c>
      <c r="BL701" s="35">
        <v>124511</v>
      </c>
    </row>
    <row r="702" spans="1:65" s="35" customFormat="1" ht="14.45" customHeight="1">
      <c r="A702" s="145" t="s">
        <v>7907</v>
      </c>
      <c r="B702" s="45">
        <v>124512</v>
      </c>
      <c r="C702" s="40" t="s">
        <v>6660</v>
      </c>
      <c r="D702" s="40"/>
      <c r="E702" s="43" t="s">
        <v>0</v>
      </c>
      <c r="F702" s="40"/>
      <c r="G702" s="42"/>
      <c r="H702" s="40"/>
      <c r="I702" s="40"/>
      <c r="J702" s="40"/>
      <c r="K702" s="40"/>
      <c r="L702" s="42" t="s">
        <v>6621</v>
      </c>
      <c r="M702" s="42" t="s">
        <v>0</v>
      </c>
      <c r="N702" s="40"/>
      <c r="O702" s="40"/>
      <c r="P702" s="40"/>
      <c r="Q702" s="40"/>
      <c r="R702" s="40"/>
      <c r="S702" s="40"/>
      <c r="T702" s="43">
        <v>980015150</v>
      </c>
      <c r="U702" s="40"/>
      <c r="V702" s="40"/>
      <c r="W702" s="40"/>
      <c r="X702" s="40"/>
      <c r="Y702" s="40"/>
      <c r="Z702" s="40"/>
      <c r="AA702" s="40"/>
      <c r="AB702" s="53" t="s">
        <v>6619</v>
      </c>
      <c r="AC702" s="45"/>
      <c r="AD702" s="45"/>
      <c r="AE702" s="45"/>
      <c r="AF702" s="45" t="str">
        <f t="shared" si="23"/>
        <v>AIR_B_RL            SGUVL2_C_RL</v>
      </c>
      <c r="AG702" s="41" t="s">
        <v>6605</v>
      </c>
      <c r="AH702" s="35">
        <v>3</v>
      </c>
      <c r="AI702" s="35">
        <v>124512</v>
      </c>
      <c r="AJ702" s="35" t="s">
        <v>3096</v>
      </c>
      <c r="AK702" s="35" t="s">
        <v>117</v>
      </c>
      <c r="AL702" s="35" t="s">
        <v>1021</v>
      </c>
      <c r="AM702" s="35" t="s">
        <v>1021</v>
      </c>
      <c r="AN702" s="35" t="s">
        <v>1033</v>
      </c>
      <c r="AO702" s="35" t="s">
        <v>1034</v>
      </c>
      <c r="AP702" s="35">
        <v>2</v>
      </c>
      <c r="AQ702" s="35" t="s">
        <v>631</v>
      </c>
      <c r="AR702" s="35" t="s">
        <v>839</v>
      </c>
      <c r="AS702" s="35" t="s">
        <v>117</v>
      </c>
      <c r="AT702" s="35" t="s">
        <v>117</v>
      </c>
      <c r="AU702" s="35" t="s">
        <v>734</v>
      </c>
      <c r="AV702" s="35" t="s">
        <v>734</v>
      </c>
      <c r="AW702" s="35" t="s">
        <v>733</v>
      </c>
      <c r="AX702" s="35" t="s">
        <v>735</v>
      </c>
      <c r="AY702" s="35">
        <v>48</v>
      </c>
      <c r="AZ702" s="35" t="s">
        <v>2488</v>
      </c>
      <c r="BA702" s="35" t="s">
        <v>710</v>
      </c>
      <c r="BB702" s="35" t="s">
        <v>705</v>
      </c>
      <c r="BC702" s="35" t="s">
        <v>3093</v>
      </c>
      <c r="BD702" s="35" t="s">
        <v>1591</v>
      </c>
      <c r="BE702" s="35" t="s">
        <v>3094</v>
      </c>
      <c r="BF702" s="35" t="s">
        <v>2493</v>
      </c>
      <c r="BG702" s="176">
        <v>3196</v>
      </c>
      <c r="BH702" s="35" t="s">
        <v>1810</v>
      </c>
      <c r="BI702" s="35">
        <v>0.35</v>
      </c>
      <c r="BJ702" s="35" t="s">
        <v>3097</v>
      </c>
      <c r="BK702" s="35" t="s">
        <v>1014</v>
      </c>
      <c r="BL702" s="35">
        <v>124512</v>
      </c>
    </row>
    <row r="703" spans="1:65" s="35" customFormat="1" ht="14.45" customHeight="1">
      <c r="A703" s="145" t="s">
        <v>7909</v>
      </c>
      <c r="B703" s="45">
        <v>124519</v>
      </c>
      <c r="C703" s="40" t="s">
        <v>6660</v>
      </c>
      <c r="D703" s="40"/>
      <c r="E703" s="43" t="s">
        <v>0</v>
      </c>
      <c r="F703" s="40"/>
      <c r="G703" s="42"/>
      <c r="H703" s="40"/>
      <c r="I703" s="40"/>
      <c r="J703" s="40"/>
      <c r="K703" s="40"/>
      <c r="L703" s="42" t="s">
        <v>6621</v>
      </c>
      <c r="M703" s="42" t="s">
        <v>0</v>
      </c>
      <c r="N703" s="40"/>
      <c r="O703" s="40"/>
      <c r="P703" s="40"/>
      <c r="Q703" s="40"/>
      <c r="R703" s="40"/>
      <c r="S703" s="40"/>
      <c r="T703" s="43">
        <v>980017449</v>
      </c>
      <c r="U703" s="40"/>
      <c r="V703" s="40"/>
      <c r="W703" s="40"/>
      <c r="X703" s="40"/>
      <c r="Y703" s="40"/>
      <c r="Z703" s="40"/>
      <c r="AA703" s="40"/>
      <c r="AB703" s="53" t="s">
        <v>6619</v>
      </c>
      <c r="AC703" s="45"/>
      <c r="AD703" s="45"/>
      <c r="AE703" s="45"/>
      <c r="AF703" s="45" t="str">
        <f t="shared" si="23"/>
        <v>AIR_B_RL            SGUVR2_A_RL</v>
      </c>
      <c r="AG703" s="41" t="s">
        <v>6605</v>
      </c>
      <c r="AH703" s="35">
        <v>3</v>
      </c>
      <c r="AI703" s="35">
        <v>124519</v>
      </c>
      <c r="AJ703" s="35" t="s">
        <v>3098</v>
      </c>
      <c r="AK703" s="35" t="s">
        <v>117</v>
      </c>
      <c r="AL703" s="35" t="s">
        <v>1025</v>
      </c>
      <c r="AM703" s="35" t="s">
        <v>1025</v>
      </c>
      <c r="AN703" s="35" t="s">
        <v>1024</v>
      </c>
      <c r="AO703" s="35" t="s">
        <v>1026</v>
      </c>
      <c r="AP703" s="35">
        <v>1</v>
      </c>
      <c r="AQ703" s="35" t="s">
        <v>1027</v>
      </c>
      <c r="AR703" s="35" t="s">
        <v>839</v>
      </c>
      <c r="AS703" s="35" t="s">
        <v>117</v>
      </c>
      <c r="AT703" s="35" t="s">
        <v>117</v>
      </c>
      <c r="AU703" s="35" t="s">
        <v>734</v>
      </c>
      <c r="AV703" s="35" t="s">
        <v>734</v>
      </c>
      <c r="AW703" s="35" t="s">
        <v>733</v>
      </c>
      <c r="AX703" s="35" t="s">
        <v>735</v>
      </c>
      <c r="AY703" s="35">
        <v>18</v>
      </c>
      <c r="AZ703" s="35" t="s">
        <v>2488</v>
      </c>
      <c r="BA703" s="35" t="s">
        <v>710</v>
      </c>
      <c r="BB703" s="35" t="s">
        <v>705</v>
      </c>
      <c r="BC703" s="35" t="s">
        <v>3099</v>
      </c>
      <c r="BD703" s="35" t="s">
        <v>1591</v>
      </c>
      <c r="BE703" s="35" t="s">
        <v>3100</v>
      </c>
      <c r="BF703" s="35" t="s">
        <v>1667</v>
      </c>
      <c r="BG703" s="176">
        <v>3435</v>
      </c>
      <c r="BH703" s="35" t="s">
        <v>1668</v>
      </c>
      <c r="BI703" s="35">
        <v>0.35</v>
      </c>
      <c r="BJ703" s="35" t="s">
        <v>3101</v>
      </c>
      <c r="BK703" s="35" t="s">
        <v>1014</v>
      </c>
      <c r="BL703" s="35">
        <v>124519</v>
      </c>
    </row>
    <row r="704" spans="1:65" s="35" customFormat="1" ht="14.45" customHeight="1">
      <c r="A704" s="145" t="s">
        <v>7909</v>
      </c>
      <c r="B704" s="45">
        <v>124520</v>
      </c>
      <c r="C704" s="40" t="s">
        <v>6660</v>
      </c>
      <c r="D704" s="40"/>
      <c r="E704" s="43" t="s">
        <v>0</v>
      </c>
      <c r="F704" s="40"/>
      <c r="G704" s="42"/>
      <c r="H704" s="40"/>
      <c r="I704" s="40"/>
      <c r="J704" s="40"/>
      <c r="K704" s="40"/>
      <c r="L704" s="42" t="s">
        <v>6621</v>
      </c>
      <c r="M704" s="42" t="s">
        <v>0</v>
      </c>
      <c r="N704" s="40"/>
      <c r="O704" s="40"/>
      <c r="P704" s="40"/>
      <c r="Q704" s="40"/>
      <c r="R704" s="40"/>
      <c r="S704" s="40"/>
      <c r="T704" s="43">
        <v>980017449</v>
      </c>
      <c r="U704" s="40"/>
      <c r="V704" s="40"/>
      <c r="W704" s="40"/>
      <c r="X704" s="40"/>
      <c r="Y704" s="40"/>
      <c r="Z704" s="40"/>
      <c r="AA704" s="40"/>
      <c r="AB704" s="53" t="s">
        <v>6619</v>
      </c>
      <c r="AC704" s="45"/>
      <c r="AD704" s="45"/>
      <c r="AE704" s="45"/>
      <c r="AF704" s="45" t="str">
        <f t="shared" si="23"/>
        <v>AIR_B_RL            SGUVR2_A_RL</v>
      </c>
      <c r="AG704" s="41" t="s">
        <v>6605</v>
      </c>
      <c r="AH704" s="35">
        <v>3</v>
      </c>
      <c r="AI704" s="35">
        <v>124520</v>
      </c>
      <c r="AJ704" s="35" t="s">
        <v>3102</v>
      </c>
      <c r="AK704" s="35" t="s">
        <v>117</v>
      </c>
      <c r="AL704" s="35" t="s">
        <v>1025</v>
      </c>
      <c r="AM704" s="35" t="s">
        <v>1025</v>
      </c>
      <c r="AN704" s="35" t="s">
        <v>1024</v>
      </c>
      <c r="AO704" s="35" t="s">
        <v>1026</v>
      </c>
      <c r="AP704" s="35">
        <v>2</v>
      </c>
      <c r="AQ704" s="35" t="s">
        <v>1027</v>
      </c>
      <c r="AR704" s="35" t="s">
        <v>839</v>
      </c>
      <c r="AS704" s="35" t="s">
        <v>117</v>
      </c>
      <c r="AT704" s="35" t="s">
        <v>117</v>
      </c>
      <c r="AU704" s="35" t="s">
        <v>734</v>
      </c>
      <c r="AV704" s="35" t="s">
        <v>734</v>
      </c>
      <c r="AW704" s="35" t="s">
        <v>733</v>
      </c>
      <c r="AX704" s="35" t="s">
        <v>735</v>
      </c>
      <c r="AY704" s="35">
        <v>44</v>
      </c>
      <c r="AZ704" s="35" t="s">
        <v>2488</v>
      </c>
      <c r="BA704" s="35" t="s">
        <v>710</v>
      </c>
      <c r="BB704" s="35" t="s">
        <v>705</v>
      </c>
      <c r="BC704" s="35" t="s">
        <v>3099</v>
      </c>
      <c r="BD704" s="35" t="s">
        <v>1591</v>
      </c>
      <c r="BE704" s="35" t="s">
        <v>3100</v>
      </c>
      <c r="BF704" s="35" t="s">
        <v>1684</v>
      </c>
      <c r="BG704" s="176">
        <v>3435</v>
      </c>
      <c r="BH704" s="35" t="s">
        <v>1685</v>
      </c>
      <c r="BI704" s="35">
        <v>0.35</v>
      </c>
      <c r="BJ704" s="35" t="s">
        <v>3103</v>
      </c>
      <c r="BK704" s="35" t="s">
        <v>1014</v>
      </c>
      <c r="BL704" s="35">
        <v>124520</v>
      </c>
    </row>
    <row r="705" spans="1:64" s="35" customFormat="1" ht="14.45" customHeight="1">
      <c r="A705" s="145" t="s">
        <v>7909</v>
      </c>
      <c r="B705" s="45">
        <v>124521</v>
      </c>
      <c r="C705" s="40" t="s">
        <v>6660</v>
      </c>
      <c r="D705" s="40"/>
      <c r="E705" s="43" t="s">
        <v>0</v>
      </c>
      <c r="F705" s="40" t="s">
        <v>3087</v>
      </c>
      <c r="G705" s="42" t="s">
        <v>6606</v>
      </c>
      <c r="H705" s="40"/>
      <c r="I705" s="40"/>
      <c r="J705" s="40"/>
      <c r="K705" s="40" t="s">
        <v>6607</v>
      </c>
      <c r="L705" s="42" t="s">
        <v>0</v>
      </c>
      <c r="M705" s="42" t="s">
        <v>6609</v>
      </c>
      <c r="N705" s="40"/>
      <c r="O705" s="40"/>
      <c r="P705" s="40"/>
      <c r="Q705" s="40"/>
      <c r="R705" s="40"/>
      <c r="S705" s="40"/>
      <c r="T705" s="43"/>
      <c r="U705" s="40"/>
      <c r="V705" s="40"/>
      <c r="W705" s="40"/>
      <c r="X705" s="40"/>
      <c r="Y705" s="40"/>
      <c r="Z705" s="40"/>
      <c r="AA705" s="40"/>
      <c r="AB705" s="53"/>
      <c r="AC705" s="45" t="s">
        <v>6617</v>
      </c>
      <c r="AD705" s="45"/>
      <c r="AE705" s="45"/>
      <c r="AF705" s="45" t="str">
        <f t="shared" si="23"/>
        <v>SP_CANLFAS2         SGUVR2_B_RL</v>
      </c>
      <c r="AG705" s="41" t="s">
        <v>6605</v>
      </c>
      <c r="AH705" s="35">
        <v>3</v>
      </c>
      <c r="AI705" s="35">
        <v>124521</v>
      </c>
      <c r="AJ705" s="35" t="s">
        <v>3104</v>
      </c>
      <c r="AK705" s="35" t="s">
        <v>117</v>
      </c>
      <c r="AL705" s="35" t="s">
        <v>1025</v>
      </c>
      <c r="AM705" s="35" t="s">
        <v>1025</v>
      </c>
      <c r="AN705" s="35" t="s">
        <v>1031</v>
      </c>
      <c r="AO705" s="35" t="s">
        <v>1032</v>
      </c>
      <c r="AP705" s="35">
        <v>2</v>
      </c>
      <c r="AQ705" s="35" t="s">
        <v>1027</v>
      </c>
      <c r="AR705" s="35" t="s">
        <v>183</v>
      </c>
      <c r="AS705" s="35" t="s">
        <v>117</v>
      </c>
      <c r="AT705" s="35" t="s">
        <v>117</v>
      </c>
      <c r="AU705" s="35" t="s">
        <v>117</v>
      </c>
      <c r="AV705" s="35" t="s">
        <v>3085</v>
      </c>
      <c r="AW705" s="35" t="s">
        <v>3086</v>
      </c>
      <c r="AX705" s="35" t="s">
        <v>3087</v>
      </c>
      <c r="AY705" s="35">
        <v>1</v>
      </c>
      <c r="AZ705" s="35" t="s">
        <v>6353</v>
      </c>
      <c r="BA705" s="35" t="s">
        <v>117</v>
      </c>
      <c r="BB705" s="35" t="s">
        <v>117</v>
      </c>
      <c r="BC705" s="35" t="s">
        <v>2038</v>
      </c>
      <c r="BD705" s="35" t="s">
        <v>1591</v>
      </c>
      <c r="BE705" s="35" t="s">
        <v>3105</v>
      </c>
      <c r="BF705" s="35" t="s">
        <v>1748</v>
      </c>
      <c r="BG705" s="176">
        <v>2765</v>
      </c>
      <c r="BH705" s="35" t="s">
        <v>1749</v>
      </c>
      <c r="BI705" s="35">
        <v>0.35</v>
      </c>
      <c r="BJ705" s="35" t="s">
        <v>3088</v>
      </c>
      <c r="BK705" s="35" t="s">
        <v>1014</v>
      </c>
      <c r="BL705" s="35">
        <v>124521</v>
      </c>
    </row>
    <row r="706" spans="1:64" s="35" customFormat="1" ht="14.45" customHeight="1">
      <c r="A706" s="145" t="s">
        <v>7909</v>
      </c>
      <c r="B706" s="45">
        <v>124522</v>
      </c>
      <c r="C706" s="40" t="s">
        <v>6660</v>
      </c>
      <c r="D706" s="40"/>
      <c r="E706" s="43" t="s">
        <v>0</v>
      </c>
      <c r="F706" s="40" t="s">
        <v>3081</v>
      </c>
      <c r="G706" s="42" t="s">
        <v>6606</v>
      </c>
      <c r="H706" s="40"/>
      <c r="I706" s="40"/>
      <c r="J706" s="40"/>
      <c r="K706" s="40" t="s">
        <v>6607</v>
      </c>
      <c r="L706" s="42" t="s">
        <v>0</v>
      </c>
      <c r="M706" s="42" t="s">
        <v>6609</v>
      </c>
      <c r="N706" s="40"/>
      <c r="O706" s="40"/>
      <c r="P706" s="40"/>
      <c r="Q706" s="40"/>
      <c r="R706" s="40"/>
      <c r="S706" s="40"/>
      <c r="T706" s="43"/>
      <c r="U706" s="40"/>
      <c r="V706" s="40"/>
      <c r="W706" s="40"/>
      <c r="X706" s="40"/>
      <c r="Y706" s="40"/>
      <c r="Z706" s="40"/>
      <c r="AA706" s="40"/>
      <c r="AB706" s="53"/>
      <c r="AC706" s="45" t="s">
        <v>6617</v>
      </c>
      <c r="AD706" s="45"/>
      <c r="AE706" s="45"/>
      <c r="AF706" s="45" t="str">
        <f t="shared" si="23"/>
        <v>SP_CANHFAS2         SGUVR2_B_RL</v>
      </c>
      <c r="AG706" s="41" t="s">
        <v>6605</v>
      </c>
      <c r="AH706" s="35">
        <v>3</v>
      </c>
      <c r="AI706" s="35">
        <v>124522</v>
      </c>
      <c r="AJ706" s="35" t="s">
        <v>3106</v>
      </c>
      <c r="AK706" s="35" t="s">
        <v>117</v>
      </c>
      <c r="AL706" s="35" t="s">
        <v>1025</v>
      </c>
      <c r="AM706" s="35" t="s">
        <v>1025</v>
      </c>
      <c r="AN706" s="35" t="s">
        <v>1031</v>
      </c>
      <c r="AO706" s="35" t="s">
        <v>1032</v>
      </c>
      <c r="AP706" s="35">
        <v>3</v>
      </c>
      <c r="AQ706" s="35" t="s">
        <v>1027</v>
      </c>
      <c r="AR706" s="35" t="s">
        <v>183</v>
      </c>
      <c r="AS706" s="35" t="s">
        <v>117</v>
      </c>
      <c r="AT706" s="35" t="s">
        <v>117</v>
      </c>
      <c r="AU706" s="35" t="s">
        <v>117</v>
      </c>
      <c r="AV706" s="35" t="s">
        <v>3079</v>
      </c>
      <c r="AW706" s="35" t="s">
        <v>3080</v>
      </c>
      <c r="AX706" s="35" t="s">
        <v>3081</v>
      </c>
      <c r="AY706" s="35">
        <v>1</v>
      </c>
      <c r="AZ706" s="35" t="s">
        <v>6353</v>
      </c>
      <c r="BA706" s="35" t="s">
        <v>117</v>
      </c>
      <c r="BB706" s="35" t="s">
        <v>117</v>
      </c>
      <c r="BC706" s="35" t="s">
        <v>2038</v>
      </c>
      <c r="BD706" s="35" t="s">
        <v>1591</v>
      </c>
      <c r="BE706" s="35" t="s">
        <v>3105</v>
      </c>
      <c r="BF706" s="35" t="s">
        <v>2040</v>
      </c>
      <c r="BG706" s="176">
        <v>2756</v>
      </c>
      <c r="BH706" s="35" t="s">
        <v>2041</v>
      </c>
      <c r="BI706" s="35">
        <v>0.35</v>
      </c>
      <c r="BJ706" s="35" t="s">
        <v>3083</v>
      </c>
      <c r="BK706" s="35" t="s">
        <v>1014</v>
      </c>
      <c r="BL706" s="35">
        <v>124522</v>
      </c>
    </row>
    <row r="707" spans="1:64" s="35" customFormat="1" ht="14.45" customHeight="1">
      <c r="A707" s="145" t="s">
        <v>7908</v>
      </c>
      <c r="B707" s="45">
        <v>124523</v>
      </c>
      <c r="C707" s="40" t="s">
        <v>6660</v>
      </c>
      <c r="D707" s="40"/>
      <c r="E707" s="43" t="s">
        <v>0</v>
      </c>
      <c r="F707" s="40"/>
      <c r="G707" s="42"/>
      <c r="H707" s="40"/>
      <c r="I707" s="40"/>
      <c r="J707" s="40"/>
      <c r="K707" s="40"/>
      <c r="L707" s="42" t="s">
        <v>0</v>
      </c>
      <c r="M707" s="42" t="s">
        <v>6604</v>
      </c>
      <c r="N707" s="40"/>
      <c r="O707" s="40"/>
      <c r="P707" s="40"/>
      <c r="Q707" s="40"/>
      <c r="R707" s="40"/>
      <c r="S707" s="40"/>
      <c r="T707" s="43"/>
      <c r="U707" s="40"/>
      <c r="V707" s="40"/>
      <c r="W707" s="40"/>
      <c r="X707" s="40"/>
      <c r="Y707" s="40"/>
      <c r="Z707" s="40"/>
      <c r="AA707" s="40"/>
      <c r="AB707" s="53"/>
      <c r="AC707" s="45"/>
      <c r="AD707" s="45"/>
      <c r="AE707" s="45"/>
      <c r="AF707" s="45" t="str">
        <f t="shared" si="23"/>
        <v>SIDO_F              SGUVR2_B_RL</v>
      </c>
      <c r="AG707" s="41" t="s">
        <v>6605</v>
      </c>
      <c r="AH707" s="35">
        <v>3</v>
      </c>
      <c r="AI707" s="35">
        <v>124523</v>
      </c>
      <c r="AJ707" s="35" t="s">
        <v>3107</v>
      </c>
      <c r="AK707" s="35" t="s">
        <v>117</v>
      </c>
      <c r="AL707" s="35" t="s">
        <v>1025</v>
      </c>
      <c r="AM707" s="35" t="s">
        <v>1025</v>
      </c>
      <c r="AN707" s="35" t="s">
        <v>1031</v>
      </c>
      <c r="AO707" s="35" t="s">
        <v>1032</v>
      </c>
      <c r="AP707" s="35">
        <v>4</v>
      </c>
      <c r="AQ707" s="35" t="s">
        <v>1027</v>
      </c>
      <c r="AR707" s="35" t="s">
        <v>152</v>
      </c>
      <c r="AS707" s="35" t="s">
        <v>117</v>
      </c>
      <c r="AT707" s="35" t="s">
        <v>117</v>
      </c>
      <c r="AU707" s="35" t="s">
        <v>532</v>
      </c>
      <c r="AV707" s="35" t="s">
        <v>532</v>
      </c>
      <c r="AW707" s="35" t="s">
        <v>531</v>
      </c>
      <c r="AX707" s="35" t="s">
        <v>533</v>
      </c>
      <c r="AY707" s="35" t="s">
        <v>1917</v>
      </c>
      <c r="AZ707" s="35" t="s">
        <v>534</v>
      </c>
      <c r="BA707" s="35" t="s">
        <v>180</v>
      </c>
      <c r="BB707" s="35" t="s">
        <v>117</v>
      </c>
      <c r="BC707" s="35" t="s">
        <v>1806</v>
      </c>
      <c r="BD707" s="35" t="s">
        <v>1591</v>
      </c>
      <c r="BE707" s="35" t="s">
        <v>117</v>
      </c>
      <c r="BF707" s="35" t="s">
        <v>117</v>
      </c>
      <c r="BG707" s="176">
        <v>1517</v>
      </c>
      <c r="BH707" s="35" t="s">
        <v>1719</v>
      </c>
      <c r="BI707" s="35">
        <v>2.5</v>
      </c>
      <c r="BJ707" s="35" t="s">
        <v>3108</v>
      </c>
      <c r="BK707" s="35" t="s">
        <v>1014</v>
      </c>
      <c r="BL707" s="35">
        <v>124523</v>
      </c>
    </row>
    <row r="708" spans="1:64" s="35" customFormat="1" ht="14.45" customHeight="1">
      <c r="A708" s="145" t="s">
        <v>7908</v>
      </c>
      <c r="B708" s="45">
        <v>124524</v>
      </c>
      <c r="C708" s="40" t="s">
        <v>6660</v>
      </c>
      <c r="D708" s="40"/>
      <c r="E708" s="43" t="s">
        <v>0</v>
      </c>
      <c r="F708" s="40"/>
      <c r="G708" s="42"/>
      <c r="H708" s="40"/>
      <c r="I708" s="40"/>
      <c r="J708" s="40"/>
      <c r="K708" s="40"/>
      <c r="L708" s="42" t="s">
        <v>0</v>
      </c>
      <c r="M708" s="42" t="s">
        <v>6608</v>
      </c>
      <c r="N708" s="40"/>
      <c r="O708" s="40" t="s">
        <v>6614</v>
      </c>
      <c r="P708" s="40"/>
      <c r="Q708" s="40"/>
      <c r="R708" s="40"/>
      <c r="S708" s="40"/>
      <c r="T708" s="43"/>
      <c r="U708" s="40"/>
      <c r="V708" s="40"/>
      <c r="W708" s="40"/>
      <c r="X708" s="40"/>
      <c r="Y708" s="40"/>
      <c r="Z708" s="40"/>
      <c r="AA708" s="40"/>
      <c r="AB708" s="53"/>
      <c r="AC708" s="45"/>
      <c r="AD708" s="45"/>
      <c r="AE708" s="45" t="s">
        <v>6627</v>
      </c>
      <c r="AF708" s="45" t="str">
        <f t="shared" si="23"/>
        <v>MB42_C              SGUVR2_B_RL</v>
      </c>
      <c r="AG708" s="41" t="s">
        <v>6605</v>
      </c>
      <c r="AH708" s="35">
        <v>3</v>
      </c>
      <c r="AI708" s="35">
        <v>124524</v>
      </c>
      <c r="AJ708" s="35" t="s">
        <v>3109</v>
      </c>
      <c r="AK708" s="35" t="s">
        <v>117</v>
      </c>
      <c r="AL708" s="35" t="s">
        <v>1025</v>
      </c>
      <c r="AM708" s="35" t="s">
        <v>1025</v>
      </c>
      <c r="AN708" s="35" t="s">
        <v>1031</v>
      </c>
      <c r="AO708" s="35" t="s">
        <v>1032</v>
      </c>
      <c r="AP708" s="35">
        <v>5</v>
      </c>
      <c r="AQ708" s="35" t="s">
        <v>1027</v>
      </c>
      <c r="AR708" s="35" t="s">
        <v>152</v>
      </c>
      <c r="AS708" s="35" t="s">
        <v>117</v>
      </c>
      <c r="AT708" s="35" t="s">
        <v>117</v>
      </c>
      <c r="AU708" s="35" t="s">
        <v>197</v>
      </c>
      <c r="AV708" s="35" t="s">
        <v>4334</v>
      </c>
      <c r="AW708" s="35" t="s">
        <v>1018</v>
      </c>
      <c r="AX708" s="35" t="s">
        <v>1019</v>
      </c>
      <c r="AY708" s="35">
        <v>1</v>
      </c>
      <c r="AZ708" s="35" t="s">
        <v>199</v>
      </c>
      <c r="BA708" s="35" t="s">
        <v>204</v>
      </c>
      <c r="BB708" s="35" t="s">
        <v>117</v>
      </c>
      <c r="BC708" s="35" t="s">
        <v>1597</v>
      </c>
      <c r="BD708" s="35" t="s">
        <v>1591</v>
      </c>
      <c r="BE708" s="35" t="s">
        <v>117</v>
      </c>
      <c r="BF708" s="35" t="s">
        <v>117</v>
      </c>
      <c r="BG708" s="176">
        <v>1457</v>
      </c>
      <c r="BH708" s="35" t="s">
        <v>1598</v>
      </c>
      <c r="BI708" s="35">
        <v>2.5</v>
      </c>
      <c r="BJ708" s="35" t="s">
        <v>3110</v>
      </c>
      <c r="BK708" s="35" t="s">
        <v>1014</v>
      </c>
      <c r="BL708" s="35">
        <v>124524</v>
      </c>
    </row>
    <row r="709" spans="1:64" s="35" customFormat="1" ht="14.45" customHeight="1">
      <c r="A709" s="145" t="s">
        <v>7291</v>
      </c>
      <c r="B709" s="45">
        <v>124525</v>
      </c>
      <c r="C709" s="40" t="s">
        <v>6660</v>
      </c>
      <c r="D709" s="40"/>
      <c r="E709" s="43" t="s">
        <v>0</v>
      </c>
      <c r="F709" s="40"/>
      <c r="G709" s="42"/>
      <c r="H709" s="40"/>
      <c r="I709" s="40"/>
      <c r="J709" s="40"/>
      <c r="K709" s="40"/>
      <c r="L709" s="42" t="s">
        <v>6621</v>
      </c>
      <c r="M709" s="42" t="s">
        <v>0</v>
      </c>
      <c r="N709" s="40"/>
      <c r="O709" s="40"/>
      <c r="P709" s="40"/>
      <c r="Q709" s="40"/>
      <c r="R709" s="40"/>
      <c r="S709" s="40"/>
      <c r="T709" s="43">
        <v>980017453</v>
      </c>
      <c r="U709" s="40"/>
      <c r="V709" s="40"/>
      <c r="W709" s="40"/>
      <c r="X709" s="40"/>
      <c r="Y709" s="40"/>
      <c r="Z709" s="40"/>
      <c r="AA709" s="40"/>
      <c r="AB709" s="53" t="s">
        <v>6619</v>
      </c>
      <c r="AC709" s="45"/>
      <c r="AD709" s="45"/>
      <c r="AE709" s="45"/>
      <c r="AF709" s="45" t="str">
        <f t="shared" si="23"/>
        <v>AIR_B_RL            SGUVR2_C_RL</v>
      </c>
      <c r="AG709" s="41" t="s">
        <v>6605</v>
      </c>
      <c r="AH709" s="35">
        <v>3</v>
      </c>
      <c r="AI709" s="35">
        <v>124525</v>
      </c>
      <c r="AJ709" s="35" t="s">
        <v>3111</v>
      </c>
      <c r="AK709" s="35" t="s">
        <v>117</v>
      </c>
      <c r="AL709" s="35" t="s">
        <v>1025</v>
      </c>
      <c r="AM709" s="35" t="s">
        <v>6062</v>
      </c>
      <c r="AN709" s="35" t="s">
        <v>1035</v>
      </c>
      <c r="AO709" s="35" t="s">
        <v>1036</v>
      </c>
      <c r="AP709" s="35">
        <v>1</v>
      </c>
      <c r="AQ709" s="35" t="s">
        <v>656</v>
      </c>
      <c r="AR709" s="35" t="s">
        <v>839</v>
      </c>
      <c r="AS709" s="35" t="s">
        <v>117</v>
      </c>
      <c r="AT709" s="35" t="s">
        <v>117</v>
      </c>
      <c r="AU709" s="35" t="s">
        <v>734</v>
      </c>
      <c r="AV709" s="35" t="s">
        <v>734</v>
      </c>
      <c r="AW709" s="35" t="s">
        <v>733</v>
      </c>
      <c r="AX709" s="35" t="s">
        <v>735</v>
      </c>
      <c r="AY709" s="35">
        <v>23</v>
      </c>
      <c r="AZ709" s="35" t="s">
        <v>2488</v>
      </c>
      <c r="BA709" s="35" t="s">
        <v>710</v>
      </c>
      <c r="BB709" s="35" t="s">
        <v>705</v>
      </c>
      <c r="BC709" s="35" t="s">
        <v>2577</v>
      </c>
      <c r="BD709" s="35" t="s">
        <v>1591</v>
      </c>
      <c r="BE709" s="35" t="s">
        <v>3112</v>
      </c>
      <c r="BF709" s="35" t="s">
        <v>1784</v>
      </c>
      <c r="BG709" s="176">
        <v>3470</v>
      </c>
      <c r="BH709" s="35" t="s">
        <v>1598</v>
      </c>
      <c r="BI709" s="35">
        <v>0.35</v>
      </c>
      <c r="BJ709" s="35" t="s">
        <v>3113</v>
      </c>
      <c r="BK709" s="35" t="s">
        <v>1014</v>
      </c>
      <c r="BL709" s="35">
        <v>124525</v>
      </c>
    </row>
    <row r="710" spans="1:64" s="35" customFormat="1" ht="14.45" customHeight="1">
      <c r="A710" s="145" t="s">
        <v>7291</v>
      </c>
      <c r="B710" s="45">
        <v>124526</v>
      </c>
      <c r="C710" s="40" t="s">
        <v>6660</v>
      </c>
      <c r="D710" s="40"/>
      <c r="E710" s="43" t="s">
        <v>0</v>
      </c>
      <c r="F710" s="40"/>
      <c r="G710" s="42"/>
      <c r="H710" s="40"/>
      <c r="I710" s="40"/>
      <c r="J710" s="40"/>
      <c r="K710" s="40"/>
      <c r="L710" s="42" t="s">
        <v>6621</v>
      </c>
      <c r="M710" s="42" t="s">
        <v>0</v>
      </c>
      <c r="N710" s="40"/>
      <c r="O710" s="40"/>
      <c r="P710" s="40"/>
      <c r="Q710" s="40"/>
      <c r="R710" s="40"/>
      <c r="S710" s="40"/>
      <c r="T710" s="43">
        <v>980017453</v>
      </c>
      <c r="U710" s="40"/>
      <c r="V710" s="40"/>
      <c r="W710" s="40"/>
      <c r="X710" s="40"/>
      <c r="Y710" s="40"/>
      <c r="Z710" s="40"/>
      <c r="AA710" s="40"/>
      <c r="AB710" s="53" t="s">
        <v>6619</v>
      </c>
      <c r="AC710" s="45"/>
      <c r="AD710" s="45"/>
      <c r="AE710" s="45"/>
      <c r="AF710" s="45" t="str">
        <f t="shared" si="23"/>
        <v>AIR_B_RL            SGUVR2_C_RL</v>
      </c>
      <c r="AG710" s="41" t="s">
        <v>6605</v>
      </c>
      <c r="AH710" s="35">
        <v>3</v>
      </c>
      <c r="AI710" s="35">
        <v>124526</v>
      </c>
      <c r="AJ710" s="35" t="s">
        <v>3114</v>
      </c>
      <c r="AK710" s="35" t="s">
        <v>117</v>
      </c>
      <c r="AL710" s="35" t="s">
        <v>1025</v>
      </c>
      <c r="AM710" s="35" t="s">
        <v>6062</v>
      </c>
      <c r="AN710" s="35" t="s">
        <v>1035</v>
      </c>
      <c r="AO710" s="35" t="s">
        <v>1036</v>
      </c>
      <c r="AP710" s="35">
        <v>2</v>
      </c>
      <c r="AQ710" s="35" t="s">
        <v>656</v>
      </c>
      <c r="AR710" s="35" t="s">
        <v>839</v>
      </c>
      <c r="AS710" s="35" t="s">
        <v>117</v>
      </c>
      <c r="AT710" s="35" t="s">
        <v>117</v>
      </c>
      <c r="AU710" s="35" t="s">
        <v>734</v>
      </c>
      <c r="AV710" s="35" t="s">
        <v>734</v>
      </c>
      <c r="AW710" s="35" t="s">
        <v>733</v>
      </c>
      <c r="AX710" s="35" t="s">
        <v>735</v>
      </c>
      <c r="AY710" s="35">
        <v>49</v>
      </c>
      <c r="AZ710" s="35" t="s">
        <v>2488</v>
      </c>
      <c r="BA710" s="35" t="s">
        <v>710</v>
      </c>
      <c r="BB710" s="35" t="s">
        <v>705</v>
      </c>
      <c r="BC710" s="35" t="s">
        <v>2577</v>
      </c>
      <c r="BD710" s="35" t="s">
        <v>1591</v>
      </c>
      <c r="BE710" s="35" t="s">
        <v>3112</v>
      </c>
      <c r="BF710" s="35" t="s">
        <v>1895</v>
      </c>
      <c r="BG710" s="176">
        <v>3470</v>
      </c>
      <c r="BH710" s="35" t="s">
        <v>1617</v>
      </c>
      <c r="BI710" s="35">
        <v>0.35</v>
      </c>
      <c r="BJ710" s="35" t="s">
        <v>3115</v>
      </c>
      <c r="BK710" s="35" t="s">
        <v>1014</v>
      </c>
      <c r="BL710" s="35">
        <v>124526</v>
      </c>
    </row>
    <row r="711" spans="1:64" s="35" customFormat="1" ht="14.45" customHeight="1">
      <c r="A711" s="145" t="s">
        <v>7792</v>
      </c>
      <c r="B711" s="45">
        <v>124527</v>
      </c>
      <c r="C711" s="40" t="s">
        <v>6660</v>
      </c>
      <c r="D711" s="40"/>
      <c r="E711" s="43" t="s">
        <v>0</v>
      </c>
      <c r="F711" s="40" t="s">
        <v>3087</v>
      </c>
      <c r="G711" s="42" t="s">
        <v>6606</v>
      </c>
      <c r="H711" s="40"/>
      <c r="I711" s="40"/>
      <c r="J711" s="40"/>
      <c r="K711" s="40" t="s">
        <v>6607</v>
      </c>
      <c r="L711" s="173" t="s">
        <v>6609</v>
      </c>
      <c r="M711" s="173" t="s">
        <v>0</v>
      </c>
      <c r="N711" s="40"/>
      <c r="O711" s="40"/>
      <c r="P711" s="40"/>
      <c r="Q711" s="40"/>
      <c r="R711" s="40"/>
      <c r="S711" s="40"/>
      <c r="T711" s="43"/>
      <c r="U711" s="40"/>
      <c r="V711" s="40"/>
      <c r="W711" s="40"/>
      <c r="X711" s="40"/>
      <c r="Y711" s="40"/>
      <c r="Z711" s="40"/>
      <c r="AA711" s="40"/>
      <c r="AB711" s="53" t="s">
        <v>6619</v>
      </c>
      <c r="AC711" s="45" t="s">
        <v>6617</v>
      </c>
      <c r="AD711" s="53"/>
      <c r="AE711" s="45"/>
      <c r="AF711" s="45" t="str">
        <f t="shared" si="23"/>
        <v>AIR_B_RL            SP_CANLFAS2</v>
      </c>
      <c r="AG711" s="41" t="s">
        <v>6605</v>
      </c>
      <c r="AH711" s="35">
        <v>3</v>
      </c>
      <c r="AI711" s="35">
        <v>124527</v>
      </c>
      <c r="AJ711" s="35" t="s">
        <v>6355</v>
      </c>
      <c r="AK711" s="35" t="s">
        <v>117</v>
      </c>
      <c r="AL711" s="35" t="s">
        <v>117</v>
      </c>
      <c r="AM711" s="35" t="s">
        <v>3085</v>
      </c>
      <c r="AN711" s="35" t="s">
        <v>3086</v>
      </c>
      <c r="AO711" s="35" t="s">
        <v>3087</v>
      </c>
      <c r="AP711" s="35">
        <v>1</v>
      </c>
      <c r="AQ711" s="35" t="s">
        <v>6353</v>
      </c>
      <c r="AR711" s="35" t="s">
        <v>117</v>
      </c>
      <c r="AS711" s="35" t="s">
        <v>117</v>
      </c>
      <c r="AT711" s="35" t="s">
        <v>117</v>
      </c>
      <c r="AU711" s="35" t="s">
        <v>734</v>
      </c>
      <c r="AV711" s="35" t="s">
        <v>734</v>
      </c>
      <c r="AW711" s="35" t="s">
        <v>733</v>
      </c>
      <c r="AX711" s="35" t="s">
        <v>735</v>
      </c>
      <c r="AY711" s="35">
        <v>138</v>
      </c>
      <c r="AZ711" s="35" t="s">
        <v>2488</v>
      </c>
      <c r="BA711" s="35" t="s">
        <v>709</v>
      </c>
      <c r="BB711" s="35" t="s">
        <v>705</v>
      </c>
      <c r="BC711" s="35" t="s">
        <v>2038</v>
      </c>
      <c r="BD711" s="35" t="s">
        <v>1591</v>
      </c>
      <c r="BE711" s="35" t="s">
        <v>3116</v>
      </c>
      <c r="BF711" s="35" t="s">
        <v>1748</v>
      </c>
      <c r="BG711" s="72">
        <v>696</v>
      </c>
      <c r="BH711" s="35" t="s">
        <v>1749</v>
      </c>
      <c r="BI711" s="35">
        <v>0.35</v>
      </c>
      <c r="BJ711" s="35" t="s">
        <v>3088</v>
      </c>
      <c r="BK711" s="35" t="s">
        <v>1014</v>
      </c>
      <c r="BL711" s="35">
        <v>124527</v>
      </c>
    </row>
    <row r="712" spans="1:64" s="35" customFormat="1" ht="14.45" customHeight="1">
      <c r="A712" s="145" t="s">
        <v>7792</v>
      </c>
      <c r="B712" s="45">
        <v>124528</v>
      </c>
      <c r="C712" s="40" t="s">
        <v>6660</v>
      </c>
      <c r="D712" s="40"/>
      <c r="E712" s="43" t="s">
        <v>0</v>
      </c>
      <c r="F712" s="40" t="s">
        <v>3081</v>
      </c>
      <c r="G712" s="42" t="s">
        <v>6606</v>
      </c>
      <c r="H712" s="40"/>
      <c r="I712" s="40"/>
      <c r="J712" s="40"/>
      <c r="K712" s="40" t="s">
        <v>6607</v>
      </c>
      <c r="L712" s="173" t="s">
        <v>6609</v>
      </c>
      <c r="M712" s="173" t="s">
        <v>0</v>
      </c>
      <c r="N712" s="40"/>
      <c r="O712" s="40"/>
      <c r="P712" s="40"/>
      <c r="Q712" s="40"/>
      <c r="R712" s="40"/>
      <c r="S712" s="40"/>
      <c r="T712" s="43"/>
      <c r="U712" s="40"/>
      <c r="V712" s="40"/>
      <c r="W712" s="40"/>
      <c r="X712" s="40"/>
      <c r="Y712" s="40"/>
      <c r="Z712" s="40"/>
      <c r="AA712" s="40"/>
      <c r="AB712" s="53" t="s">
        <v>6619</v>
      </c>
      <c r="AC712" s="45" t="s">
        <v>6617</v>
      </c>
      <c r="AD712" s="53"/>
      <c r="AE712" s="45"/>
      <c r="AF712" s="45" t="str">
        <f t="shared" si="23"/>
        <v>AIR_B_RL            SP_CANHFAS2</v>
      </c>
      <c r="AG712" s="41" t="s">
        <v>6605</v>
      </c>
      <c r="AH712" s="35">
        <v>3</v>
      </c>
      <c r="AI712" s="35">
        <v>124528</v>
      </c>
      <c r="AJ712" s="35" t="s">
        <v>6356</v>
      </c>
      <c r="AK712" s="35" t="s">
        <v>117</v>
      </c>
      <c r="AL712" s="35" t="s">
        <v>117</v>
      </c>
      <c r="AM712" s="35" t="s">
        <v>3079</v>
      </c>
      <c r="AN712" s="35" t="s">
        <v>3080</v>
      </c>
      <c r="AO712" s="35" t="s">
        <v>3081</v>
      </c>
      <c r="AP712" s="35">
        <v>1</v>
      </c>
      <c r="AQ712" s="35" t="s">
        <v>6353</v>
      </c>
      <c r="AR712" s="35" t="s">
        <v>117</v>
      </c>
      <c r="AS712" s="35" t="s">
        <v>117</v>
      </c>
      <c r="AT712" s="35" t="s">
        <v>117</v>
      </c>
      <c r="AU712" s="35" t="s">
        <v>734</v>
      </c>
      <c r="AV712" s="35" t="s">
        <v>734</v>
      </c>
      <c r="AW712" s="35" t="s">
        <v>733</v>
      </c>
      <c r="AX712" s="35" t="s">
        <v>735</v>
      </c>
      <c r="AY712" s="35">
        <v>139</v>
      </c>
      <c r="AZ712" s="35" t="s">
        <v>2488</v>
      </c>
      <c r="BA712" s="35" t="s">
        <v>709</v>
      </c>
      <c r="BB712" s="35" t="s">
        <v>705</v>
      </c>
      <c r="BC712" s="35" t="s">
        <v>2038</v>
      </c>
      <c r="BD712" s="35" t="s">
        <v>1591</v>
      </c>
      <c r="BE712" s="35" t="s">
        <v>3116</v>
      </c>
      <c r="BF712" s="35" t="s">
        <v>2040</v>
      </c>
      <c r="BG712" s="72">
        <v>687</v>
      </c>
      <c r="BH712" s="35" t="s">
        <v>2041</v>
      </c>
      <c r="BI712" s="35">
        <v>0.35</v>
      </c>
      <c r="BJ712" s="35" t="s">
        <v>3083</v>
      </c>
      <c r="BK712" s="35" t="s">
        <v>1014</v>
      </c>
      <c r="BL712" s="35">
        <v>124528</v>
      </c>
    </row>
    <row r="713" spans="1:64" s="35" customFormat="1" ht="14.45" customHeight="1">
      <c r="A713" s="144"/>
      <c r="C713" s="40" t="s">
        <v>6661</v>
      </c>
      <c r="D713" s="40"/>
      <c r="AH713" s="35">
        <v>1</v>
      </c>
      <c r="AI713" s="35" t="s">
        <v>1037</v>
      </c>
    </row>
    <row r="714" spans="1:64" s="35" customFormat="1" ht="14.45" customHeight="1">
      <c r="A714" s="145" t="s">
        <v>7291</v>
      </c>
      <c r="C714" s="40" t="s">
        <v>6661</v>
      </c>
      <c r="D714" s="40"/>
      <c r="AH714" s="35">
        <v>2</v>
      </c>
      <c r="AI714" s="35" t="s">
        <v>61</v>
      </c>
      <c r="AJ714" s="35" t="s">
        <v>1038</v>
      </c>
      <c r="AK714" s="35" t="s">
        <v>1039</v>
      </c>
      <c r="AL714" s="148" t="s">
        <v>7301</v>
      </c>
      <c r="AM714" s="35" t="s">
        <v>116</v>
      </c>
      <c r="AN714" s="148" t="s">
        <v>7302</v>
      </c>
      <c r="AO714" s="35" t="s">
        <v>2364</v>
      </c>
    </row>
    <row r="715" spans="1:64" s="35" customFormat="1" ht="14.45" customHeight="1">
      <c r="A715" s="144"/>
      <c r="C715" s="40" t="s">
        <v>6661</v>
      </c>
      <c r="D715" s="40"/>
      <c r="AH715" s="35">
        <v>0</v>
      </c>
      <c r="AI715" s="35" t="s">
        <v>42</v>
      </c>
      <c r="AJ715" s="35" t="s">
        <v>43</v>
      </c>
      <c r="AK715" s="35" t="s">
        <v>44</v>
      </c>
      <c r="AL715" s="35" t="s">
        <v>45</v>
      </c>
      <c r="AM715" s="35" t="s">
        <v>45</v>
      </c>
      <c r="AN715" s="35" t="s">
        <v>46</v>
      </c>
      <c r="AO715" s="35" t="s">
        <v>47</v>
      </c>
      <c r="AP715" s="35" t="s">
        <v>48</v>
      </c>
      <c r="AQ715" s="35" t="s">
        <v>49</v>
      </c>
      <c r="AR715" s="35" t="s">
        <v>50</v>
      </c>
      <c r="AS715" s="35" t="s">
        <v>51</v>
      </c>
      <c r="AT715" s="35" t="s">
        <v>44</v>
      </c>
      <c r="AU715" s="35" t="s">
        <v>45</v>
      </c>
      <c r="AV715" s="35" t="s">
        <v>45</v>
      </c>
      <c r="AW715" s="35" t="s">
        <v>52</v>
      </c>
      <c r="AX715" s="35" t="s">
        <v>47</v>
      </c>
      <c r="AY715" s="35" t="s">
        <v>48</v>
      </c>
      <c r="AZ715" s="35" t="s">
        <v>49</v>
      </c>
      <c r="BA715" s="35" t="s">
        <v>50</v>
      </c>
      <c r="BB715" s="35" t="s">
        <v>51</v>
      </c>
      <c r="BC715" s="35" t="s">
        <v>53</v>
      </c>
      <c r="BD715" s="35" t="s">
        <v>54</v>
      </c>
      <c r="BE715" s="35" t="s">
        <v>55</v>
      </c>
      <c r="BF715" s="35" t="s">
        <v>56</v>
      </c>
      <c r="BG715" s="35" t="s">
        <v>57</v>
      </c>
      <c r="BH715" s="35" t="s">
        <v>58</v>
      </c>
      <c r="BI715" s="35" t="s">
        <v>59</v>
      </c>
      <c r="BJ715" s="35" t="s">
        <v>60</v>
      </c>
      <c r="BK715" s="35" t="s">
        <v>61</v>
      </c>
      <c r="BL715" s="35" t="s">
        <v>42</v>
      </c>
    </row>
    <row r="716" spans="1:64" s="35" customFormat="1" ht="14.45" customHeight="1">
      <c r="A716" s="145" t="s">
        <v>6956</v>
      </c>
      <c r="B716" s="40">
        <v>146505</v>
      </c>
      <c r="C716" s="40" t="s">
        <v>6661</v>
      </c>
      <c r="D716" s="40"/>
      <c r="E716" s="43" t="s">
        <v>0</v>
      </c>
      <c r="F716" s="40"/>
      <c r="G716" s="42"/>
      <c r="H716" s="40"/>
      <c r="I716" s="40"/>
      <c r="J716" s="40"/>
      <c r="K716" s="40"/>
      <c r="L716" s="42" t="s">
        <v>0</v>
      </c>
      <c r="M716" s="42" t="s">
        <v>6604</v>
      </c>
      <c r="N716" s="40"/>
      <c r="O716" s="40"/>
      <c r="P716" s="40"/>
      <c r="Q716" s="40"/>
      <c r="R716" s="40"/>
      <c r="S716" s="40"/>
      <c r="T716" s="43"/>
      <c r="U716" s="40"/>
      <c r="V716" s="40"/>
      <c r="W716" s="165" t="s">
        <v>7802</v>
      </c>
      <c r="X716" s="40"/>
      <c r="Y716" s="40"/>
      <c r="Z716" s="40"/>
      <c r="AA716" s="40"/>
      <c r="AB716" s="45" t="s">
        <v>6619</v>
      </c>
      <c r="AC716" s="40"/>
      <c r="AD716" s="40"/>
      <c r="AE716" s="40"/>
      <c r="AF716" s="45" t="str">
        <f t="shared" ref="AF716:AF724" si="24">AX716&amp; REPT(" ",20-LEN(AX716))&amp;AO716</f>
        <v>AIR_B_RL            KS_TVL_A</v>
      </c>
      <c r="AG716" s="41" t="s">
        <v>6605</v>
      </c>
      <c r="AH716" s="35">
        <v>3</v>
      </c>
      <c r="AI716" s="35">
        <v>146505</v>
      </c>
      <c r="AJ716" s="35" t="s">
        <v>6357</v>
      </c>
      <c r="AK716" s="35" t="s">
        <v>117</v>
      </c>
      <c r="AL716" s="35" t="s">
        <v>444</v>
      </c>
      <c r="AM716" s="35" t="s">
        <v>444</v>
      </c>
      <c r="AN716" s="35" t="s">
        <v>443</v>
      </c>
      <c r="AO716" s="35" t="s">
        <v>445</v>
      </c>
      <c r="AP716" s="35">
        <v>13</v>
      </c>
      <c r="AQ716" s="35" t="s">
        <v>273</v>
      </c>
      <c r="AR716" s="35" t="s">
        <v>1040</v>
      </c>
      <c r="AS716" s="35" t="s">
        <v>117</v>
      </c>
      <c r="AT716" s="35" t="s">
        <v>117</v>
      </c>
      <c r="AU716" s="35" t="s">
        <v>734</v>
      </c>
      <c r="AV716" s="35" t="s">
        <v>734</v>
      </c>
      <c r="AW716" s="35" t="s">
        <v>733</v>
      </c>
      <c r="AX716" s="35" t="s">
        <v>735</v>
      </c>
      <c r="AY716" s="35">
        <v>128</v>
      </c>
      <c r="AZ716" s="35" t="s">
        <v>2488</v>
      </c>
      <c r="BA716" s="35" t="s">
        <v>709</v>
      </c>
      <c r="BB716" s="35" t="s">
        <v>705</v>
      </c>
      <c r="BC716" s="35" t="s">
        <v>6358</v>
      </c>
      <c r="BD716" s="35" t="s">
        <v>1591</v>
      </c>
      <c r="BE716" s="35" t="s">
        <v>3117</v>
      </c>
      <c r="BF716" s="35" t="s">
        <v>6359</v>
      </c>
      <c r="BG716" s="176">
        <v>2483</v>
      </c>
      <c r="BH716" s="35" t="s">
        <v>1903</v>
      </c>
      <c r="BI716" s="35">
        <v>0.35</v>
      </c>
      <c r="BJ716" s="35" t="s">
        <v>3118</v>
      </c>
      <c r="BK716" s="35" t="s">
        <v>1038</v>
      </c>
      <c r="BL716" s="35">
        <v>146505</v>
      </c>
    </row>
    <row r="717" spans="1:64" s="35" customFormat="1" ht="14.45" customHeight="1">
      <c r="A717" s="145" t="s">
        <v>6956</v>
      </c>
      <c r="B717" s="40">
        <v>146506</v>
      </c>
      <c r="C717" s="40" t="s">
        <v>6661</v>
      </c>
      <c r="D717" s="40"/>
      <c r="E717" s="43" t="s">
        <v>0</v>
      </c>
      <c r="F717" s="40"/>
      <c r="G717" s="42"/>
      <c r="H717" s="40"/>
      <c r="I717" s="40"/>
      <c r="J717" s="40"/>
      <c r="K717" s="40"/>
      <c r="L717" s="42" t="s">
        <v>0</v>
      </c>
      <c r="M717" s="42" t="s">
        <v>6604</v>
      </c>
      <c r="N717" s="40"/>
      <c r="O717" s="40"/>
      <c r="P717" s="40"/>
      <c r="Q717" s="40"/>
      <c r="R717" s="40"/>
      <c r="S717" s="40"/>
      <c r="T717" s="43"/>
      <c r="U717" s="40"/>
      <c r="V717" s="40"/>
      <c r="W717" s="165" t="s">
        <v>7802</v>
      </c>
      <c r="X717" s="40"/>
      <c r="Y717" s="40"/>
      <c r="Z717" s="40"/>
      <c r="AA717" s="40"/>
      <c r="AB717" s="45" t="s">
        <v>6619</v>
      </c>
      <c r="AC717" s="40"/>
      <c r="AD717" s="40"/>
      <c r="AE717" s="40"/>
      <c r="AF717" s="45" t="str">
        <f t="shared" si="24"/>
        <v>AIR_B_RL            KS_TVL_A</v>
      </c>
      <c r="AG717" s="41" t="s">
        <v>6605</v>
      </c>
      <c r="AH717" s="35">
        <v>3</v>
      </c>
      <c r="AI717" s="35">
        <v>146506</v>
      </c>
      <c r="AJ717" s="35" t="s">
        <v>6360</v>
      </c>
      <c r="AK717" s="35" t="s">
        <v>117</v>
      </c>
      <c r="AL717" s="35" t="s">
        <v>444</v>
      </c>
      <c r="AM717" s="35" t="s">
        <v>444</v>
      </c>
      <c r="AN717" s="35" t="s">
        <v>443</v>
      </c>
      <c r="AO717" s="35" t="s">
        <v>445</v>
      </c>
      <c r="AP717" s="35">
        <v>12</v>
      </c>
      <c r="AQ717" s="35" t="s">
        <v>273</v>
      </c>
      <c r="AR717" s="35" t="s">
        <v>1040</v>
      </c>
      <c r="AS717" s="35" t="s">
        <v>117</v>
      </c>
      <c r="AT717" s="35" t="s">
        <v>117</v>
      </c>
      <c r="AU717" s="35" t="s">
        <v>734</v>
      </c>
      <c r="AV717" s="35" t="s">
        <v>734</v>
      </c>
      <c r="AW717" s="35" t="s">
        <v>733</v>
      </c>
      <c r="AX717" s="35" t="s">
        <v>735</v>
      </c>
      <c r="AY717" s="35">
        <v>129</v>
      </c>
      <c r="AZ717" s="35" t="s">
        <v>2488</v>
      </c>
      <c r="BA717" s="35" t="s">
        <v>709</v>
      </c>
      <c r="BB717" s="35" t="s">
        <v>705</v>
      </c>
      <c r="BC717" s="35" t="s">
        <v>6358</v>
      </c>
      <c r="BD717" s="35" t="s">
        <v>1591</v>
      </c>
      <c r="BE717" s="35" t="s">
        <v>3117</v>
      </c>
      <c r="BF717" s="35" t="s">
        <v>6361</v>
      </c>
      <c r="BG717" s="176">
        <v>2483</v>
      </c>
      <c r="BH717" s="35" t="s">
        <v>1762</v>
      </c>
      <c r="BI717" s="35">
        <v>0.35</v>
      </c>
      <c r="BJ717" s="35" t="s">
        <v>3119</v>
      </c>
      <c r="BK717" s="35" t="s">
        <v>1038</v>
      </c>
      <c r="BL717" s="35">
        <v>146506</v>
      </c>
    </row>
    <row r="718" spans="1:64" s="35" customFormat="1" ht="14.45" customHeight="1">
      <c r="A718" s="145"/>
      <c r="B718" s="40">
        <v>146507</v>
      </c>
      <c r="C718" s="40" t="s">
        <v>6661</v>
      </c>
      <c r="D718" s="40"/>
      <c r="E718" s="43" t="s">
        <v>0</v>
      </c>
      <c r="F718" s="40"/>
      <c r="G718" s="42"/>
      <c r="H718" s="40"/>
      <c r="I718" s="40"/>
      <c r="J718" s="40"/>
      <c r="K718" s="40"/>
      <c r="L718" s="42" t="s">
        <v>0</v>
      </c>
      <c r="M718" s="42" t="s">
        <v>6604</v>
      </c>
      <c r="N718" s="40"/>
      <c r="O718" s="40"/>
      <c r="P718" s="40"/>
      <c r="Q718" s="40"/>
      <c r="R718" s="40"/>
      <c r="S718" s="40"/>
      <c r="T718" s="43"/>
      <c r="U718" s="40"/>
      <c r="V718" s="40"/>
      <c r="W718" s="165" t="s">
        <v>7802</v>
      </c>
      <c r="X718" s="40"/>
      <c r="Y718" s="40"/>
      <c r="Z718" s="40"/>
      <c r="AA718" s="40"/>
      <c r="AB718" s="45" t="s">
        <v>6619</v>
      </c>
      <c r="AC718" s="40"/>
      <c r="AD718" s="40"/>
      <c r="AE718" s="40"/>
      <c r="AF718" s="45" t="str">
        <f t="shared" si="24"/>
        <v>AIR_B_RL            KS_TVR_A</v>
      </c>
      <c r="AG718" s="41" t="s">
        <v>6605</v>
      </c>
      <c r="AH718" s="35">
        <v>3</v>
      </c>
      <c r="AI718" s="35">
        <v>146507</v>
      </c>
      <c r="AJ718" s="35" t="s">
        <v>6362</v>
      </c>
      <c r="AK718" s="35" t="s">
        <v>117</v>
      </c>
      <c r="AL718" s="35" t="s">
        <v>447</v>
      </c>
      <c r="AM718" s="35" t="s">
        <v>447</v>
      </c>
      <c r="AN718" s="35" t="s">
        <v>446</v>
      </c>
      <c r="AO718" s="35" t="s">
        <v>448</v>
      </c>
      <c r="AP718" s="35">
        <v>13</v>
      </c>
      <c r="AQ718" s="35" t="s">
        <v>449</v>
      </c>
      <c r="AR718" s="35" t="s">
        <v>1040</v>
      </c>
      <c r="AS718" s="35" t="s">
        <v>117</v>
      </c>
      <c r="AT718" s="35" t="s">
        <v>117</v>
      </c>
      <c r="AU718" s="35" t="s">
        <v>734</v>
      </c>
      <c r="AV718" s="35" t="s">
        <v>734</v>
      </c>
      <c r="AW718" s="35" t="s">
        <v>733</v>
      </c>
      <c r="AX718" s="35" t="s">
        <v>735</v>
      </c>
      <c r="AY718" s="35">
        <v>105</v>
      </c>
      <c r="AZ718" s="35" t="s">
        <v>2488</v>
      </c>
      <c r="BA718" s="35" t="s">
        <v>709</v>
      </c>
      <c r="BB718" s="35" t="s">
        <v>705</v>
      </c>
      <c r="BC718" s="35" t="s">
        <v>3120</v>
      </c>
      <c r="BD718" s="35" t="s">
        <v>1591</v>
      </c>
      <c r="BE718" s="35" t="s">
        <v>3121</v>
      </c>
      <c r="BF718" s="35" t="s">
        <v>3122</v>
      </c>
      <c r="BG718" s="72">
        <v>2183</v>
      </c>
      <c r="BH718" s="35" t="s">
        <v>1775</v>
      </c>
      <c r="BI718" s="35">
        <v>0.35</v>
      </c>
      <c r="BJ718" s="35" t="s">
        <v>3123</v>
      </c>
      <c r="BK718" s="35" t="s">
        <v>1038</v>
      </c>
      <c r="BL718" s="35">
        <v>146507</v>
      </c>
    </row>
    <row r="719" spans="1:64" s="35" customFormat="1" ht="14.45" customHeight="1">
      <c r="A719" s="145"/>
      <c r="B719" s="40">
        <v>146508</v>
      </c>
      <c r="C719" s="40" t="s">
        <v>6661</v>
      </c>
      <c r="D719" s="40"/>
      <c r="E719" s="43" t="s">
        <v>0</v>
      </c>
      <c r="F719" s="40"/>
      <c r="G719" s="42"/>
      <c r="H719" s="40"/>
      <c r="I719" s="40"/>
      <c r="J719" s="40"/>
      <c r="K719" s="40"/>
      <c r="L719" s="42" t="s">
        <v>0</v>
      </c>
      <c r="M719" s="42" t="s">
        <v>6604</v>
      </c>
      <c r="N719" s="40"/>
      <c r="O719" s="40"/>
      <c r="P719" s="40"/>
      <c r="Q719" s="40"/>
      <c r="R719" s="40"/>
      <c r="S719" s="40"/>
      <c r="T719" s="43"/>
      <c r="U719" s="40"/>
      <c r="V719" s="40"/>
      <c r="W719" s="165" t="s">
        <v>7802</v>
      </c>
      <c r="X719" s="40"/>
      <c r="Y719" s="40"/>
      <c r="Z719" s="40"/>
      <c r="AA719" s="40"/>
      <c r="AB719" s="45" t="s">
        <v>6619</v>
      </c>
      <c r="AC719" s="40"/>
      <c r="AD719" s="40"/>
      <c r="AE719" s="40"/>
      <c r="AF719" s="45" t="str">
        <f t="shared" si="24"/>
        <v>AIR_B_RL            KS_TVR_A</v>
      </c>
      <c r="AG719" s="41" t="s">
        <v>6605</v>
      </c>
      <c r="AH719" s="35">
        <v>3</v>
      </c>
      <c r="AI719" s="35">
        <v>146508</v>
      </c>
      <c r="AJ719" s="35" t="s">
        <v>6363</v>
      </c>
      <c r="AK719" s="35" t="s">
        <v>117</v>
      </c>
      <c r="AL719" s="35" t="s">
        <v>447</v>
      </c>
      <c r="AM719" s="35" t="s">
        <v>447</v>
      </c>
      <c r="AN719" s="35" t="s">
        <v>446</v>
      </c>
      <c r="AO719" s="35" t="s">
        <v>448</v>
      </c>
      <c r="AP719" s="35">
        <v>12</v>
      </c>
      <c r="AQ719" s="35" t="s">
        <v>449</v>
      </c>
      <c r="AR719" s="35" t="s">
        <v>1040</v>
      </c>
      <c r="AS719" s="35" t="s">
        <v>117</v>
      </c>
      <c r="AT719" s="35" t="s">
        <v>117</v>
      </c>
      <c r="AU719" s="35" t="s">
        <v>734</v>
      </c>
      <c r="AV719" s="35" t="s">
        <v>734</v>
      </c>
      <c r="AW719" s="35" t="s">
        <v>733</v>
      </c>
      <c r="AX719" s="35" t="s">
        <v>735</v>
      </c>
      <c r="AY719" s="35">
        <v>104</v>
      </c>
      <c r="AZ719" s="35" t="s">
        <v>2488</v>
      </c>
      <c r="BA719" s="35" t="s">
        <v>709</v>
      </c>
      <c r="BB719" s="35" t="s">
        <v>705</v>
      </c>
      <c r="BC719" s="35" t="s">
        <v>3120</v>
      </c>
      <c r="BD719" s="35" t="s">
        <v>1591</v>
      </c>
      <c r="BE719" s="35" t="s">
        <v>3121</v>
      </c>
      <c r="BF719" s="35" t="s">
        <v>3124</v>
      </c>
      <c r="BG719" s="72">
        <v>2183</v>
      </c>
      <c r="BH719" s="35" t="s">
        <v>1779</v>
      </c>
      <c r="BI719" s="35">
        <v>0.35</v>
      </c>
      <c r="BJ719" s="35" t="s">
        <v>3125</v>
      </c>
      <c r="BK719" s="35" t="s">
        <v>1038</v>
      </c>
      <c r="BL719" s="35">
        <v>146508</v>
      </c>
    </row>
    <row r="720" spans="1:64" s="35" customFormat="1" ht="14.45" customHeight="1">
      <c r="A720" s="145" t="s">
        <v>6956</v>
      </c>
      <c r="B720" s="40">
        <v>146513</v>
      </c>
      <c r="C720" s="40" t="s">
        <v>6661</v>
      </c>
      <c r="D720" s="40"/>
      <c r="E720" s="43" t="s">
        <v>0</v>
      </c>
      <c r="F720" s="40"/>
      <c r="G720" s="42"/>
      <c r="H720" s="40"/>
      <c r="I720" s="40"/>
      <c r="J720" s="40"/>
      <c r="K720" s="40"/>
      <c r="L720" s="42" t="s">
        <v>0</v>
      </c>
      <c r="M720" s="42" t="s">
        <v>6621</v>
      </c>
      <c r="N720" s="40"/>
      <c r="O720" s="40"/>
      <c r="P720" s="40"/>
      <c r="Q720" s="40"/>
      <c r="R720" s="40"/>
      <c r="S720" s="40"/>
      <c r="T720" s="43">
        <v>980018077</v>
      </c>
      <c r="U720" s="40"/>
      <c r="V720" s="40"/>
      <c r="W720" s="40"/>
      <c r="X720" s="40"/>
      <c r="Y720" s="40"/>
      <c r="Z720" s="40"/>
      <c r="AA720" s="40"/>
      <c r="AB720" s="45" t="s">
        <v>6619</v>
      </c>
      <c r="AC720" s="40"/>
      <c r="AD720" s="40"/>
      <c r="AE720" s="40"/>
      <c r="AF720" s="45" t="str">
        <f t="shared" si="24"/>
        <v>AIR_B_RL            SABHBF_RL</v>
      </c>
      <c r="AG720" s="41" t="s">
        <v>6605</v>
      </c>
      <c r="AH720" s="35">
        <v>3</v>
      </c>
      <c r="AI720" s="35">
        <v>146513</v>
      </c>
      <c r="AJ720" s="35" t="s">
        <v>6364</v>
      </c>
      <c r="AK720" s="35" t="s">
        <v>117</v>
      </c>
      <c r="AL720" s="35" t="s">
        <v>1058</v>
      </c>
      <c r="AM720" s="35" t="s">
        <v>1058</v>
      </c>
      <c r="AN720" s="35" t="s">
        <v>1057</v>
      </c>
      <c r="AO720" s="35" t="s">
        <v>1059</v>
      </c>
      <c r="AP720" s="35">
        <v>1</v>
      </c>
      <c r="AQ720" s="35" t="s">
        <v>1060</v>
      </c>
      <c r="AR720" s="35" t="s">
        <v>839</v>
      </c>
      <c r="AS720" s="35" t="s">
        <v>117</v>
      </c>
      <c r="AT720" s="35" t="s">
        <v>117</v>
      </c>
      <c r="AU720" s="35" t="s">
        <v>734</v>
      </c>
      <c r="AV720" s="35" t="s">
        <v>734</v>
      </c>
      <c r="AW720" s="35" t="s">
        <v>733</v>
      </c>
      <c r="AX720" s="35" t="s">
        <v>735</v>
      </c>
      <c r="AY720" s="35">
        <v>15</v>
      </c>
      <c r="AZ720" s="35" t="s">
        <v>2488</v>
      </c>
      <c r="BA720" s="35" t="s">
        <v>710</v>
      </c>
      <c r="BB720" s="35" t="s">
        <v>705</v>
      </c>
      <c r="BC720" s="35" t="s">
        <v>3126</v>
      </c>
      <c r="BD720" s="35" t="s">
        <v>1591</v>
      </c>
      <c r="BE720" s="35" t="s">
        <v>3127</v>
      </c>
      <c r="BF720" s="35" t="s">
        <v>3128</v>
      </c>
      <c r="BG720" s="176">
        <v>4526</v>
      </c>
      <c r="BH720" s="35" t="s">
        <v>1617</v>
      </c>
      <c r="BI720" s="35">
        <v>0.35</v>
      </c>
      <c r="BJ720" s="35" t="s">
        <v>3129</v>
      </c>
      <c r="BK720" s="35" t="s">
        <v>1038</v>
      </c>
      <c r="BL720" s="35">
        <v>146513</v>
      </c>
    </row>
    <row r="721" spans="1:64" s="35" customFormat="1" ht="14.45" customHeight="1">
      <c r="A721" s="145" t="s">
        <v>6956</v>
      </c>
      <c r="B721" s="40">
        <v>146514</v>
      </c>
      <c r="C721" s="40" t="s">
        <v>6661</v>
      </c>
      <c r="D721" s="40"/>
      <c r="E721" s="43" t="s">
        <v>0</v>
      </c>
      <c r="F721" s="40"/>
      <c r="G721" s="42"/>
      <c r="H721" s="40"/>
      <c r="I721" s="40"/>
      <c r="J721" s="40"/>
      <c r="K721" s="40"/>
      <c r="L721" s="42" t="s">
        <v>0</v>
      </c>
      <c r="M721" s="42" t="s">
        <v>6621</v>
      </c>
      <c r="N721" s="40"/>
      <c r="O721" s="40"/>
      <c r="P721" s="40"/>
      <c r="Q721" s="40"/>
      <c r="R721" s="40"/>
      <c r="S721" s="40"/>
      <c r="T721" s="43">
        <v>980018077</v>
      </c>
      <c r="U721" s="40"/>
      <c r="V721" s="40"/>
      <c r="W721" s="40"/>
      <c r="X721" s="40"/>
      <c r="Y721" s="40"/>
      <c r="Z721" s="40"/>
      <c r="AA721" s="40"/>
      <c r="AB721" s="45" t="s">
        <v>6619</v>
      </c>
      <c r="AC721" s="40"/>
      <c r="AD721" s="40"/>
      <c r="AE721" s="40"/>
      <c r="AF721" s="45" t="str">
        <f t="shared" si="24"/>
        <v>AIR_B_RL            SABHBF_RL</v>
      </c>
      <c r="AG721" s="41" t="s">
        <v>6605</v>
      </c>
      <c r="AH721" s="35">
        <v>3</v>
      </c>
      <c r="AI721" s="35">
        <v>146514</v>
      </c>
      <c r="AJ721" s="35" t="s">
        <v>6365</v>
      </c>
      <c r="AK721" s="35" t="s">
        <v>117</v>
      </c>
      <c r="AL721" s="35" t="s">
        <v>1058</v>
      </c>
      <c r="AM721" s="35" t="s">
        <v>1058</v>
      </c>
      <c r="AN721" s="35" t="s">
        <v>1057</v>
      </c>
      <c r="AO721" s="35" t="s">
        <v>1059</v>
      </c>
      <c r="AP721" s="35">
        <v>2</v>
      </c>
      <c r="AQ721" s="35" t="s">
        <v>1060</v>
      </c>
      <c r="AR721" s="35" t="s">
        <v>839</v>
      </c>
      <c r="AS721" s="35" t="s">
        <v>117</v>
      </c>
      <c r="AT721" s="35" t="s">
        <v>117</v>
      </c>
      <c r="AU721" s="35" t="s">
        <v>734</v>
      </c>
      <c r="AV721" s="35" t="s">
        <v>734</v>
      </c>
      <c r="AW721" s="35" t="s">
        <v>733</v>
      </c>
      <c r="AX721" s="35" t="s">
        <v>735</v>
      </c>
      <c r="AY721" s="35">
        <v>41</v>
      </c>
      <c r="AZ721" s="35" t="s">
        <v>2488</v>
      </c>
      <c r="BA721" s="35" t="s">
        <v>710</v>
      </c>
      <c r="BB721" s="35" t="s">
        <v>705</v>
      </c>
      <c r="BC721" s="35" t="s">
        <v>3126</v>
      </c>
      <c r="BD721" s="35" t="s">
        <v>1591</v>
      </c>
      <c r="BE721" s="35" t="s">
        <v>3127</v>
      </c>
      <c r="BF721" s="35" t="s">
        <v>1677</v>
      </c>
      <c r="BG721" s="176">
        <v>4526</v>
      </c>
      <c r="BH721" s="35" t="s">
        <v>1678</v>
      </c>
      <c r="BI721" s="35">
        <v>0.35</v>
      </c>
      <c r="BJ721" s="35" t="s">
        <v>3130</v>
      </c>
      <c r="BK721" s="35" t="s">
        <v>1038</v>
      </c>
      <c r="BL721" s="35">
        <v>146514</v>
      </c>
    </row>
    <row r="722" spans="1:64" s="35" customFormat="1" ht="14.45" customHeight="1">
      <c r="A722" s="145"/>
      <c r="B722" s="40">
        <v>146515</v>
      </c>
      <c r="C722" s="40" t="s">
        <v>6661</v>
      </c>
      <c r="D722" s="40"/>
      <c r="E722" s="43" t="s">
        <v>0</v>
      </c>
      <c r="F722" s="35" t="s">
        <v>6367</v>
      </c>
      <c r="G722" s="42" t="s">
        <v>6606</v>
      </c>
      <c r="H722" s="40"/>
      <c r="I722" s="40"/>
      <c r="J722" s="40"/>
      <c r="K722" s="40" t="s">
        <v>6607</v>
      </c>
      <c r="L722" s="42" t="s">
        <v>6609</v>
      </c>
      <c r="M722" s="42" t="s">
        <v>6621</v>
      </c>
      <c r="N722" s="40"/>
      <c r="O722" s="40"/>
      <c r="P722" s="40"/>
      <c r="Q722" s="40"/>
      <c r="R722" s="40"/>
      <c r="S722" s="40"/>
      <c r="T722" s="43">
        <v>980018077</v>
      </c>
      <c r="U722" s="40"/>
      <c r="V722" s="40"/>
      <c r="W722" s="40"/>
      <c r="X722" s="40"/>
      <c r="Y722" s="40"/>
      <c r="Z722" s="40"/>
      <c r="AA722" s="40"/>
      <c r="AB722" s="45"/>
      <c r="AC722" s="40"/>
      <c r="AD722" s="40"/>
      <c r="AE722" s="40"/>
      <c r="AF722" s="45" t="str">
        <f t="shared" si="24"/>
        <v>SABHBF_RL           SP_MB41_D2</v>
      </c>
      <c r="AG722" s="41" t="s">
        <v>6605</v>
      </c>
      <c r="AH722" s="35">
        <v>3</v>
      </c>
      <c r="AI722" s="35">
        <v>146515</v>
      </c>
      <c r="AJ722" s="35" t="s">
        <v>6366</v>
      </c>
      <c r="AK722" s="35" t="s">
        <v>117</v>
      </c>
      <c r="AL722" s="35" t="s">
        <v>117</v>
      </c>
      <c r="AM722" s="35" t="s">
        <v>3131</v>
      </c>
      <c r="AN722" s="35">
        <v>279</v>
      </c>
      <c r="AO722" s="35" t="s">
        <v>6367</v>
      </c>
      <c r="AP722" s="35">
        <v>1</v>
      </c>
      <c r="AQ722" s="35" t="s">
        <v>1023</v>
      </c>
      <c r="AR722" s="35" t="s">
        <v>117</v>
      </c>
      <c r="AS722" s="35" t="s">
        <v>117</v>
      </c>
      <c r="AT722" s="35" t="s">
        <v>117</v>
      </c>
      <c r="AU722" s="35" t="s">
        <v>1058</v>
      </c>
      <c r="AV722" s="35" t="s">
        <v>1058</v>
      </c>
      <c r="AW722" s="35" t="s">
        <v>1057</v>
      </c>
      <c r="AX722" s="35" t="s">
        <v>1059</v>
      </c>
      <c r="AY722" s="35">
        <v>3</v>
      </c>
      <c r="AZ722" s="35" t="s">
        <v>1060</v>
      </c>
      <c r="BA722" s="35" t="s">
        <v>839</v>
      </c>
      <c r="BB722" s="35" t="s">
        <v>117</v>
      </c>
      <c r="BC722" s="35" t="s">
        <v>1948</v>
      </c>
      <c r="BD722" s="35" t="s">
        <v>1591</v>
      </c>
      <c r="BE722" s="35" t="s">
        <v>117</v>
      </c>
      <c r="BF722" s="35" t="s">
        <v>117</v>
      </c>
      <c r="BG722" s="72">
        <v>1426</v>
      </c>
      <c r="BH722" s="35" t="s">
        <v>1598</v>
      </c>
      <c r="BI722" s="35">
        <v>0.35</v>
      </c>
      <c r="BJ722" s="35" t="s">
        <v>6368</v>
      </c>
      <c r="BK722" s="35" t="s">
        <v>1038</v>
      </c>
      <c r="BL722" s="35">
        <v>146515</v>
      </c>
    </row>
    <row r="723" spans="1:64" s="35" customFormat="1" ht="14.45" customHeight="1">
      <c r="A723" s="145" t="s">
        <v>7335</v>
      </c>
      <c r="B723" s="40">
        <v>146516</v>
      </c>
      <c r="C723" s="40" t="s">
        <v>6661</v>
      </c>
      <c r="D723" s="40"/>
      <c r="E723" s="43" t="s">
        <v>0</v>
      </c>
      <c r="F723" s="40"/>
      <c r="G723" s="42"/>
      <c r="H723" s="40"/>
      <c r="I723" s="40"/>
      <c r="J723" s="40"/>
      <c r="K723" s="40"/>
      <c r="L723" s="42" t="s">
        <v>0</v>
      </c>
      <c r="M723" s="42" t="s">
        <v>6621</v>
      </c>
      <c r="N723" s="40"/>
      <c r="O723" s="40"/>
      <c r="P723" s="40"/>
      <c r="Q723" s="40"/>
      <c r="R723" s="40"/>
      <c r="S723" s="40"/>
      <c r="T723" s="43">
        <v>980018076</v>
      </c>
      <c r="U723" s="40"/>
      <c r="V723" s="40"/>
      <c r="W723" s="40"/>
      <c r="X723" s="40"/>
      <c r="Y723" s="40"/>
      <c r="Z723" s="40"/>
      <c r="AA723" s="40"/>
      <c r="AB723" s="45" t="s">
        <v>6619</v>
      </c>
      <c r="AC723" s="40"/>
      <c r="AD723" s="40"/>
      <c r="AE723" s="40"/>
      <c r="AF723" s="45" t="str">
        <f t="shared" si="24"/>
        <v>AIR_B_RL            SABHF_RL</v>
      </c>
      <c r="AG723" s="41" t="s">
        <v>6605</v>
      </c>
      <c r="AH723" s="35">
        <v>3</v>
      </c>
      <c r="AI723" s="35">
        <v>146516</v>
      </c>
      <c r="AJ723" s="35" t="s">
        <v>6369</v>
      </c>
      <c r="AK723" s="35" t="s">
        <v>117</v>
      </c>
      <c r="AL723" s="35" t="s">
        <v>1055</v>
      </c>
      <c r="AM723" s="35" t="s">
        <v>1055</v>
      </c>
      <c r="AN723" s="35" t="s">
        <v>1054</v>
      </c>
      <c r="AO723" s="35" t="s">
        <v>1056</v>
      </c>
      <c r="AP723" s="35">
        <v>1</v>
      </c>
      <c r="AQ723" s="35" t="s">
        <v>379</v>
      </c>
      <c r="AR723" s="35" t="s">
        <v>839</v>
      </c>
      <c r="AS723" s="35" t="s">
        <v>117</v>
      </c>
      <c r="AT723" s="35" t="s">
        <v>117</v>
      </c>
      <c r="AU723" s="35" t="s">
        <v>734</v>
      </c>
      <c r="AV723" s="35" t="s">
        <v>734</v>
      </c>
      <c r="AW723" s="35" t="s">
        <v>733</v>
      </c>
      <c r="AX723" s="35" t="s">
        <v>735</v>
      </c>
      <c r="AY723" s="35">
        <v>16</v>
      </c>
      <c r="AZ723" s="35" t="s">
        <v>2488</v>
      </c>
      <c r="BA723" s="35" t="s">
        <v>710</v>
      </c>
      <c r="BB723" s="35" t="s">
        <v>705</v>
      </c>
      <c r="BC723" s="35" t="s">
        <v>3132</v>
      </c>
      <c r="BD723" s="35" t="s">
        <v>1591</v>
      </c>
      <c r="BE723" s="35" t="s">
        <v>3133</v>
      </c>
      <c r="BF723" s="35" t="s">
        <v>3128</v>
      </c>
      <c r="BG723" s="176">
        <v>4679</v>
      </c>
      <c r="BH723" s="35" t="s">
        <v>1617</v>
      </c>
      <c r="BI723" s="35">
        <v>0.35</v>
      </c>
      <c r="BJ723" s="35" t="s">
        <v>3134</v>
      </c>
      <c r="BK723" s="35" t="s">
        <v>1038</v>
      </c>
      <c r="BL723" s="35">
        <v>146516</v>
      </c>
    </row>
    <row r="724" spans="1:64" s="35" customFormat="1" ht="14.45" customHeight="1">
      <c r="A724" s="145" t="s">
        <v>7335</v>
      </c>
      <c r="B724" s="40">
        <v>146517</v>
      </c>
      <c r="C724" s="40" t="s">
        <v>6661</v>
      </c>
      <c r="D724" s="40"/>
      <c r="E724" s="43" t="s">
        <v>0</v>
      </c>
      <c r="F724" s="40"/>
      <c r="G724" s="42"/>
      <c r="H724" s="40"/>
      <c r="I724" s="40"/>
      <c r="J724" s="40"/>
      <c r="K724" s="40"/>
      <c r="L724" s="42" t="s">
        <v>0</v>
      </c>
      <c r="M724" s="42" t="s">
        <v>6621</v>
      </c>
      <c r="N724" s="40"/>
      <c r="O724" s="40"/>
      <c r="P724" s="40"/>
      <c r="Q724" s="40"/>
      <c r="R724" s="40"/>
      <c r="S724" s="40"/>
      <c r="T724" s="43">
        <v>980018076</v>
      </c>
      <c r="U724" s="40"/>
      <c r="V724" s="40"/>
      <c r="W724" s="40"/>
      <c r="X724" s="40"/>
      <c r="Y724" s="40"/>
      <c r="Z724" s="40"/>
      <c r="AA724" s="40"/>
      <c r="AB724" s="45" t="s">
        <v>6619</v>
      </c>
      <c r="AC724" s="40"/>
      <c r="AD724" s="40"/>
      <c r="AE724" s="40"/>
      <c r="AF724" s="45" t="str">
        <f t="shared" si="24"/>
        <v>AIR_B_RL            SABHF_RL</v>
      </c>
      <c r="AG724" s="41" t="s">
        <v>6605</v>
      </c>
      <c r="AH724" s="35">
        <v>3</v>
      </c>
      <c r="AI724" s="35">
        <v>146517</v>
      </c>
      <c r="AJ724" s="35" t="s">
        <v>6370</v>
      </c>
      <c r="AK724" s="35" t="s">
        <v>117</v>
      </c>
      <c r="AL724" s="35" t="s">
        <v>1055</v>
      </c>
      <c r="AM724" s="35" t="s">
        <v>1055</v>
      </c>
      <c r="AN724" s="35" t="s">
        <v>1054</v>
      </c>
      <c r="AO724" s="35" t="s">
        <v>1056</v>
      </c>
      <c r="AP724" s="35">
        <v>2</v>
      </c>
      <c r="AQ724" s="35" t="s">
        <v>379</v>
      </c>
      <c r="AR724" s="35" t="s">
        <v>839</v>
      </c>
      <c r="AS724" s="35" t="s">
        <v>117</v>
      </c>
      <c r="AT724" s="35" t="s">
        <v>117</v>
      </c>
      <c r="AU724" s="35" t="s">
        <v>734</v>
      </c>
      <c r="AV724" s="35" t="s">
        <v>734</v>
      </c>
      <c r="AW724" s="35" t="s">
        <v>733</v>
      </c>
      <c r="AX724" s="35" t="s">
        <v>735</v>
      </c>
      <c r="AY724" s="35">
        <v>42</v>
      </c>
      <c r="AZ724" s="35" t="s">
        <v>2488</v>
      </c>
      <c r="BA724" s="35" t="s">
        <v>710</v>
      </c>
      <c r="BB724" s="35" t="s">
        <v>705</v>
      </c>
      <c r="BC724" s="35" t="s">
        <v>3132</v>
      </c>
      <c r="BD724" s="35" t="s">
        <v>1591</v>
      </c>
      <c r="BE724" s="35" t="s">
        <v>3133</v>
      </c>
      <c r="BF724" s="35" t="s">
        <v>1684</v>
      </c>
      <c r="BG724" s="176">
        <v>4679</v>
      </c>
      <c r="BH724" s="35" t="s">
        <v>1685</v>
      </c>
      <c r="BI724" s="35">
        <v>0.35</v>
      </c>
      <c r="BJ724" s="35" t="s">
        <v>3135</v>
      </c>
      <c r="BK724" s="35" t="s">
        <v>1038</v>
      </c>
      <c r="BL724" s="35">
        <v>146517</v>
      </c>
    </row>
    <row r="725" spans="1:64" s="35" customFormat="1" ht="14.45" customHeight="1">
      <c r="A725" s="145" t="s">
        <v>7332</v>
      </c>
      <c r="B725" s="40">
        <v>146518</v>
      </c>
      <c r="C725" s="40" t="s">
        <v>6661</v>
      </c>
      <c r="D725" s="40"/>
      <c r="E725" s="43" t="s">
        <v>0</v>
      </c>
      <c r="F725" s="35" t="s">
        <v>6372</v>
      </c>
      <c r="G725" s="42" t="s">
        <v>6606</v>
      </c>
      <c r="H725" s="40"/>
      <c r="I725" s="40"/>
      <c r="J725" s="40"/>
      <c r="K725" s="40" t="s">
        <v>6607</v>
      </c>
      <c r="L725" s="42" t="s">
        <v>6609</v>
      </c>
      <c r="M725" s="42" t="s">
        <v>6621</v>
      </c>
      <c r="N725" s="40"/>
      <c r="O725" s="40"/>
      <c r="P725" s="40"/>
      <c r="Q725" s="40"/>
      <c r="R725" s="40"/>
      <c r="S725" s="40"/>
      <c r="T725" s="43">
        <v>980018076</v>
      </c>
      <c r="U725" s="40"/>
      <c r="V725" s="40"/>
      <c r="W725" s="40"/>
      <c r="X725" s="40"/>
      <c r="Y725" s="40"/>
      <c r="Z725" s="40"/>
      <c r="AA725" s="40"/>
      <c r="AB725" s="45"/>
      <c r="AC725" s="40"/>
      <c r="AD725" s="40"/>
      <c r="AE725" s="40" t="s">
        <v>6627</v>
      </c>
      <c r="AF725" s="45" t="s">
        <v>6662</v>
      </c>
      <c r="AG725" s="41" t="s">
        <v>6605</v>
      </c>
      <c r="AH725" s="35">
        <v>3</v>
      </c>
      <c r="AI725" s="35">
        <v>146518</v>
      </c>
      <c r="AJ725" s="35" t="s">
        <v>6371</v>
      </c>
      <c r="AK725" s="35" t="s">
        <v>117</v>
      </c>
      <c r="AL725" s="35" t="s">
        <v>117</v>
      </c>
      <c r="AM725" s="35" t="s">
        <v>3136</v>
      </c>
      <c r="AN725" s="35">
        <v>284</v>
      </c>
      <c r="AO725" s="35" t="s">
        <v>6372</v>
      </c>
      <c r="AP725" s="35">
        <v>1</v>
      </c>
      <c r="AQ725" s="35" t="s">
        <v>656</v>
      </c>
      <c r="AR725" s="35" t="s">
        <v>117</v>
      </c>
      <c r="AS725" s="35" t="s">
        <v>117</v>
      </c>
      <c r="AT725" s="35" t="s">
        <v>117</v>
      </c>
      <c r="AU725" s="35" t="s">
        <v>1055</v>
      </c>
      <c r="AV725" s="35" t="s">
        <v>1055</v>
      </c>
      <c r="AW725" s="35" t="s">
        <v>1054</v>
      </c>
      <c r="AX725" s="35" t="s">
        <v>1056</v>
      </c>
      <c r="AY725" s="35">
        <v>3</v>
      </c>
      <c r="AZ725" s="35" t="s">
        <v>379</v>
      </c>
      <c r="BA725" s="35" t="s">
        <v>839</v>
      </c>
      <c r="BB725" s="35" t="s">
        <v>117</v>
      </c>
      <c r="BC725" s="35" t="s">
        <v>1948</v>
      </c>
      <c r="BD725" s="35" t="s">
        <v>1591</v>
      </c>
      <c r="BE725" s="35" t="s">
        <v>117</v>
      </c>
      <c r="BF725" s="35" t="s">
        <v>117</v>
      </c>
      <c r="BG725" s="176">
        <v>1427</v>
      </c>
      <c r="BH725" s="35" t="s">
        <v>1598</v>
      </c>
      <c r="BI725" s="35">
        <v>0.35</v>
      </c>
      <c r="BJ725" s="35" t="s">
        <v>6373</v>
      </c>
      <c r="BK725" s="35" t="s">
        <v>1038</v>
      </c>
      <c r="BL725" s="35">
        <v>146518</v>
      </c>
    </row>
    <row r="726" spans="1:64" s="35" customFormat="1" ht="14.45" customHeight="1">
      <c r="A726" s="145"/>
      <c r="B726" s="40">
        <v>146519</v>
      </c>
      <c r="C726" s="40" t="s">
        <v>6661</v>
      </c>
      <c r="D726" s="40"/>
      <c r="E726" s="43" t="s">
        <v>0</v>
      </c>
      <c r="F726" s="35" t="s">
        <v>6367</v>
      </c>
      <c r="G726" s="42" t="s">
        <v>6606</v>
      </c>
      <c r="H726" s="40"/>
      <c r="I726" s="40"/>
      <c r="J726" s="40"/>
      <c r="K726" s="40" t="s">
        <v>6607</v>
      </c>
      <c r="L726" s="42" t="s">
        <v>6609</v>
      </c>
      <c r="M726" s="42" t="s">
        <v>6608</v>
      </c>
      <c r="N726" s="40"/>
      <c r="O726" s="40"/>
      <c r="P726" s="40"/>
      <c r="Q726" s="40"/>
      <c r="R726" s="40"/>
      <c r="S726" s="40"/>
      <c r="T726" s="43"/>
      <c r="U726" s="40"/>
      <c r="V726" s="40"/>
      <c r="W726" s="40"/>
      <c r="X726" s="40"/>
      <c r="Y726" s="40"/>
      <c r="Z726" s="40"/>
      <c r="AA726" s="40"/>
      <c r="AB726" s="45"/>
      <c r="AC726" s="40"/>
      <c r="AD726" s="40"/>
      <c r="AE726" s="40"/>
      <c r="AF726" s="45" t="s">
        <v>6663</v>
      </c>
      <c r="AG726" s="41" t="s">
        <v>6605</v>
      </c>
      <c r="AH726" s="35">
        <v>3</v>
      </c>
      <c r="AI726" s="35">
        <v>146519</v>
      </c>
      <c r="AJ726" s="35" t="s">
        <v>6374</v>
      </c>
      <c r="AK726" s="35" t="s">
        <v>117</v>
      </c>
      <c r="AL726" s="35" t="s">
        <v>117</v>
      </c>
      <c r="AM726" s="35" t="s">
        <v>3131</v>
      </c>
      <c r="AN726" s="35">
        <v>279</v>
      </c>
      <c r="AO726" s="35" t="s">
        <v>6367</v>
      </c>
      <c r="AP726" s="35">
        <v>1</v>
      </c>
      <c r="AQ726" s="35" t="s">
        <v>1023</v>
      </c>
      <c r="AR726" s="35" t="s">
        <v>117</v>
      </c>
      <c r="AS726" s="35" t="s">
        <v>117</v>
      </c>
      <c r="AT726" s="35" t="s">
        <v>117</v>
      </c>
      <c r="AU726" s="35" t="s">
        <v>192</v>
      </c>
      <c r="AV726" s="35" t="s">
        <v>4331</v>
      </c>
      <c r="AW726" s="35" t="s">
        <v>1041</v>
      </c>
      <c r="AX726" s="35" t="s">
        <v>1042</v>
      </c>
      <c r="AY726" s="35">
        <v>1</v>
      </c>
      <c r="AZ726" s="35" t="s">
        <v>249</v>
      </c>
      <c r="BA726" s="35" t="s">
        <v>208</v>
      </c>
      <c r="BB726" s="35" t="s">
        <v>117</v>
      </c>
      <c r="BC726" s="35" t="s">
        <v>1632</v>
      </c>
      <c r="BD726" s="35" t="s">
        <v>1591</v>
      </c>
      <c r="BE726" s="35" t="s">
        <v>117</v>
      </c>
      <c r="BF726" s="35" t="s">
        <v>117</v>
      </c>
      <c r="BG726" s="72">
        <v>844</v>
      </c>
      <c r="BH726" s="35" t="s">
        <v>1598</v>
      </c>
      <c r="BI726" s="35">
        <v>0.5</v>
      </c>
      <c r="BJ726" s="35" t="s">
        <v>6368</v>
      </c>
      <c r="BK726" s="35" t="s">
        <v>1038</v>
      </c>
      <c r="BL726" s="35">
        <v>146519</v>
      </c>
    </row>
    <row r="727" spans="1:64" s="35" customFormat="1" ht="14.45" customHeight="1">
      <c r="A727" s="145"/>
      <c r="B727" s="40">
        <v>146520</v>
      </c>
      <c r="C727" s="40" t="s">
        <v>6661</v>
      </c>
      <c r="D727" s="40"/>
      <c r="E727" s="43" t="s">
        <v>0</v>
      </c>
      <c r="F727" s="35" t="s">
        <v>6372</v>
      </c>
      <c r="G727" s="42" t="s">
        <v>6606</v>
      </c>
      <c r="H727" s="40"/>
      <c r="I727" s="40"/>
      <c r="J727" s="40"/>
      <c r="K727" s="40" t="s">
        <v>6607</v>
      </c>
      <c r="L727" s="42" t="s">
        <v>6609</v>
      </c>
      <c r="M727" s="42" t="s">
        <v>6608</v>
      </c>
      <c r="N727" s="40"/>
      <c r="O727" s="40"/>
      <c r="P727" s="40"/>
      <c r="Q727" s="40"/>
      <c r="R727" s="40"/>
      <c r="S727" s="40"/>
      <c r="T727" s="43"/>
      <c r="U727" s="40"/>
      <c r="V727" s="40"/>
      <c r="W727" s="40"/>
      <c r="X727" s="40"/>
      <c r="Y727" s="40"/>
      <c r="Z727" s="40"/>
      <c r="AA727" s="40"/>
      <c r="AB727" s="45"/>
      <c r="AC727" s="40"/>
      <c r="AD727" s="40"/>
      <c r="AE727" s="40"/>
      <c r="AF727" s="45" t="str">
        <f t="shared" ref="AF727:AF735" si="25">AX727&amp; REPT(" ",20-LEN(AX727))&amp;AO727</f>
        <v>MB42_D              SP_MB42_D2</v>
      </c>
      <c r="AG727" s="41" t="s">
        <v>6605</v>
      </c>
      <c r="AH727" s="35">
        <v>3</v>
      </c>
      <c r="AI727" s="35">
        <v>146520</v>
      </c>
      <c r="AJ727" s="35" t="s">
        <v>6375</v>
      </c>
      <c r="AK727" s="35" t="s">
        <v>117</v>
      </c>
      <c r="AL727" s="35" t="s">
        <v>117</v>
      </c>
      <c r="AM727" s="35" t="s">
        <v>3136</v>
      </c>
      <c r="AN727" s="35">
        <v>284</v>
      </c>
      <c r="AO727" s="35" t="s">
        <v>6372</v>
      </c>
      <c r="AP727" s="35">
        <v>1</v>
      </c>
      <c r="AQ727" s="35" t="s">
        <v>656</v>
      </c>
      <c r="AR727" s="35" t="s">
        <v>117</v>
      </c>
      <c r="AS727" s="35" t="s">
        <v>117</v>
      </c>
      <c r="AT727" s="35" t="s">
        <v>117</v>
      </c>
      <c r="AU727" s="35" t="s">
        <v>197</v>
      </c>
      <c r="AV727" s="35" t="s">
        <v>4334</v>
      </c>
      <c r="AW727" s="35" t="s">
        <v>1043</v>
      </c>
      <c r="AX727" s="35" t="s">
        <v>1044</v>
      </c>
      <c r="AY727" s="35">
        <v>1</v>
      </c>
      <c r="AZ727" s="35" t="s">
        <v>199</v>
      </c>
      <c r="BA727" s="35" t="s">
        <v>208</v>
      </c>
      <c r="BB727" s="35" t="s">
        <v>117</v>
      </c>
      <c r="BC727" s="35" t="s">
        <v>1632</v>
      </c>
      <c r="BD727" s="35" t="s">
        <v>1591</v>
      </c>
      <c r="BE727" s="35" t="s">
        <v>117</v>
      </c>
      <c r="BF727" s="35" t="s">
        <v>117</v>
      </c>
      <c r="BG727" s="72">
        <v>837</v>
      </c>
      <c r="BH727" s="35" t="s">
        <v>1598</v>
      </c>
      <c r="BI727" s="35">
        <v>0.5</v>
      </c>
      <c r="BJ727" s="35" t="s">
        <v>6373</v>
      </c>
      <c r="BK727" s="35" t="s">
        <v>1038</v>
      </c>
      <c r="BL727" s="35">
        <v>146520</v>
      </c>
    </row>
    <row r="728" spans="1:64" s="35" customFormat="1" ht="14.45" customHeight="1">
      <c r="A728" s="145" t="s">
        <v>6956</v>
      </c>
      <c r="B728" s="40">
        <v>146521</v>
      </c>
      <c r="C728" s="40" t="s">
        <v>6661</v>
      </c>
      <c r="D728" s="40"/>
      <c r="E728" s="43" t="s">
        <v>0</v>
      </c>
      <c r="F728" s="40"/>
      <c r="G728" s="42"/>
      <c r="H728" s="40"/>
      <c r="I728" s="40"/>
      <c r="J728" s="40"/>
      <c r="K728" s="40"/>
      <c r="L728" s="42" t="s">
        <v>0</v>
      </c>
      <c r="M728" s="42" t="s">
        <v>0</v>
      </c>
      <c r="N728" s="40"/>
      <c r="O728" s="40"/>
      <c r="P728" s="40"/>
      <c r="Q728" s="40"/>
      <c r="R728" s="40"/>
      <c r="S728" s="40"/>
      <c r="T728" s="43"/>
      <c r="U728" s="40"/>
      <c r="V728" s="40"/>
      <c r="W728" s="165" t="s">
        <v>7802</v>
      </c>
      <c r="X728" s="165" t="s">
        <v>7802</v>
      </c>
      <c r="Y728" s="40"/>
      <c r="Z728" s="40"/>
      <c r="AA728" s="40"/>
      <c r="AB728" s="45" t="s">
        <v>6619</v>
      </c>
      <c r="AC728" s="40"/>
      <c r="AD728" s="40"/>
      <c r="AE728" s="40"/>
      <c r="AF728" s="45" t="str">
        <f t="shared" si="25"/>
        <v>KS_SVL_A            AIR_B_RL</v>
      </c>
      <c r="AG728" s="41" t="s">
        <v>6605</v>
      </c>
      <c r="AH728" s="35">
        <v>3</v>
      </c>
      <c r="AI728" s="35">
        <v>146521</v>
      </c>
      <c r="AJ728" s="35" t="s">
        <v>3137</v>
      </c>
      <c r="AK728" s="35" t="s">
        <v>117</v>
      </c>
      <c r="AL728" s="35" t="s">
        <v>734</v>
      </c>
      <c r="AM728" s="35" t="s">
        <v>734</v>
      </c>
      <c r="AN728" s="35" t="s">
        <v>733</v>
      </c>
      <c r="AO728" s="35" t="s">
        <v>735</v>
      </c>
      <c r="AP728" s="35">
        <v>13</v>
      </c>
      <c r="AQ728" s="35" t="s">
        <v>2488</v>
      </c>
      <c r="AR728" s="35" t="s">
        <v>710</v>
      </c>
      <c r="AS728" s="35" t="s">
        <v>705</v>
      </c>
      <c r="AT728" s="35" t="s">
        <v>117</v>
      </c>
      <c r="AU728" s="35" t="s">
        <v>428</v>
      </c>
      <c r="AV728" s="35" t="s">
        <v>428</v>
      </c>
      <c r="AW728" s="35" t="s">
        <v>427</v>
      </c>
      <c r="AX728" s="35" t="s">
        <v>429</v>
      </c>
      <c r="AY728" s="35">
        <v>16</v>
      </c>
      <c r="AZ728" s="35" t="s">
        <v>442</v>
      </c>
      <c r="BA728" s="35" t="s">
        <v>712</v>
      </c>
      <c r="BB728" s="35" t="s">
        <v>119</v>
      </c>
      <c r="BC728" s="35" t="s">
        <v>3138</v>
      </c>
      <c r="BD728" s="35" t="s">
        <v>1591</v>
      </c>
      <c r="BE728" s="35" t="s">
        <v>3139</v>
      </c>
      <c r="BF728" s="35" t="s">
        <v>1709</v>
      </c>
      <c r="BG728" s="176">
        <v>3794</v>
      </c>
      <c r="BH728" s="35" t="s">
        <v>1710</v>
      </c>
      <c r="BI728" s="35">
        <v>0.35</v>
      </c>
      <c r="BJ728" s="35" t="s">
        <v>3140</v>
      </c>
      <c r="BK728" s="35" t="s">
        <v>1038</v>
      </c>
      <c r="BL728" s="35">
        <v>146521</v>
      </c>
    </row>
    <row r="729" spans="1:64" s="35" customFormat="1" ht="14.45" customHeight="1">
      <c r="A729" s="145" t="s">
        <v>6956</v>
      </c>
      <c r="B729" s="40">
        <v>146522</v>
      </c>
      <c r="C729" s="40" t="s">
        <v>6661</v>
      </c>
      <c r="D729" s="40"/>
      <c r="E729" s="43" t="s">
        <v>0</v>
      </c>
      <c r="F729" s="40"/>
      <c r="G729" s="42"/>
      <c r="H729" s="40"/>
      <c r="I729" s="40"/>
      <c r="J729" s="40"/>
      <c r="K729" s="40"/>
      <c r="L729" s="42" t="s">
        <v>0</v>
      </c>
      <c r="M729" s="42" t="s">
        <v>0</v>
      </c>
      <c r="N729" s="40"/>
      <c r="O729" s="40"/>
      <c r="P729" s="40"/>
      <c r="Q729" s="40"/>
      <c r="R729" s="40"/>
      <c r="S729" s="40"/>
      <c r="T729" s="43"/>
      <c r="U729" s="40"/>
      <c r="V729" s="40"/>
      <c r="W729" s="165" t="s">
        <v>7802</v>
      </c>
      <c r="X729" s="165" t="s">
        <v>7802</v>
      </c>
      <c r="Y729" s="40"/>
      <c r="Z729" s="40"/>
      <c r="AA729" s="40"/>
      <c r="AB729" s="45" t="s">
        <v>6619</v>
      </c>
      <c r="AC729" s="40"/>
      <c r="AD729" s="40"/>
      <c r="AE729" s="40"/>
      <c r="AF729" s="45" t="str">
        <f t="shared" si="25"/>
        <v>KS_SVL_A            AIR_B_RL</v>
      </c>
      <c r="AG729" s="41" t="s">
        <v>6605</v>
      </c>
      <c r="AH729" s="35">
        <v>3</v>
      </c>
      <c r="AI729" s="35">
        <v>146522</v>
      </c>
      <c r="AJ729" s="35" t="s">
        <v>3141</v>
      </c>
      <c r="AK729" s="35" t="s">
        <v>117</v>
      </c>
      <c r="AL729" s="35" t="s">
        <v>734</v>
      </c>
      <c r="AM729" s="35" t="s">
        <v>734</v>
      </c>
      <c r="AN729" s="35" t="s">
        <v>733</v>
      </c>
      <c r="AO729" s="35" t="s">
        <v>735</v>
      </c>
      <c r="AP729" s="35">
        <v>39</v>
      </c>
      <c r="AQ729" s="35" t="s">
        <v>2488</v>
      </c>
      <c r="AR729" s="35" t="s">
        <v>710</v>
      </c>
      <c r="AS729" s="35" t="s">
        <v>705</v>
      </c>
      <c r="AT729" s="35" t="s">
        <v>117</v>
      </c>
      <c r="AU729" s="35" t="s">
        <v>428</v>
      </c>
      <c r="AV729" s="35" t="s">
        <v>428</v>
      </c>
      <c r="AW729" s="35" t="s">
        <v>427</v>
      </c>
      <c r="AX729" s="35" t="s">
        <v>429</v>
      </c>
      <c r="AY729" s="35">
        <v>17</v>
      </c>
      <c r="AZ729" s="35" t="s">
        <v>442</v>
      </c>
      <c r="BA729" s="35" t="s">
        <v>712</v>
      </c>
      <c r="BB729" s="35" t="s">
        <v>119</v>
      </c>
      <c r="BC729" s="35" t="s">
        <v>3138</v>
      </c>
      <c r="BD729" s="35" t="s">
        <v>1591</v>
      </c>
      <c r="BE729" s="35" t="s">
        <v>3139</v>
      </c>
      <c r="BF729" s="35" t="s">
        <v>2878</v>
      </c>
      <c r="BG729" s="176">
        <v>3794</v>
      </c>
      <c r="BH729" s="35" t="s">
        <v>2041</v>
      </c>
      <c r="BI729" s="35">
        <v>0.35</v>
      </c>
      <c r="BJ729" s="35" t="s">
        <v>3142</v>
      </c>
      <c r="BK729" s="35" t="s">
        <v>1038</v>
      </c>
      <c r="BL729" s="35">
        <v>146522</v>
      </c>
    </row>
    <row r="730" spans="1:64" s="35" customFormat="1" ht="14.45" customHeight="1">
      <c r="A730" s="145" t="s">
        <v>7291</v>
      </c>
      <c r="B730" s="40">
        <v>146523</v>
      </c>
      <c r="C730" s="40" t="s">
        <v>6661</v>
      </c>
      <c r="D730" s="40"/>
      <c r="E730" s="43" t="s">
        <v>0</v>
      </c>
      <c r="F730" s="40"/>
      <c r="G730" s="42"/>
      <c r="H730" s="40"/>
      <c r="I730" s="40"/>
      <c r="J730" s="40"/>
      <c r="K730" s="40"/>
      <c r="L730" s="42" t="s">
        <v>0</v>
      </c>
      <c r="M730" s="42" t="s">
        <v>0</v>
      </c>
      <c r="N730" s="40"/>
      <c r="O730" s="40"/>
      <c r="P730" s="40"/>
      <c r="Q730" s="40"/>
      <c r="R730" s="40"/>
      <c r="S730" s="40"/>
      <c r="T730" s="43"/>
      <c r="U730" s="40"/>
      <c r="V730" s="40"/>
      <c r="W730" s="165" t="s">
        <v>7802</v>
      </c>
      <c r="X730" s="165" t="s">
        <v>7802</v>
      </c>
      <c r="Y730" s="40"/>
      <c r="Z730" s="40"/>
      <c r="AA730" s="40"/>
      <c r="AB730" s="45" t="s">
        <v>6619</v>
      </c>
      <c r="AC730" s="40"/>
      <c r="AD730" s="40"/>
      <c r="AE730" s="40"/>
      <c r="AF730" s="45" t="str">
        <f t="shared" si="25"/>
        <v>KS_SVR_A            AIR_B_RL</v>
      </c>
      <c r="AG730" s="41" t="s">
        <v>6605</v>
      </c>
      <c r="AH730" s="35">
        <v>3</v>
      </c>
      <c r="AI730" s="35">
        <v>146523</v>
      </c>
      <c r="AJ730" s="35" t="s">
        <v>6376</v>
      </c>
      <c r="AK730" s="35" t="s">
        <v>117</v>
      </c>
      <c r="AL730" s="35" t="s">
        <v>734</v>
      </c>
      <c r="AM730" s="35" t="s">
        <v>734</v>
      </c>
      <c r="AN730" s="35" t="s">
        <v>733</v>
      </c>
      <c r="AO730" s="35" t="s">
        <v>735</v>
      </c>
      <c r="AP730" s="35">
        <v>14</v>
      </c>
      <c r="AQ730" s="35" t="s">
        <v>2488</v>
      </c>
      <c r="AR730" s="35" t="s">
        <v>710</v>
      </c>
      <c r="AS730" s="35" t="s">
        <v>705</v>
      </c>
      <c r="AT730" s="35" t="s">
        <v>117</v>
      </c>
      <c r="AU730" s="35" t="s">
        <v>432</v>
      </c>
      <c r="AV730" s="35" t="s">
        <v>432</v>
      </c>
      <c r="AW730" s="35" t="s">
        <v>431</v>
      </c>
      <c r="AX730" s="35" t="s">
        <v>433</v>
      </c>
      <c r="AY730" s="35">
        <v>16</v>
      </c>
      <c r="AZ730" s="35" t="s">
        <v>434</v>
      </c>
      <c r="BA730" s="35" t="s">
        <v>712</v>
      </c>
      <c r="BB730" s="35" t="s">
        <v>119</v>
      </c>
      <c r="BC730" s="35" t="s">
        <v>3143</v>
      </c>
      <c r="BD730" s="35" t="s">
        <v>1591</v>
      </c>
      <c r="BE730" s="35" t="s">
        <v>3144</v>
      </c>
      <c r="BF730" s="35" t="s">
        <v>1928</v>
      </c>
      <c r="BG730" s="176">
        <v>3950</v>
      </c>
      <c r="BH730" s="35" t="s">
        <v>1788</v>
      </c>
      <c r="BI730" s="35">
        <v>0.35</v>
      </c>
      <c r="BJ730" s="35" t="s">
        <v>3145</v>
      </c>
      <c r="BK730" s="35" t="s">
        <v>1038</v>
      </c>
      <c r="BL730" s="35">
        <v>146523</v>
      </c>
    </row>
    <row r="731" spans="1:64" s="35" customFormat="1" ht="14.45" customHeight="1">
      <c r="A731" s="145" t="s">
        <v>7291</v>
      </c>
      <c r="B731" s="40">
        <v>146524</v>
      </c>
      <c r="C731" s="40" t="s">
        <v>6661</v>
      </c>
      <c r="D731" s="40"/>
      <c r="E731" s="43" t="s">
        <v>0</v>
      </c>
      <c r="F731" s="40"/>
      <c r="G731" s="42"/>
      <c r="H731" s="40"/>
      <c r="I731" s="40"/>
      <c r="J731" s="40"/>
      <c r="K731" s="40"/>
      <c r="L731" s="42" t="s">
        <v>0</v>
      </c>
      <c r="M731" s="42" t="s">
        <v>0</v>
      </c>
      <c r="N731" s="40"/>
      <c r="O731" s="40"/>
      <c r="P731" s="40"/>
      <c r="Q731" s="40"/>
      <c r="R731" s="40"/>
      <c r="S731" s="40"/>
      <c r="T731" s="43"/>
      <c r="U731" s="40"/>
      <c r="V731" s="40"/>
      <c r="W731" s="165" t="s">
        <v>7802</v>
      </c>
      <c r="X731" s="165" t="s">
        <v>7802</v>
      </c>
      <c r="Y731" s="40"/>
      <c r="Z731" s="40"/>
      <c r="AA731" s="40"/>
      <c r="AB731" s="45" t="s">
        <v>6619</v>
      </c>
      <c r="AC731" s="40"/>
      <c r="AD731" s="40"/>
      <c r="AE731" s="40"/>
      <c r="AF731" s="45" t="str">
        <f t="shared" si="25"/>
        <v>KS_SVR_A            AIR_B_RL</v>
      </c>
      <c r="AG731" s="41" t="s">
        <v>6605</v>
      </c>
      <c r="AH731" s="35">
        <v>3</v>
      </c>
      <c r="AI731" s="35">
        <v>146524</v>
      </c>
      <c r="AJ731" s="35" t="s">
        <v>6377</v>
      </c>
      <c r="AK731" s="35" t="s">
        <v>117</v>
      </c>
      <c r="AL731" s="35" t="s">
        <v>734</v>
      </c>
      <c r="AM731" s="35" t="s">
        <v>734</v>
      </c>
      <c r="AN731" s="35" t="s">
        <v>733</v>
      </c>
      <c r="AO731" s="35" t="s">
        <v>735</v>
      </c>
      <c r="AP731" s="35">
        <v>40</v>
      </c>
      <c r="AQ731" s="35" t="s">
        <v>2488</v>
      </c>
      <c r="AR731" s="35" t="s">
        <v>710</v>
      </c>
      <c r="AS731" s="35" t="s">
        <v>705</v>
      </c>
      <c r="AT731" s="35" t="s">
        <v>117</v>
      </c>
      <c r="AU731" s="35" t="s">
        <v>432</v>
      </c>
      <c r="AV731" s="35" t="s">
        <v>432</v>
      </c>
      <c r="AW731" s="35" t="s">
        <v>431</v>
      </c>
      <c r="AX731" s="35" t="s">
        <v>433</v>
      </c>
      <c r="AY731" s="35">
        <v>17</v>
      </c>
      <c r="AZ731" s="35" t="s">
        <v>434</v>
      </c>
      <c r="BA731" s="35" t="s">
        <v>712</v>
      </c>
      <c r="BB731" s="35" t="s">
        <v>119</v>
      </c>
      <c r="BC731" s="35" t="s">
        <v>3143</v>
      </c>
      <c r="BD731" s="35" t="s">
        <v>1591</v>
      </c>
      <c r="BE731" s="35" t="s">
        <v>3144</v>
      </c>
      <c r="BF731" s="35" t="s">
        <v>1709</v>
      </c>
      <c r="BG731" s="176">
        <v>3950</v>
      </c>
      <c r="BH731" s="35" t="s">
        <v>1710</v>
      </c>
      <c r="BI731" s="35">
        <v>0.35</v>
      </c>
      <c r="BJ731" s="35" t="s">
        <v>3146</v>
      </c>
      <c r="BK731" s="35" t="s">
        <v>1038</v>
      </c>
      <c r="BL731" s="35">
        <v>146524</v>
      </c>
    </row>
    <row r="732" spans="1:64" s="35" customFormat="1" ht="14.45" customHeight="1">
      <c r="A732" s="145" t="s">
        <v>7291</v>
      </c>
      <c r="B732" s="40">
        <v>146529</v>
      </c>
      <c r="C732" s="40" t="s">
        <v>6661</v>
      </c>
      <c r="D732" s="40"/>
      <c r="E732" s="43" t="s">
        <v>0</v>
      </c>
      <c r="F732" s="40"/>
      <c r="G732" s="42"/>
      <c r="H732" s="40"/>
      <c r="I732" s="40"/>
      <c r="J732" s="40"/>
      <c r="K732" s="40"/>
      <c r="L732" s="42" t="s">
        <v>0</v>
      </c>
      <c r="M732" s="42" t="s">
        <v>0</v>
      </c>
      <c r="N732" s="40"/>
      <c r="O732" s="40"/>
      <c r="P732" s="40"/>
      <c r="Q732" s="40"/>
      <c r="R732" s="40"/>
      <c r="S732" s="40"/>
      <c r="T732" s="43"/>
      <c r="U732" s="40"/>
      <c r="V732" s="40"/>
      <c r="W732" s="40"/>
      <c r="X732" s="40"/>
      <c r="Y732" s="40"/>
      <c r="Z732" s="40"/>
      <c r="AA732" s="40"/>
      <c r="AB732" s="45" t="s">
        <v>6619</v>
      </c>
      <c r="AC732" s="40"/>
      <c r="AD732" s="40"/>
      <c r="AE732" s="40"/>
      <c r="AF732" s="45" t="str">
        <f t="shared" si="25"/>
        <v>CSKA_FS_RL          AIR_B_RL</v>
      </c>
      <c r="AG732" s="41" t="s">
        <v>6605</v>
      </c>
      <c r="AH732" s="35">
        <v>3</v>
      </c>
      <c r="AI732" s="35">
        <v>146529</v>
      </c>
      <c r="AJ732" s="35" t="s">
        <v>3147</v>
      </c>
      <c r="AK732" s="35" t="s">
        <v>117</v>
      </c>
      <c r="AL732" s="35" t="s">
        <v>734</v>
      </c>
      <c r="AM732" s="35" t="s">
        <v>734</v>
      </c>
      <c r="AN732" s="35" t="s">
        <v>733</v>
      </c>
      <c r="AO732" s="35" t="s">
        <v>735</v>
      </c>
      <c r="AP732" s="35">
        <v>126</v>
      </c>
      <c r="AQ732" s="35" t="s">
        <v>2488</v>
      </c>
      <c r="AR732" s="35" t="s">
        <v>709</v>
      </c>
      <c r="AS732" s="35" t="s">
        <v>705</v>
      </c>
      <c r="AT732" s="35" t="s">
        <v>117</v>
      </c>
      <c r="AU732" s="35" t="s">
        <v>1046</v>
      </c>
      <c r="AV732" s="35" t="s">
        <v>1047</v>
      </c>
      <c r="AW732" s="35" t="s">
        <v>1045</v>
      </c>
      <c r="AX732" s="35" t="s">
        <v>1048</v>
      </c>
      <c r="AY732" s="35">
        <v>1</v>
      </c>
      <c r="AZ732" s="35" t="s">
        <v>1049</v>
      </c>
      <c r="BA732" s="35" t="s">
        <v>707</v>
      </c>
      <c r="BB732" s="35" t="s">
        <v>119</v>
      </c>
      <c r="BC732" s="35" t="s">
        <v>2498</v>
      </c>
      <c r="BD732" s="35" t="s">
        <v>1591</v>
      </c>
      <c r="BE732" s="35" t="s">
        <v>3148</v>
      </c>
      <c r="BF732" s="35" t="s">
        <v>2500</v>
      </c>
      <c r="BG732" s="176">
        <v>3185</v>
      </c>
      <c r="BH732" s="35" t="s">
        <v>1671</v>
      </c>
      <c r="BI732" s="35">
        <v>0.35</v>
      </c>
      <c r="BJ732" s="35" t="s">
        <v>3149</v>
      </c>
      <c r="BK732" s="35" t="s">
        <v>1038</v>
      </c>
      <c r="BL732" s="35">
        <v>146529</v>
      </c>
    </row>
    <row r="733" spans="1:64" s="35" customFormat="1" ht="14.45" customHeight="1">
      <c r="A733" s="145" t="s">
        <v>7291</v>
      </c>
      <c r="B733" s="40">
        <v>146530</v>
      </c>
      <c r="C733" s="40" t="s">
        <v>6661</v>
      </c>
      <c r="D733" s="40"/>
      <c r="E733" s="43" t="s">
        <v>0</v>
      </c>
      <c r="F733" s="40"/>
      <c r="G733" s="42"/>
      <c r="H733" s="40"/>
      <c r="I733" s="40"/>
      <c r="J733" s="40"/>
      <c r="K733" s="40"/>
      <c r="L733" s="42" t="s">
        <v>0</v>
      </c>
      <c r="M733" s="42" t="s">
        <v>0</v>
      </c>
      <c r="N733" s="40"/>
      <c r="O733" s="40"/>
      <c r="P733" s="40"/>
      <c r="Q733" s="40"/>
      <c r="R733" s="40"/>
      <c r="S733" s="40"/>
      <c r="T733" s="43"/>
      <c r="U733" s="40"/>
      <c r="V733" s="40"/>
      <c r="W733" s="40"/>
      <c r="X733" s="40"/>
      <c r="Y733" s="40"/>
      <c r="Z733" s="40"/>
      <c r="AA733" s="40"/>
      <c r="AB733" s="45" t="s">
        <v>6619</v>
      </c>
      <c r="AC733" s="40"/>
      <c r="AD733" s="40"/>
      <c r="AE733" s="40"/>
      <c r="AF733" s="45" t="str">
        <f t="shared" si="25"/>
        <v>CSKA_FS_RL          AIR_B_RL</v>
      </c>
      <c r="AG733" s="41" t="s">
        <v>6605</v>
      </c>
      <c r="AH733" s="35">
        <v>3</v>
      </c>
      <c r="AI733" s="35">
        <v>146530</v>
      </c>
      <c r="AJ733" s="35" t="s">
        <v>3150</v>
      </c>
      <c r="AK733" s="35" t="s">
        <v>117</v>
      </c>
      <c r="AL733" s="35" t="s">
        <v>734</v>
      </c>
      <c r="AM733" s="35" t="s">
        <v>734</v>
      </c>
      <c r="AN733" s="35" t="s">
        <v>733</v>
      </c>
      <c r="AO733" s="35" t="s">
        <v>735</v>
      </c>
      <c r="AP733" s="35">
        <v>127</v>
      </c>
      <c r="AQ733" s="35" t="s">
        <v>2488</v>
      </c>
      <c r="AR733" s="35" t="s">
        <v>709</v>
      </c>
      <c r="AS733" s="35" t="s">
        <v>705</v>
      </c>
      <c r="AT733" s="35" t="s">
        <v>117</v>
      </c>
      <c r="AU733" s="35" t="s">
        <v>1046</v>
      </c>
      <c r="AV733" s="35" t="s">
        <v>1047</v>
      </c>
      <c r="AW733" s="35" t="s">
        <v>1045</v>
      </c>
      <c r="AX733" s="35" t="s">
        <v>1048</v>
      </c>
      <c r="AY733" s="35">
        <v>2</v>
      </c>
      <c r="AZ733" s="35" t="s">
        <v>1049</v>
      </c>
      <c r="BA733" s="35" t="s">
        <v>707</v>
      </c>
      <c r="BB733" s="35" t="s">
        <v>119</v>
      </c>
      <c r="BC733" s="35" t="s">
        <v>2498</v>
      </c>
      <c r="BD733" s="35" t="s">
        <v>1591</v>
      </c>
      <c r="BE733" s="35" t="s">
        <v>3148</v>
      </c>
      <c r="BF733" s="35" t="s">
        <v>1665</v>
      </c>
      <c r="BG733" s="176">
        <v>3185</v>
      </c>
      <c r="BH733" s="35" t="s">
        <v>1598</v>
      </c>
      <c r="BI733" s="35">
        <v>0.35</v>
      </c>
      <c r="BJ733" s="35" t="s">
        <v>3151</v>
      </c>
      <c r="BK733" s="35" t="s">
        <v>1038</v>
      </c>
      <c r="BL733" s="35">
        <v>146530</v>
      </c>
    </row>
    <row r="734" spans="1:64" s="35" customFormat="1" ht="14.45" customHeight="1">
      <c r="A734" s="145" t="s">
        <v>6956</v>
      </c>
      <c r="B734" s="40">
        <v>146531</v>
      </c>
      <c r="C734" s="40" t="s">
        <v>6661</v>
      </c>
      <c r="D734" s="40"/>
      <c r="E734" s="43" t="s">
        <v>0</v>
      </c>
      <c r="F734" s="40"/>
      <c r="G734" s="42"/>
      <c r="H734" s="40"/>
      <c r="I734" s="40"/>
      <c r="J734" s="40"/>
      <c r="K734" s="40"/>
      <c r="L734" s="42" t="s">
        <v>0</v>
      </c>
      <c r="M734" s="42" t="s">
        <v>0</v>
      </c>
      <c r="N734" s="40"/>
      <c r="O734" s="40"/>
      <c r="P734" s="40"/>
      <c r="Q734" s="40"/>
      <c r="R734" s="40"/>
      <c r="S734" s="40"/>
      <c r="T734" s="43"/>
      <c r="U734" s="40"/>
      <c r="V734" s="40"/>
      <c r="W734" s="40"/>
      <c r="X734" s="40"/>
      <c r="Y734" s="40"/>
      <c r="Z734" s="40"/>
      <c r="AA734" s="40"/>
      <c r="AB734" s="45" t="s">
        <v>6619</v>
      </c>
      <c r="AC734" s="40"/>
      <c r="AD734" s="40"/>
      <c r="AE734" s="40"/>
      <c r="AF734" s="45" t="str">
        <f t="shared" si="25"/>
        <v>CSKA_BFS_RL         AIR_B_RL</v>
      </c>
      <c r="AG734" s="41" t="s">
        <v>6605</v>
      </c>
      <c r="AH734" s="35">
        <v>3</v>
      </c>
      <c r="AI734" s="35">
        <v>146531</v>
      </c>
      <c r="AJ734" s="35" t="s">
        <v>3152</v>
      </c>
      <c r="AK734" s="35" t="s">
        <v>117</v>
      </c>
      <c r="AL734" s="35" t="s">
        <v>734</v>
      </c>
      <c r="AM734" s="35" t="s">
        <v>734</v>
      </c>
      <c r="AN734" s="35" t="s">
        <v>733</v>
      </c>
      <c r="AO734" s="35" t="s">
        <v>735</v>
      </c>
      <c r="AP734" s="35">
        <v>111</v>
      </c>
      <c r="AQ734" s="35" t="s">
        <v>2488</v>
      </c>
      <c r="AR734" s="35" t="s">
        <v>709</v>
      </c>
      <c r="AS734" s="35" t="s">
        <v>705</v>
      </c>
      <c r="AT734" s="35" t="s">
        <v>117</v>
      </c>
      <c r="AU734" s="35" t="s">
        <v>1051</v>
      </c>
      <c r="AV734" s="35" t="s">
        <v>1052</v>
      </c>
      <c r="AW734" s="35" t="s">
        <v>1050</v>
      </c>
      <c r="AX734" s="35" t="s">
        <v>1053</v>
      </c>
      <c r="AY734" s="35">
        <v>1</v>
      </c>
      <c r="AZ734" s="35" t="s">
        <v>654</v>
      </c>
      <c r="BA734" s="35" t="s">
        <v>707</v>
      </c>
      <c r="BB734" s="35" t="s">
        <v>119</v>
      </c>
      <c r="BC734" s="35" t="s">
        <v>2491</v>
      </c>
      <c r="BD734" s="35" t="s">
        <v>1591</v>
      </c>
      <c r="BE734" s="35" t="s">
        <v>3153</v>
      </c>
      <c r="BF734" s="35" t="s">
        <v>2493</v>
      </c>
      <c r="BG734" s="176">
        <v>3036</v>
      </c>
      <c r="BH734" s="35" t="s">
        <v>1810</v>
      </c>
      <c r="BI734" s="35">
        <v>0.35</v>
      </c>
      <c r="BJ734" s="35" t="s">
        <v>3154</v>
      </c>
      <c r="BK734" s="35" t="s">
        <v>1038</v>
      </c>
      <c r="BL734" s="35">
        <v>146531</v>
      </c>
    </row>
    <row r="735" spans="1:64" s="35" customFormat="1" ht="14.45" customHeight="1">
      <c r="A735" s="145" t="s">
        <v>6956</v>
      </c>
      <c r="B735" s="40">
        <v>146532</v>
      </c>
      <c r="C735" s="40" t="s">
        <v>6661</v>
      </c>
      <c r="D735" s="40"/>
      <c r="E735" s="43" t="s">
        <v>0</v>
      </c>
      <c r="F735" s="40"/>
      <c r="G735" s="42"/>
      <c r="H735" s="40"/>
      <c r="I735" s="40"/>
      <c r="J735" s="40"/>
      <c r="K735" s="40"/>
      <c r="L735" s="42" t="s">
        <v>0</v>
      </c>
      <c r="M735" s="42" t="s">
        <v>0</v>
      </c>
      <c r="N735" s="40"/>
      <c r="O735" s="40"/>
      <c r="P735" s="40"/>
      <c r="Q735" s="40"/>
      <c r="R735" s="40"/>
      <c r="S735" s="40"/>
      <c r="T735" s="43"/>
      <c r="U735" s="40"/>
      <c r="V735" s="40"/>
      <c r="W735" s="40"/>
      <c r="X735" s="40"/>
      <c r="Y735" s="40"/>
      <c r="Z735" s="40"/>
      <c r="AA735" s="40"/>
      <c r="AB735" s="45" t="s">
        <v>6619</v>
      </c>
      <c r="AC735" s="40"/>
      <c r="AD735" s="40"/>
      <c r="AE735" s="40"/>
      <c r="AF735" s="45" t="str">
        <f t="shared" si="25"/>
        <v>CSKA_BFS_RL         AIR_B_RL</v>
      </c>
      <c r="AG735" s="41" t="s">
        <v>6605</v>
      </c>
      <c r="AH735" s="35">
        <v>3</v>
      </c>
      <c r="AI735" s="35">
        <v>146532</v>
      </c>
      <c r="AJ735" s="35" t="s">
        <v>3155</v>
      </c>
      <c r="AK735" s="35" t="s">
        <v>117</v>
      </c>
      <c r="AL735" s="35" t="s">
        <v>734</v>
      </c>
      <c r="AM735" s="35" t="s">
        <v>734</v>
      </c>
      <c r="AN735" s="35" t="s">
        <v>733</v>
      </c>
      <c r="AO735" s="35" t="s">
        <v>735</v>
      </c>
      <c r="AP735" s="35">
        <v>110</v>
      </c>
      <c r="AQ735" s="35" t="s">
        <v>2488</v>
      </c>
      <c r="AR735" s="35" t="s">
        <v>709</v>
      </c>
      <c r="AS735" s="35" t="s">
        <v>705</v>
      </c>
      <c r="AT735" s="35" t="s">
        <v>117</v>
      </c>
      <c r="AU735" s="35" t="s">
        <v>1051</v>
      </c>
      <c r="AV735" s="35" t="s">
        <v>1052</v>
      </c>
      <c r="AW735" s="35" t="s">
        <v>1050</v>
      </c>
      <c r="AX735" s="35" t="s">
        <v>1053</v>
      </c>
      <c r="AY735" s="35">
        <v>2</v>
      </c>
      <c r="AZ735" s="35" t="s">
        <v>654</v>
      </c>
      <c r="BA735" s="35" t="s">
        <v>707</v>
      </c>
      <c r="BB735" s="35" t="s">
        <v>119</v>
      </c>
      <c r="BC735" s="35" t="s">
        <v>2491</v>
      </c>
      <c r="BD735" s="35" t="s">
        <v>1591</v>
      </c>
      <c r="BE735" s="35" t="s">
        <v>3153</v>
      </c>
      <c r="BF735" s="35" t="s">
        <v>1895</v>
      </c>
      <c r="BG735" s="176">
        <v>3036</v>
      </c>
      <c r="BH735" s="35" t="s">
        <v>1617</v>
      </c>
      <c r="BI735" s="35">
        <v>0.35</v>
      </c>
      <c r="BJ735" s="35" t="s">
        <v>3156</v>
      </c>
      <c r="BK735" s="35" t="s">
        <v>1038</v>
      </c>
      <c r="BL735" s="35">
        <v>146532</v>
      </c>
    </row>
    <row r="736" spans="1:64" s="35" customFormat="1" ht="14.45" customHeight="1">
      <c r="A736" s="144"/>
      <c r="C736" s="40" t="s">
        <v>6664</v>
      </c>
      <c r="D736" s="40"/>
      <c r="AF736" s="40"/>
      <c r="AH736" s="35">
        <v>1</v>
      </c>
      <c r="AI736" s="35" t="s">
        <v>1061</v>
      </c>
    </row>
    <row r="737" spans="1:66" s="35" customFormat="1" ht="14.45" customHeight="1">
      <c r="A737" s="144"/>
      <c r="C737" s="40" t="s">
        <v>6664</v>
      </c>
      <c r="D737" s="40"/>
      <c r="AF737" s="40"/>
      <c r="AH737" s="35">
        <v>2</v>
      </c>
      <c r="AI737" s="35" t="s">
        <v>61</v>
      </c>
      <c r="AJ737" s="35" t="s">
        <v>1062</v>
      </c>
      <c r="AK737" s="35" t="s">
        <v>1063</v>
      </c>
      <c r="AL737" s="35" t="s">
        <v>1064</v>
      </c>
      <c r="AN737" s="35" t="s">
        <v>3157</v>
      </c>
      <c r="AO737" s="35" t="s">
        <v>2364</v>
      </c>
    </row>
    <row r="738" spans="1:66" s="35" customFormat="1" ht="14.45" customHeight="1">
      <c r="A738" s="144"/>
      <c r="C738" s="40" t="s">
        <v>6664</v>
      </c>
      <c r="D738" s="40"/>
      <c r="AF738" s="40"/>
      <c r="AH738" s="35">
        <v>0</v>
      </c>
      <c r="AI738" s="35" t="s">
        <v>42</v>
      </c>
      <c r="AJ738" s="35" t="s">
        <v>43</v>
      </c>
      <c r="AK738" s="35" t="s">
        <v>44</v>
      </c>
      <c r="AL738" s="35" t="s">
        <v>45</v>
      </c>
      <c r="AM738" s="35" t="s">
        <v>45</v>
      </c>
      <c r="AN738" s="35" t="s">
        <v>46</v>
      </c>
      <c r="AO738" s="35" t="s">
        <v>47</v>
      </c>
      <c r="AP738" s="35" t="s">
        <v>48</v>
      </c>
      <c r="AQ738" s="35" t="s">
        <v>49</v>
      </c>
      <c r="AR738" s="35" t="s">
        <v>50</v>
      </c>
      <c r="AS738" s="35" t="s">
        <v>51</v>
      </c>
      <c r="AT738" s="35" t="s">
        <v>44</v>
      </c>
      <c r="AU738" s="35" t="s">
        <v>45</v>
      </c>
      <c r="AV738" s="35" t="s">
        <v>45</v>
      </c>
      <c r="AW738" s="35" t="s">
        <v>52</v>
      </c>
      <c r="AX738" s="35" t="s">
        <v>47</v>
      </c>
      <c r="AY738" s="35" t="s">
        <v>48</v>
      </c>
      <c r="AZ738" s="35" t="s">
        <v>49</v>
      </c>
      <c r="BA738" s="35" t="s">
        <v>50</v>
      </c>
      <c r="BB738" s="35" t="s">
        <v>51</v>
      </c>
      <c r="BC738" s="35" t="s">
        <v>53</v>
      </c>
      <c r="BD738" s="35" t="s">
        <v>54</v>
      </c>
      <c r="BE738" s="35" t="s">
        <v>55</v>
      </c>
      <c r="BF738" s="35" t="s">
        <v>56</v>
      </c>
      <c r="BG738" s="35" t="s">
        <v>57</v>
      </c>
      <c r="BH738" s="35" t="s">
        <v>58</v>
      </c>
      <c r="BI738" s="35" t="s">
        <v>59</v>
      </c>
      <c r="BJ738" s="35" t="s">
        <v>60</v>
      </c>
      <c r="BK738" s="35" t="s">
        <v>61</v>
      </c>
      <c r="BL738" s="132" t="s">
        <v>42</v>
      </c>
    </row>
    <row r="739" spans="1:66" s="35" customFormat="1" ht="14.45" customHeight="1">
      <c r="A739" s="145"/>
      <c r="B739" s="40">
        <v>155001</v>
      </c>
      <c r="C739" s="40" t="s">
        <v>6664</v>
      </c>
      <c r="D739" s="40"/>
      <c r="E739" s="43" t="s">
        <v>5</v>
      </c>
      <c r="F739" s="40"/>
      <c r="G739" s="42"/>
      <c r="H739" s="40"/>
      <c r="I739" s="40"/>
      <c r="J739" s="40"/>
      <c r="K739" s="40"/>
      <c r="L739" s="42" t="s">
        <v>5</v>
      </c>
      <c r="M739" s="42" t="s">
        <v>5</v>
      </c>
      <c r="N739" s="40"/>
      <c r="O739" s="40"/>
      <c r="P739" s="40"/>
      <c r="Q739" s="40"/>
      <c r="R739" s="40"/>
      <c r="S739" s="40"/>
      <c r="T739" s="43"/>
      <c r="U739" s="40"/>
      <c r="V739" s="40"/>
      <c r="W739" s="40"/>
      <c r="X739" s="40"/>
      <c r="Y739" s="40"/>
      <c r="Z739" s="40"/>
      <c r="AA739" s="40"/>
      <c r="AB739" s="40"/>
      <c r="AC739" s="40"/>
      <c r="AD739" s="40"/>
      <c r="AE739" s="40"/>
      <c r="AF739" s="45" t="str">
        <f>AX739&amp; REPT(" ",20-LEN(AX739))&amp;AO739</f>
        <v>SIDO_D              KS_HM_B</v>
      </c>
      <c r="AG739" s="41" t="s">
        <v>6605</v>
      </c>
      <c r="AH739" s="35">
        <v>3</v>
      </c>
      <c r="AI739" s="35">
        <v>155001</v>
      </c>
      <c r="AJ739" s="35" t="s">
        <v>6378</v>
      </c>
      <c r="AK739" s="35" t="s">
        <v>117</v>
      </c>
      <c r="AL739" s="35" t="s">
        <v>365</v>
      </c>
      <c r="AM739" s="35" t="s">
        <v>365</v>
      </c>
      <c r="AN739" s="35" t="s">
        <v>1067</v>
      </c>
      <c r="AO739" s="35" t="s">
        <v>1068</v>
      </c>
      <c r="AP739" s="35">
        <v>1</v>
      </c>
      <c r="AQ739" s="35" t="s">
        <v>368</v>
      </c>
      <c r="AR739" s="35" t="s">
        <v>1066</v>
      </c>
      <c r="AS739" s="35" t="s">
        <v>117</v>
      </c>
      <c r="AT739" s="35" t="s">
        <v>117</v>
      </c>
      <c r="AU739" s="35" t="s">
        <v>528</v>
      </c>
      <c r="AV739" s="35" t="s">
        <v>528</v>
      </c>
      <c r="AW739" s="35" t="s">
        <v>527</v>
      </c>
      <c r="AX739" s="35" t="s">
        <v>529</v>
      </c>
      <c r="AY739" s="35" t="s">
        <v>2124</v>
      </c>
      <c r="AZ739" s="35" t="s">
        <v>530</v>
      </c>
      <c r="BA739" s="35" t="s">
        <v>179</v>
      </c>
      <c r="BB739" s="35" t="s">
        <v>117</v>
      </c>
      <c r="BC739" s="35" t="s">
        <v>1918</v>
      </c>
      <c r="BD739" s="35" t="s">
        <v>1591</v>
      </c>
      <c r="BE739" s="35" t="s">
        <v>117</v>
      </c>
      <c r="BF739" s="35" t="s">
        <v>117</v>
      </c>
      <c r="BG739" s="72">
        <v>1929</v>
      </c>
      <c r="BH739" s="35" t="s">
        <v>1919</v>
      </c>
      <c r="BI739" s="35">
        <v>0.5</v>
      </c>
      <c r="BJ739" s="35" t="s">
        <v>3158</v>
      </c>
      <c r="BK739" s="35" t="s">
        <v>1062</v>
      </c>
      <c r="BL739" s="35">
        <v>155001</v>
      </c>
    </row>
    <row r="740" spans="1:66" s="35" customFormat="1" ht="14.45" customHeight="1">
      <c r="A740" s="145"/>
      <c r="B740" s="40">
        <v>155002</v>
      </c>
      <c r="C740" s="40" t="s">
        <v>6664</v>
      </c>
      <c r="D740" s="40"/>
      <c r="E740" s="43" t="s">
        <v>5</v>
      </c>
      <c r="F740" s="40" t="s">
        <v>1631</v>
      </c>
      <c r="G740" s="42" t="s">
        <v>6613</v>
      </c>
      <c r="H740" s="40"/>
      <c r="I740" s="40"/>
      <c r="J740" s="40"/>
      <c r="K740" s="40" t="s">
        <v>6610</v>
      </c>
      <c r="L740" s="42" t="s">
        <v>5</v>
      </c>
      <c r="M740" s="42" t="s">
        <v>6604</v>
      </c>
      <c r="N740" s="40"/>
      <c r="O740" s="40" t="s">
        <v>6614</v>
      </c>
      <c r="P740" s="40"/>
      <c r="Q740" s="40"/>
      <c r="R740" s="40"/>
      <c r="S740" s="40"/>
      <c r="T740" s="43"/>
      <c r="U740" s="40"/>
      <c r="V740" s="40"/>
      <c r="W740" s="40"/>
      <c r="X740" s="40"/>
      <c r="Y740" s="40"/>
      <c r="Z740" s="40"/>
      <c r="AA740" s="40"/>
      <c r="AB740" s="40"/>
      <c r="AC740" s="40"/>
      <c r="AD740" s="40"/>
      <c r="AE740" s="40"/>
      <c r="AF740" s="45" t="str">
        <f>AX740&amp; REPT(" ",20-LEN(AX740))&amp;AO740</f>
        <v>SP_MB33_C           KS_HM_B</v>
      </c>
      <c r="AG740" s="41" t="s">
        <v>6605</v>
      </c>
      <c r="AH740" s="35">
        <v>3</v>
      </c>
      <c r="AI740" s="35">
        <v>155002</v>
      </c>
      <c r="AJ740" s="35" t="s">
        <v>3159</v>
      </c>
      <c r="AK740" s="35" t="s">
        <v>117</v>
      </c>
      <c r="AL740" s="35" t="s">
        <v>365</v>
      </c>
      <c r="AM740" s="35" t="s">
        <v>365</v>
      </c>
      <c r="AN740" s="35" t="s">
        <v>1067</v>
      </c>
      <c r="AO740" s="35" t="s">
        <v>1068</v>
      </c>
      <c r="AP740" s="35">
        <v>2</v>
      </c>
      <c r="AQ740" s="35" t="s">
        <v>368</v>
      </c>
      <c r="AR740" s="35" t="s">
        <v>1066</v>
      </c>
      <c r="AS740" s="35" t="s">
        <v>117</v>
      </c>
      <c r="AT740" s="35" t="s">
        <v>117</v>
      </c>
      <c r="AU740" s="35" t="s">
        <v>117</v>
      </c>
      <c r="AV740" s="35" t="s">
        <v>1630</v>
      </c>
      <c r="AW740" s="35">
        <v>368</v>
      </c>
      <c r="AX740" s="35" t="s">
        <v>1631</v>
      </c>
      <c r="AY740" s="35">
        <v>1</v>
      </c>
      <c r="AZ740" s="35" t="s">
        <v>630</v>
      </c>
      <c r="BA740" s="35" t="s">
        <v>117</v>
      </c>
      <c r="BB740" s="35" t="s">
        <v>117</v>
      </c>
      <c r="BC740" s="35" t="s">
        <v>1632</v>
      </c>
      <c r="BD740" s="35" t="s">
        <v>1591</v>
      </c>
      <c r="BE740" s="35" t="s">
        <v>117</v>
      </c>
      <c r="BF740" s="35" t="s">
        <v>117</v>
      </c>
      <c r="BG740" s="72">
        <v>1466</v>
      </c>
      <c r="BH740" s="35" t="s">
        <v>1598</v>
      </c>
      <c r="BI740" s="35">
        <v>0.5</v>
      </c>
      <c r="BJ740" s="35" t="s">
        <v>1633</v>
      </c>
      <c r="BK740" s="35" t="s">
        <v>1062</v>
      </c>
      <c r="BL740" s="35">
        <v>155002</v>
      </c>
    </row>
    <row r="741" spans="1:66" s="35" customFormat="1" ht="14.45" customHeight="1">
      <c r="A741" s="145"/>
      <c r="B741" s="40">
        <v>155003</v>
      </c>
      <c r="C741" s="40" t="s">
        <v>6664</v>
      </c>
      <c r="D741" s="40"/>
      <c r="E741" s="43" t="s">
        <v>5</v>
      </c>
      <c r="F741" s="40" t="s">
        <v>1731</v>
      </c>
      <c r="G741" s="42" t="s">
        <v>6606</v>
      </c>
      <c r="H741" s="40"/>
      <c r="I741" s="40"/>
      <c r="J741" s="40"/>
      <c r="K741" s="40" t="s">
        <v>6610</v>
      </c>
      <c r="L741" s="43" t="s">
        <v>5</v>
      </c>
      <c r="M741" s="42" t="s">
        <v>6609</v>
      </c>
      <c r="N741" s="40"/>
      <c r="O741" s="40"/>
      <c r="P741" s="40"/>
      <c r="Q741" s="40"/>
      <c r="R741" s="40"/>
      <c r="S741" s="40"/>
      <c r="T741" s="43"/>
      <c r="U741" s="40"/>
      <c r="V741" s="40"/>
      <c r="W741" s="40"/>
      <c r="X741" s="40"/>
      <c r="Y741" s="40"/>
      <c r="Z741" s="40"/>
      <c r="AA741" s="40"/>
      <c r="AB741" s="40"/>
      <c r="AC741" s="40"/>
      <c r="AD741" s="40"/>
      <c r="AE741" s="40"/>
      <c r="AF741" s="45" t="str">
        <f>AX741&amp; REPT(" ",20-LEN(AX741))&amp;AO741</f>
        <v>SP_LIN2_DACH        KS_HM_B</v>
      </c>
      <c r="AG741" s="41" t="s">
        <v>6605</v>
      </c>
      <c r="AH741" s="35">
        <v>3</v>
      </c>
      <c r="AI741" s="35">
        <v>155003</v>
      </c>
      <c r="AJ741" s="35" t="s">
        <v>6379</v>
      </c>
      <c r="AK741" s="35" t="s">
        <v>117</v>
      </c>
      <c r="AL741" s="35" t="s">
        <v>365</v>
      </c>
      <c r="AM741" s="35" t="s">
        <v>365</v>
      </c>
      <c r="AN741" s="35" t="s">
        <v>1067</v>
      </c>
      <c r="AO741" s="35" t="s">
        <v>1068</v>
      </c>
      <c r="AP741" s="35">
        <v>3</v>
      </c>
      <c r="AQ741" s="35" t="s">
        <v>368</v>
      </c>
      <c r="AR741" s="35" t="s">
        <v>1065</v>
      </c>
      <c r="AS741" s="35" t="s">
        <v>117</v>
      </c>
      <c r="AT741" s="35" t="s">
        <v>117</v>
      </c>
      <c r="AU741" s="35" t="s">
        <v>117</v>
      </c>
      <c r="AV741" s="35" t="s">
        <v>1729</v>
      </c>
      <c r="AW741" s="35" t="s">
        <v>1730</v>
      </c>
      <c r="AX741" s="35" t="s">
        <v>1731</v>
      </c>
      <c r="AY741" s="35">
        <v>1</v>
      </c>
      <c r="AZ741" s="35" t="s">
        <v>629</v>
      </c>
      <c r="BA741" s="35" t="s">
        <v>117</v>
      </c>
      <c r="BB741" s="35" t="s">
        <v>117</v>
      </c>
      <c r="BC741" s="35" t="s">
        <v>1732</v>
      </c>
      <c r="BD741" s="35" t="s">
        <v>1591</v>
      </c>
      <c r="BE741" s="35" t="s">
        <v>117</v>
      </c>
      <c r="BF741" s="35" t="s">
        <v>117</v>
      </c>
      <c r="BG741" s="72">
        <v>828</v>
      </c>
      <c r="BH741" s="35" t="s">
        <v>1733</v>
      </c>
      <c r="BI741" s="35">
        <v>0.13</v>
      </c>
      <c r="BJ741" s="35" t="s">
        <v>1734</v>
      </c>
      <c r="BK741" s="35" t="s">
        <v>1062</v>
      </c>
      <c r="BL741" s="35">
        <v>155003</v>
      </c>
    </row>
    <row r="742" spans="1:66" s="35" customFormat="1" ht="14.45" customHeight="1">
      <c r="A742" s="144"/>
      <c r="C742" s="40" t="s">
        <v>6665</v>
      </c>
      <c r="D742" s="40"/>
      <c r="AF742" s="40"/>
      <c r="AH742" s="35">
        <v>1</v>
      </c>
      <c r="AI742" s="35" t="s">
        <v>1069</v>
      </c>
    </row>
    <row r="743" spans="1:66" s="35" customFormat="1" ht="14.45" customHeight="1">
      <c r="A743" s="144" t="s">
        <v>7461</v>
      </c>
      <c r="C743" s="40" t="s">
        <v>6665</v>
      </c>
      <c r="D743" s="40"/>
      <c r="AF743" s="40"/>
      <c r="AH743" s="35">
        <v>2</v>
      </c>
      <c r="AI743" s="35" t="s">
        <v>61</v>
      </c>
      <c r="AJ743" s="35" t="s">
        <v>1070</v>
      </c>
      <c r="AK743" s="35" t="s">
        <v>1071</v>
      </c>
      <c r="AL743" s="35" t="s">
        <v>6063</v>
      </c>
      <c r="AN743" s="148" t="s">
        <v>7465</v>
      </c>
      <c r="AO743" s="35" t="s">
        <v>2364</v>
      </c>
    </row>
    <row r="744" spans="1:66" s="35" customFormat="1" ht="14.45" customHeight="1">
      <c r="A744" s="144"/>
      <c r="C744" s="40" t="s">
        <v>6665</v>
      </c>
      <c r="D744" s="40"/>
      <c r="AF744" s="40"/>
      <c r="AH744" s="35">
        <v>2</v>
      </c>
      <c r="AI744" s="35" t="s">
        <v>62</v>
      </c>
      <c r="AJ744" s="35" t="s">
        <v>1072</v>
      </c>
      <c r="AK744" s="35" t="s">
        <v>1073</v>
      </c>
      <c r="AL744" s="35" t="s">
        <v>6064</v>
      </c>
      <c r="AN744" s="35" t="s">
        <v>3160</v>
      </c>
      <c r="AO744" s="35" t="s">
        <v>2364</v>
      </c>
    </row>
    <row r="745" spans="1:66" s="35" customFormat="1" ht="14.45" customHeight="1">
      <c r="A745" s="144" t="s">
        <v>7916</v>
      </c>
      <c r="C745" s="40" t="s">
        <v>6665</v>
      </c>
      <c r="D745" s="40"/>
      <c r="AF745" s="40"/>
      <c r="AH745" s="35">
        <v>2</v>
      </c>
      <c r="AI745" s="35" t="s">
        <v>63</v>
      </c>
      <c r="AJ745" s="35" t="s">
        <v>1074</v>
      </c>
      <c r="AK745" s="35" t="s">
        <v>1075</v>
      </c>
      <c r="AL745" s="148" t="s">
        <v>7915</v>
      </c>
      <c r="AM745" s="35" t="s">
        <v>116</v>
      </c>
      <c r="AN745" s="35" t="s">
        <v>6380</v>
      </c>
      <c r="AO745" s="35" t="s">
        <v>2364</v>
      </c>
    </row>
    <row r="746" spans="1:66" s="35" customFormat="1" ht="14.45" customHeight="1">
      <c r="A746" s="144"/>
      <c r="C746" s="40" t="s">
        <v>6665</v>
      </c>
      <c r="D746" s="40"/>
      <c r="AF746" s="40"/>
      <c r="AH746" s="35">
        <v>0</v>
      </c>
      <c r="AI746" s="35" t="s">
        <v>42</v>
      </c>
      <c r="AJ746" s="35" t="s">
        <v>43</v>
      </c>
      <c r="AK746" s="35" t="s">
        <v>44</v>
      </c>
      <c r="AL746" s="35" t="s">
        <v>45</v>
      </c>
      <c r="AM746" s="35" t="s">
        <v>45</v>
      </c>
      <c r="AN746" s="35" t="s">
        <v>46</v>
      </c>
      <c r="AO746" s="35" t="s">
        <v>47</v>
      </c>
      <c r="AP746" s="35" t="s">
        <v>48</v>
      </c>
      <c r="AQ746" s="35" t="s">
        <v>49</v>
      </c>
      <c r="AR746" s="35" t="s">
        <v>50</v>
      </c>
      <c r="AS746" s="35" t="s">
        <v>51</v>
      </c>
      <c r="AT746" s="35" t="s">
        <v>44</v>
      </c>
      <c r="AU746" s="35" t="s">
        <v>45</v>
      </c>
      <c r="AV746" s="35" t="s">
        <v>45</v>
      </c>
      <c r="AW746" s="35" t="s">
        <v>52</v>
      </c>
      <c r="AX746" s="35" t="s">
        <v>47</v>
      </c>
      <c r="AY746" s="35" t="s">
        <v>48</v>
      </c>
      <c r="AZ746" s="35" t="s">
        <v>49</v>
      </c>
      <c r="BA746" s="35" t="s">
        <v>50</v>
      </c>
      <c r="BB746" s="35" t="s">
        <v>51</v>
      </c>
      <c r="BC746" s="35" t="s">
        <v>53</v>
      </c>
      <c r="BD746" s="35" t="s">
        <v>54</v>
      </c>
      <c r="BE746" s="35" t="s">
        <v>55</v>
      </c>
      <c r="BF746" s="35" t="s">
        <v>56</v>
      </c>
      <c r="BG746" s="35" t="s">
        <v>57</v>
      </c>
      <c r="BH746" s="35" t="s">
        <v>58</v>
      </c>
      <c r="BI746" s="35" t="s">
        <v>59</v>
      </c>
      <c r="BJ746" s="35" t="s">
        <v>60</v>
      </c>
      <c r="BK746" s="35" t="s">
        <v>61</v>
      </c>
      <c r="BL746" s="35" t="s">
        <v>62</v>
      </c>
      <c r="BM746" s="35" t="s">
        <v>63</v>
      </c>
      <c r="BN746" s="35" t="s">
        <v>42</v>
      </c>
    </row>
    <row r="747" spans="1:66" s="35" customFormat="1" ht="14.45" customHeight="1">
      <c r="A747" s="145" t="s">
        <v>7457</v>
      </c>
      <c r="B747" s="45">
        <v>161001</v>
      </c>
      <c r="C747" s="40" t="s">
        <v>6665</v>
      </c>
      <c r="D747" s="40"/>
      <c r="E747" s="43" t="s">
        <v>3</v>
      </c>
      <c r="F747" s="40"/>
      <c r="G747" s="42"/>
      <c r="H747" s="40"/>
      <c r="I747" s="40"/>
      <c r="J747" s="40"/>
      <c r="K747" s="40"/>
      <c r="L747" s="42" t="s">
        <v>3</v>
      </c>
      <c r="M747" s="42" t="s">
        <v>3</v>
      </c>
      <c r="N747" s="40"/>
      <c r="O747" s="40"/>
      <c r="P747" s="40"/>
      <c r="Q747" s="40"/>
      <c r="R747" s="40"/>
      <c r="S747" s="40"/>
      <c r="T747" s="43"/>
      <c r="U747" s="45"/>
      <c r="V747" s="45"/>
      <c r="W747" s="45"/>
      <c r="X747" s="45"/>
      <c r="Y747" s="45"/>
      <c r="Z747" s="45"/>
      <c r="AA747" s="45"/>
      <c r="AB747" s="53"/>
      <c r="AC747" s="45"/>
      <c r="AD747" s="40"/>
      <c r="AE747" s="40"/>
      <c r="AF747" s="45" t="str">
        <f t="shared" ref="AF747:AF786" si="26">AX747&amp; REPT(" ",20-LEN(AX747))&amp;AO747</f>
        <v>KS_SFVL_A           BCM_B</v>
      </c>
      <c r="AG747" s="41" t="s">
        <v>6605</v>
      </c>
      <c r="AH747" s="35">
        <v>3</v>
      </c>
      <c r="AI747" s="35">
        <v>161001</v>
      </c>
      <c r="AJ747" s="35" t="s">
        <v>6381</v>
      </c>
      <c r="AK747" s="35" t="s">
        <v>117</v>
      </c>
      <c r="AL747" s="35" t="s">
        <v>468</v>
      </c>
      <c r="AM747" s="35" t="s">
        <v>468</v>
      </c>
      <c r="AN747" s="35" t="s">
        <v>589</v>
      </c>
      <c r="AO747" s="35" t="s">
        <v>590</v>
      </c>
      <c r="AP747" s="35">
        <v>16</v>
      </c>
      <c r="AQ747" s="35" t="s">
        <v>591</v>
      </c>
      <c r="AR747" s="35" t="s">
        <v>184</v>
      </c>
      <c r="AS747" s="35" t="s">
        <v>117</v>
      </c>
      <c r="AT747" s="35" t="s">
        <v>117</v>
      </c>
      <c r="AU747" s="35" t="s">
        <v>1079</v>
      </c>
      <c r="AV747" s="35" t="s">
        <v>1079</v>
      </c>
      <c r="AW747" s="35" t="s">
        <v>1078</v>
      </c>
      <c r="AX747" s="35" t="s">
        <v>1080</v>
      </c>
      <c r="AY747" s="35">
        <v>7</v>
      </c>
      <c r="AZ747" s="35" t="s">
        <v>1081</v>
      </c>
      <c r="BA747" s="35" t="s">
        <v>148</v>
      </c>
      <c r="BB747" s="35" t="s">
        <v>127</v>
      </c>
      <c r="BC747" s="35" t="s">
        <v>1603</v>
      </c>
      <c r="BD747" s="35" t="s">
        <v>1591</v>
      </c>
      <c r="BE747" s="35" t="s">
        <v>117</v>
      </c>
      <c r="BF747" s="35" t="s">
        <v>117</v>
      </c>
      <c r="BG747" s="176">
        <v>4039</v>
      </c>
      <c r="BH747" s="35" t="s">
        <v>1604</v>
      </c>
      <c r="BI747" s="35">
        <v>0.5</v>
      </c>
      <c r="BJ747" s="35" t="s">
        <v>3161</v>
      </c>
      <c r="BK747" s="35" t="s">
        <v>1070</v>
      </c>
      <c r="BL747" s="35" t="s">
        <v>117</v>
      </c>
      <c r="BM747" s="35" t="s">
        <v>117</v>
      </c>
      <c r="BN747" s="35">
        <v>161001</v>
      </c>
    </row>
    <row r="748" spans="1:66" s="35" customFormat="1" ht="14.45" customHeight="1">
      <c r="A748" s="145" t="s">
        <v>6956</v>
      </c>
      <c r="B748" s="45">
        <v>161002</v>
      </c>
      <c r="C748" s="40" t="s">
        <v>6665</v>
      </c>
      <c r="D748" s="40"/>
      <c r="E748" s="43" t="s">
        <v>3</v>
      </c>
      <c r="F748" s="40"/>
      <c r="G748" s="42"/>
      <c r="H748" s="40"/>
      <c r="I748" s="40"/>
      <c r="J748" s="40"/>
      <c r="K748" s="40"/>
      <c r="L748" s="42" t="s">
        <v>3</v>
      </c>
      <c r="M748" s="42" t="s">
        <v>3</v>
      </c>
      <c r="N748" s="40"/>
      <c r="O748" s="40"/>
      <c r="P748" s="40"/>
      <c r="Q748" s="40"/>
      <c r="R748" s="40"/>
      <c r="S748" s="40"/>
      <c r="T748" s="43"/>
      <c r="U748" s="45"/>
      <c r="V748" s="45"/>
      <c r="W748" s="45"/>
      <c r="X748" s="45"/>
      <c r="Y748" s="45"/>
      <c r="Z748" s="45"/>
      <c r="AA748" s="45"/>
      <c r="AB748" s="53"/>
      <c r="AC748" s="45"/>
      <c r="AD748" s="40"/>
      <c r="AE748" s="40"/>
      <c r="AF748" s="45" t="str">
        <f t="shared" si="26"/>
        <v>KS_SFHL_A           BCM_B</v>
      </c>
      <c r="AG748" s="41" t="s">
        <v>6605</v>
      </c>
      <c r="AH748" s="35">
        <v>3</v>
      </c>
      <c r="AI748" s="35">
        <v>161002</v>
      </c>
      <c r="AJ748" s="35" t="s">
        <v>6382</v>
      </c>
      <c r="AK748" s="35" t="s">
        <v>117</v>
      </c>
      <c r="AL748" s="35" t="s">
        <v>468</v>
      </c>
      <c r="AM748" s="35" t="s">
        <v>468</v>
      </c>
      <c r="AN748" s="35" t="s">
        <v>589</v>
      </c>
      <c r="AO748" s="35" t="s">
        <v>590</v>
      </c>
      <c r="AP748" s="35">
        <v>17</v>
      </c>
      <c r="AQ748" s="35" t="s">
        <v>591</v>
      </c>
      <c r="AR748" s="35" t="s">
        <v>184</v>
      </c>
      <c r="AS748" s="35" t="s">
        <v>117</v>
      </c>
      <c r="AT748" s="35" t="s">
        <v>117</v>
      </c>
      <c r="AU748" s="35" t="s">
        <v>424</v>
      </c>
      <c r="AV748" s="35" t="s">
        <v>424</v>
      </c>
      <c r="AW748" s="35" t="s">
        <v>423</v>
      </c>
      <c r="AX748" s="35" t="s">
        <v>425</v>
      </c>
      <c r="AY748" s="35">
        <v>7</v>
      </c>
      <c r="AZ748" s="35" t="s">
        <v>426</v>
      </c>
      <c r="BA748" s="35" t="s">
        <v>144</v>
      </c>
      <c r="BB748" s="35" t="s">
        <v>127</v>
      </c>
      <c r="BC748" s="35" t="s">
        <v>2831</v>
      </c>
      <c r="BD748" s="35" t="s">
        <v>1591</v>
      </c>
      <c r="BE748" s="35" t="s">
        <v>117</v>
      </c>
      <c r="BF748" s="35" t="s">
        <v>117</v>
      </c>
      <c r="BG748" s="176">
        <v>5844</v>
      </c>
      <c r="BH748" s="35" t="s">
        <v>2832</v>
      </c>
      <c r="BI748" s="35">
        <v>0.5</v>
      </c>
      <c r="BJ748" s="35" t="s">
        <v>3162</v>
      </c>
      <c r="BK748" s="35" t="s">
        <v>1070</v>
      </c>
      <c r="BL748" s="35" t="s">
        <v>117</v>
      </c>
      <c r="BM748" s="35" t="s">
        <v>117</v>
      </c>
      <c r="BN748" s="35">
        <v>161002</v>
      </c>
    </row>
    <row r="749" spans="1:66" s="35" customFormat="1" ht="14.45" customHeight="1">
      <c r="A749" s="145" t="s">
        <v>7457</v>
      </c>
      <c r="B749" s="45">
        <v>161003</v>
      </c>
      <c r="C749" s="40" t="s">
        <v>6665</v>
      </c>
      <c r="D749" s="40"/>
      <c r="E749" s="43" t="s">
        <v>3</v>
      </c>
      <c r="F749" s="40"/>
      <c r="G749" s="42"/>
      <c r="H749" s="40"/>
      <c r="I749" s="40"/>
      <c r="J749" s="40"/>
      <c r="K749" s="40"/>
      <c r="L749" s="42" t="s">
        <v>3</v>
      </c>
      <c r="M749" s="42" t="s">
        <v>3</v>
      </c>
      <c r="N749" s="40"/>
      <c r="O749" s="40"/>
      <c r="P749" s="40"/>
      <c r="Q749" s="40"/>
      <c r="R749" s="40"/>
      <c r="S749" s="40"/>
      <c r="T749" s="43"/>
      <c r="U749" s="45"/>
      <c r="V749" s="45"/>
      <c r="W749" s="45"/>
      <c r="X749" s="45"/>
      <c r="Y749" s="45"/>
      <c r="Z749" s="45"/>
      <c r="AA749" s="45"/>
      <c r="AB749" s="53"/>
      <c r="AC749" s="45"/>
      <c r="AD749" s="40"/>
      <c r="AE749" s="40"/>
      <c r="AF749" s="45" t="str">
        <f t="shared" si="26"/>
        <v>KS_SFVL_A           BCM_B</v>
      </c>
      <c r="AG749" s="41" t="s">
        <v>6605</v>
      </c>
      <c r="AH749" s="35">
        <v>3</v>
      </c>
      <c r="AI749" s="35">
        <v>161003</v>
      </c>
      <c r="AJ749" s="35" t="s">
        <v>3163</v>
      </c>
      <c r="AK749" s="35" t="s">
        <v>117</v>
      </c>
      <c r="AL749" s="35" t="s">
        <v>468</v>
      </c>
      <c r="AM749" s="35" t="s">
        <v>468</v>
      </c>
      <c r="AN749" s="35" t="s">
        <v>589</v>
      </c>
      <c r="AO749" s="35" t="s">
        <v>590</v>
      </c>
      <c r="AP749" s="35">
        <v>18</v>
      </c>
      <c r="AQ749" s="35" t="s">
        <v>591</v>
      </c>
      <c r="AR749" s="35" t="s">
        <v>184</v>
      </c>
      <c r="AS749" s="35" t="s">
        <v>117</v>
      </c>
      <c r="AT749" s="35" t="s">
        <v>117</v>
      </c>
      <c r="AU749" s="35" t="s">
        <v>1079</v>
      </c>
      <c r="AV749" s="35" t="s">
        <v>1079</v>
      </c>
      <c r="AW749" s="35" t="s">
        <v>1078</v>
      </c>
      <c r="AX749" s="35" t="s">
        <v>1080</v>
      </c>
      <c r="AY749" s="35">
        <v>3</v>
      </c>
      <c r="AZ749" s="35" t="s">
        <v>1081</v>
      </c>
      <c r="BA749" s="35" t="s">
        <v>1077</v>
      </c>
      <c r="BB749" s="35" t="s">
        <v>127</v>
      </c>
      <c r="BC749" s="35" t="s">
        <v>3164</v>
      </c>
      <c r="BD749" s="35" t="s">
        <v>1591</v>
      </c>
      <c r="BE749" s="35" t="s">
        <v>117</v>
      </c>
      <c r="BF749" s="35" t="s">
        <v>117</v>
      </c>
      <c r="BG749" s="176">
        <v>4039</v>
      </c>
      <c r="BH749" s="35" t="s">
        <v>1638</v>
      </c>
      <c r="BI749" s="35">
        <v>0.5</v>
      </c>
      <c r="BJ749" s="35" t="s">
        <v>3165</v>
      </c>
      <c r="BK749" s="35" t="s">
        <v>1070</v>
      </c>
      <c r="BL749" s="35" t="s">
        <v>117</v>
      </c>
      <c r="BM749" s="35" t="s">
        <v>117</v>
      </c>
      <c r="BN749" s="35">
        <v>161003</v>
      </c>
    </row>
    <row r="750" spans="1:66" s="35" customFormat="1" ht="14.45" customHeight="1">
      <c r="A750" s="145" t="s">
        <v>7457</v>
      </c>
      <c r="B750" s="45">
        <v>161004</v>
      </c>
      <c r="C750" s="40" t="s">
        <v>6665</v>
      </c>
      <c r="D750" s="40"/>
      <c r="E750" s="43" t="s">
        <v>3</v>
      </c>
      <c r="F750" s="40"/>
      <c r="G750" s="42"/>
      <c r="H750" s="40"/>
      <c r="I750" s="40"/>
      <c r="J750" s="40"/>
      <c r="K750" s="40"/>
      <c r="L750" s="42" t="s">
        <v>3</v>
      </c>
      <c r="M750" s="42" t="s">
        <v>3</v>
      </c>
      <c r="N750" s="40"/>
      <c r="O750" s="40"/>
      <c r="P750" s="40"/>
      <c r="Q750" s="40"/>
      <c r="R750" s="40"/>
      <c r="S750" s="40"/>
      <c r="T750" s="43"/>
      <c r="U750" s="45"/>
      <c r="V750" s="45"/>
      <c r="W750" s="45"/>
      <c r="X750" s="45"/>
      <c r="Y750" s="45"/>
      <c r="Z750" s="45"/>
      <c r="AA750" s="45"/>
      <c r="AB750" s="53"/>
      <c r="AC750" s="45"/>
      <c r="AD750" s="40"/>
      <c r="AE750" s="40"/>
      <c r="AF750" s="45" t="str">
        <f t="shared" si="26"/>
        <v>KS_SFVL_A           BCM_B</v>
      </c>
      <c r="AG750" s="41" t="s">
        <v>6605</v>
      </c>
      <c r="AH750" s="35">
        <v>3</v>
      </c>
      <c r="AI750" s="35">
        <v>161004</v>
      </c>
      <c r="AJ750" s="35" t="s">
        <v>3166</v>
      </c>
      <c r="AK750" s="35" t="s">
        <v>117</v>
      </c>
      <c r="AL750" s="35" t="s">
        <v>468</v>
      </c>
      <c r="AM750" s="35" t="s">
        <v>468</v>
      </c>
      <c r="AN750" s="35" t="s">
        <v>589</v>
      </c>
      <c r="AO750" s="35" t="s">
        <v>590</v>
      </c>
      <c r="AP750" s="35">
        <v>19</v>
      </c>
      <c r="AQ750" s="35" t="s">
        <v>591</v>
      </c>
      <c r="AR750" s="35" t="s">
        <v>184</v>
      </c>
      <c r="AS750" s="35" t="s">
        <v>117</v>
      </c>
      <c r="AT750" s="35" t="s">
        <v>117</v>
      </c>
      <c r="AU750" s="35" t="s">
        <v>1079</v>
      </c>
      <c r="AV750" s="35" t="s">
        <v>1079</v>
      </c>
      <c r="AW750" s="35" t="s">
        <v>1078</v>
      </c>
      <c r="AX750" s="35" t="s">
        <v>1080</v>
      </c>
      <c r="AY750" s="35">
        <v>8</v>
      </c>
      <c r="AZ750" s="35" t="s">
        <v>1081</v>
      </c>
      <c r="BA750" s="35" t="s">
        <v>148</v>
      </c>
      <c r="BB750" s="35" t="s">
        <v>127</v>
      </c>
      <c r="BC750" s="35" t="s">
        <v>2084</v>
      </c>
      <c r="BD750" s="35" t="s">
        <v>1591</v>
      </c>
      <c r="BE750" s="35" t="s">
        <v>117</v>
      </c>
      <c r="BF750" s="35" t="s">
        <v>117</v>
      </c>
      <c r="BG750" s="176">
        <v>4039</v>
      </c>
      <c r="BH750" s="35" t="s">
        <v>1624</v>
      </c>
      <c r="BI750" s="35">
        <v>0.5</v>
      </c>
      <c r="BJ750" s="35" t="s">
        <v>3167</v>
      </c>
      <c r="BK750" s="35" t="s">
        <v>1070</v>
      </c>
      <c r="BL750" s="35" t="s">
        <v>117</v>
      </c>
      <c r="BM750" s="35" t="s">
        <v>117</v>
      </c>
      <c r="BN750" s="35">
        <v>161004</v>
      </c>
    </row>
    <row r="751" spans="1:66" s="35" customFormat="1" ht="14.45" customHeight="1">
      <c r="A751" s="145" t="s">
        <v>6956</v>
      </c>
      <c r="B751" s="45">
        <v>161005</v>
      </c>
      <c r="C751" s="40" t="s">
        <v>6665</v>
      </c>
      <c r="D751" s="40"/>
      <c r="E751" s="43" t="s">
        <v>3</v>
      </c>
      <c r="F751" s="40"/>
      <c r="G751" s="42"/>
      <c r="H751" s="40"/>
      <c r="I751" s="40"/>
      <c r="J751" s="40"/>
      <c r="K751" s="40"/>
      <c r="L751" s="42" t="s">
        <v>3</v>
      </c>
      <c r="M751" s="42" t="s">
        <v>3</v>
      </c>
      <c r="N751" s="40"/>
      <c r="O751" s="40"/>
      <c r="P751" s="40"/>
      <c r="Q751" s="40"/>
      <c r="R751" s="40"/>
      <c r="S751" s="40"/>
      <c r="T751" s="43"/>
      <c r="U751" s="45"/>
      <c r="V751" s="45"/>
      <c r="W751" s="45"/>
      <c r="X751" s="45"/>
      <c r="Y751" s="45"/>
      <c r="Z751" s="45"/>
      <c r="AA751" s="45"/>
      <c r="AB751" s="53"/>
      <c r="AC751" s="45"/>
      <c r="AD751" s="40"/>
      <c r="AE751" s="40"/>
      <c r="AF751" s="45" t="str">
        <f t="shared" si="26"/>
        <v>KS_SFHL_A           BCM_B</v>
      </c>
      <c r="AG751" s="41" t="s">
        <v>6605</v>
      </c>
      <c r="AH751" s="35">
        <v>3</v>
      </c>
      <c r="AI751" s="35">
        <v>161005</v>
      </c>
      <c r="AJ751" s="35" t="s">
        <v>3168</v>
      </c>
      <c r="AK751" s="35" t="s">
        <v>117</v>
      </c>
      <c r="AL751" s="35" t="s">
        <v>468</v>
      </c>
      <c r="AM751" s="35" t="s">
        <v>468</v>
      </c>
      <c r="AN751" s="35" t="s">
        <v>589</v>
      </c>
      <c r="AO751" s="35" t="s">
        <v>590</v>
      </c>
      <c r="AP751" s="35">
        <v>20</v>
      </c>
      <c r="AQ751" s="35" t="s">
        <v>591</v>
      </c>
      <c r="AR751" s="35" t="s">
        <v>184</v>
      </c>
      <c r="AS751" s="35" t="s">
        <v>117</v>
      </c>
      <c r="AT751" s="35" t="s">
        <v>117</v>
      </c>
      <c r="AU751" s="35" t="s">
        <v>424</v>
      </c>
      <c r="AV751" s="35" t="s">
        <v>424</v>
      </c>
      <c r="AW751" s="35" t="s">
        <v>423</v>
      </c>
      <c r="AX751" s="35" t="s">
        <v>425</v>
      </c>
      <c r="AY751" s="35">
        <v>8</v>
      </c>
      <c r="AZ751" s="35" t="s">
        <v>426</v>
      </c>
      <c r="BA751" s="35" t="s">
        <v>144</v>
      </c>
      <c r="BB751" s="35" t="s">
        <v>127</v>
      </c>
      <c r="BC751" s="35" t="s">
        <v>2127</v>
      </c>
      <c r="BD751" s="35" t="s">
        <v>1591</v>
      </c>
      <c r="BE751" s="35" t="s">
        <v>117</v>
      </c>
      <c r="BF751" s="35" t="s">
        <v>117</v>
      </c>
      <c r="BG751" s="176">
        <v>5844</v>
      </c>
      <c r="BH751" s="35" t="s">
        <v>2128</v>
      </c>
      <c r="BI751" s="35">
        <v>0.5</v>
      </c>
      <c r="BJ751" s="35" t="s">
        <v>3169</v>
      </c>
      <c r="BK751" s="35" t="s">
        <v>1070</v>
      </c>
      <c r="BL751" s="35" t="s">
        <v>117</v>
      </c>
      <c r="BM751" s="35" t="s">
        <v>117</v>
      </c>
      <c r="BN751" s="35">
        <v>161005</v>
      </c>
    </row>
    <row r="752" spans="1:66" s="35" customFormat="1" ht="14.45" customHeight="1">
      <c r="A752" s="145" t="s">
        <v>7442</v>
      </c>
      <c r="B752" s="45">
        <v>161006</v>
      </c>
      <c r="C752" s="40" t="s">
        <v>6665</v>
      </c>
      <c r="D752" s="40"/>
      <c r="E752" s="35" t="s">
        <v>10</v>
      </c>
      <c r="F752" s="40"/>
      <c r="G752" s="42"/>
      <c r="H752" s="40"/>
      <c r="I752" s="40"/>
      <c r="J752" s="40"/>
      <c r="K752" s="40"/>
      <c r="L752" s="42" t="s">
        <v>6604</v>
      </c>
      <c r="M752" s="42" t="s">
        <v>10</v>
      </c>
      <c r="N752" s="40"/>
      <c r="O752" s="40"/>
      <c r="P752" s="40"/>
      <c r="Q752" s="40"/>
      <c r="R752" s="40"/>
      <c r="S752" s="40"/>
      <c r="T752" s="43"/>
      <c r="U752" s="45"/>
      <c r="V752" s="45"/>
      <c r="W752" s="45"/>
      <c r="X752" s="45"/>
      <c r="Y752" s="45"/>
      <c r="Z752" s="45"/>
      <c r="AA752" s="45"/>
      <c r="AB752" s="53"/>
      <c r="AC752" s="45"/>
      <c r="AD752" s="40"/>
      <c r="AE752" s="40"/>
      <c r="AF752" s="45" t="str">
        <f t="shared" si="26"/>
        <v>KS_SFVR_B           BCM_B</v>
      </c>
      <c r="AG752" s="41" t="s">
        <v>6605</v>
      </c>
      <c r="AH752" s="35">
        <v>3</v>
      </c>
      <c r="AI752" s="35">
        <v>161006</v>
      </c>
      <c r="AJ752" s="35" t="s">
        <v>3170</v>
      </c>
      <c r="AK752" s="35" t="s">
        <v>117</v>
      </c>
      <c r="AL752" s="35" t="s">
        <v>468</v>
      </c>
      <c r="AM752" s="35" t="s">
        <v>468</v>
      </c>
      <c r="AN752" s="35" t="s">
        <v>589</v>
      </c>
      <c r="AO752" s="35" t="s">
        <v>590</v>
      </c>
      <c r="AP752" s="35">
        <v>21</v>
      </c>
      <c r="AQ752" s="35" t="s">
        <v>591</v>
      </c>
      <c r="AR752" s="35" t="s">
        <v>184</v>
      </c>
      <c r="AS752" s="35" t="s">
        <v>117</v>
      </c>
      <c r="AT752" s="35" t="s">
        <v>117</v>
      </c>
      <c r="AU752" s="35" t="s">
        <v>861</v>
      </c>
      <c r="AV752" s="35" t="s">
        <v>861</v>
      </c>
      <c r="AW752" s="35" t="s">
        <v>860</v>
      </c>
      <c r="AX752" s="35" t="s">
        <v>862</v>
      </c>
      <c r="AY752" s="35">
        <v>1</v>
      </c>
      <c r="AZ752" s="35" t="s">
        <v>863</v>
      </c>
      <c r="BA752" s="35" t="s">
        <v>1077</v>
      </c>
      <c r="BB752" s="35" t="s">
        <v>127</v>
      </c>
      <c r="BC752" s="35" t="s">
        <v>1802</v>
      </c>
      <c r="BD752" s="35" t="s">
        <v>1591</v>
      </c>
      <c r="BE752" s="35" t="s">
        <v>117</v>
      </c>
      <c r="BF752" s="35" t="s">
        <v>117</v>
      </c>
      <c r="BG752" s="176">
        <v>2279</v>
      </c>
      <c r="BH752" s="35" t="s">
        <v>1803</v>
      </c>
      <c r="BI752" s="35">
        <v>0.5</v>
      </c>
      <c r="BJ752" s="35" t="s">
        <v>3171</v>
      </c>
      <c r="BK752" s="35" t="s">
        <v>1070</v>
      </c>
      <c r="BL752" s="35" t="s">
        <v>117</v>
      </c>
      <c r="BM752" s="35" t="s">
        <v>117</v>
      </c>
      <c r="BN752" s="35">
        <v>161006</v>
      </c>
    </row>
    <row r="753" spans="1:66" s="35" customFormat="1" ht="14.45" customHeight="1">
      <c r="A753" s="145" t="s">
        <v>7457</v>
      </c>
      <c r="B753" s="45">
        <v>161007</v>
      </c>
      <c r="C753" s="40" t="s">
        <v>6665</v>
      </c>
      <c r="D753" s="40"/>
      <c r="E753" s="43" t="s">
        <v>3</v>
      </c>
      <c r="F753" s="40"/>
      <c r="G753" s="42"/>
      <c r="H753" s="40"/>
      <c r="I753" s="40"/>
      <c r="J753" s="40"/>
      <c r="K753" s="40"/>
      <c r="L753" s="42" t="s">
        <v>3</v>
      </c>
      <c r="M753" s="42" t="s">
        <v>3</v>
      </c>
      <c r="N753" s="40"/>
      <c r="O753" s="40"/>
      <c r="P753" s="40"/>
      <c r="Q753" s="40"/>
      <c r="R753" s="40"/>
      <c r="S753" s="40"/>
      <c r="T753" s="43"/>
      <c r="U753" s="45"/>
      <c r="V753" s="45"/>
      <c r="W753" s="45"/>
      <c r="X753" s="45"/>
      <c r="Y753" s="45"/>
      <c r="Z753" s="45"/>
      <c r="AA753" s="45"/>
      <c r="AB753" s="53"/>
      <c r="AC753" s="45"/>
      <c r="AD753" s="40"/>
      <c r="AE753" s="40"/>
      <c r="AF753" s="45" t="str">
        <f t="shared" si="26"/>
        <v>KS_SFVL_A           BCM_B</v>
      </c>
      <c r="AG753" s="41" t="s">
        <v>6605</v>
      </c>
      <c r="AH753" s="35">
        <v>3</v>
      </c>
      <c r="AI753" s="35">
        <v>161007</v>
      </c>
      <c r="AJ753" s="35" t="s">
        <v>3172</v>
      </c>
      <c r="AK753" s="35" t="s">
        <v>117</v>
      </c>
      <c r="AL753" s="35" t="s">
        <v>468</v>
      </c>
      <c r="AM753" s="35" t="s">
        <v>468</v>
      </c>
      <c r="AN753" s="35" t="s">
        <v>589</v>
      </c>
      <c r="AO753" s="35" t="s">
        <v>590</v>
      </c>
      <c r="AP753" s="35">
        <v>22</v>
      </c>
      <c r="AQ753" s="35" t="s">
        <v>591</v>
      </c>
      <c r="AR753" s="35" t="s">
        <v>184</v>
      </c>
      <c r="AS753" s="35" t="s">
        <v>117</v>
      </c>
      <c r="AT753" s="35" t="s">
        <v>117</v>
      </c>
      <c r="AU753" s="35" t="s">
        <v>1079</v>
      </c>
      <c r="AV753" s="35" t="s">
        <v>1079</v>
      </c>
      <c r="AW753" s="35" t="s">
        <v>1078</v>
      </c>
      <c r="AX753" s="35" t="s">
        <v>1080</v>
      </c>
      <c r="AY753" s="35">
        <v>2</v>
      </c>
      <c r="AZ753" s="35" t="s">
        <v>1081</v>
      </c>
      <c r="BA753" s="35" t="s">
        <v>1077</v>
      </c>
      <c r="BB753" s="35" t="s">
        <v>127</v>
      </c>
      <c r="BC753" s="35" t="s">
        <v>3173</v>
      </c>
      <c r="BD753" s="35" t="s">
        <v>1591</v>
      </c>
      <c r="BE753" s="35" t="s">
        <v>117</v>
      </c>
      <c r="BF753" s="35" t="s">
        <v>117</v>
      </c>
      <c r="BG753" s="176">
        <v>4039</v>
      </c>
      <c r="BH753" s="35" t="s">
        <v>3174</v>
      </c>
      <c r="BI753" s="35">
        <v>0.5</v>
      </c>
      <c r="BJ753" s="35" t="s">
        <v>3175</v>
      </c>
      <c r="BK753" s="35" t="s">
        <v>1070</v>
      </c>
      <c r="BL753" s="35" t="s">
        <v>117</v>
      </c>
      <c r="BM753" s="35" t="s">
        <v>117</v>
      </c>
      <c r="BN753" s="35">
        <v>161007</v>
      </c>
    </row>
    <row r="754" spans="1:66" s="35" customFormat="1" ht="14.45" customHeight="1">
      <c r="A754" s="145" t="s">
        <v>7457</v>
      </c>
      <c r="B754" s="45">
        <v>161008</v>
      </c>
      <c r="C754" s="40" t="s">
        <v>6665</v>
      </c>
      <c r="D754" s="40"/>
      <c r="E754" s="43" t="s">
        <v>3</v>
      </c>
      <c r="F754" s="40"/>
      <c r="G754" s="42"/>
      <c r="H754" s="40"/>
      <c r="I754" s="40"/>
      <c r="J754" s="40"/>
      <c r="K754" s="40"/>
      <c r="L754" s="42" t="s">
        <v>3</v>
      </c>
      <c r="M754" s="42" t="s">
        <v>3</v>
      </c>
      <c r="N754" s="40"/>
      <c r="O754" s="40"/>
      <c r="P754" s="40"/>
      <c r="Q754" s="40"/>
      <c r="R754" s="40"/>
      <c r="S754" s="40"/>
      <c r="T754" s="43"/>
      <c r="U754" s="45"/>
      <c r="V754" s="45"/>
      <c r="W754" s="45"/>
      <c r="X754" s="45"/>
      <c r="Y754" s="45"/>
      <c r="Z754" s="45"/>
      <c r="AA754" s="45"/>
      <c r="AB754" s="53"/>
      <c r="AC754" s="45"/>
      <c r="AD754" s="40"/>
      <c r="AE754" s="40"/>
      <c r="AF754" s="45" t="str">
        <f t="shared" si="26"/>
        <v>KS_SFVL_A           BCM_B</v>
      </c>
      <c r="AG754" s="41" t="s">
        <v>6605</v>
      </c>
      <c r="AH754" s="35">
        <v>3</v>
      </c>
      <c r="AI754" s="35">
        <v>161008</v>
      </c>
      <c r="AJ754" s="35" t="s">
        <v>3176</v>
      </c>
      <c r="AK754" s="35" t="s">
        <v>117</v>
      </c>
      <c r="AL754" s="35" t="s">
        <v>468</v>
      </c>
      <c r="AM754" s="35" t="s">
        <v>468</v>
      </c>
      <c r="AN754" s="35" t="s">
        <v>589</v>
      </c>
      <c r="AO754" s="35" t="s">
        <v>590</v>
      </c>
      <c r="AP754" s="35">
        <v>48</v>
      </c>
      <c r="AQ754" s="35" t="s">
        <v>591</v>
      </c>
      <c r="AR754" s="35" t="s">
        <v>184</v>
      </c>
      <c r="AS754" s="35" t="s">
        <v>117</v>
      </c>
      <c r="AT754" s="35" t="s">
        <v>117</v>
      </c>
      <c r="AU754" s="35" t="s">
        <v>1079</v>
      </c>
      <c r="AV754" s="35" t="s">
        <v>1079</v>
      </c>
      <c r="AW754" s="35" t="s">
        <v>1078</v>
      </c>
      <c r="AX754" s="35" t="s">
        <v>1080</v>
      </c>
      <c r="AY754" s="35">
        <v>4</v>
      </c>
      <c r="AZ754" s="35" t="s">
        <v>1081</v>
      </c>
      <c r="BA754" s="35" t="s">
        <v>1077</v>
      </c>
      <c r="BB754" s="35" t="s">
        <v>127</v>
      </c>
      <c r="BC754" s="35" t="s">
        <v>3177</v>
      </c>
      <c r="BD754" s="35" t="s">
        <v>1591</v>
      </c>
      <c r="BE754" s="35" t="s">
        <v>117</v>
      </c>
      <c r="BF754" s="35" t="s">
        <v>117</v>
      </c>
      <c r="BG754" s="176">
        <v>4039</v>
      </c>
      <c r="BH754" s="35" t="s">
        <v>3178</v>
      </c>
      <c r="BI754" s="35">
        <v>0.5</v>
      </c>
      <c r="BJ754" s="35" t="s">
        <v>3179</v>
      </c>
      <c r="BK754" s="35" t="s">
        <v>1070</v>
      </c>
      <c r="BL754" s="35" t="s">
        <v>117</v>
      </c>
      <c r="BM754" s="35" t="s">
        <v>117</v>
      </c>
      <c r="BN754" s="35">
        <v>161008</v>
      </c>
    </row>
    <row r="755" spans="1:66" s="35" customFormat="1" ht="14.45" customHeight="1">
      <c r="A755" s="145" t="s">
        <v>6956</v>
      </c>
      <c r="B755" s="45">
        <v>161009</v>
      </c>
      <c r="C755" s="40" t="s">
        <v>6665</v>
      </c>
      <c r="D755" s="40"/>
      <c r="E755" s="43" t="s">
        <v>3</v>
      </c>
      <c r="F755" s="40"/>
      <c r="G755" s="42"/>
      <c r="H755" s="40"/>
      <c r="I755" s="40"/>
      <c r="J755" s="40"/>
      <c r="K755" s="40"/>
      <c r="L755" s="42" t="s">
        <v>3</v>
      </c>
      <c r="M755" s="42" t="s">
        <v>3</v>
      </c>
      <c r="N755" s="40"/>
      <c r="O755" s="40"/>
      <c r="P755" s="40"/>
      <c r="Q755" s="40"/>
      <c r="R755" s="40"/>
      <c r="S755" s="40"/>
      <c r="T755" s="43"/>
      <c r="U755" s="45"/>
      <c r="V755" s="45"/>
      <c r="W755" s="45"/>
      <c r="X755" s="45"/>
      <c r="Y755" s="45"/>
      <c r="Z755" s="45"/>
      <c r="AA755" s="45"/>
      <c r="AB755" s="53"/>
      <c r="AC755" s="45"/>
      <c r="AD755" s="40"/>
      <c r="AE755" s="40"/>
      <c r="AF755" s="45" t="str">
        <f t="shared" si="26"/>
        <v>KS_SFHL_A           BCM_B</v>
      </c>
      <c r="AG755" s="41" t="s">
        <v>6605</v>
      </c>
      <c r="AH755" s="35">
        <v>3</v>
      </c>
      <c r="AI755" s="35">
        <v>161009</v>
      </c>
      <c r="AJ755" s="35" t="s">
        <v>3180</v>
      </c>
      <c r="AK755" s="35" t="s">
        <v>117</v>
      </c>
      <c r="AL755" s="35" t="s">
        <v>468</v>
      </c>
      <c r="AM755" s="35" t="s">
        <v>468</v>
      </c>
      <c r="AN755" s="35" t="s">
        <v>589</v>
      </c>
      <c r="AO755" s="35" t="s">
        <v>590</v>
      </c>
      <c r="AP755" s="35">
        <v>52</v>
      </c>
      <c r="AQ755" s="35" t="s">
        <v>591</v>
      </c>
      <c r="AR755" s="35" t="s">
        <v>184</v>
      </c>
      <c r="AS755" s="35" t="s">
        <v>117</v>
      </c>
      <c r="AT755" s="35" t="s">
        <v>117</v>
      </c>
      <c r="AU755" s="35" t="s">
        <v>424</v>
      </c>
      <c r="AV755" s="35" t="s">
        <v>424</v>
      </c>
      <c r="AW755" s="35" t="s">
        <v>423</v>
      </c>
      <c r="AX755" s="35" t="s">
        <v>425</v>
      </c>
      <c r="AY755" s="35">
        <v>4</v>
      </c>
      <c r="AZ755" s="35" t="s">
        <v>426</v>
      </c>
      <c r="BA755" s="35" t="s">
        <v>1076</v>
      </c>
      <c r="BB755" s="35" t="s">
        <v>127</v>
      </c>
      <c r="BC755" s="35" t="s">
        <v>1796</v>
      </c>
      <c r="BD755" s="35" t="s">
        <v>1591</v>
      </c>
      <c r="BE755" s="35" t="s">
        <v>117</v>
      </c>
      <c r="BF755" s="35" t="s">
        <v>117</v>
      </c>
      <c r="BG755" s="176">
        <v>5844</v>
      </c>
      <c r="BH755" s="35" t="s">
        <v>1797</v>
      </c>
      <c r="BI755" s="35">
        <v>0.5</v>
      </c>
      <c r="BJ755" s="35" t="s">
        <v>3181</v>
      </c>
      <c r="BK755" s="35" t="s">
        <v>1070</v>
      </c>
      <c r="BL755" s="35" t="s">
        <v>117</v>
      </c>
      <c r="BM755" s="35" t="s">
        <v>117</v>
      </c>
      <c r="BN755" s="35">
        <v>161009</v>
      </c>
    </row>
    <row r="756" spans="1:66" s="35" customFormat="1" ht="14.45" customHeight="1">
      <c r="A756" s="145" t="s">
        <v>6956</v>
      </c>
      <c r="B756" s="45">
        <v>161010</v>
      </c>
      <c r="C756" s="40" t="s">
        <v>6665</v>
      </c>
      <c r="D756" s="40"/>
      <c r="E756" s="43" t="s">
        <v>3</v>
      </c>
      <c r="F756" s="40"/>
      <c r="G756" s="42"/>
      <c r="H756" s="40"/>
      <c r="I756" s="40"/>
      <c r="J756" s="40"/>
      <c r="K756" s="40"/>
      <c r="L756" s="42" t="s">
        <v>3</v>
      </c>
      <c r="M756" s="42" t="s">
        <v>3</v>
      </c>
      <c r="N756" s="40"/>
      <c r="O756" s="40"/>
      <c r="P756" s="40"/>
      <c r="Q756" s="40"/>
      <c r="R756" s="40"/>
      <c r="S756" s="40"/>
      <c r="T756" s="43"/>
      <c r="U756" s="45"/>
      <c r="V756" s="45"/>
      <c r="W756" s="45"/>
      <c r="X756" s="45"/>
      <c r="Y756" s="45"/>
      <c r="Z756" s="45"/>
      <c r="AA756" s="45"/>
      <c r="AB756" s="53"/>
      <c r="AC756" s="45"/>
      <c r="AD756" s="40"/>
      <c r="AE756" s="40"/>
      <c r="AF756" s="45" t="str">
        <f t="shared" si="26"/>
        <v>KS_SFHL_A           BCM_B</v>
      </c>
      <c r="AG756" s="41" t="s">
        <v>6605</v>
      </c>
      <c r="AH756" s="35">
        <v>3</v>
      </c>
      <c r="AI756" s="35">
        <v>161010</v>
      </c>
      <c r="AJ756" s="35" t="s">
        <v>6383</v>
      </c>
      <c r="AK756" s="35" t="s">
        <v>117</v>
      </c>
      <c r="AL756" s="35" t="s">
        <v>468</v>
      </c>
      <c r="AM756" s="35" t="s">
        <v>468</v>
      </c>
      <c r="AN756" s="35" t="s">
        <v>589</v>
      </c>
      <c r="AO756" s="35" t="s">
        <v>590</v>
      </c>
      <c r="AP756" s="35">
        <v>53</v>
      </c>
      <c r="AQ756" s="35" t="s">
        <v>591</v>
      </c>
      <c r="AR756" s="35" t="s">
        <v>184</v>
      </c>
      <c r="AS756" s="35" t="s">
        <v>117</v>
      </c>
      <c r="AT756" s="35" t="s">
        <v>117</v>
      </c>
      <c r="AU756" s="35" t="s">
        <v>424</v>
      </c>
      <c r="AV756" s="35" t="s">
        <v>424</v>
      </c>
      <c r="AW756" s="35" t="s">
        <v>423</v>
      </c>
      <c r="AX756" s="35" t="s">
        <v>425</v>
      </c>
      <c r="AY756" s="35">
        <v>2</v>
      </c>
      <c r="AZ756" s="35" t="s">
        <v>426</v>
      </c>
      <c r="BA756" s="35" t="s">
        <v>1076</v>
      </c>
      <c r="BB756" s="35" t="s">
        <v>127</v>
      </c>
      <c r="BC756" s="35" t="s">
        <v>1935</v>
      </c>
      <c r="BD756" s="35" t="s">
        <v>1591</v>
      </c>
      <c r="BE756" s="35" t="s">
        <v>117</v>
      </c>
      <c r="BF756" s="35" t="s">
        <v>117</v>
      </c>
      <c r="BG756" s="176">
        <v>5844</v>
      </c>
      <c r="BH756" s="35" t="s">
        <v>1852</v>
      </c>
      <c r="BI756" s="35">
        <v>0.5</v>
      </c>
      <c r="BJ756" s="35" t="s">
        <v>3182</v>
      </c>
      <c r="BK756" s="35" t="s">
        <v>1070</v>
      </c>
      <c r="BL756" s="35" t="s">
        <v>117</v>
      </c>
      <c r="BM756" s="35" t="s">
        <v>117</v>
      </c>
      <c r="BN756" s="35">
        <v>161010</v>
      </c>
    </row>
    <row r="757" spans="1:66" s="35" customFormat="1" ht="14.45" customHeight="1">
      <c r="A757" s="145" t="s">
        <v>6956</v>
      </c>
      <c r="B757" s="45">
        <v>161011</v>
      </c>
      <c r="C757" s="40" t="s">
        <v>6665</v>
      </c>
      <c r="D757" s="45"/>
      <c r="E757" s="43" t="s">
        <v>3</v>
      </c>
      <c r="F757" s="45"/>
      <c r="G757" s="42"/>
      <c r="H757" s="40"/>
      <c r="I757" s="40"/>
      <c r="J757" s="45"/>
      <c r="K757" s="40"/>
      <c r="L757" s="42" t="s">
        <v>3</v>
      </c>
      <c r="M757" s="42" t="s">
        <v>3</v>
      </c>
      <c r="N757" s="45"/>
      <c r="O757" s="45"/>
      <c r="P757" s="45"/>
      <c r="Q757" s="45"/>
      <c r="R757" s="45"/>
      <c r="S757" s="45"/>
      <c r="T757" s="43"/>
      <c r="U757" s="45"/>
      <c r="V757" s="45"/>
      <c r="W757" s="45"/>
      <c r="X757" s="45"/>
      <c r="Y757" s="45"/>
      <c r="Z757" s="45"/>
      <c r="AA757" s="45"/>
      <c r="AB757" s="53"/>
      <c r="AC757" s="45"/>
      <c r="AD757" s="40"/>
      <c r="AE757" s="40"/>
      <c r="AF757" s="45" t="str">
        <f t="shared" si="26"/>
        <v>KS_SFHL_A           BCM_B</v>
      </c>
      <c r="AG757" s="41" t="s">
        <v>6605</v>
      </c>
      <c r="AH757" s="35">
        <v>3</v>
      </c>
      <c r="AI757" s="35">
        <v>161011</v>
      </c>
      <c r="AJ757" s="35" t="s">
        <v>3183</v>
      </c>
      <c r="AK757" s="35" t="s">
        <v>117</v>
      </c>
      <c r="AL757" s="35" t="s">
        <v>468</v>
      </c>
      <c r="AM757" s="35" t="s">
        <v>468</v>
      </c>
      <c r="AN757" s="35" t="s">
        <v>589</v>
      </c>
      <c r="AO757" s="35" t="s">
        <v>590</v>
      </c>
      <c r="AP757" s="35">
        <v>55</v>
      </c>
      <c r="AQ757" s="35" t="s">
        <v>591</v>
      </c>
      <c r="AR757" s="35" t="s">
        <v>184</v>
      </c>
      <c r="AS757" s="35" t="s">
        <v>117</v>
      </c>
      <c r="AT757" s="35" t="s">
        <v>117</v>
      </c>
      <c r="AU757" s="35" t="s">
        <v>424</v>
      </c>
      <c r="AV757" s="35" t="s">
        <v>424</v>
      </c>
      <c r="AW757" s="35" t="s">
        <v>423</v>
      </c>
      <c r="AX757" s="35" t="s">
        <v>425</v>
      </c>
      <c r="AY757" s="35">
        <v>5</v>
      </c>
      <c r="AZ757" s="35" t="s">
        <v>426</v>
      </c>
      <c r="BA757" s="35" t="s">
        <v>1076</v>
      </c>
      <c r="BB757" s="35" t="s">
        <v>127</v>
      </c>
      <c r="BC757" s="35" t="s">
        <v>3184</v>
      </c>
      <c r="BD757" s="35" t="s">
        <v>1591</v>
      </c>
      <c r="BE757" s="35" t="s">
        <v>117</v>
      </c>
      <c r="BF757" s="35" t="s">
        <v>117</v>
      </c>
      <c r="BG757" s="176">
        <v>5844</v>
      </c>
      <c r="BH757" s="35" t="s">
        <v>3185</v>
      </c>
      <c r="BI757" s="35">
        <v>0.5</v>
      </c>
      <c r="BJ757" s="35" t="s">
        <v>3186</v>
      </c>
      <c r="BK757" s="35" t="s">
        <v>1070</v>
      </c>
      <c r="BL757" s="35" t="s">
        <v>117</v>
      </c>
      <c r="BM757" s="35" t="s">
        <v>117</v>
      </c>
      <c r="BN757" s="35">
        <v>161011</v>
      </c>
    </row>
    <row r="758" spans="1:66" s="35" customFormat="1" ht="14.45" customHeight="1">
      <c r="A758" s="145" t="s">
        <v>6956</v>
      </c>
      <c r="B758" s="45">
        <v>161012</v>
      </c>
      <c r="C758" s="40" t="s">
        <v>6665</v>
      </c>
      <c r="D758" s="45"/>
      <c r="E758" s="43" t="s">
        <v>3</v>
      </c>
      <c r="F758" s="45"/>
      <c r="G758" s="42"/>
      <c r="H758" s="40"/>
      <c r="I758" s="40"/>
      <c r="J758" s="45"/>
      <c r="K758" s="40"/>
      <c r="L758" s="42" t="s">
        <v>3</v>
      </c>
      <c r="M758" s="42" t="s">
        <v>3</v>
      </c>
      <c r="N758" s="45"/>
      <c r="O758" s="45"/>
      <c r="P758" s="45"/>
      <c r="Q758" s="45"/>
      <c r="R758" s="45"/>
      <c r="S758" s="45"/>
      <c r="T758" s="43"/>
      <c r="U758" s="45"/>
      <c r="V758" s="45"/>
      <c r="W758" s="45"/>
      <c r="X758" s="45"/>
      <c r="Y758" s="45"/>
      <c r="Z758" s="45"/>
      <c r="AA758" s="45"/>
      <c r="AB758" s="53"/>
      <c r="AC758" s="45"/>
      <c r="AD758" s="40"/>
      <c r="AE758" s="40"/>
      <c r="AF758" s="45" t="str">
        <f t="shared" si="26"/>
        <v>KS_SFHL_A           BCM_B</v>
      </c>
      <c r="AG758" s="41" t="s">
        <v>6605</v>
      </c>
      <c r="AH758" s="35">
        <v>3</v>
      </c>
      <c r="AI758" s="35">
        <v>161012</v>
      </c>
      <c r="AJ758" s="35" t="s">
        <v>3187</v>
      </c>
      <c r="AK758" s="35" t="s">
        <v>117</v>
      </c>
      <c r="AL758" s="35" t="s">
        <v>468</v>
      </c>
      <c r="AM758" s="35" t="s">
        <v>468</v>
      </c>
      <c r="AN758" s="35" t="s">
        <v>589</v>
      </c>
      <c r="AO758" s="35" t="s">
        <v>590</v>
      </c>
      <c r="AP758" s="35">
        <v>56</v>
      </c>
      <c r="AQ758" s="35" t="s">
        <v>591</v>
      </c>
      <c r="AR758" s="35" t="s">
        <v>184</v>
      </c>
      <c r="AS758" s="35" t="s">
        <v>117</v>
      </c>
      <c r="AT758" s="35" t="s">
        <v>117</v>
      </c>
      <c r="AU758" s="35" t="s">
        <v>424</v>
      </c>
      <c r="AV758" s="35" t="s">
        <v>424</v>
      </c>
      <c r="AW758" s="35" t="s">
        <v>423</v>
      </c>
      <c r="AX758" s="35" t="s">
        <v>425</v>
      </c>
      <c r="AY758" s="35">
        <v>3</v>
      </c>
      <c r="AZ758" s="35" t="s">
        <v>426</v>
      </c>
      <c r="BA758" s="35" t="s">
        <v>1076</v>
      </c>
      <c r="BB758" s="35" t="s">
        <v>127</v>
      </c>
      <c r="BC758" s="35" t="s">
        <v>3188</v>
      </c>
      <c r="BD758" s="35" t="s">
        <v>1591</v>
      </c>
      <c r="BE758" s="35" t="s">
        <v>117</v>
      </c>
      <c r="BF758" s="35" t="s">
        <v>117</v>
      </c>
      <c r="BG758" s="176">
        <v>5844</v>
      </c>
      <c r="BH758" s="35" t="s">
        <v>1857</v>
      </c>
      <c r="BI758" s="35">
        <v>0.5</v>
      </c>
      <c r="BJ758" s="35" t="s">
        <v>3189</v>
      </c>
      <c r="BK758" s="35" t="s">
        <v>1070</v>
      </c>
      <c r="BL758" s="35" t="s">
        <v>117</v>
      </c>
      <c r="BM758" s="35" t="s">
        <v>117</v>
      </c>
      <c r="BN758" s="35">
        <v>161012</v>
      </c>
    </row>
    <row r="759" spans="1:66" s="35" customFormat="1" ht="14.45" customHeight="1">
      <c r="A759" s="145"/>
      <c r="B759" s="45">
        <v>161013</v>
      </c>
      <c r="C759" s="40" t="s">
        <v>6665</v>
      </c>
      <c r="D759" s="45"/>
      <c r="E759" s="43" t="s">
        <v>3</v>
      </c>
      <c r="F759" s="45"/>
      <c r="G759" s="42"/>
      <c r="H759" s="40"/>
      <c r="I759" s="40"/>
      <c r="J759" s="45"/>
      <c r="K759" s="40"/>
      <c r="L759" s="42" t="s">
        <v>3</v>
      </c>
      <c r="M759" s="42" t="s">
        <v>3</v>
      </c>
      <c r="N759" s="45"/>
      <c r="O759" s="45"/>
      <c r="P759" s="45"/>
      <c r="Q759" s="45"/>
      <c r="R759" s="45"/>
      <c r="S759" s="45"/>
      <c r="T759" s="43"/>
      <c r="U759" s="45"/>
      <c r="V759" s="45"/>
      <c r="W759" s="45"/>
      <c r="X759" s="45"/>
      <c r="Y759" s="45"/>
      <c r="Z759" s="45"/>
      <c r="AA759" s="45"/>
      <c r="AB759" s="53"/>
      <c r="AC759" s="45"/>
      <c r="AD759" s="40"/>
      <c r="AE759" s="40"/>
      <c r="AF759" s="45" t="str">
        <f t="shared" si="26"/>
        <v>KS_SFHL_A           ZFAS_A</v>
      </c>
      <c r="AG759" s="41" t="s">
        <v>6605</v>
      </c>
      <c r="AH759" s="35">
        <v>3</v>
      </c>
      <c r="AI759" s="35">
        <v>161013</v>
      </c>
      <c r="AJ759" s="35" t="s">
        <v>6384</v>
      </c>
      <c r="AK759" s="35" t="s">
        <v>117</v>
      </c>
      <c r="AL759" s="35" t="s">
        <v>1265</v>
      </c>
      <c r="AM759" s="35" t="s">
        <v>1265</v>
      </c>
      <c r="AN759" s="35" t="s">
        <v>1364</v>
      </c>
      <c r="AO759" s="35" t="s">
        <v>1365</v>
      </c>
      <c r="AP759" s="35">
        <v>71</v>
      </c>
      <c r="AQ759" s="35" t="s">
        <v>1366</v>
      </c>
      <c r="AR759" s="35" t="s">
        <v>673</v>
      </c>
      <c r="AS759" s="35" t="s">
        <v>672</v>
      </c>
      <c r="AT759" s="35" t="s">
        <v>117</v>
      </c>
      <c r="AU759" s="35" t="s">
        <v>424</v>
      </c>
      <c r="AV759" s="35" t="s">
        <v>424</v>
      </c>
      <c r="AW759" s="35" t="s">
        <v>423</v>
      </c>
      <c r="AX759" s="35" t="s">
        <v>425</v>
      </c>
      <c r="AY759" s="35">
        <v>1</v>
      </c>
      <c r="AZ759" s="35" t="s">
        <v>426</v>
      </c>
      <c r="BA759" s="35" t="s">
        <v>1076</v>
      </c>
      <c r="BB759" s="35" t="s">
        <v>127</v>
      </c>
      <c r="BC759" s="35" t="s">
        <v>1899</v>
      </c>
      <c r="BD759" s="35" t="s">
        <v>1591</v>
      </c>
      <c r="BE759" s="35" t="s">
        <v>117</v>
      </c>
      <c r="BF759" s="35" t="s">
        <v>117</v>
      </c>
      <c r="BG759" s="72">
        <v>4762</v>
      </c>
      <c r="BH759" s="35" t="s">
        <v>1900</v>
      </c>
      <c r="BI759" s="35">
        <v>0.5</v>
      </c>
      <c r="BJ759" s="35" t="s">
        <v>3190</v>
      </c>
      <c r="BK759" s="35" t="s">
        <v>117</v>
      </c>
      <c r="BL759" s="35" t="s">
        <v>1072</v>
      </c>
      <c r="BM759" s="35" t="s">
        <v>1074</v>
      </c>
      <c r="BN759" s="35">
        <v>161013</v>
      </c>
    </row>
    <row r="760" spans="1:66" s="35" customFormat="1" ht="14.45" customHeight="1">
      <c r="A760" s="145"/>
      <c r="B760" s="45">
        <v>161014</v>
      </c>
      <c r="C760" s="40" t="s">
        <v>6665</v>
      </c>
      <c r="D760" s="45"/>
      <c r="E760" s="43" t="s">
        <v>3</v>
      </c>
      <c r="F760" s="45"/>
      <c r="G760" s="42"/>
      <c r="H760" s="40"/>
      <c r="I760" s="40"/>
      <c r="J760" s="45"/>
      <c r="K760" s="40"/>
      <c r="L760" s="42" t="s">
        <v>3</v>
      </c>
      <c r="M760" s="42" t="s">
        <v>3</v>
      </c>
      <c r="N760" s="45"/>
      <c r="O760" s="45"/>
      <c r="P760" s="45"/>
      <c r="Q760" s="45"/>
      <c r="R760" s="45"/>
      <c r="S760" s="45"/>
      <c r="T760" s="43"/>
      <c r="U760" s="45"/>
      <c r="V760" s="45"/>
      <c r="W760" s="45"/>
      <c r="X760" s="45"/>
      <c r="Y760" s="45"/>
      <c r="Z760" s="45"/>
      <c r="AA760" s="45"/>
      <c r="AB760" s="53"/>
      <c r="AC760" s="45"/>
      <c r="AD760" s="40"/>
      <c r="AE760" s="40"/>
      <c r="AF760" s="45" t="str">
        <f t="shared" si="26"/>
        <v>KS_SFHL_A           ZFAS_A</v>
      </c>
      <c r="AG760" s="41" t="s">
        <v>6605</v>
      </c>
      <c r="AH760" s="35">
        <v>3</v>
      </c>
      <c r="AI760" s="35">
        <v>161014</v>
      </c>
      <c r="AJ760" s="35" t="s">
        <v>3191</v>
      </c>
      <c r="AK760" s="35" t="s">
        <v>117</v>
      </c>
      <c r="AL760" s="35" t="s">
        <v>1265</v>
      </c>
      <c r="AM760" s="35" t="s">
        <v>1265</v>
      </c>
      <c r="AN760" s="35" t="s">
        <v>1364</v>
      </c>
      <c r="AO760" s="35" t="s">
        <v>1365</v>
      </c>
      <c r="AP760" s="35">
        <v>70</v>
      </c>
      <c r="AQ760" s="35" t="s">
        <v>1366</v>
      </c>
      <c r="AR760" s="35" t="s">
        <v>673</v>
      </c>
      <c r="AS760" s="35" t="s">
        <v>672</v>
      </c>
      <c r="AT760" s="35" t="s">
        <v>117</v>
      </c>
      <c r="AU760" s="35" t="s">
        <v>424</v>
      </c>
      <c r="AV760" s="35" t="s">
        <v>424</v>
      </c>
      <c r="AW760" s="35" t="s">
        <v>423</v>
      </c>
      <c r="AX760" s="35" t="s">
        <v>425</v>
      </c>
      <c r="AY760" s="35">
        <v>6</v>
      </c>
      <c r="AZ760" s="35" t="s">
        <v>426</v>
      </c>
      <c r="BA760" s="35" t="s">
        <v>1076</v>
      </c>
      <c r="BB760" s="35" t="s">
        <v>127</v>
      </c>
      <c r="BC760" s="35" t="s">
        <v>3192</v>
      </c>
      <c r="BD760" s="35" t="s">
        <v>1591</v>
      </c>
      <c r="BE760" s="35" t="s">
        <v>117</v>
      </c>
      <c r="BF760" s="35" t="s">
        <v>117</v>
      </c>
      <c r="BG760" s="72">
        <v>4762</v>
      </c>
      <c r="BH760" s="35" t="s">
        <v>3193</v>
      </c>
      <c r="BI760" s="35">
        <v>0.5</v>
      </c>
      <c r="BJ760" s="35" t="s">
        <v>3194</v>
      </c>
      <c r="BK760" s="35" t="s">
        <v>117</v>
      </c>
      <c r="BL760" s="35" t="s">
        <v>1072</v>
      </c>
      <c r="BM760" s="35" t="s">
        <v>1074</v>
      </c>
      <c r="BN760" s="35">
        <v>161014</v>
      </c>
    </row>
    <row r="761" spans="1:66" s="35" customFormat="1" ht="14.45" customHeight="1">
      <c r="A761" s="145" t="s">
        <v>6956</v>
      </c>
      <c r="B761" s="45">
        <v>161017</v>
      </c>
      <c r="C761" s="40" t="s">
        <v>6665</v>
      </c>
      <c r="D761" s="45"/>
      <c r="E761" s="43" t="s">
        <v>11</v>
      </c>
      <c r="F761" s="40"/>
      <c r="G761" s="42"/>
      <c r="H761" s="40"/>
      <c r="I761" s="40"/>
      <c r="J761" s="40"/>
      <c r="K761" s="40"/>
      <c r="L761" s="42" t="s">
        <v>6604</v>
      </c>
      <c r="M761" s="42" t="s">
        <v>11</v>
      </c>
      <c r="N761" s="45"/>
      <c r="O761" s="45"/>
      <c r="P761" s="45"/>
      <c r="Q761" s="45"/>
      <c r="R761" s="45"/>
      <c r="S761" s="45"/>
      <c r="T761" s="43"/>
      <c r="U761" s="45"/>
      <c r="V761" s="45"/>
      <c r="W761" s="45"/>
      <c r="X761" s="45"/>
      <c r="Y761" s="45"/>
      <c r="Z761" s="45"/>
      <c r="AA761" s="45"/>
      <c r="AB761" s="53"/>
      <c r="AC761" s="45"/>
      <c r="AD761" s="40"/>
      <c r="AE761" s="40"/>
      <c r="AF761" s="45" t="str">
        <f t="shared" si="26"/>
        <v>BCM_C               KS_CPL_D</v>
      </c>
      <c r="AG761" s="41" t="s">
        <v>6605</v>
      </c>
      <c r="AH761" s="35">
        <v>3</v>
      </c>
      <c r="AI761" s="35">
        <v>161017</v>
      </c>
      <c r="AJ761" s="35" t="s">
        <v>6385</v>
      </c>
      <c r="AK761" s="35" t="s">
        <v>117</v>
      </c>
      <c r="AL761" s="35" t="s">
        <v>343</v>
      </c>
      <c r="AM761" s="35" t="s">
        <v>343</v>
      </c>
      <c r="AN761" s="35" t="s">
        <v>352</v>
      </c>
      <c r="AO761" s="35" t="s">
        <v>353</v>
      </c>
      <c r="AP761" s="35">
        <v>6</v>
      </c>
      <c r="AQ761" s="35" t="s">
        <v>351</v>
      </c>
      <c r="AR761" s="35" t="s">
        <v>166</v>
      </c>
      <c r="AS761" s="35" t="s">
        <v>117</v>
      </c>
      <c r="AT761" s="35" t="s">
        <v>117</v>
      </c>
      <c r="AU761" s="35" t="s">
        <v>468</v>
      </c>
      <c r="AV761" s="35" t="s">
        <v>468</v>
      </c>
      <c r="AW761" s="35" t="s">
        <v>606</v>
      </c>
      <c r="AX761" s="35" t="s">
        <v>607</v>
      </c>
      <c r="AY761" s="35">
        <v>19</v>
      </c>
      <c r="AZ761" s="35" t="s">
        <v>608</v>
      </c>
      <c r="BA761" s="35" t="s">
        <v>183</v>
      </c>
      <c r="BB761" s="35" t="s">
        <v>117</v>
      </c>
      <c r="BC761" s="35" t="s">
        <v>1761</v>
      </c>
      <c r="BD761" s="35" t="s">
        <v>1591</v>
      </c>
      <c r="BE761" s="35" t="s">
        <v>117</v>
      </c>
      <c r="BF761" s="35" t="s">
        <v>117</v>
      </c>
      <c r="BG761" s="176">
        <v>2172</v>
      </c>
      <c r="BH761" s="35" t="s">
        <v>1762</v>
      </c>
      <c r="BI761" s="35">
        <v>0.35</v>
      </c>
      <c r="BJ761" s="35" t="s">
        <v>3195</v>
      </c>
      <c r="BK761" s="35" t="s">
        <v>1070</v>
      </c>
      <c r="BL761" s="35" t="s">
        <v>117</v>
      </c>
      <c r="BM761" s="35" t="s">
        <v>117</v>
      </c>
      <c r="BN761" s="35">
        <v>161017</v>
      </c>
    </row>
    <row r="762" spans="1:66" s="35" customFormat="1" ht="14.45" customHeight="1">
      <c r="A762" s="145" t="s">
        <v>6956</v>
      </c>
      <c r="B762" s="45">
        <v>161018</v>
      </c>
      <c r="C762" s="40" t="s">
        <v>6665</v>
      </c>
      <c r="D762" s="45"/>
      <c r="E762" s="43" t="s">
        <v>11</v>
      </c>
      <c r="F762" s="40"/>
      <c r="G762" s="42"/>
      <c r="H762" s="40"/>
      <c r="I762" s="40"/>
      <c r="J762" s="40"/>
      <c r="K762" s="40"/>
      <c r="L762" s="42" t="s">
        <v>11</v>
      </c>
      <c r="M762" s="42" t="s">
        <v>6604</v>
      </c>
      <c r="N762" s="45"/>
      <c r="O762" s="45"/>
      <c r="P762" s="45"/>
      <c r="Q762" s="45"/>
      <c r="R762" s="45"/>
      <c r="S762" s="45"/>
      <c r="T762" s="43"/>
      <c r="U762" s="45"/>
      <c r="V762" s="45"/>
      <c r="W762" s="45"/>
      <c r="X762" s="45"/>
      <c r="Y762" s="45"/>
      <c r="Z762" s="45"/>
      <c r="AA762" s="45"/>
      <c r="AB762" s="53"/>
      <c r="AC762" s="45"/>
      <c r="AD762" s="40"/>
      <c r="AE762" s="40"/>
      <c r="AF762" s="45" t="str">
        <f t="shared" si="26"/>
        <v>BCM_C               KS_CPL_D</v>
      </c>
      <c r="AG762" s="41" t="s">
        <v>6605</v>
      </c>
      <c r="AH762" s="35">
        <v>3</v>
      </c>
      <c r="AI762" s="35">
        <v>161018</v>
      </c>
      <c r="AJ762" s="35" t="s">
        <v>6386</v>
      </c>
      <c r="AK762" s="35" t="s">
        <v>117</v>
      </c>
      <c r="AL762" s="35" t="s">
        <v>343</v>
      </c>
      <c r="AM762" s="35" t="s">
        <v>343</v>
      </c>
      <c r="AN762" s="35" t="s">
        <v>352</v>
      </c>
      <c r="AO762" s="35" t="s">
        <v>353</v>
      </c>
      <c r="AP762" s="35">
        <v>7</v>
      </c>
      <c r="AQ762" s="35" t="s">
        <v>351</v>
      </c>
      <c r="AR762" s="35" t="s">
        <v>166</v>
      </c>
      <c r="AS762" s="35" t="s">
        <v>117</v>
      </c>
      <c r="AT762" s="35" t="s">
        <v>117</v>
      </c>
      <c r="AU762" s="35" t="s">
        <v>468</v>
      </c>
      <c r="AV762" s="35" t="s">
        <v>468</v>
      </c>
      <c r="AW762" s="35" t="s">
        <v>606</v>
      </c>
      <c r="AX762" s="35" t="s">
        <v>607</v>
      </c>
      <c r="AY762" s="35">
        <v>20</v>
      </c>
      <c r="AZ762" s="35" t="s">
        <v>608</v>
      </c>
      <c r="BA762" s="35" t="s">
        <v>183</v>
      </c>
      <c r="BB762" s="35" t="s">
        <v>117</v>
      </c>
      <c r="BC762" s="35" t="s">
        <v>1768</v>
      </c>
      <c r="BD762" s="35" t="s">
        <v>1591</v>
      </c>
      <c r="BE762" s="35" t="s">
        <v>117</v>
      </c>
      <c r="BF762" s="35" t="s">
        <v>117</v>
      </c>
      <c r="BG762" s="176">
        <v>2172</v>
      </c>
      <c r="BH762" s="35" t="s">
        <v>1769</v>
      </c>
      <c r="BI762" s="35">
        <v>0.35</v>
      </c>
      <c r="BJ762" s="35" t="s">
        <v>3196</v>
      </c>
      <c r="BK762" s="35" t="s">
        <v>1070</v>
      </c>
      <c r="BL762" s="35" t="s">
        <v>117</v>
      </c>
      <c r="BM762" s="35" t="s">
        <v>117</v>
      </c>
      <c r="BN762" s="35">
        <v>161018</v>
      </c>
    </row>
    <row r="763" spans="1:66" s="35" customFormat="1" ht="14.45" customHeight="1">
      <c r="A763" s="145"/>
      <c r="B763" s="45">
        <v>161019</v>
      </c>
      <c r="C763" s="40" t="s">
        <v>6665</v>
      </c>
      <c r="D763" s="45"/>
      <c r="E763" s="43" t="s">
        <v>11</v>
      </c>
      <c r="F763" s="40"/>
      <c r="G763" s="42"/>
      <c r="H763" s="40"/>
      <c r="I763" s="40"/>
      <c r="J763" s="40"/>
      <c r="K763" s="40"/>
      <c r="L763" s="42" t="s">
        <v>6604</v>
      </c>
      <c r="M763" s="42" t="s">
        <v>11</v>
      </c>
      <c r="N763" s="45"/>
      <c r="O763" s="45"/>
      <c r="P763" s="45"/>
      <c r="Q763" s="45"/>
      <c r="R763" s="45"/>
      <c r="S763" s="45"/>
      <c r="T763" s="43"/>
      <c r="U763" s="45"/>
      <c r="V763" s="45"/>
      <c r="W763" s="45"/>
      <c r="X763" s="45"/>
      <c r="Y763" s="45"/>
      <c r="Z763" s="45"/>
      <c r="AA763" s="45"/>
      <c r="AB763" s="53"/>
      <c r="AC763" s="45"/>
      <c r="AD763" s="40"/>
      <c r="AE763" s="40"/>
      <c r="AF763" s="45" t="str">
        <f t="shared" si="26"/>
        <v>ZFAS_A              KS_CPL_D</v>
      </c>
      <c r="AG763" s="41" t="s">
        <v>6605</v>
      </c>
      <c r="AH763" s="35">
        <v>3</v>
      </c>
      <c r="AI763" s="35">
        <v>161019</v>
      </c>
      <c r="AJ763" s="35" t="s">
        <v>6387</v>
      </c>
      <c r="AK763" s="35" t="s">
        <v>117</v>
      </c>
      <c r="AL763" s="35" t="s">
        <v>343</v>
      </c>
      <c r="AM763" s="35" t="s">
        <v>343</v>
      </c>
      <c r="AN763" s="35" t="s">
        <v>352</v>
      </c>
      <c r="AO763" s="35" t="s">
        <v>353</v>
      </c>
      <c r="AP763" s="35">
        <v>6</v>
      </c>
      <c r="AQ763" s="35" t="s">
        <v>351</v>
      </c>
      <c r="AR763" s="35" t="s">
        <v>166</v>
      </c>
      <c r="AS763" s="35" t="s">
        <v>117</v>
      </c>
      <c r="AT763" s="35" t="s">
        <v>117</v>
      </c>
      <c r="AU763" s="35" t="s">
        <v>1265</v>
      </c>
      <c r="AV763" s="35" t="s">
        <v>1265</v>
      </c>
      <c r="AW763" s="35" t="s">
        <v>1364</v>
      </c>
      <c r="AX763" s="35" t="s">
        <v>1365</v>
      </c>
      <c r="AY763" s="35">
        <v>42</v>
      </c>
      <c r="AZ763" s="35" t="s">
        <v>1366</v>
      </c>
      <c r="BA763" s="35" t="s">
        <v>673</v>
      </c>
      <c r="BB763" s="35" t="s">
        <v>672</v>
      </c>
      <c r="BC763" s="35" t="s">
        <v>1761</v>
      </c>
      <c r="BD763" s="35" t="s">
        <v>1591</v>
      </c>
      <c r="BE763" s="35" t="s">
        <v>117</v>
      </c>
      <c r="BF763" s="35" t="s">
        <v>117</v>
      </c>
      <c r="BG763" s="72">
        <v>1107</v>
      </c>
      <c r="BH763" s="35" t="s">
        <v>1762</v>
      </c>
      <c r="BI763" s="35">
        <v>0.35</v>
      </c>
      <c r="BJ763" s="35" t="s">
        <v>3197</v>
      </c>
      <c r="BK763" s="35" t="s">
        <v>117</v>
      </c>
      <c r="BL763" s="35" t="s">
        <v>1072</v>
      </c>
      <c r="BM763" s="35" t="s">
        <v>1074</v>
      </c>
      <c r="BN763" s="35">
        <v>161019</v>
      </c>
    </row>
    <row r="764" spans="1:66" s="35" customFormat="1" ht="14.45" customHeight="1">
      <c r="A764" s="145"/>
      <c r="B764" s="45">
        <v>161020</v>
      </c>
      <c r="C764" s="40" t="s">
        <v>6665</v>
      </c>
      <c r="D764" s="45"/>
      <c r="E764" s="43" t="s">
        <v>11</v>
      </c>
      <c r="F764" s="40"/>
      <c r="G764" s="42"/>
      <c r="H764" s="40"/>
      <c r="I764" s="40"/>
      <c r="J764" s="40"/>
      <c r="K764" s="40"/>
      <c r="L764" s="42" t="s">
        <v>6604</v>
      </c>
      <c r="M764" s="42" t="s">
        <v>11</v>
      </c>
      <c r="N764" s="45"/>
      <c r="O764" s="45"/>
      <c r="P764" s="45"/>
      <c r="Q764" s="45"/>
      <c r="R764" s="45"/>
      <c r="S764" s="45"/>
      <c r="T764" s="43"/>
      <c r="U764" s="45"/>
      <c r="V764" s="45"/>
      <c r="W764" s="45"/>
      <c r="X764" s="45"/>
      <c r="Y764" s="45"/>
      <c r="Z764" s="45"/>
      <c r="AA764" s="45"/>
      <c r="AB764" s="53"/>
      <c r="AC764" s="45"/>
      <c r="AD764" s="40"/>
      <c r="AE764" s="40"/>
      <c r="AF764" s="45" t="str">
        <f t="shared" si="26"/>
        <v>ZFAS_A              KS_CPL_D</v>
      </c>
      <c r="AG764" s="41" t="s">
        <v>6605</v>
      </c>
      <c r="AH764" s="35">
        <v>3</v>
      </c>
      <c r="AI764" s="35">
        <v>161020</v>
      </c>
      <c r="AJ764" s="35" t="s">
        <v>6388</v>
      </c>
      <c r="AK764" s="35" t="s">
        <v>117</v>
      </c>
      <c r="AL764" s="35" t="s">
        <v>343</v>
      </c>
      <c r="AM764" s="35" t="s">
        <v>343</v>
      </c>
      <c r="AN764" s="35" t="s">
        <v>352</v>
      </c>
      <c r="AO764" s="35" t="s">
        <v>353</v>
      </c>
      <c r="AP764" s="35">
        <v>7</v>
      </c>
      <c r="AQ764" s="35" t="s">
        <v>351</v>
      </c>
      <c r="AR764" s="35" t="s">
        <v>166</v>
      </c>
      <c r="AS764" s="35" t="s">
        <v>117</v>
      </c>
      <c r="AT764" s="35" t="s">
        <v>117</v>
      </c>
      <c r="AU764" s="35" t="s">
        <v>1265</v>
      </c>
      <c r="AV764" s="35" t="s">
        <v>1265</v>
      </c>
      <c r="AW764" s="35" t="s">
        <v>1364</v>
      </c>
      <c r="AX764" s="35" t="s">
        <v>1365</v>
      </c>
      <c r="AY764" s="35">
        <v>27</v>
      </c>
      <c r="AZ764" s="35" t="s">
        <v>1366</v>
      </c>
      <c r="BA764" s="35" t="s">
        <v>673</v>
      </c>
      <c r="BB764" s="35" t="s">
        <v>672</v>
      </c>
      <c r="BC764" s="35" t="s">
        <v>1768</v>
      </c>
      <c r="BD764" s="35" t="s">
        <v>1591</v>
      </c>
      <c r="BE764" s="35" t="s">
        <v>117</v>
      </c>
      <c r="BF764" s="35" t="s">
        <v>117</v>
      </c>
      <c r="BG764" s="72">
        <v>1107</v>
      </c>
      <c r="BH764" s="35" t="s">
        <v>1769</v>
      </c>
      <c r="BI764" s="35">
        <v>0.35</v>
      </c>
      <c r="BJ764" s="35" t="s">
        <v>3198</v>
      </c>
      <c r="BK764" s="35" t="s">
        <v>117</v>
      </c>
      <c r="BL764" s="35" t="s">
        <v>1072</v>
      </c>
      <c r="BM764" s="35" t="s">
        <v>1074</v>
      </c>
      <c r="BN764" s="35">
        <v>161020</v>
      </c>
    </row>
    <row r="765" spans="1:66" s="35" customFormat="1" ht="14.45" customHeight="1">
      <c r="A765" s="145"/>
      <c r="B765" s="45">
        <v>161021</v>
      </c>
      <c r="C765" s="40" t="s">
        <v>6665</v>
      </c>
      <c r="D765" s="45"/>
      <c r="E765" s="43" t="s">
        <v>3</v>
      </c>
      <c r="F765" s="45"/>
      <c r="G765" s="42"/>
      <c r="H765" s="40"/>
      <c r="I765" s="40"/>
      <c r="J765" s="45"/>
      <c r="K765" s="40"/>
      <c r="L765" s="42" t="s">
        <v>3</v>
      </c>
      <c r="M765" s="42" t="s">
        <v>3</v>
      </c>
      <c r="N765" s="45"/>
      <c r="O765" s="45"/>
      <c r="P765" s="45"/>
      <c r="Q765" s="45"/>
      <c r="R765" s="45"/>
      <c r="S765" s="45"/>
      <c r="T765" s="43"/>
      <c r="U765" s="45"/>
      <c r="V765" s="45"/>
      <c r="W765" s="45"/>
      <c r="X765" s="45"/>
      <c r="Y765" s="45"/>
      <c r="Z765" s="45"/>
      <c r="AA765" s="45"/>
      <c r="AB765" s="53"/>
      <c r="AC765" s="45"/>
      <c r="AD765" s="40"/>
      <c r="AE765" s="40"/>
      <c r="AF765" s="45" t="str">
        <f t="shared" si="26"/>
        <v>KS_SFHL_A           ZFAS_A</v>
      </c>
      <c r="AG765" s="41" t="s">
        <v>6605</v>
      </c>
      <c r="AH765" s="35">
        <v>3</v>
      </c>
      <c r="AI765" s="35">
        <v>161021</v>
      </c>
      <c r="AJ765" s="35" t="s">
        <v>6389</v>
      </c>
      <c r="AK765" s="35" t="s">
        <v>117</v>
      </c>
      <c r="AL765" s="35" t="s">
        <v>1265</v>
      </c>
      <c r="AM765" s="35" t="s">
        <v>1265</v>
      </c>
      <c r="AN765" s="35" t="s">
        <v>1364</v>
      </c>
      <c r="AO765" s="35" t="s">
        <v>1365</v>
      </c>
      <c r="AP765" s="35">
        <v>75</v>
      </c>
      <c r="AQ765" s="35" t="s">
        <v>1366</v>
      </c>
      <c r="AR765" s="35" t="s">
        <v>673</v>
      </c>
      <c r="AS765" s="35" t="s">
        <v>672</v>
      </c>
      <c r="AT765" s="35" t="s">
        <v>117</v>
      </c>
      <c r="AU765" s="35" t="s">
        <v>424</v>
      </c>
      <c r="AV765" s="35" t="s">
        <v>424</v>
      </c>
      <c r="AW765" s="35" t="s">
        <v>423</v>
      </c>
      <c r="AX765" s="35" t="s">
        <v>425</v>
      </c>
      <c r="AY765" s="35">
        <v>2</v>
      </c>
      <c r="AZ765" s="35" t="s">
        <v>426</v>
      </c>
      <c r="BA765" s="35" t="s">
        <v>1076</v>
      </c>
      <c r="BB765" s="35" t="s">
        <v>127</v>
      </c>
      <c r="BC765" s="35" t="s">
        <v>1935</v>
      </c>
      <c r="BD765" s="35" t="s">
        <v>1591</v>
      </c>
      <c r="BE765" s="35" t="s">
        <v>117</v>
      </c>
      <c r="BF765" s="35" t="s">
        <v>117</v>
      </c>
      <c r="BG765" s="72">
        <v>4762</v>
      </c>
      <c r="BH765" s="35" t="s">
        <v>1852</v>
      </c>
      <c r="BI765" s="35">
        <v>0.5</v>
      </c>
      <c r="BJ765" s="35" t="s">
        <v>3199</v>
      </c>
      <c r="BK765" s="35" t="s">
        <v>117</v>
      </c>
      <c r="BL765" s="35" t="s">
        <v>1072</v>
      </c>
      <c r="BM765" s="35" t="s">
        <v>1074</v>
      </c>
      <c r="BN765" s="35">
        <v>161021</v>
      </c>
    </row>
    <row r="766" spans="1:66" s="35" customFormat="1" ht="14.45" customHeight="1">
      <c r="A766" s="145"/>
      <c r="B766" s="45">
        <v>161022</v>
      </c>
      <c r="C766" s="40" t="s">
        <v>6665</v>
      </c>
      <c r="D766" s="45"/>
      <c r="E766" s="43" t="s">
        <v>3</v>
      </c>
      <c r="F766" s="45"/>
      <c r="G766" s="42"/>
      <c r="H766" s="40"/>
      <c r="I766" s="40"/>
      <c r="J766" s="45"/>
      <c r="K766" s="40"/>
      <c r="L766" s="42" t="s">
        <v>3</v>
      </c>
      <c r="M766" s="42" t="s">
        <v>3</v>
      </c>
      <c r="N766" s="45"/>
      <c r="O766" s="45"/>
      <c r="P766" s="45"/>
      <c r="Q766" s="45"/>
      <c r="R766" s="45"/>
      <c r="S766" s="45"/>
      <c r="T766" s="43"/>
      <c r="U766" s="45"/>
      <c r="V766" s="45"/>
      <c r="W766" s="45"/>
      <c r="X766" s="45"/>
      <c r="Y766" s="45"/>
      <c r="Z766" s="45"/>
      <c r="AA766" s="45"/>
      <c r="AB766" s="53"/>
      <c r="AC766" s="45"/>
      <c r="AD766" s="40"/>
      <c r="AE766" s="40"/>
      <c r="AF766" s="45" t="str">
        <f t="shared" si="26"/>
        <v>KS_SFHL_A           ZFAS_A</v>
      </c>
      <c r="AG766" s="41" t="s">
        <v>6605</v>
      </c>
      <c r="AH766" s="35">
        <v>3</v>
      </c>
      <c r="AI766" s="35">
        <v>161022</v>
      </c>
      <c r="AJ766" s="35" t="s">
        <v>6390</v>
      </c>
      <c r="AK766" s="35" t="s">
        <v>117</v>
      </c>
      <c r="AL766" s="35" t="s">
        <v>1265</v>
      </c>
      <c r="AM766" s="35" t="s">
        <v>1265</v>
      </c>
      <c r="AN766" s="35" t="s">
        <v>1364</v>
      </c>
      <c r="AO766" s="35" t="s">
        <v>1365</v>
      </c>
      <c r="AP766" s="35">
        <v>74</v>
      </c>
      <c r="AQ766" s="35" t="s">
        <v>1366</v>
      </c>
      <c r="AR766" s="35" t="s">
        <v>673</v>
      </c>
      <c r="AS766" s="35" t="s">
        <v>672</v>
      </c>
      <c r="AT766" s="35" t="s">
        <v>117</v>
      </c>
      <c r="AU766" s="35" t="s">
        <v>424</v>
      </c>
      <c r="AV766" s="35" t="s">
        <v>424</v>
      </c>
      <c r="AW766" s="35" t="s">
        <v>423</v>
      </c>
      <c r="AX766" s="35" t="s">
        <v>425</v>
      </c>
      <c r="AY766" s="35">
        <v>3</v>
      </c>
      <c r="AZ766" s="35" t="s">
        <v>426</v>
      </c>
      <c r="BA766" s="35" t="s">
        <v>1076</v>
      </c>
      <c r="BB766" s="35" t="s">
        <v>127</v>
      </c>
      <c r="BC766" s="35" t="s">
        <v>3188</v>
      </c>
      <c r="BD766" s="35" t="s">
        <v>1591</v>
      </c>
      <c r="BE766" s="35" t="s">
        <v>117</v>
      </c>
      <c r="BF766" s="35" t="s">
        <v>117</v>
      </c>
      <c r="BG766" s="72">
        <v>4762</v>
      </c>
      <c r="BH766" s="35" t="s">
        <v>1857</v>
      </c>
      <c r="BI766" s="35">
        <v>0.5</v>
      </c>
      <c r="BJ766" s="35" t="s">
        <v>3200</v>
      </c>
      <c r="BK766" s="35" t="s">
        <v>117</v>
      </c>
      <c r="BL766" s="35" t="s">
        <v>1072</v>
      </c>
      <c r="BM766" s="35" t="s">
        <v>1074</v>
      </c>
      <c r="BN766" s="35">
        <v>161022</v>
      </c>
    </row>
    <row r="767" spans="1:66" s="35" customFormat="1" ht="14.45" customHeight="1">
      <c r="A767" s="145"/>
      <c r="B767" s="45">
        <v>161023</v>
      </c>
      <c r="C767" s="40" t="s">
        <v>6665</v>
      </c>
      <c r="D767" s="45"/>
      <c r="E767" s="43" t="s">
        <v>3</v>
      </c>
      <c r="F767" s="45"/>
      <c r="G767" s="42"/>
      <c r="H767" s="40"/>
      <c r="I767" s="40"/>
      <c r="J767" s="45"/>
      <c r="K767" s="40"/>
      <c r="L767" s="42" t="s">
        <v>3</v>
      </c>
      <c r="M767" s="42" t="s">
        <v>3</v>
      </c>
      <c r="N767" s="45"/>
      <c r="O767" s="45"/>
      <c r="P767" s="45"/>
      <c r="Q767" s="45"/>
      <c r="R767" s="45"/>
      <c r="S767" s="45"/>
      <c r="T767" s="43"/>
      <c r="U767" s="45"/>
      <c r="V767" s="45"/>
      <c r="W767" s="45"/>
      <c r="X767" s="45"/>
      <c r="Y767" s="45"/>
      <c r="Z767" s="45"/>
      <c r="AA767" s="45"/>
      <c r="AB767" s="53"/>
      <c r="AC767" s="45"/>
      <c r="AD767" s="40"/>
      <c r="AE767" s="40"/>
      <c r="AF767" s="45" t="str">
        <f t="shared" si="26"/>
        <v>KS_SFHL_A           ZFAS_A</v>
      </c>
      <c r="AG767" s="41" t="s">
        <v>6605</v>
      </c>
      <c r="AH767" s="35">
        <v>3</v>
      </c>
      <c r="AI767" s="35">
        <v>161023</v>
      </c>
      <c r="AJ767" s="35" t="s">
        <v>3201</v>
      </c>
      <c r="AK767" s="35" t="s">
        <v>117</v>
      </c>
      <c r="AL767" s="35" t="s">
        <v>1265</v>
      </c>
      <c r="AM767" s="35" t="s">
        <v>1265</v>
      </c>
      <c r="AN767" s="35" t="s">
        <v>1364</v>
      </c>
      <c r="AO767" s="35" t="s">
        <v>1365</v>
      </c>
      <c r="AP767" s="35">
        <v>72</v>
      </c>
      <c r="AQ767" s="35" t="s">
        <v>1366</v>
      </c>
      <c r="AR767" s="35" t="s">
        <v>673</v>
      </c>
      <c r="AS767" s="35" t="s">
        <v>672</v>
      </c>
      <c r="AT767" s="35" t="s">
        <v>117</v>
      </c>
      <c r="AU767" s="35" t="s">
        <v>424</v>
      </c>
      <c r="AV767" s="35" t="s">
        <v>424</v>
      </c>
      <c r="AW767" s="35" t="s">
        <v>423</v>
      </c>
      <c r="AX767" s="35" t="s">
        <v>425</v>
      </c>
      <c r="AY767" s="35">
        <v>4</v>
      </c>
      <c r="AZ767" s="35" t="s">
        <v>426</v>
      </c>
      <c r="BA767" s="35" t="s">
        <v>1076</v>
      </c>
      <c r="BB767" s="35" t="s">
        <v>127</v>
      </c>
      <c r="BC767" s="35" t="s">
        <v>1796</v>
      </c>
      <c r="BD767" s="35" t="s">
        <v>1591</v>
      </c>
      <c r="BE767" s="35" t="s">
        <v>117</v>
      </c>
      <c r="BF767" s="35" t="s">
        <v>117</v>
      </c>
      <c r="BG767" s="72">
        <v>4762</v>
      </c>
      <c r="BH767" s="35" t="s">
        <v>1797</v>
      </c>
      <c r="BI767" s="35">
        <v>0.5</v>
      </c>
      <c r="BJ767" s="35" t="s">
        <v>3202</v>
      </c>
      <c r="BK767" s="35" t="s">
        <v>117</v>
      </c>
      <c r="BL767" s="35" t="s">
        <v>1072</v>
      </c>
      <c r="BM767" s="35" t="s">
        <v>1074</v>
      </c>
      <c r="BN767" s="35">
        <v>161023</v>
      </c>
    </row>
    <row r="768" spans="1:66" s="35" customFormat="1" ht="14.45" customHeight="1">
      <c r="A768" s="145"/>
      <c r="B768" s="45">
        <v>161024</v>
      </c>
      <c r="C768" s="40" t="s">
        <v>6665</v>
      </c>
      <c r="D768" s="45"/>
      <c r="E768" s="43" t="s">
        <v>3</v>
      </c>
      <c r="F768" s="45"/>
      <c r="G768" s="42"/>
      <c r="H768" s="40"/>
      <c r="I768" s="40"/>
      <c r="J768" s="45"/>
      <c r="K768" s="40"/>
      <c r="L768" s="42" t="s">
        <v>3</v>
      </c>
      <c r="M768" s="42" t="s">
        <v>3</v>
      </c>
      <c r="N768" s="45"/>
      <c r="O768" s="45"/>
      <c r="P768" s="45"/>
      <c r="Q768" s="45"/>
      <c r="R768" s="45"/>
      <c r="S768" s="45"/>
      <c r="T768" s="43"/>
      <c r="U768" s="45"/>
      <c r="V768" s="45"/>
      <c r="W768" s="45"/>
      <c r="X768" s="45"/>
      <c r="Y768" s="45"/>
      <c r="Z768" s="45"/>
      <c r="AA768" s="45"/>
      <c r="AB768" s="53"/>
      <c r="AC768" s="45"/>
      <c r="AD768" s="40"/>
      <c r="AE768" s="40"/>
      <c r="AF768" s="45" t="str">
        <f t="shared" si="26"/>
        <v>KS_SFHL_A           ZFAS_A</v>
      </c>
      <c r="AG768" s="41" t="s">
        <v>6605</v>
      </c>
      <c r="AH768" s="35">
        <v>3</v>
      </c>
      <c r="AI768" s="35">
        <v>161024</v>
      </c>
      <c r="AJ768" s="35" t="s">
        <v>6391</v>
      </c>
      <c r="AK768" s="35" t="s">
        <v>117</v>
      </c>
      <c r="AL768" s="35" t="s">
        <v>1265</v>
      </c>
      <c r="AM768" s="35" t="s">
        <v>1265</v>
      </c>
      <c r="AN768" s="35" t="s">
        <v>1364</v>
      </c>
      <c r="AO768" s="35" t="s">
        <v>1365</v>
      </c>
      <c r="AP768" s="35">
        <v>73</v>
      </c>
      <c r="AQ768" s="35" t="s">
        <v>1366</v>
      </c>
      <c r="AR768" s="35" t="s">
        <v>673</v>
      </c>
      <c r="AS768" s="35" t="s">
        <v>672</v>
      </c>
      <c r="AT768" s="35" t="s">
        <v>117</v>
      </c>
      <c r="AU768" s="35" t="s">
        <v>424</v>
      </c>
      <c r="AV768" s="35" t="s">
        <v>424</v>
      </c>
      <c r="AW768" s="35" t="s">
        <v>423</v>
      </c>
      <c r="AX768" s="35" t="s">
        <v>425</v>
      </c>
      <c r="AY768" s="35">
        <v>5</v>
      </c>
      <c r="AZ768" s="35" t="s">
        <v>426</v>
      </c>
      <c r="BA768" s="35" t="s">
        <v>1076</v>
      </c>
      <c r="BB768" s="35" t="s">
        <v>127</v>
      </c>
      <c r="BC768" s="35" t="s">
        <v>3184</v>
      </c>
      <c r="BD768" s="35" t="s">
        <v>1591</v>
      </c>
      <c r="BE768" s="35" t="s">
        <v>117</v>
      </c>
      <c r="BF768" s="35" t="s">
        <v>117</v>
      </c>
      <c r="BG768" s="72">
        <v>4762</v>
      </c>
      <c r="BH768" s="35" t="s">
        <v>3185</v>
      </c>
      <c r="BI768" s="35">
        <v>0.5</v>
      </c>
      <c r="BJ768" s="35" t="s">
        <v>3203</v>
      </c>
      <c r="BK768" s="35" t="s">
        <v>117</v>
      </c>
      <c r="BL768" s="35" t="s">
        <v>1072</v>
      </c>
      <c r="BM768" s="35" t="s">
        <v>1074</v>
      </c>
      <c r="BN768" s="35">
        <v>161024</v>
      </c>
    </row>
    <row r="769" spans="1:66" s="35" customFormat="1" ht="14.45" customHeight="1">
      <c r="A769" s="145" t="s">
        <v>7456</v>
      </c>
      <c r="B769" s="45">
        <v>161025</v>
      </c>
      <c r="C769" s="40" t="s">
        <v>6665</v>
      </c>
      <c r="D769" s="45"/>
      <c r="E769" s="43" t="s">
        <v>3</v>
      </c>
      <c r="F769" s="45"/>
      <c r="G769" s="42"/>
      <c r="H769" s="40"/>
      <c r="I769" s="40"/>
      <c r="J769" s="45"/>
      <c r="K769" s="40"/>
      <c r="L769" s="42" t="s">
        <v>3</v>
      </c>
      <c r="M769" s="42" t="s">
        <v>3</v>
      </c>
      <c r="N769" s="45"/>
      <c r="O769" s="45"/>
      <c r="P769" s="45"/>
      <c r="Q769" s="45"/>
      <c r="R769" s="45"/>
      <c r="S769" s="45"/>
      <c r="T769" s="43"/>
      <c r="U769" s="45"/>
      <c r="V769" s="45"/>
      <c r="W769" s="45"/>
      <c r="X769" s="45"/>
      <c r="Y769" s="45"/>
      <c r="Z769" s="45"/>
      <c r="AA769" s="45"/>
      <c r="AB769" s="53"/>
      <c r="AC769" s="45"/>
      <c r="AD769" s="40"/>
      <c r="AE769" s="40"/>
      <c r="AF769" s="45" t="str">
        <f t="shared" si="26"/>
        <v>KS_SFVL_A           ZFAS_A</v>
      </c>
      <c r="AG769" s="41" t="s">
        <v>6605</v>
      </c>
      <c r="AH769" s="35">
        <v>3</v>
      </c>
      <c r="AI769" s="35">
        <v>161025</v>
      </c>
      <c r="AJ769" s="35" t="s">
        <v>3204</v>
      </c>
      <c r="AK769" s="35" t="s">
        <v>117</v>
      </c>
      <c r="AL769" s="35" t="s">
        <v>1265</v>
      </c>
      <c r="AM769" s="35" t="s">
        <v>1265</v>
      </c>
      <c r="AN769" s="35" t="s">
        <v>1364</v>
      </c>
      <c r="AO769" s="35" t="s">
        <v>1365</v>
      </c>
      <c r="AP769" s="35">
        <v>57</v>
      </c>
      <c r="AQ769" s="35" t="s">
        <v>1366</v>
      </c>
      <c r="AR769" s="35" t="s">
        <v>673</v>
      </c>
      <c r="AS769" s="35" t="s">
        <v>672</v>
      </c>
      <c r="AT769" s="35" t="s">
        <v>117</v>
      </c>
      <c r="AU769" s="35" t="s">
        <v>1079</v>
      </c>
      <c r="AV769" s="35" t="s">
        <v>1079</v>
      </c>
      <c r="AW769" s="35" t="s">
        <v>1078</v>
      </c>
      <c r="AX769" s="35" t="s">
        <v>1080</v>
      </c>
      <c r="AY769" s="35">
        <v>3</v>
      </c>
      <c r="AZ769" s="35" t="s">
        <v>1081</v>
      </c>
      <c r="BA769" s="35" t="s">
        <v>1077</v>
      </c>
      <c r="BB769" s="35" t="s">
        <v>127</v>
      </c>
      <c r="BC769" s="35" t="s">
        <v>3164</v>
      </c>
      <c r="BD769" s="35" t="s">
        <v>1591</v>
      </c>
      <c r="BE769" s="35" t="s">
        <v>117</v>
      </c>
      <c r="BF769" s="35" t="s">
        <v>117</v>
      </c>
      <c r="BG769" s="176">
        <v>2957</v>
      </c>
      <c r="BH769" s="35" t="s">
        <v>1638</v>
      </c>
      <c r="BI769" s="35">
        <v>0.5</v>
      </c>
      <c r="BJ769" s="35" t="s">
        <v>3205</v>
      </c>
      <c r="BK769" s="35" t="s">
        <v>117</v>
      </c>
      <c r="BL769" s="35" t="s">
        <v>1072</v>
      </c>
      <c r="BM769" s="35" t="s">
        <v>1074</v>
      </c>
      <c r="BN769" s="35">
        <v>161025</v>
      </c>
    </row>
    <row r="770" spans="1:66" s="35" customFormat="1" ht="14.45" customHeight="1">
      <c r="A770" s="145" t="s">
        <v>7456</v>
      </c>
      <c r="B770" s="45">
        <v>161026</v>
      </c>
      <c r="C770" s="40" t="s">
        <v>6665</v>
      </c>
      <c r="D770" s="45"/>
      <c r="E770" s="43" t="s">
        <v>3</v>
      </c>
      <c r="F770" s="45"/>
      <c r="G770" s="42"/>
      <c r="H770" s="40"/>
      <c r="I770" s="40"/>
      <c r="J770" s="45"/>
      <c r="K770" s="40"/>
      <c r="L770" s="42" t="s">
        <v>3</v>
      </c>
      <c r="M770" s="42" t="s">
        <v>3</v>
      </c>
      <c r="N770" s="45"/>
      <c r="O770" s="45"/>
      <c r="P770" s="45"/>
      <c r="Q770" s="45"/>
      <c r="R770" s="45"/>
      <c r="S770" s="45"/>
      <c r="T770" s="43"/>
      <c r="U770" s="45"/>
      <c r="V770" s="45"/>
      <c r="W770" s="45"/>
      <c r="X770" s="45"/>
      <c r="Y770" s="45"/>
      <c r="Z770" s="45"/>
      <c r="AA770" s="45"/>
      <c r="AB770" s="53"/>
      <c r="AC770" s="45"/>
      <c r="AD770" s="40"/>
      <c r="AE770" s="40"/>
      <c r="AF770" s="45" t="str">
        <f t="shared" si="26"/>
        <v>KS_SFVL_A           ZFAS_A</v>
      </c>
      <c r="AG770" s="41" t="s">
        <v>6605</v>
      </c>
      <c r="AH770" s="35">
        <v>3</v>
      </c>
      <c r="AI770" s="35">
        <v>161026</v>
      </c>
      <c r="AJ770" s="35" t="s">
        <v>3206</v>
      </c>
      <c r="AK770" s="35" t="s">
        <v>117</v>
      </c>
      <c r="AL770" s="35" t="s">
        <v>1265</v>
      </c>
      <c r="AM770" s="35" t="s">
        <v>1265</v>
      </c>
      <c r="AN770" s="35" t="s">
        <v>1364</v>
      </c>
      <c r="AO770" s="35" t="s">
        <v>1365</v>
      </c>
      <c r="AP770" s="35">
        <v>58</v>
      </c>
      <c r="AQ770" s="35" t="s">
        <v>1366</v>
      </c>
      <c r="AR770" s="35" t="s">
        <v>673</v>
      </c>
      <c r="AS770" s="35" t="s">
        <v>672</v>
      </c>
      <c r="AT770" s="35" t="s">
        <v>117</v>
      </c>
      <c r="AU770" s="35" t="s">
        <v>1079</v>
      </c>
      <c r="AV770" s="35" t="s">
        <v>1079</v>
      </c>
      <c r="AW770" s="35" t="s">
        <v>1078</v>
      </c>
      <c r="AX770" s="35" t="s">
        <v>1080</v>
      </c>
      <c r="AY770" s="35">
        <v>4</v>
      </c>
      <c r="AZ770" s="35" t="s">
        <v>1081</v>
      </c>
      <c r="BA770" s="35" t="s">
        <v>1077</v>
      </c>
      <c r="BB770" s="35" t="s">
        <v>127</v>
      </c>
      <c r="BC770" s="35" t="s">
        <v>3177</v>
      </c>
      <c r="BD770" s="35" t="s">
        <v>1591</v>
      </c>
      <c r="BE770" s="35" t="s">
        <v>117</v>
      </c>
      <c r="BF770" s="35" t="s">
        <v>117</v>
      </c>
      <c r="BG770" s="176">
        <v>2957</v>
      </c>
      <c r="BH770" s="35" t="s">
        <v>3178</v>
      </c>
      <c r="BI770" s="35">
        <v>0.5</v>
      </c>
      <c r="BJ770" s="35" t="s">
        <v>3207</v>
      </c>
      <c r="BK770" s="35" t="s">
        <v>117</v>
      </c>
      <c r="BL770" s="35" t="s">
        <v>1072</v>
      </c>
      <c r="BM770" s="35" t="s">
        <v>1074</v>
      </c>
      <c r="BN770" s="35">
        <v>161026</v>
      </c>
    </row>
    <row r="771" spans="1:66" s="35" customFormat="1" ht="14.45" customHeight="1">
      <c r="A771" s="145" t="s">
        <v>7456</v>
      </c>
      <c r="B771" s="45">
        <v>161027</v>
      </c>
      <c r="C771" s="40" t="s">
        <v>6665</v>
      </c>
      <c r="D771" s="45"/>
      <c r="E771" s="43" t="s">
        <v>3</v>
      </c>
      <c r="F771" s="45"/>
      <c r="G771" s="42"/>
      <c r="H771" s="40"/>
      <c r="I771" s="40"/>
      <c r="J771" s="45"/>
      <c r="K771" s="40"/>
      <c r="L771" s="42" t="s">
        <v>3</v>
      </c>
      <c r="M771" s="42" t="s">
        <v>3</v>
      </c>
      <c r="N771" s="45"/>
      <c r="O771" s="45"/>
      <c r="P771" s="45"/>
      <c r="Q771" s="45"/>
      <c r="R771" s="45"/>
      <c r="S771" s="45"/>
      <c r="T771" s="43"/>
      <c r="U771" s="45"/>
      <c r="V771" s="45"/>
      <c r="W771" s="45"/>
      <c r="X771" s="45"/>
      <c r="Y771" s="45"/>
      <c r="Z771" s="45"/>
      <c r="AA771" s="45"/>
      <c r="AB771" s="53"/>
      <c r="AC771" s="45"/>
      <c r="AD771" s="40"/>
      <c r="AE771" s="40"/>
      <c r="AF771" s="45" t="str">
        <f t="shared" si="26"/>
        <v>KS_SFVL_A           ZFAS_A</v>
      </c>
      <c r="AG771" s="41" t="s">
        <v>6605</v>
      </c>
      <c r="AH771" s="35">
        <v>3</v>
      </c>
      <c r="AI771" s="35">
        <v>161027</v>
      </c>
      <c r="AJ771" s="35" t="s">
        <v>3208</v>
      </c>
      <c r="AK771" s="35" t="s">
        <v>117</v>
      </c>
      <c r="AL771" s="35" t="s">
        <v>1265</v>
      </c>
      <c r="AM771" s="35" t="s">
        <v>1265</v>
      </c>
      <c r="AN771" s="35" t="s">
        <v>1364</v>
      </c>
      <c r="AO771" s="35" t="s">
        <v>1365</v>
      </c>
      <c r="AP771" s="35">
        <v>59</v>
      </c>
      <c r="AQ771" s="35" t="s">
        <v>1366</v>
      </c>
      <c r="AR771" s="35" t="s">
        <v>673</v>
      </c>
      <c r="AS771" s="35" t="s">
        <v>672</v>
      </c>
      <c r="AT771" s="35" t="s">
        <v>117</v>
      </c>
      <c r="AU771" s="35" t="s">
        <v>1079</v>
      </c>
      <c r="AV771" s="35" t="s">
        <v>1079</v>
      </c>
      <c r="AW771" s="35" t="s">
        <v>1078</v>
      </c>
      <c r="AX771" s="35" t="s">
        <v>1080</v>
      </c>
      <c r="AY771" s="35">
        <v>2</v>
      </c>
      <c r="AZ771" s="35" t="s">
        <v>1081</v>
      </c>
      <c r="BA771" s="35" t="s">
        <v>1077</v>
      </c>
      <c r="BB771" s="35" t="s">
        <v>127</v>
      </c>
      <c r="BC771" s="35" t="s">
        <v>3173</v>
      </c>
      <c r="BD771" s="35" t="s">
        <v>1591</v>
      </c>
      <c r="BE771" s="35" t="s">
        <v>117</v>
      </c>
      <c r="BF771" s="35" t="s">
        <v>117</v>
      </c>
      <c r="BG771" s="176">
        <v>2957</v>
      </c>
      <c r="BH771" s="35" t="s">
        <v>3174</v>
      </c>
      <c r="BI771" s="35">
        <v>0.5</v>
      </c>
      <c r="BJ771" s="35" t="s">
        <v>3209</v>
      </c>
      <c r="BK771" s="35" t="s">
        <v>117</v>
      </c>
      <c r="BL771" s="35" t="s">
        <v>1072</v>
      </c>
      <c r="BM771" s="35" t="s">
        <v>1074</v>
      </c>
      <c r="BN771" s="35">
        <v>161027</v>
      </c>
    </row>
    <row r="772" spans="1:66" s="35" customFormat="1" ht="14.45" customHeight="1">
      <c r="A772" s="145" t="s">
        <v>7446</v>
      </c>
      <c r="B772" s="45">
        <v>161028</v>
      </c>
      <c r="C772" s="40" t="s">
        <v>6665</v>
      </c>
      <c r="D772" s="45"/>
      <c r="E772" s="43" t="s">
        <v>3</v>
      </c>
      <c r="F772" s="45"/>
      <c r="G772" s="42"/>
      <c r="H772" s="40"/>
      <c r="I772" s="40"/>
      <c r="J772" s="45"/>
      <c r="K772" s="40"/>
      <c r="L772" s="61" t="s">
        <v>6604</v>
      </c>
      <c r="M772" s="42" t="s">
        <v>3</v>
      </c>
      <c r="N772" s="45"/>
      <c r="O772" s="45"/>
      <c r="P772" s="45"/>
      <c r="Q772" s="45"/>
      <c r="R772" s="45"/>
      <c r="S772" s="45"/>
      <c r="T772" s="43"/>
      <c r="U772" s="45"/>
      <c r="V772" s="45"/>
      <c r="W772" s="45"/>
      <c r="X772" s="45"/>
      <c r="Y772" s="45"/>
      <c r="Z772" s="45"/>
      <c r="AA772" s="45"/>
      <c r="AB772" s="53"/>
      <c r="AC772" s="45"/>
      <c r="AD772" s="40"/>
      <c r="AE772" s="40"/>
      <c r="AF772" s="45" t="str">
        <f t="shared" si="26"/>
        <v>KS_SFVR_B           ZFAS_A</v>
      </c>
      <c r="AG772" s="41" t="s">
        <v>6605</v>
      </c>
      <c r="AH772" s="35">
        <v>3</v>
      </c>
      <c r="AI772" s="35">
        <v>161028</v>
      </c>
      <c r="AJ772" s="35" t="s">
        <v>6392</v>
      </c>
      <c r="AK772" s="35" t="s">
        <v>117</v>
      </c>
      <c r="AL772" s="35" t="s">
        <v>1265</v>
      </c>
      <c r="AM772" s="35" t="s">
        <v>1265</v>
      </c>
      <c r="AN772" s="35" t="s">
        <v>1364</v>
      </c>
      <c r="AO772" s="35" t="s">
        <v>1365</v>
      </c>
      <c r="AP772" s="35">
        <v>60</v>
      </c>
      <c r="AQ772" s="35" t="s">
        <v>1366</v>
      </c>
      <c r="AR772" s="35" t="s">
        <v>673</v>
      </c>
      <c r="AS772" s="35" t="s">
        <v>672</v>
      </c>
      <c r="AT772" s="35" t="s">
        <v>117</v>
      </c>
      <c r="AU772" s="35" t="s">
        <v>861</v>
      </c>
      <c r="AV772" s="35" t="s">
        <v>861</v>
      </c>
      <c r="AW772" s="35" t="s">
        <v>860</v>
      </c>
      <c r="AX772" s="35" t="s">
        <v>862</v>
      </c>
      <c r="AY772" s="35">
        <v>1</v>
      </c>
      <c r="AZ772" s="35" t="s">
        <v>863</v>
      </c>
      <c r="BA772" s="35" t="s">
        <v>1077</v>
      </c>
      <c r="BB772" s="35" t="s">
        <v>127</v>
      </c>
      <c r="BC772" s="35" t="s">
        <v>1802</v>
      </c>
      <c r="BD772" s="35" t="s">
        <v>1591</v>
      </c>
      <c r="BE772" s="35" t="s">
        <v>117</v>
      </c>
      <c r="BF772" s="35" t="s">
        <v>117</v>
      </c>
      <c r="BG772" s="176">
        <v>3098</v>
      </c>
      <c r="BH772" s="35" t="s">
        <v>1803</v>
      </c>
      <c r="BI772" s="35">
        <v>0.5</v>
      </c>
      <c r="BJ772" s="35" t="s">
        <v>3210</v>
      </c>
      <c r="BK772" s="35" t="s">
        <v>117</v>
      </c>
      <c r="BL772" s="35" t="s">
        <v>1072</v>
      </c>
      <c r="BM772" s="35" t="s">
        <v>1074</v>
      </c>
      <c r="BN772" s="35">
        <v>161028</v>
      </c>
    </row>
    <row r="773" spans="1:66" s="35" customFormat="1" ht="14.45" customHeight="1">
      <c r="A773" s="145" t="s">
        <v>7446</v>
      </c>
      <c r="B773" s="45">
        <v>161029</v>
      </c>
      <c r="C773" s="40" t="s">
        <v>6665</v>
      </c>
      <c r="D773" s="45"/>
      <c r="E773" s="43" t="s">
        <v>3</v>
      </c>
      <c r="F773" s="45"/>
      <c r="G773" s="42"/>
      <c r="H773" s="40"/>
      <c r="I773" s="40"/>
      <c r="J773" s="45"/>
      <c r="K773" s="40"/>
      <c r="L773" s="61" t="s">
        <v>6604</v>
      </c>
      <c r="M773" s="42" t="s">
        <v>3</v>
      </c>
      <c r="N773" s="45"/>
      <c r="O773" s="45"/>
      <c r="P773" s="45"/>
      <c r="Q773" s="45"/>
      <c r="R773" s="45"/>
      <c r="S773" s="45"/>
      <c r="T773" s="43"/>
      <c r="U773" s="45"/>
      <c r="V773" s="45"/>
      <c r="W773" s="45"/>
      <c r="X773" s="45"/>
      <c r="Y773" s="45"/>
      <c r="Z773" s="45"/>
      <c r="AA773" s="45"/>
      <c r="AB773" s="53"/>
      <c r="AC773" s="45"/>
      <c r="AD773" s="40"/>
      <c r="AE773" s="40"/>
      <c r="AF773" s="45" t="str">
        <f t="shared" si="26"/>
        <v>KS_SFVR_B           ZFAS_A</v>
      </c>
      <c r="AG773" s="41" t="s">
        <v>6605</v>
      </c>
      <c r="AH773" s="35">
        <v>3</v>
      </c>
      <c r="AI773" s="35">
        <v>161029</v>
      </c>
      <c r="AJ773" s="35" t="s">
        <v>6393</v>
      </c>
      <c r="AK773" s="35" t="s">
        <v>117</v>
      </c>
      <c r="AL773" s="35" t="s">
        <v>1265</v>
      </c>
      <c r="AM773" s="35" t="s">
        <v>1265</v>
      </c>
      <c r="AN773" s="35" t="s">
        <v>1364</v>
      </c>
      <c r="AO773" s="35" t="s">
        <v>1365</v>
      </c>
      <c r="AP773" s="35">
        <v>78</v>
      </c>
      <c r="AQ773" s="35" t="s">
        <v>1366</v>
      </c>
      <c r="AR773" s="35" t="s">
        <v>673</v>
      </c>
      <c r="AS773" s="35" t="s">
        <v>672</v>
      </c>
      <c r="AT773" s="35" t="s">
        <v>117</v>
      </c>
      <c r="AU773" s="35" t="s">
        <v>861</v>
      </c>
      <c r="AV773" s="35" t="s">
        <v>861</v>
      </c>
      <c r="AW773" s="35" t="s">
        <v>860</v>
      </c>
      <c r="AX773" s="35" t="s">
        <v>862</v>
      </c>
      <c r="AY773" s="35">
        <v>2</v>
      </c>
      <c r="AZ773" s="35" t="s">
        <v>863</v>
      </c>
      <c r="BA773" s="35" t="s">
        <v>1077</v>
      </c>
      <c r="BB773" s="35" t="s">
        <v>127</v>
      </c>
      <c r="BC773" s="35" t="s">
        <v>3211</v>
      </c>
      <c r="BD773" s="35" t="s">
        <v>1591</v>
      </c>
      <c r="BE773" s="35" t="s">
        <v>117</v>
      </c>
      <c r="BF773" s="35" t="s">
        <v>117</v>
      </c>
      <c r="BG773" s="176">
        <v>3098</v>
      </c>
      <c r="BH773" s="35" t="s">
        <v>3212</v>
      </c>
      <c r="BI773" s="35">
        <v>0.5</v>
      </c>
      <c r="BJ773" s="35" t="s">
        <v>3213</v>
      </c>
      <c r="BK773" s="35" t="s">
        <v>117</v>
      </c>
      <c r="BL773" s="35" t="s">
        <v>1072</v>
      </c>
      <c r="BM773" s="35" t="s">
        <v>1074</v>
      </c>
      <c r="BN773" s="35">
        <v>161029</v>
      </c>
    </row>
    <row r="774" spans="1:66" s="35" customFormat="1" ht="14.45" customHeight="1">
      <c r="A774" s="145" t="s">
        <v>7456</v>
      </c>
      <c r="B774" s="45">
        <v>161030</v>
      </c>
      <c r="C774" s="40" t="s">
        <v>6665</v>
      </c>
      <c r="D774" s="45"/>
      <c r="E774" s="43" t="s">
        <v>3</v>
      </c>
      <c r="F774" s="45"/>
      <c r="G774" s="42"/>
      <c r="H774" s="40"/>
      <c r="I774" s="40"/>
      <c r="J774" s="45"/>
      <c r="K774" s="40"/>
      <c r="L774" s="42" t="s">
        <v>3</v>
      </c>
      <c r="M774" s="42" t="s">
        <v>3</v>
      </c>
      <c r="N774" s="45"/>
      <c r="O774" s="45"/>
      <c r="P774" s="45"/>
      <c r="Q774" s="45"/>
      <c r="R774" s="45"/>
      <c r="S774" s="45"/>
      <c r="T774" s="43"/>
      <c r="U774" s="45"/>
      <c r="V774" s="45"/>
      <c r="W774" s="45"/>
      <c r="X774" s="45"/>
      <c r="Y774" s="45"/>
      <c r="Z774" s="45"/>
      <c r="AA774" s="45"/>
      <c r="AB774" s="53"/>
      <c r="AC774" s="45"/>
      <c r="AD774" s="40"/>
      <c r="AE774" s="40"/>
      <c r="AF774" s="45" t="str">
        <f t="shared" si="26"/>
        <v>KS_SFVL_A           ZFAS_A</v>
      </c>
      <c r="AG774" s="41" t="s">
        <v>6605</v>
      </c>
      <c r="AH774" s="35">
        <v>3</v>
      </c>
      <c r="AI774" s="35">
        <v>161030</v>
      </c>
      <c r="AJ774" s="35" t="s">
        <v>3214</v>
      </c>
      <c r="AK774" s="35" t="s">
        <v>117</v>
      </c>
      <c r="AL774" s="35" t="s">
        <v>1265</v>
      </c>
      <c r="AM774" s="35" t="s">
        <v>1265</v>
      </c>
      <c r="AN774" s="35" t="s">
        <v>1364</v>
      </c>
      <c r="AO774" s="35" t="s">
        <v>1365</v>
      </c>
      <c r="AP774" s="35">
        <v>79</v>
      </c>
      <c r="AQ774" s="35" t="s">
        <v>1366</v>
      </c>
      <c r="AR774" s="35" t="s">
        <v>673</v>
      </c>
      <c r="AS774" s="35" t="s">
        <v>672</v>
      </c>
      <c r="AT774" s="35" t="s">
        <v>117</v>
      </c>
      <c r="AU774" s="35" t="s">
        <v>1079</v>
      </c>
      <c r="AV774" s="35" t="s">
        <v>1079</v>
      </c>
      <c r="AW774" s="35" t="s">
        <v>1078</v>
      </c>
      <c r="AX774" s="35" t="s">
        <v>1080</v>
      </c>
      <c r="AY774" s="35">
        <v>5</v>
      </c>
      <c r="AZ774" s="35" t="s">
        <v>1081</v>
      </c>
      <c r="BA774" s="35" t="s">
        <v>1077</v>
      </c>
      <c r="BB774" s="35" t="s">
        <v>127</v>
      </c>
      <c r="BC774" s="35" t="s">
        <v>3000</v>
      </c>
      <c r="BD774" s="35" t="s">
        <v>1591</v>
      </c>
      <c r="BE774" s="35" t="s">
        <v>117</v>
      </c>
      <c r="BF774" s="35" t="s">
        <v>117</v>
      </c>
      <c r="BG774" s="176">
        <v>2957</v>
      </c>
      <c r="BH774" s="35" t="s">
        <v>1903</v>
      </c>
      <c r="BI774" s="35">
        <v>0.5</v>
      </c>
      <c r="BJ774" s="35" t="s">
        <v>3215</v>
      </c>
      <c r="BK774" s="35" t="s">
        <v>117</v>
      </c>
      <c r="BL774" s="35" t="s">
        <v>1072</v>
      </c>
      <c r="BM774" s="35" t="s">
        <v>1074</v>
      </c>
      <c r="BN774" s="35">
        <v>161030</v>
      </c>
    </row>
    <row r="775" spans="1:66" s="35" customFormat="1" ht="14.45" customHeight="1">
      <c r="A775" s="145"/>
      <c r="B775" s="45">
        <v>161031</v>
      </c>
      <c r="C775" s="40" t="s">
        <v>6665</v>
      </c>
      <c r="D775" s="45"/>
      <c r="E775" s="43" t="s">
        <v>3</v>
      </c>
      <c r="F775" s="45"/>
      <c r="G775" s="42"/>
      <c r="H775" s="40"/>
      <c r="I775" s="40"/>
      <c r="J775" s="45"/>
      <c r="K775" s="40"/>
      <c r="L775" s="42" t="s">
        <v>3</v>
      </c>
      <c r="M775" s="42" t="s">
        <v>3</v>
      </c>
      <c r="N775" s="45"/>
      <c r="O775" s="45"/>
      <c r="P775" s="45"/>
      <c r="Q775" s="45"/>
      <c r="R775" s="45"/>
      <c r="S775" s="45"/>
      <c r="T775" s="43"/>
      <c r="U775" s="45"/>
      <c r="V775" s="45"/>
      <c r="W775" s="45"/>
      <c r="X775" s="45"/>
      <c r="Y775" s="45"/>
      <c r="Z775" s="45"/>
      <c r="AA775" s="45"/>
      <c r="AB775" s="53"/>
      <c r="AC775" s="45"/>
      <c r="AD775" s="40"/>
      <c r="AE775" s="40"/>
      <c r="AF775" s="45" t="str">
        <f t="shared" si="26"/>
        <v>KS_SFHL_A           ZFAS_A</v>
      </c>
      <c r="AG775" s="41" t="s">
        <v>6605</v>
      </c>
      <c r="AH775" s="35">
        <v>3</v>
      </c>
      <c r="AI775" s="35">
        <v>161031</v>
      </c>
      <c r="AJ775" s="35" t="s">
        <v>3216</v>
      </c>
      <c r="AK775" s="35" t="s">
        <v>117</v>
      </c>
      <c r="AL775" s="35" t="s">
        <v>1265</v>
      </c>
      <c r="AM775" s="35" t="s">
        <v>1265</v>
      </c>
      <c r="AN775" s="35" t="s">
        <v>1364</v>
      </c>
      <c r="AO775" s="35" t="s">
        <v>1365</v>
      </c>
      <c r="AP775" s="35">
        <v>40</v>
      </c>
      <c r="AQ775" s="35" t="s">
        <v>1366</v>
      </c>
      <c r="AR775" s="35" t="s">
        <v>673</v>
      </c>
      <c r="AS775" s="35" t="s">
        <v>672</v>
      </c>
      <c r="AT775" s="35" t="s">
        <v>117</v>
      </c>
      <c r="AU775" s="35" t="s">
        <v>424</v>
      </c>
      <c r="AV775" s="35" t="s">
        <v>424</v>
      </c>
      <c r="AW775" s="35" t="s">
        <v>423</v>
      </c>
      <c r="AX775" s="35" t="s">
        <v>425</v>
      </c>
      <c r="AY775" s="35">
        <v>7</v>
      </c>
      <c r="AZ775" s="35" t="s">
        <v>426</v>
      </c>
      <c r="BA775" s="35" t="s">
        <v>144</v>
      </c>
      <c r="BB775" s="35" t="s">
        <v>127</v>
      </c>
      <c r="BC775" s="35" t="s">
        <v>2831</v>
      </c>
      <c r="BD775" s="35" t="s">
        <v>1591</v>
      </c>
      <c r="BE775" s="35" t="s">
        <v>117</v>
      </c>
      <c r="BF775" s="35" t="s">
        <v>117</v>
      </c>
      <c r="BG775" s="72">
        <v>4762</v>
      </c>
      <c r="BH775" s="35" t="s">
        <v>2832</v>
      </c>
      <c r="BI775" s="35">
        <v>0.5</v>
      </c>
      <c r="BJ775" s="35" t="s">
        <v>3162</v>
      </c>
      <c r="BK775" s="35" t="s">
        <v>117</v>
      </c>
      <c r="BL775" s="35" t="s">
        <v>1072</v>
      </c>
      <c r="BM775" s="35" t="s">
        <v>1074</v>
      </c>
      <c r="BN775" s="35">
        <v>161031</v>
      </c>
    </row>
    <row r="776" spans="1:66" s="35" customFormat="1" ht="14.45" customHeight="1">
      <c r="A776" s="145"/>
      <c r="B776" s="45">
        <v>161032</v>
      </c>
      <c r="C776" s="40" t="s">
        <v>6665</v>
      </c>
      <c r="D776" s="45"/>
      <c r="E776" s="43" t="s">
        <v>3</v>
      </c>
      <c r="F776" s="45"/>
      <c r="G776" s="42"/>
      <c r="H776" s="40"/>
      <c r="I776" s="40"/>
      <c r="J776" s="45"/>
      <c r="K776" s="40"/>
      <c r="L776" s="42" t="s">
        <v>3</v>
      </c>
      <c r="M776" s="42" t="s">
        <v>3</v>
      </c>
      <c r="N776" s="45"/>
      <c r="O776" s="45"/>
      <c r="P776" s="45"/>
      <c r="Q776" s="45"/>
      <c r="R776" s="45"/>
      <c r="S776" s="45"/>
      <c r="T776" s="43"/>
      <c r="U776" s="45"/>
      <c r="V776" s="45"/>
      <c r="W776" s="45"/>
      <c r="X776" s="45"/>
      <c r="Y776" s="45"/>
      <c r="Z776" s="45"/>
      <c r="AA776" s="45"/>
      <c r="AB776" s="53"/>
      <c r="AC776" s="45"/>
      <c r="AD776" s="40"/>
      <c r="AE776" s="40"/>
      <c r="AF776" s="45" t="str">
        <f t="shared" si="26"/>
        <v>KS_SFHL_A           ZFAS_A</v>
      </c>
      <c r="AG776" s="41" t="s">
        <v>6605</v>
      </c>
      <c r="AH776" s="35">
        <v>3</v>
      </c>
      <c r="AI776" s="35">
        <v>161032</v>
      </c>
      <c r="AJ776" s="35" t="s">
        <v>3217</v>
      </c>
      <c r="AK776" s="35" t="s">
        <v>117</v>
      </c>
      <c r="AL776" s="35" t="s">
        <v>1265</v>
      </c>
      <c r="AM776" s="35" t="s">
        <v>1265</v>
      </c>
      <c r="AN776" s="35" t="s">
        <v>1364</v>
      </c>
      <c r="AO776" s="35" t="s">
        <v>1365</v>
      </c>
      <c r="AP776" s="35">
        <v>24</v>
      </c>
      <c r="AQ776" s="35" t="s">
        <v>1366</v>
      </c>
      <c r="AR776" s="35" t="s">
        <v>673</v>
      </c>
      <c r="AS776" s="35" t="s">
        <v>672</v>
      </c>
      <c r="AT776" s="35" t="s">
        <v>117</v>
      </c>
      <c r="AU776" s="35" t="s">
        <v>424</v>
      </c>
      <c r="AV776" s="35" t="s">
        <v>424</v>
      </c>
      <c r="AW776" s="35" t="s">
        <v>423</v>
      </c>
      <c r="AX776" s="35" t="s">
        <v>425</v>
      </c>
      <c r="AY776" s="35">
        <v>8</v>
      </c>
      <c r="AZ776" s="35" t="s">
        <v>426</v>
      </c>
      <c r="BA776" s="35" t="s">
        <v>144</v>
      </c>
      <c r="BB776" s="35" t="s">
        <v>127</v>
      </c>
      <c r="BC776" s="35" t="s">
        <v>2127</v>
      </c>
      <c r="BD776" s="35" t="s">
        <v>1591</v>
      </c>
      <c r="BE776" s="35" t="s">
        <v>117</v>
      </c>
      <c r="BF776" s="35" t="s">
        <v>117</v>
      </c>
      <c r="BG776" s="72">
        <v>4762</v>
      </c>
      <c r="BH776" s="35" t="s">
        <v>2128</v>
      </c>
      <c r="BI776" s="35">
        <v>0.5</v>
      </c>
      <c r="BJ776" s="35" t="s">
        <v>3169</v>
      </c>
      <c r="BK776" s="35" t="s">
        <v>117</v>
      </c>
      <c r="BL776" s="35" t="s">
        <v>1072</v>
      </c>
      <c r="BM776" s="35" t="s">
        <v>1074</v>
      </c>
      <c r="BN776" s="35">
        <v>161032</v>
      </c>
    </row>
    <row r="777" spans="1:66" s="35" customFormat="1" ht="14.45" customHeight="1">
      <c r="A777" s="145" t="s">
        <v>7456</v>
      </c>
      <c r="B777" s="45">
        <v>161035</v>
      </c>
      <c r="C777" s="40" t="s">
        <v>6665</v>
      </c>
      <c r="D777" s="45"/>
      <c r="E777" s="43" t="s">
        <v>3</v>
      </c>
      <c r="F777" s="45"/>
      <c r="G777" s="42"/>
      <c r="H777" s="40"/>
      <c r="I777" s="40"/>
      <c r="J777" s="45"/>
      <c r="K777" s="40"/>
      <c r="L777" s="42" t="s">
        <v>3</v>
      </c>
      <c r="M777" s="42" t="s">
        <v>3</v>
      </c>
      <c r="N777" s="45"/>
      <c r="O777" s="45"/>
      <c r="P777" s="45"/>
      <c r="Q777" s="45"/>
      <c r="R777" s="45"/>
      <c r="S777" s="45"/>
      <c r="T777" s="43"/>
      <c r="U777" s="45"/>
      <c r="V777" s="45"/>
      <c r="W777" s="45"/>
      <c r="X777" s="45"/>
      <c r="Y777" s="45"/>
      <c r="Z777" s="45"/>
      <c r="AA777" s="45"/>
      <c r="AB777" s="53"/>
      <c r="AC777" s="45"/>
      <c r="AD777" s="40"/>
      <c r="AE777" s="40"/>
      <c r="AF777" s="45" t="str">
        <f t="shared" si="26"/>
        <v>KS_SFVL_A           ZFAS_A</v>
      </c>
      <c r="AG777" s="41" t="s">
        <v>6605</v>
      </c>
      <c r="AH777" s="35">
        <v>3</v>
      </c>
      <c r="AI777" s="35">
        <v>161035</v>
      </c>
      <c r="AJ777" s="35" t="s">
        <v>3218</v>
      </c>
      <c r="AK777" s="35" t="s">
        <v>117</v>
      </c>
      <c r="AL777" s="35" t="s">
        <v>1265</v>
      </c>
      <c r="AM777" s="35" t="s">
        <v>1265</v>
      </c>
      <c r="AN777" s="35" t="s">
        <v>1364</v>
      </c>
      <c r="AO777" s="35" t="s">
        <v>1365</v>
      </c>
      <c r="AP777" s="35">
        <v>41</v>
      </c>
      <c r="AQ777" s="35" t="s">
        <v>1366</v>
      </c>
      <c r="AR777" s="35" t="s">
        <v>673</v>
      </c>
      <c r="AS777" s="35" t="s">
        <v>672</v>
      </c>
      <c r="AT777" s="35" t="s">
        <v>117</v>
      </c>
      <c r="AU777" s="35" t="s">
        <v>1079</v>
      </c>
      <c r="AV777" s="35" t="s">
        <v>1079</v>
      </c>
      <c r="AW777" s="35" t="s">
        <v>1078</v>
      </c>
      <c r="AX777" s="35" t="s">
        <v>1080</v>
      </c>
      <c r="AY777" s="35">
        <v>7</v>
      </c>
      <c r="AZ777" s="35" t="s">
        <v>1081</v>
      </c>
      <c r="BA777" s="35" t="s">
        <v>148</v>
      </c>
      <c r="BB777" s="35" t="s">
        <v>127</v>
      </c>
      <c r="BC777" s="35" t="s">
        <v>1603</v>
      </c>
      <c r="BD777" s="35" t="s">
        <v>1591</v>
      </c>
      <c r="BE777" s="35" t="s">
        <v>117</v>
      </c>
      <c r="BF777" s="35" t="s">
        <v>117</v>
      </c>
      <c r="BG777" s="176">
        <v>2957</v>
      </c>
      <c r="BH777" s="35" t="s">
        <v>1604</v>
      </c>
      <c r="BI777" s="35">
        <v>0.5</v>
      </c>
      <c r="BJ777" s="35" t="s">
        <v>3161</v>
      </c>
      <c r="BK777" s="35" t="s">
        <v>117</v>
      </c>
      <c r="BL777" s="35" t="s">
        <v>1072</v>
      </c>
      <c r="BM777" s="35" t="s">
        <v>1074</v>
      </c>
      <c r="BN777" s="35">
        <v>161035</v>
      </c>
    </row>
    <row r="778" spans="1:66" s="35" customFormat="1" ht="14.45" customHeight="1">
      <c r="A778" s="145" t="s">
        <v>7456</v>
      </c>
      <c r="B778" s="45">
        <v>161036</v>
      </c>
      <c r="C778" s="40" t="s">
        <v>6665</v>
      </c>
      <c r="D778" s="45"/>
      <c r="E778" s="43" t="s">
        <v>3</v>
      </c>
      <c r="F778" s="45"/>
      <c r="G778" s="42"/>
      <c r="H778" s="40"/>
      <c r="I778" s="40"/>
      <c r="J778" s="45"/>
      <c r="K778" s="40"/>
      <c r="L778" s="42" t="s">
        <v>3</v>
      </c>
      <c r="M778" s="42" t="s">
        <v>3</v>
      </c>
      <c r="N778" s="45"/>
      <c r="O778" s="45"/>
      <c r="P778" s="53"/>
      <c r="Q778" s="53"/>
      <c r="R778" s="53"/>
      <c r="S778" s="53"/>
      <c r="T778" s="43"/>
      <c r="U778" s="53"/>
      <c r="V778" s="53"/>
      <c r="W778" s="53"/>
      <c r="X778" s="53"/>
      <c r="Y778" s="53"/>
      <c r="Z778" s="53"/>
      <c r="AA778" s="53"/>
      <c r="AB778" s="53"/>
      <c r="AC778" s="45"/>
      <c r="AD778" s="40"/>
      <c r="AE778" s="40"/>
      <c r="AF778" s="45" t="str">
        <f t="shared" si="26"/>
        <v>KS_SFVL_A           ZFAS_A</v>
      </c>
      <c r="AG778" s="41" t="s">
        <v>6605</v>
      </c>
      <c r="AH778" s="35">
        <v>3</v>
      </c>
      <c r="AI778" s="35">
        <v>161036</v>
      </c>
      <c r="AJ778" s="35" t="s">
        <v>3219</v>
      </c>
      <c r="AK778" s="35" t="s">
        <v>117</v>
      </c>
      <c r="AL778" s="35" t="s">
        <v>1265</v>
      </c>
      <c r="AM778" s="35" t="s">
        <v>1265</v>
      </c>
      <c r="AN778" s="35" t="s">
        <v>1364</v>
      </c>
      <c r="AO778" s="35" t="s">
        <v>1365</v>
      </c>
      <c r="AP778" s="35">
        <v>23</v>
      </c>
      <c r="AQ778" s="35" t="s">
        <v>1366</v>
      </c>
      <c r="AR778" s="35" t="s">
        <v>673</v>
      </c>
      <c r="AS778" s="35" t="s">
        <v>672</v>
      </c>
      <c r="AT778" s="35" t="s">
        <v>117</v>
      </c>
      <c r="AU778" s="35" t="s">
        <v>1079</v>
      </c>
      <c r="AV778" s="35" t="s">
        <v>1079</v>
      </c>
      <c r="AW778" s="35" t="s">
        <v>1078</v>
      </c>
      <c r="AX778" s="35" t="s">
        <v>1080</v>
      </c>
      <c r="AY778" s="35">
        <v>8</v>
      </c>
      <c r="AZ778" s="35" t="s">
        <v>1081</v>
      </c>
      <c r="BA778" s="35" t="s">
        <v>148</v>
      </c>
      <c r="BB778" s="35" t="s">
        <v>127</v>
      </c>
      <c r="BC778" s="35" t="s">
        <v>2084</v>
      </c>
      <c r="BD778" s="35" t="s">
        <v>1591</v>
      </c>
      <c r="BE778" s="35" t="s">
        <v>117</v>
      </c>
      <c r="BF778" s="35" t="s">
        <v>117</v>
      </c>
      <c r="BG778" s="176">
        <v>2957</v>
      </c>
      <c r="BH778" s="35" t="s">
        <v>1624</v>
      </c>
      <c r="BI778" s="35">
        <v>0.5</v>
      </c>
      <c r="BJ778" s="35" t="s">
        <v>3167</v>
      </c>
      <c r="BK778" s="35" t="s">
        <v>117</v>
      </c>
      <c r="BL778" s="35" t="s">
        <v>1072</v>
      </c>
      <c r="BM778" s="35" t="s">
        <v>1074</v>
      </c>
      <c r="BN778" s="35">
        <v>161036</v>
      </c>
    </row>
    <row r="779" spans="1:66" s="35" customFormat="1" ht="14.45" customHeight="1">
      <c r="A779" s="145" t="s">
        <v>7457</v>
      </c>
      <c r="B779" s="45">
        <v>161037</v>
      </c>
      <c r="C779" s="40" t="s">
        <v>6665</v>
      </c>
      <c r="D779" s="45"/>
      <c r="E779" s="43" t="s">
        <v>3</v>
      </c>
      <c r="F779" s="45"/>
      <c r="G779" s="42"/>
      <c r="H779" s="40"/>
      <c r="I779" s="40"/>
      <c r="J779" s="45"/>
      <c r="K779" s="40"/>
      <c r="L779" s="61" t="s">
        <v>6621</v>
      </c>
      <c r="M779" s="61" t="s">
        <v>6621</v>
      </c>
      <c r="N779" s="45"/>
      <c r="O779" s="45"/>
      <c r="P779" s="45"/>
      <c r="Q779" s="45"/>
      <c r="R779" s="45"/>
      <c r="S779" s="45"/>
      <c r="T779" s="43">
        <v>980018603</v>
      </c>
      <c r="U779" s="45"/>
      <c r="V779" s="45"/>
      <c r="W779" s="45"/>
      <c r="X779" s="45"/>
      <c r="Y779" s="45"/>
      <c r="Z779" s="45"/>
      <c r="AA779" s="45"/>
      <c r="AB779" s="45"/>
      <c r="AC779" s="45"/>
      <c r="AD779" s="40"/>
      <c r="AE779" s="40"/>
      <c r="AF779" s="45" t="str">
        <f t="shared" si="26"/>
        <v>ANT_FEPH_V          SGFEP_A</v>
      </c>
      <c r="AG779" s="41" t="s">
        <v>6605</v>
      </c>
      <c r="AH779" s="35">
        <v>3</v>
      </c>
      <c r="AI779" s="35">
        <v>161037</v>
      </c>
      <c r="AJ779" s="35" t="s">
        <v>6394</v>
      </c>
      <c r="AK779" s="35" t="s">
        <v>117</v>
      </c>
      <c r="AL779" s="35" t="s">
        <v>1083</v>
      </c>
      <c r="AM779" s="35" t="s">
        <v>6066</v>
      </c>
      <c r="AN779" s="35" t="s">
        <v>1082</v>
      </c>
      <c r="AO779" s="35" t="s">
        <v>1084</v>
      </c>
      <c r="AP779" s="35">
        <v>1</v>
      </c>
      <c r="AQ779" s="35" t="s">
        <v>1188</v>
      </c>
      <c r="AR779" s="35" t="s">
        <v>985</v>
      </c>
      <c r="AS779" s="35" t="s">
        <v>117</v>
      </c>
      <c r="AT779" s="35" t="s">
        <v>117</v>
      </c>
      <c r="AU779" s="35" t="s">
        <v>1086</v>
      </c>
      <c r="AV779" s="35" t="s">
        <v>1087</v>
      </c>
      <c r="AW779" s="35" t="s">
        <v>1085</v>
      </c>
      <c r="AX779" s="35" t="s">
        <v>1088</v>
      </c>
      <c r="AY779" s="35">
        <v>1</v>
      </c>
      <c r="AZ779" s="35" t="s">
        <v>578</v>
      </c>
      <c r="BA779" s="35" t="s">
        <v>832</v>
      </c>
      <c r="BB779" s="35" t="s">
        <v>671</v>
      </c>
      <c r="BC779" s="35" t="s">
        <v>2712</v>
      </c>
      <c r="BD779" s="35" t="s">
        <v>2713</v>
      </c>
      <c r="BE779" s="35" t="s">
        <v>3220</v>
      </c>
      <c r="BF779" s="35" t="s">
        <v>2715</v>
      </c>
      <c r="BG779" s="176">
        <v>3806</v>
      </c>
      <c r="BH779" s="35" t="s">
        <v>2716</v>
      </c>
      <c r="BI779" s="35">
        <v>0.37</v>
      </c>
      <c r="BJ779" s="35" t="s">
        <v>3221</v>
      </c>
      <c r="BK779" s="35" t="s">
        <v>117</v>
      </c>
      <c r="BL779" s="35" t="s">
        <v>117</v>
      </c>
      <c r="BM779" s="35" t="s">
        <v>1074</v>
      </c>
      <c r="BN779" s="35">
        <v>161037</v>
      </c>
    </row>
    <row r="780" spans="1:66" s="35" customFormat="1" ht="14.45" customHeight="1">
      <c r="A780" s="145" t="s">
        <v>7457</v>
      </c>
      <c r="B780" s="45">
        <v>161038</v>
      </c>
      <c r="C780" s="40" t="s">
        <v>6665</v>
      </c>
      <c r="D780" s="45"/>
      <c r="E780" s="43" t="s">
        <v>3</v>
      </c>
      <c r="F780" s="45"/>
      <c r="G780" s="42"/>
      <c r="H780" s="40"/>
      <c r="I780" s="40"/>
      <c r="J780" s="45"/>
      <c r="K780" s="40"/>
      <c r="L780" s="61" t="s">
        <v>6621</v>
      </c>
      <c r="M780" s="61" t="s">
        <v>6621</v>
      </c>
      <c r="N780" s="45"/>
      <c r="O780" s="45"/>
      <c r="P780" s="45"/>
      <c r="Q780" s="45"/>
      <c r="R780" s="45"/>
      <c r="S780" s="45"/>
      <c r="T780" s="43">
        <v>980018603</v>
      </c>
      <c r="U780" s="45"/>
      <c r="V780" s="45"/>
      <c r="W780" s="45"/>
      <c r="X780" s="45"/>
      <c r="Y780" s="45"/>
      <c r="Z780" s="45"/>
      <c r="AA780" s="45"/>
      <c r="AB780" s="45"/>
      <c r="AC780" s="45"/>
      <c r="AD780" s="40"/>
      <c r="AE780" s="40"/>
      <c r="AF780" s="45" t="str">
        <f t="shared" si="26"/>
        <v>ANT_FEPH_V          SGFEP_A</v>
      </c>
      <c r="AG780" s="41" t="s">
        <v>6605</v>
      </c>
      <c r="AH780" s="35">
        <v>3</v>
      </c>
      <c r="AI780" s="35">
        <v>161038</v>
      </c>
      <c r="AJ780" s="35" t="s">
        <v>6395</v>
      </c>
      <c r="AK780" s="35" t="s">
        <v>117</v>
      </c>
      <c r="AL780" s="35" t="s">
        <v>1083</v>
      </c>
      <c r="AM780" s="35" t="s">
        <v>6066</v>
      </c>
      <c r="AN780" s="35" t="s">
        <v>1082</v>
      </c>
      <c r="AO780" s="35" t="s">
        <v>1084</v>
      </c>
      <c r="AP780" s="35">
        <v>2</v>
      </c>
      <c r="AQ780" s="35" t="s">
        <v>1188</v>
      </c>
      <c r="AR780" s="35" t="s">
        <v>838</v>
      </c>
      <c r="AS780" s="35" t="s">
        <v>117</v>
      </c>
      <c r="AT780" s="35" t="s">
        <v>117</v>
      </c>
      <c r="AU780" s="35" t="s">
        <v>1086</v>
      </c>
      <c r="AV780" s="35" t="s">
        <v>1087</v>
      </c>
      <c r="AW780" s="35" t="s">
        <v>1085</v>
      </c>
      <c r="AX780" s="35" t="s">
        <v>1088</v>
      </c>
      <c r="AY780" s="35">
        <v>2</v>
      </c>
      <c r="AZ780" s="35" t="s">
        <v>578</v>
      </c>
      <c r="BA780" s="35" t="s">
        <v>987</v>
      </c>
      <c r="BB780" s="35" t="s">
        <v>984</v>
      </c>
      <c r="BC780" s="35" t="s">
        <v>2712</v>
      </c>
      <c r="BD780" s="35" t="s">
        <v>838</v>
      </c>
      <c r="BE780" s="35" t="s">
        <v>3220</v>
      </c>
      <c r="BF780" s="35" t="s">
        <v>2720</v>
      </c>
      <c r="BG780" s="176">
        <v>3806</v>
      </c>
      <c r="BH780" s="35" t="s">
        <v>1668</v>
      </c>
      <c r="BI780" s="35">
        <v>0.5</v>
      </c>
      <c r="BJ780" s="35" t="s">
        <v>3222</v>
      </c>
      <c r="BK780" s="35" t="s">
        <v>117</v>
      </c>
      <c r="BL780" s="35" t="s">
        <v>117</v>
      </c>
      <c r="BM780" s="35" t="s">
        <v>1074</v>
      </c>
      <c r="BN780" s="35">
        <v>161038</v>
      </c>
    </row>
    <row r="781" spans="1:66" s="35" customFormat="1" ht="14.45" customHeight="1">
      <c r="A781" s="145"/>
      <c r="B781" s="45">
        <v>161039</v>
      </c>
      <c r="C781" s="40" t="s">
        <v>6665</v>
      </c>
      <c r="D781" s="40"/>
      <c r="E781" s="43" t="s">
        <v>3</v>
      </c>
      <c r="F781" s="40"/>
      <c r="G781" s="42"/>
      <c r="H781" s="40"/>
      <c r="I781" s="40"/>
      <c r="J781" s="40"/>
      <c r="K781" s="40"/>
      <c r="L781" s="42" t="s">
        <v>6621</v>
      </c>
      <c r="M781" s="42" t="s">
        <v>6621</v>
      </c>
      <c r="N781" s="40"/>
      <c r="O781" s="40"/>
      <c r="P781" s="40"/>
      <c r="Q781" s="40"/>
      <c r="R781" s="40"/>
      <c r="S781" s="40"/>
      <c r="T781" s="43">
        <v>980018602</v>
      </c>
      <c r="U781" s="40"/>
      <c r="V781" s="45"/>
      <c r="W781" s="45"/>
      <c r="X781" s="45"/>
      <c r="Y781" s="45"/>
      <c r="Z781" s="45"/>
      <c r="AA781" s="45"/>
      <c r="AB781" s="45"/>
      <c r="AC781" s="45"/>
      <c r="AD781" s="40"/>
      <c r="AE781" s="40"/>
      <c r="AF781" s="45" t="str">
        <f t="shared" si="26"/>
        <v>ANT_FEPH_H          SGFEP_B</v>
      </c>
      <c r="AG781" s="41" t="s">
        <v>6605</v>
      </c>
      <c r="AH781" s="35">
        <v>3</v>
      </c>
      <c r="AI781" s="35">
        <v>161039</v>
      </c>
      <c r="AJ781" s="35" t="s">
        <v>6396</v>
      </c>
      <c r="AK781" s="35" t="s">
        <v>117</v>
      </c>
      <c r="AL781" s="35" t="s">
        <v>1083</v>
      </c>
      <c r="AM781" s="35" t="s">
        <v>6066</v>
      </c>
      <c r="AN781" s="35" t="s">
        <v>1094</v>
      </c>
      <c r="AO781" s="35" t="s">
        <v>1095</v>
      </c>
      <c r="AP781" s="35">
        <v>1</v>
      </c>
      <c r="AQ781" s="35" t="s">
        <v>1188</v>
      </c>
      <c r="AR781" s="35" t="s">
        <v>985</v>
      </c>
      <c r="AS781" s="35" t="s">
        <v>117</v>
      </c>
      <c r="AT781" s="35" t="s">
        <v>117</v>
      </c>
      <c r="AU781" s="35" t="s">
        <v>1090</v>
      </c>
      <c r="AV781" s="35" t="s">
        <v>1091</v>
      </c>
      <c r="AW781" s="35" t="s">
        <v>1089</v>
      </c>
      <c r="AX781" s="35" t="s">
        <v>1092</v>
      </c>
      <c r="AY781" s="35">
        <v>1</v>
      </c>
      <c r="AZ781" s="35" t="s">
        <v>1093</v>
      </c>
      <c r="BA781" s="35" t="s">
        <v>832</v>
      </c>
      <c r="BB781" s="35" t="s">
        <v>671</v>
      </c>
      <c r="BC781" s="35" t="s">
        <v>2712</v>
      </c>
      <c r="BD781" s="35" t="s">
        <v>2713</v>
      </c>
      <c r="BE781" s="35" t="s">
        <v>3223</v>
      </c>
      <c r="BF781" s="35" t="s">
        <v>2715</v>
      </c>
      <c r="BG781" s="72">
        <v>5184</v>
      </c>
      <c r="BH781" s="35" t="s">
        <v>2716</v>
      </c>
      <c r="BI781" s="35">
        <v>0.37</v>
      </c>
      <c r="BJ781" s="35" t="s">
        <v>3224</v>
      </c>
      <c r="BK781" s="35" t="s">
        <v>117</v>
      </c>
      <c r="BL781" s="35" t="s">
        <v>117</v>
      </c>
      <c r="BM781" s="35" t="s">
        <v>1074</v>
      </c>
      <c r="BN781" s="35">
        <v>161039</v>
      </c>
    </row>
    <row r="782" spans="1:66" s="35" customFormat="1" ht="14.45" customHeight="1">
      <c r="A782" s="145"/>
      <c r="B782" s="45">
        <v>161040</v>
      </c>
      <c r="C782" s="40" t="s">
        <v>6665</v>
      </c>
      <c r="D782" s="40"/>
      <c r="E782" s="43" t="s">
        <v>3</v>
      </c>
      <c r="F782" s="40"/>
      <c r="G782" s="42"/>
      <c r="H782" s="40"/>
      <c r="I782" s="40"/>
      <c r="J782" s="40"/>
      <c r="K782" s="40"/>
      <c r="L782" s="42" t="s">
        <v>6621</v>
      </c>
      <c r="M782" s="42" t="s">
        <v>6621</v>
      </c>
      <c r="N782" s="40"/>
      <c r="O782" s="40"/>
      <c r="P782" s="40"/>
      <c r="Q782" s="40"/>
      <c r="R782" s="40"/>
      <c r="S782" s="40"/>
      <c r="T782" s="43">
        <v>980018602</v>
      </c>
      <c r="U782" s="40"/>
      <c r="V782" s="45"/>
      <c r="W782" s="45"/>
      <c r="X782" s="45"/>
      <c r="Y782" s="45"/>
      <c r="Z782" s="45"/>
      <c r="AA782" s="45"/>
      <c r="AB782" s="45"/>
      <c r="AC782" s="45"/>
      <c r="AD782" s="40"/>
      <c r="AE782" s="40"/>
      <c r="AF782" s="45" t="str">
        <f t="shared" si="26"/>
        <v>ANT_FEPH_H          SGFEP_B</v>
      </c>
      <c r="AG782" s="41" t="s">
        <v>6605</v>
      </c>
      <c r="AH782" s="35">
        <v>3</v>
      </c>
      <c r="AI782" s="35">
        <v>161040</v>
      </c>
      <c r="AJ782" s="35" t="s">
        <v>6397</v>
      </c>
      <c r="AK782" s="35" t="s">
        <v>117</v>
      </c>
      <c r="AL782" s="35" t="s">
        <v>1083</v>
      </c>
      <c r="AM782" s="35" t="s">
        <v>6066</v>
      </c>
      <c r="AN782" s="35" t="s">
        <v>1094</v>
      </c>
      <c r="AO782" s="35" t="s">
        <v>1095</v>
      </c>
      <c r="AP782" s="35">
        <v>2</v>
      </c>
      <c r="AQ782" s="35" t="s">
        <v>1188</v>
      </c>
      <c r="AR782" s="35" t="s">
        <v>838</v>
      </c>
      <c r="AS782" s="35" t="s">
        <v>117</v>
      </c>
      <c r="AT782" s="35" t="s">
        <v>117</v>
      </c>
      <c r="AU782" s="35" t="s">
        <v>1090</v>
      </c>
      <c r="AV782" s="35" t="s">
        <v>1091</v>
      </c>
      <c r="AW782" s="35" t="s">
        <v>1089</v>
      </c>
      <c r="AX782" s="35" t="s">
        <v>1092</v>
      </c>
      <c r="AY782" s="35">
        <v>2</v>
      </c>
      <c r="AZ782" s="35" t="s">
        <v>1093</v>
      </c>
      <c r="BA782" s="35" t="s">
        <v>987</v>
      </c>
      <c r="BB782" s="35" t="s">
        <v>984</v>
      </c>
      <c r="BC782" s="35" t="s">
        <v>2712</v>
      </c>
      <c r="BD782" s="35" t="s">
        <v>838</v>
      </c>
      <c r="BE782" s="35" t="s">
        <v>3223</v>
      </c>
      <c r="BF782" s="35" t="s">
        <v>2720</v>
      </c>
      <c r="BG782" s="72">
        <v>5184</v>
      </c>
      <c r="BH782" s="35" t="s">
        <v>1668</v>
      </c>
      <c r="BI782" s="35">
        <v>0.5</v>
      </c>
      <c r="BJ782" s="35" t="s">
        <v>3225</v>
      </c>
      <c r="BK782" s="35" t="s">
        <v>117</v>
      </c>
      <c r="BL782" s="35" t="s">
        <v>117</v>
      </c>
      <c r="BM782" s="35" t="s">
        <v>1074</v>
      </c>
      <c r="BN782" s="35">
        <v>161040</v>
      </c>
    </row>
    <row r="783" spans="1:66" s="35" customFormat="1" ht="14.45" customHeight="1">
      <c r="A783" s="145" t="s">
        <v>7291</v>
      </c>
      <c r="B783" s="45">
        <v>161043</v>
      </c>
      <c r="C783" s="40" t="s">
        <v>6665</v>
      </c>
      <c r="D783" s="40"/>
      <c r="E783" s="43" t="s">
        <v>1</v>
      </c>
      <c r="F783" s="40" t="s">
        <v>1870</v>
      </c>
      <c r="G783" s="42" t="s">
        <v>6606</v>
      </c>
      <c r="H783" s="40"/>
      <c r="I783" s="40"/>
      <c r="J783" s="40"/>
      <c r="K783" s="40" t="s">
        <v>6607</v>
      </c>
      <c r="L783" s="42" t="s">
        <v>1</v>
      </c>
      <c r="M783" s="42" t="s">
        <v>6609</v>
      </c>
      <c r="N783" s="40"/>
      <c r="O783" s="40"/>
      <c r="P783" s="40"/>
      <c r="Q783" s="40"/>
      <c r="R783" s="40"/>
      <c r="S783" s="40"/>
      <c r="T783" s="43"/>
      <c r="U783" s="40"/>
      <c r="V783" s="45"/>
      <c r="W783" s="45"/>
      <c r="X783" s="45"/>
      <c r="Y783" s="45"/>
      <c r="Z783" s="45"/>
      <c r="AA783" s="45"/>
      <c r="AB783" s="45"/>
      <c r="AC783" s="45" t="s">
        <v>6617</v>
      </c>
      <c r="AD783" s="40"/>
      <c r="AE783" s="40"/>
      <c r="AF783" s="45" t="str">
        <f t="shared" si="26"/>
        <v>SP_CANHI            SGFEP_C</v>
      </c>
      <c r="AG783" s="41" t="s">
        <v>6605</v>
      </c>
      <c r="AH783" s="35">
        <v>3</v>
      </c>
      <c r="AI783" s="35">
        <v>161043</v>
      </c>
      <c r="AJ783" s="35" t="s">
        <v>3226</v>
      </c>
      <c r="AK783" s="35" t="s">
        <v>117</v>
      </c>
      <c r="AL783" s="35" t="s">
        <v>1083</v>
      </c>
      <c r="AM783" s="35" t="s">
        <v>1083</v>
      </c>
      <c r="AN783" s="35" t="s">
        <v>1096</v>
      </c>
      <c r="AO783" s="35" t="s">
        <v>1097</v>
      </c>
      <c r="AP783" s="35">
        <v>4</v>
      </c>
      <c r="AQ783" s="35" t="s">
        <v>1188</v>
      </c>
      <c r="AR783" s="35" t="s">
        <v>183</v>
      </c>
      <c r="AS783" s="35" t="s">
        <v>117</v>
      </c>
      <c r="AT783" s="35" t="s">
        <v>117</v>
      </c>
      <c r="AU783" s="35" t="s">
        <v>117</v>
      </c>
      <c r="AV783" s="35" t="s">
        <v>1868</v>
      </c>
      <c r="AW783" s="35" t="s">
        <v>1869</v>
      </c>
      <c r="AX783" s="35" t="s">
        <v>1870</v>
      </c>
      <c r="AY783" s="35">
        <v>1</v>
      </c>
      <c r="AZ783" s="35" t="s">
        <v>659</v>
      </c>
      <c r="BA783" s="35" t="s">
        <v>117</v>
      </c>
      <c r="BB783" s="35" t="s">
        <v>117</v>
      </c>
      <c r="BC783" s="35" t="s">
        <v>1871</v>
      </c>
      <c r="BD783" s="35" t="s">
        <v>1591</v>
      </c>
      <c r="BE783" s="35" t="s">
        <v>3227</v>
      </c>
      <c r="BF783" s="35" t="s">
        <v>1873</v>
      </c>
      <c r="BG783" s="176">
        <v>930</v>
      </c>
      <c r="BH783" s="35" t="s">
        <v>1810</v>
      </c>
      <c r="BI783" s="35">
        <v>0.35</v>
      </c>
      <c r="BJ783" s="35" t="s">
        <v>1874</v>
      </c>
      <c r="BK783" s="35" t="s">
        <v>117</v>
      </c>
      <c r="BL783" s="35" t="s">
        <v>117</v>
      </c>
      <c r="BM783" s="35" t="s">
        <v>1074</v>
      </c>
      <c r="BN783" s="35">
        <v>161043</v>
      </c>
    </row>
    <row r="784" spans="1:66" s="35" customFormat="1" ht="14.45" customHeight="1">
      <c r="A784" s="145" t="s">
        <v>7806</v>
      </c>
      <c r="B784" s="45">
        <v>161044</v>
      </c>
      <c r="C784" s="40" t="s">
        <v>6665</v>
      </c>
      <c r="D784" s="40"/>
      <c r="E784" s="43" t="s">
        <v>1</v>
      </c>
      <c r="F784" s="40" t="s">
        <v>1878</v>
      </c>
      <c r="G784" s="42" t="s">
        <v>6606</v>
      </c>
      <c r="H784" s="40"/>
      <c r="I784" s="40"/>
      <c r="J784" s="40"/>
      <c r="K784" s="40" t="s">
        <v>6607</v>
      </c>
      <c r="L784" s="173" t="s">
        <v>6609</v>
      </c>
      <c r="M784" s="173" t="s">
        <v>1</v>
      </c>
      <c r="N784" s="40"/>
      <c r="O784" s="40"/>
      <c r="P784" s="40"/>
      <c r="Q784" s="40"/>
      <c r="R784" s="40"/>
      <c r="S784" s="40"/>
      <c r="T784" s="43"/>
      <c r="U784" s="40"/>
      <c r="V784" s="45"/>
      <c r="W784" s="45"/>
      <c r="X784" s="45"/>
      <c r="Y784" s="45"/>
      <c r="Z784" s="45"/>
      <c r="AA784" s="45"/>
      <c r="AB784" s="45"/>
      <c r="AC784" s="45" t="s">
        <v>6617</v>
      </c>
      <c r="AD784" s="40"/>
      <c r="AE784" s="40"/>
      <c r="AF784" s="45" t="str">
        <f t="shared" si="26"/>
        <v>SGFEP_C             SP_CANLI</v>
      </c>
      <c r="AG784" s="41" t="s">
        <v>6605</v>
      </c>
      <c r="AH784" s="35">
        <v>3</v>
      </c>
      <c r="AI784" s="35">
        <v>161044</v>
      </c>
      <c r="AJ784" s="35" t="s">
        <v>2057</v>
      </c>
      <c r="AK784" s="35" t="s">
        <v>117</v>
      </c>
      <c r="AL784" s="35" t="s">
        <v>117</v>
      </c>
      <c r="AM784" s="35" t="s">
        <v>1876</v>
      </c>
      <c r="AN784" s="35" t="s">
        <v>1877</v>
      </c>
      <c r="AO784" s="35" t="s">
        <v>1878</v>
      </c>
      <c r="AP784" s="35">
        <v>1</v>
      </c>
      <c r="AQ784" s="35" t="s">
        <v>659</v>
      </c>
      <c r="AR784" s="35" t="s">
        <v>117</v>
      </c>
      <c r="AS784" s="35" t="s">
        <v>117</v>
      </c>
      <c r="AT784" s="35" t="s">
        <v>117</v>
      </c>
      <c r="AU784" s="35" t="s">
        <v>1083</v>
      </c>
      <c r="AV784" s="35" t="s">
        <v>1083</v>
      </c>
      <c r="AW784" s="35" t="s">
        <v>1096</v>
      </c>
      <c r="AX784" s="35" t="s">
        <v>1097</v>
      </c>
      <c r="AY784" s="35">
        <v>5</v>
      </c>
      <c r="AZ784" s="35" t="s">
        <v>1188</v>
      </c>
      <c r="BA784" s="35" t="s">
        <v>183</v>
      </c>
      <c r="BB784" s="35" t="s">
        <v>117</v>
      </c>
      <c r="BC784" s="35" t="s">
        <v>1871</v>
      </c>
      <c r="BD784" s="35" t="s">
        <v>1591</v>
      </c>
      <c r="BE784" s="35" t="s">
        <v>3227</v>
      </c>
      <c r="BF784" s="35" t="s">
        <v>1748</v>
      </c>
      <c r="BG784" s="176">
        <v>930</v>
      </c>
      <c r="BH784" s="35" t="s">
        <v>1749</v>
      </c>
      <c r="BI784" s="35">
        <v>0.35</v>
      </c>
      <c r="BJ784" s="35" t="s">
        <v>1879</v>
      </c>
      <c r="BK784" s="35" t="s">
        <v>117</v>
      </c>
      <c r="BL784" s="35" t="s">
        <v>117</v>
      </c>
      <c r="BM784" s="35" t="s">
        <v>1074</v>
      </c>
      <c r="BN784" s="35">
        <v>161044</v>
      </c>
    </row>
    <row r="785" spans="1:66" s="35" customFormat="1" ht="14.45" customHeight="1">
      <c r="A785" s="145"/>
      <c r="B785" s="45">
        <v>161501</v>
      </c>
      <c r="C785" s="40" t="s">
        <v>6665</v>
      </c>
      <c r="D785" s="40"/>
      <c r="E785" s="43" t="s">
        <v>1</v>
      </c>
      <c r="F785" s="40"/>
      <c r="G785" s="42"/>
      <c r="H785" s="40"/>
      <c r="I785" s="40"/>
      <c r="J785" s="40"/>
      <c r="K785" s="40"/>
      <c r="L785" s="42" t="s">
        <v>1</v>
      </c>
      <c r="M785" s="42" t="s">
        <v>6604</v>
      </c>
      <c r="N785" s="40"/>
      <c r="O785" s="40"/>
      <c r="P785" s="40"/>
      <c r="Q785" s="40"/>
      <c r="R785" s="40"/>
      <c r="S785" s="40"/>
      <c r="T785" s="43"/>
      <c r="U785" s="40"/>
      <c r="V785" s="40"/>
      <c r="W785" s="40"/>
      <c r="X785" s="40"/>
      <c r="Y785" s="40"/>
      <c r="Z785" s="40"/>
      <c r="AA785" s="40"/>
      <c r="AB785" s="40"/>
      <c r="AC785" s="40"/>
      <c r="AD785" s="40"/>
      <c r="AE785" s="40"/>
      <c r="AF785" s="45" t="str">
        <f t="shared" si="26"/>
        <v>SGFEP_C             SIDO_F</v>
      </c>
      <c r="AG785" s="41" t="s">
        <v>6605</v>
      </c>
      <c r="AH785" s="35">
        <v>3</v>
      </c>
      <c r="AI785" s="35">
        <v>161501</v>
      </c>
      <c r="AJ785" s="35" t="s">
        <v>6398</v>
      </c>
      <c r="AK785" s="35" t="s">
        <v>117</v>
      </c>
      <c r="AL785" s="35" t="s">
        <v>532</v>
      </c>
      <c r="AM785" s="35" t="s">
        <v>532</v>
      </c>
      <c r="AN785" s="35" t="s">
        <v>531</v>
      </c>
      <c r="AO785" s="35" t="s">
        <v>533</v>
      </c>
      <c r="AP785" s="35" t="s">
        <v>2256</v>
      </c>
      <c r="AQ785" s="35" t="s">
        <v>534</v>
      </c>
      <c r="AR785" s="35" t="s">
        <v>178</v>
      </c>
      <c r="AS785" s="35" t="s">
        <v>117</v>
      </c>
      <c r="AT785" s="35" t="s">
        <v>117</v>
      </c>
      <c r="AU785" s="35" t="s">
        <v>1083</v>
      </c>
      <c r="AV785" s="35" t="s">
        <v>1083</v>
      </c>
      <c r="AW785" s="35" t="s">
        <v>1096</v>
      </c>
      <c r="AX785" s="35" t="s">
        <v>1097</v>
      </c>
      <c r="AY785" s="35">
        <v>1</v>
      </c>
      <c r="AZ785" s="35" t="s">
        <v>1188</v>
      </c>
      <c r="BA785" s="35" t="s">
        <v>183</v>
      </c>
      <c r="BB785" s="35" t="s">
        <v>117</v>
      </c>
      <c r="BC785" s="35" t="s">
        <v>2060</v>
      </c>
      <c r="BD785" s="35" t="s">
        <v>1591</v>
      </c>
      <c r="BE785" s="35" t="s">
        <v>117</v>
      </c>
      <c r="BF785" s="35" t="s">
        <v>117</v>
      </c>
      <c r="BG785" s="72">
        <v>556</v>
      </c>
      <c r="BH785" s="35" t="s">
        <v>1849</v>
      </c>
      <c r="BI785" s="35">
        <v>0.35</v>
      </c>
      <c r="BJ785" s="35" t="s">
        <v>3228</v>
      </c>
      <c r="BK785" s="35" t="s">
        <v>117</v>
      </c>
      <c r="BL785" s="35" t="s">
        <v>117</v>
      </c>
      <c r="BM785" s="35" t="s">
        <v>1074</v>
      </c>
      <c r="BN785" s="35">
        <v>161501</v>
      </c>
    </row>
    <row r="786" spans="1:66" s="35" customFormat="1" ht="14.45" customHeight="1">
      <c r="A786" s="145"/>
      <c r="B786" s="45">
        <v>161502</v>
      </c>
      <c r="C786" s="40" t="s">
        <v>6665</v>
      </c>
      <c r="D786" s="40"/>
      <c r="E786" s="43" t="s">
        <v>1</v>
      </c>
      <c r="F786" s="40" t="s">
        <v>2237</v>
      </c>
      <c r="G786" s="42" t="s">
        <v>6613</v>
      </c>
      <c r="H786" s="40"/>
      <c r="I786" s="40"/>
      <c r="J786" s="40"/>
      <c r="K786" s="40" t="s">
        <v>6610</v>
      </c>
      <c r="L786" s="42" t="s">
        <v>1</v>
      </c>
      <c r="M786" s="42" t="s">
        <v>6604</v>
      </c>
      <c r="N786" s="40"/>
      <c r="O786" s="40" t="s">
        <v>6620</v>
      </c>
      <c r="P786" s="40"/>
      <c r="Q786" s="40"/>
      <c r="R786" s="40"/>
      <c r="S786" s="40"/>
      <c r="T786" s="43"/>
      <c r="U786" s="40"/>
      <c r="V786" s="40"/>
      <c r="W786" s="40"/>
      <c r="X786" s="40"/>
      <c r="Y786" s="40"/>
      <c r="Z786" s="40"/>
      <c r="AA786" s="40"/>
      <c r="AB786" s="40"/>
      <c r="AC786" s="40"/>
      <c r="AD786" s="40"/>
      <c r="AE786" s="40"/>
      <c r="AF786" s="45" t="str">
        <f t="shared" si="26"/>
        <v>SP_MB32_A           SGFEP_C</v>
      </c>
      <c r="AG786" s="41" t="s">
        <v>6605</v>
      </c>
      <c r="AH786" s="35">
        <v>3</v>
      </c>
      <c r="AI786" s="35">
        <v>161502</v>
      </c>
      <c r="AJ786" s="35" t="s">
        <v>3229</v>
      </c>
      <c r="AK786" s="35" t="s">
        <v>117</v>
      </c>
      <c r="AL786" s="35" t="s">
        <v>1083</v>
      </c>
      <c r="AM786" s="35" t="s">
        <v>1083</v>
      </c>
      <c r="AN786" s="35" t="s">
        <v>1096</v>
      </c>
      <c r="AO786" s="35" t="s">
        <v>1097</v>
      </c>
      <c r="AP786" s="35">
        <v>2</v>
      </c>
      <c r="AQ786" s="35" t="s">
        <v>1188</v>
      </c>
      <c r="AR786" s="35" t="s">
        <v>184</v>
      </c>
      <c r="AS786" s="35" t="s">
        <v>117</v>
      </c>
      <c r="AT786" s="35" t="s">
        <v>117</v>
      </c>
      <c r="AU786" s="35" t="s">
        <v>117</v>
      </c>
      <c r="AV786" s="35" t="s">
        <v>2236</v>
      </c>
      <c r="AW786" s="35">
        <v>397</v>
      </c>
      <c r="AX786" s="35" t="s">
        <v>2237</v>
      </c>
      <c r="AY786" s="35">
        <v>1</v>
      </c>
      <c r="AZ786" s="35" t="s">
        <v>608</v>
      </c>
      <c r="BA786" s="35" t="s">
        <v>117</v>
      </c>
      <c r="BB786" s="35" t="s">
        <v>117</v>
      </c>
      <c r="BC786" s="35" t="s">
        <v>1632</v>
      </c>
      <c r="BD786" s="35" t="s">
        <v>1591</v>
      </c>
      <c r="BE786" s="35" t="s">
        <v>117</v>
      </c>
      <c r="BF786" s="35" t="s">
        <v>117</v>
      </c>
      <c r="BG786" s="72">
        <v>387</v>
      </c>
      <c r="BH786" s="35" t="s">
        <v>1598</v>
      </c>
      <c r="BI786" s="35">
        <v>0.5</v>
      </c>
      <c r="BJ786" s="35" t="s">
        <v>2238</v>
      </c>
      <c r="BK786" s="35" t="s">
        <v>117</v>
      </c>
      <c r="BL786" s="35" t="s">
        <v>117</v>
      </c>
      <c r="BM786" s="35" t="s">
        <v>1074</v>
      </c>
      <c r="BN786" s="35">
        <v>161502</v>
      </c>
    </row>
    <row r="787" spans="1:66" s="35" customFormat="1" ht="14.45" customHeight="1">
      <c r="A787" s="144"/>
      <c r="C787" s="40" t="s">
        <v>6666</v>
      </c>
      <c r="D787" s="40"/>
      <c r="AF787" s="40"/>
      <c r="AH787" s="35">
        <v>1</v>
      </c>
      <c r="AI787" s="35" t="s">
        <v>1099</v>
      </c>
    </row>
    <row r="788" spans="1:66" s="35" customFormat="1" ht="14.45" customHeight="1">
      <c r="A788" s="144"/>
      <c r="C788" s="40" t="s">
        <v>6666</v>
      </c>
      <c r="D788" s="40"/>
      <c r="AF788" s="40"/>
      <c r="AH788" s="35">
        <v>2</v>
      </c>
      <c r="AI788" s="35" t="s">
        <v>61</v>
      </c>
      <c r="AJ788" s="35" t="s">
        <v>1100</v>
      </c>
      <c r="AK788" s="35" t="s">
        <v>738</v>
      </c>
      <c r="AL788" s="35" t="s">
        <v>6069</v>
      </c>
      <c r="AN788" s="35" t="s">
        <v>3230</v>
      </c>
      <c r="AO788" s="35" t="s">
        <v>2364</v>
      </c>
    </row>
    <row r="789" spans="1:66" s="35" customFormat="1" ht="14.45" customHeight="1">
      <c r="A789" s="144"/>
      <c r="C789" s="40" t="s">
        <v>6666</v>
      </c>
      <c r="D789" s="40"/>
      <c r="AF789" s="40"/>
      <c r="AH789" s="35">
        <v>0</v>
      </c>
      <c r="AI789" s="35" t="s">
        <v>42</v>
      </c>
      <c r="AJ789" s="35" t="s">
        <v>43</v>
      </c>
      <c r="AK789" s="35" t="s">
        <v>44</v>
      </c>
      <c r="AL789" s="35" t="s">
        <v>45</v>
      </c>
      <c r="AM789" s="35" t="s">
        <v>45</v>
      </c>
      <c r="AN789" s="35" t="s">
        <v>46</v>
      </c>
      <c r="AO789" s="35" t="s">
        <v>47</v>
      </c>
      <c r="AP789" s="35" t="s">
        <v>48</v>
      </c>
      <c r="AQ789" s="35" t="s">
        <v>49</v>
      </c>
      <c r="AR789" s="35" t="s">
        <v>50</v>
      </c>
      <c r="AS789" s="35" t="s">
        <v>51</v>
      </c>
      <c r="AT789" s="35" t="s">
        <v>44</v>
      </c>
      <c r="AU789" s="35" t="s">
        <v>45</v>
      </c>
      <c r="AV789" s="35" t="s">
        <v>45</v>
      </c>
      <c r="AW789" s="35" t="s">
        <v>52</v>
      </c>
      <c r="AX789" s="35" t="s">
        <v>47</v>
      </c>
      <c r="AY789" s="35" t="s">
        <v>48</v>
      </c>
      <c r="AZ789" s="35" t="s">
        <v>49</v>
      </c>
      <c r="BA789" s="35" t="s">
        <v>50</v>
      </c>
      <c r="BB789" s="35" t="s">
        <v>51</v>
      </c>
      <c r="BC789" s="35" t="s">
        <v>53</v>
      </c>
      <c r="BD789" s="35" t="s">
        <v>54</v>
      </c>
      <c r="BE789" s="35" t="s">
        <v>55</v>
      </c>
      <c r="BF789" s="35" t="s">
        <v>56</v>
      </c>
      <c r="BG789" s="35" t="s">
        <v>57</v>
      </c>
      <c r="BH789" s="35" t="s">
        <v>58</v>
      </c>
      <c r="BI789" s="35" t="s">
        <v>59</v>
      </c>
      <c r="BJ789" s="35" t="s">
        <v>60</v>
      </c>
      <c r="BK789" s="35" t="s">
        <v>61</v>
      </c>
      <c r="BL789" s="35" t="s">
        <v>42</v>
      </c>
    </row>
    <row r="790" spans="1:66" s="35" customFormat="1" ht="14.45" customHeight="1">
      <c r="A790" s="145"/>
      <c r="B790" s="40">
        <v>182001</v>
      </c>
      <c r="C790" s="40" t="s">
        <v>6666</v>
      </c>
      <c r="D790" s="40"/>
      <c r="E790" s="35" t="s">
        <v>6618</v>
      </c>
      <c r="F790" s="40"/>
      <c r="G790" s="42"/>
      <c r="H790" s="40"/>
      <c r="I790" s="40"/>
      <c r="J790" s="40"/>
      <c r="K790" s="40"/>
      <c r="L790" s="42" t="s">
        <v>6604</v>
      </c>
      <c r="M790" s="72" t="s">
        <v>6618</v>
      </c>
      <c r="N790" s="40"/>
      <c r="O790" s="40"/>
      <c r="P790" s="40"/>
      <c r="Q790" s="40"/>
      <c r="R790" s="40"/>
      <c r="S790" s="40"/>
      <c r="T790" s="43"/>
      <c r="U790" s="40"/>
      <c r="V790" s="40"/>
      <c r="W790" s="40"/>
      <c r="X790" s="40"/>
      <c r="Y790" s="40"/>
      <c r="Z790" s="40"/>
      <c r="AA790" s="40"/>
      <c r="AB790" s="45"/>
      <c r="AC790" s="40"/>
      <c r="AD790" s="40"/>
      <c r="AE790" s="40"/>
      <c r="AF790" s="45" t="str">
        <f t="shared" ref="AF790:AF813" si="27">AX790&amp; REPT(" ",20-LEN(AX790))&amp;AO790</f>
        <v>KS_HRM_A2           SIDO_K</v>
      </c>
      <c r="AG790" s="41" t="s">
        <v>6605</v>
      </c>
      <c r="AH790" s="35">
        <v>3</v>
      </c>
      <c r="AI790" s="35">
        <v>182001</v>
      </c>
      <c r="AJ790" s="35" t="s">
        <v>3231</v>
      </c>
      <c r="AK790" s="35" t="s">
        <v>117</v>
      </c>
      <c r="AL790" s="35" t="s">
        <v>543</v>
      </c>
      <c r="AM790" s="35" t="s">
        <v>543</v>
      </c>
      <c r="AN790" s="35" t="s">
        <v>542</v>
      </c>
      <c r="AO790" s="35" t="s">
        <v>544</v>
      </c>
      <c r="AP790" s="35" t="s">
        <v>1626</v>
      </c>
      <c r="AQ790" s="35" t="s">
        <v>545</v>
      </c>
      <c r="AR790" s="35" t="s">
        <v>180</v>
      </c>
      <c r="AS790" s="35" t="s">
        <v>117</v>
      </c>
      <c r="AT790" s="35" t="s">
        <v>117</v>
      </c>
      <c r="AU790" s="35" t="s">
        <v>741</v>
      </c>
      <c r="AV790" s="35" t="s">
        <v>741</v>
      </c>
      <c r="AW790" s="35" t="s">
        <v>855</v>
      </c>
      <c r="AX790" s="35" t="s">
        <v>856</v>
      </c>
      <c r="AY790" s="35">
        <v>15</v>
      </c>
      <c r="AZ790" s="35" t="s">
        <v>857</v>
      </c>
      <c r="BA790" s="35" t="s">
        <v>138</v>
      </c>
      <c r="BB790" s="35" t="s">
        <v>117</v>
      </c>
      <c r="BC790" s="35" t="s">
        <v>2299</v>
      </c>
      <c r="BD790" s="35" t="s">
        <v>1591</v>
      </c>
      <c r="BE790" s="35" t="s">
        <v>117</v>
      </c>
      <c r="BF790" s="35" t="s">
        <v>117</v>
      </c>
      <c r="BG790" s="72">
        <v>1567</v>
      </c>
      <c r="BH790" s="35" t="s">
        <v>1906</v>
      </c>
      <c r="BI790" s="35">
        <v>1.5</v>
      </c>
      <c r="BJ790" s="35" t="s">
        <v>3232</v>
      </c>
      <c r="BK790" s="35" t="s">
        <v>1100</v>
      </c>
      <c r="BL790" s="35">
        <v>182001</v>
      </c>
    </row>
    <row r="791" spans="1:66" s="35" customFormat="1" ht="14.45" customHeight="1">
      <c r="A791" s="145"/>
      <c r="B791" s="40">
        <v>182002</v>
      </c>
      <c r="C791" s="40" t="s">
        <v>6666</v>
      </c>
      <c r="D791" s="40"/>
      <c r="E791" s="43" t="s">
        <v>9</v>
      </c>
      <c r="F791" s="40"/>
      <c r="G791" s="42"/>
      <c r="H791" s="40"/>
      <c r="I791" s="40"/>
      <c r="J791" s="40"/>
      <c r="K791" s="40"/>
      <c r="L791" s="42" t="s">
        <v>9</v>
      </c>
      <c r="M791" s="42" t="s">
        <v>9</v>
      </c>
      <c r="N791" s="40"/>
      <c r="O791" s="40"/>
      <c r="P791" s="40"/>
      <c r="Q791" s="40"/>
      <c r="R791" s="40"/>
      <c r="S791" s="40"/>
      <c r="T791" s="43"/>
      <c r="U791" s="40"/>
      <c r="V791" s="40"/>
      <c r="W791" s="40"/>
      <c r="X791" s="40"/>
      <c r="Y791" s="40"/>
      <c r="Z791" s="40"/>
      <c r="AA791" s="40"/>
      <c r="AB791" s="40"/>
      <c r="AC791" s="40"/>
      <c r="AD791" s="40"/>
      <c r="AE791" s="40"/>
      <c r="AF791" s="45" t="str">
        <f t="shared" si="27"/>
        <v>VIP_A               MHKL</v>
      </c>
      <c r="AG791" s="41" t="s">
        <v>6605</v>
      </c>
      <c r="AH791" s="35">
        <v>3</v>
      </c>
      <c r="AI791" s="35">
        <v>182002</v>
      </c>
      <c r="AJ791" s="35" t="s">
        <v>3233</v>
      </c>
      <c r="AK791" s="35" t="s">
        <v>117</v>
      </c>
      <c r="AL791" s="35" t="s">
        <v>1113</v>
      </c>
      <c r="AM791" s="35" t="s">
        <v>1113</v>
      </c>
      <c r="AN791" s="35" t="s">
        <v>1112</v>
      </c>
      <c r="AO791" s="35" t="s">
        <v>1114</v>
      </c>
      <c r="AP791" s="35">
        <v>9</v>
      </c>
      <c r="AQ791" s="35" t="s">
        <v>1060</v>
      </c>
      <c r="AR791" s="35" t="s">
        <v>152</v>
      </c>
      <c r="AS791" s="35" t="s">
        <v>117</v>
      </c>
      <c r="AT791" s="35" t="s">
        <v>117</v>
      </c>
      <c r="AU791" s="35" t="s">
        <v>1110</v>
      </c>
      <c r="AV791" s="35" t="s">
        <v>1110</v>
      </c>
      <c r="AW791" s="35" t="s">
        <v>1109</v>
      </c>
      <c r="AX791" s="35" t="s">
        <v>1111</v>
      </c>
      <c r="AY791" s="35">
        <v>2</v>
      </c>
      <c r="AZ791" s="35" t="s">
        <v>255</v>
      </c>
      <c r="BA791" s="35" t="s">
        <v>152</v>
      </c>
      <c r="BB791" s="35" t="s">
        <v>117</v>
      </c>
      <c r="BC791" s="35" t="s">
        <v>3234</v>
      </c>
      <c r="BD791" s="35" t="s">
        <v>1591</v>
      </c>
      <c r="BE791" s="35" t="s">
        <v>3235</v>
      </c>
      <c r="BF791" s="35" t="s">
        <v>3236</v>
      </c>
      <c r="BG791" s="72">
        <v>1798</v>
      </c>
      <c r="BH791" s="35" t="s">
        <v>1740</v>
      </c>
      <c r="BI791" s="35">
        <v>1.5</v>
      </c>
      <c r="BJ791" s="35" t="s">
        <v>3237</v>
      </c>
      <c r="BK791" s="35" t="s">
        <v>1100</v>
      </c>
      <c r="BL791" s="35">
        <v>182002</v>
      </c>
    </row>
    <row r="792" spans="1:66" s="35" customFormat="1" ht="14.45" customHeight="1">
      <c r="A792" s="145"/>
      <c r="B792" s="40">
        <v>182003</v>
      </c>
      <c r="C792" s="40" t="s">
        <v>6666</v>
      </c>
      <c r="D792" s="40"/>
      <c r="E792" s="43" t="s">
        <v>9</v>
      </c>
      <c r="F792" s="40"/>
      <c r="G792" s="42"/>
      <c r="H792" s="40"/>
      <c r="I792" s="40"/>
      <c r="J792" s="40"/>
      <c r="K792" s="40"/>
      <c r="L792" s="42" t="s">
        <v>9</v>
      </c>
      <c r="M792" s="42" t="s">
        <v>9</v>
      </c>
      <c r="N792" s="40"/>
      <c r="O792" s="40"/>
      <c r="P792" s="40"/>
      <c r="Q792" s="40"/>
      <c r="R792" s="40"/>
      <c r="S792" s="40"/>
      <c r="T792" s="43"/>
      <c r="U792" s="40"/>
      <c r="V792" s="40"/>
      <c r="W792" s="40"/>
      <c r="X792" s="40"/>
      <c r="Y792" s="40"/>
      <c r="Z792" s="40"/>
      <c r="AA792" s="40"/>
      <c r="AB792" s="40"/>
      <c r="AC792" s="40"/>
      <c r="AD792" s="40"/>
      <c r="AE792" s="40"/>
      <c r="AF792" s="45" t="str">
        <f t="shared" si="27"/>
        <v>VIP_A               MHKL</v>
      </c>
      <c r="AG792" s="41" t="s">
        <v>6605</v>
      </c>
      <c r="AH792" s="35">
        <v>3</v>
      </c>
      <c r="AI792" s="35">
        <v>182003</v>
      </c>
      <c r="AJ792" s="35" t="s">
        <v>3238</v>
      </c>
      <c r="AK792" s="35" t="s">
        <v>117</v>
      </c>
      <c r="AL792" s="35" t="s">
        <v>1113</v>
      </c>
      <c r="AM792" s="35" t="s">
        <v>1113</v>
      </c>
      <c r="AN792" s="35" t="s">
        <v>1112</v>
      </c>
      <c r="AO792" s="35" t="s">
        <v>1114</v>
      </c>
      <c r="AP792" s="35">
        <v>2</v>
      </c>
      <c r="AQ792" s="35" t="s">
        <v>1060</v>
      </c>
      <c r="AR792" s="35" t="s">
        <v>152</v>
      </c>
      <c r="AS792" s="35" t="s">
        <v>117</v>
      </c>
      <c r="AT792" s="35" t="s">
        <v>117</v>
      </c>
      <c r="AU792" s="35" t="s">
        <v>1110</v>
      </c>
      <c r="AV792" s="35" t="s">
        <v>1110</v>
      </c>
      <c r="AW792" s="35" t="s">
        <v>1109</v>
      </c>
      <c r="AX792" s="35" t="s">
        <v>1111</v>
      </c>
      <c r="AY792" s="35">
        <v>4</v>
      </c>
      <c r="AZ792" s="35" t="s">
        <v>255</v>
      </c>
      <c r="BA792" s="35" t="s">
        <v>152</v>
      </c>
      <c r="BB792" s="35" t="s">
        <v>117</v>
      </c>
      <c r="BC792" s="35" t="s">
        <v>3234</v>
      </c>
      <c r="BD792" s="35" t="s">
        <v>1591</v>
      </c>
      <c r="BE792" s="35" t="s">
        <v>3235</v>
      </c>
      <c r="BF792" s="35" t="s">
        <v>3239</v>
      </c>
      <c r="BG792" s="72">
        <v>1798</v>
      </c>
      <c r="BH792" s="35" t="s">
        <v>1737</v>
      </c>
      <c r="BI792" s="35">
        <v>1.5</v>
      </c>
      <c r="BJ792" s="35" t="s">
        <v>3240</v>
      </c>
      <c r="BK792" s="35" t="s">
        <v>1100</v>
      </c>
      <c r="BL792" s="35">
        <v>182003</v>
      </c>
    </row>
    <row r="793" spans="1:66" s="35" customFormat="1" ht="14.45" customHeight="1">
      <c r="A793" s="145" t="s">
        <v>7792</v>
      </c>
      <c r="B793" s="40">
        <v>182009</v>
      </c>
      <c r="C793" s="40" t="s">
        <v>6666</v>
      </c>
      <c r="D793" s="40"/>
      <c r="E793" s="43" t="s">
        <v>9</v>
      </c>
      <c r="F793" s="40" t="s">
        <v>2853</v>
      </c>
      <c r="G793" s="42" t="s">
        <v>6606</v>
      </c>
      <c r="H793" s="40"/>
      <c r="I793" s="40"/>
      <c r="J793" s="40"/>
      <c r="K793" s="40" t="s">
        <v>6610</v>
      </c>
      <c r="L793" s="173" t="s">
        <v>9</v>
      </c>
      <c r="M793" s="173" t="s">
        <v>6609</v>
      </c>
      <c r="N793" s="40"/>
      <c r="O793" s="40"/>
      <c r="P793" s="40"/>
      <c r="Q793" s="40"/>
      <c r="R793" s="40"/>
      <c r="S793" s="40"/>
      <c r="T793" s="43"/>
      <c r="U793" s="40"/>
      <c r="V793" s="40"/>
      <c r="W793" s="40"/>
      <c r="X793" s="40"/>
      <c r="Y793" s="40"/>
      <c r="Z793" s="40"/>
      <c r="AA793" s="40"/>
      <c r="AB793" s="40"/>
      <c r="AC793" s="40"/>
      <c r="AD793" s="40"/>
      <c r="AE793" s="40"/>
      <c r="AF793" s="45" t="str">
        <f t="shared" si="27"/>
        <v>SP_MB57_C           VIP_A</v>
      </c>
      <c r="AG793" s="41" t="s">
        <v>6605</v>
      </c>
      <c r="AH793" s="35">
        <v>3</v>
      </c>
      <c r="AI793" s="35">
        <v>182009</v>
      </c>
      <c r="AJ793" s="35" t="s">
        <v>6399</v>
      </c>
      <c r="AK793" s="35" t="s">
        <v>117</v>
      </c>
      <c r="AL793" s="35" t="s">
        <v>1110</v>
      </c>
      <c r="AM793" s="35" t="s">
        <v>1110</v>
      </c>
      <c r="AN793" s="35" t="s">
        <v>1109</v>
      </c>
      <c r="AO793" s="35" t="s">
        <v>1111</v>
      </c>
      <c r="AP793" s="35">
        <v>6</v>
      </c>
      <c r="AQ793" s="35" t="s">
        <v>255</v>
      </c>
      <c r="AR793" s="35" t="s">
        <v>156</v>
      </c>
      <c r="AS793" s="35" t="s">
        <v>117</v>
      </c>
      <c r="AT793" s="35" t="s">
        <v>117</v>
      </c>
      <c r="AU793" s="35" t="s">
        <v>117</v>
      </c>
      <c r="AV793" s="35" t="s">
        <v>2852</v>
      </c>
      <c r="AW793" s="35">
        <v>426</v>
      </c>
      <c r="AX793" s="35" t="s">
        <v>2853</v>
      </c>
      <c r="AY793" s="35">
        <v>1</v>
      </c>
      <c r="AZ793" s="35" t="s">
        <v>641</v>
      </c>
      <c r="BA793" s="35" t="s">
        <v>117</v>
      </c>
      <c r="BB793" s="35" t="s">
        <v>117</v>
      </c>
      <c r="BC793" s="35" t="s">
        <v>2092</v>
      </c>
      <c r="BD793" s="35" t="s">
        <v>1591</v>
      </c>
      <c r="BE793" s="35" t="s">
        <v>117</v>
      </c>
      <c r="BF793" s="35" t="s">
        <v>117</v>
      </c>
      <c r="BG793" s="72">
        <v>215</v>
      </c>
      <c r="BH793" s="35" t="s">
        <v>1598</v>
      </c>
      <c r="BI793" s="35">
        <v>1.5</v>
      </c>
      <c r="BJ793" s="35" t="s">
        <v>2854</v>
      </c>
      <c r="BK793" s="35" t="s">
        <v>1100</v>
      </c>
      <c r="BL793" s="35">
        <v>182009</v>
      </c>
    </row>
    <row r="794" spans="1:66" s="35" customFormat="1" ht="14.45" customHeight="1">
      <c r="A794" s="145"/>
      <c r="B794" s="40">
        <v>182014</v>
      </c>
      <c r="C794" s="40" t="s">
        <v>6666</v>
      </c>
      <c r="D794" s="40"/>
      <c r="E794" s="43" t="s">
        <v>9</v>
      </c>
      <c r="F794" s="40"/>
      <c r="G794" s="42"/>
      <c r="H794" s="40"/>
      <c r="I794" s="40"/>
      <c r="J794" s="40"/>
      <c r="K794" s="40"/>
      <c r="L794" s="42" t="s">
        <v>9</v>
      </c>
      <c r="M794" s="42" t="s">
        <v>9</v>
      </c>
      <c r="N794" s="40"/>
      <c r="O794" s="40"/>
      <c r="P794" s="40"/>
      <c r="Q794" s="40"/>
      <c r="R794" s="40"/>
      <c r="S794" s="40"/>
      <c r="T794" s="43"/>
      <c r="U794" s="40"/>
      <c r="V794" s="40"/>
      <c r="W794" s="40"/>
      <c r="X794" s="40"/>
      <c r="Y794" s="40"/>
      <c r="Z794" s="40"/>
      <c r="AA794" s="40"/>
      <c r="AB794" s="40"/>
      <c r="AC794" s="40"/>
      <c r="AD794" s="40"/>
      <c r="AE794" s="40"/>
      <c r="AF794" s="45" t="str">
        <f t="shared" si="27"/>
        <v>VIP_B               MHKL</v>
      </c>
      <c r="AG794" s="41" t="s">
        <v>6605</v>
      </c>
      <c r="AH794" s="35">
        <v>3</v>
      </c>
      <c r="AI794" s="35">
        <v>182014</v>
      </c>
      <c r="AJ794" s="35" t="s">
        <v>3241</v>
      </c>
      <c r="AK794" s="35" t="s">
        <v>117</v>
      </c>
      <c r="AL794" s="35" t="s">
        <v>1113</v>
      </c>
      <c r="AM794" s="35" t="s">
        <v>1113</v>
      </c>
      <c r="AN794" s="35" t="s">
        <v>1112</v>
      </c>
      <c r="AO794" s="35" t="s">
        <v>1114</v>
      </c>
      <c r="AP794" s="35">
        <v>1</v>
      </c>
      <c r="AQ794" s="35" t="s">
        <v>1060</v>
      </c>
      <c r="AR794" s="35" t="s">
        <v>739</v>
      </c>
      <c r="AS794" s="35" t="s">
        <v>117</v>
      </c>
      <c r="AT794" s="35" t="s">
        <v>117</v>
      </c>
      <c r="AU794" s="35" t="s">
        <v>1110</v>
      </c>
      <c r="AV794" s="35" t="s">
        <v>1110</v>
      </c>
      <c r="AW794" s="35" t="s">
        <v>1118</v>
      </c>
      <c r="AX794" s="35" t="s">
        <v>1119</v>
      </c>
      <c r="AY794" s="35">
        <v>10</v>
      </c>
      <c r="AZ794" s="35" t="s">
        <v>498</v>
      </c>
      <c r="BA794" s="35" t="s">
        <v>183</v>
      </c>
      <c r="BB794" s="35" t="s">
        <v>117</v>
      </c>
      <c r="BC794" s="35" t="s">
        <v>3242</v>
      </c>
      <c r="BD794" s="35" t="s">
        <v>1591</v>
      </c>
      <c r="BE794" s="35" t="s">
        <v>3243</v>
      </c>
      <c r="BF794" s="35" t="s">
        <v>3244</v>
      </c>
      <c r="BG794" s="72">
        <v>1798</v>
      </c>
      <c r="BH794" s="35" t="s">
        <v>1598</v>
      </c>
      <c r="BI794" s="35">
        <v>0.35</v>
      </c>
      <c r="BJ794" s="35" t="s">
        <v>3245</v>
      </c>
      <c r="BK794" s="35" t="s">
        <v>1100</v>
      </c>
      <c r="BL794" s="35">
        <v>182014</v>
      </c>
    </row>
    <row r="795" spans="1:66" s="35" customFormat="1" ht="14.45" customHeight="1">
      <c r="A795" s="145"/>
      <c r="B795" s="40">
        <v>182015</v>
      </c>
      <c r="C795" s="40" t="s">
        <v>6666</v>
      </c>
      <c r="D795" s="40"/>
      <c r="E795" s="43" t="s">
        <v>9</v>
      </c>
      <c r="F795" s="40"/>
      <c r="G795" s="42"/>
      <c r="H795" s="40"/>
      <c r="I795" s="40"/>
      <c r="J795" s="40"/>
      <c r="K795" s="40"/>
      <c r="L795" s="42" t="s">
        <v>9</v>
      </c>
      <c r="M795" s="42" t="s">
        <v>9</v>
      </c>
      <c r="N795" s="40"/>
      <c r="O795" s="40"/>
      <c r="P795" s="40"/>
      <c r="Q795" s="40"/>
      <c r="R795" s="40"/>
      <c r="S795" s="40"/>
      <c r="T795" s="43"/>
      <c r="U795" s="40"/>
      <c r="V795" s="40"/>
      <c r="W795" s="40"/>
      <c r="X795" s="40"/>
      <c r="Y795" s="40"/>
      <c r="Z795" s="40"/>
      <c r="AA795" s="40"/>
      <c r="AB795" s="40"/>
      <c r="AC795" s="40"/>
      <c r="AD795" s="40"/>
      <c r="AE795" s="40"/>
      <c r="AF795" s="45" t="str">
        <f t="shared" si="27"/>
        <v>VIP_B               MHKL</v>
      </c>
      <c r="AG795" s="41" t="s">
        <v>6605</v>
      </c>
      <c r="AH795" s="35">
        <v>3</v>
      </c>
      <c r="AI795" s="35">
        <v>182015</v>
      </c>
      <c r="AJ795" s="35" t="s">
        <v>3246</v>
      </c>
      <c r="AK795" s="35" t="s">
        <v>117</v>
      </c>
      <c r="AL795" s="35" t="s">
        <v>1113</v>
      </c>
      <c r="AM795" s="35" t="s">
        <v>1113</v>
      </c>
      <c r="AN795" s="35" t="s">
        <v>1112</v>
      </c>
      <c r="AO795" s="35" t="s">
        <v>1114</v>
      </c>
      <c r="AP795" s="35">
        <v>10</v>
      </c>
      <c r="AQ795" s="35" t="s">
        <v>1060</v>
      </c>
      <c r="AR795" s="35" t="s">
        <v>739</v>
      </c>
      <c r="AS795" s="35" t="s">
        <v>117</v>
      </c>
      <c r="AT795" s="35" t="s">
        <v>117</v>
      </c>
      <c r="AU795" s="35" t="s">
        <v>1110</v>
      </c>
      <c r="AV795" s="35" t="s">
        <v>1110</v>
      </c>
      <c r="AW795" s="35" t="s">
        <v>1118</v>
      </c>
      <c r="AX795" s="35" t="s">
        <v>1119</v>
      </c>
      <c r="AY795" s="35">
        <v>27</v>
      </c>
      <c r="AZ795" s="35" t="s">
        <v>498</v>
      </c>
      <c r="BA795" s="35" t="s">
        <v>183</v>
      </c>
      <c r="BB795" s="35" t="s">
        <v>117</v>
      </c>
      <c r="BC795" s="35" t="s">
        <v>3242</v>
      </c>
      <c r="BD795" s="35" t="s">
        <v>1591</v>
      </c>
      <c r="BE795" s="35" t="s">
        <v>3243</v>
      </c>
      <c r="BF795" s="35" t="s">
        <v>3247</v>
      </c>
      <c r="BG795" s="72">
        <v>1798</v>
      </c>
      <c r="BH795" s="35" t="s">
        <v>1993</v>
      </c>
      <c r="BI795" s="35">
        <v>0.35</v>
      </c>
      <c r="BJ795" s="35" t="s">
        <v>3248</v>
      </c>
      <c r="BK795" s="35" t="s">
        <v>1100</v>
      </c>
      <c r="BL795" s="35">
        <v>182015</v>
      </c>
    </row>
    <row r="796" spans="1:66" s="35" customFormat="1" ht="14.45" customHeight="1">
      <c r="A796" s="145"/>
      <c r="B796" s="40">
        <v>182016</v>
      </c>
      <c r="C796" s="40" t="s">
        <v>6666</v>
      </c>
      <c r="D796" s="40"/>
      <c r="E796" s="43" t="s">
        <v>9</v>
      </c>
      <c r="F796" s="40"/>
      <c r="G796" s="42"/>
      <c r="H796" s="40"/>
      <c r="I796" s="40"/>
      <c r="J796" s="40"/>
      <c r="K796" s="40"/>
      <c r="L796" s="42" t="s">
        <v>9</v>
      </c>
      <c r="M796" s="42" t="s">
        <v>9</v>
      </c>
      <c r="N796" s="40"/>
      <c r="O796" s="40"/>
      <c r="P796" s="40"/>
      <c r="Q796" s="40"/>
      <c r="R796" s="40"/>
      <c r="S796" s="40"/>
      <c r="T796" s="43"/>
      <c r="U796" s="40"/>
      <c r="V796" s="40"/>
      <c r="W796" s="40"/>
      <c r="X796" s="40"/>
      <c r="Y796" s="40"/>
      <c r="Z796" s="40"/>
      <c r="AA796" s="40"/>
      <c r="AB796" s="40"/>
      <c r="AC796" s="40"/>
      <c r="AD796" s="40"/>
      <c r="AE796" s="40"/>
      <c r="AF796" s="45" t="str">
        <f t="shared" si="27"/>
        <v>VIP_B               MHKL</v>
      </c>
      <c r="AG796" s="41" t="s">
        <v>6605</v>
      </c>
      <c r="AH796" s="35">
        <v>3</v>
      </c>
      <c r="AI796" s="35">
        <v>182016</v>
      </c>
      <c r="AJ796" s="35" t="s">
        <v>3249</v>
      </c>
      <c r="AK796" s="35" t="s">
        <v>117</v>
      </c>
      <c r="AL796" s="35" t="s">
        <v>1113</v>
      </c>
      <c r="AM796" s="35" t="s">
        <v>1113</v>
      </c>
      <c r="AN796" s="35" t="s">
        <v>1112</v>
      </c>
      <c r="AO796" s="35" t="s">
        <v>1114</v>
      </c>
      <c r="AP796" s="35">
        <v>8</v>
      </c>
      <c r="AQ796" s="35" t="s">
        <v>1060</v>
      </c>
      <c r="AR796" s="35" t="s">
        <v>739</v>
      </c>
      <c r="AS796" s="35" t="s">
        <v>117</v>
      </c>
      <c r="AT796" s="35" t="s">
        <v>117</v>
      </c>
      <c r="AU796" s="35" t="s">
        <v>1110</v>
      </c>
      <c r="AV796" s="35" t="s">
        <v>1110</v>
      </c>
      <c r="AW796" s="35" t="s">
        <v>1118</v>
      </c>
      <c r="AX796" s="35" t="s">
        <v>1119</v>
      </c>
      <c r="AY796" s="35">
        <v>28</v>
      </c>
      <c r="AZ796" s="35" t="s">
        <v>498</v>
      </c>
      <c r="BA796" s="35" t="s">
        <v>183</v>
      </c>
      <c r="BB796" s="35" t="s">
        <v>117</v>
      </c>
      <c r="BC796" s="35" t="s">
        <v>3242</v>
      </c>
      <c r="BD796" s="35" t="s">
        <v>1591</v>
      </c>
      <c r="BE796" s="35" t="s">
        <v>3243</v>
      </c>
      <c r="BF796" s="35" t="s">
        <v>1709</v>
      </c>
      <c r="BG796" s="72">
        <v>1798</v>
      </c>
      <c r="BH796" s="35" t="s">
        <v>1710</v>
      </c>
      <c r="BI796" s="35">
        <v>0.35</v>
      </c>
      <c r="BJ796" s="35" t="s">
        <v>3250</v>
      </c>
      <c r="BK796" s="35" t="s">
        <v>1100</v>
      </c>
      <c r="BL796" s="35">
        <v>182016</v>
      </c>
    </row>
    <row r="797" spans="1:66" s="35" customFormat="1" ht="14.45" customHeight="1">
      <c r="A797" s="145"/>
      <c r="B797" s="40">
        <v>182017</v>
      </c>
      <c r="C797" s="40" t="s">
        <v>6666</v>
      </c>
      <c r="D797" s="40"/>
      <c r="E797" s="43" t="s">
        <v>9</v>
      </c>
      <c r="F797" s="40"/>
      <c r="G797" s="42"/>
      <c r="H797" s="40"/>
      <c r="I797" s="40"/>
      <c r="J797" s="40"/>
      <c r="K797" s="40"/>
      <c r="L797" s="42" t="s">
        <v>9</v>
      </c>
      <c r="M797" s="42" t="s">
        <v>9</v>
      </c>
      <c r="N797" s="40"/>
      <c r="O797" s="40"/>
      <c r="P797" s="40"/>
      <c r="Q797" s="40"/>
      <c r="R797" s="40"/>
      <c r="S797" s="40"/>
      <c r="T797" s="43"/>
      <c r="U797" s="40"/>
      <c r="V797" s="40"/>
      <c r="W797" s="40"/>
      <c r="X797" s="40"/>
      <c r="Y797" s="40"/>
      <c r="Z797" s="40"/>
      <c r="AA797" s="40"/>
      <c r="AB797" s="40"/>
      <c r="AC797" s="40"/>
      <c r="AD797" s="40"/>
      <c r="AE797" s="40"/>
      <c r="AF797" s="45" t="str">
        <f t="shared" si="27"/>
        <v>VIP_B               MHKL</v>
      </c>
      <c r="AG797" s="41" t="s">
        <v>6605</v>
      </c>
      <c r="AH797" s="35">
        <v>3</v>
      </c>
      <c r="AI797" s="35">
        <v>182017</v>
      </c>
      <c r="AJ797" s="35" t="s">
        <v>3251</v>
      </c>
      <c r="AK797" s="35" t="s">
        <v>117</v>
      </c>
      <c r="AL797" s="35" t="s">
        <v>1113</v>
      </c>
      <c r="AM797" s="35" t="s">
        <v>1113</v>
      </c>
      <c r="AN797" s="35" t="s">
        <v>1112</v>
      </c>
      <c r="AO797" s="35" t="s">
        <v>1114</v>
      </c>
      <c r="AP797" s="35">
        <v>3</v>
      </c>
      <c r="AQ797" s="35" t="s">
        <v>1060</v>
      </c>
      <c r="AR797" s="35" t="s">
        <v>739</v>
      </c>
      <c r="AS797" s="35" t="s">
        <v>117</v>
      </c>
      <c r="AT797" s="35" t="s">
        <v>117</v>
      </c>
      <c r="AU797" s="35" t="s">
        <v>1110</v>
      </c>
      <c r="AV797" s="35" t="s">
        <v>1110</v>
      </c>
      <c r="AW797" s="35" t="s">
        <v>1118</v>
      </c>
      <c r="AX797" s="35" t="s">
        <v>1119</v>
      </c>
      <c r="AY797" s="35">
        <v>26</v>
      </c>
      <c r="AZ797" s="35" t="s">
        <v>498</v>
      </c>
      <c r="BA797" s="35" t="s">
        <v>183</v>
      </c>
      <c r="BB797" s="35" t="s">
        <v>117</v>
      </c>
      <c r="BC797" s="35" t="s">
        <v>3242</v>
      </c>
      <c r="BD797" s="35" t="s">
        <v>1591</v>
      </c>
      <c r="BE797" s="35" t="s">
        <v>3243</v>
      </c>
      <c r="BF797" s="35" t="s">
        <v>3252</v>
      </c>
      <c r="BG797" s="72">
        <v>1798</v>
      </c>
      <c r="BH797" s="35" t="s">
        <v>1671</v>
      </c>
      <c r="BI797" s="35">
        <v>0.35</v>
      </c>
      <c r="BJ797" s="35" t="s">
        <v>3253</v>
      </c>
      <c r="BK797" s="35" t="s">
        <v>1100</v>
      </c>
      <c r="BL797" s="35">
        <v>182017</v>
      </c>
    </row>
    <row r="798" spans="1:66" s="35" customFormat="1" ht="14.45" customHeight="1">
      <c r="A798" s="145"/>
      <c r="B798" s="40">
        <v>182021</v>
      </c>
      <c r="C798" s="40" t="s">
        <v>6666</v>
      </c>
      <c r="D798" s="40" t="s">
        <v>14</v>
      </c>
      <c r="E798" s="43" t="s">
        <v>6604</v>
      </c>
      <c r="F798" s="40" t="s">
        <v>2193</v>
      </c>
      <c r="G798" s="42" t="s">
        <v>6606</v>
      </c>
      <c r="H798" s="40"/>
      <c r="I798" s="40"/>
      <c r="J798" s="40"/>
      <c r="K798" s="40" t="s">
        <v>6610</v>
      </c>
      <c r="L798" s="42" t="s">
        <v>6609</v>
      </c>
      <c r="M798" s="42" t="s">
        <v>6604</v>
      </c>
      <c r="N798" s="40"/>
      <c r="O798" s="40"/>
      <c r="P798" s="40"/>
      <c r="Q798" s="40"/>
      <c r="R798" s="40"/>
      <c r="S798" s="40"/>
      <c r="T798" s="43"/>
      <c r="U798" s="40"/>
      <c r="V798" s="40"/>
      <c r="W798" s="40"/>
      <c r="X798" s="40"/>
      <c r="Y798" s="40"/>
      <c r="Z798" s="40"/>
      <c r="AA798" s="40"/>
      <c r="AB798" s="40"/>
      <c r="AC798" s="40" t="s">
        <v>6617</v>
      </c>
      <c r="AD798" s="40"/>
      <c r="AE798" s="40"/>
      <c r="AF798" s="45" t="str">
        <f t="shared" si="27"/>
        <v>VIP_B               SP_CANLK11</v>
      </c>
      <c r="AG798" s="41" t="s">
        <v>6605</v>
      </c>
      <c r="AH798" s="35">
        <v>3</v>
      </c>
      <c r="AI798" s="35">
        <v>182021</v>
      </c>
      <c r="AJ798" s="35" t="s">
        <v>3254</v>
      </c>
      <c r="AK798" s="35" t="s">
        <v>117</v>
      </c>
      <c r="AL798" s="35" t="s">
        <v>117</v>
      </c>
      <c r="AM798" s="35" t="s">
        <v>2191</v>
      </c>
      <c r="AN798" s="35" t="s">
        <v>2192</v>
      </c>
      <c r="AO798" s="35" t="s">
        <v>2193</v>
      </c>
      <c r="AP798" s="35">
        <v>1</v>
      </c>
      <c r="AQ798" s="35" t="s">
        <v>972</v>
      </c>
      <c r="AR798" s="35" t="s">
        <v>117</v>
      </c>
      <c r="AS798" s="35" t="s">
        <v>117</v>
      </c>
      <c r="AT798" s="35" t="s">
        <v>117</v>
      </c>
      <c r="AU798" s="35" t="s">
        <v>1110</v>
      </c>
      <c r="AV798" s="35" t="s">
        <v>1110</v>
      </c>
      <c r="AW798" s="35" t="s">
        <v>1118</v>
      </c>
      <c r="AX798" s="35" t="s">
        <v>1119</v>
      </c>
      <c r="AY798" s="35">
        <v>31</v>
      </c>
      <c r="AZ798" s="35" t="s">
        <v>498</v>
      </c>
      <c r="BA798" s="35" t="s">
        <v>183</v>
      </c>
      <c r="BB798" s="35" t="s">
        <v>117</v>
      </c>
      <c r="BC798" s="35" t="s">
        <v>1837</v>
      </c>
      <c r="BD798" s="35" t="s">
        <v>1591</v>
      </c>
      <c r="BE798" s="35" t="s">
        <v>3255</v>
      </c>
      <c r="BF798" s="35" t="s">
        <v>1748</v>
      </c>
      <c r="BG798" s="72">
        <v>199</v>
      </c>
      <c r="BH798" s="35" t="s">
        <v>1749</v>
      </c>
      <c r="BI798" s="35">
        <v>0.35</v>
      </c>
      <c r="BJ798" s="35" t="s">
        <v>1839</v>
      </c>
      <c r="BK798" s="35" t="s">
        <v>1100</v>
      </c>
      <c r="BL798" s="35">
        <v>182021</v>
      </c>
    </row>
    <row r="799" spans="1:66" s="35" customFormat="1" ht="14.45" customHeight="1">
      <c r="A799" s="145"/>
      <c r="B799" s="40">
        <v>182022</v>
      </c>
      <c r="C799" s="40" t="s">
        <v>6666</v>
      </c>
      <c r="D799" s="40" t="s">
        <v>14</v>
      </c>
      <c r="E799" s="43" t="s">
        <v>6604</v>
      </c>
      <c r="F799" s="40" t="s">
        <v>2185</v>
      </c>
      <c r="G799" s="42" t="s">
        <v>6606</v>
      </c>
      <c r="H799" s="40"/>
      <c r="I799" s="40"/>
      <c r="J799" s="40"/>
      <c r="K799" s="40" t="s">
        <v>6610</v>
      </c>
      <c r="L799" s="42" t="s">
        <v>6609</v>
      </c>
      <c r="M799" s="42" t="s">
        <v>6604</v>
      </c>
      <c r="N799" s="40"/>
      <c r="O799" s="40"/>
      <c r="P799" s="40"/>
      <c r="Q799" s="40"/>
      <c r="R799" s="40"/>
      <c r="S799" s="40"/>
      <c r="T799" s="43"/>
      <c r="U799" s="40"/>
      <c r="V799" s="40"/>
      <c r="W799" s="40"/>
      <c r="X799" s="40"/>
      <c r="Y799" s="40"/>
      <c r="Z799" s="40"/>
      <c r="AA799" s="40"/>
      <c r="AB799" s="40"/>
      <c r="AC799" s="40" t="s">
        <v>6617</v>
      </c>
      <c r="AD799" s="40"/>
      <c r="AE799" s="40"/>
      <c r="AF799" s="45" t="str">
        <f t="shared" si="27"/>
        <v>VIP_B               SP_CANHK11</v>
      </c>
      <c r="AG799" s="41" t="s">
        <v>6605</v>
      </c>
      <c r="AH799" s="35">
        <v>3</v>
      </c>
      <c r="AI799" s="35">
        <v>182022</v>
      </c>
      <c r="AJ799" s="35" t="s">
        <v>3256</v>
      </c>
      <c r="AK799" s="35" t="s">
        <v>117</v>
      </c>
      <c r="AL799" s="35" t="s">
        <v>117</v>
      </c>
      <c r="AM799" s="35" t="s">
        <v>2183</v>
      </c>
      <c r="AN799" s="35" t="s">
        <v>2184</v>
      </c>
      <c r="AO799" s="35" t="s">
        <v>2185</v>
      </c>
      <c r="AP799" s="35">
        <v>1</v>
      </c>
      <c r="AQ799" s="35" t="s">
        <v>3802</v>
      </c>
      <c r="AR799" s="35" t="s">
        <v>117</v>
      </c>
      <c r="AS799" s="35" t="s">
        <v>117</v>
      </c>
      <c r="AT799" s="35" t="s">
        <v>117</v>
      </c>
      <c r="AU799" s="35" t="s">
        <v>1110</v>
      </c>
      <c r="AV799" s="35" t="s">
        <v>1110</v>
      </c>
      <c r="AW799" s="35" t="s">
        <v>1118</v>
      </c>
      <c r="AX799" s="35" t="s">
        <v>1119</v>
      </c>
      <c r="AY799" s="35">
        <v>32</v>
      </c>
      <c r="AZ799" s="35" t="s">
        <v>498</v>
      </c>
      <c r="BA799" s="35" t="s">
        <v>183</v>
      </c>
      <c r="BB799" s="35" t="s">
        <v>117</v>
      </c>
      <c r="BC799" s="35" t="s">
        <v>1837</v>
      </c>
      <c r="BD799" s="35" t="s">
        <v>1591</v>
      </c>
      <c r="BE799" s="35" t="s">
        <v>3255</v>
      </c>
      <c r="BF799" s="35" t="s">
        <v>1787</v>
      </c>
      <c r="BG799" s="72">
        <v>199</v>
      </c>
      <c r="BH799" s="35" t="s">
        <v>1788</v>
      </c>
      <c r="BI799" s="35">
        <v>0.35</v>
      </c>
      <c r="BJ799" s="35" t="s">
        <v>1844</v>
      </c>
      <c r="BK799" s="35" t="s">
        <v>1100</v>
      </c>
      <c r="BL799" s="35">
        <v>182022</v>
      </c>
    </row>
    <row r="800" spans="1:66" s="35" customFormat="1" ht="14.45" customHeight="1">
      <c r="A800" s="145"/>
      <c r="B800" s="40">
        <v>182033</v>
      </c>
      <c r="C800" s="40" t="s">
        <v>6666</v>
      </c>
      <c r="D800" s="40"/>
      <c r="E800" s="43" t="s">
        <v>9</v>
      </c>
      <c r="F800" s="40"/>
      <c r="G800" s="42"/>
      <c r="H800" s="40"/>
      <c r="I800" s="40"/>
      <c r="J800" s="40"/>
      <c r="K800" s="40"/>
      <c r="L800" s="42" t="s">
        <v>9</v>
      </c>
      <c r="M800" s="42" t="s">
        <v>9</v>
      </c>
      <c r="N800" s="40"/>
      <c r="O800" s="40"/>
      <c r="P800" s="40"/>
      <c r="Q800" s="40"/>
      <c r="R800" s="40"/>
      <c r="S800" s="40"/>
      <c r="T800" s="43"/>
      <c r="U800" s="40"/>
      <c r="V800" s="40"/>
      <c r="W800" s="40"/>
      <c r="X800" s="40"/>
      <c r="Y800" s="40"/>
      <c r="Z800" s="40"/>
      <c r="AA800" s="40"/>
      <c r="AB800" s="40"/>
      <c r="AC800" s="40"/>
      <c r="AD800" s="40"/>
      <c r="AE800" s="40"/>
      <c r="AF800" s="45" t="str">
        <f t="shared" si="27"/>
        <v>KS_HRM_A1           VIP_A</v>
      </c>
      <c r="AG800" s="41" t="s">
        <v>6605</v>
      </c>
      <c r="AH800" s="35">
        <v>3</v>
      </c>
      <c r="AI800" s="35">
        <v>182033</v>
      </c>
      <c r="AJ800" s="35" t="s">
        <v>3257</v>
      </c>
      <c r="AK800" s="35" t="s">
        <v>117</v>
      </c>
      <c r="AL800" s="35" t="s">
        <v>1110</v>
      </c>
      <c r="AM800" s="35" t="s">
        <v>1110</v>
      </c>
      <c r="AN800" s="35" t="s">
        <v>1109</v>
      </c>
      <c r="AO800" s="35" t="s">
        <v>1111</v>
      </c>
      <c r="AP800" s="35">
        <v>1</v>
      </c>
      <c r="AQ800" s="35" t="s">
        <v>255</v>
      </c>
      <c r="AR800" s="35" t="s">
        <v>156</v>
      </c>
      <c r="AS800" s="35" t="s">
        <v>117</v>
      </c>
      <c r="AT800" s="35" t="s">
        <v>117</v>
      </c>
      <c r="AU800" s="35" t="s">
        <v>741</v>
      </c>
      <c r="AV800" s="35" t="s">
        <v>741</v>
      </c>
      <c r="AW800" s="35" t="s">
        <v>850</v>
      </c>
      <c r="AX800" s="35" t="s">
        <v>851</v>
      </c>
      <c r="AY800" s="35">
        <v>15</v>
      </c>
      <c r="AZ800" s="35" t="s">
        <v>750</v>
      </c>
      <c r="BA800" s="35" t="s">
        <v>152</v>
      </c>
      <c r="BB800" s="35" t="s">
        <v>117</v>
      </c>
      <c r="BC800" s="35" t="s">
        <v>2299</v>
      </c>
      <c r="BD800" s="35" t="s">
        <v>1591</v>
      </c>
      <c r="BE800" s="35" t="s">
        <v>117</v>
      </c>
      <c r="BF800" s="35" t="s">
        <v>117</v>
      </c>
      <c r="BG800" s="72">
        <v>1277</v>
      </c>
      <c r="BH800" s="35" t="s">
        <v>1906</v>
      </c>
      <c r="BI800" s="35">
        <v>1.5</v>
      </c>
      <c r="BJ800" s="35" t="s">
        <v>3232</v>
      </c>
      <c r="BK800" s="35" t="s">
        <v>1100</v>
      </c>
      <c r="BL800" s="35">
        <v>182033</v>
      </c>
    </row>
    <row r="801" spans="1:64" s="35" customFormat="1" ht="14.45" customHeight="1">
      <c r="A801" s="145"/>
      <c r="B801" s="40">
        <v>182035</v>
      </c>
      <c r="C801" s="40" t="s">
        <v>6666</v>
      </c>
      <c r="D801" s="40"/>
      <c r="E801" s="43" t="s">
        <v>9</v>
      </c>
      <c r="F801" s="40" t="s">
        <v>3260</v>
      </c>
      <c r="G801" s="42" t="s">
        <v>6606</v>
      </c>
      <c r="H801" s="40"/>
      <c r="I801" s="40"/>
      <c r="J801" s="40"/>
      <c r="K801" s="40" t="s">
        <v>6610</v>
      </c>
      <c r="L801" s="42" t="s">
        <v>9</v>
      </c>
      <c r="M801" s="42" t="s">
        <v>6609</v>
      </c>
      <c r="N801" s="40"/>
      <c r="O801" s="40"/>
      <c r="P801" s="40"/>
      <c r="Q801" s="40"/>
      <c r="R801" s="40"/>
      <c r="S801" s="40"/>
      <c r="T801" s="43"/>
      <c r="U801" s="40"/>
      <c r="V801" s="40"/>
      <c r="W801" s="40"/>
      <c r="X801" s="40"/>
      <c r="Y801" s="40"/>
      <c r="Z801" s="40"/>
      <c r="AA801" s="40"/>
      <c r="AB801" s="40"/>
      <c r="AC801" s="40"/>
      <c r="AD801" s="40"/>
      <c r="AE801" s="40"/>
      <c r="AF801" s="45" t="str">
        <f t="shared" si="27"/>
        <v>SP_31_HKL           TSHE</v>
      </c>
      <c r="AG801" s="41" t="s">
        <v>6605</v>
      </c>
      <c r="AH801" s="35">
        <v>3</v>
      </c>
      <c r="AI801" s="35">
        <v>182035</v>
      </c>
      <c r="AJ801" s="35" t="s">
        <v>3258</v>
      </c>
      <c r="AK801" s="35" t="s">
        <v>117</v>
      </c>
      <c r="AL801" s="35" t="s">
        <v>1103</v>
      </c>
      <c r="AM801" s="35" t="s">
        <v>1103</v>
      </c>
      <c r="AN801" s="35" t="s">
        <v>1102</v>
      </c>
      <c r="AO801" s="35" t="s">
        <v>1104</v>
      </c>
      <c r="AP801" s="35">
        <v>4</v>
      </c>
      <c r="AQ801" s="35" t="s">
        <v>1105</v>
      </c>
      <c r="AR801" s="35" t="s">
        <v>172</v>
      </c>
      <c r="AS801" s="35" t="s">
        <v>117</v>
      </c>
      <c r="AT801" s="35" t="s">
        <v>117</v>
      </c>
      <c r="AU801" s="35" t="s">
        <v>117</v>
      </c>
      <c r="AV801" s="35" t="s">
        <v>3259</v>
      </c>
      <c r="AW801" s="35">
        <v>98</v>
      </c>
      <c r="AX801" s="35" t="s">
        <v>3260</v>
      </c>
      <c r="AY801" s="35">
        <v>1</v>
      </c>
      <c r="AZ801" s="35" t="s">
        <v>929</v>
      </c>
      <c r="BA801" s="35" t="s">
        <v>117</v>
      </c>
      <c r="BB801" s="35" t="s">
        <v>117</v>
      </c>
      <c r="BC801" s="35" t="s">
        <v>3261</v>
      </c>
      <c r="BD801" s="35" t="s">
        <v>1591</v>
      </c>
      <c r="BE801" s="35" t="s">
        <v>117</v>
      </c>
      <c r="BF801" s="35" t="s">
        <v>117</v>
      </c>
      <c r="BG801" s="72">
        <v>920</v>
      </c>
      <c r="BH801" s="35" t="s">
        <v>1598</v>
      </c>
      <c r="BI801" s="35">
        <v>0.13</v>
      </c>
      <c r="BJ801" s="35" t="s">
        <v>2854</v>
      </c>
      <c r="BK801" s="35" t="s">
        <v>1100</v>
      </c>
      <c r="BL801" s="35">
        <v>182035</v>
      </c>
    </row>
    <row r="802" spans="1:64" s="35" customFormat="1" ht="14.45" customHeight="1">
      <c r="A802" s="145"/>
      <c r="B802" s="40">
        <v>182036</v>
      </c>
      <c r="C802" s="40" t="s">
        <v>6666</v>
      </c>
      <c r="D802" s="40"/>
      <c r="E802" s="43" t="s">
        <v>9</v>
      </c>
      <c r="F802" s="40" t="s">
        <v>3260</v>
      </c>
      <c r="G802" s="42" t="s">
        <v>6606</v>
      </c>
      <c r="H802" s="40"/>
      <c r="I802" s="40"/>
      <c r="J802" s="40"/>
      <c r="K802" s="40" t="s">
        <v>6610</v>
      </c>
      <c r="L802" s="42" t="s">
        <v>9</v>
      </c>
      <c r="M802" s="42" t="s">
        <v>6609</v>
      </c>
      <c r="N802" s="40"/>
      <c r="O802" s="40"/>
      <c r="P802" s="40"/>
      <c r="Q802" s="40"/>
      <c r="R802" s="40"/>
      <c r="S802" s="40"/>
      <c r="T802" s="43"/>
      <c r="U802" s="40"/>
      <c r="V802" s="40"/>
      <c r="W802" s="40"/>
      <c r="X802" s="40"/>
      <c r="Y802" s="40"/>
      <c r="Z802" s="40"/>
      <c r="AA802" s="40"/>
      <c r="AB802" s="40"/>
      <c r="AC802" s="40"/>
      <c r="AD802" s="40"/>
      <c r="AE802" s="40"/>
      <c r="AF802" s="45" t="str">
        <f t="shared" si="27"/>
        <v>SP_31_HKL           HDZZ</v>
      </c>
      <c r="AG802" s="41" t="s">
        <v>6605</v>
      </c>
      <c r="AH802" s="35">
        <v>3</v>
      </c>
      <c r="AI802" s="35">
        <v>182036</v>
      </c>
      <c r="AJ802" s="35" t="s">
        <v>3262</v>
      </c>
      <c r="AK802" s="35" t="s">
        <v>117</v>
      </c>
      <c r="AL802" s="35" t="s">
        <v>1116</v>
      </c>
      <c r="AM802" s="35" t="s">
        <v>1116</v>
      </c>
      <c r="AN802" s="35" t="s">
        <v>1115</v>
      </c>
      <c r="AO802" s="35" t="s">
        <v>1117</v>
      </c>
      <c r="AP802" s="35">
        <v>6</v>
      </c>
      <c r="AQ802" s="35" t="s">
        <v>868</v>
      </c>
      <c r="AR802" s="35" t="s">
        <v>148</v>
      </c>
      <c r="AS802" s="35" t="s">
        <v>1101</v>
      </c>
      <c r="AT802" s="35" t="s">
        <v>117</v>
      </c>
      <c r="AU802" s="35" t="s">
        <v>117</v>
      </c>
      <c r="AV802" s="35" t="s">
        <v>3259</v>
      </c>
      <c r="AW802" s="35">
        <v>98</v>
      </c>
      <c r="AX802" s="35" t="s">
        <v>3260</v>
      </c>
      <c r="AY802" s="35">
        <v>1</v>
      </c>
      <c r="AZ802" s="35" t="s">
        <v>929</v>
      </c>
      <c r="BA802" s="35" t="s">
        <v>117</v>
      </c>
      <c r="BB802" s="35" t="s">
        <v>117</v>
      </c>
      <c r="BC802" s="35" t="s">
        <v>1632</v>
      </c>
      <c r="BD802" s="35" t="s">
        <v>1591</v>
      </c>
      <c r="BE802" s="35" t="s">
        <v>117</v>
      </c>
      <c r="BF802" s="35" t="s">
        <v>117</v>
      </c>
      <c r="BG802" s="72">
        <v>825</v>
      </c>
      <c r="BH802" s="35" t="s">
        <v>1598</v>
      </c>
      <c r="BI802" s="35">
        <v>0.5</v>
      </c>
      <c r="BJ802" s="35" t="s">
        <v>2854</v>
      </c>
      <c r="BK802" s="35" t="s">
        <v>1100</v>
      </c>
      <c r="BL802" s="35">
        <v>182036</v>
      </c>
    </row>
    <row r="803" spans="1:64" s="35" customFormat="1" ht="14.45" customHeight="1">
      <c r="A803" s="145"/>
      <c r="B803" s="40">
        <v>182037</v>
      </c>
      <c r="C803" s="40" t="s">
        <v>6666</v>
      </c>
      <c r="D803" s="40"/>
      <c r="E803" s="43" t="s">
        <v>9</v>
      </c>
      <c r="F803" s="40" t="s">
        <v>3260</v>
      </c>
      <c r="G803" s="42" t="s">
        <v>6606</v>
      </c>
      <c r="H803" s="40"/>
      <c r="I803" s="40"/>
      <c r="J803" s="40"/>
      <c r="K803" s="40" t="s">
        <v>6610</v>
      </c>
      <c r="L803" s="42" t="s">
        <v>9</v>
      </c>
      <c r="M803" s="42" t="s">
        <v>6609</v>
      </c>
      <c r="N803" s="40"/>
      <c r="O803" s="40"/>
      <c r="P803" s="40"/>
      <c r="Q803" s="40"/>
      <c r="R803" s="40"/>
      <c r="S803" s="40"/>
      <c r="T803" s="43"/>
      <c r="U803" s="40"/>
      <c r="V803" s="40"/>
      <c r="W803" s="40"/>
      <c r="X803" s="40"/>
      <c r="Y803" s="40"/>
      <c r="Z803" s="40"/>
      <c r="AA803" s="40"/>
      <c r="AB803" s="40"/>
      <c r="AC803" s="40"/>
      <c r="AD803" s="40"/>
      <c r="AE803" s="40"/>
      <c r="AF803" s="45" t="str">
        <f t="shared" si="27"/>
        <v>SP_31_HKL           HDZZ</v>
      </c>
      <c r="AG803" s="41" t="s">
        <v>6605</v>
      </c>
      <c r="AH803" s="35">
        <v>3</v>
      </c>
      <c r="AI803" s="35">
        <v>182037</v>
      </c>
      <c r="AJ803" s="35" t="s">
        <v>3263</v>
      </c>
      <c r="AK803" s="35" t="s">
        <v>117</v>
      </c>
      <c r="AL803" s="35" t="s">
        <v>1116</v>
      </c>
      <c r="AM803" s="35" t="s">
        <v>1116</v>
      </c>
      <c r="AN803" s="35" t="s">
        <v>1115</v>
      </c>
      <c r="AO803" s="35" t="s">
        <v>1117</v>
      </c>
      <c r="AP803" s="35">
        <v>3</v>
      </c>
      <c r="AQ803" s="35" t="s">
        <v>868</v>
      </c>
      <c r="AR803" s="35" t="s">
        <v>148</v>
      </c>
      <c r="AS803" s="35" t="s">
        <v>1101</v>
      </c>
      <c r="AT803" s="35" t="s">
        <v>117</v>
      </c>
      <c r="AU803" s="35" t="s">
        <v>117</v>
      </c>
      <c r="AV803" s="35" t="s">
        <v>3259</v>
      </c>
      <c r="AW803" s="35">
        <v>98</v>
      </c>
      <c r="AX803" s="35" t="s">
        <v>3260</v>
      </c>
      <c r="AY803" s="35">
        <v>1</v>
      </c>
      <c r="AZ803" s="35" t="s">
        <v>929</v>
      </c>
      <c r="BA803" s="35" t="s">
        <v>117</v>
      </c>
      <c r="BB803" s="35" t="s">
        <v>117</v>
      </c>
      <c r="BC803" s="35" t="s">
        <v>1632</v>
      </c>
      <c r="BD803" s="35" t="s">
        <v>1591</v>
      </c>
      <c r="BE803" s="35" t="s">
        <v>117</v>
      </c>
      <c r="BF803" s="35" t="s">
        <v>117</v>
      </c>
      <c r="BG803" s="72">
        <v>825</v>
      </c>
      <c r="BH803" s="35" t="s">
        <v>1598</v>
      </c>
      <c r="BI803" s="35">
        <v>0.5</v>
      </c>
      <c r="BJ803" s="35" t="s">
        <v>2854</v>
      </c>
      <c r="BK803" s="35" t="s">
        <v>1100</v>
      </c>
      <c r="BL803" s="35">
        <v>182037</v>
      </c>
    </row>
    <row r="804" spans="1:64" s="35" customFormat="1" ht="14.45" customHeight="1">
      <c r="A804" s="145"/>
      <c r="B804" s="40">
        <v>182038</v>
      </c>
      <c r="C804" s="40" t="s">
        <v>6666</v>
      </c>
      <c r="D804" s="40"/>
      <c r="E804" s="43" t="s">
        <v>9</v>
      </c>
      <c r="F804" s="40" t="s">
        <v>2853</v>
      </c>
      <c r="G804" s="42" t="s">
        <v>6606</v>
      </c>
      <c r="H804" s="40"/>
      <c r="I804" s="40"/>
      <c r="J804" s="40"/>
      <c r="K804" s="40" t="s">
        <v>6610</v>
      </c>
      <c r="L804" s="42" t="s">
        <v>6609</v>
      </c>
      <c r="M804" s="42" t="s">
        <v>6609</v>
      </c>
      <c r="N804" s="40"/>
      <c r="O804" s="40"/>
      <c r="P804" s="40"/>
      <c r="Q804" s="40"/>
      <c r="R804" s="40"/>
      <c r="S804" s="40"/>
      <c r="T804" s="43"/>
      <c r="U804" s="40"/>
      <c r="V804" s="40"/>
      <c r="W804" s="40"/>
      <c r="X804" s="40"/>
      <c r="Y804" s="40"/>
      <c r="Z804" s="40"/>
      <c r="AA804" s="40"/>
      <c r="AB804" s="40"/>
      <c r="AC804" s="40"/>
      <c r="AD804" s="40"/>
      <c r="AE804" s="40"/>
      <c r="AF804" s="45" t="str">
        <f t="shared" si="27"/>
        <v>SP_MB57_C           SP_31_HKL</v>
      </c>
      <c r="AG804" s="41" t="s">
        <v>6605</v>
      </c>
      <c r="AH804" s="35">
        <v>3</v>
      </c>
      <c r="AI804" s="35">
        <v>182038</v>
      </c>
      <c r="AJ804" s="35" t="s">
        <v>6400</v>
      </c>
      <c r="AK804" s="35" t="s">
        <v>117</v>
      </c>
      <c r="AL804" s="35" t="s">
        <v>117</v>
      </c>
      <c r="AM804" s="35" t="s">
        <v>3259</v>
      </c>
      <c r="AN804" s="35">
        <v>98</v>
      </c>
      <c r="AO804" s="35" t="s">
        <v>3260</v>
      </c>
      <c r="AP804" s="35">
        <v>1</v>
      </c>
      <c r="AQ804" s="35" t="s">
        <v>929</v>
      </c>
      <c r="AR804" s="35" t="s">
        <v>117</v>
      </c>
      <c r="AS804" s="35" t="s">
        <v>117</v>
      </c>
      <c r="AT804" s="35" t="s">
        <v>117</v>
      </c>
      <c r="AU804" s="35" t="s">
        <v>117</v>
      </c>
      <c r="AV804" s="35" t="s">
        <v>2852</v>
      </c>
      <c r="AW804" s="35">
        <v>426</v>
      </c>
      <c r="AX804" s="35" t="s">
        <v>2853</v>
      </c>
      <c r="AY804" s="35">
        <v>1</v>
      </c>
      <c r="AZ804" s="35" t="s">
        <v>641</v>
      </c>
      <c r="BA804" s="35" t="s">
        <v>117</v>
      </c>
      <c r="BB804" s="35" t="s">
        <v>117</v>
      </c>
      <c r="BC804" s="35" t="s">
        <v>1632</v>
      </c>
      <c r="BD804" s="35" t="s">
        <v>1591</v>
      </c>
      <c r="BE804" s="35" t="s">
        <v>117</v>
      </c>
      <c r="BF804" s="35" t="s">
        <v>117</v>
      </c>
      <c r="BG804" s="72">
        <v>1624</v>
      </c>
      <c r="BH804" s="35" t="s">
        <v>1598</v>
      </c>
      <c r="BI804" s="35">
        <v>0.5</v>
      </c>
      <c r="BJ804" s="35" t="s">
        <v>2854</v>
      </c>
      <c r="BK804" s="35" t="s">
        <v>1100</v>
      </c>
      <c r="BL804" s="35">
        <v>182038</v>
      </c>
    </row>
    <row r="805" spans="1:64" ht="14.45" customHeight="1">
      <c r="A805" s="145"/>
      <c r="B805" s="40">
        <v>182038</v>
      </c>
      <c r="C805" s="40" t="s">
        <v>6666</v>
      </c>
      <c r="D805" s="40"/>
      <c r="E805" s="43" t="s">
        <v>9</v>
      </c>
      <c r="F805" s="40" t="s">
        <v>3260</v>
      </c>
      <c r="G805" s="42" t="s">
        <v>6606</v>
      </c>
      <c r="H805" s="40"/>
      <c r="I805" s="40"/>
      <c r="J805" s="40"/>
      <c r="K805" s="40" t="s">
        <v>6610</v>
      </c>
      <c r="L805" s="42" t="s">
        <v>6609</v>
      </c>
      <c r="M805" s="42" t="s">
        <v>6609</v>
      </c>
      <c r="N805" s="40"/>
      <c r="O805" s="40"/>
      <c r="P805" s="40"/>
      <c r="Q805" s="40"/>
      <c r="R805" s="40"/>
      <c r="S805" s="40"/>
      <c r="T805" s="43"/>
      <c r="U805" s="40"/>
      <c r="V805" s="40"/>
      <c r="W805" s="40"/>
      <c r="X805" s="40"/>
      <c r="Y805" s="40"/>
      <c r="Z805" s="40"/>
      <c r="AA805" s="40"/>
      <c r="AB805" s="40"/>
      <c r="AC805" s="40"/>
      <c r="AD805" s="40"/>
      <c r="AE805" s="40"/>
      <c r="AF805" s="45" t="str">
        <f t="shared" si="27"/>
        <v>SP_MB57_C           SP_31_HKL</v>
      </c>
      <c r="AG805" s="41" t="s">
        <v>6605</v>
      </c>
      <c r="AH805" s="36">
        <v>3</v>
      </c>
      <c r="AI805" s="37">
        <v>182038</v>
      </c>
      <c r="AJ805" s="36" t="s">
        <v>6400</v>
      </c>
      <c r="AK805" s="36" t="s">
        <v>117</v>
      </c>
      <c r="AL805" s="36" t="s">
        <v>117</v>
      </c>
      <c r="AM805" s="36" t="s">
        <v>3259</v>
      </c>
      <c r="AN805" s="36">
        <v>98</v>
      </c>
      <c r="AO805" s="36" t="s">
        <v>3260</v>
      </c>
      <c r="AP805" s="36">
        <v>1</v>
      </c>
      <c r="AQ805" s="36" t="s">
        <v>929</v>
      </c>
      <c r="AR805" s="36" t="s">
        <v>117</v>
      </c>
      <c r="AS805" s="36" t="s">
        <v>117</v>
      </c>
      <c r="AT805" s="36" t="s">
        <v>117</v>
      </c>
      <c r="AU805" s="36" t="s">
        <v>117</v>
      </c>
      <c r="AV805" s="36" t="s">
        <v>2852</v>
      </c>
      <c r="AW805" s="36">
        <v>426</v>
      </c>
      <c r="AX805" s="36" t="s">
        <v>2853</v>
      </c>
      <c r="AY805" s="36">
        <v>1</v>
      </c>
      <c r="AZ805" s="36" t="s">
        <v>641</v>
      </c>
      <c r="BA805" s="36" t="s">
        <v>117</v>
      </c>
      <c r="BB805" s="36" t="s">
        <v>117</v>
      </c>
      <c r="BC805" s="36" t="s">
        <v>1632</v>
      </c>
      <c r="BD805" s="36" t="s">
        <v>1591</v>
      </c>
      <c r="BE805" s="36" t="s">
        <v>117</v>
      </c>
      <c r="BF805" s="36" t="s">
        <v>117</v>
      </c>
      <c r="BG805" s="193">
        <v>1624</v>
      </c>
      <c r="BH805" s="36" t="s">
        <v>1598</v>
      </c>
      <c r="BI805" s="36">
        <v>0.5</v>
      </c>
      <c r="BJ805" s="36" t="s">
        <v>2854</v>
      </c>
      <c r="BK805" s="35" t="s">
        <v>1100</v>
      </c>
      <c r="BL805" s="36">
        <v>182038</v>
      </c>
    </row>
    <row r="806" spans="1:64" s="35" customFormat="1" ht="14.45" customHeight="1">
      <c r="A806" s="145"/>
      <c r="B806" s="40">
        <v>182108</v>
      </c>
      <c r="C806" s="40" t="s">
        <v>6666</v>
      </c>
      <c r="D806" s="40"/>
      <c r="E806" s="43" t="s">
        <v>9</v>
      </c>
      <c r="F806" s="40"/>
      <c r="G806" s="42"/>
      <c r="H806" s="40"/>
      <c r="I806" s="40"/>
      <c r="J806" s="40"/>
      <c r="K806" s="40"/>
      <c r="L806" s="42" t="s">
        <v>9</v>
      </c>
      <c r="M806" s="42" t="s">
        <v>9</v>
      </c>
      <c r="N806" s="40"/>
      <c r="O806" s="40"/>
      <c r="P806" s="40"/>
      <c r="Q806" s="40"/>
      <c r="R806" s="40"/>
      <c r="S806" s="40"/>
      <c r="T806" s="43"/>
      <c r="U806" s="40"/>
      <c r="V806" s="40"/>
      <c r="W806" s="40"/>
      <c r="X806" s="40"/>
      <c r="Y806" s="40"/>
      <c r="Z806" s="40"/>
      <c r="AA806" s="40"/>
      <c r="AB806" s="40"/>
      <c r="AC806" s="40"/>
      <c r="AD806" s="40"/>
      <c r="AE806" s="40"/>
      <c r="AF806" s="45" t="str">
        <f t="shared" si="27"/>
        <v>VIP_A               HDZZ</v>
      </c>
      <c r="AG806" s="41" t="s">
        <v>6605</v>
      </c>
      <c r="AH806" s="35">
        <v>3</v>
      </c>
      <c r="AI806" s="35">
        <v>182108</v>
      </c>
      <c r="AJ806" s="35" t="s">
        <v>3264</v>
      </c>
      <c r="AK806" s="35" t="s">
        <v>117</v>
      </c>
      <c r="AL806" s="35" t="s">
        <v>1116</v>
      </c>
      <c r="AM806" s="35" t="s">
        <v>1116</v>
      </c>
      <c r="AN806" s="35" t="s">
        <v>1115</v>
      </c>
      <c r="AO806" s="35" t="s">
        <v>1117</v>
      </c>
      <c r="AP806" s="35">
        <v>4</v>
      </c>
      <c r="AQ806" s="35" t="s">
        <v>868</v>
      </c>
      <c r="AR806" s="35" t="s">
        <v>148</v>
      </c>
      <c r="AS806" s="35" t="s">
        <v>1101</v>
      </c>
      <c r="AT806" s="35" t="s">
        <v>117</v>
      </c>
      <c r="AU806" s="35" t="s">
        <v>1110</v>
      </c>
      <c r="AV806" s="35" t="s">
        <v>1110</v>
      </c>
      <c r="AW806" s="35" t="s">
        <v>1109</v>
      </c>
      <c r="AX806" s="35" t="s">
        <v>1111</v>
      </c>
      <c r="AY806" s="35">
        <v>5</v>
      </c>
      <c r="AZ806" s="35" t="s">
        <v>255</v>
      </c>
      <c r="BA806" s="35" t="s">
        <v>150</v>
      </c>
      <c r="BB806" s="35" t="s">
        <v>117</v>
      </c>
      <c r="BC806" s="35" t="s">
        <v>1802</v>
      </c>
      <c r="BD806" s="35" t="s">
        <v>1591</v>
      </c>
      <c r="BE806" s="35" t="s">
        <v>117</v>
      </c>
      <c r="BF806" s="35" t="s">
        <v>117</v>
      </c>
      <c r="BG806" s="72">
        <v>2544</v>
      </c>
      <c r="BH806" s="35" t="s">
        <v>1803</v>
      </c>
      <c r="BI806" s="35">
        <v>0.5</v>
      </c>
      <c r="BJ806" s="35" t="s">
        <v>3265</v>
      </c>
      <c r="BK806" s="35" t="s">
        <v>1100</v>
      </c>
      <c r="BL806" s="35">
        <v>182108</v>
      </c>
    </row>
    <row r="807" spans="1:64" s="35" customFormat="1" ht="14.45" customHeight="1">
      <c r="A807" s="145"/>
      <c r="B807" s="40">
        <v>182110</v>
      </c>
      <c r="C807" s="40" t="s">
        <v>6666</v>
      </c>
      <c r="D807" s="40"/>
      <c r="E807" s="43" t="s">
        <v>9</v>
      </c>
      <c r="F807" s="40"/>
      <c r="G807" s="42"/>
      <c r="H807" s="40"/>
      <c r="I807" s="40"/>
      <c r="J807" s="40"/>
      <c r="K807" s="40"/>
      <c r="L807" s="42" t="s">
        <v>9</v>
      </c>
      <c r="M807" s="42" t="s">
        <v>9</v>
      </c>
      <c r="N807" s="40"/>
      <c r="O807" s="40"/>
      <c r="P807" s="40"/>
      <c r="Q807" s="40"/>
      <c r="R807" s="40"/>
      <c r="S807" s="40"/>
      <c r="T807" s="43"/>
      <c r="U807" s="40"/>
      <c r="V807" s="40"/>
      <c r="W807" s="40"/>
      <c r="X807" s="40"/>
      <c r="Y807" s="40"/>
      <c r="Z807" s="40"/>
      <c r="AA807" s="40"/>
      <c r="AB807" s="40"/>
      <c r="AC807" s="40"/>
      <c r="AD807" s="40"/>
      <c r="AE807" s="40"/>
      <c r="AF807" s="45" t="str">
        <f t="shared" si="27"/>
        <v>HDZZ                VIP_A</v>
      </c>
      <c r="AG807" s="41" t="s">
        <v>6605</v>
      </c>
      <c r="AH807" s="35">
        <v>3</v>
      </c>
      <c r="AI807" s="35">
        <v>182110</v>
      </c>
      <c r="AJ807" s="35" t="s">
        <v>3266</v>
      </c>
      <c r="AK807" s="35" t="s">
        <v>117</v>
      </c>
      <c r="AL807" s="35" t="s">
        <v>1110</v>
      </c>
      <c r="AM807" s="35" t="s">
        <v>1110</v>
      </c>
      <c r="AN807" s="35" t="s">
        <v>1109</v>
      </c>
      <c r="AO807" s="35" t="s">
        <v>1111</v>
      </c>
      <c r="AP807" s="35">
        <v>10</v>
      </c>
      <c r="AQ807" s="35" t="s">
        <v>255</v>
      </c>
      <c r="AR807" s="35" t="s">
        <v>150</v>
      </c>
      <c r="AS807" s="35" t="s">
        <v>117</v>
      </c>
      <c r="AT807" s="35" t="s">
        <v>117</v>
      </c>
      <c r="AU807" s="35" t="s">
        <v>1116</v>
      </c>
      <c r="AV807" s="35" t="s">
        <v>1116</v>
      </c>
      <c r="AW807" s="35" t="s">
        <v>1115</v>
      </c>
      <c r="AX807" s="35" t="s">
        <v>1117</v>
      </c>
      <c r="AY807" s="35">
        <v>2</v>
      </c>
      <c r="AZ807" s="35" t="s">
        <v>868</v>
      </c>
      <c r="BA807" s="35" t="s">
        <v>148</v>
      </c>
      <c r="BB807" s="35" t="s">
        <v>1101</v>
      </c>
      <c r="BC807" s="35" t="s">
        <v>3173</v>
      </c>
      <c r="BD807" s="35" t="s">
        <v>1591</v>
      </c>
      <c r="BE807" s="35" t="s">
        <v>117</v>
      </c>
      <c r="BF807" s="35" t="s">
        <v>117</v>
      </c>
      <c r="BG807" s="72">
        <v>2544</v>
      </c>
      <c r="BH807" s="35" t="s">
        <v>3174</v>
      </c>
      <c r="BI807" s="35">
        <v>0.5</v>
      </c>
      <c r="BJ807" s="35" t="s">
        <v>3267</v>
      </c>
      <c r="BK807" s="35" t="s">
        <v>1100</v>
      </c>
      <c r="BL807" s="35">
        <v>182110</v>
      </c>
    </row>
    <row r="808" spans="1:64" s="35" customFormat="1" ht="14.45" customHeight="1">
      <c r="A808" s="145"/>
      <c r="B808" s="40">
        <v>182111</v>
      </c>
      <c r="C808" s="40" t="s">
        <v>6666</v>
      </c>
      <c r="D808" s="40"/>
      <c r="E808" s="43" t="s">
        <v>9</v>
      </c>
      <c r="F808" s="40"/>
      <c r="G808" s="42"/>
      <c r="H808" s="40"/>
      <c r="I808" s="40"/>
      <c r="J808" s="40"/>
      <c r="K808" s="40"/>
      <c r="L808" s="42" t="s">
        <v>9</v>
      </c>
      <c r="M808" s="42" t="s">
        <v>9</v>
      </c>
      <c r="N808" s="40"/>
      <c r="O808" s="40"/>
      <c r="P808" s="40"/>
      <c r="Q808" s="40"/>
      <c r="R808" s="40"/>
      <c r="S808" s="40"/>
      <c r="T808" s="43"/>
      <c r="U808" s="40"/>
      <c r="V808" s="40"/>
      <c r="W808" s="40"/>
      <c r="X808" s="40"/>
      <c r="Y808" s="40"/>
      <c r="Z808" s="40"/>
      <c r="AA808" s="40"/>
      <c r="AB808" s="40"/>
      <c r="AC808" s="40"/>
      <c r="AD808" s="40"/>
      <c r="AE808" s="40"/>
      <c r="AF808" s="45" t="str">
        <f t="shared" si="27"/>
        <v>LSWHK               VIP_B</v>
      </c>
      <c r="AG808" s="41" t="s">
        <v>6605</v>
      </c>
      <c r="AH808" s="35">
        <v>3</v>
      </c>
      <c r="AI808" s="35">
        <v>182111</v>
      </c>
      <c r="AJ808" s="35" t="s">
        <v>6401</v>
      </c>
      <c r="AK808" s="35" t="s">
        <v>117</v>
      </c>
      <c r="AL808" s="35" t="s">
        <v>1110</v>
      </c>
      <c r="AM808" s="35" t="s">
        <v>1110</v>
      </c>
      <c r="AN808" s="35" t="s">
        <v>1118</v>
      </c>
      <c r="AO808" s="35" t="s">
        <v>1119</v>
      </c>
      <c r="AP808" s="35">
        <v>21</v>
      </c>
      <c r="AQ808" s="35" t="s">
        <v>498</v>
      </c>
      <c r="AR808" s="35" t="s">
        <v>172</v>
      </c>
      <c r="AS808" s="35" t="s">
        <v>117</v>
      </c>
      <c r="AT808" s="35" t="s">
        <v>117</v>
      </c>
      <c r="AU808" s="35" t="s">
        <v>1107</v>
      </c>
      <c r="AV808" s="35" t="s">
        <v>1107</v>
      </c>
      <c r="AW808" s="35" t="s">
        <v>1106</v>
      </c>
      <c r="AX808" s="35" t="s">
        <v>1108</v>
      </c>
      <c r="AY808" s="35">
        <v>1</v>
      </c>
      <c r="AZ808" s="35" t="s">
        <v>929</v>
      </c>
      <c r="BA808" s="35" t="s">
        <v>172</v>
      </c>
      <c r="BB808" s="35" t="s">
        <v>117</v>
      </c>
      <c r="BC808" s="35" t="s">
        <v>3057</v>
      </c>
      <c r="BD808" s="35" t="s">
        <v>1591</v>
      </c>
      <c r="BE808" s="35" t="s">
        <v>117</v>
      </c>
      <c r="BF808" s="35" t="s">
        <v>117</v>
      </c>
      <c r="BG808" s="72">
        <v>2115</v>
      </c>
      <c r="BH808" s="35" t="s">
        <v>1849</v>
      </c>
      <c r="BI808" s="35">
        <v>0.13</v>
      </c>
      <c r="BJ808" s="35" t="s">
        <v>3268</v>
      </c>
      <c r="BK808" s="35" t="s">
        <v>1100</v>
      </c>
      <c r="BL808" s="35">
        <v>182111</v>
      </c>
    </row>
    <row r="809" spans="1:64" s="35" customFormat="1" ht="14.45" customHeight="1">
      <c r="A809" s="145"/>
      <c r="B809" s="40">
        <v>182112</v>
      </c>
      <c r="C809" s="40" t="s">
        <v>6666</v>
      </c>
      <c r="D809" s="40"/>
      <c r="E809" s="43" t="s">
        <v>9</v>
      </c>
      <c r="F809" s="40"/>
      <c r="G809" s="42"/>
      <c r="H809" s="40"/>
      <c r="I809" s="40"/>
      <c r="J809" s="40"/>
      <c r="K809" s="40"/>
      <c r="L809" s="42" t="s">
        <v>9</v>
      </c>
      <c r="M809" s="42" t="s">
        <v>9</v>
      </c>
      <c r="N809" s="40"/>
      <c r="O809" s="40"/>
      <c r="P809" s="40"/>
      <c r="Q809" s="40"/>
      <c r="R809" s="40"/>
      <c r="S809" s="40"/>
      <c r="T809" s="43"/>
      <c r="U809" s="40"/>
      <c r="V809" s="40"/>
      <c r="W809" s="40"/>
      <c r="X809" s="40"/>
      <c r="Y809" s="40"/>
      <c r="Z809" s="40"/>
      <c r="AA809" s="40"/>
      <c r="AB809" s="40"/>
      <c r="AC809" s="40"/>
      <c r="AD809" s="40"/>
      <c r="AE809" s="40"/>
      <c r="AF809" s="45" t="str">
        <f t="shared" si="27"/>
        <v>VIP_B               LSWHK</v>
      </c>
      <c r="AG809" s="41" t="s">
        <v>6605</v>
      </c>
      <c r="AH809" s="35">
        <v>3</v>
      </c>
      <c r="AI809" s="35">
        <v>182112</v>
      </c>
      <c r="AJ809" s="35" t="s">
        <v>3269</v>
      </c>
      <c r="AK809" s="35" t="s">
        <v>117</v>
      </c>
      <c r="AL809" s="35" t="s">
        <v>1107</v>
      </c>
      <c r="AM809" s="35" t="s">
        <v>1107</v>
      </c>
      <c r="AN809" s="35" t="s">
        <v>1106</v>
      </c>
      <c r="AO809" s="35" t="s">
        <v>1108</v>
      </c>
      <c r="AP809" s="35">
        <v>2</v>
      </c>
      <c r="AQ809" s="35" t="s">
        <v>929</v>
      </c>
      <c r="AR809" s="35" t="s">
        <v>172</v>
      </c>
      <c r="AS809" s="35" t="s">
        <v>117</v>
      </c>
      <c r="AT809" s="35" t="s">
        <v>117</v>
      </c>
      <c r="AU809" s="35" t="s">
        <v>1110</v>
      </c>
      <c r="AV809" s="35" t="s">
        <v>1110</v>
      </c>
      <c r="AW809" s="35" t="s">
        <v>1118</v>
      </c>
      <c r="AX809" s="35" t="s">
        <v>1119</v>
      </c>
      <c r="AY809" s="35">
        <v>5</v>
      </c>
      <c r="AZ809" s="35" t="s">
        <v>498</v>
      </c>
      <c r="BA809" s="35" t="s">
        <v>172</v>
      </c>
      <c r="BB809" s="35" t="s">
        <v>117</v>
      </c>
      <c r="BC809" s="35" t="s">
        <v>3270</v>
      </c>
      <c r="BD809" s="35" t="s">
        <v>1591</v>
      </c>
      <c r="BE809" s="35" t="s">
        <v>117</v>
      </c>
      <c r="BF809" s="35" t="s">
        <v>117</v>
      </c>
      <c r="BG809" s="72">
        <v>2115</v>
      </c>
      <c r="BH809" s="35" t="s">
        <v>2903</v>
      </c>
      <c r="BI809" s="35">
        <v>0.13</v>
      </c>
      <c r="BJ809" s="35" t="s">
        <v>3271</v>
      </c>
      <c r="BK809" s="35" t="s">
        <v>1100</v>
      </c>
      <c r="BL809" s="35">
        <v>182112</v>
      </c>
    </row>
    <row r="810" spans="1:64" s="35" customFormat="1" ht="14.45" customHeight="1">
      <c r="A810" s="145"/>
      <c r="B810" s="40">
        <v>182113</v>
      </c>
      <c r="C810" s="40" t="s">
        <v>6666</v>
      </c>
      <c r="D810" s="40"/>
      <c r="E810" s="43" t="s">
        <v>9</v>
      </c>
      <c r="F810" s="40"/>
      <c r="G810" s="42"/>
      <c r="H810" s="40"/>
      <c r="I810" s="40"/>
      <c r="J810" s="40"/>
      <c r="K810" s="40"/>
      <c r="L810" s="42" t="s">
        <v>9</v>
      </c>
      <c r="M810" s="42" t="s">
        <v>9</v>
      </c>
      <c r="N810" s="40"/>
      <c r="O810" s="40"/>
      <c r="P810" s="40"/>
      <c r="Q810" s="40"/>
      <c r="R810" s="40"/>
      <c r="S810" s="40"/>
      <c r="T810" s="43"/>
      <c r="U810" s="40"/>
      <c r="V810" s="40"/>
      <c r="W810" s="40"/>
      <c r="X810" s="40"/>
      <c r="Y810" s="40"/>
      <c r="Z810" s="40"/>
      <c r="AA810" s="40"/>
      <c r="AB810" s="40"/>
      <c r="AC810" s="40"/>
      <c r="AD810" s="40"/>
      <c r="AE810" s="40"/>
      <c r="AF810" s="45" t="str">
        <f t="shared" si="27"/>
        <v>VIP_B               HDZZ</v>
      </c>
      <c r="AG810" s="41" t="s">
        <v>6605</v>
      </c>
      <c r="AH810" s="35">
        <v>3</v>
      </c>
      <c r="AI810" s="35">
        <v>182113</v>
      </c>
      <c r="AJ810" s="35" t="s">
        <v>3272</v>
      </c>
      <c r="AK810" s="35" t="s">
        <v>117</v>
      </c>
      <c r="AL810" s="35" t="s">
        <v>1116</v>
      </c>
      <c r="AM810" s="35" t="s">
        <v>1116</v>
      </c>
      <c r="AN810" s="35" t="s">
        <v>1115</v>
      </c>
      <c r="AO810" s="35" t="s">
        <v>1117</v>
      </c>
      <c r="AP810" s="35">
        <v>5</v>
      </c>
      <c r="AQ810" s="35" t="s">
        <v>868</v>
      </c>
      <c r="AR810" s="35" t="s">
        <v>148</v>
      </c>
      <c r="AS810" s="35" t="s">
        <v>1101</v>
      </c>
      <c r="AT810" s="35" t="s">
        <v>117</v>
      </c>
      <c r="AU810" s="35" t="s">
        <v>1110</v>
      </c>
      <c r="AV810" s="35" t="s">
        <v>1110</v>
      </c>
      <c r="AW810" s="35" t="s">
        <v>1118</v>
      </c>
      <c r="AX810" s="35" t="s">
        <v>1119</v>
      </c>
      <c r="AY810" s="35">
        <v>7</v>
      </c>
      <c r="AZ810" s="35" t="s">
        <v>498</v>
      </c>
      <c r="BA810" s="35" t="s">
        <v>184</v>
      </c>
      <c r="BB810" s="35" t="s">
        <v>117</v>
      </c>
      <c r="BC810" s="35" t="s">
        <v>3000</v>
      </c>
      <c r="BD810" s="35" t="s">
        <v>1591</v>
      </c>
      <c r="BE810" s="35" t="s">
        <v>117</v>
      </c>
      <c r="BF810" s="35" t="s">
        <v>117</v>
      </c>
      <c r="BG810" s="72">
        <v>2544</v>
      </c>
      <c r="BH810" s="35" t="s">
        <v>1903</v>
      </c>
      <c r="BI810" s="35">
        <v>0.5</v>
      </c>
      <c r="BJ810" s="35" t="s">
        <v>3273</v>
      </c>
      <c r="BK810" s="35" t="s">
        <v>1100</v>
      </c>
      <c r="BL810" s="35">
        <v>182113</v>
      </c>
    </row>
    <row r="811" spans="1:64" s="35" customFormat="1" ht="14.45" customHeight="1">
      <c r="A811" s="145"/>
      <c r="B811" s="40">
        <v>182118</v>
      </c>
      <c r="C811" s="40" t="s">
        <v>6666</v>
      </c>
      <c r="D811" s="40"/>
      <c r="E811" s="43" t="s">
        <v>9</v>
      </c>
      <c r="F811" s="40"/>
      <c r="G811" s="42"/>
      <c r="H811" s="40"/>
      <c r="I811" s="40"/>
      <c r="J811" s="40"/>
      <c r="K811" s="40"/>
      <c r="L811" s="42" t="s">
        <v>9</v>
      </c>
      <c r="M811" s="42" t="s">
        <v>9</v>
      </c>
      <c r="N811" s="40"/>
      <c r="O811" s="40"/>
      <c r="P811" s="40"/>
      <c r="Q811" s="40"/>
      <c r="R811" s="40"/>
      <c r="S811" s="40"/>
      <c r="T811" s="43"/>
      <c r="U811" s="40"/>
      <c r="V811" s="40"/>
      <c r="W811" s="40"/>
      <c r="X811" s="40"/>
      <c r="Y811" s="40"/>
      <c r="Z811" s="40"/>
      <c r="AA811" s="40"/>
      <c r="AB811" s="40"/>
      <c r="AC811" s="40"/>
      <c r="AD811" s="40"/>
      <c r="AE811" s="40"/>
      <c r="AF811" s="45" t="str">
        <f t="shared" si="27"/>
        <v>VIP_B               TSHE</v>
      </c>
      <c r="AG811" s="41" t="s">
        <v>6605</v>
      </c>
      <c r="AH811" s="35">
        <v>3</v>
      </c>
      <c r="AI811" s="35">
        <v>182118</v>
      </c>
      <c r="AJ811" s="35" t="s">
        <v>3274</v>
      </c>
      <c r="AK811" s="35" t="s">
        <v>117</v>
      </c>
      <c r="AL811" s="35" t="s">
        <v>1103</v>
      </c>
      <c r="AM811" s="35" t="s">
        <v>1103</v>
      </c>
      <c r="AN811" s="35" t="s">
        <v>1102</v>
      </c>
      <c r="AO811" s="35" t="s">
        <v>1104</v>
      </c>
      <c r="AP811" s="35">
        <v>1</v>
      </c>
      <c r="AQ811" s="35" t="s">
        <v>1105</v>
      </c>
      <c r="AR811" s="35" t="s">
        <v>172</v>
      </c>
      <c r="AS811" s="35" t="s">
        <v>117</v>
      </c>
      <c r="AT811" s="35" t="s">
        <v>117</v>
      </c>
      <c r="AU811" s="35" t="s">
        <v>1110</v>
      </c>
      <c r="AV811" s="35" t="s">
        <v>1110</v>
      </c>
      <c r="AW811" s="35" t="s">
        <v>1118</v>
      </c>
      <c r="AX811" s="35" t="s">
        <v>1119</v>
      </c>
      <c r="AY811" s="35">
        <v>14</v>
      </c>
      <c r="AZ811" s="35" t="s">
        <v>498</v>
      </c>
      <c r="BA811" s="35" t="s">
        <v>172</v>
      </c>
      <c r="BB811" s="35" t="s">
        <v>117</v>
      </c>
      <c r="BC811" s="35" t="s">
        <v>3275</v>
      </c>
      <c r="BD811" s="35" t="s">
        <v>1591</v>
      </c>
      <c r="BE811" s="35" t="s">
        <v>117</v>
      </c>
      <c r="BF811" s="35" t="s">
        <v>117</v>
      </c>
      <c r="BG811" s="72">
        <v>2639</v>
      </c>
      <c r="BH811" s="35" t="s">
        <v>2887</v>
      </c>
      <c r="BI811" s="35">
        <v>0.13</v>
      </c>
      <c r="BJ811" s="35" t="s">
        <v>3276</v>
      </c>
      <c r="BK811" s="35" t="s">
        <v>1100</v>
      </c>
      <c r="BL811" s="35">
        <v>182118</v>
      </c>
    </row>
    <row r="812" spans="1:64" s="35" customFormat="1" ht="14.45" customHeight="1">
      <c r="A812" s="145"/>
      <c r="B812" s="40">
        <v>182119</v>
      </c>
      <c r="C812" s="40" t="s">
        <v>6666</v>
      </c>
      <c r="D812" s="40"/>
      <c r="E812" s="43" t="s">
        <v>9</v>
      </c>
      <c r="F812" s="40"/>
      <c r="G812" s="42"/>
      <c r="H812" s="40"/>
      <c r="I812" s="40"/>
      <c r="J812" s="40"/>
      <c r="K812" s="40"/>
      <c r="L812" s="42" t="s">
        <v>9</v>
      </c>
      <c r="M812" s="42" t="s">
        <v>9</v>
      </c>
      <c r="N812" s="40"/>
      <c r="O812" s="40"/>
      <c r="P812" s="40"/>
      <c r="Q812" s="40"/>
      <c r="R812" s="40"/>
      <c r="S812" s="40"/>
      <c r="T812" s="43"/>
      <c r="U812" s="40"/>
      <c r="V812" s="40"/>
      <c r="W812" s="40"/>
      <c r="X812" s="40"/>
      <c r="Y812" s="40"/>
      <c r="Z812" s="40"/>
      <c r="AA812" s="40"/>
      <c r="AB812" s="40"/>
      <c r="AC812" s="40"/>
      <c r="AD812" s="40"/>
      <c r="AE812" s="40"/>
      <c r="AF812" s="45" t="str">
        <f t="shared" si="27"/>
        <v>VIP_B               TSHE</v>
      </c>
      <c r="AG812" s="41" t="s">
        <v>6605</v>
      </c>
      <c r="AH812" s="35">
        <v>3</v>
      </c>
      <c r="AI812" s="35">
        <v>182119</v>
      </c>
      <c r="AJ812" s="35" t="s">
        <v>3277</v>
      </c>
      <c r="AK812" s="35" t="s">
        <v>117</v>
      </c>
      <c r="AL812" s="35" t="s">
        <v>1103</v>
      </c>
      <c r="AM812" s="35" t="s">
        <v>1103</v>
      </c>
      <c r="AN812" s="35" t="s">
        <v>1102</v>
      </c>
      <c r="AO812" s="35" t="s">
        <v>1104</v>
      </c>
      <c r="AP812" s="35">
        <v>2</v>
      </c>
      <c r="AQ812" s="35" t="s">
        <v>1105</v>
      </c>
      <c r="AR812" s="35" t="s">
        <v>172</v>
      </c>
      <c r="AS812" s="35" t="s">
        <v>117</v>
      </c>
      <c r="AT812" s="35" t="s">
        <v>117</v>
      </c>
      <c r="AU812" s="35" t="s">
        <v>1110</v>
      </c>
      <c r="AV812" s="35" t="s">
        <v>1110</v>
      </c>
      <c r="AW812" s="35" t="s">
        <v>1118</v>
      </c>
      <c r="AX812" s="35" t="s">
        <v>1119</v>
      </c>
      <c r="AY812" s="35">
        <v>13</v>
      </c>
      <c r="AZ812" s="35" t="s">
        <v>498</v>
      </c>
      <c r="BA812" s="35" t="s">
        <v>172</v>
      </c>
      <c r="BB812" s="35" t="s">
        <v>117</v>
      </c>
      <c r="BC812" s="35" t="s">
        <v>3278</v>
      </c>
      <c r="BD812" s="35" t="s">
        <v>1591</v>
      </c>
      <c r="BE812" s="35" t="s">
        <v>117</v>
      </c>
      <c r="BF812" s="35" t="s">
        <v>117</v>
      </c>
      <c r="BG812" s="72">
        <v>2639</v>
      </c>
      <c r="BH812" s="35" t="s">
        <v>3279</v>
      </c>
      <c r="BI812" s="35">
        <v>0.13</v>
      </c>
      <c r="BJ812" s="35" t="s">
        <v>3280</v>
      </c>
      <c r="BK812" s="35" t="s">
        <v>1100</v>
      </c>
      <c r="BL812" s="35">
        <v>182119</v>
      </c>
    </row>
    <row r="813" spans="1:64" s="35" customFormat="1" ht="14.45" customHeight="1">
      <c r="A813" s="145" t="s">
        <v>7792</v>
      </c>
      <c r="B813" s="40">
        <v>182134</v>
      </c>
      <c r="C813" s="40" t="s">
        <v>6666</v>
      </c>
      <c r="D813" s="40"/>
      <c r="E813" s="43" t="s">
        <v>9</v>
      </c>
      <c r="F813" s="40" t="s">
        <v>2770</v>
      </c>
      <c r="G813" s="42" t="s">
        <v>6613</v>
      </c>
      <c r="H813" s="40"/>
      <c r="I813" s="40"/>
      <c r="J813" s="40"/>
      <c r="K813" s="40" t="s">
        <v>6610</v>
      </c>
      <c r="L813" s="173" t="s">
        <v>9</v>
      </c>
      <c r="M813" s="173" t="s">
        <v>6604</v>
      </c>
      <c r="N813" s="40"/>
      <c r="O813" s="40"/>
      <c r="P813" s="40"/>
      <c r="Q813" s="40"/>
      <c r="R813" s="40"/>
      <c r="S813" s="40"/>
      <c r="T813" s="43"/>
      <c r="U813" s="40"/>
      <c r="V813" s="40"/>
      <c r="W813" s="40"/>
      <c r="X813" s="40"/>
      <c r="Y813" s="40"/>
      <c r="Z813" s="40"/>
      <c r="AA813" s="40"/>
      <c r="AB813" s="40"/>
      <c r="AC813" s="40"/>
      <c r="AD813" s="40"/>
      <c r="AE813" s="40"/>
      <c r="AF813" s="45" t="str">
        <f t="shared" si="27"/>
        <v>SP_58XS2            TSHE</v>
      </c>
      <c r="AG813" s="41" t="s">
        <v>6605</v>
      </c>
      <c r="AH813" s="35">
        <v>3</v>
      </c>
      <c r="AI813" s="35">
        <v>182134</v>
      </c>
      <c r="AJ813" s="35" t="s">
        <v>6402</v>
      </c>
      <c r="AK813" s="35" t="s">
        <v>117</v>
      </c>
      <c r="AL813" s="35" t="s">
        <v>1103</v>
      </c>
      <c r="AM813" s="35" t="s">
        <v>1103</v>
      </c>
      <c r="AN813" s="35" t="s">
        <v>1102</v>
      </c>
      <c r="AO813" s="35" t="s">
        <v>1104</v>
      </c>
      <c r="AP813" s="35">
        <v>3</v>
      </c>
      <c r="AQ813" s="35" t="s">
        <v>1105</v>
      </c>
      <c r="AR813" s="35" t="s">
        <v>172</v>
      </c>
      <c r="AS813" s="35" t="s">
        <v>117</v>
      </c>
      <c r="AT813" s="35" t="s">
        <v>117</v>
      </c>
      <c r="AU813" s="35" t="s">
        <v>117</v>
      </c>
      <c r="AV813" s="35" t="s">
        <v>6270</v>
      </c>
      <c r="AW813" s="35" t="s">
        <v>2769</v>
      </c>
      <c r="AX813" s="35" t="s">
        <v>2770</v>
      </c>
      <c r="AY813" s="35">
        <v>1</v>
      </c>
      <c r="AZ813" s="35" t="s">
        <v>662</v>
      </c>
      <c r="BA813" s="35" t="s">
        <v>117</v>
      </c>
      <c r="BB813" s="35" t="s">
        <v>117</v>
      </c>
      <c r="BC813" s="35" t="s">
        <v>3282</v>
      </c>
      <c r="BD813" s="35" t="s">
        <v>1591</v>
      </c>
      <c r="BE813" s="35" t="s">
        <v>117</v>
      </c>
      <c r="BF813" s="35" t="s">
        <v>117</v>
      </c>
      <c r="BG813" s="72">
        <v>2987</v>
      </c>
      <c r="BH813" s="35" t="s">
        <v>1719</v>
      </c>
      <c r="BI813" s="35">
        <v>0.13</v>
      </c>
      <c r="BJ813" s="35" t="s">
        <v>1757</v>
      </c>
      <c r="BK813" s="35" t="s">
        <v>1100</v>
      </c>
      <c r="BL813" s="35">
        <v>182134</v>
      </c>
    </row>
    <row r="814" spans="1:64" s="35" customFormat="1" ht="14.45" customHeight="1">
      <c r="A814" s="144"/>
      <c r="C814" s="40" t="s">
        <v>6667</v>
      </c>
      <c r="D814" s="40"/>
      <c r="AF814" s="40"/>
      <c r="AH814" s="35">
        <v>1</v>
      </c>
      <c r="AI814" s="35" t="s">
        <v>1120</v>
      </c>
    </row>
    <row r="815" spans="1:64" s="35" customFormat="1" ht="14.45" customHeight="1">
      <c r="A815" s="144"/>
      <c r="C815" s="40" t="s">
        <v>6667</v>
      </c>
      <c r="D815" s="40"/>
      <c r="AF815" s="40"/>
      <c r="AH815" s="35">
        <v>2</v>
      </c>
      <c r="AI815" s="35" t="s">
        <v>61</v>
      </c>
      <c r="AJ815" s="35" t="s">
        <v>1121</v>
      </c>
      <c r="AK815" s="35" t="s">
        <v>115</v>
      </c>
      <c r="AL815" s="35" t="s">
        <v>6070</v>
      </c>
      <c r="AM815" s="35" t="s">
        <v>116</v>
      </c>
      <c r="AN815" s="35" t="s">
        <v>2453</v>
      </c>
      <c r="AO815" s="35" t="s">
        <v>2364</v>
      </c>
    </row>
    <row r="816" spans="1:64" s="35" customFormat="1" ht="14.45" customHeight="1">
      <c r="A816" s="144"/>
      <c r="C816" s="40" t="s">
        <v>6667</v>
      </c>
      <c r="D816" s="40"/>
      <c r="AF816" s="40"/>
      <c r="AH816" s="35">
        <v>0</v>
      </c>
      <c r="AI816" s="35" t="s">
        <v>42</v>
      </c>
      <c r="AJ816" s="35" t="s">
        <v>43</v>
      </c>
      <c r="AK816" s="35" t="s">
        <v>44</v>
      </c>
      <c r="AL816" s="35" t="s">
        <v>45</v>
      </c>
      <c r="AM816" s="35" t="s">
        <v>45</v>
      </c>
      <c r="AN816" s="35" t="s">
        <v>46</v>
      </c>
      <c r="AO816" s="35" t="s">
        <v>47</v>
      </c>
      <c r="AP816" s="35" t="s">
        <v>48</v>
      </c>
      <c r="AQ816" s="35" t="s">
        <v>49</v>
      </c>
      <c r="AR816" s="35" t="s">
        <v>50</v>
      </c>
      <c r="AS816" s="35" t="s">
        <v>51</v>
      </c>
      <c r="AT816" s="35" t="s">
        <v>44</v>
      </c>
      <c r="AU816" s="35" t="s">
        <v>45</v>
      </c>
      <c r="AV816" s="35" t="s">
        <v>45</v>
      </c>
      <c r="AW816" s="35" t="s">
        <v>52</v>
      </c>
      <c r="AX816" s="35" t="s">
        <v>47</v>
      </c>
      <c r="AY816" s="35" t="s">
        <v>48</v>
      </c>
      <c r="AZ816" s="35" t="s">
        <v>49</v>
      </c>
      <c r="BA816" s="35" t="s">
        <v>50</v>
      </c>
      <c r="BB816" s="35" t="s">
        <v>51</v>
      </c>
      <c r="BC816" s="35" t="s">
        <v>53</v>
      </c>
      <c r="BD816" s="35" t="s">
        <v>54</v>
      </c>
      <c r="BE816" s="35" t="s">
        <v>55</v>
      </c>
      <c r="BF816" s="35" t="s">
        <v>56</v>
      </c>
      <c r="BG816" s="35" t="s">
        <v>57</v>
      </c>
      <c r="BH816" s="35" t="s">
        <v>58</v>
      </c>
      <c r="BI816" s="35" t="s">
        <v>59</v>
      </c>
      <c r="BJ816" s="35" t="s">
        <v>60</v>
      </c>
      <c r="BK816" s="35" t="s">
        <v>61</v>
      </c>
      <c r="BL816" s="35" t="s">
        <v>42</v>
      </c>
    </row>
    <row r="817" spans="1:66" s="35" customFormat="1" ht="14.45" customHeight="1">
      <c r="A817" s="145"/>
      <c r="B817" s="40">
        <v>207001</v>
      </c>
      <c r="C817" s="40" t="s">
        <v>6667</v>
      </c>
      <c r="D817" s="40"/>
      <c r="E817" s="43" t="s">
        <v>10</v>
      </c>
      <c r="F817" s="40"/>
      <c r="G817" s="42"/>
      <c r="H817" s="40"/>
      <c r="I817" s="40"/>
      <c r="J817" s="40"/>
      <c r="K817" s="40"/>
      <c r="L817" s="42" t="s">
        <v>6621</v>
      </c>
      <c r="M817" s="42" t="s">
        <v>6621</v>
      </c>
      <c r="N817" s="40"/>
      <c r="O817" s="40"/>
      <c r="P817" s="40"/>
      <c r="Q817" s="40"/>
      <c r="R817" s="40"/>
      <c r="S817" s="40"/>
      <c r="T817" s="43">
        <v>980016338</v>
      </c>
      <c r="U817" s="40"/>
      <c r="V817" s="40"/>
      <c r="W817" s="40"/>
      <c r="X817" s="40"/>
      <c r="Y817" s="40"/>
      <c r="Z817" s="40"/>
      <c r="AA817" s="40"/>
      <c r="AB817" s="40"/>
      <c r="AC817" s="40"/>
      <c r="AD817" s="40"/>
      <c r="AE817" s="40"/>
      <c r="AF817" s="45" t="str">
        <f>AX817&amp; REPT(" ",20-LEN(AX817))&amp;AO817</f>
        <v>KS_CR_A             BCM2_F</v>
      </c>
      <c r="AG817" s="41" t="s">
        <v>6605</v>
      </c>
      <c r="AH817" s="35">
        <v>3</v>
      </c>
      <c r="AI817" s="35">
        <v>207001</v>
      </c>
      <c r="AJ817" s="35" t="s">
        <v>3283</v>
      </c>
      <c r="AK817" s="35" t="s">
        <v>117</v>
      </c>
      <c r="AL817" s="35" t="s">
        <v>472</v>
      </c>
      <c r="AM817" s="35" t="s">
        <v>472</v>
      </c>
      <c r="AN817" s="35" t="s">
        <v>1125</v>
      </c>
      <c r="AO817" s="35" t="s">
        <v>1126</v>
      </c>
      <c r="AP817" s="35">
        <v>1</v>
      </c>
      <c r="AQ817" s="35" t="s">
        <v>647</v>
      </c>
      <c r="AR817" s="35" t="s">
        <v>985</v>
      </c>
      <c r="AS817" s="35" t="s">
        <v>117</v>
      </c>
      <c r="AT817" s="35" t="s">
        <v>117</v>
      </c>
      <c r="AU817" s="35" t="s">
        <v>1123</v>
      </c>
      <c r="AV817" s="35" t="s">
        <v>1123</v>
      </c>
      <c r="AW817" s="35" t="s">
        <v>1122</v>
      </c>
      <c r="AX817" s="35" t="s">
        <v>1124</v>
      </c>
      <c r="AY817" s="35">
        <v>1</v>
      </c>
      <c r="AZ817" s="35" t="s">
        <v>927</v>
      </c>
      <c r="BA817" s="35" t="s">
        <v>833</v>
      </c>
      <c r="BB817" s="35" t="s">
        <v>117</v>
      </c>
      <c r="BC817" s="35" t="s">
        <v>2712</v>
      </c>
      <c r="BD817" s="35" t="s">
        <v>2713</v>
      </c>
      <c r="BE817" s="35" t="s">
        <v>3284</v>
      </c>
      <c r="BF817" s="35" t="s">
        <v>2715</v>
      </c>
      <c r="BG817" s="72">
        <v>1993</v>
      </c>
      <c r="BH817" s="35" t="s">
        <v>2716</v>
      </c>
      <c r="BI817" s="35">
        <v>0.37</v>
      </c>
      <c r="BJ817" s="35" t="s">
        <v>3285</v>
      </c>
      <c r="BK817" s="35" t="s">
        <v>1121</v>
      </c>
      <c r="BL817" s="35">
        <v>207001</v>
      </c>
    </row>
    <row r="818" spans="1:66" s="35" customFormat="1" ht="14.45" customHeight="1">
      <c r="A818" s="145"/>
      <c r="B818" s="40">
        <v>207002</v>
      </c>
      <c r="C818" s="40" t="s">
        <v>6667</v>
      </c>
      <c r="D818" s="40"/>
      <c r="E818" s="43" t="s">
        <v>10</v>
      </c>
      <c r="F818" s="40"/>
      <c r="G818" s="42"/>
      <c r="H818" s="40"/>
      <c r="I818" s="40"/>
      <c r="J818" s="40"/>
      <c r="K818" s="40"/>
      <c r="L818" s="42" t="s">
        <v>6621</v>
      </c>
      <c r="M818" s="42" t="s">
        <v>6621</v>
      </c>
      <c r="N818" s="40"/>
      <c r="O818" s="40"/>
      <c r="P818" s="40"/>
      <c r="Q818" s="40"/>
      <c r="R818" s="40"/>
      <c r="S818" s="40"/>
      <c r="T818" s="43">
        <v>980016338</v>
      </c>
      <c r="U818" s="40"/>
      <c r="V818" s="40"/>
      <c r="W818" s="40"/>
      <c r="X818" s="40"/>
      <c r="Y818" s="40"/>
      <c r="Z818" s="40"/>
      <c r="AA818" s="40"/>
      <c r="AB818" s="40"/>
      <c r="AC818" s="40"/>
      <c r="AD818" s="40"/>
      <c r="AE818" s="40"/>
      <c r="AF818" s="45" t="str">
        <f>AX818&amp; REPT(" ",20-LEN(AX818))&amp;AO818</f>
        <v>KS_CR_A             BCM2_F</v>
      </c>
      <c r="AG818" s="41" t="s">
        <v>6605</v>
      </c>
      <c r="AH818" s="35">
        <v>3</v>
      </c>
      <c r="AI818" s="35">
        <v>207002</v>
      </c>
      <c r="AJ818" s="35" t="s">
        <v>3286</v>
      </c>
      <c r="AK818" s="35" t="s">
        <v>117</v>
      </c>
      <c r="AL818" s="35" t="s">
        <v>472</v>
      </c>
      <c r="AM818" s="35" t="s">
        <v>472</v>
      </c>
      <c r="AN818" s="35" t="s">
        <v>1125</v>
      </c>
      <c r="AO818" s="35" t="s">
        <v>1126</v>
      </c>
      <c r="AP818" s="35">
        <v>2</v>
      </c>
      <c r="AQ818" s="35" t="s">
        <v>647</v>
      </c>
      <c r="AR818" s="35" t="s">
        <v>838</v>
      </c>
      <c r="AS818" s="35" t="s">
        <v>117</v>
      </c>
      <c r="AT818" s="35" t="s">
        <v>117</v>
      </c>
      <c r="AU818" s="35" t="s">
        <v>1123</v>
      </c>
      <c r="AV818" s="35" t="s">
        <v>1123</v>
      </c>
      <c r="AW818" s="35" t="s">
        <v>1122</v>
      </c>
      <c r="AX818" s="35" t="s">
        <v>1124</v>
      </c>
      <c r="AY818" s="35">
        <v>2</v>
      </c>
      <c r="AZ818" s="35" t="s">
        <v>927</v>
      </c>
      <c r="BA818" s="35" t="s">
        <v>838</v>
      </c>
      <c r="BB818" s="35" t="s">
        <v>117</v>
      </c>
      <c r="BC818" s="35" t="s">
        <v>2712</v>
      </c>
      <c r="BD818" s="35" t="s">
        <v>838</v>
      </c>
      <c r="BE818" s="35" t="s">
        <v>3284</v>
      </c>
      <c r="BF818" s="35" t="s">
        <v>2720</v>
      </c>
      <c r="BG818" s="72">
        <v>1993</v>
      </c>
      <c r="BH818" s="35" t="s">
        <v>1668</v>
      </c>
      <c r="BI818" s="35">
        <v>0.5</v>
      </c>
      <c r="BJ818" s="35" t="s">
        <v>3287</v>
      </c>
      <c r="BK818" s="35" t="s">
        <v>1121</v>
      </c>
      <c r="BL818" s="35">
        <v>207002</v>
      </c>
    </row>
    <row r="819" spans="1:66" ht="14.45" customHeight="1">
      <c r="A819" s="146"/>
      <c r="B819" s="35"/>
      <c r="C819" s="40" t="s">
        <v>6668</v>
      </c>
      <c r="D819" s="40"/>
      <c r="E819" s="35"/>
      <c r="F819" s="35"/>
      <c r="G819" s="35"/>
      <c r="H819" s="35"/>
      <c r="I819" s="35"/>
      <c r="J819" s="35"/>
      <c r="K819" s="35"/>
      <c r="L819" s="35"/>
      <c r="M819" s="35"/>
      <c r="N819" s="35"/>
      <c r="O819" s="35"/>
      <c r="P819" s="35"/>
      <c r="Q819" s="35"/>
      <c r="R819" s="35"/>
      <c r="S819" s="35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D819" s="35"/>
      <c r="AE819" s="35"/>
      <c r="AF819" s="45"/>
      <c r="AG819" s="35"/>
      <c r="AH819" s="36">
        <v>1</v>
      </c>
      <c r="AI819" s="36" t="s">
        <v>1127</v>
      </c>
    </row>
    <row r="820" spans="1:66" ht="14.45" customHeight="1">
      <c r="A820" s="146"/>
      <c r="B820" s="35"/>
      <c r="C820" s="40" t="s">
        <v>6668</v>
      </c>
      <c r="D820" s="40"/>
      <c r="E820" s="35"/>
      <c r="F820" s="35"/>
      <c r="G820" s="35"/>
      <c r="H820" s="35"/>
      <c r="I820" s="35"/>
      <c r="J820" s="35"/>
      <c r="K820" s="35"/>
      <c r="L820" s="35"/>
      <c r="M820" s="35"/>
      <c r="N820" s="35"/>
      <c r="O820" s="35"/>
      <c r="P820" s="35"/>
      <c r="Q820" s="35"/>
      <c r="R820" s="35"/>
      <c r="S820" s="35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D820" s="35"/>
      <c r="AE820" s="35"/>
      <c r="AF820" s="45"/>
      <c r="AG820" s="35"/>
      <c r="AH820" s="36">
        <v>2</v>
      </c>
      <c r="AI820" s="36" t="s">
        <v>61</v>
      </c>
      <c r="AJ820" s="36" t="s">
        <v>1128</v>
      </c>
      <c r="AK820" s="36" t="s">
        <v>1012</v>
      </c>
      <c r="AL820" s="36" t="s">
        <v>1129</v>
      </c>
      <c r="AN820" s="36" t="s">
        <v>3288</v>
      </c>
      <c r="AO820" s="36" t="s">
        <v>2364</v>
      </c>
    </row>
    <row r="821" spans="1:66" ht="14.45" customHeight="1">
      <c r="A821" s="146"/>
      <c r="B821" s="35"/>
      <c r="C821" s="40" t="s">
        <v>6668</v>
      </c>
      <c r="D821" s="40"/>
      <c r="E821" s="35"/>
      <c r="F821" s="35"/>
      <c r="G821" s="35"/>
      <c r="H821" s="35"/>
      <c r="I821" s="35"/>
      <c r="J821" s="35"/>
      <c r="K821" s="35"/>
      <c r="L821" s="35"/>
      <c r="M821" s="35"/>
      <c r="N821" s="35"/>
      <c r="O821" s="35"/>
      <c r="P821" s="35"/>
      <c r="Q821" s="35"/>
      <c r="R821" s="35"/>
      <c r="S821" s="35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D821" s="35"/>
      <c r="AE821" s="35"/>
      <c r="AF821" s="45"/>
      <c r="AG821" s="35"/>
      <c r="AH821" s="36">
        <v>2</v>
      </c>
      <c r="AI821" s="36" t="s">
        <v>62</v>
      </c>
      <c r="AJ821" s="36" t="s">
        <v>1130</v>
      </c>
      <c r="AK821" s="36" t="s">
        <v>1131</v>
      </c>
      <c r="AL821" s="36" t="s">
        <v>1132</v>
      </c>
      <c r="AN821" s="36" t="s">
        <v>3289</v>
      </c>
      <c r="AO821" s="36" t="s">
        <v>2364</v>
      </c>
    </row>
    <row r="822" spans="1:66" ht="14.45" customHeight="1">
      <c r="A822" s="146"/>
      <c r="B822" s="35"/>
      <c r="C822" s="40" t="s">
        <v>6668</v>
      </c>
      <c r="D822" s="40"/>
      <c r="E822" s="35"/>
      <c r="F822" s="35"/>
      <c r="G822" s="35"/>
      <c r="H822" s="35"/>
      <c r="I822" s="35"/>
      <c r="J822" s="35"/>
      <c r="K822" s="35"/>
      <c r="L822" s="35"/>
      <c r="M822" s="35"/>
      <c r="N822" s="35"/>
      <c r="O822" s="35"/>
      <c r="P822" s="35"/>
      <c r="Q822" s="35"/>
      <c r="R822" s="35"/>
      <c r="S822" s="35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D822" s="35"/>
      <c r="AE822" s="35"/>
      <c r="AF822" s="45"/>
      <c r="AG822" s="35"/>
      <c r="AH822" s="36">
        <v>2</v>
      </c>
      <c r="AI822" s="36" t="s">
        <v>63</v>
      </c>
      <c r="AJ822" s="36" t="s">
        <v>1133</v>
      </c>
      <c r="AK822" s="36" t="s">
        <v>6071</v>
      </c>
      <c r="AL822" s="36" t="s">
        <v>6072</v>
      </c>
      <c r="AN822" s="36" t="s">
        <v>3290</v>
      </c>
      <c r="AO822" s="36" t="s">
        <v>2364</v>
      </c>
    </row>
    <row r="823" spans="1:66" ht="14.45" customHeight="1">
      <c r="A823" s="146"/>
      <c r="B823" s="35"/>
      <c r="C823" s="40" t="s">
        <v>6668</v>
      </c>
      <c r="D823" s="40"/>
      <c r="E823" s="35"/>
      <c r="F823" s="35"/>
      <c r="G823" s="35"/>
      <c r="H823" s="35"/>
      <c r="I823" s="35"/>
      <c r="J823" s="35"/>
      <c r="K823" s="35"/>
      <c r="L823" s="35"/>
      <c r="M823" s="35"/>
      <c r="N823" s="35"/>
      <c r="O823" s="35"/>
      <c r="P823" s="35"/>
      <c r="Q823" s="35"/>
      <c r="R823" s="35"/>
      <c r="S823" s="35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D823" s="35"/>
      <c r="AE823" s="35"/>
      <c r="AF823" s="45"/>
      <c r="AG823" s="35"/>
      <c r="AH823" s="36">
        <v>0</v>
      </c>
      <c r="AI823" s="36" t="s">
        <v>42</v>
      </c>
      <c r="AJ823" s="36" t="s">
        <v>43</v>
      </c>
      <c r="AK823" s="36" t="s">
        <v>44</v>
      </c>
      <c r="AL823" s="36" t="s">
        <v>45</v>
      </c>
      <c r="AM823" s="36" t="s">
        <v>45</v>
      </c>
      <c r="AN823" s="36" t="s">
        <v>46</v>
      </c>
      <c r="AO823" s="36" t="s">
        <v>47</v>
      </c>
      <c r="AP823" s="36" t="s">
        <v>48</v>
      </c>
      <c r="AQ823" s="36" t="s">
        <v>49</v>
      </c>
      <c r="AR823" s="36" t="s">
        <v>50</v>
      </c>
      <c r="AS823" s="36" t="s">
        <v>51</v>
      </c>
      <c r="AT823" s="36" t="s">
        <v>44</v>
      </c>
      <c r="AU823" s="36" t="s">
        <v>45</v>
      </c>
      <c r="AV823" s="36" t="s">
        <v>45</v>
      </c>
      <c r="AW823" s="36" t="s">
        <v>52</v>
      </c>
      <c r="AX823" s="36" t="s">
        <v>47</v>
      </c>
      <c r="AY823" s="36" t="s">
        <v>48</v>
      </c>
      <c r="AZ823" s="36" t="s">
        <v>49</v>
      </c>
      <c r="BA823" s="36" t="s">
        <v>50</v>
      </c>
      <c r="BB823" s="36" t="s">
        <v>51</v>
      </c>
      <c r="BC823" s="36" t="s">
        <v>53</v>
      </c>
      <c r="BD823" s="36" t="s">
        <v>54</v>
      </c>
      <c r="BE823" s="36" t="s">
        <v>55</v>
      </c>
      <c r="BF823" s="36" t="s">
        <v>56</v>
      </c>
      <c r="BG823" s="36" t="s">
        <v>57</v>
      </c>
      <c r="BH823" s="36" t="s">
        <v>58</v>
      </c>
      <c r="BI823" s="36" t="s">
        <v>59</v>
      </c>
      <c r="BJ823" s="36" t="s">
        <v>60</v>
      </c>
      <c r="BK823" s="36" t="s">
        <v>61</v>
      </c>
      <c r="BL823" s="36" t="s">
        <v>62</v>
      </c>
      <c r="BM823" s="36" t="s">
        <v>63</v>
      </c>
      <c r="BN823" s="36" t="s">
        <v>42</v>
      </c>
    </row>
    <row r="824" spans="1:66" ht="14.45" customHeight="1">
      <c r="A824" s="145" t="s">
        <v>6956</v>
      </c>
      <c r="B824" s="40">
        <v>214001</v>
      </c>
      <c r="C824" s="40" t="s">
        <v>6668</v>
      </c>
      <c r="D824" s="40" t="s">
        <v>15</v>
      </c>
      <c r="E824" s="43" t="s">
        <v>6604</v>
      </c>
      <c r="F824" s="40" t="s">
        <v>3031</v>
      </c>
      <c r="G824" s="42" t="s">
        <v>6606</v>
      </c>
      <c r="H824" s="40"/>
      <c r="I824" s="40"/>
      <c r="J824" s="40"/>
      <c r="K824" s="40" t="s">
        <v>6607</v>
      </c>
      <c r="L824" s="42" t="s">
        <v>6609</v>
      </c>
      <c r="M824" s="42" t="s">
        <v>6604</v>
      </c>
      <c r="N824" s="40"/>
      <c r="O824" s="40"/>
      <c r="P824" s="40"/>
      <c r="Q824" s="40"/>
      <c r="R824" s="40"/>
      <c r="S824" s="40"/>
      <c r="T824" s="43"/>
      <c r="U824" s="40"/>
      <c r="V824" s="40"/>
      <c r="W824" s="40"/>
      <c r="X824" s="40"/>
      <c r="Y824" s="40"/>
      <c r="Z824" s="40"/>
      <c r="AA824" s="40"/>
      <c r="AB824" s="40"/>
      <c r="AC824" s="40"/>
      <c r="AD824" s="40"/>
      <c r="AE824" s="40"/>
      <c r="AF824" s="45" t="str">
        <f>AX824&amp; REPT(" ",20-LEN(AX824))&amp;AO824</f>
        <v>KS_CPL_D            SP_LIN6_A28</v>
      </c>
      <c r="AG824" s="41" t="s">
        <v>6605</v>
      </c>
      <c r="AH824" s="36">
        <v>3</v>
      </c>
      <c r="AI824" s="36">
        <v>214001</v>
      </c>
      <c r="AJ824" s="36" t="s">
        <v>6403</v>
      </c>
      <c r="AK824" s="36" t="s">
        <v>117</v>
      </c>
      <c r="AL824" s="36" t="s">
        <v>117</v>
      </c>
      <c r="AM824" s="36" t="s">
        <v>3029</v>
      </c>
      <c r="AN824" s="36" t="s">
        <v>3030</v>
      </c>
      <c r="AO824" s="36" t="s">
        <v>3031</v>
      </c>
      <c r="AP824" s="36">
        <v>1</v>
      </c>
      <c r="AQ824" s="36" t="s">
        <v>608</v>
      </c>
      <c r="AR824" s="36" t="s">
        <v>117</v>
      </c>
      <c r="AS824" s="36" t="s">
        <v>117</v>
      </c>
      <c r="AT824" s="36" t="s">
        <v>117</v>
      </c>
      <c r="AU824" s="36" t="s">
        <v>343</v>
      </c>
      <c r="AV824" s="36" t="s">
        <v>343</v>
      </c>
      <c r="AW824" s="36" t="s">
        <v>352</v>
      </c>
      <c r="AX824" s="36" t="s">
        <v>353</v>
      </c>
      <c r="AY824" s="36">
        <v>10</v>
      </c>
      <c r="AZ824" s="36" t="s">
        <v>351</v>
      </c>
      <c r="BA824" s="36" t="s">
        <v>166</v>
      </c>
      <c r="BB824" s="36" t="s">
        <v>117</v>
      </c>
      <c r="BC824" s="36" t="s">
        <v>2033</v>
      </c>
      <c r="BD824" s="36" t="s">
        <v>1591</v>
      </c>
      <c r="BE824" s="36" t="s">
        <v>117</v>
      </c>
      <c r="BF824" s="36" t="s">
        <v>117</v>
      </c>
      <c r="BG824" s="176">
        <v>2053</v>
      </c>
      <c r="BH824" s="36" t="s">
        <v>1635</v>
      </c>
      <c r="BI824" s="36">
        <v>0.35</v>
      </c>
      <c r="BJ824" s="36" t="s">
        <v>3032</v>
      </c>
      <c r="BK824" s="36" t="s">
        <v>1128</v>
      </c>
      <c r="BL824" s="36" t="s">
        <v>117</v>
      </c>
      <c r="BM824" s="36" t="s">
        <v>117</v>
      </c>
      <c r="BN824" s="36">
        <v>214001</v>
      </c>
    </row>
    <row r="825" spans="1:66" ht="14.45" customHeight="1">
      <c r="A825" s="145" t="s">
        <v>6956</v>
      </c>
      <c r="B825" s="40">
        <v>214002</v>
      </c>
      <c r="C825" s="40" t="s">
        <v>6668</v>
      </c>
      <c r="D825" s="40"/>
      <c r="E825" s="43" t="s">
        <v>6604</v>
      </c>
      <c r="F825" s="40"/>
      <c r="G825" s="42"/>
      <c r="H825" s="40"/>
      <c r="I825" s="40"/>
      <c r="J825" s="40"/>
      <c r="K825" s="40"/>
      <c r="L825" s="43" t="s">
        <v>6604</v>
      </c>
      <c r="M825" s="42" t="s">
        <v>6604</v>
      </c>
      <c r="N825" s="40"/>
      <c r="O825" s="40"/>
      <c r="P825" s="40"/>
      <c r="Q825" s="40"/>
      <c r="R825" s="40"/>
      <c r="S825" s="40"/>
      <c r="T825" s="43"/>
      <c r="U825" s="40"/>
      <c r="V825" s="40"/>
      <c r="W825" s="40"/>
      <c r="X825" s="40"/>
      <c r="Y825" s="40"/>
      <c r="Z825" s="40"/>
      <c r="AA825" s="40"/>
      <c r="AB825" s="40"/>
      <c r="AC825" s="40"/>
      <c r="AD825" s="40"/>
      <c r="AE825" s="40"/>
      <c r="AF825" s="45" t="str">
        <f>AX825&amp; REPT(" ",20-LEN(AX825))&amp;AO825</f>
        <v>ZFAS_A              KS_CPR_C</v>
      </c>
      <c r="AG825" s="41" t="s">
        <v>6605</v>
      </c>
      <c r="AH825" s="36">
        <v>3</v>
      </c>
      <c r="AI825" s="36">
        <v>214002</v>
      </c>
      <c r="AJ825" s="36" t="s">
        <v>3292</v>
      </c>
      <c r="AK825" s="36" t="s">
        <v>117</v>
      </c>
      <c r="AL825" s="36" t="s">
        <v>355</v>
      </c>
      <c r="AM825" s="36" t="s">
        <v>355</v>
      </c>
      <c r="AN825" s="36" t="s">
        <v>361</v>
      </c>
      <c r="AO825" s="36" t="s">
        <v>362</v>
      </c>
      <c r="AP825" s="36">
        <v>17</v>
      </c>
      <c r="AQ825" s="36" t="s">
        <v>363</v>
      </c>
      <c r="AR825" s="36" t="s">
        <v>135</v>
      </c>
      <c r="AS825" s="36" t="s">
        <v>117</v>
      </c>
      <c r="AT825" s="36" t="s">
        <v>117</v>
      </c>
      <c r="AU825" s="36" t="s">
        <v>1265</v>
      </c>
      <c r="AV825" s="36" t="s">
        <v>1265</v>
      </c>
      <c r="AW825" s="36" t="s">
        <v>1364</v>
      </c>
      <c r="AX825" s="36" t="s">
        <v>1365</v>
      </c>
      <c r="AY825" s="36">
        <v>38</v>
      </c>
      <c r="AZ825" s="36" t="s">
        <v>1366</v>
      </c>
      <c r="BA825" s="36" t="s">
        <v>673</v>
      </c>
      <c r="BB825" s="36" t="s">
        <v>672</v>
      </c>
      <c r="BC825" s="36" t="s">
        <v>3293</v>
      </c>
      <c r="BD825" s="36" t="s">
        <v>1591</v>
      </c>
      <c r="BE825" s="36" t="s">
        <v>117</v>
      </c>
      <c r="BF825" s="36" t="s">
        <v>117</v>
      </c>
      <c r="BG825" s="176">
        <v>1350</v>
      </c>
      <c r="BH825" s="36" t="s">
        <v>1993</v>
      </c>
      <c r="BI825" s="36">
        <v>0.35</v>
      </c>
      <c r="BJ825" s="36" t="s">
        <v>3294</v>
      </c>
      <c r="BK825" s="36" t="s">
        <v>117</v>
      </c>
      <c r="BL825" s="36" t="s">
        <v>1130</v>
      </c>
      <c r="BM825" s="36" t="s">
        <v>117</v>
      </c>
      <c r="BN825" s="36">
        <v>214002</v>
      </c>
    </row>
    <row r="826" spans="1:66" ht="14.45" customHeight="1">
      <c r="A826" s="145" t="s">
        <v>7356</v>
      </c>
      <c r="B826" s="40">
        <v>214003</v>
      </c>
      <c r="C826" s="40" t="s">
        <v>6668</v>
      </c>
      <c r="D826" s="40"/>
      <c r="E826" s="35" t="s">
        <v>12</v>
      </c>
      <c r="F826" s="40"/>
      <c r="G826" s="40"/>
      <c r="H826" s="40"/>
      <c r="I826" s="40"/>
      <c r="J826" s="40"/>
      <c r="K826" s="40"/>
      <c r="L826" s="42" t="s">
        <v>12</v>
      </c>
      <c r="M826" s="42" t="s">
        <v>6604</v>
      </c>
      <c r="N826" s="40"/>
      <c r="O826" s="40"/>
      <c r="P826" s="40"/>
      <c r="Q826" s="40"/>
      <c r="R826" s="40"/>
      <c r="S826" s="40"/>
      <c r="T826" s="43"/>
      <c r="U826" s="40"/>
      <c r="V826" s="40"/>
      <c r="W826" s="40"/>
      <c r="X826" s="40"/>
      <c r="Y826" s="40"/>
      <c r="Z826" s="40"/>
      <c r="AA826" s="40"/>
      <c r="AB826" s="40"/>
      <c r="AC826" s="40"/>
      <c r="AD826" s="40"/>
      <c r="AE826" s="40"/>
      <c r="AF826" s="45" t="str">
        <f>AX826&amp; REPT(" ",20-LEN(AX826))&amp;AO826</f>
        <v>KS_SFVR_A           KS_DIAG</v>
      </c>
      <c r="AG826" s="41" t="s">
        <v>6605</v>
      </c>
      <c r="AH826" s="36">
        <v>3</v>
      </c>
      <c r="AI826" s="36">
        <v>214003</v>
      </c>
      <c r="AJ826" s="36" t="s">
        <v>6404</v>
      </c>
      <c r="AK826" s="36" t="s">
        <v>117</v>
      </c>
      <c r="AL826" s="36" t="s">
        <v>1156</v>
      </c>
      <c r="AM826" s="36" t="s">
        <v>1156</v>
      </c>
      <c r="AN826" s="36" t="s">
        <v>1155</v>
      </c>
      <c r="AO826" s="36" t="s">
        <v>1157</v>
      </c>
      <c r="AP826" s="36">
        <v>12</v>
      </c>
      <c r="AQ826" s="36" t="s">
        <v>6076</v>
      </c>
      <c r="AR826" s="36" t="s">
        <v>145</v>
      </c>
      <c r="AS826" s="36" t="s">
        <v>117</v>
      </c>
      <c r="AT826" s="36" t="s">
        <v>117</v>
      </c>
      <c r="AU826" s="36" t="s">
        <v>861</v>
      </c>
      <c r="AV826" s="36" t="s">
        <v>861</v>
      </c>
      <c r="AW826" s="36" t="s">
        <v>1381</v>
      </c>
      <c r="AX826" s="36" t="s">
        <v>1382</v>
      </c>
      <c r="AY826" s="36">
        <v>5</v>
      </c>
      <c r="AZ826" s="36" t="s">
        <v>799</v>
      </c>
      <c r="BA826" s="36" t="s">
        <v>1134</v>
      </c>
      <c r="BB826" s="36" t="s">
        <v>128</v>
      </c>
      <c r="BC826" s="36" t="s">
        <v>3295</v>
      </c>
      <c r="BD826" s="36" t="s">
        <v>1591</v>
      </c>
      <c r="BE826" s="36" t="s">
        <v>3296</v>
      </c>
      <c r="BF826" s="36" t="s">
        <v>2040</v>
      </c>
      <c r="BG826" s="176">
        <v>3834</v>
      </c>
      <c r="BH826" s="36" t="s">
        <v>2041</v>
      </c>
      <c r="BI826" s="36">
        <v>0.35</v>
      </c>
      <c r="BJ826" s="36" t="s">
        <v>3297</v>
      </c>
      <c r="BK826" s="36" t="s">
        <v>117</v>
      </c>
      <c r="BL826" s="36" t="s">
        <v>117</v>
      </c>
      <c r="BM826" s="36" t="s">
        <v>1133</v>
      </c>
      <c r="BN826" s="36">
        <v>214003</v>
      </c>
    </row>
    <row r="827" spans="1:66" ht="14.45" customHeight="1">
      <c r="A827" s="145" t="s">
        <v>7356</v>
      </c>
      <c r="B827" s="40">
        <v>214004</v>
      </c>
      <c r="C827" s="40" t="s">
        <v>6668</v>
      </c>
      <c r="D827" s="40"/>
      <c r="E827" s="35" t="s">
        <v>12</v>
      </c>
      <c r="F827" s="40"/>
      <c r="G827" s="40"/>
      <c r="H827" s="40"/>
      <c r="I827" s="40"/>
      <c r="J827" s="40"/>
      <c r="K827" s="40"/>
      <c r="L827" s="42" t="s">
        <v>6604</v>
      </c>
      <c r="M827" s="42" t="s">
        <v>12</v>
      </c>
      <c r="N827" s="40"/>
      <c r="O827" s="40"/>
      <c r="P827" s="40"/>
      <c r="Q827" s="40"/>
      <c r="R827" s="40"/>
      <c r="S827" s="40"/>
      <c r="T827" s="43"/>
      <c r="U827" s="40"/>
      <c r="V827" s="40"/>
      <c r="W827" s="40"/>
      <c r="X827" s="40"/>
      <c r="Y827" s="40"/>
      <c r="Z827" s="40"/>
      <c r="AA827" s="40"/>
      <c r="AB827" s="40"/>
      <c r="AC827" s="40"/>
      <c r="AD827" s="40"/>
      <c r="AE827" s="40"/>
      <c r="AF827" s="45" t="str">
        <f>AX827&amp; REPT(" ",20-LEN(AX827))&amp;AO827</f>
        <v>KS_DIAG             KS_SFVR_A</v>
      </c>
      <c r="AG827" s="41" t="s">
        <v>6605</v>
      </c>
      <c r="AH827" s="36">
        <v>3</v>
      </c>
      <c r="AI827" s="36">
        <v>214004</v>
      </c>
      <c r="AJ827" s="36" t="s">
        <v>6405</v>
      </c>
      <c r="AK827" s="36" t="s">
        <v>117</v>
      </c>
      <c r="AL827" s="36" t="s">
        <v>861</v>
      </c>
      <c r="AM827" s="36" t="s">
        <v>861</v>
      </c>
      <c r="AN827" s="36" t="s">
        <v>1381</v>
      </c>
      <c r="AO827" s="36" t="s">
        <v>1382</v>
      </c>
      <c r="AP827" s="36">
        <v>6</v>
      </c>
      <c r="AQ827" s="36" t="s">
        <v>799</v>
      </c>
      <c r="AR827" s="36" t="s">
        <v>1134</v>
      </c>
      <c r="AS827" s="36" t="s">
        <v>128</v>
      </c>
      <c r="AT827" s="36" t="s">
        <v>117</v>
      </c>
      <c r="AU827" s="36" t="s">
        <v>1156</v>
      </c>
      <c r="AV827" s="36" t="s">
        <v>1156</v>
      </c>
      <c r="AW827" s="36" t="s">
        <v>1155</v>
      </c>
      <c r="AX827" s="36" t="s">
        <v>1157</v>
      </c>
      <c r="AY827" s="36">
        <v>11</v>
      </c>
      <c r="AZ827" s="36" t="s">
        <v>6076</v>
      </c>
      <c r="BA827" s="36" t="s">
        <v>145</v>
      </c>
      <c r="BB827" s="36" t="s">
        <v>117</v>
      </c>
      <c r="BC827" s="36" t="s">
        <v>3295</v>
      </c>
      <c r="BD827" s="36" t="s">
        <v>1591</v>
      </c>
      <c r="BE827" s="36" t="s">
        <v>3296</v>
      </c>
      <c r="BF827" s="36" t="s">
        <v>3128</v>
      </c>
      <c r="BG827" s="176">
        <v>3834</v>
      </c>
      <c r="BH827" s="36" t="s">
        <v>1617</v>
      </c>
      <c r="BI827" s="36">
        <v>0.35</v>
      </c>
      <c r="BJ827" s="36" t="s">
        <v>3298</v>
      </c>
      <c r="BK827" s="36" t="s">
        <v>117</v>
      </c>
      <c r="BL827" s="36" t="s">
        <v>117</v>
      </c>
      <c r="BM827" s="36" t="s">
        <v>1133</v>
      </c>
      <c r="BN827" s="36">
        <v>214004</v>
      </c>
    </row>
    <row r="828" spans="1:66" ht="14.45" customHeight="1">
      <c r="A828" s="146"/>
      <c r="C828" s="40" t="s">
        <v>6669</v>
      </c>
      <c r="D828" s="35"/>
      <c r="E828" s="35"/>
      <c r="F828" s="35"/>
      <c r="G828" s="35"/>
      <c r="H828" s="35"/>
      <c r="I828" s="35"/>
      <c r="J828" s="35"/>
      <c r="K828" s="35"/>
      <c r="L828" s="35"/>
      <c r="M828" s="35"/>
      <c r="N828" s="35"/>
      <c r="O828" s="35"/>
      <c r="P828" s="35"/>
      <c r="Q828" s="35"/>
      <c r="R828" s="35"/>
      <c r="S828" s="35"/>
      <c r="AH828" s="36">
        <v>1</v>
      </c>
      <c r="AI828" s="36" t="s">
        <v>1135</v>
      </c>
    </row>
    <row r="829" spans="1:66" ht="14.45" customHeight="1">
      <c r="A829" s="145" t="s">
        <v>7287</v>
      </c>
      <c r="C829" s="40" t="s">
        <v>6669</v>
      </c>
      <c r="D829" s="35"/>
      <c r="E829" s="35"/>
      <c r="F829" s="35"/>
      <c r="G829" s="35"/>
      <c r="H829" s="35"/>
      <c r="I829" s="35"/>
      <c r="J829" s="35"/>
      <c r="K829" s="35"/>
      <c r="L829" s="35"/>
      <c r="M829" s="35"/>
      <c r="N829" s="35"/>
      <c r="O829" s="35"/>
      <c r="P829" s="35"/>
      <c r="Q829" s="35"/>
      <c r="R829" s="35"/>
      <c r="S829" s="35"/>
      <c r="AH829" s="36">
        <v>2</v>
      </c>
      <c r="AI829" s="36" t="s">
        <v>61</v>
      </c>
      <c r="AJ829" s="36" t="s">
        <v>1136</v>
      </c>
      <c r="AK829" s="36" t="s">
        <v>1137</v>
      </c>
      <c r="AL829" s="148" t="s">
        <v>7286</v>
      </c>
      <c r="AN829" s="36" t="s">
        <v>2454</v>
      </c>
      <c r="AO829" s="36" t="s">
        <v>2364</v>
      </c>
    </row>
    <row r="830" spans="1:66" ht="14.45" customHeight="1">
      <c r="A830" s="146"/>
      <c r="C830" s="40" t="s">
        <v>6669</v>
      </c>
      <c r="D830" s="35"/>
      <c r="E830" s="35"/>
      <c r="F830" s="35"/>
      <c r="G830" s="35"/>
      <c r="H830" s="35"/>
      <c r="I830" s="35"/>
      <c r="J830" s="35"/>
      <c r="K830" s="35"/>
      <c r="L830" s="35"/>
      <c r="M830" s="35"/>
      <c r="N830" s="35"/>
      <c r="O830" s="35"/>
      <c r="P830" s="35"/>
      <c r="Q830" s="35"/>
      <c r="R830" s="35"/>
      <c r="S830" s="35"/>
      <c r="AH830" s="36">
        <v>0</v>
      </c>
      <c r="AI830" s="36" t="s">
        <v>42</v>
      </c>
      <c r="AJ830" s="36" t="s">
        <v>43</v>
      </c>
      <c r="AK830" s="36" t="s">
        <v>44</v>
      </c>
      <c r="AL830" s="36" t="s">
        <v>45</v>
      </c>
      <c r="AM830" s="36" t="s">
        <v>45</v>
      </c>
      <c r="AN830" s="36" t="s">
        <v>46</v>
      </c>
      <c r="AO830" s="36" t="s">
        <v>47</v>
      </c>
      <c r="AP830" s="36" t="s">
        <v>48</v>
      </c>
      <c r="AQ830" s="36" t="s">
        <v>49</v>
      </c>
      <c r="AR830" s="36" t="s">
        <v>50</v>
      </c>
      <c r="AS830" s="36" t="s">
        <v>51</v>
      </c>
      <c r="AT830" s="36" t="s">
        <v>44</v>
      </c>
      <c r="AU830" s="36" t="s">
        <v>45</v>
      </c>
      <c r="AV830" s="36" t="s">
        <v>45</v>
      </c>
      <c r="AW830" s="36" t="s">
        <v>52</v>
      </c>
      <c r="AX830" s="36" t="s">
        <v>47</v>
      </c>
      <c r="AY830" s="36" t="s">
        <v>48</v>
      </c>
      <c r="AZ830" s="36" t="s">
        <v>49</v>
      </c>
      <c r="BA830" s="36" t="s">
        <v>50</v>
      </c>
      <c r="BB830" s="36" t="s">
        <v>51</v>
      </c>
      <c r="BC830" s="36" t="s">
        <v>53</v>
      </c>
      <c r="BD830" s="36" t="s">
        <v>54</v>
      </c>
      <c r="BE830" s="36" t="s">
        <v>55</v>
      </c>
      <c r="BF830" s="36" t="s">
        <v>56</v>
      </c>
      <c r="BG830" s="36" t="s">
        <v>57</v>
      </c>
      <c r="BH830" s="36" t="s">
        <v>58</v>
      </c>
      <c r="BI830" s="36" t="s">
        <v>59</v>
      </c>
      <c r="BJ830" s="36" t="s">
        <v>60</v>
      </c>
      <c r="BK830" s="36" t="s">
        <v>61</v>
      </c>
      <c r="BL830" s="36" t="s">
        <v>42</v>
      </c>
    </row>
    <row r="831" spans="1:66" ht="14.45" customHeight="1">
      <c r="A831" s="145" t="s">
        <v>6956</v>
      </c>
      <c r="B831" s="40">
        <v>220001</v>
      </c>
      <c r="C831" s="40" t="s">
        <v>6669</v>
      </c>
      <c r="D831" s="40"/>
      <c r="E831" s="171" t="s">
        <v>6669</v>
      </c>
      <c r="F831" s="40" t="s">
        <v>2020</v>
      </c>
      <c r="G831" s="42" t="s">
        <v>6613</v>
      </c>
      <c r="H831" s="40"/>
      <c r="I831" s="40"/>
      <c r="J831" s="40"/>
      <c r="K831" s="40" t="s">
        <v>6610</v>
      </c>
      <c r="L831" s="42" t="s">
        <v>6669</v>
      </c>
      <c r="M831" s="42" t="s">
        <v>6604</v>
      </c>
      <c r="N831" s="40"/>
      <c r="O831" s="40"/>
      <c r="P831" s="40"/>
      <c r="Q831" s="40"/>
      <c r="R831" s="40"/>
      <c r="S831" s="40"/>
      <c r="T831" s="43"/>
      <c r="U831" s="40"/>
      <c r="V831" s="40"/>
      <c r="W831" s="40"/>
      <c r="X831" s="40"/>
      <c r="Y831" s="40"/>
      <c r="Z831" s="40"/>
      <c r="AA831" s="40"/>
      <c r="AB831" s="40"/>
      <c r="AC831" s="40" t="s">
        <v>6617</v>
      </c>
      <c r="AD831" s="40"/>
      <c r="AE831" s="40"/>
      <c r="AF831" s="45" t="str">
        <f>AX831&amp; REPT(" ",20-LEN(AX831))&amp;AO831</f>
        <v>SP_CANLE2           SGRDK</v>
      </c>
      <c r="AG831" s="41" t="s">
        <v>6670</v>
      </c>
      <c r="AH831" s="36">
        <v>3</v>
      </c>
      <c r="AI831" s="36">
        <v>220001</v>
      </c>
      <c r="AJ831" s="36" t="s">
        <v>3299</v>
      </c>
      <c r="AK831" s="36" t="s">
        <v>117</v>
      </c>
      <c r="AL831" s="36" t="s">
        <v>1140</v>
      </c>
      <c r="AM831" s="36" t="s">
        <v>1140</v>
      </c>
      <c r="AN831" s="36" t="s">
        <v>6073</v>
      </c>
      <c r="AO831" s="36" t="s">
        <v>1141</v>
      </c>
      <c r="AP831" s="36">
        <v>1</v>
      </c>
      <c r="AQ831" s="36" t="s">
        <v>1142</v>
      </c>
      <c r="AR831" s="36" t="s">
        <v>776</v>
      </c>
      <c r="AS831" s="36" t="s">
        <v>119</v>
      </c>
      <c r="AT831" s="36" t="s">
        <v>117</v>
      </c>
      <c r="AU831" s="36" t="s">
        <v>117</v>
      </c>
      <c r="AV831" s="36" t="s">
        <v>2018</v>
      </c>
      <c r="AW831" s="36" t="s">
        <v>2019</v>
      </c>
      <c r="AX831" s="36" t="s">
        <v>2020</v>
      </c>
      <c r="AY831" s="36">
        <v>1</v>
      </c>
      <c r="AZ831" s="36" t="s">
        <v>651</v>
      </c>
      <c r="BA831" s="36" t="s">
        <v>117</v>
      </c>
      <c r="BB831" s="36" t="s">
        <v>117</v>
      </c>
      <c r="BC831" s="36" t="s">
        <v>1746</v>
      </c>
      <c r="BD831" s="36" t="s">
        <v>1591</v>
      </c>
      <c r="BE831" s="36" t="s">
        <v>3300</v>
      </c>
      <c r="BF831" s="36" t="s">
        <v>1748</v>
      </c>
      <c r="BG831" s="193">
        <v>2397</v>
      </c>
      <c r="BH831" s="36" t="s">
        <v>1749</v>
      </c>
      <c r="BI831" s="36">
        <v>0.35</v>
      </c>
      <c r="BJ831" s="36" t="s">
        <v>1750</v>
      </c>
      <c r="BK831" s="36" t="s">
        <v>1136</v>
      </c>
      <c r="BL831" s="36">
        <v>220001</v>
      </c>
    </row>
    <row r="832" spans="1:66" ht="14.45" customHeight="1">
      <c r="A832" s="145" t="s">
        <v>7875</v>
      </c>
      <c r="B832" s="40">
        <v>220002</v>
      </c>
      <c r="C832" s="40" t="s">
        <v>6669</v>
      </c>
      <c r="D832" s="40"/>
      <c r="E832" s="171" t="s">
        <v>6669</v>
      </c>
      <c r="F832" s="40"/>
      <c r="G832" s="42"/>
      <c r="H832" s="40"/>
      <c r="I832" s="40"/>
      <c r="J832" s="40"/>
      <c r="K832" s="40"/>
      <c r="L832" s="42" t="s">
        <v>6669</v>
      </c>
      <c r="M832" s="42" t="s">
        <v>6604</v>
      </c>
      <c r="N832" s="40"/>
      <c r="O832" s="165" t="s">
        <v>6614</v>
      </c>
      <c r="P832" s="40"/>
      <c r="Q832" s="40"/>
      <c r="R832" s="40"/>
      <c r="S832" s="40"/>
      <c r="T832" s="43"/>
      <c r="U832" s="40"/>
      <c r="V832" s="40"/>
      <c r="W832" s="40"/>
      <c r="X832" s="40"/>
      <c r="Y832" s="40"/>
      <c r="Z832" s="40"/>
      <c r="AA832" s="40"/>
      <c r="AB832" s="40"/>
      <c r="AC832" s="40"/>
      <c r="AD832" s="40"/>
      <c r="AE832" s="40"/>
      <c r="AF832" s="45" t="str">
        <f>AX832&amp; REPT(" ",20-LEN(AX832))&amp;AO832</f>
        <v>SGRDK               SIDO_L</v>
      </c>
      <c r="AG832" s="41" t="s">
        <v>6670</v>
      </c>
      <c r="AH832" s="36">
        <v>3</v>
      </c>
      <c r="AI832" s="36">
        <v>220002</v>
      </c>
      <c r="AJ832" s="36" t="s">
        <v>6406</v>
      </c>
      <c r="AK832" s="36" t="s">
        <v>117</v>
      </c>
      <c r="AL832" s="36" t="s">
        <v>547</v>
      </c>
      <c r="AM832" s="36" t="s">
        <v>547</v>
      </c>
      <c r="AN832" s="36" t="s">
        <v>546</v>
      </c>
      <c r="AO832" s="36" t="s">
        <v>548</v>
      </c>
      <c r="AP832" s="36" t="s">
        <v>2295</v>
      </c>
      <c r="AQ832" s="36" t="s">
        <v>545</v>
      </c>
      <c r="AR832" s="36" t="s">
        <v>178</v>
      </c>
      <c r="AS832" s="36" t="s">
        <v>117</v>
      </c>
      <c r="AT832" s="36" t="s">
        <v>117</v>
      </c>
      <c r="AU832" s="36" t="s">
        <v>1140</v>
      </c>
      <c r="AV832" s="36" t="s">
        <v>1140</v>
      </c>
      <c r="AW832" s="36" t="s">
        <v>6073</v>
      </c>
      <c r="AX832" s="36" t="s">
        <v>1141</v>
      </c>
      <c r="AY832" s="36">
        <v>2</v>
      </c>
      <c r="AZ832" s="36" t="s">
        <v>1142</v>
      </c>
      <c r="BA832" s="36" t="s">
        <v>776</v>
      </c>
      <c r="BB832" s="36" t="s">
        <v>119</v>
      </c>
      <c r="BC832" s="36" t="s">
        <v>2481</v>
      </c>
      <c r="BD832" s="36" t="s">
        <v>1591</v>
      </c>
      <c r="BE832" s="36" t="s">
        <v>117</v>
      </c>
      <c r="BF832" s="36" t="s">
        <v>117</v>
      </c>
      <c r="BG832" s="193">
        <v>2211</v>
      </c>
      <c r="BH832" s="36" t="s">
        <v>1719</v>
      </c>
      <c r="BI832" s="36">
        <v>0.35</v>
      </c>
      <c r="BJ832" s="36" t="s">
        <v>3301</v>
      </c>
      <c r="BK832" s="36" t="s">
        <v>1136</v>
      </c>
      <c r="BL832" s="36">
        <v>220002</v>
      </c>
    </row>
    <row r="833" spans="1:80" ht="14.45" customHeight="1">
      <c r="A833" s="145"/>
      <c r="B833" s="40">
        <v>220003</v>
      </c>
      <c r="C833" s="40" t="s">
        <v>6669</v>
      </c>
      <c r="D833" s="40"/>
      <c r="E833" s="171" t="s">
        <v>6669</v>
      </c>
      <c r="F833" s="40" t="s">
        <v>2025</v>
      </c>
      <c r="G833" s="42" t="s">
        <v>6613</v>
      </c>
      <c r="H833" s="40"/>
      <c r="I833" s="40"/>
      <c r="J833" s="40"/>
      <c r="K833" s="40" t="s">
        <v>6610</v>
      </c>
      <c r="L833" s="42" t="s">
        <v>6669</v>
      </c>
      <c r="M833" s="42" t="s">
        <v>6604</v>
      </c>
      <c r="N833" s="40"/>
      <c r="O833" s="40"/>
      <c r="P833" s="40"/>
      <c r="Q833" s="40"/>
      <c r="R833" s="40"/>
      <c r="S833" s="40"/>
      <c r="T833" s="43"/>
      <c r="U833" s="40"/>
      <c r="V833" s="40"/>
      <c r="W833" s="40"/>
      <c r="X833" s="40"/>
      <c r="Y833" s="40"/>
      <c r="Z833" s="40"/>
      <c r="AA833" s="40"/>
      <c r="AB833" s="40"/>
      <c r="AC833" s="40" t="s">
        <v>6617</v>
      </c>
      <c r="AD833" s="40"/>
      <c r="AE833" s="40"/>
      <c r="AF833" s="45" t="str">
        <f>AX833&amp; REPT(" ",20-LEN(AX833))&amp;AO833</f>
        <v>SP_CANHE2           SGRDK</v>
      </c>
      <c r="AG833" s="41" t="s">
        <v>6670</v>
      </c>
      <c r="AH833" s="36">
        <v>3</v>
      </c>
      <c r="AI833" s="36">
        <v>220003</v>
      </c>
      <c r="AJ833" s="36" t="s">
        <v>3302</v>
      </c>
      <c r="AK833" s="36" t="s">
        <v>117</v>
      </c>
      <c r="AL833" s="36" t="s">
        <v>1140</v>
      </c>
      <c r="AM833" s="36" t="s">
        <v>1140</v>
      </c>
      <c r="AN833" s="36" t="s">
        <v>6073</v>
      </c>
      <c r="AO833" s="36" t="s">
        <v>1141</v>
      </c>
      <c r="AP833" s="36">
        <v>3</v>
      </c>
      <c r="AQ833" s="36" t="s">
        <v>1142</v>
      </c>
      <c r="AR833" s="36" t="s">
        <v>776</v>
      </c>
      <c r="AS833" s="36" t="s">
        <v>119</v>
      </c>
      <c r="AT833" s="36" t="s">
        <v>117</v>
      </c>
      <c r="AU833" s="36" t="s">
        <v>117</v>
      </c>
      <c r="AV833" s="36" t="s">
        <v>2023</v>
      </c>
      <c r="AW833" s="36" t="s">
        <v>2024</v>
      </c>
      <c r="AX833" s="36" t="s">
        <v>2025</v>
      </c>
      <c r="AY833" s="36">
        <v>1</v>
      </c>
      <c r="AZ833" s="36" t="s">
        <v>651</v>
      </c>
      <c r="BA833" s="36" t="s">
        <v>117</v>
      </c>
      <c r="BB833" s="36" t="s">
        <v>117</v>
      </c>
      <c r="BC833" s="36" t="s">
        <v>1746</v>
      </c>
      <c r="BD833" s="36" t="s">
        <v>1591</v>
      </c>
      <c r="BE833" s="36" t="s">
        <v>3300</v>
      </c>
      <c r="BF833" s="36" t="s">
        <v>1677</v>
      </c>
      <c r="BG833" s="193">
        <v>2397</v>
      </c>
      <c r="BH833" s="36" t="s">
        <v>1678</v>
      </c>
      <c r="BI833" s="36">
        <v>0.35</v>
      </c>
      <c r="BJ833" s="36" t="s">
        <v>1914</v>
      </c>
      <c r="BK833" s="36" t="s">
        <v>1136</v>
      </c>
      <c r="BL833" s="36">
        <v>220003</v>
      </c>
    </row>
    <row r="834" spans="1:80" ht="14.45" customHeight="1">
      <c r="A834" s="145" t="s">
        <v>7792</v>
      </c>
      <c r="B834" s="40">
        <v>220004</v>
      </c>
      <c r="C834" s="40" t="s">
        <v>6669</v>
      </c>
      <c r="D834" s="40"/>
      <c r="E834" s="171" t="s">
        <v>6669</v>
      </c>
      <c r="F834" s="40" t="s">
        <v>2096</v>
      </c>
      <c r="G834" s="42" t="s">
        <v>6613</v>
      </c>
      <c r="H834" s="40"/>
      <c r="I834" s="40"/>
      <c r="J834" s="40"/>
      <c r="K834" s="40" t="s">
        <v>6610</v>
      </c>
      <c r="L834" s="173" t="s">
        <v>6604</v>
      </c>
      <c r="M834" s="173" t="s">
        <v>6669</v>
      </c>
      <c r="N834" s="40"/>
      <c r="O834" s="40"/>
      <c r="P834" s="40"/>
      <c r="Q834" s="40"/>
      <c r="R834" s="40"/>
      <c r="S834" s="40"/>
      <c r="T834" s="43"/>
      <c r="U834" s="40"/>
      <c r="V834" s="40"/>
      <c r="W834" s="40"/>
      <c r="X834" s="40"/>
      <c r="Y834" s="40"/>
      <c r="Z834" s="40"/>
      <c r="AA834" s="40"/>
      <c r="AB834" s="40"/>
      <c r="AC834" s="40"/>
      <c r="AD834" s="40"/>
      <c r="AE834" s="40"/>
      <c r="AF834" s="45" t="str">
        <f>AX834&amp; REPT(" ",20-LEN(AX834))&amp;AO834</f>
        <v>SGRDK               SP_MB52_B</v>
      </c>
      <c r="AG834" s="41" t="s">
        <v>6670</v>
      </c>
      <c r="AH834" s="36">
        <v>3</v>
      </c>
      <c r="AI834" s="36">
        <v>220004</v>
      </c>
      <c r="AJ834" s="36" t="s">
        <v>2996</v>
      </c>
      <c r="AK834" s="36" t="s">
        <v>117</v>
      </c>
      <c r="AL834" s="36" t="s">
        <v>117</v>
      </c>
      <c r="AM834" s="36" t="s">
        <v>2095</v>
      </c>
      <c r="AN834" s="36">
        <v>400</v>
      </c>
      <c r="AO834" s="36" t="s">
        <v>2096</v>
      </c>
      <c r="AP834" s="36">
        <v>1</v>
      </c>
      <c r="AQ834" s="36" t="s">
        <v>1836</v>
      </c>
      <c r="AR834" s="36" t="s">
        <v>117</v>
      </c>
      <c r="AS834" s="36" t="s">
        <v>117</v>
      </c>
      <c r="AT834" s="36" t="s">
        <v>117</v>
      </c>
      <c r="AU834" s="36" t="s">
        <v>1140</v>
      </c>
      <c r="AV834" s="36" t="s">
        <v>1140</v>
      </c>
      <c r="AW834" s="36" t="s">
        <v>6073</v>
      </c>
      <c r="AX834" s="36" t="s">
        <v>1141</v>
      </c>
      <c r="AY834" s="36">
        <v>4</v>
      </c>
      <c r="AZ834" s="36" t="s">
        <v>1142</v>
      </c>
      <c r="BA834" s="36" t="s">
        <v>1139</v>
      </c>
      <c r="BB834" s="36" t="s">
        <v>1138</v>
      </c>
      <c r="BC834" s="36" t="s">
        <v>1632</v>
      </c>
      <c r="BD834" s="36" t="s">
        <v>1591</v>
      </c>
      <c r="BE834" s="36" t="s">
        <v>117</v>
      </c>
      <c r="BF834" s="36" t="s">
        <v>117</v>
      </c>
      <c r="BG834" s="193">
        <v>2532</v>
      </c>
      <c r="BH834" s="36" t="s">
        <v>1598</v>
      </c>
      <c r="BI834" s="36">
        <v>0.5</v>
      </c>
      <c r="BJ834" s="36" t="s">
        <v>2097</v>
      </c>
      <c r="BK834" s="36" t="s">
        <v>1136</v>
      </c>
      <c r="BL834" s="36">
        <v>220004</v>
      </c>
    </row>
    <row r="835" spans="1:80" ht="14.45" customHeight="1">
      <c r="A835" s="146"/>
      <c r="C835" s="40" t="s">
        <v>6671</v>
      </c>
      <c r="D835" s="62"/>
      <c r="E835" s="62"/>
      <c r="F835" s="62"/>
      <c r="G835" s="62"/>
      <c r="H835" s="62"/>
      <c r="I835" s="62"/>
      <c r="J835" s="62"/>
      <c r="K835" s="62"/>
      <c r="L835" s="62"/>
      <c r="M835" s="62"/>
      <c r="N835" s="62"/>
      <c r="O835" s="62"/>
      <c r="P835" s="62"/>
      <c r="Q835" s="62"/>
      <c r="R835" s="62"/>
      <c r="S835" s="62"/>
      <c r="AH835" s="36">
        <v>1</v>
      </c>
      <c r="AI835" s="36" t="s">
        <v>1143</v>
      </c>
    </row>
    <row r="836" spans="1:80" ht="14.45" customHeight="1">
      <c r="A836" s="146"/>
      <c r="C836" s="40" t="s">
        <v>6671</v>
      </c>
      <c r="AH836" s="36">
        <v>2</v>
      </c>
      <c r="AI836" s="36" t="s">
        <v>61</v>
      </c>
      <c r="AJ836" s="36" t="s">
        <v>1144</v>
      </c>
      <c r="AK836" s="36" t="s">
        <v>1145</v>
      </c>
      <c r="AL836" s="36" t="s">
        <v>1146</v>
      </c>
      <c r="AM836" s="36" t="s">
        <v>116</v>
      </c>
      <c r="AN836" s="36" t="s">
        <v>3303</v>
      </c>
      <c r="AO836" s="36" t="s">
        <v>2364</v>
      </c>
    </row>
    <row r="837" spans="1:80" ht="14.45" customHeight="1">
      <c r="A837" s="146"/>
      <c r="C837" s="40" t="s">
        <v>6671</v>
      </c>
      <c r="AH837" s="36">
        <v>2</v>
      </c>
      <c r="AI837" s="36" t="s">
        <v>62</v>
      </c>
      <c r="AJ837" s="36" t="s">
        <v>1147</v>
      </c>
      <c r="AK837" s="36" t="s">
        <v>1148</v>
      </c>
      <c r="AL837" s="36" t="s">
        <v>1146</v>
      </c>
      <c r="AN837" s="36" t="s">
        <v>3303</v>
      </c>
      <c r="AO837" s="36" t="s">
        <v>2364</v>
      </c>
    </row>
    <row r="838" spans="1:80" ht="14.45" customHeight="1">
      <c r="A838" s="146"/>
      <c r="C838" s="40" t="s">
        <v>6671</v>
      </c>
      <c r="AH838" s="36">
        <v>0</v>
      </c>
      <c r="AI838" s="36" t="s">
        <v>42</v>
      </c>
      <c r="AJ838" s="36" t="s">
        <v>43</v>
      </c>
      <c r="AK838" s="36" t="s">
        <v>44</v>
      </c>
      <c r="AL838" s="36" t="s">
        <v>45</v>
      </c>
      <c r="AM838" s="36" t="s">
        <v>45</v>
      </c>
      <c r="AN838" s="36" t="s">
        <v>46</v>
      </c>
      <c r="AO838" s="36" t="s">
        <v>47</v>
      </c>
      <c r="AP838" s="36" t="s">
        <v>48</v>
      </c>
      <c r="AQ838" s="36" t="s">
        <v>49</v>
      </c>
      <c r="AR838" s="36" t="s">
        <v>50</v>
      </c>
      <c r="AS838" s="36" t="s">
        <v>51</v>
      </c>
      <c r="AT838" s="36" t="s">
        <v>44</v>
      </c>
      <c r="AU838" s="36" t="s">
        <v>45</v>
      </c>
      <c r="AV838" s="36" t="s">
        <v>45</v>
      </c>
      <c r="AW838" s="36" t="s">
        <v>52</v>
      </c>
      <c r="AX838" s="36" t="s">
        <v>47</v>
      </c>
      <c r="AY838" s="36" t="s">
        <v>48</v>
      </c>
      <c r="AZ838" s="36" t="s">
        <v>49</v>
      </c>
      <c r="BA838" s="36" t="s">
        <v>50</v>
      </c>
      <c r="BB838" s="36" t="s">
        <v>51</v>
      </c>
      <c r="BC838" s="36" t="s">
        <v>53</v>
      </c>
      <c r="BD838" s="36" t="s">
        <v>54</v>
      </c>
      <c r="BE838" s="36" t="s">
        <v>55</v>
      </c>
      <c r="BF838" s="36" t="s">
        <v>56</v>
      </c>
      <c r="BG838" s="36" t="s">
        <v>57</v>
      </c>
      <c r="BH838" s="36" t="s">
        <v>58</v>
      </c>
      <c r="BI838" s="36" t="s">
        <v>59</v>
      </c>
      <c r="BJ838" s="36" t="s">
        <v>60</v>
      </c>
      <c r="BK838" s="36" t="s">
        <v>61</v>
      </c>
      <c r="BL838" s="36" t="s">
        <v>62</v>
      </c>
      <c r="BM838" s="36" t="s">
        <v>42</v>
      </c>
    </row>
    <row r="839" spans="1:80" ht="14.45" customHeight="1">
      <c r="A839" s="145"/>
      <c r="B839" s="40">
        <v>226001</v>
      </c>
      <c r="C839" s="40" t="s">
        <v>6671</v>
      </c>
      <c r="D839" s="40"/>
      <c r="E839" s="43" t="s">
        <v>2</v>
      </c>
      <c r="F839" s="40"/>
      <c r="G839" s="42"/>
      <c r="H839" s="40"/>
      <c r="I839" s="40"/>
      <c r="J839" s="40"/>
      <c r="K839" s="40"/>
      <c r="L839" s="42" t="s">
        <v>2</v>
      </c>
      <c r="M839" s="42" t="s">
        <v>6604</v>
      </c>
      <c r="N839" s="40"/>
      <c r="O839" s="40"/>
      <c r="P839" s="40"/>
      <c r="Q839" s="40"/>
      <c r="R839" s="40"/>
      <c r="S839" s="40"/>
      <c r="T839" s="43"/>
      <c r="U839" s="40"/>
      <c r="V839" s="40"/>
      <c r="W839" s="40"/>
      <c r="X839" s="40"/>
      <c r="Y839" s="40"/>
      <c r="Z839" s="40"/>
      <c r="AA839" s="40"/>
      <c r="AB839" s="40" t="s">
        <v>6619</v>
      </c>
      <c r="AC839" s="40"/>
      <c r="AD839" s="40"/>
      <c r="AE839" s="40"/>
      <c r="AF839" s="45" t="str">
        <f>AX839&amp; REPT(" ",20-LEN(AX839))&amp;AO839</f>
        <v>SGTT_C              KS_CPL_B</v>
      </c>
      <c r="AG839" s="41" t="s">
        <v>6605</v>
      </c>
      <c r="AH839" s="36">
        <v>3</v>
      </c>
      <c r="AI839" s="36">
        <v>226001</v>
      </c>
      <c r="AJ839" s="36" t="s">
        <v>6407</v>
      </c>
      <c r="AK839" s="36" t="s">
        <v>117</v>
      </c>
      <c r="AL839" s="36" t="s">
        <v>343</v>
      </c>
      <c r="AM839" s="36" t="s">
        <v>343</v>
      </c>
      <c r="AN839" s="36" t="s">
        <v>346</v>
      </c>
      <c r="AO839" s="36" t="s">
        <v>347</v>
      </c>
      <c r="AP839" s="36">
        <v>13</v>
      </c>
      <c r="AQ839" s="36" t="s">
        <v>348</v>
      </c>
      <c r="AR839" s="36" t="s">
        <v>166</v>
      </c>
      <c r="AS839" s="36" t="s">
        <v>117</v>
      </c>
      <c r="AT839" s="36" t="s">
        <v>117</v>
      </c>
      <c r="AU839" s="36" t="s">
        <v>476</v>
      </c>
      <c r="AV839" s="36" t="s">
        <v>476</v>
      </c>
      <c r="AW839" s="36" t="s">
        <v>611</v>
      </c>
      <c r="AX839" s="36" t="s">
        <v>612</v>
      </c>
      <c r="AY839" s="36">
        <v>15</v>
      </c>
      <c r="AZ839" s="36" t="s">
        <v>613</v>
      </c>
      <c r="BA839" s="36" t="s">
        <v>175</v>
      </c>
      <c r="BB839" s="36" t="s">
        <v>117</v>
      </c>
      <c r="BC839" s="36" t="s">
        <v>3304</v>
      </c>
      <c r="BD839" s="36" t="s">
        <v>1591</v>
      </c>
      <c r="BE839" s="36" t="s">
        <v>3305</v>
      </c>
      <c r="BF839" s="36" t="s">
        <v>3306</v>
      </c>
      <c r="BG839" s="176">
        <v>1701</v>
      </c>
      <c r="BH839" s="36" t="s">
        <v>1849</v>
      </c>
      <c r="BI839" s="36">
        <v>0.35</v>
      </c>
      <c r="BJ839" s="36" t="s">
        <v>3307</v>
      </c>
      <c r="BK839" s="36" t="s">
        <v>1144</v>
      </c>
      <c r="BL839" s="36" t="s">
        <v>1147</v>
      </c>
      <c r="BM839" s="36">
        <v>226001</v>
      </c>
    </row>
    <row r="840" spans="1:80" ht="14.45" customHeight="1">
      <c r="A840" s="145"/>
      <c r="B840" s="40">
        <v>226002</v>
      </c>
      <c r="C840" s="40" t="s">
        <v>6671</v>
      </c>
      <c r="D840" s="40"/>
      <c r="E840" s="43" t="s">
        <v>2</v>
      </c>
      <c r="F840" s="40"/>
      <c r="G840" s="42"/>
      <c r="H840" s="40"/>
      <c r="I840" s="40"/>
      <c r="J840" s="40"/>
      <c r="K840" s="40"/>
      <c r="L840" s="42" t="s">
        <v>2</v>
      </c>
      <c r="M840" s="42" t="s">
        <v>6604</v>
      </c>
      <c r="N840" s="40"/>
      <c r="O840" s="40"/>
      <c r="P840" s="40"/>
      <c r="Q840" s="40"/>
      <c r="R840" s="40"/>
      <c r="S840" s="40"/>
      <c r="T840" s="43"/>
      <c r="U840" s="40"/>
      <c r="V840" s="40"/>
      <c r="W840" s="40"/>
      <c r="X840" s="40"/>
      <c r="Y840" s="40"/>
      <c r="Z840" s="40"/>
      <c r="AA840" s="40"/>
      <c r="AB840" s="40" t="s">
        <v>6619</v>
      </c>
      <c r="AC840" s="40"/>
      <c r="AD840" s="40"/>
      <c r="AE840" s="40"/>
      <c r="AF840" s="45" t="str">
        <f>AX840&amp; REPT(" ",20-LEN(AX840))&amp;AO840</f>
        <v>KS_CPL_B            SGTT_C</v>
      </c>
      <c r="AG840" s="41" t="s">
        <v>6605</v>
      </c>
      <c r="AH840" s="36">
        <v>3</v>
      </c>
      <c r="AI840" s="36">
        <v>226002</v>
      </c>
      <c r="AJ840" s="36" t="s">
        <v>3308</v>
      </c>
      <c r="AK840" s="36" t="s">
        <v>117</v>
      </c>
      <c r="AL840" s="36" t="s">
        <v>476</v>
      </c>
      <c r="AM840" s="36" t="s">
        <v>476</v>
      </c>
      <c r="AN840" s="36" t="s">
        <v>611</v>
      </c>
      <c r="AO840" s="36" t="s">
        <v>612</v>
      </c>
      <c r="AP840" s="36">
        <v>17</v>
      </c>
      <c r="AQ840" s="36" t="s">
        <v>613</v>
      </c>
      <c r="AR840" s="36" t="s">
        <v>175</v>
      </c>
      <c r="AS840" s="36" t="s">
        <v>117</v>
      </c>
      <c r="AT840" s="36" t="s">
        <v>117</v>
      </c>
      <c r="AU840" s="36" t="s">
        <v>343</v>
      </c>
      <c r="AV840" s="36" t="s">
        <v>343</v>
      </c>
      <c r="AW840" s="36" t="s">
        <v>346</v>
      </c>
      <c r="AX840" s="36" t="s">
        <v>347</v>
      </c>
      <c r="AY840" s="36">
        <v>14</v>
      </c>
      <c r="AZ840" s="36" t="s">
        <v>348</v>
      </c>
      <c r="BA840" s="36" t="s">
        <v>166</v>
      </c>
      <c r="BB840" s="36" t="s">
        <v>117</v>
      </c>
      <c r="BC840" s="36" t="s">
        <v>3304</v>
      </c>
      <c r="BD840" s="36" t="s">
        <v>1591</v>
      </c>
      <c r="BE840" s="36" t="s">
        <v>3305</v>
      </c>
      <c r="BF840" s="36" t="s">
        <v>3309</v>
      </c>
      <c r="BG840" s="176">
        <v>1701</v>
      </c>
      <c r="BH840" s="36" t="s">
        <v>2903</v>
      </c>
      <c r="BI840" s="36">
        <v>0.35</v>
      </c>
      <c r="BJ840" s="36" t="s">
        <v>3310</v>
      </c>
      <c r="BK840" s="36" t="s">
        <v>1144</v>
      </c>
      <c r="BL840" s="36" t="s">
        <v>1147</v>
      </c>
      <c r="BM840" s="36">
        <v>226002</v>
      </c>
    </row>
    <row r="841" spans="1:80" ht="14.45" customHeight="1">
      <c r="A841" s="145"/>
      <c r="B841" s="40">
        <v>226008</v>
      </c>
      <c r="C841" s="40" t="s">
        <v>6671</v>
      </c>
      <c r="D841" s="40" t="s">
        <v>16</v>
      </c>
      <c r="E841" s="43" t="s">
        <v>6672</v>
      </c>
      <c r="F841" s="40" t="s">
        <v>3314</v>
      </c>
      <c r="G841" s="42" t="s">
        <v>6606</v>
      </c>
      <c r="H841" s="40"/>
      <c r="I841" s="40"/>
      <c r="J841" s="40"/>
      <c r="K841" s="40" t="s">
        <v>6610</v>
      </c>
      <c r="L841" s="42" t="s">
        <v>6609</v>
      </c>
      <c r="M841" s="42" t="s">
        <v>6604</v>
      </c>
      <c r="N841" s="40"/>
      <c r="O841" s="40"/>
      <c r="P841" s="40"/>
      <c r="Q841" s="40"/>
      <c r="R841" s="40"/>
      <c r="S841" s="40"/>
      <c r="T841" s="43"/>
      <c r="U841" s="40"/>
      <c r="V841" s="40"/>
      <c r="W841" s="40"/>
      <c r="X841" s="40"/>
      <c r="Y841" s="40"/>
      <c r="Z841" s="40"/>
      <c r="AA841" s="40"/>
      <c r="AB841" s="40" t="s">
        <v>6619</v>
      </c>
      <c r="AC841" s="40"/>
      <c r="AD841" s="40"/>
      <c r="AE841" s="40"/>
      <c r="AF841" s="45" t="str">
        <f>AX841&amp; REPT(" ",20-LEN(AX841))&amp;AO841</f>
        <v>SGTT_A              SP_PWM_ECALL</v>
      </c>
      <c r="AG841" s="41" t="s">
        <v>6605</v>
      </c>
      <c r="AH841" s="36">
        <v>3</v>
      </c>
      <c r="AI841" s="36">
        <v>226008</v>
      </c>
      <c r="AJ841" s="36" t="s">
        <v>3311</v>
      </c>
      <c r="AK841" s="36" t="s">
        <v>117</v>
      </c>
      <c r="AL841" s="36" t="s">
        <v>117</v>
      </c>
      <c r="AM841" s="36" t="s">
        <v>3312</v>
      </c>
      <c r="AN841" s="36" t="s">
        <v>3313</v>
      </c>
      <c r="AO841" s="36" t="s">
        <v>3314</v>
      </c>
      <c r="AP841" s="36">
        <v>1</v>
      </c>
      <c r="AQ841" s="36" t="s">
        <v>657</v>
      </c>
      <c r="AR841" s="36" t="s">
        <v>117</v>
      </c>
      <c r="AS841" s="36" t="s">
        <v>117</v>
      </c>
      <c r="AT841" s="36" t="s">
        <v>117</v>
      </c>
      <c r="AU841" s="36" t="s">
        <v>476</v>
      </c>
      <c r="AV841" s="36" t="s">
        <v>476</v>
      </c>
      <c r="AW841" s="36" t="s">
        <v>475</v>
      </c>
      <c r="AX841" s="36" t="s">
        <v>477</v>
      </c>
      <c r="AY841" s="36">
        <v>11</v>
      </c>
      <c r="AZ841" s="36" t="s">
        <v>925</v>
      </c>
      <c r="BA841" s="36" t="s">
        <v>175</v>
      </c>
      <c r="BB841" s="36" t="s">
        <v>117</v>
      </c>
      <c r="BC841" s="36" t="s">
        <v>1856</v>
      </c>
      <c r="BD841" s="36" t="s">
        <v>1591</v>
      </c>
      <c r="BE841" s="36" t="s">
        <v>117</v>
      </c>
      <c r="BF841" s="36" t="s">
        <v>117</v>
      </c>
      <c r="BG841" s="193">
        <v>629</v>
      </c>
      <c r="BH841" s="36" t="s">
        <v>1857</v>
      </c>
      <c r="BI841" s="36">
        <v>0.35</v>
      </c>
      <c r="BJ841" s="36" t="s">
        <v>3316</v>
      </c>
      <c r="BK841" s="36" t="s">
        <v>117</v>
      </c>
      <c r="BL841" s="36" t="s">
        <v>1147</v>
      </c>
      <c r="BM841" s="36">
        <v>226008</v>
      </c>
    </row>
    <row r="842" spans="1:80" ht="14.45" customHeight="1">
      <c r="A842" s="145"/>
      <c r="B842" s="40">
        <v>226501</v>
      </c>
      <c r="C842" s="40" t="s">
        <v>6671</v>
      </c>
      <c r="D842" s="40"/>
      <c r="E842" s="43" t="s">
        <v>6672</v>
      </c>
      <c r="F842" s="40"/>
      <c r="G842" s="42"/>
      <c r="H842" s="40"/>
      <c r="I842" s="40"/>
      <c r="J842" s="40"/>
      <c r="K842" s="40"/>
      <c r="L842" s="42" t="s">
        <v>6672</v>
      </c>
      <c r="M842" s="42" t="s">
        <v>6604</v>
      </c>
      <c r="N842" s="40"/>
      <c r="O842" s="40"/>
      <c r="P842" s="40"/>
      <c r="Q842" s="40"/>
      <c r="R842" s="40"/>
      <c r="S842" s="40"/>
      <c r="T842" s="43"/>
      <c r="U842" s="40"/>
      <c r="V842" s="40"/>
      <c r="W842" s="40"/>
      <c r="X842" s="165" t="s">
        <v>7802</v>
      </c>
      <c r="Y842" s="40"/>
      <c r="Z842" s="40"/>
      <c r="AA842" s="40"/>
      <c r="AB842" s="40" t="s">
        <v>6619</v>
      </c>
      <c r="AC842" s="40"/>
      <c r="AD842" s="40"/>
      <c r="AE842" s="40"/>
      <c r="AF842" s="45" t="str">
        <f>AX842&amp; REPT(" ",20-LEN(AX842))&amp;AO842</f>
        <v>AIR_B_RL            SGTT_A</v>
      </c>
      <c r="AG842" s="41" t="s">
        <v>6605</v>
      </c>
      <c r="AH842" s="36">
        <v>3</v>
      </c>
      <c r="AI842" s="36">
        <v>226501</v>
      </c>
      <c r="AJ842" s="36" t="s">
        <v>6408</v>
      </c>
      <c r="AK842" s="36" t="s">
        <v>117</v>
      </c>
      <c r="AL842" s="36" t="s">
        <v>476</v>
      </c>
      <c r="AM842" s="36" t="s">
        <v>476</v>
      </c>
      <c r="AN842" s="36" t="s">
        <v>475</v>
      </c>
      <c r="AO842" s="36" t="s">
        <v>477</v>
      </c>
      <c r="AP842" s="36">
        <v>11</v>
      </c>
      <c r="AQ842" s="36" t="s">
        <v>925</v>
      </c>
      <c r="AR842" s="36" t="s">
        <v>175</v>
      </c>
      <c r="AS842" s="36" t="s">
        <v>117</v>
      </c>
      <c r="AT842" s="36" t="s">
        <v>117</v>
      </c>
      <c r="AU842" s="36" t="s">
        <v>734</v>
      </c>
      <c r="AV842" s="36" t="s">
        <v>734</v>
      </c>
      <c r="AW842" s="36" t="s">
        <v>733</v>
      </c>
      <c r="AX842" s="36" t="s">
        <v>735</v>
      </c>
      <c r="AY842" s="36">
        <v>85</v>
      </c>
      <c r="AZ842" s="36" t="s">
        <v>2488</v>
      </c>
      <c r="BA842" s="36" t="s">
        <v>710</v>
      </c>
      <c r="BB842" s="36" t="s">
        <v>705</v>
      </c>
      <c r="BC842" s="36" t="s">
        <v>1856</v>
      </c>
      <c r="BD842" s="36" t="s">
        <v>1591</v>
      </c>
      <c r="BE842" s="36" t="s">
        <v>117</v>
      </c>
      <c r="BF842" s="36" t="s">
        <v>117</v>
      </c>
      <c r="BG842" s="193">
        <v>740</v>
      </c>
      <c r="BH842" s="36" t="s">
        <v>1857</v>
      </c>
      <c r="BI842" s="36">
        <v>0.35</v>
      </c>
      <c r="BJ842" s="36" t="s">
        <v>3316</v>
      </c>
      <c r="BK842" s="36" t="s">
        <v>1144</v>
      </c>
      <c r="BL842" s="36" t="s">
        <v>117</v>
      </c>
      <c r="BM842" s="36">
        <v>226501</v>
      </c>
    </row>
    <row r="843" spans="1:80" ht="14.45" customHeight="1">
      <c r="A843" s="146"/>
      <c r="C843" s="40" t="s">
        <v>6674</v>
      </c>
      <c r="AH843" s="36">
        <v>1</v>
      </c>
      <c r="AI843" s="36" t="s">
        <v>1149</v>
      </c>
    </row>
    <row r="844" spans="1:80" ht="14.45" customHeight="1">
      <c r="A844" s="146" t="s">
        <v>7918</v>
      </c>
      <c r="C844" s="40" t="s">
        <v>6674</v>
      </c>
      <c r="AH844" s="36">
        <v>2</v>
      </c>
      <c r="AI844" s="36" t="s">
        <v>61</v>
      </c>
      <c r="AJ844" s="36" t="s">
        <v>1150</v>
      </c>
      <c r="AK844" s="36" t="s">
        <v>1151</v>
      </c>
      <c r="AL844" s="148" t="s">
        <v>7917</v>
      </c>
      <c r="AM844" s="148"/>
      <c r="AN844" s="148" t="s">
        <v>7338</v>
      </c>
      <c r="AO844" s="36" t="s">
        <v>2364</v>
      </c>
    </row>
    <row r="845" spans="1:80" s="87" customFormat="1" ht="14.45" customHeight="1">
      <c r="A845" s="145" t="s">
        <v>7919</v>
      </c>
      <c r="B845" s="158"/>
      <c r="C845" s="40" t="s">
        <v>6674</v>
      </c>
      <c r="D845" s="158"/>
      <c r="E845" s="158"/>
      <c r="F845" s="158"/>
      <c r="G845" s="158"/>
      <c r="H845" s="158"/>
      <c r="I845" s="158"/>
      <c r="J845" s="158"/>
      <c r="K845" s="158"/>
      <c r="L845" s="158"/>
      <c r="M845" s="158"/>
      <c r="N845" s="158"/>
      <c r="O845" s="158"/>
      <c r="P845" s="158"/>
      <c r="Q845" s="158"/>
      <c r="R845" s="158"/>
      <c r="S845" s="158"/>
      <c r="T845" s="158"/>
      <c r="U845" s="158"/>
      <c r="V845" s="158"/>
      <c r="W845" s="158"/>
      <c r="X845" s="158"/>
      <c r="Y845" s="158"/>
      <c r="Z845" s="158"/>
      <c r="AA845" s="158"/>
      <c r="AB845" s="158"/>
      <c r="AC845" s="158"/>
      <c r="AD845" s="158"/>
      <c r="AE845" s="158"/>
      <c r="AF845" s="158"/>
      <c r="AG845" s="158"/>
      <c r="AH845" s="158">
        <v>2</v>
      </c>
      <c r="AI845" s="148" t="s">
        <v>62</v>
      </c>
      <c r="AJ845" s="148" t="s">
        <v>6941</v>
      </c>
      <c r="AK845" s="148" t="s">
        <v>1151</v>
      </c>
      <c r="AL845" s="148" t="s">
        <v>7920</v>
      </c>
      <c r="AM845" s="148"/>
      <c r="AN845" s="148" t="s">
        <v>7338</v>
      </c>
      <c r="AO845" s="148" t="s">
        <v>2364</v>
      </c>
      <c r="AP845" s="62"/>
      <c r="AQ845" s="62"/>
      <c r="AR845" s="62"/>
      <c r="AS845" s="62"/>
      <c r="AT845" s="62"/>
      <c r="AU845" s="62"/>
      <c r="AV845" s="62"/>
      <c r="AW845" s="62"/>
      <c r="AX845" s="62"/>
      <c r="AY845" s="62"/>
      <c r="AZ845" s="62"/>
      <c r="BA845" s="62"/>
      <c r="BB845" s="62"/>
      <c r="BC845" s="62"/>
      <c r="BD845" s="62"/>
      <c r="BE845" s="62"/>
      <c r="BF845" s="62"/>
      <c r="BG845" s="62"/>
      <c r="BH845" s="62"/>
      <c r="BI845" s="62"/>
      <c r="BJ845" s="62"/>
      <c r="BK845" s="62"/>
      <c r="BL845" s="62"/>
      <c r="BM845" s="62"/>
      <c r="BN845" s="62"/>
      <c r="BO845" s="62"/>
      <c r="BP845" s="62"/>
      <c r="BQ845" s="62"/>
      <c r="BR845" s="62"/>
      <c r="BS845" s="62"/>
      <c r="BT845" s="62"/>
      <c r="BU845" s="62"/>
      <c r="BV845" s="62"/>
      <c r="BW845" s="62"/>
      <c r="BX845" s="62"/>
      <c r="BY845" s="62"/>
      <c r="BZ845" s="62"/>
      <c r="CA845" s="62"/>
      <c r="CB845" s="62"/>
    </row>
    <row r="846" spans="1:80" ht="14.45" customHeight="1">
      <c r="A846" s="146"/>
      <c r="C846" s="40" t="s">
        <v>6674</v>
      </c>
      <c r="AH846" s="36">
        <v>0</v>
      </c>
      <c r="AI846" s="36" t="s">
        <v>42</v>
      </c>
      <c r="AJ846" s="36" t="s">
        <v>43</v>
      </c>
      <c r="AK846" s="36" t="s">
        <v>44</v>
      </c>
      <c r="AL846" s="36" t="s">
        <v>45</v>
      </c>
      <c r="AM846" s="36" t="s">
        <v>45</v>
      </c>
      <c r="AN846" s="36" t="s">
        <v>46</v>
      </c>
      <c r="AO846" s="36" t="s">
        <v>47</v>
      </c>
      <c r="AP846" s="36" t="s">
        <v>48</v>
      </c>
      <c r="AQ846" s="36" t="s">
        <v>49</v>
      </c>
      <c r="AR846" s="36" t="s">
        <v>50</v>
      </c>
      <c r="AS846" s="36" t="s">
        <v>51</v>
      </c>
      <c r="AT846" s="36" t="s">
        <v>44</v>
      </c>
      <c r="AU846" s="36" t="s">
        <v>45</v>
      </c>
      <c r="AV846" s="36" t="s">
        <v>45</v>
      </c>
      <c r="AW846" s="36" t="s">
        <v>52</v>
      </c>
      <c r="AX846" s="36" t="s">
        <v>47</v>
      </c>
      <c r="AY846" s="36" t="s">
        <v>48</v>
      </c>
      <c r="AZ846" s="36" t="s">
        <v>49</v>
      </c>
      <c r="BA846" s="36" t="s">
        <v>50</v>
      </c>
      <c r="BB846" s="36" t="s">
        <v>51</v>
      </c>
      <c r="BC846" s="36" t="s">
        <v>53</v>
      </c>
      <c r="BD846" s="36" t="s">
        <v>54</v>
      </c>
      <c r="BE846" s="36" t="s">
        <v>55</v>
      </c>
      <c r="BF846" s="36" t="s">
        <v>56</v>
      </c>
      <c r="BG846" s="36" t="s">
        <v>57</v>
      </c>
      <c r="BH846" s="36" t="s">
        <v>58</v>
      </c>
      <c r="BI846" s="36" t="s">
        <v>59</v>
      </c>
      <c r="BJ846" s="36" t="s">
        <v>60</v>
      </c>
      <c r="BK846" s="36" t="s">
        <v>61</v>
      </c>
      <c r="BL846" s="36" t="s">
        <v>62</v>
      </c>
      <c r="BM846" s="36" t="s">
        <v>42</v>
      </c>
    </row>
    <row r="847" spans="1:80" ht="14.45" customHeight="1">
      <c r="A847" s="145" t="s">
        <v>6673</v>
      </c>
      <c r="B847" s="40">
        <v>230008</v>
      </c>
      <c r="C847" s="40" t="s">
        <v>6674</v>
      </c>
      <c r="D847" s="40"/>
      <c r="E847" s="43" t="s">
        <v>10</v>
      </c>
      <c r="F847" s="40"/>
      <c r="G847" s="42"/>
      <c r="H847" s="40"/>
      <c r="I847" s="40"/>
      <c r="J847" s="40"/>
      <c r="K847" s="40"/>
      <c r="L847" s="42" t="s">
        <v>10</v>
      </c>
      <c r="M847" s="42" t="s">
        <v>10</v>
      </c>
      <c r="N847" s="40"/>
      <c r="O847" s="40"/>
      <c r="P847" s="40"/>
      <c r="Q847" s="40"/>
      <c r="R847" s="40"/>
      <c r="S847" s="40"/>
      <c r="T847" s="43"/>
      <c r="U847" s="40"/>
      <c r="V847" s="40"/>
      <c r="W847" s="40"/>
      <c r="X847" s="40"/>
      <c r="Y847" s="40"/>
      <c r="Z847" s="40"/>
      <c r="AA847" s="40"/>
      <c r="AB847" s="40"/>
      <c r="AC847" s="40"/>
      <c r="AD847" s="40"/>
      <c r="AE847" s="40"/>
      <c r="AF847" s="45" t="str">
        <f t="shared" ref="AF847:AF883" si="28">AX847&amp; REPT(" ",20-LEN(AX847))&amp;AO847</f>
        <v>KS_CPR_A            MESS_KLIMA_LIN</v>
      </c>
      <c r="AG847" s="41" t="s">
        <v>6605</v>
      </c>
      <c r="AH847" s="36">
        <v>3</v>
      </c>
      <c r="AI847" s="36">
        <v>230008</v>
      </c>
      <c r="AJ847" s="36" t="s">
        <v>6409</v>
      </c>
      <c r="AK847" s="36" t="s">
        <v>117</v>
      </c>
      <c r="AL847" s="36" t="s">
        <v>1190</v>
      </c>
      <c r="AM847" s="36" t="s">
        <v>1190</v>
      </c>
      <c r="AN847" s="36" t="s">
        <v>1189</v>
      </c>
      <c r="AO847" s="36" t="s">
        <v>1191</v>
      </c>
      <c r="AP847" s="36">
        <v>2</v>
      </c>
      <c r="AQ847" s="36" t="s">
        <v>1192</v>
      </c>
      <c r="AR847" s="36" t="s">
        <v>1154</v>
      </c>
      <c r="AS847" s="36" t="s">
        <v>117</v>
      </c>
      <c r="AT847" s="36" t="s">
        <v>117</v>
      </c>
      <c r="AU847" s="36" t="s">
        <v>355</v>
      </c>
      <c r="AV847" s="36" t="s">
        <v>355</v>
      </c>
      <c r="AW847" s="36" t="s">
        <v>354</v>
      </c>
      <c r="AX847" s="36" t="s">
        <v>356</v>
      </c>
      <c r="AY847" s="36">
        <v>5</v>
      </c>
      <c r="AZ847" s="36" t="s">
        <v>357</v>
      </c>
      <c r="BA847" s="36" t="s">
        <v>166</v>
      </c>
      <c r="BB847" s="36" t="s">
        <v>117</v>
      </c>
      <c r="BC847" s="36" t="s">
        <v>3317</v>
      </c>
      <c r="BD847" s="36" t="s">
        <v>1591</v>
      </c>
      <c r="BE847" s="36" t="s">
        <v>117</v>
      </c>
      <c r="BF847" s="36" t="s">
        <v>117</v>
      </c>
      <c r="BG847" s="193">
        <v>211</v>
      </c>
      <c r="BH847" s="36" t="s">
        <v>1983</v>
      </c>
      <c r="BI847" s="36">
        <v>0.35</v>
      </c>
      <c r="BJ847" s="36" t="s">
        <v>3318</v>
      </c>
      <c r="BK847" s="36" t="s">
        <v>1150</v>
      </c>
      <c r="BL847" s="148" t="s">
        <v>6941</v>
      </c>
      <c r="BM847" s="36">
        <v>230008</v>
      </c>
    </row>
    <row r="848" spans="1:80" ht="14.45" customHeight="1">
      <c r="A848" s="145" t="s">
        <v>6673</v>
      </c>
      <c r="B848" s="40">
        <v>230025</v>
      </c>
      <c r="C848" s="40" t="s">
        <v>6674</v>
      </c>
      <c r="D848" s="40"/>
      <c r="E848" s="43" t="s">
        <v>12</v>
      </c>
      <c r="F848" s="40"/>
      <c r="G848" s="42"/>
      <c r="H848" s="40"/>
      <c r="I848" s="40"/>
      <c r="J848" s="40"/>
      <c r="K848" s="40"/>
      <c r="L848" s="42" t="s">
        <v>12</v>
      </c>
      <c r="M848" s="42" t="s">
        <v>6604</v>
      </c>
      <c r="N848" s="40"/>
      <c r="O848" s="40"/>
      <c r="P848" s="40"/>
      <c r="Q848" s="40"/>
      <c r="R848" s="40"/>
      <c r="S848" s="40"/>
      <c r="T848" s="43"/>
      <c r="U848" s="40"/>
      <c r="V848" s="40"/>
      <c r="W848" s="40"/>
      <c r="X848" s="40"/>
      <c r="Y848" s="40"/>
      <c r="Z848" s="40"/>
      <c r="AA848" s="40"/>
      <c r="AB848" s="40"/>
      <c r="AC848" s="40"/>
      <c r="AD848" s="40"/>
      <c r="AE848" s="40"/>
      <c r="AF848" s="45" t="str">
        <f t="shared" si="28"/>
        <v>SGESP               KS_DIAG</v>
      </c>
      <c r="AG848" s="41" t="s">
        <v>6605</v>
      </c>
      <c r="AH848" s="36">
        <v>3</v>
      </c>
      <c r="AI848" s="36">
        <v>230025</v>
      </c>
      <c r="AJ848" s="36" t="s">
        <v>6410</v>
      </c>
      <c r="AK848" s="36" t="s">
        <v>117</v>
      </c>
      <c r="AL848" s="36" t="s">
        <v>1156</v>
      </c>
      <c r="AM848" s="36" t="s">
        <v>1156</v>
      </c>
      <c r="AN848" s="36" t="s">
        <v>1155</v>
      </c>
      <c r="AO848" s="36" t="s">
        <v>1157</v>
      </c>
      <c r="AP848" s="36">
        <v>1</v>
      </c>
      <c r="AQ848" s="36" t="s">
        <v>6076</v>
      </c>
      <c r="AR848" s="36" t="s">
        <v>145</v>
      </c>
      <c r="AS848" s="36" t="s">
        <v>117</v>
      </c>
      <c r="AT848" s="36" t="s">
        <v>117</v>
      </c>
      <c r="AU848" s="36" t="s">
        <v>492</v>
      </c>
      <c r="AV848" s="36" t="s">
        <v>492</v>
      </c>
      <c r="AW848" s="36" t="s">
        <v>491</v>
      </c>
      <c r="AX848" s="36" t="s">
        <v>493</v>
      </c>
      <c r="AY848" s="36">
        <v>5</v>
      </c>
      <c r="AZ848" s="36" t="s">
        <v>4802</v>
      </c>
      <c r="BA848" s="36" t="s">
        <v>169</v>
      </c>
      <c r="BB848" s="36" t="s">
        <v>132</v>
      </c>
      <c r="BC848" s="36" t="s">
        <v>2048</v>
      </c>
      <c r="BD848" s="36" t="s">
        <v>1591</v>
      </c>
      <c r="BE848" s="36" t="s">
        <v>3319</v>
      </c>
      <c r="BF848" s="36" t="s">
        <v>1709</v>
      </c>
      <c r="BG848" s="193">
        <v>1751</v>
      </c>
      <c r="BH848" s="36" t="s">
        <v>1710</v>
      </c>
      <c r="BI848" s="36">
        <v>0.35</v>
      </c>
      <c r="BJ848" s="36" t="s">
        <v>3320</v>
      </c>
      <c r="BK848" s="36" t="s">
        <v>1150</v>
      </c>
      <c r="BL848" s="148" t="s">
        <v>6941</v>
      </c>
      <c r="BM848" s="36">
        <v>230025</v>
      </c>
    </row>
    <row r="849" spans="1:65" ht="14.45" customHeight="1">
      <c r="A849" s="145" t="s">
        <v>6673</v>
      </c>
      <c r="B849" s="40">
        <v>230026</v>
      </c>
      <c r="C849" s="40" t="s">
        <v>6674</v>
      </c>
      <c r="D849" s="40"/>
      <c r="E849" s="43" t="s">
        <v>12</v>
      </c>
      <c r="F849" s="40"/>
      <c r="G849" s="42"/>
      <c r="H849" s="40"/>
      <c r="I849" s="40"/>
      <c r="J849" s="40"/>
      <c r="K849" s="40"/>
      <c r="L849" s="42" t="s">
        <v>12</v>
      </c>
      <c r="M849" s="42" t="s">
        <v>6604</v>
      </c>
      <c r="N849" s="40"/>
      <c r="O849" s="40"/>
      <c r="P849" s="40"/>
      <c r="Q849" s="40"/>
      <c r="R849" s="40"/>
      <c r="S849" s="40"/>
      <c r="T849" s="43"/>
      <c r="U849" s="40"/>
      <c r="V849" s="40"/>
      <c r="W849" s="40"/>
      <c r="X849" s="40"/>
      <c r="Y849" s="40"/>
      <c r="Z849" s="40"/>
      <c r="AA849" s="40"/>
      <c r="AB849" s="40"/>
      <c r="AC849" s="40"/>
      <c r="AD849" s="40"/>
      <c r="AE849" s="40"/>
      <c r="AF849" s="45" t="str">
        <f t="shared" si="28"/>
        <v>SGESP               KS_DIAG</v>
      </c>
      <c r="AG849" s="41" t="s">
        <v>6605</v>
      </c>
      <c r="AH849" s="36">
        <v>3</v>
      </c>
      <c r="AI849" s="36">
        <v>230026</v>
      </c>
      <c r="AJ849" s="36" t="s">
        <v>6411</v>
      </c>
      <c r="AK849" s="36" t="s">
        <v>117</v>
      </c>
      <c r="AL849" s="36" t="s">
        <v>1156</v>
      </c>
      <c r="AM849" s="36" t="s">
        <v>1156</v>
      </c>
      <c r="AN849" s="36" t="s">
        <v>1155</v>
      </c>
      <c r="AO849" s="36" t="s">
        <v>1157</v>
      </c>
      <c r="AP849" s="36">
        <v>2</v>
      </c>
      <c r="AQ849" s="36" t="s">
        <v>6076</v>
      </c>
      <c r="AR849" s="36" t="s">
        <v>145</v>
      </c>
      <c r="AS849" s="36" t="s">
        <v>117</v>
      </c>
      <c r="AT849" s="36" t="s">
        <v>117</v>
      </c>
      <c r="AU849" s="36" t="s">
        <v>492</v>
      </c>
      <c r="AV849" s="36" t="s">
        <v>492</v>
      </c>
      <c r="AW849" s="36" t="s">
        <v>491</v>
      </c>
      <c r="AX849" s="36" t="s">
        <v>493</v>
      </c>
      <c r="AY849" s="36">
        <v>19</v>
      </c>
      <c r="AZ849" s="36" t="s">
        <v>4802</v>
      </c>
      <c r="BA849" s="36" t="s">
        <v>169</v>
      </c>
      <c r="BB849" s="36" t="s">
        <v>132</v>
      </c>
      <c r="BC849" s="36" t="s">
        <v>2048</v>
      </c>
      <c r="BD849" s="36" t="s">
        <v>1591</v>
      </c>
      <c r="BE849" s="36" t="s">
        <v>3319</v>
      </c>
      <c r="BF849" s="36" t="s">
        <v>1748</v>
      </c>
      <c r="BG849" s="193">
        <v>1751</v>
      </c>
      <c r="BH849" s="36" t="s">
        <v>1749</v>
      </c>
      <c r="BI849" s="36">
        <v>0.35</v>
      </c>
      <c r="BJ849" s="36" t="s">
        <v>3321</v>
      </c>
      <c r="BK849" s="36" t="s">
        <v>1150</v>
      </c>
      <c r="BL849" s="148" t="s">
        <v>6941</v>
      </c>
      <c r="BM849" s="36">
        <v>230026</v>
      </c>
    </row>
    <row r="850" spans="1:65" ht="14.45" customHeight="1">
      <c r="A850" s="145" t="s">
        <v>7468</v>
      </c>
      <c r="B850" s="40">
        <v>230083</v>
      </c>
      <c r="C850" s="40" t="s">
        <v>6674</v>
      </c>
      <c r="D850" s="40"/>
      <c r="E850" s="43" t="s">
        <v>12</v>
      </c>
      <c r="F850" s="40"/>
      <c r="G850" s="42"/>
      <c r="H850" s="40"/>
      <c r="I850" s="40"/>
      <c r="J850" s="40"/>
      <c r="K850" s="40"/>
      <c r="L850" s="42" t="s">
        <v>6604</v>
      </c>
      <c r="M850" s="42" t="s">
        <v>12</v>
      </c>
      <c r="N850" s="63"/>
      <c r="O850" s="40"/>
      <c r="P850" s="40"/>
      <c r="Q850" s="40"/>
      <c r="R850" s="40"/>
      <c r="S850" s="40"/>
      <c r="T850" s="43"/>
      <c r="U850" s="40"/>
      <c r="V850" s="40"/>
      <c r="W850" s="40"/>
      <c r="X850" s="40"/>
      <c r="Y850" s="40"/>
      <c r="Z850" s="40"/>
      <c r="AA850" s="40"/>
      <c r="AB850" s="40"/>
      <c r="AC850" s="40"/>
      <c r="AD850" s="40"/>
      <c r="AE850" s="40"/>
      <c r="AF850" s="45" t="str">
        <f t="shared" si="28"/>
        <v>KS_SFVL_A           KS_DIAG</v>
      </c>
      <c r="AG850" s="41" t="s">
        <v>6605</v>
      </c>
      <c r="AH850" s="36">
        <v>3</v>
      </c>
      <c r="AI850" s="36">
        <v>230083</v>
      </c>
      <c r="AJ850" s="36" t="s">
        <v>6412</v>
      </c>
      <c r="AK850" s="36" t="s">
        <v>117</v>
      </c>
      <c r="AL850" s="36" t="s">
        <v>1156</v>
      </c>
      <c r="AM850" s="36" t="s">
        <v>1156</v>
      </c>
      <c r="AN850" s="36" t="s">
        <v>1155</v>
      </c>
      <c r="AO850" s="36" t="s">
        <v>1157</v>
      </c>
      <c r="AP850" s="36">
        <v>9</v>
      </c>
      <c r="AQ850" s="36" t="s">
        <v>6076</v>
      </c>
      <c r="AR850" s="36" t="s">
        <v>145</v>
      </c>
      <c r="AS850" s="36" t="s">
        <v>117</v>
      </c>
      <c r="AT850" s="36" t="s">
        <v>117</v>
      </c>
      <c r="AU850" s="36" t="s">
        <v>1079</v>
      </c>
      <c r="AV850" s="36" t="s">
        <v>1079</v>
      </c>
      <c r="AW850" s="36" t="s">
        <v>1078</v>
      </c>
      <c r="AX850" s="36" t="s">
        <v>1080</v>
      </c>
      <c r="AY850" s="36">
        <v>12</v>
      </c>
      <c r="AZ850" s="36" t="s">
        <v>1081</v>
      </c>
      <c r="BA850" s="36" t="s">
        <v>146</v>
      </c>
      <c r="BB850" s="36" t="s">
        <v>127</v>
      </c>
      <c r="BC850" s="36" t="s">
        <v>3322</v>
      </c>
      <c r="BD850" s="36" t="s">
        <v>1591</v>
      </c>
      <c r="BE850" s="36" t="s">
        <v>3323</v>
      </c>
      <c r="BF850" s="36" t="s">
        <v>1928</v>
      </c>
      <c r="BG850" s="176">
        <v>2656</v>
      </c>
      <c r="BH850" s="36" t="s">
        <v>1788</v>
      </c>
      <c r="BI850" s="36">
        <v>0.35</v>
      </c>
      <c r="BJ850" s="36" t="s">
        <v>3324</v>
      </c>
      <c r="BK850" s="36" t="s">
        <v>1150</v>
      </c>
      <c r="BL850" s="148" t="s">
        <v>6941</v>
      </c>
      <c r="BM850" s="36">
        <v>230083</v>
      </c>
    </row>
    <row r="851" spans="1:65" ht="14.45" customHeight="1">
      <c r="A851" s="145" t="s">
        <v>7468</v>
      </c>
      <c r="B851" s="40">
        <v>230084</v>
      </c>
      <c r="C851" s="40" t="s">
        <v>6674</v>
      </c>
      <c r="D851" s="40"/>
      <c r="E851" s="43" t="s">
        <v>12</v>
      </c>
      <c r="F851" s="40"/>
      <c r="G851" s="42"/>
      <c r="H851" s="40"/>
      <c r="I851" s="40"/>
      <c r="J851" s="40"/>
      <c r="K851" s="40"/>
      <c r="L851" s="42" t="s">
        <v>6604</v>
      </c>
      <c r="M851" s="42" t="s">
        <v>12</v>
      </c>
      <c r="N851" s="63"/>
      <c r="O851" s="40"/>
      <c r="P851" s="40"/>
      <c r="Q851" s="40"/>
      <c r="R851" s="40"/>
      <c r="S851" s="40"/>
      <c r="T851" s="43"/>
      <c r="U851" s="40"/>
      <c r="V851" s="40"/>
      <c r="W851" s="40"/>
      <c r="X851" s="40"/>
      <c r="Y851" s="40"/>
      <c r="Z851" s="40"/>
      <c r="AA851" s="40"/>
      <c r="AB851" s="40"/>
      <c r="AC851" s="40"/>
      <c r="AD851" s="40"/>
      <c r="AE851" s="40"/>
      <c r="AF851" s="45" t="str">
        <f t="shared" si="28"/>
        <v>KS_SFVL_A           KS_DIAG</v>
      </c>
      <c r="AG851" s="41" t="s">
        <v>6605</v>
      </c>
      <c r="AH851" s="36">
        <v>3</v>
      </c>
      <c r="AI851" s="36">
        <v>230084</v>
      </c>
      <c r="AJ851" s="36" t="s">
        <v>6413</v>
      </c>
      <c r="AK851" s="36" t="s">
        <v>117</v>
      </c>
      <c r="AL851" s="36" t="s">
        <v>1156</v>
      </c>
      <c r="AM851" s="36" t="s">
        <v>1156</v>
      </c>
      <c r="AN851" s="36" t="s">
        <v>1155</v>
      </c>
      <c r="AO851" s="36" t="s">
        <v>1157</v>
      </c>
      <c r="AP851" s="36">
        <v>10</v>
      </c>
      <c r="AQ851" s="36" t="s">
        <v>6076</v>
      </c>
      <c r="AR851" s="36" t="s">
        <v>145</v>
      </c>
      <c r="AS851" s="36" t="s">
        <v>117</v>
      </c>
      <c r="AT851" s="36" t="s">
        <v>117</v>
      </c>
      <c r="AU851" s="36" t="s">
        <v>1079</v>
      </c>
      <c r="AV851" s="36" t="s">
        <v>1079</v>
      </c>
      <c r="AW851" s="36" t="s">
        <v>1078</v>
      </c>
      <c r="AX851" s="36" t="s">
        <v>1080</v>
      </c>
      <c r="AY851" s="36">
        <v>11</v>
      </c>
      <c r="AZ851" s="36" t="s">
        <v>1081</v>
      </c>
      <c r="BA851" s="36" t="s">
        <v>146</v>
      </c>
      <c r="BB851" s="36" t="s">
        <v>127</v>
      </c>
      <c r="BC851" s="36" t="s">
        <v>3322</v>
      </c>
      <c r="BD851" s="36" t="s">
        <v>1591</v>
      </c>
      <c r="BE851" s="36" t="s">
        <v>3323</v>
      </c>
      <c r="BF851" s="36" t="s">
        <v>1709</v>
      </c>
      <c r="BG851" s="176">
        <v>2656</v>
      </c>
      <c r="BH851" s="36" t="s">
        <v>1710</v>
      </c>
      <c r="BI851" s="36">
        <v>0.35</v>
      </c>
      <c r="BJ851" s="36" t="s">
        <v>3325</v>
      </c>
      <c r="BK851" s="36" t="s">
        <v>1150</v>
      </c>
      <c r="BL851" s="148" t="s">
        <v>6941</v>
      </c>
      <c r="BM851" s="36">
        <v>230084</v>
      </c>
    </row>
    <row r="852" spans="1:65" s="118" customFormat="1" ht="14.45" customHeight="1">
      <c r="A852" s="169" t="s">
        <v>7368</v>
      </c>
      <c r="B852" s="58">
        <v>230091</v>
      </c>
      <c r="C852" s="58" t="s">
        <v>6674</v>
      </c>
      <c r="D852" s="58"/>
      <c r="E852" s="127" t="s">
        <v>12</v>
      </c>
      <c r="F852" s="58"/>
      <c r="G852" s="119"/>
      <c r="H852" s="58"/>
      <c r="I852" s="58"/>
      <c r="J852" s="58"/>
      <c r="K852" s="58"/>
      <c r="L852" s="119" t="s">
        <v>12</v>
      </c>
      <c r="M852" s="119" t="s">
        <v>12</v>
      </c>
      <c r="N852" s="58"/>
      <c r="O852" s="58"/>
      <c r="P852" s="58"/>
      <c r="Q852" s="58"/>
      <c r="R852" s="58"/>
      <c r="S852" s="58"/>
      <c r="T852" s="127"/>
      <c r="U852" s="58"/>
      <c r="V852" s="58"/>
      <c r="W852" s="58"/>
      <c r="X852" s="58"/>
      <c r="Y852" s="58"/>
      <c r="Z852" s="58"/>
      <c r="AA852" s="58"/>
      <c r="AB852" s="58"/>
      <c r="AC852" s="58"/>
      <c r="AD852" s="58"/>
      <c r="AE852" s="58"/>
      <c r="AF852" s="134" t="str">
        <f t="shared" si="28"/>
        <v>KS_MR_F             KS_DIAG</v>
      </c>
      <c r="AG852" s="59" t="s">
        <v>6605</v>
      </c>
      <c r="AH852" s="118">
        <v>3</v>
      </c>
      <c r="AI852" s="118">
        <v>230091</v>
      </c>
      <c r="AJ852" s="118" t="s">
        <v>6414</v>
      </c>
      <c r="AK852" s="118" t="s">
        <v>117</v>
      </c>
      <c r="AL852" s="118" t="s">
        <v>1156</v>
      </c>
      <c r="AM852" s="118" t="s">
        <v>1156</v>
      </c>
      <c r="AN852" s="118" t="s">
        <v>1155</v>
      </c>
      <c r="AO852" s="118" t="s">
        <v>1157</v>
      </c>
      <c r="AP852" s="118">
        <v>3</v>
      </c>
      <c r="AQ852" s="118" t="s">
        <v>6076</v>
      </c>
      <c r="AR852" s="118" t="s">
        <v>145</v>
      </c>
      <c r="AS852" s="118" t="s">
        <v>117</v>
      </c>
      <c r="AT852" s="118" t="s">
        <v>117</v>
      </c>
      <c r="AU852" s="118" t="s">
        <v>415</v>
      </c>
      <c r="AV852" s="118" t="s">
        <v>1159</v>
      </c>
      <c r="AW852" s="118" t="s">
        <v>1158</v>
      </c>
      <c r="AX852" s="118" t="s">
        <v>1160</v>
      </c>
      <c r="AY852" s="118">
        <v>7</v>
      </c>
      <c r="AZ852" s="118" t="s">
        <v>422</v>
      </c>
      <c r="BA852" s="118" t="s">
        <v>146</v>
      </c>
      <c r="BB852" s="118" t="s">
        <v>127</v>
      </c>
      <c r="BC852" s="118" t="s">
        <v>1746</v>
      </c>
      <c r="BD852" s="118" t="s">
        <v>1591</v>
      </c>
      <c r="BE852" s="118" t="s">
        <v>3326</v>
      </c>
      <c r="BF852" s="118" t="s">
        <v>1677</v>
      </c>
      <c r="BG852" s="531">
        <v>3013</v>
      </c>
      <c r="BH852" s="118" t="s">
        <v>1678</v>
      </c>
      <c r="BI852" s="118">
        <v>0.35</v>
      </c>
      <c r="BJ852" s="118" t="s">
        <v>3327</v>
      </c>
      <c r="BK852" s="118" t="s">
        <v>1150</v>
      </c>
      <c r="BL852" s="130" t="s">
        <v>6941</v>
      </c>
      <c r="BM852" s="118">
        <v>230091</v>
      </c>
    </row>
    <row r="853" spans="1:65" s="118" customFormat="1" ht="14.45" customHeight="1">
      <c r="A853" s="169" t="s">
        <v>7368</v>
      </c>
      <c r="B853" s="58">
        <v>230092</v>
      </c>
      <c r="C853" s="58" t="s">
        <v>6674</v>
      </c>
      <c r="D853" s="58"/>
      <c r="E853" s="127" t="s">
        <v>12</v>
      </c>
      <c r="F853" s="58"/>
      <c r="G853" s="119"/>
      <c r="H853" s="58"/>
      <c r="I853" s="58"/>
      <c r="J853" s="58"/>
      <c r="K853" s="58"/>
      <c r="L853" s="119" t="s">
        <v>12</v>
      </c>
      <c r="M853" s="119" t="s">
        <v>12</v>
      </c>
      <c r="N853" s="58"/>
      <c r="O853" s="58"/>
      <c r="P853" s="58"/>
      <c r="Q853" s="58"/>
      <c r="R853" s="58"/>
      <c r="S853" s="58"/>
      <c r="T853" s="127"/>
      <c r="U853" s="58"/>
      <c r="V853" s="58"/>
      <c r="W853" s="58"/>
      <c r="X853" s="58"/>
      <c r="Y853" s="58"/>
      <c r="Z853" s="58"/>
      <c r="AA853" s="58"/>
      <c r="AB853" s="58"/>
      <c r="AC853" s="58"/>
      <c r="AD853" s="58"/>
      <c r="AE853" s="58"/>
      <c r="AF853" s="134" t="str">
        <f t="shared" si="28"/>
        <v>KS_MR_F             KS_DIAG</v>
      </c>
      <c r="AG853" s="59" t="s">
        <v>6605</v>
      </c>
      <c r="AH853" s="118">
        <v>3</v>
      </c>
      <c r="AI853" s="118">
        <v>230092</v>
      </c>
      <c r="AJ853" s="118" t="s">
        <v>6415</v>
      </c>
      <c r="AK853" s="118" t="s">
        <v>117</v>
      </c>
      <c r="AL853" s="118" t="s">
        <v>1156</v>
      </c>
      <c r="AM853" s="118" t="s">
        <v>1156</v>
      </c>
      <c r="AN853" s="118" t="s">
        <v>1155</v>
      </c>
      <c r="AO853" s="118" t="s">
        <v>1157</v>
      </c>
      <c r="AP853" s="118">
        <v>4</v>
      </c>
      <c r="AQ853" s="118" t="s">
        <v>6076</v>
      </c>
      <c r="AR853" s="118" t="s">
        <v>145</v>
      </c>
      <c r="AS853" s="118" t="s">
        <v>117</v>
      </c>
      <c r="AT853" s="118" t="s">
        <v>117</v>
      </c>
      <c r="AU853" s="118" t="s">
        <v>415</v>
      </c>
      <c r="AV853" s="118" t="s">
        <v>1159</v>
      </c>
      <c r="AW853" s="118" t="s">
        <v>1158</v>
      </c>
      <c r="AX853" s="118" t="s">
        <v>1160</v>
      </c>
      <c r="AY853" s="118">
        <v>8</v>
      </c>
      <c r="AZ853" s="118" t="s">
        <v>422</v>
      </c>
      <c r="BA853" s="118" t="s">
        <v>146</v>
      </c>
      <c r="BB853" s="118" t="s">
        <v>127</v>
      </c>
      <c r="BC853" s="118" t="s">
        <v>1746</v>
      </c>
      <c r="BD853" s="118" t="s">
        <v>1591</v>
      </c>
      <c r="BE853" s="118" t="s">
        <v>3326</v>
      </c>
      <c r="BF853" s="118" t="s">
        <v>1748</v>
      </c>
      <c r="BG853" s="531">
        <v>3013</v>
      </c>
      <c r="BH853" s="118" t="s">
        <v>1749</v>
      </c>
      <c r="BI853" s="118">
        <v>0.35</v>
      </c>
      <c r="BJ853" s="118" t="s">
        <v>3328</v>
      </c>
      <c r="BK853" s="118" t="s">
        <v>1150</v>
      </c>
      <c r="BL853" s="130" t="s">
        <v>6941</v>
      </c>
      <c r="BM853" s="118">
        <v>230092</v>
      </c>
    </row>
    <row r="854" spans="1:65" ht="14.45" customHeight="1">
      <c r="A854" s="145" t="s">
        <v>7827</v>
      </c>
      <c r="B854" s="40">
        <v>230102</v>
      </c>
      <c r="C854" s="42" t="s">
        <v>6674</v>
      </c>
      <c r="D854" s="42"/>
      <c r="E854" s="43" t="s">
        <v>7</v>
      </c>
      <c r="F854" s="40"/>
      <c r="G854" s="42"/>
      <c r="H854" s="40"/>
      <c r="I854" s="40"/>
      <c r="J854" s="40"/>
      <c r="K854" s="42"/>
      <c r="L854" s="42" t="s">
        <v>7</v>
      </c>
      <c r="M854" s="42" t="s">
        <v>6604</v>
      </c>
      <c r="N854" s="40"/>
      <c r="O854" s="40"/>
      <c r="P854" s="40"/>
      <c r="Q854" s="40"/>
      <c r="R854" s="40"/>
      <c r="S854" s="40"/>
      <c r="T854" s="43"/>
      <c r="U854" s="40"/>
      <c r="V854" s="40"/>
      <c r="W854" s="40"/>
      <c r="X854" s="40"/>
      <c r="Y854" s="40"/>
      <c r="Z854" s="40"/>
      <c r="AA854" s="40"/>
      <c r="AB854" s="40"/>
      <c r="AC854" s="40"/>
      <c r="AD854" s="40"/>
      <c r="AE854" s="40"/>
      <c r="AF854" s="45" t="str">
        <f t="shared" si="28"/>
        <v>KS_DIAG             SGQS_A</v>
      </c>
      <c r="AG854" s="41" t="s">
        <v>6605</v>
      </c>
      <c r="AH854" s="36">
        <v>3</v>
      </c>
      <c r="AI854" s="36">
        <v>230102</v>
      </c>
      <c r="AJ854" s="36" t="s">
        <v>3329</v>
      </c>
      <c r="AK854" s="36" t="s">
        <v>117</v>
      </c>
      <c r="AL854" s="36" t="s">
        <v>1164</v>
      </c>
      <c r="AM854" s="36" t="s">
        <v>1164</v>
      </c>
      <c r="AN854" s="36" t="s">
        <v>1163</v>
      </c>
      <c r="AO854" s="36" t="s">
        <v>1165</v>
      </c>
      <c r="AP854" s="36">
        <v>9</v>
      </c>
      <c r="AQ854" s="36" t="s">
        <v>1166</v>
      </c>
      <c r="AR854" s="36" t="s">
        <v>1152</v>
      </c>
      <c r="AS854" s="36" t="s">
        <v>117</v>
      </c>
      <c r="AT854" s="36" t="s">
        <v>117</v>
      </c>
      <c r="AU854" s="36" t="s">
        <v>1156</v>
      </c>
      <c r="AV854" s="36" t="s">
        <v>1156</v>
      </c>
      <c r="AW854" s="36" t="s">
        <v>1155</v>
      </c>
      <c r="AX854" s="36" t="s">
        <v>1157</v>
      </c>
      <c r="AY854" s="36">
        <v>7</v>
      </c>
      <c r="AZ854" s="36" t="s">
        <v>6076</v>
      </c>
      <c r="BA854" s="36" t="s">
        <v>145</v>
      </c>
      <c r="BB854" s="36" t="s">
        <v>117</v>
      </c>
      <c r="BC854" s="36" t="s">
        <v>1871</v>
      </c>
      <c r="BD854" s="36" t="s">
        <v>1591</v>
      </c>
      <c r="BE854" s="36" t="s">
        <v>3330</v>
      </c>
      <c r="BF854" s="36" t="s">
        <v>1873</v>
      </c>
      <c r="BG854" s="176">
        <v>6005</v>
      </c>
      <c r="BH854" s="36" t="s">
        <v>1810</v>
      </c>
      <c r="BI854" s="36">
        <v>0.35</v>
      </c>
      <c r="BJ854" s="36" t="s">
        <v>3331</v>
      </c>
      <c r="BK854" s="36" t="s">
        <v>1150</v>
      </c>
      <c r="BL854" s="148" t="s">
        <v>6941</v>
      </c>
      <c r="BM854" s="36">
        <v>230102</v>
      </c>
    </row>
    <row r="855" spans="1:65" ht="14.45" customHeight="1">
      <c r="A855" s="145" t="s">
        <v>7827</v>
      </c>
      <c r="B855" s="40">
        <v>230103</v>
      </c>
      <c r="C855" s="42" t="s">
        <v>6674</v>
      </c>
      <c r="D855" s="42"/>
      <c r="E855" s="43" t="s">
        <v>7</v>
      </c>
      <c r="F855" s="40"/>
      <c r="G855" s="42"/>
      <c r="H855" s="42"/>
      <c r="I855" s="42"/>
      <c r="J855" s="42"/>
      <c r="K855" s="42"/>
      <c r="L855" s="42" t="s">
        <v>7</v>
      </c>
      <c r="M855" s="42" t="s">
        <v>6604</v>
      </c>
      <c r="N855" s="40"/>
      <c r="O855" s="40"/>
      <c r="P855" s="40"/>
      <c r="Q855" s="40"/>
      <c r="R855" s="40"/>
      <c r="S855" s="40"/>
      <c r="T855" s="43"/>
      <c r="U855" s="40"/>
      <c r="V855" s="40"/>
      <c r="W855" s="40"/>
      <c r="X855" s="40"/>
      <c r="Y855" s="40"/>
      <c r="Z855" s="40"/>
      <c r="AA855" s="40"/>
      <c r="AB855" s="40"/>
      <c r="AC855" s="40"/>
      <c r="AD855" s="40"/>
      <c r="AE855" s="40"/>
      <c r="AF855" s="45" t="str">
        <f t="shared" si="28"/>
        <v>KS_DIAG             SGQS_A</v>
      </c>
      <c r="AG855" s="41" t="s">
        <v>6605</v>
      </c>
      <c r="AH855" s="36">
        <v>3</v>
      </c>
      <c r="AI855" s="36">
        <v>230103</v>
      </c>
      <c r="AJ855" s="36" t="s">
        <v>3332</v>
      </c>
      <c r="AK855" s="36" t="s">
        <v>117</v>
      </c>
      <c r="AL855" s="36" t="s">
        <v>1164</v>
      </c>
      <c r="AM855" s="36" t="s">
        <v>1164</v>
      </c>
      <c r="AN855" s="36" t="s">
        <v>1163</v>
      </c>
      <c r="AO855" s="36" t="s">
        <v>1165</v>
      </c>
      <c r="AP855" s="36">
        <v>8</v>
      </c>
      <c r="AQ855" s="36" t="s">
        <v>1166</v>
      </c>
      <c r="AR855" s="36" t="s">
        <v>1152</v>
      </c>
      <c r="AS855" s="36" t="s">
        <v>117</v>
      </c>
      <c r="AT855" s="36" t="s">
        <v>117</v>
      </c>
      <c r="AU855" s="36" t="s">
        <v>1156</v>
      </c>
      <c r="AV855" s="36" t="s">
        <v>1156</v>
      </c>
      <c r="AW855" s="36" t="s">
        <v>1155</v>
      </c>
      <c r="AX855" s="36" t="s">
        <v>1157</v>
      </c>
      <c r="AY855" s="36">
        <v>8</v>
      </c>
      <c r="AZ855" s="36" t="s">
        <v>6076</v>
      </c>
      <c r="BA855" s="36" t="s">
        <v>145</v>
      </c>
      <c r="BB855" s="36" t="s">
        <v>117</v>
      </c>
      <c r="BC855" s="36" t="s">
        <v>1871</v>
      </c>
      <c r="BD855" s="36" t="s">
        <v>1591</v>
      </c>
      <c r="BE855" s="36" t="s">
        <v>3330</v>
      </c>
      <c r="BF855" s="36" t="s">
        <v>1748</v>
      </c>
      <c r="BG855" s="176">
        <v>6005</v>
      </c>
      <c r="BH855" s="36" t="s">
        <v>1749</v>
      </c>
      <c r="BI855" s="36">
        <v>0.35</v>
      </c>
      <c r="BJ855" s="36" t="s">
        <v>3333</v>
      </c>
      <c r="BK855" s="36" t="s">
        <v>1150</v>
      </c>
      <c r="BL855" s="148" t="s">
        <v>6941</v>
      </c>
      <c r="BM855" s="36">
        <v>230103</v>
      </c>
    </row>
    <row r="856" spans="1:65" s="118" customFormat="1" ht="14.45" customHeight="1">
      <c r="A856" s="169" t="s">
        <v>7368</v>
      </c>
      <c r="B856" s="58">
        <v>230120</v>
      </c>
      <c r="C856" s="58" t="s">
        <v>6674</v>
      </c>
      <c r="D856" s="58"/>
      <c r="E856" s="127" t="s">
        <v>12</v>
      </c>
      <c r="F856" s="58"/>
      <c r="G856" s="119"/>
      <c r="H856" s="58"/>
      <c r="I856" s="58"/>
      <c r="J856" s="58"/>
      <c r="K856" s="58"/>
      <c r="L856" s="119" t="s">
        <v>12</v>
      </c>
      <c r="M856" s="119" t="s">
        <v>12</v>
      </c>
      <c r="N856" s="58"/>
      <c r="O856" s="58"/>
      <c r="P856" s="58"/>
      <c r="Q856" s="58"/>
      <c r="R856" s="58"/>
      <c r="S856" s="58"/>
      <c r="T856" s="127"/>
      <c r="U856" s="58"/>
      <c r="V856" s="58"/>
      <c r="W856" s="58"/>
      <c r="X856" s="58"/>
      <c r="Y856" s="58"/>
      <c r="Z856" s="58"/>
      <c r="AA856" s="58"/>
      <c r="AB856" s="58"/>
      <c r="AC856" s="58"/>
      <c r="AD856" s="58"/>
      <c r="AE856" s="58"/>
      <c r="AF856" s="134" t="str">
        <f t="shared" si="28"/>
        <v>KS_MR_F             KS_LEH_CAN</v>
      </c>
      <c r="AG856" s="59" t="s">
        <v>6605</v>
      </c>
      <c r="AH856" s="118">
        <v>3</v>
      </c>
      <c r="AI856" s="118">
        <v>230120</v>
      </c>
      <c r="AJ856" s="118" t="s">
        <v>6416</v>
      </c>
      <c r="AK856" s="118" t="s">
        <v>117</v>
      </c>
      <c r="AL856" s="118" t="s">
        <v>1182</v>
      </c>
      <c r="AM856" s="118" t="s">
        <v>1182</v>
      </c>
      <c r="AN856" s="118" t="s">
        <v>1181</v>
      </c>
      <c r="AO856" s="118" t="s">
        <v>1183</v>
      </c>
      <c r="AP856" s="118">
        <v>1</v>
      </c>
      <c r="AQ856" s="118" t="s">
        <v>1366</v>
      </c>
      <c r="AR856" s="118" t="s">
        <v>1154</v>
      </c>
      <c r="AS856" s="118" t="s">
        <v>117</v>
      </c>
      <c r="AT856" s="118" t="s">
        <v>117</v>
      </c>
      <c r="AU856" s="118" t="s">
        <v>415</v>
      </c>
      <c r="AV856" s="118" t="s">
        <v>1159</v>
      </c>
      <c r="AW856" s="118" t="s">
        <v>1158</v>
      </c>
      <c r="AX856" s="118" t="s">
        <v>1160</v>
      </c>
      <c r="AY856" s="118">
        <v>5</v>
      </c>
      <c r="AZ856" s="118" t="s">
        <v>422</v>
      </c>
      <c r="BA856" s="118" t="s">
        <v>146</v>
      </c>
      <c r="BB856" s="118" t="s">
        <v>127</v>
      </c>
      <c r="BC856" s="118" t="s">
        <v>3334</v>
      </c>
      <c r="BD856" s="118" t="s">
        <v>1591</v>
      </c>
      <c r="BE856" s="118" t="s">
        <v>3335</v>
      </c>
      <c r="BF856" s="118" t="s">
        <v>3336</v>
      </c>
      <c r="BG856" s="531">
        <v>2372</v>
      </c>
      <c r="BH856" s="118" t="s">
        <v>3337</v>
      </c>
      <c r="BI856" s="118">
        <v>0.35</v>
      </c>
      <c r="BJ856" s="118" t="s">
        <v>3338</v>
      </c>
      <c r="BK856" s="118" t="s">
        <v>1150</v>
      </c>
      <c r="BL856" s="130" t="s">
        <v>6941</v>
      </c>
      <c r="BM856" s="118">
        <v>230120</v>
      </c>
    </row>
    <row r="857" spans="1:65" s="118" customFormat="1" ht="14.45" customHeight="1">
      <c r="A857" s="169" t="s">
        <v>7368</v>
      </c>
      <c r="B857" s="58">
        <v>230121</v>
      </c>
      <c r="C857" s="58" t="s">
        <v>6674</v>
      </c>
      <c r="D857" s="58"/>
      <c r="E857" s="127" t="s">
        <v>12</v>
      </c>
      <c r="F857" s="58"/>
      <c r="G857" s="119"/>
      <c r="H857" s="58"/>
      <c r="I857" s="58"/>
      <c r="J857" s="58"/>
      <c r="K857" s="58"/>
      <c r="L857" s="119" t="s">
        <v>12</v>
      </c>
      <c r="M857" s="119" t="s">
        <v>12</v>
      </c>
      <c r="N857" s="58"/>
      <c r="O857" s="58"/>
      <c r="P857" s="58"/>
      <c r="Q857" s="58"/>
      <c r="R857" s="58"/>
      <c r="S857" s="58"/>
      <c r="T857" s="127"/>
      <c r="U857" s="58"/>
      <c r="V857" s="58"/>
      <c r="W857" s="58"/>
      <c r="X857" s="58"/>
      <c r="Y857" s="58"/>
      <c r="Z857" s="58"/>
      <c r="AA857" s="58"/>
      <c r="AB857" s="58"/>
      <c r="AC857" s="58"/>
      <c r="AD857" s="58"/>
      <c r="AE857" s="58"/>
      <c r="AF857" s="134" t="str">
        <f t="shared" si="28"/>
        <v>KS_MR_F             KS_LEH_CAN</v>
      </c>
      <c r="AG857" s="59" t="s">
        <v>6605</v>
      </c>
      <c r="AH857" s="118">
        <v>3</v>
      </c>
      <c r="AI857" s="118">
        <v>230121</v>
      </c>
      <c r="AJ857" s="118" t="s">
        <v>6417</v>
      </c>
      <c r="AK857" s="118" t="s">
        <v>117</v>
      </c>
      <c r="AL857" s="118" t="s">
        <v>1182</v>
      </c>
      <c r="AM857" s="118" t="s">
        <v>1182</v>
      </c>
      <c r="AN857" s="118" t="s">
        <v>1181</v>
      </c>
      <c r="AO857" s="118" t="s">
        <v>1183</v>
      </c>
      <c r="AP857" s="118">
        <v>2</v>
      </c>
      <c r="AQ857" s="118" t="s">
        <v>1366</v>
      </c>
      <c r="AR857" s="118" t="s">
        <v>1154</v>
      </c>
      <c r="AS857" s="118" t="s">
        <v>117</v>
      </c>
      <c r="AT857" s="118" t="s">
        <v>117</v>
      </c>
      <c r="AU857" s="118" t="s">
        <v>415</v>
      </c>
      <c r="AV857" s="118" t="s">
        <v>1159</v>
      </c>
      <c r="AW857" s="118" t="s">
        <v>1158</v>
      </c>
      <c r="AX857" s="118" t="s">
        <v>1160</v>
      </c>
      <c r="AY857" s="118">
        <v>6</v>
      </c>
      <c r="AZ857" s="118" t="s">
        <v>422</v>
      </c>
      <c r="BA857" s="118" t="s">
        <v>146</v>
      </c>
      <c r="BB857" s="118" t="s">
        <v>127</v>
      </c>
      <c r="BC857" s="118" t="s">
        <v>3334</v>
      </c>
      <c r="BD857" s="118" t="s">
        <v>1591</v>
      </c>
      <c r="BE857" s="118" t="s">
        <v>3335</v>
      </c>
      <c r="BF857" s="118" t="s">
        <v>1748</v>
      </c>
      <c r="BG857" s="531">
        <v>2372</v>
      </c>
      <c r="BH857" s="118" t="s">
        <v>1749</v>
      </c>
      <c r="BI857" s="118">
        <v>0.35</v>
      </c>
      <c r="BJ857" s="118" t="s">
        <v>3339</v>
      </c>
      <c r="BK857" s="118" t="s">
        <v>1150</v>
      </c>
      <c r="BL857" s="130" t="s">
        <v>6941</v>
      </c>
      <c r="BM857" s="118">
        <v>230121</v>
      </c>
    </row>
    <row r="858" spans="1:65" ht="14.45" customHeight="1">
      <c r="A858" s="145" t="s">
        <v>6673</v>
      </c>
      <c r="B858" s="40">
        <v>230125</v>
      </c>
      <c r="C858" s="40" t="s">
        <v>6674</v>
      </c>
      <c r="D858" s="40"/>
      <c r="E858" s="43" t="s">
        <v>1</v>
      </c>
      <c r="F858" s="40"/>
      <c r="G858" s="42"/>
      <c r="H858" s="40"/>
      <c r="I858" s="40"/>
      <c r="J858" s="40"/>
      <c r="K858" s="40"/>
      <c r="L858" s="42" t="s">
        <v>1</v>
      </c>
      <c r="M858" s="42" t="s">
        <v>1</v>
      </c>
      <c r="N858" s="40"/>
      <c r="O858" s="40"/>
      <c r="P858" s="40"/>
      <c r="Q858" s="40"/>
      <c r="R858" s="40"/>
      <c r="S858" s="40"/>
      <c r="T858" s="43"/>
      <c r="U858" s="40"/>
      <c r="V858" s="40"/>
      <c r="W858" s="40"/>
      <c r="X858" s="40"/>
      <c r="Y858" s="40"/>
      <c r="Z858" s="40"/>
      <c r="AA858" s="40"/>
      <c r="AB858" s="40"/>
      <c r="AC858" s="40"/>
      <c r="AD858" s="40"/>
      <c r="AE858" s="40"/>
      <c r="AF858" s="45" t="str">
        <f t="shared" si="28"/>
        <v>MESS_EBKV_CAN       EBKVSG_A</v>
      </c>
      <c r="AG858" s="41" t="s">
        <v>6670</v>
      </c>
      <c r="AH858" s="36">
        <v>3</v>
      </c>
      <c r="AI858" s="36">
        <v>230125</v>
      </c>
      <c r="AJ858" s="36" t="s">
        <v>3340</v>
      </c>
      <c r="AK858" s="36" t="s">
        <v>117</v>
      </c>
      <c r="AL858" s="36" t="s">
        <v>484</v>
      </c>
      <c r="AM858" s="36" t="s">
        <v>484</v>
      </c>
      <c r="AN858" s="36" t="s">
        <v>483</v>
      </c>
      <c r="AO858" s="36" t="s">
        <v>485</v>
      </c>
      <c r="AP858" s="36">
        <v>18</v>
      </c>
      <c r="AQ858" s="36" t="s">
        <v>486</v>
      </c>
      <c r="AR858" s="36" t="s">
        <v>146</v>
      </c>
      <c r="AS858" s="36" t="s">
        <v>127</v>
      </c>
      <c r="AT858" s="36" t="s">
        <v>117</v>
      </c>
      <c r="AU858" s="36" t="s">
        <v>1186</v>
      </c>
      <c r="AV858" s="36" t="s">
        <v>1186</v>
      </c>
      <c r="AW858" s="36" t="s">
        <v>1185</v>
      </c>
      <c r="AX858" s="36" t="s">
        <v>1187</v>
      </c>
      <c r="AY858" s="36">
        <v>1</v>
      </c>
      <c r="AZ858" s="36" t="s">
        <v>1188</v>
      </c>
      <c r="BA858" s="36" t="s">
        <v>1154</v>
      </c>
      <c r="BB858" s="36" t="s">
        <v>117</v>
      </c>
      <c r="BC858" s="36" t="s">
        <v>3341</v>
      </c>
      <c r="BD858" s="36" t="s">
        <v>1591</v>
      </c>
      <c r="BE858" s="36" t="s">
        <v>3342</v>
      </c>
      <c r="BF858" s="36" t="s">
        <v>3343</v>
      </c>
      <c r="BG858" s="193">
        <v>818</v>
      </c>
      <c r="BH858" s="36" t="s">
        <v>3344</v>
      </c>
      <c r="BI858" s="36">
        <v>0.35</v>
      </c>
      <c r="BJ858" s="36" t="s">
        <v>3345</v>
      </c>
      <c r="BK858" s="36" t="s">
        <v>1150</v>
      </c>
      <c r="BL858" s="148" t="s">
        <v>6941</v>
      </c>
      <c r="BM858" s="36">
        <v>230125</v>
      </c>
    </row>
    <row r="859" spans="1:65" ht="14.45" customHeight="1">
      <c r="A859" s="145" t="s">
        <v>6673</v>
      </c>
      <c r="B859" s="40">
        <v>230126</v>
      </c>
      <c r="C859" s="40" t="s">
        <v>6674</v>
      </c>
      <c r="D859" s="40"/>
      <c r="E859" s="43" t="s">
        <v>1</v>
      </c>
      <c r="F859" s="40"/>
      <c r="G859" s="42"/>
      <c r="H859" s="40"/>
      <c r="I859" s="40"/>
      <c r="J859" s="40"/>
      <c r="K859" s="40"/>
      <c r="L859" s="42" t="s">
        <v>1</v>
      </c>
      <c r="M859" s="42" t="s">
        <v>1</v>
      </c>
      <c r="N859" s="40"/>
      <c r="O859" s="40"/>
      <c r="P859" s="40"/>
      <c r="Q859" s="40"/>
      <c r="R859" s="40"/>
      <c r="S859" s="40"/>
      <c r="T859" s="43"/>
      <c r="U859" s="40"/>
      <c r="V859" s="40"/>
      <c r="W859" s="40"/>
      <c r="X859" s="40"/>
      <c r="Y859" s="40"/>
      <c r="Z859" s="40"/>
      <c r="AA859" s="40"/>
      <c r="AB859" s="40"/>
      <c r="AC859" s="40"/>
      <c r="AD859" s="40"/>
      <c r="AE859" s="40"/>
      <c r="AF859" s="45" t="str">
        <f t="shared" si="28"/>
        <v>MESS_EBKV_CAN       EBKVSG_A</v>
      </c>
      <c r="AG859" s="41" t="s">
        <v>6670</v>
      </c>
      <c r="AH859" s="36">
        <v>3</v>
      </c>
      <c r="AI859" s="36">
        <v>230126</v>
      </c>
      <c r="AJ859" s="36" t="s">
        <v>3346</v>
      </c>
      <c r="AK859" s="36" t="s">
        <v>117</v>
      </c>
      <c r="AL859" s="36" t="s">
        <v>484</v>
      </c>
      <c r="AM859" s="36" t="s">
        <v>484</v>
      </c>
      <c r="AN859" s="36" t="s">
        <v>483</v>
      </c>
      <c r="AO859" s="36" t="s">
        <v>485</v>
      </c>
      <c r="AP859" s="36">
        <v>10</v>
      </c>
      <c r="AQ859" s="36" t="s">
        <v>486</v>
      </c>
      <c r="AR859" s="36" t="s">
        <v>146</v>
      </c>
      <c r="AS859" s="36" t="s">
        <v>127</v>
      </c>
      <c r="AT859" s="36" t="s">
        <v>117</v>
      </c>
      <c r="AU859" s="36" t="s">
        <v>1186</v>
      </c>
      <c r="AV859" s="36" t="s">
        <v>1186</v>
      </c>
      <c r="AW859" s="36" t="s">
        <v>1185</v>
      </c>
      <c r="AX859" s="36" t="s">
        <v>1187</v>
      </c>
      <c r="AY859" s="36">
        <v>2</v>
      </c>
      <c r="AZ859" s="36" t="s">
        <v>1188</v>
      </c>
      <c r="BA859" s="36" t="s">
        <v>1154</v>
      </c>
      <c r="BB859" s="36" t="s">
        <v>117</v>
      </c>
      <c r="BC859" s="36" t="s">
        <v>3341</v>
      </c>
      <c r="BD859" s="36" t="s">
        <v>1591</v>
      </c>
      <c r="BE859" s="36" t="s">
        <v>3342</v>
      </c>
      <c r="BF859" s="36" t="s">
        <v>1748</v>
      </c>
      <c r="BG859" s="193">
        <v>818</v>
      </c>
      <c r="BH859" s="36" t="s">
        <v>1749</v>
      </c>
      <c r="BI859" s="36">
        <v>0.35</v>
      </c>
      <c r="BJ859" s="36" t="s">
        <v>3347</v>
      </c>
      <c r="BK859" s="36" t="s">
        <v>1150</v>
      </c>
      <c r="BL859" s="148" t="s">
        <v>6941</v>
      </c>
      <c r="BM859" s="36">
        <v>230126</v>
      </c>
    </row>
    <row r="860" spans="1:65" ht="14.45" customHeight="1">
      <c r="A860" s="145" t="s">
        <v>7367</v>
      </c>
      <c r="B860" s="40">
        <v>230133</v>
      </c>
      <c r="C860" s="40" t="s">
        <v>6674</v>
      </c>
      <c r="D860" s="40"/>
      <c r="E860" s="43" t="s">
        <v>4</v>
      </c>
      <c r="F860" s="40" t="s">
        <v>3350</v>
      </c>
      <c r="G860" s="42" t="s">
        <v>6606</v>
      </c>
      <c r="H860" s="40"/>
      <c r="I860" s="40"/>
      <c r="J860" s="40"/>
      <c r="K860" s="40" t="s">
        <v>6607</v>
      </c>
      <c r="L860" s="43" t="s">
        <v>4</v>
      </c>
      <c r="M860" s="42" t="s">
        <v>6609</v>
      </c>
      <c r="N860" s="40"/>
      <c r="O860" s="40"/>
      <c r="P860" s="40"/>
      <c r="Q860" s="40"/>
      <c r="R860" s="40"/>
      <c r="S860" s="40"/>
      <c r="T860" s="43"/>
      <c r="U860" s="40"/>
      <c r="V860" s="40"/>
      <c r="W860" s="40"/>
      <c r="X860" s="40"/>
      <c r="Y860" s="40"/>
      <c r="Z860" s="40"/>
      <c r="AA860" s="40"/>
      <c r="AB860" s="40"/>
      <c r="AC860" s="40" t="s">
        <v>6617</v>
      </c>
      <c r="AD860" s="40"/>
      <c r="AE860" s="40"/>
      <c r="AF860" s="45" t="str">
        <f t="shared" si="28"/>
        <v>SP_CANH_HVB         KS_HVBATT_CAN</v>
      </c>
      <c r="AG860" s="41" t="s">
        <v>6605</v>
      </c>
      <c r="AH860" s="36">
        <v>3</v>
      </c>
      <c r="AI860" s="36">
        <v>230133</v>
      </c>
      <c r="AJ860" s="36" t="s">
        <v>6418</v>
      </c>
      <c r="AK860" s="36" t="s">
        <v>117</v>
      </c>
      <c r="AL860" s="36" t="s">
        <v>1178</v>
      </c>
      <c r="AM860" s="36" t="s">
        <v>1178</v>
      </c>
      <c r="AN860" s="36" t="s">
        <v>1177</v>
      </c>
      <c r="AO860" s="36" t="s">
        <v>1179</v>
      </c>
      <c r="AP860" s="36">
        <v>3</v>
      </c>
      <c r="AQ860" s="36" t="s">
        <v>1180</v>
      </c>
      <c r="AR860" s="36" t="s">
        <v>183</v>
      </c>
      <c r="AS860" s="36" t="s">
        <v>117</v>
      </c>
      <c r="AT860" s="36" t="s">
        <v>117</v>
      </c>
      <c r="AU860" s="36" t="s">
        <v>117</v>
      </c>
      <c r="AV860" s="36" t="s">
        <v>3348</v>
      </c>
      <c r="AW860" s="36" t="s">
        <v>3349</v>
      </c>
      <c r="AX860" s="36" t="s">
        <v>3350</v>
      </c>
      <c r="AY860" s="36">
        <v>1</v>
      </c>
      <c r="AZ860" s="36" t="s">
        <v>418</v>
      </c>
      <c r="BA860" s="36" t="s">
        <v>117</v>
      </c>
      <c r="BB860" s="36" t="s">
        <v>117</v>
      </c>
      <c r="BC860" s="36" t="s">
        <v>2421</v>
      </c>
      <c r="BD860" s="36" t="s">
        <v>1591</v>
      </c>
      <c r="BE860" s="36" t="s">
        <v>3351</v>
      </c>
      <c r="BF860" s="36" t="s">
        <v>2423</v>
      </c>
      <c r="BG860" s="176">
        <v>2913</v>
      </c>
      <c r="BH860" s="36" t="s">
        <v>1668</v>
      </c>
      <c r="BI860" s="36">
        <v>0.35</v>
      </c>
      <c r="BJ860" s="36" t="s">
        <v>6419</v>
      </c>
      <c r="BK860" s="36" t="s">
        <v>1150</v>
      </c>
      <c r="BL860" s="148" t="s">
        <v>6941</v>
      </c>
      <c r="BM860" s="36">
        <v>230133</v>
      </c>
    </row>
    <row r="861" spans="1:65" ht="14.45" customHeight="1">
      <c r="A861" s="145" t="s">
        <v>7367</v>
      </c>
      <c r="B861" s="40">
        <v>230134</v>
      </c>
      <c r="C861" s="40" t="s">
        <v>6674</v>
      </c>
      <c r="D861" s="40"/>
      <c r="E861" s="43" t="s">
        <v>4</v>
      </c>
      <c r="F861" s="40" t="s">
        <v>3354</v>
      </c>
      <c r="G861" s="42" t="s">
        <v>6606</v>
      </c>
      <c r="H861" s="40"/>
      <c r="I861" s="40"/>
      <c r="J861" s="40"/>
      <c r="K861" s="40" t="s">
        <v>6607</v>
      </c>
      <c r="L861" s="43" t="s">
        <v>4</v>
      </c>
      <c r="M861" s="42" t="s">
        <v>6609</v>
      </c>
      <c r="N861" s="40"/>
      <c r="O861" s="63"/>
      <c r="P861" s="63"/>
      <c r="Q861" s="63"/>
      <c r="R861" s="40"/>
      <c r="S861" s="40"/>
      <c r="T861" s="43"/>
      <c r="U861" s="40"/>
      <c r="V861" s="40"/>
      <c r="W861" s="40"/>
      <c r="X861" s="40"/>
      <c r="Y861" s="40"/>
      <c r="Z861" s="40"/>
      <c r="AA861" s="40"/>
      <c r="AB861" s="40"/>
      <c r="AC861" s="40" t="s">
        <v>6617</v>
      </c>
      <c r="AD861" s="40"/>
      <c r="AE861" s="40"/>
      <c r="AF861" s="45" t="str">
        <f t="shared" si="28"/>
        <v>SP_CANL_HVB         KS_HVBATT_CAN</v>
      </c>
      <c r="AG861" s="41" t="s">
        <v>6605</v>
      </c>
      <c r="AH861" s="36">
        <v>3</v>
      </c>
      <c r="AI861" s="36">
        <v>230134</v>
      </c>
      <c r="AJ861" s="36" t="s">
        <v>6420</v>
      </c>
      <c r="AK861" s="36" t="s">
        <v>117</v>
      </c>
      <c r="AL861" s="36" t="s">
        <v>1178</v>
      </c>
      <c r="AM861" s="36" t="s">
        <v>1178</v>
      </c>
      <c r="AN861" s="36" t="s">
        <v>1177</v>
      </c>
      <c r="AO861" s="36" t="s">
        <v>1179</v>
      </c>
      <c r="AP861" s="36">
        <v>4</v>
      </c>
      <c r="AQ861" s="36" t="s">
        <v>1180</v>
      </c>
      <c r="AR861" s="36" t="s">
        <v>183</v>
      </c>
      <c r="AS861" s="36" t="s">
        <v>117</v>
      </c>
      <c r="AT861" s="36" t="s">
        <v>117</v>
      </c>
      <c r="AU861" s="36" t="s">
        <v>117</v>
      </c>
      <c r="AV861" s="36" t="s">
        <v>3352</v>
      </c>
      <c r="AW861" s="36" t="s">
        <v>3353</v>
      </c>
      <c r="AX861" s="36" t="s">
        <v>3354</v>
      </c>
      <c r="AY861" s="36">
        <v>1</v>
      </c>
      <c r="AZ861" s="36" t="s">
        <v>418</v>
      </c>
      <c r="BA861" s="36" t="s">
        <v>117</v>
      </c>
      <c r="BB861" s="36" t="s">
        <v>117</v>
      </c>
      <c r="BC861" s="36" t="s">
        <v>2421</v>
      </c>
      <c r="BD861" s="36" t="s">
        <v>1591</v>
      </c>
      <c r="BE861" s="36" t="s">
        <v>3351</v>
      </c>
      <c r="BF861" s="36" t="s">
        <v>1748</v>
      </c>
      <c r="BG861" s="176">
        <v>2913</v>
      </c>
      <c r="BH861" s="36" t="s">
        <v>1749</v>
      </c>
      <c r="BI861" s="36">
        <v>0.35</v>
      </c>
      <c r="BJ861" s="36" t="s">
        <v>6421</v>
      </c>
      <c r="BK861" s="36" t="s">
        <v>1150</v>
      </c>
      <c r="BL861" s="148" t="s">
        <v>6941</v>
      </c>
      <c r="BM861" s="36">
        <v>230134</v>
      </c>
    </row>
    <row r="862" spans="1:65" ht="14.45" customHeight="1">
      <c r="A862" s="145" t="s">
        <v>7828</v>
      </c>
      <c r="B862" s="40">
        <v>230135</v>
      </c>
      <c r="C862" s="40" t="s">
        <v>6674</v>
      </c>
      <c r="D862" s="40"/>
      <c r="E862" s="35" t="s">
        <v>6603</v>
      </c>
      <c r="F862" s="40"/>
      <c r="G862" s="42"/>
      <c r="H862" s="40"/>
      <c r="I862" s="40"/>
      <c r="J862" s="40"/>
      <c r="K862" s="40"/>
      <c r="L862" s="72" t="s">
        <v>6603</v>
      </c>
      <c r="M862" s="72" t="s">
        <v>6604</v>
      </c>
      <c r="N862" s="40"/>
      <c r="O862" s="40"/>
      <c r="P862" s="40"/>
      <c r="Q862" s="49"/>
      <c r="R862" s="40"/>
      <c r="S862" s="40"/>
      <c r="T862" s="43"/>
      <c r="U862" s="40"/>
      <c r="V862" s="40"/>
      <c r="W862" s="40"/>
      <c r="X862" s="40"/>
      <c r="Y862" s="40"/>
      <c r="Z862" s="40"/>
      <c r="AA862" s="40"/>
      <c r="AB862" s="40"/>
      <c r="AC862" s="40"/>
      <c r="AD862" s="40"/>
      <c r="AE862" s="40"/>
      <c r="AF862" s="45" t="str">
        <f t="shared" si="28"/>
        <v>KS_DIAG             SIDO_F</v>
      </c>
      <c r="AG862" s="41" t="s">
        <v>6605</v>
      </c>
      <c r="AH862" s="36">
        <v>3</v>
      </c>
      <c r="AI862" s="36">
        <v>230135</v>
      </c>
      <c r="AJ862" s="36" t="s">
        <v>3355</v>
      </c>
      <c r="AK862" s="36" t="s">
        <v>117</v>
      </c>
      <c r="AL862" s="36" t="s">
        <v>532</v>
      </c>
      <c r="AM862" s="36" t="s">
        <v>532</v>
      </c>
      <c r="AN862" s="36" t="s">
        <v>531</v>
      </c>
      <c r="AO862" s="36" t="s">
        <v>533</v>
      </c>
      <c r="AP862" s="36" t="s">
        <v>1589</v>
      </c>
      <c r="AQ862" s="36" t="s">
        <v>534</v>
      </c>
      <c r="AR862" s="36" t="s">
        <v>179</v>
      </c>
      <c r="AS862" s="36" t="s">
        <v>117</v>
      </c>
      <c r="AT862" s="36" t="s">
        <v>117</v>
      </c>
      <c r="AU862" s="36" t="s">
        <v>1156</v>
      </c>
      <c r="AV862" s="36" t="s">
        <v>1156</v>
      </c>
      <c r="AW862" s="36" t="s">
        <v>1155</v>
      </c>
      <c r="AX862" s="36" t="s">
        <v>1157</v>
      </c>
      <c r="AY862" s="36">
        <v>24</v>
      </c>
      <c r="AZ862" s="36" t="s">
        <v>6076</v>
      </c>
      <c r="BA862" s="36" t="s">
        <v>150</v>
      </c>
      <c r="BB862" s="36" t="s">
        <v>117</v>
      </c>
      <c r="BC862" s="36" t="s">
        <v>3356</v>
      </c>
      <c r="BD862" s="36" t="s">
        <v>1591</v>
      </c>
      <c r="BE862" s="36" t="s">
        <v>117</v>
      </c>
      <c r="BF862" s="36" t="s">
        <v>117</v>
      </c>
      <c r="BG862" s="176">
        <v>2235</v>
      </c>
      <c r="BH862" s="36" t="s">
        <v>2128</v>
      </c>
      <c r="BI862" s="36">
        <v>0.75</v>
      </c>
      <c r="BJ862" s="36" t="s">
        <v>3357</v>
      </c>
      <c r="BK862" s="36" t="s">
        <v>1150</v>
      </c>
      <c r="BL862" s="148" t="s">
        <v>6941</v>
      </c>
      <c r="BM862" s="36">
        <v>230135</v>
      </c>
    </row>
    <row r="863" spans="1:65" ht="14.45" customHeight="1">
      <c r="A863" s="145" t="s">
        <v>7367</v>
      </c>
      <c r="B863" s="40">
        <v>230137</v>
      </c>
      <c r="C863" s="40" t="s">
        <v>6674</v>
      </c>
      <c r="D863" s="40"/>
      <c r="E863" s="43" t="s">
        <v>12</v>
      </c>
      <c r="F863" s="40"/>
      <c r="G863" s="42"/>
      <c r="H863" s="40"/>
      <c r="I863" s="40"/>
      <c r="J863" s="40"/>
      <c r="K863" s="40"/>
      <c r="L863" s="42" t="s">
        <v>12</v>
      </c>
      <c r="M863" s="42" t="s">
        <v>6604</v>
      </c>
      <c r="N863" s="40"/>
      <c r="O863" s="40"/>
      <c r="P863" s="40"/>
      <c r="Q863" s="40"/>
      <c r="R863" s="40"/>
      <c r="S863" s="40"/>
      <c r="T863" s="43"/>
      <c r="U863" s="40"/>
      <c r="V863" s="40"/>
      <c r="W863" s="40"/>
      <c r="X863" s="40"/>
      <c r="Y863" s="40"/>
      <c r="Z863" s="40"/>
      <c r="AA863" s="40"/>
      <c r="AB863" s="40"/>
      <c r="AC863" s="40"/>
      <c r="AD863" s="40"/>
      <c r="AE863" s="40"/>
      <c r="AF863" s="45" t="str">
        <f t="shared" si="28"/>
        <v>KS_DIAG             LGHV</v>
      </c>
      <c r="AG863" s="41" t="s">
        <v>6605</v>
      </c>
      <c r="AH863" s="36">
        <v>3</v>
      </c>
      <c r="AI863" s="36">
        <v>230137</v>
      </c>
      <c r="AJ863" s="36" t="s">
        <v>6422</v>
      </c>
      <c r="AK863" s="36" t="s">
        <v>117</v>
      </c>
      <c r="AL863" s="36" t="s">
        <v>1530</v>
      </c>
      <c r="AM863" s="36" t="s">
        <v>1530</v>
      </c>
      <c r="AN863" s="36" t="s">
        <v>1529</v>
      </c>
      <c r="AO863" s="36" t="s">
        <v>1531</v>
      </c>
      <c r="AP863" s="36">
        <v>11</v>
      </c>
      <c r="AQ863" s="36" t="s">
        <v>1532</v>
      </c>
      <c r="AR863" s="36" t="s">
        <v>1153</v>
      </c>
      <c r="AS863" s="36" t="s">
        <v>672</v>
      </c>
      <c r="AT863" s="36" t="s">
        <v>117</v>
      </c>
      <c r="AU863" s="36" t="s">
        <v>1156</v>
      </c>
      <c r="AV863" s="36" t="s">
        <v>1156</v>
      </c>
      <c r="AW863" s="36" t="s">
        <v>1155</v>
      </c>
      <c r="AX863" s="36" t="s">
        <v>1157</v>
      </c>
      <c r="AY863" s="36">
        <v>5</v>
      </c>
      <c r="AZ863" s="36" t="s">
        <v>6076</v>
      </c>
      <c r="BA863" s="36" t="s">
        <v>145</v>
      </c>
      <c r="BB863" s="36" t="s">
        <v>117</v>
      </c>
      <c r="BC863" s="36" t="s">
        <v>2421</v>
      </c>
      <c r="BD863" s="36" t="s">
        <v>1591</v>
      </c>
      <c r="BE863" s="36" t="s">
        <v>3358</v>
      </c>
      <c r="BF863" s="36" t="s">
        <v>2423</v>
      </c>
      <c r="BG863" s="176">
        <v>3311</v>
      </c>
      <c r="BH863" s="36" t="s">
        <v>1668</v>
      </c>
      <c r="BI863" s="36">
        <v>0.35</v>
      </c>
      <c r="BJ863" s="36" t="s">
        <v>3359</v>
      </c>
      <c r="BK863" s="36" t="s">
        <v>1150</v>
      </c>
      <c r="BL863" s="148" t="s">
        <v>6941</v>
      </c>
      <c r="BM863" s="36">
        <v>230137</v>
      </c>
    </row>
    <row r="864" spans="1:65" ht="14.45" customHeight="1">
      <c r="A864" s="145" t="s">
        <v>7367</v>
      </c>
      <c r="B864" s="40">
        <v>230138</v>
      </c>
      <c r="C864" s="40" t="s">
        <v>6674</v>
      </c>
      <c r="D864" s="40"/>
      <c r="E864" s="43" t="s">
        <v>12</v>
      </c>
      <c r="F864" s="40"/>
      <c r="G864" s="42"/>
      <c r="H864" s="40"/>
      <c r="I864" s="40"/>
      <c r="J864" s="40"/>
      <c r="K864" s="40"/>
      <c r="L864" s="42" t="s">
        <v>6604</v>
      </c>
      <c r="M864" s="42" t="s">
        <v>12</v>
      </c>
      <c r="N864" s="40"/>
      <c r="O864" s="40"/>
      <c r="P864" s="40"/>
      <c r="Q864" s="40"/>
      <c r="R864" s="40"/>
      <c r="S864" s="40"/>
      <c r="T864" s="43"/>
      <c r="U864" s="40"/>
      <c r="V864" s="40"/>
      <c r="W864" s="40"/>
      <c r="X864" s="40"/>
      <c r="Y864" s="40"/>
      <c r="Z864" s="40"/>
      <c r="AA864" s="40"/>
      <c r="AB864" s="40"/>
      <c r="AC864" s="40"/>
      <c r="AD864" s="40"/>
      <c r="AE864" s="40"/>
      <c r="AF864" s="45" t="str">
        <f t="shared" si="28"/>
        <v>KS_DIAG             LGHV</v>
      </c>
      <c r="AG864" s="41" t="s">
        <v>6605</v>
      </c>
      <c r="AH864" s="36">
        <v>3</v>
      </c>
      <c r="AI864" s="36">
        <v>230138</v>
      </c>
      <c r="AJ864" s="36" t="s">
        <v>3360</v>
      </c>
      <c r="AK864" s="36" t="s">
        <v>117</v>
      </c>
      <c r="AL864" s="36" t="s">
        <v>1530</v>
      </c>
      <c r="AM864" s="36" t="s">
        <v>1530</v>
      </c>
      <c r="AN864" s="36" t="s">
        <v>1529</v>
      </c>
      <c r="AO864" s="36" t="s">
        <v>1531</v>
      </c>
      <c r="AP864" s="36">
        <v>12</v>
      </c>
      <c r="AQ864" s="36" t="s">
        <v>1532</v>
      </c>
      <c r="AR864" s="36" t="s">
        <v>1153</v>
      </c>
      <c r="AS864" s="36" t="s">
        <v>672</v>
      </c>
      <c r="AT864" s="36" t="s">
        <v>117</v>
      </c>
      <c r="AU864" s="36" t="s">
        <v>1156</v>
      </c>
      <c r="AV864" s="36" t="s">
        <v>1156</v>
      </c>
      <c r="AW864" s="36" t="s">
        <v>1155</v>
      </c>
      <c r="AX864" s="36" t="s">
        <v>1157</v>
      </c>
      <c r="AY864" s="36">
        <v>6</v>
      </c>
      <c r="AZ864" s="36" t="s">
        <v>6076</v>
      </c>
      <c r="BA864" s="36" t="s">
        <v>145</v>
      </c>
      <c r="BB864" s="36" t="s">
        <v>117</v>
      </c>
      <c r="BC864" s="36" t="s">
        <v>2421</v>
      </c>
      <c r="BD864" s="36" t="s">
        <v>1591</v>
      </c>
      <c r="BE864" s="36" t="s">
        <v>3358</v>
      </c>
      <c r="BF864" s="36" t="s">
        <v>1748</v>
      </c>
      <c r="BG864" s="176">
        <v>3311</v>
      </c>
      <c r="BH864" s="36" t="s">
        <v>1749</v>
      </c>
      <c r="BI864" s="36">
        <v>0.35</v>
      </c>
      <c r="BJ864" s="36" t="s">
        <v>3361</v>
      </c>
      <c r="BK864" s="36" t="s">
        <v>1150</v>
      </c>
      <c r="BL864" s="148" t="s">
        <v>6941</v>
      </c>
      <c r="BM864" s="36">
        <v>230138</v>
      </c>
    </row>
    <row r="865" spans="1:65" ht="14.45" customHeight="1">
      <c r="A865" s="145" t="s">
        <v>7827</v>
      </c>
      <c r="B865" s="40">
        <v>230141</v>
      </c>
      <c r="C865" s="40" t="s">
        <v>6674</v>
      </c>
      <c r="D865" s="40"/>
      <c r="E865" s="43" t="s">
        <v>12</v>
      </c>
      <c r="F865" s="40"/>
      <c r="G865" s="42"/>
      <c r="H865" s="40"/>
      <c r="I865" s="40"/>
      <c r="J865" s="40"/>
      <c r="K865" s="40"/>
      <c r="L865" s="42" t="s">
        <v>6604</v>
      </c>
      <c r="M865" s="42" t="s">
        <v>12</v>
      </c>
      <c r="N865" s="40"/>
      <c r="O865" s="40"/>
      <c r="P865" s="40"/>
      <c r="Q865" s="40"/>
      <c r="R865" s="40"/>
      <c r="S865" s="40"/>
      <c r="T865" s="43"/>
      <c r="U865" s="40"/>
      <c r="V865" s="40"/>
      <c r="W865" s="40"/>
      <c r="X865" s="40"/>
      <c r="Y865" s="40"/>
      <c r="Z865" s="40"/>
      <c r="AA865" s="40"/>
      <c r="AB865" s="40"/>
      <c r="AC865" s="40"/>
      <c r="AD865" s="40"/>
      <c r="AE865" s="40"/>
      <c r="AF865" s="45" t="str">
        <f t="shared" si="28"/>
        <v>SGSWA_R             KS_DIAG</v>
      </c>
      <c r="AG865" s="41" t="s">
        <v>6605</v>
      </c>
      <c r="AH865" s="36">
        <v>3</v>
      </c>
      <c r="AI865" s="36">
        <v>230141</v>
      </c>
      <c r="AJ865" s="36" t="s">
        <v>6423</v>
      </c>
      <c r="AK865" s="36" t="s">
        <v>117</v>
      </c>
      <c r="AL865" s="36" t="s">
        <v>1156</v>
      </c>
      <c r="AM865" s="36" t="s">
        <v>1156</v>
      </c>
      <c r="AN865" s="36" t="s">
        <v>1155</v>
      </c>
      <c r="AO865" s="36" t="s">
        <v>1157</v>
      </c>
      <c r="AP865" s="36">
        <v>16</v>
      </c>
      <c r="AQ865" s="36" t="s">
        <v>6076</v>
      </c>
      <c r="AR865" s="36" t="s">
        <v>145</v>
      </c>
      <c r="AS865" s="36" t="s">
        <v>117</v>
      </c>
      <c r="AT865" s="36" t="s">
        <v>117</v>
      </c>
      <c r="AU865" s="36" t="s">
        <v>1168</v>
      </c>
      <c r="AV865" s="36" t="s">
        <v>1169</v>
      </c>
      <c r="AW865" s="36" t="s">
        <v>1167</v>
      </c>
      <c r="AX865" s="36" t="s">
        <v>1170</v>
      </c>
      <c r="AY865" s="36">
        <v>5</v>
      </c>
      <c r="AZ865" s="36" t="s">
        <v>1171</v>
      </c>
      <c r="BA865" s="36" t="s">
        <v>146</v>
      </c>
      <c r="BB865" s="36" t="s">
        <v>127</v>
      </c>
      <c r="BC865" s="36" t="s">
        <v>3362</v>
      </c>
      <c r="BD865" s="36" t="s">
        <v>1591</v>
      </c>
      <c r="BE865" s="36" t="s">
        <v>3363</v>
      </c>
      <c r="BF865" s="36" t="s">
        <v>1667</v>
      </c>
      <c r="BG865" s="176">
        <v>6697</v>
      </c>
      <c r="BH865" s="36" t="s">
        <v>1668</v>
      </c>
      <c r="BI865" s="36">
        <v>0.35</v>
      </c>
      <c r="BJ865" s="36" t="s">
        <v>3364</v>
      </c>
      <c r="BK865" s="36" t="s">
        <v>1150</v>
      </c>
      <c r="BL865" s="148" t="s">
        <v>6941</v>
      </c>
      <c r="BM865" s="36">
        <v>230141</v>
      </c>
    </row>
    <row r="866" spans="1:65" ht="14.45" customHeight="1">
      <c r="A866" s="145" t="s">
        <v>7827</v>
      </c>
      <c r="B866" s="40">
        <v>230142</v>
      </c>
      <c r="C866" s="40" t="s">
        <v>6674</v>
      </c>
      <c r="D866" s="40"/>
      <c r="E866" s="43" t="s">
        <v>12</v>
      </c>
      <c r="F866" s="40"/>
      <c r="G866" s="42"/>
      <c r="H866" s="40"/>
      <c r="I866" s="40"/>
      <c r="J866" s="40"/>
      <c r="K866" s="40"/>
      <c r="L866" s="42" t="s">
        <v>6604</v>
      </c>
      <c r="M866" s="42" t="s">
        <v>12</v>
      </c>
      <c r="N866" s="40"/>
      <c r="O866" s="40"/>
      <c r="P866" s="40"/>
      <c r="Q866" s="40"/>
      <c r="R866" s="40"/>
      <c r="S866" s="40"/>
      <c r="T866" s="43"/>
      <c r="U866" s="40"/>
      <c r="V866" s="40"/>
      <c r="W866" s="40"/>
      <c r="X866" s="40"/>
      <c r="Y866" s="40"/>
      <c r="Z866" s="40"/>
      <c r="AA866" s="40"/>
      <c r="AB866" s="40"/>
      <c r="AC866" s="40"/>
      <c r="AD866" s="40"/>
      <c r="AE866" s="40"/>
      <c r="AF866" s="45" t="str">
        <f t="shared" si="28"/>
        <v>SGSWA_R             KS_DIAG</v>
      </c>
      <c r="AG866" s="41" t="s">
        <v>6605</v>
      </c>
      <c r="AH866" s="36">
        <v>3</v>
      </c>
      <c r="AI866" s="36">
        <v>230142</v>
      </c>
      <c r="AJ866" s="36" t="s">
        <v>6424</v>
      </c>
      <c r="AK866" s="36" t="s">
        <v>117</v>
      </c>
      <c r="AL866" s="36" t="s">
        <v>1156</v>
      </c>
      <c r="AM866" s="36" t="s">
        <v>1156</v>
      </c>
      <c r="AN866" s="36" t="s">
        <v>1155</v>
      </c>
      <c r="AO866" s="36" t="s">
        <v>1157</v>
      </c>
      <c r="AP866" s="36">
        <v>15</v>
      </c>
      <c r="AQ866" s="36" t="s">
        <v>6076</v>
      </c>
      <c r="AR866" s="36" t="s">
        <v>145</v>
      </c>
      <c r="AS866" s="36" t="s">
        <v>117</v>
      </c>
      <c r="AT866" s="36" t="s">
        <v>117</v>
      </c>
      <c r="AU866" s="36" t="s">
        <v>1168</v>
      </c>
      <c r="AV866" s="36" t="s">
        <v>1169</v>
      </c>
      <c r="AW866" s="36" t="s">
        <v>1167</v>
      </c>
      <c r="AX866" s="36" t="s">
        <v>1170</v>
      </c>
      <c r="AY866" s="36">
        <v>3</v>
      </c>
      <c r="AZ866" s="36" t="s">
        <v>1171</v>
      </c>
      <c r="BA866" s="36" t="s">
        <v>146</v>
      </c>
      <c r="BB866" s="36" t="s">
        <v>127</v>
      </c>
      <c r="BC866" s="36" t="s">
        <v>3362</v>
      </c>
      <c r="BD866" s="36" t="s">
        <v>1591</v>
      </c>
      <c r="BE866" s="36" t="s">
        <v>3363</v>
      </c>
      <c r="BF866" s="36" t="s">
        <v>3365</v>
      </c>
      <c r="BG866" s="176">
        <v>6697</v>
      </c>
      <c r="BH866" s="36" t="s">
        <v>1900</v>
      </c>
      <c r="BI866" s="36">
        <v>0.35</v>
      </c>
      <c r="BJ866" s="36" t="s">
        <v>3366</v>
      </c>
      <c r="BK866" s="36" t="s">
        <v>1150</v>
      </c>
      <c r="BL866" s="148" t="s">
        <v>6941</v>
      </c>
      <c r="BM866" s="36">
        <v>230142</v>
      </c>
    </row>
    <row r="867" spans="1:65" ht="14.45" customHeight="1">
      <c r="A867" s="145" t="s">
        <v>6673</v>
      </c>
      <c r="B867" s="40">
        <v>230143</v>
      </c>
      <c r="C867" s="40" t="s">
        <v>6674</v>
      </c>
      <c r="D867" s="40"/>
      <c r="E867" s="43" t="s">
        <v>12</v>
      </c>
      <c r="F867" s="40"/>
      <c r="G867" s="42"/>
      <c r="H867" s="40"/>
      <c r="I867" s="40"/>
      <c r="J867" s="40"/>
      <c r="K867" s="40"/>
      <c r="L867" s="42" t="s">
        <v>6604</v>
      </c>
      <c r="M867" s="42" t="s">
        <v>12</v>
      </c>
      <c r="N867" s="40"/>
      <c r="O867" s="40"/>
      <c r="P867" s="40"/>
      <c r="Q867" s="40"/>
      <c r="R867" s="40"/>
      <c r="S867" s="40"/>
      <c r="T867" s="43"/>
      <c r="U867" s="40"/>
      <c r="V867" s="40"/>
      <c r="W867" s="40"/>
      <c r="X867" s="40"/>
      <c r="Y867" s="40"/>
      <c r="Z867" s="40"/>
      <c r="AA867" s="40"/>
      <c r="AB867" s="40"/>
      <c r="AC867" s="40"/>
      <c r="AD867" s="40"/>
      <c r="AE867" s="40"/>
      <c r="AF867" s="45" t="str">
        <f t="shared" si="28"/>
        <v>SGSWA_L             KS_DIAG</v>
      </c>
      <c r="AG867" s="41" t="s">
        <v>6605</v>
      </c>
      <c r="AH867" s="36">
        <v>3</v>
      </c>
      <c r="AI867" s="36">
        <v>230143</v>
      </c>
      <c r="AJ867" s="36" t="s">
        <v>6425</v>
      </c>
      <c r="AK867" s="36" t="s">
        <v>117</v>
      </c>
      <c r="AL867" s="36" t="s">
        <v>1156</v>
      </c>
      <c r="AM867" s="36" t="s">
        <v>1156</v>
      </c>
      <c r="AN867" s="36" t="s">
        <v>1155</v>
      </c>
      <c r="AO867" s="36" t="s">
        <v>1157</v>
      </c>
      <c r="AP867" s="36">
        <v>14</v>
      </c>
      <c r="AQ867" s="36" t="s">
        <v>6076</v>
      </c>
      <c r="AR867" s="36" t="s">
        <v>145</v>
      </c>
      <c r="AS867" s="36" t="s">
        <v>117</v>
      </c>
      <c r="AT867" s="36" t="s">
        <v>117</v>
      </c>
      <c r="AU867" s="36" t="s">
        <v>1173</v>
      </c>
      <c r="AV867" s="36" t="s">
        <v>1174</v>
      </c>
      <c r="AW867" s="36" t="s">
        <v>1172</v>
      </c>
      <c r="AX867" s="36" t="s">
        <v>1175</v>
      </c>
      <c r="AY867" s="36">
        <v>5</v>
      </c>
      <c r="AZ867" s="36" t="s">
        <v>1176</v>
      </c>
      <c r="BA867" s="36" t="s">
        <v>146</v>
      </c>
      <c r="BB867" s="36" t="s">
        <v>127</v>
      </c>
      <c r="BC867" s="36" t="s">
        <v>3367</v>
      </c>
      <c r="BD867" s="36" t="s">
        <v>1591</v>
      </c>
      <c r="BE867" s="36" t="s">
        <v>3368</v>
      </c>
      <c r="BF867" s="36" t="s">
        <v>1667</v>
      </c>
      <c r="BG867" s="193">
        <v>4304</v>
      </c>
      <c r="BH867" s="36" t="s">
        <v>1668</v>
      </c>
      <c r="BI867" s="36">
        <v>0.35</v>
      </c>
      <c r="BJ867" s="36" t="s">
        <v>3369</v>
      </c>
      <c r="BK867" s="36" t="s">
        <v>1150</v>
      </c>
      <c r="BL867" s="148" t="s">
        <v>6941</v>
      </c>
      <c r="BM867" s="36">
        <v>230143</v>
      </c>
    </row>
    <row r="868" spans="1:65" ht="14.45" customHeight="1">
      <c r="A868" s="145" t="s">
        <v>6673</v>
      </c>
      <c r="B868" s="40">
        <v>230144</v>
      </c>
      <c r="C868" s="40" t="s">
        <v>6674</v>
      </c>
      <c r="D868" s="40"/>
      <c r="E868" s="43" t="s">
        <v>12</v>
      </c>
      <c r="F868" s="40"/>
      <c r="G868" s="42"/>
      <c r="H868" s="40"/>
      <c r="I868" s="40"/>
      <c r="J868" s="40"/>
      <c r="K868" s="40"/>
      <c r="L868" s="42" t="s">
        <v>6604</v>
      </c>
      <c r="M868" s="42" t="s">
        <v>12</v>
      </c>
      <c r="N868" s="40"/>
      <c r="O868" s="40"/>
      <c r="P868" s="40"/>
      <c r="Q868" s="40"/>
      <c r="R868" s="40"/>
      <c r="S868" s="40"/>
      <c r="T868" s="43"/>
      <c r="U868" s="40"/>
      <c r="V868" s="40"/>
      <c r="W868" s="40"/>
      <c r="X868" s="40"/>
      <c r="Y868" s="40"/>
      <c r="Z868" s="40"/>
      <c r="AA868" s="40"/>
      <c r="AB868" s="40"/>
      <c r="AC868" s="40"/>
      <c r="AD868" s="40"/>
      <c r="AE868" s="40"/>
      <c r="AF868" s="45" t="str">
        <f t="shared" si="28"/>
        <v>KS_DIAG             SGSWA_L</v>
      </c>
      <c r="AG868" s="41" t="s">
        <v>6605</v>
      </c>
      <c r="AH868" s="36">
        <v>3</v>
      </c>
      <c r="AI868" s="36">
        <v>230144</v>
      </c>
      <c r="AJ868" s="36" t="s">
        <v>3370</v>
      </c>
      <c r="AK868" s="36" t="s">
        <v>117</v>
      </c>
      <c r="AL868" s="36" t="s">
        <v>1173</v>
      </c>
      <c r="AM868" s="36" t="s">
        <v>1174</v>
      </c>
      <c r="AN868" s="36" t="s">
        <v>1172</v>
      </c>
      <c r="AO868" s="36" t="s">
        <v>1175</v>
      </c>
      <c r="AP868" s="36">
        <v>3</v>
      </c>
      <c r="AQ868" s="36" t="s">
        <v>1176</v>
      </c>
      <c r="AR868" s="36" t="s">
        <v>146</v>
      </c>
      <c r="AS868" s="36" t="s">
        <v>127</v>
      </c>
      <c r="AT868" s="36" t="s">
        <v>117</v>
      </c>
      <c r="AU868" s="36" t="s">
        <v>1156</v>
      </c>
      <c r="AV868" s="36" t="s">
        <v>1156</v>
      </c>
      <c r="AW868" s="36" t="s">
        <v>1155</v>
      </c>
      <c r="AX868" s="36" t="s">
        <v>1157</v>
      </c>
      <c r="AY868" s="36">
        <v>13</v>
      </c>
      <c r="AZ868" s="36" t="s">
        <v>6076</v>
      </c>
      <c r="BA868" s="36" t="s">
        <v>145</v>
      </c>
      <c r="BB868" s="36" t="s">
        <v>117</v>
      </c>
      <c r="BC868" s="36" t="s">
        <v>3367</v>
      </c>
      <c r="BD868" s="36" t="s">
        <v>1591</v>
      </c>
      <c r="BE868" s="36" t="s">
        <v>3368</v>
      </c>
      <c r="BF868" s="36" t="s">
        <v>2954</v>
      </c>
      <c r="BG868" s="193">
        <v>4304</v>
      </c>
      <c r="BH868" s="36" t="s">
        <v>1671</v>
      </c>
      <c r="BI868" s="36">
        <v>0.35</v>
      </c>
      <c r="BJ868" s="36" t="s">
        <v>3371</v>
      </c>
      <c r="BK868" s="36" t="s">
        <v>1150</v>
      </c>
      <c r="BL868" s="148" t="s">
        <v>6941</v>
      </c>
      <c r="BM868" s="36">
        <v>230144</v>
      </c>
    </row>
    <row r="869" spans="1:65" s="118" customFormat="1" ht="14.45" customHeight="1">
      <c r="A869" s="169" t="s">
        <v>7368</v>
      </c>
      <c r="B869" s="58">
        <v>230146</v>
      </c>
      <c r="C869" s="58" t="s">
        <v>6674</v>
      </c>
      <c r="D869" s="58"/>
      <c r="E869" s="127" t="s">
        <v>12</v>
      </c>
      <c r="F869" s="58"/>
      <c r="G869" s="119"/>
      <c r="H869" s="58"/>
      <c r="I869" s="58"/>
      <c r="J869" s="58"/>
      <c r="K869" s="58"/>
      <c r="L869" s="119" t="s">
        <v>12</v>
      </c>
      <c r="M869" s="119" t="s">
        <v>12</v>
      </c>
      <c r="N869" s="58"/>
      <c r="O869" s="172"/>
      <c r="P869" s="58"/>
      <c r="Q869" s="58"/>
      <c r="R869" s="58"/>
      <c r="S869" s="58"/>
      <c r="T869" s="127"/>
      <c r="U869" s="58"/>
      <c r="V869" s="58"/>
      <c r="W869" s="58"/>
      <c r="X869" s="58"/>
      <c r="Y869" s="58"/>
      <c r="Z869" s="58"/>
      <c r="AA869" s="58"/>
      <c r="AB869" s="58"/>
      <c r="AC869" s="58"/>
      <c r="AD869" s="58"/>
      <c r="AE869" s="58"/>
      <c r="AF869" s="134" t="str">
        <f t="shared" si="28"/>
        <v>KS_DIAG             KS_MR_F</v>
      </c>
      <c r="AG869" s="59" t="s">
        <v>6605</v>
      </c>
      <c r="AH869" s="118">
        <v>3</v>
      </c>
      <c r="AI869" s="118">
        <v>230146</v>
      </c>
      <c r="AJ869" s="118" t="s">
        <v>6426</v>
      </c>
      <c r="AK869" s="118" t="s">
        <v>117</v>
      </c>
      <c r="AL869" s="118" t="s">
        <v>415</v>
      </c>
      <c r="AM869" s="118" t="s">
        <v>1159</v>
      </c>
      <c r="AN869" s="118" t="s">
        <v>1158</v>
      </c>
      <c r="AO869" s="118" t="s">
        <v>1160</v>
      </c>
      <c r="AP869" s="118">
        <v>10</v>
      </c>
      <c r="AQ869" s="118" t="s">
        <v>422</v>
      </c>
      <c r="AR869" s="118" t="s">
        <v>146</v>
      </c>
      <c r="AS869" s="118" t="s">
        <v>127</v>
      </c>
      <c r="AT869" s="118" t="s">
        <v>117</v>
      </c>
      <c r="AU869" s="118" t="s">
        <v>1156</v>
      </c>
      <c r="AV869" s="118" t="s">
        <v>1156</v>
      </c>
      <c r="AW869" s="118" t="s">
        <v>1155</v>
      </c>
      <c r="AX869" s="118" t="s">
        <v>1157</v>
      </c>
      <c r="AY869" s="118">
        <v>17</v>
      </c>
      <c r="AZ869" s="118" t="s">
        <v>6076</v>
      </c>
      <c r="BA869" s="118" t="s">
        <v>145</v>
      </c>
      <c r="BB869" s="118" t="s">
        <v>117</v>
      </c>
      <c r="BC869" s="118" t="s">
        <v>2535</v>
      </c>
      <c r="BD869" s="118" t="s">
        <v>1591</v>
      </c>
      <c r="BE869" s="118" t="s">
        <v>3372</v>
      </c>
      <c r="BF869" s="118" t="s">
        <v>2423</v>
      </c>
      <c r="BG869" s="531">
        <v>3013</v>
      </c>
      <c r="BH869" s="118" t="s">
        <v>1668</v>
      </c>
      <c r="BI869" s="118">
        <v>0.35</v>
      </c>
      <c r="BJ869" s="118" t="s">
        <v>6427</v>
      </c>
      <c r="BK869" s="118" t="s">
        <v>1150</v>
      </c>
      <c r="BL869" s="130" t="s">
        <v>6941</v>
      </c>
      <c r="BM869" s="118">
        <v>230146</v>
      </c>
    </row>
    <row r="870" spans="1:65" s="118" customFormat="1" ht="14.45" customHeight="1">
      <c r="A870" s="169" t="s">
        <v>7368</v>
      </c>
      <c r="B870" s="58">
        <v>230147</v>
      </c>
      <c r="C870" s="58" t="s">
        <v>6674</v>
      </c>
      <c r="D870" s="58"/>
      <c r="E870" s="127" t="s">
        <v>12</v>
      </c>
      <c r="F870" s="58"/>
      <c r="G870" s="119"/>
      <c r="H870" s="58"/>
      <c r="I870" s="58"/>
      <c r="J870" s="58"/>
      <c r="K870" s="58"/>
      <c r="L870" s="119" t="s">
        <v>12</v>
      </c>
      <c r="M870" s="119" t="s">
        <v>12</v>
      </c>
      <c r="N870" s="58"/>
      <c r="O870" s="58"/>
      <c r="P870" s="58"/>
      <c r="Q870" s="58"/>
      <c r="R870" s="58"/>
      <c r="S870" s="58"/>
      <c r="T870" s="127"/>
      <c r="U870" s="58"/>
      <c r="V870" s="58"/>
      <c r="W870" s="58"/>
      <c r="X870" s="58"/>
      <c r="Y870" s="58"/>
      <c r="Z870" s="58"/>
      <c r="AA870" s="58"/>
      <c r="AB870" s="58"/>
      <c r="AC870" s="58"/>
      <c r="AD870" s="58"/>
      <c r="AE870" s="58"/>
      <c r="AF870" s="134" t="str">
        <f t="shared" si="28"/>
        <v>KS_DIAG             KS_MR_F</v>
      </c>
      <c r="AG870" s="59" t="s">
        <v>6605</v>
      </c>
      <c r="AH870" s="118">
        <v>3</v>
      </c>
      <c r="AI870" s="118">
        <v>230147</v>
      </c>
      <c r="AJ870" s="118" t="s">
        <v>6428</v>
      </c>
      <c r="AK870" s="118" t="s">
        <v>117</v>
      </c>
      <c r="AL870" s="118" t="s">
        <v>415</v>
      </c>
      <c r="AM870" s="118" t="s">
        <v>1159</v>
      </c>
      <c r="AN870" s="118" t="s">
        <v>1158</v>
      </c>
      <c r="AO870" s="118" t="s">
        <v>1160</v>
      </c>
      <c r="AP870" s="118">
        <v>9</v>
      </c>
      <c r="AQ870" s="118" t="s">
        <v>422</v>
      </c>
      <c r="AR870" s="118" t="s">
        <v>146</v>
      </c>
      <c r="AS870" s="118" t="s">
        <v>127</v>
      </c>
      <c r="AT870" s="118" t="s">
        <v>117</v>
      </c>
      <c r="AU870" s="118" t="s">
        <v>1156</v>
      </c>
      <c r="AV870" s="118" t="s">
        <v>1156</v>
      </c>
      <c r="AW870" s="118" t="s">
        <v>1155</v>
      </c>
      <c r="AX870" s="118" t="s">
        <v>1157</v>
      </c>
      <c r="AY870" s="118">
        <v>18</v>
      </c>
      <c r="AZ870" s="118" t="s">
        <v>6076</v>
      </c>
      <c r="BA870" s="118" t="s">
        <v>145</v>
      </c>
      <c r="BB870" s="118" t="s">
        <v>117</v>
      </c>
      <c r="BC870" s="118" t="s">
        <v>2535</v>
      </c>
      <c r="BD870" s="118" t="s">
        <v>1591</v>
      </c>
      <c r="BE870" s="118" t="s">
        <v>3372</v>
      </c>
      <c r="BF870" s="118" t="s">
        <v>1784</v>
      </c>
      <c r="BG870" s="531">
        <v>3013</v>
      </c>
      <c r="BH870" s="118" t="s">
        <v>1598</v>
      </c>
      <c r="BI870" s="118">
        <v>0.35</v>
      </c>
      <c r="BJ870" s="118" t="s">
        <v>6429</v>
      </c>
      <c r="BK870" s="118" t="s">
        <v>1150</v>
      </c>
      <c r="BL870" s="130" t="s">
        <v>6941</v>
      </c>
      <c r="BM870" s="118">
        <v>230147</v>
      </c>
    </row>
    <row r="871" spans="1:65" s="118" customFormat="1" ht="14.45" customHeight="1">
      <c r="A871" s="169" t="s">
        <v>7340</v>
      </c>
      <c r="B871" s="58">
        <v>230148</v>
      </c>
      <c r="C871" s="58" t="s">
        <v>6674</v>
      </c>
      <c r="D871" s="58"/>
      <c r="E871" s="127" t="s">
        <v>12</v>
      </c>
      <c r="F871" s="58"/>
      <c r="G871" s="119"/>
      <c r="H871" s="58"/>
      <c r="I871" s="58"/>
      <c r="J871" s="58"/>
      <c r="K871" s="58"/>
      <c r="L871" s="119" t="s">
        <v>6604</v>
      </c>
      <c r="M871" s="119" t="s">
        <v>12</v>
      </c>
      <c r="N871" s="58"/>
      <c r="O871" s="58"/>
      <c r="P871" s="58"/>
      <c r="Q871" s="58"/>
      <c r="R871" s="58"/>
      <c r="S871" s="58"/>
      <c r="T871" s="127"/>
      <c r="U871" s="58"/>
      <c r="V871" s="58"/>
      <c r="W871" s="58"/>
      <c r="X871" s="58"/>
      <c r="Y871" s="58"/>
      <c r="Z871" s="58"/>
      <c r="AA871" s="58"/>
      <c r="AB871" s="58"/>
      <c r="AC871" s="58"/>
      <c r="AD871" s="58"/>
      <c r="AE871" s="58"/>
      <c r="AF871" s="134" t="str">
        <f t="shared" si="28"/>
        <v>KS_HRR_D            KS_DIAG</v>
      </c>
      <c r="AG871" s="59" t="s">
        <v>6605</v>
      </c>
      <c r="AH871" s="118">
        <v>3</v>
      </c>
      <c r="AI871" s="118">
        <v>230148</v>
      </c>
      <c r="AJ871" s="118" t="s">
        <v>6430</v>
      </c>
      <c r="AK871" s="118" t="s">
        <v>117</v>
      </c>
      <c r="AL871" s="118" t="s">
        <v>1156</v>
      </c>
      <c r="AM871" s="118" t="s">
        <v>1156</v>
      </c>
      <c r="AN871" s="118" t="s">
        <v>1155</v>
      </c>
      <c r="AO871" s="118" t="s">
        <v>1157</v>
      </c>
      <c r="AP871" s="118">
        <v>19</v>
      </c>
      <c r="AQ871" s="118" t="s">
        <v>6076</v>
      </c>
      <c r="AR871" s="118" t="s">
        <v>145</v>
      </c>
      <c r="AS871" s="118" t="s">
        <v>117</v>
      </c>
      <c r="AT871" s="118" t="s">
        <v>117</v>
      </c>
      <c r="AU871" s="118" t="s">
        <v>370</v>
      </c>
      <c r="AV871" s="118" t="s">
        <v>370</v>
      </c>
      <c r="AW871" s="118" t="s">
        <v>687</v>
      </c>
      <c r="AX871" s="118" t="s">
        <v>688</v>
      </c>
      <c r="AY871" s="118">
        <v>5</v>
      </c>
      <c r="AZ871" s="118" t="s">
        <v>649</v>
      </c>
      <c r="BA871" s="118" t="s">
        <v>146</v>
      </c>
      <c r="BB871" s="118" t="s">
        <v>127</v>
      </c>
      <c r="BC871" s="118" t="s">
        <v>3373</v>
      </c>
      <c r="BD871" s="118" t="s">
        <v>1591</v>
      </c>
      <c r="BE871" s="118" t="s">
        <v>3374</v>
      </c>
      <c r="BF871" s="118" t="s">
        <v>3375</v>
      </c>
      <c r="BG871" s="531">
        <v>6676</v>
      </c>
      <c r="BH871" s="118" t="s">
        <v>1906</v>
      </c>
      <c r="BI871" s="118">
        <v>0.35</v>
      </c>
      <c r="BJ871" s="118" t="s">
        <v>6431</v>
      </c>
      <c r="BK871" s="118" t="s">
        <v>1150</v>
      </c>
      <c r="BL871" s="130" t="s">
        <v>6941</v>
      </c>
      <c r="BM871" s="118">
        <v>230148</v>
      </c>
    </row>
    <row r="872" spans="1:65" s="118" customFormat="1" ht="14.45" customHeight="1">
      <c r="A872" s="169" t="s">
        <v>7340</v>
      </c>
      <c r="B872" s="58">
        <v>230149</v>
      </c>
      <c r="C872" s="58" t="s">
        <v>6674</v>
      </c>
      <c r="D872" s="58"/>
      <c r="E872" s="127" t="s">
        <v>12</v>
      </c>
      <c r="F872" s="58"/>
      <c r="G872" s="119"/>
      <c r="H872" s="58"/>
      <c r="I872" s="58"/>
      <c r="J872" s="58"/>
      <c r="K872" s="58"/>
      <c r="L872" s="119" t="s">
        <v>6604</v>
      </c>
      <c r="M872" s="119" t="s">
        <v>12</v>
      </c>
      <c r="N872" s="58"/>
      <c r="O872" s="58"/>
      <c r="P872" s="58"/>
      <c r="Q872" s="58"/>
      <c r="R872" s="58"/>
      <c r="S872" s="58"/>
      <c r="T872" s="127"/>
      <c r="U872" s="58"/>
      <c r="V872" s="58"/>
      <c r="W872" s="58"/>
      <c r="X872" s="58"/>
      <c r="Y872" s="58"/>
      <c r="Z872" s="58"/>
      <c r="AA872" s="58"/>
      <c r="AB872" s="58"/>
      <c r="AC872" s="58"/>
      <c r="AD872" s="58"/>
      <c r="AE872" s="58"/>
      <c r="AF872" s="134" t="str">
        <f t="shared" si="28"/>
        <v>KS_HRR_D            KS_DIAG</v>
      </c>
      <c r="AG872" s="59" t="s">
        <v>6605</v>
      </c>
      <c r="AH872" s="118">
        <v>3</v>
      </c>
      <c r="AI872" s="118">
        <v>230149</v>
      </c>
      <c r="AJ872" s="118" t="s">
        <v>6432</v>
      </c>
      <c r="AK872" s="118" t="s">
        <v>117</v>
      </c>
      <c r="AL872" s="118" t="s">
        <v>1156</v>
      </c>
      <c r="AM872" s="118" t="s">
        <v>1156</v>
      </c>
      <c r="AN872" s="118" t="s">
        <v>1155</v>
      </c>
      <c r="AO872" s="118" t="s">
        <v>1157</v>
      </c>
      <c r="AP872" s="118">
        <v>20</v>
      </c>
      <c r="AQ872" s="118" t="s">
        <v>6076</v>
      </c>
      <c r="AR872" s="118" t="s">
        <v>145</v>
      </c>
      <c r="AS872" s="118" t="s">
        <v>117</v>
      </c>
      <c r="AT872" s="118" t="s">
        <v>117</v>
      </c>
      <c r="AU872" s="118" t="s">
        <v>370</v>
      </c>
      <c r="AV872" s="118" t="s">
        <v>370</v>
      </c>
      <c r="AW872" s="118" t="s">
        <v>687</v>
      </c>
      <c r="AX872" s="118" t="s">
        <v>688</v>
      </c>
      <c r="AY872" s="118">
        <v>4</v>
      </c>
      <c r="AZ872" s="118" t="s">
        <v>649</v>
      </c>
      <c r="BA872" s="118" t="s">
        <v>146</v>
      </c>
      <c r="BB872" s="118" t="s">
        <v>127</v>
      </c>
      <c r="BC872" s="118" t="s">
        <v>3373</v>
      </c>
      <c r="BD872" s="118" t="s">
        <v>1591</v>
      </c>
      <c r="BE872" s="118" t="s">
        <v>3374</v>
      </c>
      <c r="BF872" s="118" t="s">
        <v>3376</v>
      </c>
      <c r="BG872" s="531">
        <v>6676</v>
      </c>
      <c r="BH872" s="118" t="s">
        <v>3377</v>
      </c>
      <c r="BI872" s="118">
        <v>0.35</v>
      </c>
      <c r="BJ872" s="118" t="s">
        <v>6433</v>
      </c>
      <c r="BK872" s="118" t="s">
        <v>1150</v>
      </c>
      <c r="BL872" s="130" t="s">
        <v>6941</v>
      </c>
      <c r="BM872" s="118">
        <v>230149</v>
      </c>
    </row>
    <row r="873" spans="1:65" ht="14.45" customHeight="1">
      <c r="A873" s="145" t="s">
        <v>7800</v>
      </c>
      <c r="B873" s="40">
        <v>230150</v>
      </c>
      <c r="C873" s="40" t="s">
        <v>6674</v>
      </c>
      <c r="D873" s="40"/>
      <c r="E873" s="43" t="s">
        <v>4</v>
      </c>
      <c r="F873" s="40" t="s">
        <v>3350</v>
      </c>
      <c r="G873" s="42" t="s">
        <v>6606</v>
      </c>
      <c r="H873" s="40"/>
      <c r="I873" s="40"/>
      <c r="J873" s="40"/>
      <c r="K873" s="40" t="s">
        <v>6607</v>
      </c>
      <c r="L873" s="173" t="s">
        <v>6609</v>
      </c>
      <c r="M873" s="173" t="s">
        <v>4</v>
      </c>
      <c r="N873" s="40"/>
      <c r="O873" s="40"/>
      <c r="P873" s="40"/>
      <c r="Q873" s="40"/>
      <c r="R873" s="40"/>
      <c r="S873" s="40"/>
      <c r="T873" s="43"/>
      <c r="U873" s="40"/>
      <c r="V873" s="40"/>
      <c r="W873" s="40"/>
      <c r="X873" s="40"/>
      <c r="Y873" s="40"/>
      <c r="Z873" s="40"/>
      <c r="AA873" s="40"/>
      <c r="AB873" s="40"/>
      <c r="AC873" s="40" t="s">
        <v>6617</v>
      </c>
      <c r="AD873" s="40"/>
      <c r="AE873" s="40"/>
      <c r="AF873" s="45" t="str">
        <f t="shared" si="28"/>
        <v>KS_MR_G             SP_CANH_HVB</v>
      </c>
      <c r="AG873" s="41" t="s">
        <v>6605</v>
      </c>
      <c r="AH873" s="36">
        <v>3</v>
      </c>
      <c r="AI873" s="36">
        <v>230150</v>
      </c>
      <c r="AJ873" s="36" t="s">
        <v>6434</v>
      </c>
      <c r="AK873" s="36" t="s">
        <v>117</v>
      </c>
      <c r="AL873" s="36" t="s">
        <v>117</v>
      </c>
      <c r="AM873" s="36" t="s">
        <v>3348</v>
      </c>
      <c r="AN873" s="36" t="s">
        <v>3349</v>
      </c>
      <c r="AO873" s="36" t="s">
        <v>3350</v>
      </c>
      <c r="AP873" s="36">
        <v>1</v>
      </c>
      <c r="AQ873" s="36" t="s">
        <v>418</v>
      </c>
      <c r="AR873" s="36" t="s">
        <v>117</v>
      </c>
      <c r="AS873" s="36" t="s">
        <v>117</v>
      </c>
      <c r="AT873" s="36" t="s">
        <v>117</v>
      </c>
      <c r="AU873" s="36" t="s">
        <v>415</v>
      </c>
      <c r="AV873" s="36" t="s">
        <v>415</v>
      </c>
      <c r="AW873" s="36" t="s">
        <v>1161</v>
      </c>
      <c r="AX873" s="36" t="s">
        <v>1162</v>
      </c>
      <c r="AY873" s="36">
        <v>1</v>
      </c>
      <c r="AZ873" s="36" t="s">
        <v>422</v>
      </c>
      <c r="BA873" s="36" t="s">
        <v>143</v>
      </c>
      <c r="BB873" s="36" t="s">
        <v>127</v>
      </c>
      <c r="BC873" s="36" t="s">
        <v>2421</v>
      </c>
      <c r="BD873" s="36" t="s">
        <v>1591</v>
      </c>
      <c r="BE873" s="36" t="s">
        <v>3378</v>
      </c>
      <c r="BF873" s="36" t="s">
        <v>2423</v>
      </c>
      <c r="BG873" s="176">
        <v>115</v>
      </c>
      <c r="BH873" s="36" t="s">
        <v>1668</v>
      </c>
      <c r="BI873" s="36">
        <v>0.35</v>
      </c>
      <c r="BJ873" s="36" t="s">
        <v>6419</v>
      </c>
      <c r="BK873" s="36" t="s">
        <v>1150</v>
      </c>
      <c r="BL873" s="153" t="s">
        <v>117</v>
      </c>
      <c r="BM873" s="36">
        <v>230150</v>
      </c>
    </row>
    <row r="874" spans="1:65" ht="14.45" customHeight="1">
      <c r="A874" s="145" t="s">
        <v>7800</v>
      </c>
      <c r="B874" s="40">
        <v>230151</v>
      </c>
      <c r="C874" s="40" t="s">
        <v>6674</v>
      </c>
      <c r="D874" s="40"/>
      <c r="E874" s="43" t="s">
        <v>4</v>
      </c>
      <c r="F874" s="40" t="s">
        <v>3354</v>
      </c>
      <c r="G874" s="42" t="s">
        <v>6606</v>
      </c>
      <c r="H874" s="40"/>
      <c r="I874" s="40"/>
      <c r="J874" s="40"/>
      <c r="K874" s="42" t="s">
        <v>6607</v>
      </c>
      <c r="L874" s="173" t="s">
        <v>6609</v>
      </c>
      <c r="M874" s="173" t="s">
        <v>4</v>
      </c>
      <c r="N874" s="40"/>
      <c r="O874" s="40"/>
      <c r="P874" s="40"/>
      <c r="Q874" s="40"/>
      <c r="R874" s="40"/>
      <c r="S874" s="40"/>
      <c r="T874" s="43"/>
      <c r="U874" s="40"/>
      <c r="V874" s="40"/>
      <c r="W874" s="40"/>
      <c r="X874" s="40"/>
      <c r="Y874" s="40"/>
      <c r="Z874" s="40"/>
      <c r="AA874" s="40"/>
      <c r="AB874" s="40"/>
      <c r="AC874" s="40" t="s">
        <v>6617</v>
      </c>
      <c r="AD874" s="40"/>
      <c r="AE874" s="40"/>
      <c r="AF874" s="45" t="str">
        <f t="shared" si="28"/>
        <v>KS_MR_G             SP_CANL_HVB</v>
      </c>
      <c r="AG874" s="41" t="s">
        <v>6605</v>
      </c>
      <c r="AH874" s="36">
        <v>3</v>
      </c>
      <c r="AI874" s="36">
        <v>230151</v>
      </c>
      <c r="AJ874" s="36" t="s">
        <v>6435</v>
      </c>
      <c r="AK874" s="36" t="s">
        <v>117</v>
      </c>
      <c r="AL874" s="36" t="s">
        <v>117</v>
      </c>
      <c r="AM874" s="36" t="s">
        <v>3352</v>
      </c>
      <c r="AN874" s="36" t="s">
        <v>3353</v>
      </c>
      <c r="AO874" s="36" t="s">
        <v>3354</v>
      </c>
      <c r="AP874" s="36">
        <v>1</v>
      </c>
      <c r="AQ874" s="36" t="s">
        <v>418</v>
      </c>
      <c r="AR874" s="36" t="s">
        <v>117</v>
      </c>
      <c r="AS874" s="36" t="s">
        <v>117</v>
      </c>
      <c r="AT874" s="36" t="s">
        <v>117</v>
      </c>
      <c r="AU874" s="36" t="s">
        <v>415</v>
      </c>
      <c r="AV874" s="36" t="s">
        <v>415</v>
      </c>
      <c r="AW874" s="36" t="s">
        <v>1161</v>
      </c>
      <c r="AX874" s="36" t="s">
        <v>1162</v>
      </c>
      <c r="AY874" s="36">
        <v>2</v>
      </c>
      <c r="AZ874" s="36" t="s">
        <v>422</v>
      </c>
      <c r="BA874" s="36" t="s">
        <v>143</v>
      </c>
      <c r="BB874" s="36" t="s">
        <v>127</v>
      </c>
      <c r="BC874" s="36" t="s">
        <v>2421</v>
      </c>
      <c r="BD874" s="36" t="s">
        <v>1591</v>
      </c>
      <c r="BE874" s="36" t="s">
        <v>3378</v>
      </c>
      <c r="BF874" s="36" t="s">
        <v>1748</v>
      </c>
      <c r="BG874" s="176">
        <v>115</v>
      </c>
      <c r="BH874" s="36" t="s">
        <v>1749</v>
      </c>
      <c r="BI874" s="36">
        <v>0.35</v>
      </c>
      <c r="BJ874" s="36" t="s">
        <v>6421</v>
      </c>
      <c r="BK874" s="36" t="s">
        <v>1150</v>
      </c>
      <c r="BL874" s="153" t="s">
        <v>117</v>
      </c>
      <c r="BM874" s="36">
        <v>230151</v>
      </c>
    </row>
    <row r="875" spans="1:65" ht="14.45" customHeight="1">
      <c r="A875" s="145" t="s">
        <v>6673</v>
      </c>
      <c r="B875" s="40">
        <v>230153</v>
      </c>
      <c r="C875" s="40" t="s">
        <v>6674</v>
      </c>
      <c r="D875" s="40"/>
      <c r="E875" s="43" t="s">
        <v>10</v>
      </c>
      <c r="F875" s="40"/>
      <c r="G875" s="42"/>
      <c r="H875" s="40"/>
      <c r="I875" s="40"/>
      <c r="J875" s="40"/>
      <c r="K875" s="40"/>
      <c r="L875" s="42" t="s">
        <v>10</v>
      </c>
      <c r="M875" s="42" t="s">
        <v>10</v>
      </c>
      <c r="N875" s="40"/>
      <c r="O875" s="40"/>
      <c r="P875" s="40"/>
      <c r="Q875" s="40"/>
      <c r="R875" s="40"/>
      <c r="S875" s="40"/>
      <c r="T875" s="43"/>
      <c r="U875" s="40"/>
      <c r="V875" s="40"/>
      <c r="W875" s="40"/>
      <c r="X875" s="40"/>
      <c r="Y875" s="40"/>
      <c r="Z875" s="40"/>
      <c r="AA875" s="40"/>
      <c r="AB875" s="40"/>
      <c r="AC875" s="40"/>
      <c r="AD875" s="40"/>
      <c r="AE875" s="40"/>
      <c r="AF875" s="45" t="str">
        <f t="shared" si="28"/>
        <v>KS_CPR_A            MESS_KLIMA_LIN</v>
      </c>
      <c r="AG875" s="41" t="s">
        <v>6670</v>
      </c>
      <c r="AH875" s="36">
        <v>3</v>
      </c>
      <c r="AI875" s="36">
        <v>230153</v>
      </c>
      <c r="AJ875" s="36" t="s">
        <v>6436</v>
      </c>
      <c r="AK875" s="36" t="s">
        <v>117</v>
      </c>
      <c r="AL875" s="36" t="s">
        <v>1190</v>
      </c>
      <c r="AM875" s="36" t="s">
        <v>1190</v>
      </c>
      <c r="AN875" s="36" t="s">
        <v>1189</v>
      </c>
      <c r="AO875" s="36" t="s">
        <v>1191</v>
      </c>
      <c r="AP875" s="36">
        <v>1</v>
      </c>
      <c r="AQ875" s="36" t="s">
        <v>1192</v>
      </c>
      <c r="AR875" s="36" t="s">
        <v>1154</v>
      </c>
      <c r="AS875" s="36" t="s">
        <v>117</v>
      </c>
      <c r="AT875" s="36" t="s">
        <v>117</v>
      </c>
      <c r="AU875" s="36" t="s">
        <v>355</v>
      </c>
      <c r="AV875" s="36" t="s">
        <v>355</v>
      </c>
      <c r="AW875" s="36" t="s">
        <v>354</v>
      </c>
      <c r="AX875" s="36" t="s">
        <v>356</v>
      </c>
      <c r="AY875" s="36">
        <v>8</v>
      </c>
      <c r="AZ875" s="36" t="s">
        <v>357</v>
      </c>
      <c r="BA875" s="36" t="s">
        <v>166</v>
      </c>
      <c r="BB875" s="36" t="s">
        <v>117</v>
      </c>
      <c r="BC875" s="36" t="s">
        <v>3379</v>
      </c>
      <c r="BD875" s="36" t="s">
        <v>1591</v>
      </c>
      <c r="BE875" s="36" t="s">
        <v>117</v>
      </c>
      <c r="BF875" s="36" t="s">
        <v>117</v>
      </c>
      <c r="BG875" s="193">
        <v>211</v>
      </c>
      <c r="BH875" s="36" t="s">
        <v>2887</v>
      </c>
      <c r="BI875" s="36">
        <v>0.35</v>
      </c>
      <c r="BJ875" s="36" t="s">
        <v>3380</v>
      </c>
      <c r="BK875" s="36" t="s">
        <v>1150</v>
      </c>
      <c r="BL875" s="148" t="s">
        <v>6941</v>
      </c>
      <c r="BM875" s="36">
        <v>230153</v>
      </c>
    </row>
    <row r="876" spans="1:65" s="158" customFormat="1" ht="15" customHeight="1">
      <c r="A876" s="145" t="s">
        <v>7357</v>
      </c>
      <c r="B876" s="165">
        <v>230156</v>
      </c>
      <c r="C876" s="165" t="s">
        <v>6674</v>
      </c>
      <c r="D876" s="165"/>
      <c r="E876" s="155" t="s">
        <v>4</v>
      </c>
      <c r="F876" s="165" t="s">
        <v>3350</v>
      </c>
      <c r="G876" s="173" t="s">
        <v>6606</v>
      </c>
      <c r="H876" s="161"/>
      <c r="I876" s="161"/>
      <c r="J876" s="161"/>
      <c r="K876" s="165" t="s">
        <v>6607</v>
      </c>
      <c r="L876" s="173" t="s">
        <v>6609</v>
      </c>
      <c r="M876" s="173" t="s">
        <v>4</v>
      </c>
      <c r="N876" s="161"/>
      <c r="O876" s="161"/>
      <c r="P876" s="161"/>
      <c r="Q876" s="161"/>
      <c r="R876" s="161"/>
      <c r="S876" s="161"/>
      <c r="T876" s="149"/>
      <c r="U876" s="161"/>
      <c r="V876" s="161"/>
      <c r="W876" s="161"/>
      <c r="X876" s="161"/>
      <c r="Y876" s="161"/>
      <c r="Z876" s="161"/>
      <c r="AA876" s="161"/>
      <c r="AB876" s="161"/>
      <c r="AC876" s="165" t="s">
        <v>6617</v>
      </c>
      <c r="AD876" s="161"/>
      <c r="AE876" s="161"/>
      <c r="AF876" s="166" t="str">
        <f t="shared" si="28"/>
        <v>KS_MR_G_MPF         SP_CANH_HVB</v>
      </c>
      <c r="AG876" s="174" t="s">
        <v>6605</v>
      </c>
      <c r="AH876" s="148">
        <v>3</v>
      </c>
      <c r="AI876" s="165">
        <v>230156</v>
      </c>
      <c r="AJ876" s="148" t="s">
        <v>6942</v>
      </c>
      <c r="AK876" s="148" t="s">
        <v>117</v>
      </c>
      <c r="AL876" s="148" t="s">
        <v>117</v>
      </c>
      <c r="AM876" s="148" t="s">
        <v>3348</v>
      </c>
      <c r="AN876" s="148" t="s">
        <v>3349</v>
      </c>
      <c r="AO876" s="148" t="s">
        <v>3350</v>
      </c>
      <c r="AP876" s="148">
        <v>1</v>
      </c>
      <c r="AQ876" s="148" t="s">
        <v>418</v>
      </c>
      <c r="AR876" s="148" t="s">
        <v>117</v>
      </c>
      <c r="AS876" s="148" t="s">
        <v>117</v>
      </c>
      <c r="AT876" s="148" t="s">
        <v>117</v>
      </c>
      <c r="AU876" s="148" t="s">
        <v>117</v>
      </c>
      <c r="AV876" s="148" t="s">
        <v>415</v>
      </c>
      <c r="AW876" s="148" t="s">
        <v>6943</v>
      </c>
      <c r="AX876" s="148" t="s">
        <v>6944</v>
      </c>
      <c r="AY876" s="148">
        <v>1</v>
      </c>
      <c r="AZ876" s="148" t="s">
        <v>422</v>
      </c>
      <c r="BA876" s="148" t="s">
        <v>143</v>
      </c>
      <c r="BB876" s="148" t="s">
        <v>127</v>
      </c>
      <c r="BC876" s="148" t="s">
        <v>2421</v>
      </c>
      <c r="BD876" s="148" t="s">
        <v>1591</v>
      </c>
      <c r="BE876" s="148" t="s">
        <v>6945</v>
      </c>
      <c r="BF876" s="148" t="s">
        <v>2423</v>
      </c>
      <c r="BG876" s="176">
        <v>115</v>
      </c>
      <c r="BH876" s="148" t="s">
        <v>1668</v>
      </c>
      <c r="BI876" s="148">
        <v>0.35</v>
      </c>
      <c r="BJ876" s="148" t="s">
        <v>6419</v>
      </c>
      <c r="BK876" s="148" t="s">
        <v>117</v>
      </c>
      <c r="BL876" s="148" t="s">
        <v>6941</v>
      </c>
      <c r="BM876" s="165">
        <v>230156</v>
      </c>
    </row>
    <row r="877" spans="1:65" s="158" customFormat="1" ht="15" customHeight="1">
      <c r="A877" s="145" t="s">
        <v>7357</v>
      </c>
      <c r="B877" s="165">
        <v>230157</v>
      </c>
      <c r="C877" s="165" t="s">
        <v>6674</v>
      </c>
      <c r="D877" s="165"/>
      <c r="E877" s="155" t="s">
        <v>4</v>
      </c>
      <c r="F877" s="165" t="s">
        <v>3354</v>
      </c>
      <c r="G877" s="173" t="s">
        <v>6606</v>
      </c>
      <c r="H877" s="161"/>
      <c r="I877" s="161"/>
      <c r="J877" s="161"/>
      <c r="K877" s="165" t="s">
        <v>6607</v>
      </c>
      <c r="L877" s="173" t="s">
        <v>6609</v>
      </c>
      <c r="M877" s="173" t="s">
        <v>4</v>
      </c>
      <c r="N877" s="161"/>
      <c r="O877" s="161"/>
      <c r="P877" s="161"/>
      <c r="Q877" s="161"/>
      <c r="R877" s="161"/>
      <c r="S877" s="161"/>
      <c r="T877" s="149"/>
      <c r="U877" s="161"/>
      <c r="V877" s="161"/>
      <c r="W877" s="161"/>
      <c r="X877" s="161"/>
      <c r="Y877" s="161"/>
      <c r="Z877" s="161"/>
      <c r="AA877" s="161"/>
      <c r="AB877" s="161"/>
      <c r="AC877" s="165" t="s">
        <v>6617</v>
      </c>
      <c r="AD877" s="161"/>
      <c r="AE877" s="161"/>
      <c r="AF877" s="166" t="str">
        <f t="shared" si="28"/>
        <v>KS_MR_G_MPF         SP_CANL_HVB</v>
      </c>
      <c r="AG877" s="174" t="s">
        <v>6605</v>
      </c>
      <c r="AH877" s="148">
        <v>3</v>
      </c>
      <c r="AI877" s="165">
        <v>230157</v>
      </c>
      <c r="AJ877" s="148" t="s">
        <v>6946</v>
      </c>
      <c r="AK877" s="148" t="s">
        <v>117</v>
      </c>
      <c r="AL877" s="148" t="s">
        <v>117</v>
      </c>
      <c r="AM877" s="148" t="s">
        <v>3352</v>
      </c>
      <c r="AN877" s="148" t="s">
        <v>3353</v>
      </c>
      <c r="AO877" s="148" t="s">
        <v>3354</v>
      </c>
      <c r="AP877" s="148">
        <v>1</v>
      </c>
      <c r="AQ877" s="148" t="s">
        <v>418</v>
      </c>
      <c r="AR877" s="148" t="s">
        <v>117</v>
      </c>
      <c r="AS877" s="148" t="s">
        <v>117</v>
      </c>
      <c r="AT877" s="148" t="s">
        <v>117</v>
      </c>
      <c r="AU877" s="148" t="s">
        <v>117</v>
      </c>
      <c r="AV877" s="148" t="s">
        <v>415</v>
      </c>
      <c r="AW877" s="148" t="s">
        <v>6943</v>
      </c>
      <c r="AX877" s="148" t="s">
        <v>6944</v>
      </c>
      <c r="AY877" s="148">
        <v>2</v>
      </c>
      <c r="AZ877" s="148" t="s">
        <v>422</v>
      </c>
      <c r="BA877" s="148" t="s">
        <v>143</v>
      </c>
      <c r="BB877" s="148" t="s">
        <v>127</v>
      </c>
      <c r="BC877" s="148" t="s">
        <v>2421</v>
      </c>
      <c r="BD877" s="148" t="s">
        <v>1591</v>
      </c>
      <c r="BE877" s="148" t="s">
        <v>6945</v>
      </c>
      <c r="BF877" s="148" t="s">
        <v>1748</v>
      </c>
      <c r="BG877" s="176">
        <v>115</v>
      </c>
      <c r="BH877" s="148" t="s">
        <v>1749</v>
      </c>
      <c r="BI877" s="148">
        <v>0.35</v>
      </c>
      <c r="BJ877" s="148" t="s">
        <v>6421</v>
      </c>
      <c r="BK877" s="148" t="s">
        <v>117</v>
      </c>
      <c r="BL877" s="148" t="s">
        <v>6941</v>
      </c>
      <c r="BM877" s="165">
        <v>230157</v>
      </c>
    </row>
    <row r="878" spans="1:65" s="118" customFormat="1" ht="14.45" customHeight="1">
      <c r="A878" s="169" t="s">
        <v>7368</v>
      </c>
      <c r="B878" s="58">
        <v>230165</v>
      </c>
      <c r="C878" s="58" t="s">
        <v>6674</v>
      </c>
      <c r="D878" s="58"/>
      <c r="E878" s="127" t="s">
        <v>12</v>
      </c>
      <c r="F878" s="58"/>
      <c r="G878" s="119"/>
      <c r="H878" s="58"/>
      <c r="I878" s="58"/>
      <c r="J878" s="58"/>
      <c r="K878" s="58"/>
      <c r="L878" s="119" t="s">
        <v>12</v>
      </c>
      <c r="M878" s="119" t="s">
        <v>12</v>
      </c>
      <c r="N878" s="58"/>
      <c r="O878" s="58"/>
      <c r="P878" s="58"/>
      <c r="Q878" s="58"/>
      <c r="R878" s="58"/>
      <c r="S878" s="58"/>
      <c r="T878" s="127"/>
      <c r="U878" s="58"/>
      <c r="V878" s="58"/>
      <c r="W878" s="58"/>
      <c r="X878" s="58"/>
      <c r="Y878" s="58"/>
      <c r="Z878" s="58"/>
      <c r="AA878" s="58"/>
      <c r="AB878" s="58"/>
      <c r="AC878" s="58"/>
      <c r="AD878" s="58"/>
      <c r="AE878" s="58"/>
      <c r="AF878" s="134" t="str">
        <f t="shared" si="28"/>
        <v>KS_MR_F             KS_HVBATT_CAN</v>
      </c>
      <c r="AG878" s="59" t="s">
        <v>6605</v>
      </c>
      <c r="AH878" s="118">
        <v>3</v>
      </c>
      <c r="AI878" s="118">
        <v>230165</v>
      </c>
      <c r="AJ878" s="118" t="s">
        <v>6437</v>
      </c>
      <c r="AK878" s="118" t="s">
        <v>117</v>
      </c>
      <c r="AL878" s="118" t="s">
        <v>1178</v>
      </c>
      <c r="AM878" s="118" t="s">
        <v>1178</v>
      </c>
      <c r="AN878" s="118" t="s">
        <v>1177</v>
      </c>
      <c r="AO878" s="118" t="s">
        <v>1179</v>
      </c>
      <c r="AP878" s="118">
        <v>1</v>
      </c>
      <c r="AQ878" s="118" t="s">
        <v>1180</v>
      </c>
      <c r="AR878" s="118" t="s">
        <v>183</v>
      </c>
      <c r="AS878" s="118" t="s">
        <v>117</v>
      </c>
      <c r="AT878" s="118" t="s">
        <v>117</v>
      </c>
      <c r="AU878" s="118" t="s">
        <v>415</v>
      </c>
      <c r="AV878" s="118" t="s">
        <v>1159</v>
      </c>
      <c r="AW878" s="118" t="s">
        <v>1158</v>
      </c>
      <c r="AX878" s="118" t="s">
        <v>1160</v>
      </c>
      <c r="AY878" s="118">
        <v>3</v>
      </c>
      <c r="AZ878" s="118" t="s">
        <v>422</v>
      </c>
      <c r="BA878" s="118" t="s">
        <v>146</v>
      </c>
      <c r="BB878" s="118" t="s">
        <v>127</v>
      </c>
      <c r="BC878" s="118" t="s">
        <v>3381</v>
      </c>
      <c r="BD878" s="118" t="s">
        <v>1591</v>
      </c>
      <c r="BE878" s="118" t="s">
        <v>3382</v>
      </c>
      <c r="BF878" s="118" t="s">
        <v>3383</v>
      </c>
      <c r="BG878" s="531">
        <v>3033</v>
      </c>
      <c r="BH878" s="118" t="s">
        <v>3384</v>
      </c>
      <c r="BI878" s="118">
        <v>0.35</v>
      </c>
      <c r="BJ878" s="118" t="s">
        <v>3385</v>
      </c>
      <c r="BK878" s="118" t="s">
        <v>1150</v>
      </c>
      <c r="BL878" s="130" t="s">
        <v>6941</v>
      </c>
      <c r="BM878" s="118">
        <v>230165</v>
      </c>
    </row>
    <row r="879" spans="1:65" s="118" customFormat="1" ht="14.45" customHeight="1">
      <c r="A879" s="169" t="s">
        <v>7368</v>
      </c>
      <c r="B879" s="58">
        <v>230166</v>
      </c>
      <c r="C879" s="58" t="s">
        <v>6674</v>
      </c>
      <c r="D879" s="58"/>
      <c r="E879" s="127" t="s">
        <v>12</v>
      </c>
      <c r="F879" s="58"/>
      <c r="G879" s="119"/>
      <c r="H879" s="58"/>
      <c r="I879" s="58"/>
      <c r="J879" s="58"/>
      <c r="K879" s="58"/>
      <c r="L879" s="119" t="s">
        <v>12</v>
      </c>
      <c r="M879" s="119" t="s">
        <v>12</v>
      </c>
      <c r="N879" s="58"/>
      <c r="O879" s="58"/>
      <c r="P879" s="58"/>
      <c r="Q879" s="58"/>
      <c r="R879" s="58"/>
      <c r="S879" s="58"/>
      <c r="T879" s="127"/>
      <c r="U879" s="58"/>
      <c r="V879" s="58"/>
      <c r="W879" s="58"/>
      <c r="X879" s="58"/>
      <c r="Y879" s="58"/>
      <c r="Z879" s="58"/>
      <c r="AA879" s="58"/>
      <c r="AB879" s="58"/>
      <c r="AC879" s="58"/>
      <c r="AD879" s="58"/>
      <c r="AE879" s="58"/>
      <c r="AF879" s="134" t="str">
        <f t="shared" si="28"/>
        <v>KS_MR_F             KS_HVBATT_CAN</v>
      </c>
      <c r="AG879" s="59" t="s">
        <v>6605</v>
      </c>
      <c r="AH879" s="118">
        <v>3</v>
      </c>
      <c r="AI879" s="118">
        <v>230166</v>
      </c>
      <c r="AJ879" s="118" t="s">
        <v>6438</v>
      </c>
      <c r="AK879" s="118" t="s">
        <v>117</v>
      </c>
      <c r="AL879" s="118" t="s">
        <v>1178</v>
      </c>
      <c r="AM879" s="118" t="s">
        <v>1178</v>
      </c>
      <c r="AN879" s="118" t="s">
        <v>1177</v>
      </c>
      <c r="AO879" s="118" t="s">
        <v>1179</v>
      </c>
      <c r="AP879" s="118">
        <v>2</v>
      </c>
      <c r="AQ879" s="118" t="s">
        <v>1180</v>
      </c>
      <c r="AR879" s="118" t="s">
        <v>183</v>
      </c>
      <c r="AS879" s="118" t="s">
        <v>117</v>
      </c>
      <c r="AT879" s="118" t="s">
        <v>117</v>
      </c>
      <c r="AU879" s="118" t="s">
        <v>415</v>
      </c>
      <c r="AV879" s="118" t="s">
        <v>1159</v>
      </c>
      <c r="AW879" s="118" t="s">
        <v>1158</v>
      </c>
      <c r="AX879" s="118" t="s">
        <v>1160</v>
      </c>
      <c r="AY879" s="118">
        <v>4</v>
      </c>
      <c r="AZ879" s="118" t="s">
        <v>422</v>
      </c>
      <c r="BA879" s="118" t="s">
        <v>146</v>
      </c>
      <c r="BB879" s="118" t="s">
        <v>127</v>
      </c>
      <c r="BC879" s="118" t="s">
        <v>3381</v>
      </c>
      <c r="BD879" s="118" t="s">
        <v>1591</v>
      </c>
      <c r="BE879" s="118" t="s">
        <v>3382</v>
      </c>
      <c r="BF879" s="118" t="s">
        <v>1748</v>
      </c>
      <c r="BG879" s="531">
        <v>3033</v>
      </c>
      <c r="BH879" s="118" t="s">
        <v>1749</v>
      </c>
      <c r="BI879" s="118">
        <v>0.35</v>
      </c>
      <c r="BJ879" s="118" t="s">
        <v>3386</v>
      </c>
      <c r="BK879" s="118" t="s">
        <v>1150</v>
      </c>
      <c r="BL879" s="130" t="s">
        <v>6941</v>
      </c>
      <c r="BM879" s="118">
        <v>230166</v>
      </c>
    </row>
    <row r="880" spans="1:65" ht="14.45" customHeight="1">
      <c r="A880" s="145" t="s">
        <v>7828</v>
      </c>
      <c r="B880" s="40">
        <v>230170</v>
      </c>
      <c r="C880" s="40" t="s">
        <v>6674</v>
      </c>
      <c r="D880" s="40"/>
      <c r="E880" s="43" t="s">
        <v>12</v>
      </c>
      <c r="F880" s="40"/>
      <c r="G880" s="42"/>
      <c r="H880" s="40"/>
      <c r="I880" s="40"/>
      <c r="J880" s="40"/>
      <c r="K880" s="40"/>
      <c r="L880" s="42" t="s">
        <v>6604</v>
      </c>
      <c r="M880" s="42" t="s">
        <v>12</v>
      </c>
      <c r="N880" s="40"/>
      <c r="O880" s="40"/>
      <c r="P880" s="40"/>
      <c r="Q880" s="40"/>
      <c r="R880" s="40"/>
      <c r="S880" s="40"/>
      <c r="T880" s="43"/>
      <c r="U880" s="40"/>
      <c r="V880" s="40"/>
      <c r="W880" s="40"/>
      <c r="X880" s="40"/>
      <c r="Y880" s="40"/>
      <c r="Z880" s="40"/>
      <c r="AA880" s="40"/>
      <c r="AB880" s="40"/>
      <c r="AC880" s="40"/>
      <c r="AD880" s="40"/>
      <c r="AE880" s="40"/>
      <c r="AF880" s="45" t="str">
        <f t="shared" si="28"/>
        <v>SITR2               KS_DIAG</v>
      </c>
      <c r="AG880" s="41" t="s">
        <v>6605</v>
      </c>
      <c r="AH880" s="36">
        <v>3</v>
      </c>
      <c r="AI880" s="36">
        <v>230170</v>
      </c>
      <c r="AJ880" s="36" t="s">
        <v>6439</v>
      </c>
      <c r="AK880" s="36" t="s">
        <v>117</v>
      </c>
      <c r="AL880" s="36" t="s">
        <v>1156</v>
      </c>
      <c r="AM880" s="36" t="s">
        <v>1156</v>
      </c>
      <c r="AN880" s="36" t="s">
        <v>1155</v>
      </c>
      <c r="AO880" s="36" t="s">
        <v>1157</v>
      </c>
      <c r="AP880" s="36">
        <v>25</v>
      </c>
      <c r="AQ880" s="36" t="s">
        <v>6076</v>
      </c>
      <c r="AR880" s="36" t="s">
        <v>152</v>
      </c>
      <c r="AS880" s="36" t="s">
        <v>117</v>
      </c>
      <c r="AT880" s="36" t="s">
        <v>117</v>
      </c>
      <c r="AU880" s="36" t="s">
        <v>557</v>
      </c>
      <c r="AV880" s="36" t="s">
        <v>557</v>
      </c>
      <c r="AW880" s="36" t="s">
        <v>556</v>
      </c>
      <c r="AX880" s="36" t="s">
        <v>558</v>
      </c>
      <c r="AY880" s="36" t="s">
        <v>2295</v>
      </c>
      <c r="AZ880" s="36" t="s">
        <v>559</v>
      </c>
      <c r="BA880" s="36" t="s">
        <v>157</v>
      </c>
      <c r="BB880" s="36" t="s">
        <v>117</v>
      </c>
      <c r="BC880" s="36" t="s">
        <v>1705</v>
      </c>
      <c r="BD880" s="36" t="s">
        <v>1591</v>
      </c>
      <c r="BE880" s="36" t="s">
        <v>117</v>
      </c>
      <c r="BF880" s="36" t="s">
        <v>117</v>
      </c>
      <c r="BG880" s="176">
        <v>2186</v>
      </c>
      <c r="BH880" s="36" t="s">
        <v>1624</v>
      </c>
      <c r="BI880" s="36">
        <v>2.5</v>
      </c>
      <c r="BJ880" s="36" t="s">
        <v>6440</v>
      </c>
      <c r="BK880" s="36" t="s">
        <v>1150</v>
      </c>
      <c r="BL880" s="148" t="s">
        <v>6941</v>
      </c>
      <c r="BM880" s="36">
        <v>230170</v>
      </c>
    </row>
    <row r="881" spans="1:65" ht="14.45" customHeight="1">
      <c r="A881" s="145" t="s">
        <v>6673</v>
      </c>
      <c r="B881" s="40">
        <v>230512</v>
      </c>
      <c r="C881" s="40" t="s">
        <v>6674</v>
      </c>
      <c r="D881" s="40"/>
      <c r="E881" s="43" t="s">
        <v>5</v>
      </c>
      <c r="F881" s="40" t="s">
        <v>117</v>
      </c>
      <c r="G881" s="42"/>
      <c r="H881" s="40"/>
      <c r="I881" s="40"/>
      <c r="J881" s="40"/>
      <c r="K881" s="40"/>
      <c r="L881" s="42" t="s">
        <v>5</v>
      </c>
      <c r="M881" s="42" t="s">
        <v>6604</v>
      </c>
      <c r="N881" s="40"/>
      <c r="O881" s="40"/>
      <c r="P881" s="40"/>
      <c r="Q881" s="40"/>
      <c r="R881" s="40"/>
      <c r="S881" s="40"/>
      <c r="T881" s="43"/>
      <c r="U881" s="40"/>
      <c r="V881" s="40"/>
      <c r="W881" s="40"/>
      <c r="X881" s="40"/>
      <c r="Y881" s="40"/>
      <c r="Z881" s="40"/>
      <c r="AA881" s="40"/>
      <c r="AB881" s="40"/>
      <c r="AC881" s="40"/>
      <c r="AD881" s="40"/>
      <c r="AE881" s="40"/>
      <c r="AF881" s="45" t="str">
        <f t="shared" si="28"/>
        <v>SIDO_D              KS_DIAG</v>
      </c>
      <c r="AG881" s="41" t="s">
        <v>6605</v>
      </c>
      <c r="AH881" s="36">
        <v>3</v>
      </c>
      <c r="AI881" s="36">
        <v>230512</v>
      </c>
      <c r="AJ881" s="36" t="s">
        <v>6441</v>
      </c>
      <c r="AK881" s="36" t="s">
        <v>117</v>
      </c>
      <c r="AL881" s="36" t="s">
        <v>1156</v>
      </c>
      <c r="AM881" s="36" t="s">
        <v>1156</v>
      </c>
      <c r="AN881" s="36" t="s">
        <v>1155</v>
      </c>
      <c r="AO881" s="36" t="s">
        <v>1157</v>
      </c>
      <c r="AP881" s="36">
        <v>23</v>
      </c>
      <c r="AQ881" s="36" t="s">
        <v>6076</v>
      </c>
      <c r="AR881" s="36" t="s">
        <v>150</v>
      </c>
      <c r="AS881" s="36" t="s">
        <v>117</v>
      </c>
      <c r="AT881" s="36" t="s">
        <v>117</v>
      </c>
      <c r="AU881" s="36" t="s">
        <v>528</v>
      </c>
      <c r="AV881" s="36" t="s">
        <v>528</v>
      </c>
      <c r="AW881" s="36" t="s">
        <v>527</v>
      </c>
      <c r="AX881" s="36" t="s">
        <v>529</v>
      </c>
      <c r="AY881" s="36" t="s">
        <v>2295</v>
      </c>
      <c r="AZ881" s="36" t="s">
        <v>530</v>
      </c>
      <c r="BA881" s="36" t="s">
        <v>179</v>
      </c>
      <c r="BB881" s="36" t="s">
        <v>117</v>
      </c>
      <c r="BC881" s="36" t="s">
        <v>3387</v>
      </c>
      <c r="BD881" s="36" t="s">
        <v>1591</v>
      </c>
      <c r="BE881" s="36" t="s">
        <v>117</v>
      </c>
      <c r="BF881" s="36" t="s">
        <v>117</v>
      </c>
      <c r="BG881" s="193">
        <v>541</v>
      </c>
      <c r="BH881" s="36" t="s">
        <v>1624</v>
      </c>
      <c r="BI881" s="36">
        <v>0.75</v>
      </c>
      <c r="BJ881" s="36" t="s">
        <v>6216</v>
      </c>
      <c r="BK881" s="36" t="s">
        <v>1150</v>
      </c>
      <c r="BL881" s="148" t="s">
        <v>6941</v>
      </c>
      <c r="BM881" s="36">
        <v>230512</v>
      </c>
    </row>
    <row r="882" spans="1:65" ht="14.45" customHeight="1">
      <c r="A882" s="145" t="s">
        <v>7433</v>
      </c>
      <c r="B882" s="40">
        <v>230513</v>
      </c>
      <c r="C882" s="40" t="s">
        <v>6674</v>
      </c>
      <c r="D882" s="40"/>
      <c r="E882" s="35" t="s">
        <v>6603</v>
      </c>
      <c r="F882" s="40" t="s">
        <v>2332</v>
      </c>
      <c r="G882" s="42" t="s">
        <v>6606</v>
      </c>
      <c r="H882" s="40"/>
      <c r="I882" s="40"/>
      <c r="J882" s="40"/>
      <c r="K882" s="165" t="s">
        <v>7479</v>
      </c>
      <c r="L882" s="42" t="s">
        <v>6604</v>
      </c>
      <c r="M882" s="42" t="s">
        <v>6609</v>
      </c>
      <c r="N882" s="40"/>
      <c r="O882" s="40"/>
      <c r="P882" s="40"/>
      <c r="Q882" s="40"/>
      <c r="R882" s="40"/>
      <c r="S882" s="40"/>
      <c r="T882" s="43"/>
      <c r="U882" s="40"/>
      <c r="V882" s="40"/>
      <c r="W882" s="40"/>
      <c r="X882" s="40"/>
      <c r="Y882" s="40"/>
      <c r="Z882" s="40"/>
      <c r="AA882" s="40"/>
      <c r="AB882" s="53"/>
      <c r="AC882" s="40"/>
      <c r="AD882" s="40"/>
      <c r="AE882" s="40" t="s">
        <v>6627</v>
      </c>
      <c r="AF882" s="45" t="str">
        <f t="shared" si="28"/>
        <v>SP_30HSBB3          SITR2</v>
      </c>
      <c r="AG882" s="41" t="s">
        <v>6605</v>
      </c>
      <c r="AH882" s="36">
        <v>3</v>
      </c>
      <c r="AI882" s="36">
        <v>230513</v>
      </c>
      <c r="AJ882" s="36" t="s">
        <v>6442</v>
      </c>
      <c r="AK882" s="36" t="s">
        <v>117</v>
      </c>
      <c r="AL882" s="36" t="s">
        <v>557</v>
      </c>
      <c r="AM882" s="36" t="s">
        <v>557</v>
      </c>
      <c r="AN882" s="36" t="s">
        <v>556</v>
      </c>
      <c r="AO882" s="36" t="s">
        <v>558</v>
      </c>
      <c r="AP882" s="36">
        <v>4</v>
      </c>
      <c r="AQ882" s="36" t="s">
        <v>559</v>
      </c>
      <c r="AR882" s="36" t="s">
        <v>162</v>
      </c>
      <c r="AS882" s="36" t="s">
        <v>117</v>
      </c>
      <c r="AT882" s="36" t="s">
        <v>117</v>
      </c>
      <c r="AU882" s="36" t="s">
        <v>117</v>
      </c>
      <c r="AV882" s="36" t="s">
        <v>2330</v>
      </c>
      <c r="AW882" s="36" t="s">
        <v>2331</v>
      </c>
      <c r="AX882" s="36" t="s">
        <v>2332</v>
      </c>
      <c r="AY882" s="36">
        <v>1</v>
      </c>
      <c r="AZ882" s="36" t="s">
        <v>534</v>
      </c>
      <c r="BA882" s="36" t="s">
        <v>117</v>
      </c>
      <c r="BB882" s="36" t="s">
        <v>117</v>
      </c>
      <c r="BC882" s="36" t="s">
        <v>2272</v>
      </c>
      <c r="BD882" s="36" t="s">
        <v>1591</v>
      </c>
      <c r="BE882" s="36" t="s">
        <v>117</v>
      </c>
      <c r="BF882" s="36" t="s">
        <v>117</v>
      </c>
      <c r="BG882" s="176">
        <v>320</v>
      </c>
      <c r="BH882" s="36" t="s">
        <v>1906</v>
      </c>
      <c r="BI882" s="36">
        <v>4</v>
      </c>
      <c r="BJ882" s="36" t="s">
        <v>2333</v>
      </c>
      <c r="BK882" s="36" t="s">
        <v>1150</v>
      </c>
      <c r="BL882" s="148" t="s">
        <v>6941</v>
      </c>
      <c r="BM882" s="36">
        <v>230513</v>
      </c>
    </row>
    <row r="883" spans="1:65" ht="14.45" customHeight="1">
      <c r="A883" s="145" t="s">
        <v>6673</v>
      </c>
      <c r="B883" s="40">
        <v>230514</v>
      </c>
      <c r="C883" s="40" t="s">
        <v>6674</v>
      </c>
      <c r="D883" s="40"/>
      <c r="E883" s="43" t="s">
        <v>12</v>
      </c>
      <c r="F883" s="40" t="s">
        <v>1961</v>
      </c>
      <c r="G883" s="42" t="s">
        <v>6613</v>
      </c>
      <c r="H883" s="40"/>
      <c r="I883" s="40"/>
      <c r="J883" s="40"/>
      <c r="K883" s="40" t="s">
        <v>6610</v>
      </c>
      <c r="L883" s="42" t="s">
        <v>12</v>
      </c>
      <c r="M883" s="42" t="s">
        <v>6604</v>
      </c>
      <c r="N883" s="40"/>
      <c r="O883" s="40" t="s">
        <v>6624</v>
      </c>
      <c r="P883" s="40"/>
      <c r="Q883" s="40"/>
      <c r="R883" s="40"/>
      <c r="S883" s="40"/>
      <c r="T883" s="43"/>
      <c r="U883" s="40"/>
      <c r="V883" s="40"/>
      <c r="W883" s="40"/>
      <c r="X883" s="40"/>
      <c r="Y883" s="40"/>
      <c r="Z883" s="40"/>
      <c r="AA883" s="40"/>
      <c r="AB883" s="40"/>
      <c r="AC883" s="40"/>
      <c r="AD883" s="40"/>
      <c r="AE883" s="40"/>
      <c r="AF883" s="45" t="str">
        <f t="shared" si="28"/>
        <v>SP_MB33_A           KS_DIAG</v>
      </c>
      <c r="AG883" s="41" t="s">
        <v>6605</v>
      </c>
      <c r="AH883" s="36">
        <v>3</v>
      </c>
      <c r="AI883" s="36">
        <v>230514</v>
      </c>
      <c r="AJ883" s="36" t="s">
        <v>6443</v>
      </c>
      <c r="AK883" s="36" t="s">
        <v>117</v>
      </c>
      <c r="AL883" s="36" t="s">
        <v>1156</v>
      </c>
      <c r="AM883" s="36" t="s">
        <v>1156</v>
      </c>
      <c r="AN883" s="36" t="s">
        <v>1155</v>
      </c>
      <c r="AO883" s="36" t="s">
        <v>1157</v>
      </c>
      <c r="AP883" s="36">
        <v>26</v>
      </c>
      <c r="AQ883" s="36" t="s">
        <v>6076</v>
      </c>
      <c r="AR883" s="36" t="s">
        <v>152</v>
      </c>
      <c r="AS883" s="36" t="s">
        <v>117</v>
      </c>
      <c r="AT883" s="36" t="s">
        <v>117</v>
      </c>
      <c r="AU883" s="36" t="s">
        <v>117</v>
      </c>
      <c r="AV883" s="36" t="s">
        <v>1960</v>
      </c>
      <c r="AW883" s="36">
        <v>398</v>
      </c>
      <c r="AX883" s="36" t="s">
        <v>1961</v>
      </c>
      <c r="AY883" s="36">
        <v>1</v>
      </c>
      <c r="AZ883" s="36" t="s">
        <v>630</v>
      </c>
      <c r="BA883" s="36" t="s">
        <v>117</v>
      </c>
      <c r="BB883" s="36" t="s">
        <v>117</v>
      </c>
      <c r="BC883" s="36" t="s">
        <v>1597</v>
      </c>
      <c r="BD883" s="36" t="s">
        <v>1591</v>
      </c>
      <c r="BE883" s="36" t="s">
        <v>117</v>
      </c>
      <c r="BF883" s="36" t="s">
        <v>117</v>
      </c>
      <c r="BG883" s="193">
        <v>747</v>
      </c>
      <c r="BH883" s="36" t="s">
        <v>1598</v>
      </c>
      <c r="BI883" s="36">
        <v>2.5</v>
      </c>
      <c r="BJ883" s="36" t="s">
        <v>1962</v>
      </c>
      <c r="BK883" s="36" t="s">
        <v>1150</v>
      </c>
      <c r="BL883" s="148" t="s">
        <v>6941</v>
      </c>
      <c r="BM883" s="36">
        <v>230514</v>
      </c>
    </row>
    <row r="884" spans="1:65" ht="14.45" customHeight="1">
      <c r="A884" s="146"/>
      <c r="C884" s="40" t="s">
        <v>6675</v>
      </c>
      <c r="AH884" s="36">
        <v>1</v>
      </c>
      <c r="AI884" s="36" t="s">
        <v>1193</v>
      </c>
    </row>
    <row r="885" spans="1:65" ht="14.45" customHeight="1">
      <c r="A885" s="146"/>
      <c r="C885" s="40" t="s">
        <v>6675</v>
      </c>
      <c r="AH885" s="36">
        <v>2</v>
      </c>
      <c r="AI885" s="36" t="s">
        <v>61</v>
      </c>
      <c r="AJ885" s="36" t="s">
        <v>1194</v>
      </c>
      <c r="AK885" s="36" t="s">
        <v>1195</v>
      </c>
      <c r="AL885" s="36" t="s">
        <v>6078</v>
      </c>
      <c r="AN885" s="36" t="s">
        <v>3388</v>
      </c>
      <c r="AO885" s="36" t="s">
        <v>2364</v>
      </c>
    </row>
    <row r="886" spans="1:65" ht="14.45" customHeight="1">
      <c r="A886" s="146"/>
      <c r="C886" s="40" t="s">
        <v>6675</v>
      </c>
      <c r="AH886" s="36">
        <v>0</v>
      </c>
      <c r="AI886" s="36" t="s">
        <v>42</v>
      </c>
      <c r="AJ886" s="36" t="s">
        <v>43</v>
      </c>
      <c r="AK886" s="36" t="s">
        <v>44</v>
      </c>
      <c r="AL886" s="36" t="s">
        <v>45</v>
      </c>
      <c r="AM886" s="36" t="s">
        <v>45</v>
      </c>
      <c r="AN886" s="36" t="s">
        <v>46</v>
      </c>
      <c r="AO886" s="36" t="s">
        <v>47</v>
      </c>
      <c r="AP886" s="36" t="s">
        <v>48</v>
      </c>
      <c r="AQ886" s="36" t="s">
        <v>49</v>
      </c>
      <c r="AR886" s="36" t="s">
        <v>50</v>
      </c>
      <c r="AS886" s="36" t="s">
        <v>51</v>
      </c>
      <c r="AT886" s="36" t="s">
        <v>44</v>
      </c>
      <c r="AU886" s="36" t="s">
        <v>45</v>
      </c>
      <c r="AV886" s="36" t="s">
        <v>45</v>
      </c>
      <c r="AW886" s="36" t="s">
        <v>52</v>
      </c>
      <c r="AX886" s="36" t="s">
        <v>47</v>
      </c>
      <c r="AY886" s="36" t="s">
        <v>48</v>
      </c>
      <c r="AZ886" s="36" t="s">
        <v>49</v>
      </c>
      <c r="BA886" s="36" t="s">
        <v>50</v>
      </c>
      <c r="BB886" s="36" t="s">
        <v>51</v>
      </c>
      <c r="BC886" s="36" t="s">
        <v>53</v>
      </c>
      <c r="BD886" s="36" t="s">
        <v>54</v>
      </c>
      <c r="BE886" s="36" t="s">
        <v>55</v>
      </c>
      <c r="BF886" s="36" t="s">
        <v>56</v>
      </c>
      <c r="BG886" s="36" t="s">
        <v>57</v>
      </c>
      <c r="BH886" s="36" t="s">
        <v>58</v>
      </c>
      <c r="BI886" s="36" t="s">
        <v>59</v>
      </c>
      <c r="BJ886" s="36" t="s">
        <v>60</v>
      </c>
      <c r="BK886" s="36" t="s">
        <v>61</v>
      </c>
      <c r="BL886" s="36" t="s">
        <v>42</v>
      </c>
    </row>
    <row r="887" spans="1:65" ht="14.45" customHeight="1">
      <c r="A887" s="145"/>
      <c r="B887" s="40">
        <v>256005</v>
      </c>
      <c r="C887" s="40" t="s">
        <v>6675</v>
      </c>
      <c r="D887" s="40"/>
      <c r="E887" s="43" t="s">
        <v>6604</v>
      </c>
      <c r="F887" s="40"/>
      <c r="G887" s="42"/>
      <c r="H887" s="40"/>
      <c r="I887" s="40"/>
      <c r="J887" s="40"/>
      <c r="K887" s="40"/>
      <c r="L887" s="42" t="s">
        <v>6604</v>
      </c>
      <c r="M887" s="42" t="s">
        <v>6604</v>
      </c>
      <c r="N887" s="40"/>
      <c r="O887" s="40"/>
      <c r="P887" s="40"/>
      <c r="Q887" s="40"/>
      <c r="R887" s="40"/>
      <c r="S887" s="40"/>
      <c r="T887" s="43"/>
      <c r="U887" s="40"/>
      <c r="V887" s="40"/>
      <c r="W887" s="40"/>
      <c r="X887" s="40"/>
      <c r="Y887" s="40"/>
      <c r="Z887" s="40"/>
      <c r="AA887" s="40"/>
      <c r="AB887" s="40"/>
      <c r="AC887" s="40"/>
      <c r="AD887" s="40"/>
      <c r="AE887" s="40"/>
      <c r="AF887" s="45" t="str">
        <f t="shared" ref="AF887:AF894" si="29">AX887&amp; REPT(" ",20-LEN(AX887))&amp;AO887</f>
        <v>KS_THL_A            ALES_HL</v>
      </c>
      <c r="AG887" s="41" t="s">
        <v>6622</v>
      </c>
      <c r="AH887" s="36">
        <v>3</v>
      </c>
      <c r="AI887" s="36">
        <v>256005</v>
      </c>
      <c r="AJ887" s="36" t="s">
        <v>3389</v>
      </c>
      <c r="AK887" s="36" t="s">
        <v>117</v>
      </c>
      <c r="AL887" s="36" t="s">
        <v>1205</v>
      </c>
      <c r="AM887" s="36" t="s">
        <v>1205</v>
      </c>
      <c r="AN887" s="36" t="s">
        <v>1204</v>
      </c>
      <c r="AO887" s="36" t="s">
        <v>1206</v>
      </c>
      <c r="AP887" s="36">
        <v>1</v>
      </c>
      <c r="AQ887" s="36" t="s">
        <v>640</v>
      </c>
      <c r="AR887" s="36" t="s">
        <v>184</v>
      </c>
      <c r="AS887" s="36" t="s">
        <v>117</v>
      </c>
      <c r="AT887" s="36" t="s">
        <v>117</v>
      </c>
      <c r="AU887" s="36" t="s">
        <v>436</v>
      </c>
      <c r="AV887" s="36" t="s">
        <v>436</v>
      </c>
      <c r="AW887" s="36" t="s">
        <v>435</v>
      </c>
      <c r="AX887" s="36" t="s">
        <v>437</v>
      </c>
      <c r="AY887" s="36">
        <v>9</v>
      </c>
      <c r="AZ887" s="36" t="s">
        <v>438</v>
      </c>
      <c r="BA887" s="36" t="s">
        <v>167</v>
      </c>
      <c r="BB887" s="36" t="s">
        <v>117</v>
      </c>
      <c r="BC887" s="36" t="s">
        <v>2084</v>
      </c>
      <c r="BD887" s="36" t="s">
        <v>1591</v>
      </c>
      <c r="BE887" s="36" t="s">
        <v>117</v>
      </c>
      <c r="BF887" s="36" t="s">
        <v>117</v>
      </c>
      <c r="BG887" s="193">
        <v>1815</v>
      </c>
      <c r="BH887" s="36" t="s">
        <v>1624</v>
      </c>
      <c r="BI887" s="36">
        <v>0.5</v>
      </c>
      <c r="BJ887" s="36" t="s">
        <v>3390</v>
      </c>
      <c r="BK887" s="36" t="s">
        <v>1194</v>
      </c>
      <c r="BL887" s="36">
        <v>256005</v>
      </c>
    </row>
    <row r="888" spans="1:65" ht="14.45" customHeight="1">
      <c r="A888" s="145" t="s">
        <v>7821</v>
      </c>
      <c r="B888" s="40">
        <v>256006</v>
      </c>
      <c r="C888" s="40" t="s">
        <v>6675</v>
      </c>
      <c r="D888" s="40"/>
      <c r="E888" s="43" t="s">
        <v>6604</v>
      </c>
      <c r="F888" s="40" t="s">
        <v>2001</v>
      </c>
      <c r="G888" s="42" t="s">
        <v>6613</v>
      </c>
      <c r="H888" s="40"/>
      <c r="I888" s="40"/>
      <c r="J888" s="40"/>
      <c r="K888" s="40" t="s">
        <v>6610</v>
      </c>
      <c r="L888" s="42" t="s">
        <v>6604</v>
      </c>
      <c r="M888" s="42" t="s">
        <v>6604</v>
      </c>
      <c r="N888" s="40"/>
      <c r="O888" s="40"/>
      <c r="P888" s="40"/>
      <c r="Q888" s="40"/>
      <c r="R888" s="40"/>
      <c r="S888" s="40"/>
      <c r="T888" s="43"/>
      <c r="U888" s="40"/>
      <c r="V888" s="40"/>
      <c r="W888" s="40"/>
      <c r="X888" s="40"/>
      <c r="Y888" s="40"/>
      <c r="Z888" s="40"/>
      <c r="AA888" s="40"/>
      <c r="AB888" s="40"/>
      <c r="AC888" s="40"/>
      <c r="AD888" s="40"/>
      <c r="AE888" s="40"/>
      <c r="AF888" s="45" t="str">
        <f t="shared" si="29"/>
        <v>ALES_HL             SP_MB57_B</v>
      </c>
      <c r="AG888" s="41" t="s">
        <v>6622</v>
      </c>
      <c r="AH888" s="36">
        <v>3</v>
      </c>
      <c r="AI888" s="36">
        <v>256006</v>
      </c>
      <c r="AJ888" s="36" t="s">
        <v>1999</v>
      </c>
      <c r="AK888" s="36" t="s">
        <v>117</v>
      </c>
      <c r="AL888" s="36" t="s">
        <v>117</v>
      </c>
      <c r="AM888" s="36" t="s">
        <v>2000</v>
      </c>
      <c r="AN888" s="36">
        <v>424</v>
      </c>
      <c r="AO888" s="36" t="s">
        <v>2001</v>
      </c>
      <c r="AP888" s="36">
        <v>1</v>
      </c>
      <c r="AQ888" s="36" t="s">
        <v>641</v>
      </c>
      <c r="AR888" s="36" t="s">
        <v>117</v>
      </c>
      <c r="AS888" s="36" t="s">
        <v>117</v>
      </c>
      <c r="AT888" s="36" t="s">
        <v>117</v>
      </c>
      <c r="AU888" s="36" t="s">
        <v>1205</v>
      </c>
      <c r="AV888" s="36" t="s">
        <v>1205</v>
      </c>
      <c r="AW888" s="36" t="s">
        <v>1204</v>
      </c>
      <c r="AX888" s="36" t="s">
        <v>1206</v>
      </c>
      <c r="AY888" s="36">
        <v>2</v>
      </c>
      <c r="AZ888" s="36" t="s">
        <v>640</v>
      </c>
      <c r="BA888" s="36" t="s">
        <v>184</v>
      </c>
      <c r="BB888" s="36" t="s">
        <v>117</v>
      </c>
      <c r="BC888" s="36" t="s">
        <v>1632</v>
      </c>
      <c r="BD888" s="36" t="s">
        <v>1591</v>
      </c>
      <c r="BE888" s="36" t="s">
        <v>117</v>
      </c>
      <c r="BF888" s="36" t="s">
        <v>117</v>
      </c>
      <c r="BG888" s="193">
        <v>1398</v>
      </c>
      <c r="BH888" s="36" t="s">
        <v>1598</v>
      </c>
      <c r="BI888" s="36">
        <v>0.5</v>
      </c>
      <c r="BJ888" s="36" t="s">
        <v>2002</v>
      </c>
      <c r="BK888" s="148" t="s">
        <v>1194</v>
      </c>
      <c r="BL888" s="36">
        <v>256006</v>
      </c>
    </row>
    <row r="889" spans="1:65" ht="14.45" customHeight="1">
      <c r="A889" s="145" t="s">
        <v>7825</v>
      </c>
      <c r="B889" s="40">
        <v>256007</v>
      </c>
      <c r="C889" s="40" t="s">
        <v>6675</v>
      </c>
      <c r="D889" s="40"/>
      <c r="E889" s="43" t="s">
        <v>6604</v>
      </c>
      <c r="F889" s="40"/>
      <c r="G889" s="42"/>
      <c r="H889" s="40"/>
      <c r="I889" s="40"/>
      <c r="J889" s="40"/>
      <c r="K889" s="40"/>
      <c r="L889" s="42" t="s">
        <v>6604</v>
      </c>
      <c r="M889" s="42" t="s">
        <v>6604</v>
      </c>
      <c r="N889" s="40"/>
      <c r="O889" s="40"/>
      <c r="P889" s="40"/>
      <c r="Q889" s="40"/>
      <c r="R889" s="40"/>
      <c r="S889" s="40"/>
      <c r="T889" s="43"/>
      <c r="U889" s="40"/>
      <c r="V889" s="40"/>
      <c r="W889" s="40"/>
      <c r="X889" s="40"/>
      <c r="Y889" s="40"/>
      <c r="Z889" s="40"/>
      <c r="AA889" s="40"/>
      <c r="AB889" s="40"/>
      <c r="AC889" s="40"/>
      <c r="AD889" s="40"/>
      <c r="AE889" s="40"/>
      <c r="AF889" s="45" t="str">
        <f t="shared" si="29"/>
        <v>KS_THR_A            ALES_HR</v>
      </c>
      <c r="AG889" s="41" t="s">
        <v>6622</v>
      </c>
      <c r="AH889" s="36">
        <v>3</v>
      </c>
      <c r="AI889" s="36">
        <v>256007</v>
      </c>
      <c r="AJ889" s="36" t="s">
        <v>3391</v>
      </c>
      <c r="AK889" s="36" t="s">
        <v>117</v>
      </c>
      <c r="AL889" s="36" t="s">
        <v>1208</v>
      </c>
      <c r="AM889" s="36" t="s">
        <v>1208</v>
      </c>
      <c r="AN889" s="36" t="s">
        <v>1207</v>
      </c>
      <c r="AO889" s="36" t="s">
        <v>1209</v>
      </c>
      <c r="AP889" s="36">
        <v>1</v>
      </c>
      <c r="AQ889" s="36" t="s">
        <v>1210</v>
      </c>
      <c r="AR889" s="36" t="s">
        <v>184</v>
      </c>
      <c r="AS889" s="36" t="s">
        <v>117</v>
      </c>
      <c r="AT889" s="36" t="s">
        <v>117</v>
      </c>
      <c r="AU889" s="36" t="s">
        <v>440</v>
      </c>
      <c r="AV889" s="36" t="s">
        <v>440</v>
      </c>
      <c r="AW889" s="36" t="s">
        <v>439</v>
      </c>
      <c r="AX889" s="36" t="s">
        <v>441</v>
      </c>
      <c r="AY889" s="36">
        <v>9</v>
      </c>
      <c r="AZ889" s="36" t="s">
        <v>442</v>
      </c>
      <c r="BA889" s="36" t="s">
        <v>167</v>
      </c>
      <c r="BB889" s="36" t="s">
        <v>117</v>
      </c>
      <c r="BC889" s="36" t="s">
        <v>2084</v>
      </c>
      <c r="BD889" s="36" t="s">
        <v>1591</v>
      </c>
      <c r="BE889" s="36" t="s">
        <v>117</v>
      </c>
      <c r="BF889" s="36" t="s">
        <v>117</v>
      </c>
      <c r="BG889" s="176">
        <v>1804</v>
      </c>
      <c r="BH889" s="36" t="s">
        <v>1624</v>
      </c>
      <c r="BI889" s="36">
        <v>0.5</v>
      </c>
      <c r="BJ889" s="36" t="s">
        <v>3392</v>
      </c>
      <c r="BK889" s="148" t="s">
        <v>1194</v>
      </c>
      <c r="BL889" s="36">
        <v>256007</v>
      </c>
    </row>
    <row r="890" spans="1:65" ht="14.45" customHeight="1">
      <c r="A890" s="145" t="s">
        <v>7821</v>
      </c>
      <c r="B890" s="40">
        <v>256008</v>
      </c>
      <c r="C890" s="40" t="s">
        <v>6675</v>
      </c>
      <c r="D890" s="40"/>
      <c r="E890" s="43" t="s">
        <v>6604</v>
      </c>
      <c r="F890" s="40" t="s">
        <v>2096</v>
      </c>
      <c r="G890" s="42" t="s">
        <v>6613</v>
      </c>
      <c r="H890" s="40"/>
      <c r="I890" s="40"/>
      <c r="J890" s="40"/>
      <c r="K890" s="40" t="s">
        <v>6610</v>
      </c>
      <c r="L890" s="42" t="s">
        <v>6604</v>
      </c>
      <c r="M890" s="42" t="s">
        <v>6604</v>
      </c>
      <c r="N890" s="40"/>
      <c r="O890" s="40"/>
      <c r="P890" s="40"/>
      <c r="Q890" s="40"/>
      <c r="R890" s="40"/>
      <c r="S890" s="40"/>
      <c r="T890" s="43"/>
      <c r="U890" s="40"/>
      <c r="V890" s="40"/>
      <c r="W890" s="40"/>
      <c r="X890" s="40"/>
      <c r="Y890" s="40"/>
      <c r="Z890" s="40"/>
      <c r="AA890" s="40"/>
      <c r="AB890" s="40"/>
      <c r="AC890" s="40"/>
      <c r="AD890" s="40"/>
      <c r="AE890" s="40"/>
      <c r="AF890" s="45" t="str">
        <f t="shared" si="29"/>
        <v>ALES_HR             SP_MB52_B</v>
      </c>
      <c r="AG890" s="41" t="s">
        <v>6622</v>
      </c>
      <c r="AH890" s="36">
        <v>3</v>
      </c>
      <c r="AI890" s="36">
        <v>256008</v>
      </c>
      <c r="AJ890" s="36" t="s">
        <v>3400</v>
      </c>
      <c r="AK890" s="36" t="s">
        <v>117</v>
      </c>
      <c r="AL890" s="36" t="s">
        <v>117</v>
      </c>
      <c r="AM890" s="36" t="s">
        <v>2095</v>
      </c>
      <c r="AN890" s="36">
        <v>400</v>
      </c>
      <c r="AO890" s="36" t="s">
        <v>2096</v>
      </c>
      <c r="AP890" s="36">
        <v>1</v>
      </c>
      <c r="AQ890" s="36" t="s">
        <v>1836</v>
      </c>
      <c r="AR890" s="36" t="s">
        <v>117</v>
      </c>
      <c r="AS890" s="36" t="s">
        <v>117</v>
      </c>
      <c r="AT890" s="36" t="s">
        <v>117</v>
      </c>
      <c r="AU890" s="36" t="s">
        <v>1208</v>
      </c>
      <c r="AV890" s="36" t="s">
        <v>1208</v>
      </c>
      <c r="AW890" s="36" t="s">
        <v>1207</v>
      </c>
      <c r="AX890" s="36" t="s">
        <v>1209</v>
      </c>
      <c r="AY890" s="36">
        <v>2</v>
      </c>
      <c r="AZ890" s="36" t="s">
        <v>1210</v>
      </c>
      <c r="BA890" s="36" t="s">
        <v>184</v>
      </c>
      <c r="BB890" s="36" t="s">
        <v>117</v>
      </c>
      <c r="BC890" s="36" t="s">
        <v>1632</v>
      </c>
      <c r="BD890" s="36" t="s">
        <v>1591</v>
      </c>
      <c r="BE890" s="36" t="s">
        <v>117</v>
      </c>
      <c r="BF890" s="36" t="s">
        <v>117</v>
      </c>
      <c r="BG890" s="193">
        <v>1388</v>
      </c>
      <c r="BH890" s="36" t="s">
        <v>1598</v>
      </c>
      <c r="BI890" s="36">
        <v>0.5</v>
      </c>
      <c r="BJ890" s="36" t="s">
        <v>2097</v>
      </c>
      <c r="BK890" s="148" t="s">
        <v>1194</v>
      </c>
      <c r="BL890" s="36">
        <v>256008</v>
      </c>
    </row>
    <row r="891" spans="1:65" ht="14.45" customHeight="1">
      <c r="A891" s="145" t="s">
        <v>7821</v>
      </c>
      <c r="B891" s="40">
        <v>256501</v>
      </c>
      <c r="C891" s="40" t="s">
        <v>6675</v>
      </c>
      <c r="D891" s="40"/>
      <c r="E891" s="43" t="s">
        <v>6604</v>
      </c>
      <c r="F891" s="40"/>
      <c r="G891" s="42"/>
      <c r="H891" s="40"/>
      <c r="I891" s="40"/>
      <c r="J891" s="40"/>
      <c r="K891" s="40"/>
      <c r="L891" s="42" t="s">
        <v>6604</v>
      </c>
      <c r="M891" s="42" t="s">
        <v>6604</v>
      </c>
      <c r="N891" s="40"/>
      <c r="O891" s="40"/>
      <c r="P891" s="40"/>
      <c r="Q891" s="40"/>
      <c r="R891" s="40"/>
      <c r="S891" s="40"/>
      <c r="T891" s="43"/>
      <c r="U891" s="40"/>
      <c r="V891" s="40"/>
      <c r="W891" s="40"/>
      <c r="X891" s="40"/>
      <c r="Y891" s="40"/>
      <c r="Z891" s="40"/>
      <c r="AA891" s="40"/>
      <c r="AB891" s="40"/>
      <c r="AC891" s="40"/>
      <c r="AD891" s="40"/>
      <c r="AE891" s="40"/>
      <c r="AF891" s="45" t="str">
        <f t="shared" si="29"/>
        <v>KS_TVR_A            ALES_FS</v>
      </c>
      <c r="AG891" s="41" t="s">
        <v>6622</v>
      </c>
      <c r="AH891" s="36">
        <v>3</v>
      </c>
      <c r="AI891" s="36">
        <v>256501</v>
      </c>
      <c r="AJ891" s="36" t="s">
        <v>6444</v>
      </c>
      <c r="AK891" s="36" t="s">
        <v>117</v>
      </c>
      <c r="AL891" s="36" t="s">
        <v>1197</v>
      </c>
      <c r="AM891" s="36" t="s">
        <v>1197</v>
      </c>
      <c r="AN891" s="36" t="s">
        <v>1196</v>
      </c>
      <c r="AO891" s="36" t="s">
        <v>1198</v>
      </c>
      <c r="AP891" s="36">
        <v>1</v>
      </c>
      <c r="AQ891" s="36" t="s">
        <v>1199</v>
      </c>
      <c r="AR891" s="36" t="s">
        <v>184</v>
      </c>
      <c r="AS891" s="36" t="s">
        <v>117</v>
      </c>
      <c r="AT891" s="36" t="s">
        <v>117</v>
      </c>
      <c r="AU891" s="36" t="s">
        <v>447</v>
      </c>
      <c r="AV891" s="36" t="s">
        <v>447</v>
      </c>
      <c r="AW891" s="36" t="s">
        <v>446</v>
      </c>
      <c r="AX891" s="36" t="s">
        <v>448</v>
      </c>
      <c r="AY891" s="36">
        <v>2</v>
      </c>
      <c r="AZ891" s="36" t="s">
        <v>449</v>
      </c>
      <c r="BA891" s="36" t="s">
        <v>167</v>
      </c>
      <c r="BB891" s="36" t="s">
        <v>117</v>
      </c>
      <c r="BC891" s="36" t="s">
        <v>2084</v>
      </c>
      <c r="BD891" s="36" t="s">
        <v>1591</v>
      </c>
      <c r="BE891" s="36" t="s">
        <v>117</v>
      </c>
      <c r="BF891" s="36" t="s">
        <v>117</v>
      </c>
      <c r="BG891" s="193">
        <v>995</v>
      </c>
      <c r="BH891" s="36" t="s">
        <v>1624</v>
      </c>
      <c r="BI891" s="36">
        <v>0.5</v>
      </c>
      <c r="BJ891" s="36" t="s">
        <v>3393</v>
      </c>
      <c r="BK891" s="148" t="s">
        <v>1194</v>
      </c>
      <c r="BL891" s="36">
        <v>256501</v>
      </c>
    </row>
    <row r="892" spans="1:65" ht="14.45" customHeight="1">
      <c r="A892" s="145" t="s">
        <v>7821</v>
      </c>
      <c r="B892" s="40">
        <v>256502</v>
      </c>
      <c r="C892" s="40" t="s">
        <v>6675</v>
      </c>
      <c r="D892" s="40"/>
      <c r="E892" s="43" t="s">
        <v>6604</v>
      </c>
      <c r="F892" s="40" t="s">
        <v>2143</v>
      </c>
      <c r="G892" s="42" t="s">
        <v>6613</v>
      </c>
      <c r="H892" s="40"/>
      <c r="I892" s="40"/>
      <c r="J892" s="40"/>
      <c r="K892" s="40" t="s">
        <v>6610</v>
      </c>
      <c r="L892" s="42" t="s">
        <v>6604</v>
      </c>
      <c r="M892" s="42" t="s">
        <v>6604</v>
      </c>
      <c r="N892" s="40"/>
      <c r="O892" s="40" t="s">
        <v>6630</v>
      </c>
      <c r="P892" s="40"/>
      <c r="Q892" s="40"/>
      <c r="R892" s="40"/>
      <c r="S892" s="40"/>
      <c r="T892" s="43"/>
      <c r="U892" s="40"/>
      <c r="V892" s="40"/>
      <c r="W892" s="40"/>
      <c r="X892" s="40"/>
      <c r="Y892" s="40"/>
      <c r="Z892" s="40"/>
      <c r="AA892" s="40"/>
      <c r="AB892" s="40"/>
      <c r="AC892" s="40"/>
      <c r="AD892" s="40"/>
      <c r="AE892" s="40"/>
      <c r="AF892" s="45" t="str">
        <f t="shared" si="29"/>
        <v>SP_MB32_D           ALES_FS</v>
      </c>
      <c r="AG892" s="41" t="s">
        <v>6622</v>
      </c>
      <c r="AH892" s="36">
        <v>3</v>
      </c>
      <c r="AI892" s="36">
        <v>256502</v>
      </c>
      <c r="AJ892" s="36" t="s">
        <v>3394</v>
      </c>
      <c r="AK892" s="36" t="s">
        <v>117</v>
      </c>
      <c r="AL892" s="36" t="s">
        <v>1197</v>
      </c>
      <c r="AM892" s="36" t="s">
        <v>1197</v>
      </c>
      <c r="AN892" s="36" t="s">
        <v>1196</v>
      </c>
      <c r="AO892" s="36" t="s">
        <v>1198</v>
      </c>
      <c r="AP892" s="36">
        <v>2</v>
      </c>
      <c r="AQ892" s="36" t="s">
        <v>1199</v>
      </c>
      <c r="AR892" s="36" t="s">
        <v>184</v>
      </c>
      <c r="AS892" s="36" t="s">
        <v>117</v>
      </c>
      <c r="AT892" s="36" t="s">
        <v>117</v>
      </c>
      <c r="AU892" s="36" t="s">
        <v>117</v>
      </c>
      <c r="AV892" s="36" t="s">
        <v>2142</v>
      </c>
      <c r="AW892" s="36">
        <v>378</v>
      </c>
      <c r="AX892" s="36" t="s">
        <v>2143</v>
      </c>
      <c r="AY892" s="36">
        <v>1</v>
      </c>
      <c r="AZ892" s="36" t="s">
        <v>363</v>
      </c>
      <c r="BA892" s="36" t="s">
        <v>117</v>
      </c>
      <c r="BB892" s="36" t="s">
        <v>117</v>
      </c>
      <c r="BC892" s="36" t="s">
        <v>1632</v>
      </c>
      <c r="BD892" s="36" t="s">
        <v>1591</v>
      </c>
      <c r="BE892" s="36" t="s">
        <v>117</v>
      </c>
      <c r="BF892" s="36" t="s">
        <v>117</v>
      </c>
      <c r="BG892" s="193">
        <v>824</v>
      </c>
      <c r="BH892" s="36" t="s">
        <v>1598</v>
      </c>
      <c r="BI892" s="36">
        <v>0.5</v>
      </c>
      <c r="BJ892" s="36" t="s">
        <v>2144</v>
      </c>
      <c r="BK892" s="148" t="s">
        <v>1194</v>
      </c>
      <c r="BL892" s="36">
        <v>256502</v>
      </c>
    </row>
    <row r="893" spans="1:65" ht="14.45" customHeight="1">
      <c r="A893" s="145" t="s">
        <v>7821</v>
      </c>
      <c r="B893" s="40">
        <v>256503</v>
      </c>
      <c r="C893" s="40" t="s">
        <v>6675</v>
      </c>
      <c r="D893" s="40"/>
      <c r="E893" s="43" t="s">
        <v>6604</v>
      </c>
      <c r="F893" s="40"/>
      <c r="G893" s="42"/>
      <c r="H893" s="40"/>
      <c r="I893" s="40"/>
      <c r="J893" s="40"/>
      <c r="K893" s="40"/>
      <c r="L893" s="42" t="s">
        <v>6604</v>
      </c>
      <c r="M893" s="42" t="s">
        <v>6604</v>
      </c>
      <c r="N893" s="40"/>
      <c r="O893" s="40"/>
      <c r="P893" s="40"/>
      <c r="Q893" s="40"/>
      <c r="R893" s="40"/>
      <c r="S893" s="40"/>
      <c r="T893" s="43"/>
      <c r="U893" s="40"/>
      <c r="V893" s="40"/>
      <c r="W893" s="40"/>
      <c r="X893" s="40"/>
      <c r="Y893" s="40"/>
      <c r="Z893" s="40"/>
      <c r="AA893" s="40"/>
      <c r="AB893" s="40"/>
      <c r="AC893" s="40"/>
      <c r="AD893" s="40"/>
      <c r="AE893" s="40"/>
      <c r="AF893" s="45" t="str">
        <f t="shared" si="29"/>
        <v>KS_TVL_A            ALES_BFS</v>
      </c>
      <c r="AG893" s="41" t="s">
        <v>6622</v>
      </c>
      <c r="AH893" s="36">
        <v>3</v>
      </c>
      <c r="AI893" s="36">
        <v>256503</v>
      </c>
      <c r="AJ893" s="36" t="s">
        <v>6445</v>
      </c>
      <c r="AK893" s="36" t="s">
        <v>117</v>
      </c>
      <c r="AL893" s="36" t="s">
        <v>1201</v>
      </c>
      <c r="AM893" s="36" t="s">
        <v>1201</v>
      </c>
      <c r="AN893" s="36" t="s">
        <v>1200</v>
      </c>
      <c r="AO893" s="36" t="s">
        <v>1202</v>
      </c>
      <c r="AP893" s="36">
        <v>1</v>
      </c>
      <c r="AQ893" s="36" t="s">
        <v>1203</v>
      </c>
      <c r="AR893" s="36" t="s">
        <v>184</v>
      </c>
      <c r="AS893" s="36" t="s">
        <v>117</v>
      </c>
      <c r="AT893" s="36" t="s">
        <v>117</v>
      </c>
      <c r="AU893" s="36" t="s">
        <v>444</v>
      </c>
      <c r="AV893" s="36" t="s">
        <v>444</v>
      </c>
      <c r="AW893" s="36" t="s">
        <v>443</v>
      </c>
      <c r="AX893" s="36" t="s">
        <v>445</v>
      </c>
      <c r="AY893" s="36">
        <v>2</v>
      </c>
      <c r="AZ893" s="36" t="s">
        <v>273</v>
      </c>
      <c r="BA893" s="36" t="s">
        <v>167</v>
      </c>
      <c r="BB893" s="36" t="s">
        <v>117</v>
      </c>
      <c r="BC893" s="36" t="s">
        <v>2084</v>
      </c>
      <c r="BD893" s="36" t="s">
        <v>1591</v>
      </c>
      <c r="BE893" s="36" t="s">
        <v>117</v>
      </c>
      <c r="BF893" s="36" t="s">
        <v>117</v>
      </c>
      <c r="BG893" s="193">
        <v>962</v>
      </c>
      <c r="BH893" s="36" t="s">
        <v>1624</v>
      </c>
      <c r="BI893" s="36">
        <v>0.5</v>
      </c>
      <c r="BJ893" s="36" t="s">
        <v>3395</v>
      </c>
      <c r="BK893" s="148" t="s">
        <v>1194</v>
      </c>
      <c r="BL893" s="36">
        <v>256503</v>
      </c>
    </row>
    <row r="894" spans="1:65" ht="14.45" customHeight="1">
      <c r="A894" s="145" t="s">
        <v>7821</v>
      </c>
      <c r="B894" s="40">
        <v>256504</v>
      </c>
      <c r="C894" s="40" t="s">
        <v>6675</v>
      </c>
      <c r="D894" s="40"/>
      <c r="E894" s="43" t="s">
        <v>6604</v>
      </c>
      <c r="F894" s="40" t="s">
        <v>1961</v>
      </c>
      <c r="G894" s="42" t="s">
        <v>6613</v>
      </c>
      <c r="H894" s="40"/>
      <c r="I894" s="40"/>
      <c r="J894" s="40"/>
      <c r="K894" s="40" t="s">
        <v>6610</v>
      </c>
      <c r="L894" s="42" t="s">
        <v>6604</v>
      </c>
      <c r="M894" s="42" t="s">
        <v>6604</v>
      </c>
      <c r="N894" s="40"/>
      <c r="O894" s="40" t="s">
        <v>6624</v>
      </c>
      <c r="P894" s="40"/>
      <c r="Q894" s="40"/>
      <c r="R894" s="40"/>
      <c r="S894" s="40"/>
      <c r="T894" s="43"/>
      <c r="U894" s="40"/>
      <c r="V894" s="40"/>
      <c r="W894" s="40"/>
      <c r="X894" s="40"/>
      <c r="Y894" s="40"/>
      <c r="Z894" s="40"/>
      <c r="AA894" s="40"/>
      <c r="AB894" s="40"/>
      <c r="AC894" s="40"/>
      <c r="AD894" s="40"/>
      <c r="AE894" s="40"/>
      <c r="AF894" s="45" t="str">
        <f t="shared" si="29"/>
        <v>SP_MB33_A           ALES_BFS</v>
      </c>
      <c r="AG894" s="41" t="s">
        <v>6622</v>
      </c>
      <c r="AH894" s="36">
        <v>3</v>
      </c>
      <c r="AI894" s="36">
        <v>256504</v>
      </c>
      <c r="AJ894" s="36" t="s">
        <v>3396</v>
      </c>
      <c r="AK894" s="36" t="s">
        <v>117</v>
      </c>
      <c r="AL894" s="36" t="s">
        <v>1201</v>
      </c>
      <c r="AM894" s="36" t="s">
        <v>1201</v>
      </c>
      <c r="AN894" s="36" t="s">
        <v>1200</v>
      </c>
      <c r="AO894" s="36" t="s">
        <v>1202</v>
      </c>
      <c r="AP894" s="36">
        <v>2</v>
      </c>
      <c r="AQ894" s="36" t="s">
        <v>1203</v>
      </c>
      <c r="AR894" s="36" t="s">
        <v>184</v>
      </c>
      <c r="AS894" s="36" t="s">
        <v>117</v>
      </c>
      <c r="AT894" s="36" t="s">
        <v>117</v>
      </c>
      <c r="AU894" s="36" t="s">
        <v>117</v>
      </c>
      <c r="AV894" s="36" t="s">
        <v>1960</v>
      </c>
      <c r="AW894" s="36">
        <v>398</v>
      </c>
      <c r="AX894" s="36" t="s">
        <v>1961</v>
      </c>
      <c r="AY894" s="36">
        <v>1</v>
      </c>
      <c r="AZ894" s="36" t="s">
        <v>630</v>
      </c>
      <c r="BA894" s="36" t="s">
        <v>117</v>
      </c>
      <c r="BB894" s="36" t="s">
        <v>117</v>
      </c>
      <c r="BC894" s="36" t="s">
        <v>1632</v>
      </c>
      <c r="BD894" s="36" t="s">
        <v>1591</v>
      </c>
      <c r="BE894" s="36" t="s">
        <v>117</v>
      </c>
      <c r="BF894" s="36" t="s">
        <v>117</v>
      </c>
      <c r="BG894" s="193">
        <v>798</v>
      </c>
      <c r="BH894" s="36" t="s">
        <v>1598</v>
      </c>
      <c r="BI894" s="36">
        <v>0.5</v>
      </c>
      <c r="BJ894" s="36" t="s">
        <v>1962</v>
      </c>
      <c r="BK894" s="148" t="s">
        <v>1194</v>
      </c>
      <c r="BL894" s="36">
        <v>256504</v>
      </c>
    </row>
    <row r="895" spans="1:65" ht="14.45" customHeight="1">
      <c r="A895" s="146"/>
      <c r="C895" s="40" t="s">
        <v>6676</v>
      </c>
      <c r="D895" s="35"/>
      <c r="E895" s="35"/>
      <c r="F895" s="35"/>
      <c r="G895" s="35"/>
      <c r="H895" s="35"/>
      <c r="I895" s="35"/>
      <c r="J895" s="35"/>
      <c r="K895" s="35"/>
      <c r="L895" s="35"/>
      <c r="M895" s="35"/>
      <c r="N895" s="35"/>
      <c r="O895" s="35"/>
      <c r="P895" s="35"/>
      <c r="Q895" s="35"/>
      <c r="R895" s="35"/>
      <c r="S895" s="35"/>
      <c r="T895" s="35"/>
      <c r="U895" s="35"/>
      <c r="V895" s="35"/>
      <c r="W895" s="35"/>
      <c r="X895" s="35"/>
      <c r="Y895" s="35"/>
      <c r="Z895" s="35"/>
      <c r="AA895" s="35"/>
      <c r="AB895" s="35"/>
      <c r="AC895" s="35"/>
      <c r="AD895" s="35"/>
      <c r="AH895" s="36">
        <v>1</v>
      </c>
      <c r="AI895" s="36" t="s">
        <v>1211</v>
      </c>
    </row>
    <row r="896" spans="1:65" ht="14.45" customHeight="1">
      <c r="A896" s="146" t="s">
        <v>7916</v>
      </c>
      <c r="C896" s="40" t="s">
        <v>6676</v>
      </c>
      <c r="D896" s="35"/>
      <c r="E896" s="35"/>
      <c r="F896" s="35"/>
      <c r="G896" s="35"/>
      <c r="H896" s="35"/>
      <c r="I896" s="35"/>
      <c r="J896" s="35"/>
      <c r="K896" s="35"/>
      <c r="L896" s="35"/>
      <c r="M896" s="35"/>
      <c r="N896" s="35"/>
      <c r="O896" s="35"/>
      <c r="P896" s="35"/>
      <c r="Q896" s="35"/>
      <c r="R896" s="35"/>
      <c r="S896" s="35"/>
      <c r="T896" s="35"/>
      <c r="U896" s="35"/>
      <c r="V896" s="35"/>
      <c r="W896" s="35"/>
      <c r="X896" s="35"/>
      <c r="Y896" s="35"/>
      <c r="Z896" s="35"/>
      <c r="AA896" s="35"/>
      <c r="AB896" s="35"/>
      <c r="AC896" s="35"/>
      <c r="AD896" s="35"/>
      <c r="AH896" s="36">
        <v>2</v>
      </c>
      <c r="AI896" s="36" t="s">
        <v>61</v>
      </c>
      <c r="AJ896" s="36" t="s">
        <v>1212</v>
      </c>
      <c r="AK896" s="36" t="s">
        <v>1213</v>
      </c>
      <c r="AL896" s="148" t="s">
        <v>7921</v>
      </c>
      <c r="AN896" s="36" t="s">
        <v>6446</v>
      </c>
      <c r="AO896" s="36" t="s">
        <v>2364</v>
      </c>
    </row>
    <row r="897" spans="1:65" ht="14.45" customHeight="1">
      <c r="A897" s="146"/>
      <c r="C897" s="40" t="s">
        <v>6676</v>
      </c>
      <c r="D897" s="35"/>
      <c r="E897" s="35"/>
      <c r="F897" s="35"/>
      <c r="G897" s="35"/>
      <c r="H897" s="35"/>
      <c r="I897" s="35"/>
      <c r="J897" s="35"/>
      <c r="K897" s="35"/>
      <c r="L897" s="35"/>
      <c r="M897" s="35"/>
      <c r="N897" s="35"/>
      <c r="O897" s="35"/>
      <c r="P897" s="35"/>
      <c r="Q897" s="35"/>
      <c r="R897" s="35"/>
      <c r="S897" s="35"/>
      <c r="T897" s="35"/>
      <c r="U897" s="35"/>
      <c r="V897" s="35"/>
      <c r="W897" s="35"/>
      <c r="X897" s="35"/>
      <c r="Y897" s="35"/>
      <c r="Z897" s="35"/>
      <c r="AA897" s="35"/>
      <c r="AB897" s="35"/>
      <c r="AC897" s="35"/>
      <c r="AD897" s="35"/>
      <c r="AH897" s="36">
        <v>0</v>
      </c>
      <c r="AI897" s="36" t="s">
        <v>42</v>
      </c>
      <c r="AJ897" s="36" t="s">
        <v>43</v>
      </c>
      <c r="AK897" s="36" t="s">
        <v>44</v>
      </c>
      <c r="AL897" s="36" t="s">
        <v>45</v>
      </c>
      <c r="AM897" s="36" t="s">
        <v>45</v>
      </c>
      <c r="AN897" s="36" t="s">
        <v>46</v>
      </c>
      <c r="AO897" s="36" t="s">
        <v>47</v>
      </c>
      <c r="AP897" s="36" t="s">
        <v>48</v>
      </c>
      <c r="AQ897" s="36" t="s">
        <v>49</v>
      </c>
      <c r="AR897" s="36" t="s">
        <v>50</v>
      </c>
      <c r="AS897" s="36" t="s">
        <v>51</v>
      </c>
      <c r="AT897" s="36" t="s">
        <v>44</v>
      </c>
      <c r="AU897" s="36" t="s">
        <v>45</v>
      </c>
      <c r="AV897" s="36" t="s">
        <v>45</v>
      </c>
      <c r="AW897" s="36" t="s">
        <v>52</v>
      </c>
      <c r="AX897" s="36" t="s">
        <v>47</v>
      </c>
      <c r="AY897" s="36" t="s">
        <v>48</v>
      </c>
      <c r="AZ897" s="36" t="s">
        <v>49</v>
      </c>
      <c r="BA897" s="36" t="s">
        <v>50</v>
      </c>
      <c r="BB897" s="36" t="s">
        <v>51</v>
      </c>
      <c r="BC897" s="36" t="s">
        <v>53</v>
      </c>
      <c r="BD897" s="36" t="s">
        <v>54</v>
      </c>
      <c r="BE897" s="36" t="s">
        <v>55</v>
      </c>
      <c r="BF897" s="36" t="s">
        <v>56</v>
      </c>
      <c r="BG897" s="36" t="s">
        <v>57</v>
      </c>
      <c r="BH897" s="36" t="s">
        <v>58</v>
      </c>
      <c r="BI897" s="36" t="s">
        <v>59</v>
      </c>
      <c r="BJ897" s="36" t="s">
        <v>60</v>
      </c>
      <c r="BK897" s="36" t="s">
        <v>61</v>
      </c>
      <c r="BL897" s="36" t="s">
        <v>42</v>
      </c>
    </row>
    <row r="898" spans="1:65" ht="14.45" customHeight="1">
      <c r="A898" s="145" t="s">
        <v>7872</v>
      </c>
      <c r="B898" s="40">
        <v>257001</v>
      </c>
      <c r="C898" s="40" t="s">
        <v>6676</v>
      </c>
      <c r="D898" s="40"/>
      <c r="E898" s="43" t="s">
        <v>6604</v>
      </c>
      <c r="F898" s="40"/>
      <c r="G898" s="42"/>
      <c r="H898" s="40"/>
      <c r="I898" s="40"/>
      <c r="J898" s="40"/>
      <c r="K898" s="40"/>
      <c r="L898" s="42" t="s">
        <v>6604</v>
      </c>
      <c r="M898" s="42" t="s">
        <v>6604</v>
      </c>
      <c r="N898" s="40"/>
      <c r="O898" s="165" t="s">
        <v>6614</v>
      </c>
      <c r="P898" s="40"/>
      <c r="Q898" s="40"/>
      <c r="R898" s="40"/>
      <c r="S898" s="40"/>
      <c r="T898" s="43"/>
      <c r="U898" s="40"/>
      <c r="V898" s="40"/>
      <c r="W898" s="40"/>
      <c r="X898" s="40"/>
      <c r="Y898" s="40"/>
      <c r="Z898" s="40"/>
      <c r="AA898" s="40"/>
      <c r="AB898" s="40"/>
      <c r="AC898" s="40"/>
      <c r="AD898" s="40"/>
      <c r="AE898" s="40"/>
      <c r="AF898" s="45" t="str">
        <f>AX898&amp; REPT(" ",20-LEN(AX898))&amp;AO898</f>
        <v>GTO                 SIDO_K</v>
      </c>
      <c r="AG898" s="41" t="s">
        <v>6622</v>
      </c>
      <c r="AH898" s="36">
        <v>3</v>
      </c>
      <c r="AI898" s="36">
        <v>257001</v>
      </c>
      <c r="AJ898" s="36" t="s">
        <v>6447</v>
      </c>
      <c r="AK898" s="36" t="s">
        <v>117</v>
      </c>
      <c r="AL898" s="36" t="s">
        <v>543</v>
      </c>
      <c r="AM898" s="36" t="s">
        <v>543</v>
      </c>
      <c r="AN898" s="36" t="s">
        <v>542</v>
      </c>
      <c r="AO898" s="36" t="s">
        <v>544</v>
      </c>
      <c r="AP898" s="36" t="s">
        <v>2124</v>
      </c>
      <c r="AQ898" s="36" t="s">
        <v>545</v>
      </c>
      <c r="AR898" s="36" t="s">
        <v>178</v>
      </c>
      <c r="AS898" s="36" t="s">
        <v>117</v>
      </c>
      <c r="AT898" s="36" t="s">
        <v>117</v>
      </c>
      <c r="AU898" s="36" t="s">
        <v>3397</v>
      </c>
      <c r="AV898" s="36" t="s">
        <v>3397</v>
      </c>
      <c r="AW898" s="36" t="s">
        <v>3398</v>
      </c>
      <c r="AX898" s="36" t="s">
        <v>1215</v>
      </c>
      <c r="AY898" s="36">
        <v>1</v>
      </c>
      <c r="AZ898" s="36" t="s">
        <v>1216</v>
      </c>
      <c r="BA898" s="36" t="s">
        <v>164</v>
      </c>
      <c r="BB898" s="36" t="s">
        <v>119</v>
      </c>
      <c r="BC898" s="36" t="s">
        <v>2481</v>
      </c>
      <c r="BD898" s="36" t="s">
        <v>1591</v>
      </c>
      <c r="BE898" s="36" t="s">
        <v>117</v>
      </c>
      <c r="BF898" s="36" t="s">
        <v>117</v>
      </c>
      <c r="BG898" s="193">
        <v>2164</v>
      </c>
      <c r="BH898" s="36" t="s">
        <v>1719</v>
      </c>
      <c r="BI898" s="36">
        <v>0.35</v>
      </c>
      <c r="BJ898" s="36" t="s">
        <v>3399</v>
      </c>
      <c r="BK898" s="36" t="s">
        <v>1212</v>
      </c>
      <c r="BL898" s="36">
        <v>257001</v>
      </c>
    </row>
    <row r="899" spans="1:65" ht="14.45" customHeight="1">
      <c r="A899" s="145"/>
      <c r="B899" s="40">
        <v>257002</v>
      </c>
      <c r="C899" s="40" t="s">
        <v>6676</v>
      </c>
      <c r="D899" s="40"/>
      <c r="E899" s="43" t="s">
        <v>6604</v>
      </c>
      <c r="F899" s="40" t="s">
        <v>2096</v>
      </c>
      <c r="G899" s="42" t="s">
        <v>6613</v>
      </c>
      <c r="H899" s="40"/>
      <c r="I899" s="40"/>
      <c r="J899" s="40"/>
      <c r="K899" s="40" t="s">
        <v>6610</v>
      </c>
      <c r="L899" s="42" t="s">
        <v>6604</v>
      </c>
      <c r="M899" s="42" t="s">
        <v>6604</v>
      </c>
      <c r="N899" s="40"/>
      <c r="O899" s="40"/>
      <c r="P899" s="40"/>
      <c r="Q899" s="40"/>
      <c r="R899" s="40"/>
      <c r="S899" s="40"/>
      <c r="T899" s="43"/>
      <c r="U899" s="40"/>
      <c r="V899" s="40"/>
      <c r="W899" s="40"/>
      <c r="X899" s="40"/>
      <c r="Y899" s="40"/>
      <c r="Z899" s="40"/>
      <c r="AA899" s="40"/>
      <c r="AB899" s="40"/>
      <c r="AC899" s="40"/>
      <c r="AD899" s="40"/>
      <c r="AE899" s="40"/>
      <c r="AF899" s="45" t="str">
        <f>AX899&amp; REPT(" ",20-LEN(AX899))&amp;AO899</f>
        <v>SP_MB52_B           GTO</v>
      </c>
      <c r="AG899" s="41" t="s">
        <v>6622</v>
      </c>
      <c r="AH899" s="36">
        <v>3</v>
      </c>
      <c r="AI899" s="36">
        <v>257002</v>
      </c>
      <c r="AJ899" s="36" t="s">
        <v>6448</v>
      </c>
      <c r="AK899" s="36" t="s">
        <v>117</v>
      </c>
      <c r="AL899" s="36" t="s">
        <v>3397</v>
      </c>
      <c r="AM899" s="36" t="s">
        <v>3397</v>
      </c>
      <c r="AN899" s="36" t="s">
        <v>3398</v>
      </c>
      <c r="AO899" s="36" t="s">
        <v>1215</v>
      </c>
      <c r="AP899" s="36">
        <v>2</v>
      </c>
      <c r="AQ899" s="36" t="s">
        <v>1216</v>
      </c>
      <c r="AR899" s="36" t="s">
        <v>755</v>
      </c>
      <c r="AS899" s="36" t="s">
        <v>1138</v>
      </c>
      <c r="AT899" s="36" t="s">
        <v>117</v>
      </c>
      <c r="AU899" s="36" t="s">
        <v>117</v>
      </c>
      <c r="AV899" s="36" t="s">
        <v>2095</v>
      </c>
      <c r="AW899" s="36">
        <v>400</v>
      </c>
      <c r="AX899" s="36" t="s">
        <v>2096</v>
      </c>
      <c r="AY899" s="36">
        <v>1</v>
      </c>
      <c r="AZ899" s="36" t="s">
        <v>1836</v>
      </c>
      <c r="BA899" s="36" t="s">
        <v>117</v>
      </c>
      <c r="BB899" s="36" t="s">
        <v>117</v>
      </c>
      <c r="BC899" s="36" t="s">
        <v>1632</v>
      </c>
      <c r="BD899" s="36" t="s">
        <v>1591</v>
      </c>
      <c r="BE899" s="36" t="s">
        <v>117</v>
      </c>
      <c r="BF899" s="36" t="s">
        <v>117</v>
      </c>
      <c r="BG899" s="193">
        <v>1668</v>
      </c>
      <c r="BH899" s="36" t="s">
        <v>1598</v>
      </c>
      <c r="BI899" s="36">
        <v>0.5</v>
      </c>
      <c r="BJ899" s="36" t="s">
        <v>2097</v>
      </c>
      <c r="BK899" s="36" t="s">
        <v>1212</v>
      </c>
      <c r="BL899" s="36">
        <v>257002</v>
      </c>
    </row>
    <row r="900" spans="1:65" ht="14.45" customHeight="1">
      <c r="A900" s="145" t="s">
        <v>7291</v>
      </c>
      <c r="B900" s="40">
        <v>257003</v>
      </c>
      <c r="C900" s="40" t="s">
        <v>6676</v>
      </c>
      <c r="D900" s="40"/>
      <c r="E900" s="43" t="s">
        <v>5</v>
      </c>
      <c r="F900" s="40" t="s">
        <v>1731</v>
      </c>
      <c r="G900" s="42" t="s">
        <v>6606</v>
      </c>
      <c r="H900" s="40"/>
      <c r="I900" s="40"/>
      <c r="J900" s="40"/>
      <c r="K900" s="40" t="s">
        <v>6610</v>
      </c>
      <c r="L900" s="42" t="s">
        <v>6604</v>
      </c>
      <c r="M900" s="42" t="s">
        <v>6609</v>
      </c>
      <c r="N900" s="40"/>
      <c r="O900" s="40"/>
      <c r="P900" s="40"/>
      <c r="Q900" s="40"/>
      <c r="R900" s="40"/>
      <c r="S900" s="40"/>
      <c r="T900" s="43"/>
      <c r="U900" s="40"/>
      <c r="V900" s="40"/>
      <c r="W900" s="40"/>
      <c r="X900" s="40"/>
      <c r="Y900" s="40"/>
      <c r="Z900" s="40"/>
      <c r="AA900" s="40"/>
      <c r="AB900" s="40"/>
      <c r="AC900" s="40"/>
      <c r="AD900" s="40"/>
      <c r="AE900" s="40"/>
      <c r="AF900" s="45" t="str">
        <f>AX900&amp; REPT(" ",20-LEN(AX900))&amp;AO900</f>
        <v>SP_LIN2_DACH        GTO</v>
      </c>
      <c r="AG900" s="41" t="s">
        <v>6622</v>
      </c>
      <c r="AH900" s="36">
        <v>3</v>
      </c>
      <c r="AI900" s="36">
        <v>257003</v>
      </c>
      <c r="AJ900" s="36" t="s">
        <v>3401</v>
      </c>
      <c r="AK900" s="36" t="s">
        <v>117</v>
      </c>
      <c r="AL900" s="36" t="s">
        <v>3397</v>
      </c>
      <c r="AM900" s="36" t="s">
        <v>3397</v>
      </c>
      <c r="AN900" s="36" t="s">
        <v>3398</v>
      </c>
      <c r="AO900" s="36" t="s">
        <v>1215</v>
      </c>
      <c r="AP900" s="36">
        <v>3</v>
      </c>
      <c r="AQ900" s="36" t="s">
        <v>1216</v>
      </c>
      <c r="AR900" s="36" t="s">
        <v>164</v>
      </c>
      <c r="AS900" s="36" t="s">
        <v>119</v>
      </c>
      <c r="AT900" s="36" t="s">
        <v>117</v>
      </c>
      <c r="AU900" s="36" t="s">
        <v>117</v>
      </c>
      <c r="AV900" s="36" t="s">
        <v>1729</v>
      </c>
      <c r="AW900" s="36" t="s">
        <v>1730</v>
      </c>
      <c r="AX900" s="36" t="s">
        <v>1731</v>
      </c>
      <c r="AY900" s="36">
        <v>1</v>
      </c>
      <c r="AZ900" s="36" t="s">
        <v>629</v>
      </c>
      <c r="BA900" s="36" t="s">
        <v>117</v>
      </c>
      <c r="BB900" s="36" t="s">
        <v>117</v>
      </c>
      <c r="BC900" s="36" t="s">
        <v>2809</v>
      </c>
      <c r="BD900" s="36" t="s">
        <v>1591</v>
      </c>
      <c r="BE900" s="36" t="s">
        <v>117</v>
      </c>
      <c r="BF900" s="36" t="s">
        <v>117</v>
      </c>
      <c r="BG900" s="176">
        <v>7884</v>
      </c>
      <c r="BH900" s="36" t="s">
        <v>1733</v>
      </c>
      <c r="BI900" s="36">
        <v>0.35</v>
      </c>
      <c r="BJ900" s="36" t="s">
        <v>1734</v>
      </c>
      <c r="BK900" s="36" t="s">
        <v>1212</v>
      </c>
      <c r="BL900" s="36">
        <v>257003</v>
      </c>
    </row>
    <row r="901" spans="1:65" ht="14.45" customHeight="1">
      <c r="A901" s="145"/>
      <c r="B901" s="40">
        <v>257004</v>
      </c>
      <c r="C901" s="40" t="s">
        <v>6676</v>
      </c>
      <c r="D901" s="40"/>
      <c r="E901" s="43" t="s">
        <v>6604</v>
      </c>
      <c r="F901" s="40"/>
      <c r="G901" s="42"/>
      <c r="H901" s="40"/>
      <c r="I901" s="40"/>
      <c r="J901" s="40"/>
      <c r="K901" s="40"/>
      <c r="L901" s="42" t="s">
        <v>6621</v>
      </c>
      <c r="M901" s="42" t="s">
        <v>6621</v>
      </c>
      <c r="N901" s="40"/>
      <c r="O901" s="40"/>
      <c r="P901" s="40"/>
      <c r="Q901" s="40"/>
      <c r="R901" s="40"/>
      <c r="S901" s="40"/>
      <c r="T901" s="43">
        <v>980016214</v>
      </c>
      <c r="U901" s="40"/>
      <c r="V901" s="40"/>
      <c r="W901" s="40"/>
      <c r="X901" s="40"/>
      <c r="Y901" s="40"/>
      <c r="Z901" s="40"/>
      <c r="AA901" s="40"/>
      <c r="AB901" s="40"/>
      <c r="AC901" s="40"/>
      <c r="AD901" s="40"/>
      <c r="AE901" s="40"/>
      <c r="AF901" s="45" t="str">
        <f>AX901&amp; REPT(" ",20-LEN(AX901))&amp;AO901</f>
        <v>GTO                 ANT_GTO_B</v>
      </c>
      <c r="AG901" s="41" t="s">
        <v>6622</v>
      </c>
      <c r="AH901" s="36">
        <v>3</v>
      </c>
      <c r="AI901" s="36">
        <v>257004</v>
      </c>
      <c r="AJ901" s="36" t="s">
        <v>3402</v>
      </c>
      <c r="AK901" s="36" t="s">
        <v>117</v>
      </c>
      <c r="AL901" s="36" t="s">
        <v>3403</v>
      </c>
      <c r="AM901" s="36" t="s">
        <v>3403</v>
      </c>
      <c r="AN901" s="36" t="s">
        <v>3404</v>
      </c>
      <c r="AO901" s="36" t="s">
        <v>3405</v>
      </c>
      <c r="AP901" s="36">
        <v>1</v>
      </c>
      <c r="AQ901" s="36" t="s">
        <v>1192</v>
      </c>
      <c r="AR901" s="36" t="s">
        <v>117</v>
      </c>
      <c r="AS901" s="36" t="s">
        <v>117</v>
      </c>
      <c r="AT901" s="36" t="s">
        <v>117</v>
      </c>
      <c r="AU901" s="36" t="s">
        <v>3397</v>
      </c>
      <c r="AV901" s="36" t="s">
        <v>3397</v>
      </c>
      <c r="AW901" s="36" t="s">
        <v>3398</v>
      </c>
      <c r="AX901" s="36" t="s">
        <v>1215</v>
      </c>
      <c r="AY901" s="36">
        <v>4</v>
      </c>
      <c r="AZ901" s="36" t="s">
        <v>1216</v>
      </c>
      <c r="BA901" s="36" t="s">
        <v>117</v>
      </c>
      <c r="BB901" s="36" t="s">
        <v>117</v>
      </c>
      <c r="BC901" s="36" t="s">
        <v>3406</v>
      </c>
      <c r="BD901" s="36" t="s">
        <v>838</v>
      </c>
      <c r="BE901" s="36" t="s">
        <v>3407</v>
      </c>
      <c r="BF901" s="36" t="s">
        <v>2720</v>
      </c>
      <c r="BG901" s="193">
        <v>4893</v>
      </c>
      <c r="BH901" s="36" t="s">
        <v>1668</v>
      </c>
      <c r="BI901" s="36">
        <v>0.5</v>
      </c>
      <c r="BJ901" s="36" t="s">
        <v>3408</v>
      </c>
      <c r="BK901" s="36" t="s">
        <v>1212</v>
      </c>
      <c r="BL901" s="36">
        <v>257004</v>
      </c>
    </row>
    <row r="902" spans="1:65" ht="14.45" customHeight="1">
      <c r="A902" s="145"/>
      <c r="B902" s="40">
        <v>257005</v>
      </c>
      <c r="C902" s="40" t="s">
        <v>6676</v>
      </c>
      <c r="D902" s="40"/>
      <c r="E902" s="43" t="s">
        <v>6604</v>
      </c>
      <c r="F902" s="40"/>
      <c r="G902" s="42"/>
      <c r="H902" s="40"/>
      <c r="I902" s="40"/>
      <c r="J902" s="40"/>
      <c r="K902" s="40"/>
      <c r="L902" s="42" t="s">
        <v>6621</v>
      </c>
      <c r="M902" s="42" t="s">
        <v>6621</v>
      </c>
      <c r="N902" s="40"/>
      <c r="O902" s="40"/>
      <c r="P902" s="40"/>
      <c r="Q902" s="40"/>
      <c r="R902" s="40"/>
      <c r="S902" s="40"/>
      <c r="T902" s="43">
        <v>980016214</v>
      </c>
      <c r="U902" s="40"/>
      <c r="V902" s="40"/>
      <c r="W902" s="40"/>
      <c r="X902" s="40"/>
      <c r="Y902" s="40"/>
      <c r="Z902" s="40"/>
      <c r="AA902" s="40"/>
      <c r="AB902" s="40"/>
      <c r="AC902" s="40"/>
      <c r="AD902" s="40"/>
      <c r="AE902" s="40"/>
      <c r="AF902" s="45" t="str">
        <f>AX902&amp; REPT(" ",20-LEN(AX902))&amp;AO902</f>
        <v>GTO                 ANT_GTO_A</v>
      </c>
      <c r="AG902" s="41" t="s">
        <v>6622</v>
      </c>
      <c r="AH902" s="36">
        <v>3</v>
      </c>
      <c r="AI902" s="36">
        <v>257005</v>
      </c>
      <c r="AJ902" s="36" t="s">
        <v>3409</v>
      </c>
      <c r="AK902" s="36" t="s">
        <v>117</v>
      </c>
      <c r="AL902" s="36" t="s">
        <v>3403</v>
      </c>
      <c r="AM902" s="36" t="s">
        <v>3403</v>
      </c>
      <c r="AN902" s="36" t="s">
        <v>3410</v>
      </c>
      <c r="AO902" s="36" t="s">
        <v>3411</v>
      </c>
      <c r="AP902" s="36">
        <v>1</v>
      </c>
      <c r="AQ902" s="36" t="s">
        <v>1192</v>
      </c>
      <c r="AR902" s="36" t="s">
        <v>117</v>
      </c>
      <c r="AS902" s="36" t="s">
        <v>117</v>
      </c>
      <c r="AT902" s="36" t="s">
        <v>117</v>
      </c>
      <c r="AU902" s="36" t="s">
        <v>3397</v>
      </c>
      <c r="AV902" s="36" t="s">
        <v>3397</v>
      </c>
      <c r="AW902" s="36" t="s">
        <v>3398</v>
      </c>
      <c r="AX902" s="36" t="s">
        <v>1215</v>
      </c>
      <c r="AY902" s="36">
        <v>5</v>
      </c>
      <c r="AZ902" s="36" t="s">
        <v>1216</v>
      </c>
      <c r="BA902" s="36" t="s">
        <v>117</v>
      </c>
      <c r="BB902" s="36" t="s">
        <v>117</v>
      </c>
      <c r="BC902" s="36" t="s">
        <v>3406</v>
      </c>
      <c r="BD902" s="36" t="s">
        <v>2713</v>
      </c>
      <c r="BE902" s="36" t="s">
        <v>3407</v>
      </c>
      <c r="BF902" s="36" t="s">
        <v>2715</v>
      </c>
      <c r="BG902" s="193">
        <v>4893</v>
      </c>
      <c r="BH902" s="36" t="s">
        <v>2716</v>
      </c>
      <c r="BI902" s="36">
        <v>0.37</v>
      </c>
      <c r="BJ902" s="36" t="s">
        <v>3412</v>
      </c>
      <c r="BK902" s="36" t="s">
        <v>1212</v>
      </c>
      <c r="BL902" s="36">
        <v>257005</v>
      </c>
    </row>
    <row r="903" spans="1:65" ht="14.45" customHeight="1">
      <c r="A903" s="146"/>
      <c r="C903" s="40" t="s">
        <v>6677</v>
      </c>
      <c r="D903" s="35"/>
      <c r="E903" s="35"/>
      <c r="F903" s="35"/>
      <c r="G903" s="35"/>
      <c r="H903" s="35"/>
      <c r="I903" s="35"/>
      <c r="J903" s="35"/>
      <c r="K903" s="35"/>
      <c r="L903" s="35"/>
      <c r="M903" s="35"/>
      <c r="N903" s="35"/>
      <c r="O903" s="35"/>
      <c r="P903" s="35"/>
      <c r="Q903" s="35"/>
      <c r="R903" s="35"/>
      <c r="S903" s="35"/>
      <c r="T903" s="35"/>
      <c r="U903" s="35"/>
      <c r="V903" s="35"/>
      <c r="W903" s="35"/>
      <c r="X903" s="35"/>
      <c r="Y903" s="35"/>
      <c r="Z903" s="35"/>
      <c r="AA903" s="35"/>
      <c r="AB903" s="35"/>
      <c r="AC903" s="35"/>
      <c r="AD903" s="35"/>
      <c r="AH903" s="36">
        <v>1</v>
      </c>
      <c r="AI903" s="36" t="s">
        <v>1217</v>
      </c>
    </row>
    <row r="904" spans="1:65" ht="14.45" customHeight="1">
      <c r="A904" s="146"/>
      <c r="C904" s="40" t="s">
        <v>6677</v>
      </c>
      <c r="D904" s="35"/>
      <c r="E904" s="35"/>
      <c r="F904" s="35"/>
      <c r="G904" s="35"/>
      <c r="H904" s="35"/>
      <c r="I904" s="35"/>
      <c r="J904" s="35"/>
      <c r="K904" s="35"/>
      <c r="L904" s="35"/>
      <c r="M904" s="35"/>
      <c r="N904" s="35"/>
      <c r="O904" s="35"/>
      <c r="P904" s="35"/>
      <c r="Q904" s="35"/>
      <c r="R904" s="35"/>
      <c r="S904" s="35"/>
      <c r="T904" s="35"/>
      <c r="U904" s="35"/>
      <c r="V904" s="35"/>
      <c r="W904" s="35"/>
      <c r="X904" s="35"/>
      <c r="Y904" s="35"/>
      <c r="Z904" s="35"/>
      <c r="AA904" s="35"/>
      <c r="AB904" s="35"/>
      <c r="AC904" s="35"/>
      <c r="AD904" s="35"/>
      <c r="AH904" s="36">
        <v>2</v>
      </c>
      <c r="AI904" s="36" t="s">
        <v>61</v>
      </c>
      <c r="AJ904" s="36" t="s">
        <v>1218</v>
      </c>
      <c r="AK904" s="36" t="s">
        <v>1219</v>
      </c>
      <c r="AL904" s="36" t="s">
        <v>5685</v>
      </c>
      <c r="AM904" s="36" t="s">
        <v>116</v>
      </c>
      <c r="AN904" s="36" t="s">
        <v>6449</v>
      </c>
      <c r="AO904" s="36" t="s">
        <v>2364</v>
      </c>
    </row>
    <row r="905" spans="1:65" ht="14.45" customHeight="1">
      <c r="A905" s="145" t="s">
        <v>7923</v>
      </c>
      <c r="C905" s="40" t="s">
        <v>6677</v>
      </c>
      <c r="D905" s="35"/>
      <c r="E905" s="35"/>
      <c r="F905" s="35"/>
      <c r="G905" s="35"/>
      <c r="H905" s="35"/>
      <c r="I905" s="35"/>
      <c r="J905" s="35"/>
      <c r="K905" s="35"/>
      <c r="L905" s="35"/>
      <c r="M905" s="35"/>
      <c r="N905" s="35"/>
      <c r="O905" s="35"/>
      <c r="P905" s="35"/>
      <c r="Q905" s="35"/>
      <c r="R905" s="35"/>
      <c r="S905" s="35"/>
      <c r="T905" s="35"/>
      <c r="U905" s="35"/>
      <c r="V905" s="35"/>
      <c r="W905" s="35"/>
      <c r="X905" s="35"/>
      <c r="Y905" s="35"/>
      <c r="Z905" s="35"/>
      <c r="AA905" s="35"/>
      <c r="AB905" s="35"/>
      <c r="AC905" s="35"/>
      <c r="AD905" s="35"/>
      <c r="AH905" s="36">
        <v>2</v>
      </c>
      <c r="AI905" s="36" t="s">
        <v>62</v>
      </c>
      <c r="AJ905" s="36" t="s">
        <v>1220</v>
      </c>
      <c r="AK905" s="36" t="s">
        <v>1221</v>
      </c>
      <c r="AL905" s="148" t="s">
        <v>7922</v>
      </c>
      <c r="AM905" s="36" t="s">
        <v>116</v>
      </c>
      <c r="AN905" s="36" t="s">
        <v>3413</v>
      </c>
      <c r="AO905" s="36" t="s">
        <v>2364</v>
      </c>
    </row>
    <row r="906" spans="1:65" ht="14.45" customHeight="1">
      <c r="A906" s="146"/>
      <c r="C906" s="40" t="s">
        <v>6677</v>
      </c>
      <c r="D906" s="35"/>
      <c r="E906" s="35"/>
      <c r="F906" s="35"/>
      <c r="G906" s="35"/>
      <c r="H906" s="35"/>
      <c r="I906" s="35"/>
      <c r="J906" s="35"/>
      <c r="K906" s="35"/>
      <c r="L906" s="35"/>
      <c r="M906" s="35"/>
      <c r="N906" s="35"/>
      <c r="O906" s="35"/>
      <c r="P906" s="35"/>
      <c r="Q906" s="35"/>
      <c r="R906" s="35"/>
      <c r="S906" s="35"/>
      <c r="T906" s="35"/>
      <c r="U906" s="35"/>
      <c r="V906" s="35"/>
      <c r="W906" s="35"/>
      <c r="X906" s="35"/>
      <c r="Y906" s="35"/>
      <c r="Z906" s="35"/>
      <c r="AA906" s="35"/>
      <c r="AB906" s="35"/>
      <c r="AC906" s="35"/>
      <c r="AD906" s="35"/>
      <c r="AH906" s="36">
        <v>0</v>
      </c>
      <c r="AI906" s="36" t="s">
        <v>42</v>
      </c>
      <c r="AJ906" s="36" t="s">
        <v>43</v>
      </c>
      <c r="AK906" s="36" t="s">
        <v>44</v>
      </c>
      <c r="AL906" s="36" t="s">
        <v>45</v>
      </c>
      <c r="AM906" s="36" t="s">
        <v>45</v>
      </c>
      <c r="AN906" s="36" t="s">
        <v>46</v>
      </c>
      <c r="AO906" s="36" t="s">
        <v>47</v>
      </c>
      <c r="AP906" s="36" t="s">
        <v>48</v>
      </c>
      <c r="AQ906" s="36" t="s">
        <v>49</v>
      </c>
      <c r="AR906" s="36" t="s">
        <v>50</v>
      </c>
      <c r="AS906" s="36" t="s">
        <v>51</v>
      </c>
      <c r="AT906" s="36" t="s">
        <v>44</v>
      </c>
      <c r="AU906" s="36" t="s">
        <v>45</v>
      </c>
      <c r="AV906" s="36" t="s">
        <v>45</v>
      </c>
      <c r="AW906" s="36" t="s">
        <v>52</v>
      </c>
      <c r="AX906" s="36" t="s">
        <v>47</v>
      </c>
      <c r="AY906" s="36" t="s">
        <v>48</v>
      </c>
      <c r="AZ906" s="36" t="s">
        <v>49</v>
      </c>
      <c r="BA906" s="36" t="s">
        <v>50</v>
      </c>
      <c r="BB906" s="36" t="s">
        <v>51</v>
      </c>
      <c r="BC906" s="36" t="s">
        <v>53</v>
      </c>
      <c r="BD906" s="36" t="s">
        <v>54</v>
      </c>
      <c r="BE906" s="36" t="s">
        <v>55</v>
      </c>
      <c r="BF906" s="36" t="s">
        <v>56</v>
      </c>
      <c r="BG906" s="36" t="s">
        <v>57</v>
      </c>
      <c r="BH906" s="36" t="s">
        <v>58</v>
      </c>
      <c r="BI906" s="36" t="s">
        <v>59</v>
      </c>
      <c r="BJ906" s="36" t="s">
        <v>60</v>
      </c>
      <c r="BK906" s="36" t="s">
        <v>61</v>
      </c>
      <c r="BL906" s="36" t="s">
        <v>62</v>
      </c>
      <c r="BM906" s="36" t="s">
        <v>42</v>
      </c>
    </row>
    <row r="907" spans="1:65" ht="14.45" customHeight="1">
      <c r="A907" s="145"/>
      <c r="B907" s="45">
        <v>319003</v>
      </c>
      <c r="C907" s="40" t="s">
        <v>6677</v>
      </c>
      <c r="D907" s="40"/>
      <c r="E907" s="43" t="s">
        <v>6604</v>
      </c>
      <c r="F907" s="40"/>
      <c r="G907" s="42"/>
      <c r="H907" s="40"/>
      <c r="I907" s="40"/>
      <c r="J907" s="40"/>
      <c r="K907" s="40"/>
      <c r="L907" s="42" t="s">
        <v>6604</v>
      </c>
      <c r="M907" s="42" t="s">
        <v>6604</v>
      </c>
      <c r="N907" s="40"/>
      <c r="O907" s="63"/>
      <c r="P907" s="63"/>
      <c r="Q907" s="63"/>
      <c r="R907" s="63"/>
      <c r="S907" s="63"/>
      <c r="T907" s="43"/>
      <c r="U907" s="40"/>
      <c r="V907" s="40"/>
      <c r="W907" s="40"/>
      <c r="X907" s="40"/>
      <c r="Y907" s="40"/>
      <c r="Z907" s="40"/>
      <c r="AA907" s="40"/>
      <c r="AB907" s="40"/>
      <c r="AC907" s="40" t="s">
        <v>6623</v>
      </c>
      <c r="AD907" s="40"/>
      <c r="AE907" s="40"/>
      <c r="AF907" s="45" t="str">
        <f t="shared" ref="AF907:AF927" si="30">AX907&amp; REPT(" ",20-LEN(AX907))&amp;AO907</f>
        <v>KS_HRM_B2           SGSWA_R</v>
      </c>
      <c r="AG907" s="41" t="s">
        <v>6622</v>
      </c>
      <c r="AH907" s="36">
        <v>3</v>
      </c>
      <c r="AI907" s="36">
        <v>319003</v>
      </c>
      <c r="AJ907" s="36" t="s">
        <v>3414</v>
      </c>
      <c r="AK907" s="36" t="s">
        <v>117</v>
      </c>
      <c r="AL907" s="36" t="s">
        <v>1168</v>
      </c>
      <c r="AM907" s="36" t="s">
        <v>1169</v>
      </c>
      <c r="AN907" s="36" t="s">
        <v>1167</v>
      </c>
      <c r="AO907" s="36" t="s">
        <v>1170</v>
      </c>
      <c r="AP907" s="36">
        <v>11</v>
      </c>
      <c r="AQ907" s="36" t="s">
        <v>1171</v>
      </c>
      <c r="AR907" s="36" t="s">
        <v>146</v>
      </c>
      <c r="AS907" s="36" t="s">
        <v>127</v>
      </c>
      <c r="AT907" s="36" t="s">
        <v>117</v>
      </c>
      <c r="AU907" s="36" t="s">
        <v>741</v>
      </c>
      <c r="AV907" s="36" t="s">
        <v>741</v>
      </c>
      <c r="AW907" s="36" t="s">
        <v>858</v>
      </c>
      <c r="AX907" s="36" t="s">
        <v>859</v>
      </c>
      <c r="AY907" s="36">
        <v>2</v>
      </c>
      <c r="AZ907" s="36" t="s">
        <v>746</v>
      </c>
      <c r="BA907" s="36" t="s">
        <v>166</v>
      </c>
      <c r="BB907" s="36" t="s">
        <v>117</v>
      </c>
      <c r="BC907" s="36" t="s">
        <v>1922</v>
      </c>
      <c r="BD907" s="36" t="s">
        <v>1591</v>
      </c>
      <c r="BE907" s="36" t="s">
        <v>3415</v>
      </c>
      <c r="BF907" s="36" t="s">
        <v>1928</v>
      </c>
      <c r="BG907" s="193">
        <v>1596</v>
      </c>
      <c r="BH907" s="36" t="s">
        <v>1788</v>
      </c>
      <c r="BI907" s="36">
        <v>0.35</v>
      </c>
      <c r="BJ907" s="36" t="s">
        <v>3416</v>
      </c>
      <c r="BK907" s="36" t="s">
        <v>117</v>
      </c>
      <c r="BL907" s="36" t="s">
        <v>1220</v>
      </c>
      <c r="BM907" s="36">
        <v>319003</v>
      </c>
    </row>
    <row r="908" spans="1:65" ht="14.45" customHeight="1">
      <c r="A908" s="145"/>
      <c r="B908" s="45">
        <v>319004</v>
      </c>
      <c r="C908" s="40" t="s">
        <v>6677</v>
      </c>
      <c r="D908" s="40"/>
      <c r="E908" s="43" t="s">
        <v>6604</v>
      </c>
      <c r="F908" s="40"/>
      <c r="G908" s="42"/>
      <c r="H908" s="40"/>
      <c r="I908" s="40"/>
      <c r="J908" s="40"/>
      <c r="K908" s="40"/>
      <c r="L908" s="42" t="s">
        <v>6604</v>
      </c>
      <c r="M908" s="42" t="s">
        <v>6604</v>
      </c>
      <c r="N908" s="40"/>
      <c r="O908" s="40"/>
      <c r="P908" s="40"/>
      <c r="Q908" s="40"/>
      <c r="R908" s="40"/>
      <c r="S908" s="40"/>
      <c r="T908" s="43"/>
      <c r="U908" s="40"/>
      <c r="V908" s="40"/>
      <c r="W908" s="40"/>
      <c r="X908" s="40"/>
      <c r="Y908" s="40"/>
      <c r="Z908" s="40"/>
      <c r="AA908" s="40"/>
      <c r="AB908" s="40"/>
      <c r="AC908" s="40" t="s">
        <v>6623</v>
      </c>
      <c r="AD908" s="40"/>
      <c r="AE908" s="40"/>
      <c r="AF908" s="45" t="str">
        <f t="shared" si="30"/>
        <v>KS_HRM_B2           SGSWA_R</v>
      </c>
      <c r="AG908" s="41" t="s">
        <v>6622</v>
      </c>
      <c r="AH908" s="36">
        <v>3</v>
      </c>
      <c r="AI908" s="36">
        <v>319004</v>
      </c>
      <c r="AJ908" s="36" t="s">
        <v>3417</v>
      </c>
      <c r="AK908" s="36" t="s">
        <v>117</v>
      </c>
      <c r="AL908" s="36" t="s">
        <v>1168</v>
      </c>
      <c r="AM908" s="36" t="s">
        <v>1169</v>
      </c>
      <c r="AN908" s="36" t="s">
        <v>1167</v>
      </c>
      <c r="AO908" s="36" t="s">
        <v>1170</v>
      </c>
      <c r="AP908" s="36">
        <v>9</v>
      </c>
      <c r="AQ908" s="36" t="s">
        <v>1171</v>
      </c>
      <c r="AR908" s="36" t="s">
        <v>146</v>
      </c>
      <c r="AS908" s="36" t="s">
        <v>127</v>
      </c>
      <c r="AT908" s="36" t="s">
        <v>117</v>
      </c>
      <c r="AU908" s="36" t="s">
        <v>741</v>
      </c>
      <c r="AV908" s="36" t="s">
        <v>741</v>
      </c>
      <c r="AW908" s="36" t="s">
        <v>858</v>
      </c>
      <c r="AX908" s="36" t="s">
        <v>859</v>
      </c>
      <c r="AY908" s="36">
        <v>3</v>
      </c>
      <c r="AZ908" s="36" t="s">
        <v>746</v>
      </c>
      <c r="BA908" s="36" t="s">
        <v>166</v>
      </c>
      <c r="BB908" s="36" t="s">
        <v>117</v>
      </c>
      <c r="BC908" s="36" t="s">
        <v>1922</v>
      </c>
      <c r="BD908" s="36" t="s">
        <v>1591</v>
      </c>
      <c r="BE908" s="36" t="s">
        <v>3415</v>
      </c>
      <c r="BF908" s="36" t="s">
        <v>1924</v>
      </c>
      <c r="BG908" s="193">
        <v>1596</v>
      </c>
      <c r="BH908" s="36" t="s">
        <v>1925</v>
      </c>
      <c r="BI908" s="36">
        <v>0.35</v>
      </c>
      <c r="BJ908" s="36" t="s">
        <v>3418</v>
      </c>
      <c r="BK908" s="36" t="s">
        <v>117</v>
      </c>
      <c r="BL908" s="36" t="s">
        <v>1220</v>
      </c>
      <c r="BM908" s="36">
        <v>319004</v>
      </c>
    </row>
    <row r="909" spans="1:65" ht="14.45" customHeight="1">
      <c r="A909" s="145"/>
      <c r="B909" s="45">
        <v>319007</v>
      </c>
      <c r="C909" s="40" t="s">
        <v>6677</v>
      </c>
      <c r="D909" s="40"/>
      <c r="E909" s="43" t="s">
        <v>6604</v>
      </c>
      <c r="F909" s="40" t="s">
        <v>2025</v>
      </c>
      <c r="G909" s="42" t="s">
        <v>6613</v>
      </c>
      <c r="H909" s="40"/>
      <c r="I909" s="40"/>
      <c r="J909" s="40"/>
      <c r="K909" s="40" t="s">
        <v>6610</v>
      </c>
      <c r="L909" s="42" t="s">
        <v>6604</v>
      </c>
      <c r="M909" s="42" t="s">
        <v>6604</v>
      </c>
      <c r="N909" s="40"/>
      <c r="O909" s="40"/>
      <c r="P909" s="40"/>
      <c r="Q909" s="40"/>
      <c r="R909" s="40"/>
      <c r="S909" s="40"/>
      <c r="T909" s="43"/>
      <c r="U909" s="40"/>
      <c r="V909" s="40"/>
      <c r="W909" s="40"/>
      <c r="X909" s="40"/>
      <c r="Y909" s="40"/>
      <c r="Z909" s="40"/>
      <c r="AA909" s="40"/>
      <c r="AB909" s="40"/>
      <c r="AC909" s="40" t="s">
        <v>6617</v>
      </c>
      <c r="AD909" s="40"/>
      <c r="AE909" s="40"/>
      <c r="AF909" s="45" t="str">
        <f t="shared" si="30"/>
        <v>SP_CANHE2           SGSWA_R</v>
      </c>
      <c r="AG909" s="41" t="s">
        <v>6622</v>
      </c>
      <c r="AH909" s="36">
        <v>3</v>
      </c>
      <c r="AI909" s="36">
        <v>319007</v>
      </c>
      <c r="AJ909" s="36" t="s">
        <v>3419</v>
      </c>
      <c r="AK909" s="36" t="s">
        <v>117</v>
      </c>
      <c r="AL909" s="36" t="s">
        <v>1168</v>
      </c>
      <c r="AM909" s="36" t="s">
        <v>1169</v>
      </c>
      <c r="AN909" s="36" t="s">
        <v>1167</v>
      </c>
      <c r="AO909" s="36" t="s">
        <v>1170</v>
      </c>
      <c r="AP909" s="36">
        <v>2</v>
      </c>
      <c r="AQ909" s="36" t="s">
        <v>1171</v>
      </c>
      <c r="AR909" s="36" t="s">
        <v>146</v>
      </c>
      <c r="AS909" s="36" t="s">
        <v>127</v>
      </c>
      <c r="AT909" s="36" t="s">
        <v>117</v>
      </c>
      <c r="AU909" s="36" t="s">
        <v>117</v>
      </c>
      <c r="AV909" s="36" t="s">
        <v>2023</v>
      </c>
      <c r="AW909" s="36" t="s">
        <v>2024</v>
      </c>
      <c r="AX909" s="36" t="s">
        <v>2025</v>
      </c>
      <c r="AY909" s="36">
        <v>1</v>
      </c>
      <c r="AZ909" s="36" t="s">
        <v>651</v>
      </c>
      <c r="BA909" s="36" t="s">
        <v>117</v>
      </c>
      <c r="BB909" s="36" t="s">
        <v>117</v>
      </c>
      <c r="BC909" s="36" t="s">
        <v>1746</v>
      </c>
      <c r="BD909" s="36" t="s">
        <v>1591</v>
      </c>
      <c r="BE909" s="36" t="s">
        <v>3420</v>
      </c>
      <c r="BF909" s="36" t="s">
        <v>1677</v>
      </c>
      <c r="BG909" s="193">
        <v>1408</v>
      </c>
      <c r="BH909" s="36" t="s">
        <v>1678</v>
      </c>
      <c r="BI909" s="36">
        <v>0.35</v>
      </c>
      <c r="BJ909" s="36" t="s">
        <v>1914</v>
      </c>
      <c r="BK909" s="36" t="s">
        <v>117</v>
      </c>
      <c r="BL909" s="36" t="s">
        <v>1220</v>
      </c>
      <c r="BM909" s="36">
        <v>319007</v>
      </c>
    </row>
    <row r="910" spans="1:65" ht="14.45" customHeight="1">
      <c r="A910" s="145"/>
      <c r="B910" s="45">
        <v>319008</v>
      </c>
      <c r="C910" s="40" t="s">
        <v>6677</v>
      </c>
      <c r="D910" s="40"/>
      <c r="E910" s="43" t="s">
        <v>6604</v>
      </c>
      <c r="F910" s="40" t="s">
        <v>2020</v>
      </c>
      <c r="G910" s="42" t="s">
        <v>6613</v>
      </c>
      <c r="H910" s="40"/>
      <c r="I910" s="40"/>
      <c r="J910" s="40"/>
      <c r="K910" s="40" t="s">
        <v>6610</v>
      </c>
      <c r="L910" s="42" t="s">
        <v>6604</v>
      </c>
      <c r="M910" s="42" t="s">
        <v>6604</v>
      </c>
      <c r="N910" s="40"/>
      <c r="O910" s="40"/>
      <c r="P910" s="40"/>
      <c r="Q910" s="40"/>
      <c r="R910" s="40"/>
      <c r="S910" s="40"/>
      <c r="T910" s="43"/>
      <c r="U910" s="40"/>
      <c r="V910" s="40"/>
      <c r="W910" s="40"/>
      <c r="X910" s="40"/>
      <c r="Y910" s="40"/>
      <c r="Z910" s="40"/>
      <c r="AA910" s="40"/>
      <c r="AB910" s="40"/>
      <c r="AC910" s="40" t="s">
        <v>6617</v>
      </c>
      <c r="AD910" s="40"/>
      <c r="AE910" s="40"/>
      <c r="AF910" s="45" t="str">
        <f t="shared" si="30"/>
        <v>SP_CANLE2           SGSWA_R</v>
      </c>
      <c r="AG910" s="41" t="s">
        <v>6622</v>
      </c>
      <c r="AH910" s="36">
        <v>3</v>
      </c>
      <c r="AI910" s="36">
        <v>319008</v>
      </c>
      <c r="AJ910" s="36" t="s">
        <v>3421</v>
      </c>
      <c r="AK910" s="36" t="s">
        <v>117</v>
      </c>
      <c r="AL910" s="36" t="s">
        <v>1168</v>
      </c>
      <c r="AM910" s="36" t="s">
        <v>1169</v>
      </c>
      <c r="AN910" s="36" t="s">
        <v>1167</v>
      </c>
      <c r="AO910" s="36" t="s">
        <v>1170</v>
      </c>
      <c r="AP910" s="36">
        <v>4</v>
      </c>
      <c r="AQ910" s="36" t="s">
        <v>1171</v>
      </c>
      <c r="AR910" s="36" t="s">
        <v>146</v>
      </c>
      <c r="AS910" s="36" t="s">
        <v>127</v>
      </c>
      <c r="AT910" s="36" t="s">
        <v>117</v>
      </c>
      <c r="AU910" s="36" t="s">
        <v>117</v>
      </c>
      <c r="AV910" s="36" t="s">
        <v>2018</v>
      </c>
      <c r="AW910" s="36" t="s">
        <v>2019</v>
      </c>
      <c r="AX910" s="36" t="s">
        <v>2020</v>
      </c>
      <c r="AY910" s="36">
        <v>1</v>
      </c>
      <c r="AZ910" s="36" t="s">
        <v>651</v>
      </c>
      <c r="BA910" s="36" t="s">
        <v>117</v>
      </c>
      <c r="BB910" s="36" t="s">
        <v>117</v>
      </c>
      <c r="BC910" s="36" t="s">
        <v>1746</v>
      </c>
      <c r="BD910" s="36" t="s">
        <v>1591</v>
      </c>
      <c r="BE910" s="36" t="s">
        <v>3420</v>
      </c>
      <c r="BF910" s="36" t="s">
        <v>1748</v>
      </c>
      <c r="BG910" s="193">
        <v>1408</v>
      </c>
      <c r="BH910" s="36" t="s">
        <v>1749</v>
      </c>
      <c r="BI910" s="36">
        <v>0.35</v>
      </c>
      <c r="BJ910" s="36" t="s">
        <v>1750</v>
      </c>
      <c r="BK910" s="36" t="s">
        <v>117</v>
      </c>
      <c r="BL910" s="36" t="s">
        <v>1220</v>
      </c>
      <c r="BM910" s="36">
        <v>319008</v>
      </c>
    </row>
    <row r="911" spans="1:65" ht="14.45" customHeight="1">
      <c r="A911" s="145"/>
      <c r="B911" s="45">
        <v>319009</v>
      </c>
      <c r="C911" s="40" t="s">
        <v>6677</v>
      </c>
      <c r="D911" s="40"/>
      <c r="E911" s="43" t="s">
        <v>6604</v>
      </c>
      <c r="F911" s="40" t="s">
        <v>1913</v>
      </c>
      <c r="G911" s="42" t="s">
        <v>6613</v>
      </c>
      <c r="H911" s="40"/>
      <c r="I911" s="40"/>
      <c r="J911" s="40"/>
      <c r="K911" s="40" t="s">
        <v>6610</v>
      </c>
      <c r="L911" s="42" t="s">
        <v>6604</v>
      </c>
      <c r="M911" s="42" t="s">
        <v>6604</v>
      </c>
      <c r="N911" s="40"/>
      <c r="O911" s="40"/>
      <c r="P911" s="40"/>
      <c r="Q911" s="40"/>
      <c r="R911" s="40"/>
      <c r="S911" s="40"/>
      <c r="T911" s="43"/>
      <c r="U911" s="40"/>
      <c r="V911" s="40"/>
      <c r="W911" s="40"/>
      <c r="X911" s="40"/>
      <c r="Y911" s="40"/>
      <c r="Z911" s="40"/>
      <c r="AA911" s="40"/>
      <c r="AB911" s="40"/>
      <c r="AC911" s="40" t="s">
        <v>6617</v>
      </c>
      <c r="AD911" s="40"/>
      <c r="AE911" s="40"/>
      <c r="AF911" s="45" t="str">
        <f t="shared" si="30"/>
        <v>SP_CANHEA           SGSWA_L</v>
      </c>
      <c r="AG911" s="41" t="s">
        <v>6622</v>
      </c>
      <c r="AH911" s="36">
        <v>3</v>
      </c>
      <c r="AI911" s="36">
        <v>319009</v>
      </c>
      <c r="AJ911" s="36" t="s">
        <v>3422</v>
      </c>
      <c r="AK911" s="36" t="s">
        <v>117</v>
      </c>
      <c r="AL911" s="36" t="s">
        <v>1173</v>
      </c>
      <c r="AM911" s="36" t="s">
        <v>1174</v>
      </c>
      <c r="AN911" s="36" t="s">
        <v>1172</v>
      </c>
      <c r="AO911" s="36" t="s">
        <v>1175</v>
      </c>
      <c r="AP911" s="36">
        <v>2</v>
      </c>
      <c r="AQ911" s="36" t="s">
        <v>1176</v>
      </c>
      <c r="AR911" s="36" t="s">
        <v>146</v>
      </c>
      <c r="AS911" s="36" t="s">
        <v>127</v>
      </c>
      <c r="AT911" s="36" t="s">
        <v>117</v>
      </c>
      <c r="AU911" s="36" t="s">
        <v>117</v>
      </c>
      <c r="AV911" s="36" t="s">
        <v>1911</v>
      </c>
      <c r="AW911" s="36" t="s">
        <v>1912</v>
      </c>
      <c r="AX911" s="36" t="s">
        <v>1913</v>
      </c>
      <c r="AY911" s="36">
        <v>1</v>
      </c>
      <c r="AZ911" s="36" t="s">
        <v>972</v>
      </c>
      <c r="BA911" s="36" t="s">
        <v>117</v>
      </c>
      <c r="BB911" s="36" t="s">
        <v>117</v>
      </c>
      <c r="BC911" s="36" t="s">
        <v>1746</v>
      </c>
      <c r="BD911" s="36" t="s">
        <v>1591</v>
      </c>
      <c r="BE911" s="36" t="s">
        <v>3423</v>
      </c>
      <c r="BF911" s="36" t="s">
        <v>1677</v>
      </c>
      <c r="BG911" s="193">
        <v>870</v>
      </c>
      <c r="BH911" s="36" t="s">
        <v>1678</v>
      </c>
      <c r="BI911" s="36">
        <v>0.35</v>
      </c>
      <c r="BJ911" s="36" t="s">
        <v>1914</v>
      </c>
      <c r="BK911" s="36" t="s">
        <v>117</v>
      </c>
      <c r="BL911" s="36" t="s">
        <v>1220</v>
      </c>
      <c r="BM911" s="36">
        <v>319009</v>
      </c>
    </row>
    <row r="912" spans="1:65" ht="14.45" customHeight="1">
      <c r="A912" s="145"/>
      <c r="B912" s="45">
        <v>319010</v>
      </c>
      <c r="C912" s="40" t="s">
        <v>6677</v>
      </c>
      <c r="D912" s="40"/>
      <c r="E912" s="43" t="s">
        <v>6604</v>
      </c>
      <c r="F912" s="40" t="s">
        <v>1745</v>
      </c>
      <c r="G912" s="42" t="s">
        <v>6613</v>
      </c>
      <c r="H912" s="40"/>
      <c r="I912" s="40"/>
      <c r="J912" s="40"/>
      <c r="K912" s="40" t="s">
        <v>6610</v>
      </c>
      <c r="L912" s="42" t="s">
        <v>6604</v>
      </c>
      <c r="M912" s="42" t="s">
        <v>6604</v>
      </c>
      <c r="N912" s="40"/>
      <c r="O912" s="40"/>
      <c r="P912" s="40"/>
      <c r="Q912" s="40"/>
      <c r="R912" s="40"/>
      <c r="S912" s="40"/>
      <c r="T912" s="43"/>
      <c r="U912" s="40"/>
      <c r="V912" s="40"/>
      <c r="W912" s="40"/>
      <c r="X912" s="40"/>
      <c r="Y912" s="40"/>
      <c r="Z912" s="40"/>
      <c r="AA912" s="40"/>
      <c r="AB912" s="40"/>
      <c r="AC912" s="40" t="s">
        <v>6617</v>
      </c>
      <c r="AD912" s="40"/>
      <c r="AE912" s="40"/>
      <c r="AF912" s="45" t="str">
        <f t="shared" si="30"/>
        <v>SP_CANLEA           SGSWA_L</v>
      </c>
      <c r="AG912" s="41" t="s">
        <v>6622</v>
      </c>
      <c r="AH912" s="36">
        <v>3</v>
      </c>
      <c r="AI912" s="36">
        <v>319010</v>
      </c>
      <c r="AJ912" s="36" t="s">
        <v>3424</v>
      </c>
      <c r="AK912" s="36" t="s">
        <v>117</v>
      </c>
      <c r="AL912" s="36" t="s">
        <v>1173</v>
      </c>
      <c r="AM912" s="36" t="s">
        <v>1174</v>
      </c>
      <c r="AN912" s="36" t="s">
        <v>1172</v>
      </c>
      <c r="AO912" s="36" t="s">
        <v>1175</v>
      </c>
      <c r="AP912" s="36">
        <v>4</v>
      </c>
      <c r="AQ912" s="36" t="s">
        <v>1176</v>
      </c>
      <c r="AR912" s="36" t="s">
        <v>146</v>
      </c>
      <c r="AS912" s="36" t="s">
        <v>127</v>
      </c>
      <c r="AT912" s="36" t="s">
        <v>117</v>
      </c>
      <c r="AU912" s="36" t="s">
        <v>117</v>
      </c>
      <c r="AV912" s="36" t="s">
        <v>1743</v>
      </c>
      <c r="AW912" s="36" t="s">
        <v>1744</v>
      </c>
      <c r="AX912" s="36" t="s">
        <v>1745</v>
      </c>
      <c r="AY912" s="36">
        <v>1</v>
      </c>
      <c r="AZ912" s="36" t="s">
        <v>972</v>
      </c>
      <c r="BA912" s="36" t="s">
        <v>117</v>
      </c>
      <c r="BB912" s="36" t="s">
        <v>117</v>
      </c>
      <c r="BC912" s="36" t="s">
        <v>1746</v>
      </c>
      <c r="BD912" s="36" t="s">
        <v>1591</v>
      </c>
      <c r="BE912" s="36" t="s">
        <v>3423</v>
      </c>
      <c r="BF912" s="36" t="s">
        <v>1748</v>
      </c>
      <c r="BG912" s="193">
        <v>869</v>
      </c>
      <c r="BH912" s="36" t="s">
        <v>1749</v>
      </c>
      <c r="BI912" s="36">
        <v>0.35</v>
      </c>
      <c r="BJ912" s="36" t="s">
        <v>1750</v>
      </c>
      <c r="BK912" s="36" t="s">
        <v>117</v>
      </c>
      <c r="BL912" s="36" t="s">
        <v>1220</v>
      </c>
      <c r="BM912" s="36">
        <v>319010</v>
      </c>
    </row>
    <row r="913" spans="1:65" ht="14.45" customHeight="1">
      <c r="A913" s="145" t="s">
        <v>7792</v>
      </c>
      <c r="B913" s="45">
        <v>319011</v>
      </c>
      <c r="C913" s="40" t="s">
        <v>6677</v>
      </c>
      <c r="D913" s="40"/>
      <c r="E913" s="43" t="s">
        <v>6604</v>
      </c>
      <c r="F913" s="40" t="s">
        <v>3427</v>
      </c>
      <c r="G913" s="42" t="s">
        <v>6606</v>
      </c>
      <c r="H913" s="40"/>
      <c r="I913" s="40"/>
      <c r="J913" s="40"/>
      <c r="K913" s="40" t="s">
        <v>6610</v>
      </c>
      <c r="L913" s="176" t="s">
        <v>6604</v>
      </c>
      <c r="M913" s="173" t="s">
        <v>6609</v>
      </c>
      <c r="N913" s="40"/>
      <c r="O913" s="40"/>
      <c r="P913" s="40"/>
      <c r="Q913" s="40"/>
      <c r="R913" s="40"/>
      <c r="S913" s="40"/>
      <c r="T913" s="43"/>
      <c r="U913" s="40"/>
      <c r="V913" s="40"/>
      <c r="W913" s="40"/>
      <c r="X913" s="40"/>
      <c r="Y913" s="40"/>
      <c r="Z913" s="40"/>
      <c r="AA913" s="40"/>
      <c r="AB913" s="40"/>
      <c r="AC913" s="40"/>
      <c r="AD913" s="40"/>
      <c r="AE913" s="40"/>
      <c r="AF913" s="45" t="str">
        <f t="shared" si="30"/>
        <v>SP_30A_L2           SIDO_L</v>
      </c>
      <c r="AG913" s="41" t="s">
        <v>6622</v>
      </c>
      <c r="AH913" s="36">
        <v>3</v>
      </c>
      <c r="AI913" s="36">
        <v>319011</v>
      </c>
      <c r="AJ913" s="36" t="s">
        <v>6450</v>
      </c>
      <c r="AK913" s="36" t="s">
        <v>117</v>
      </c>
      <c r="AL913" s="36" t="s">
        <v>547</v>
      </c>
      <c r="AM913" s="36" t="s">
        <v>547</v>
      </c>
      <c r="AN913" s="36" t="s">
        <v>546</v>
      </c>
      <c r="AO913" s="36" t="s">
        <v>548</v>
      </c>
      <c r="AP913" s="36" t="s">
        <v>1589</v>
      </c>
      <c r="AQ913" s="36" t="s">
        <v>545</v>
      </c>
      <c r="AR913" s="36" t="s">
        <v>178</v>
      </c>
      <c r="AS913" s="36" t="s">
        <v>117</v>
      </c>
      <c r="AT913" s="36" t="s">
        <v>117</v>
      </c>
      <c r="AU913" s="36" t="s">
        <v>117</v>
      </c>
      <c r="AV913" s="36" t="s">
        <v>3425</v>
      </c>
      <c r="AW913" s="36" t="s">
        <v>3426</v>
      </c>
      <c r="AX913" s="36" t="s">
        <v>3427</v>
      </c>
      <c r="AY913" s="36">
        <v>1</v>
      </c>
      <c r="AZ913" s="36" t="s">
        <v>648</v>
      </c>
      <c r="BA913" s="36" t="s">
        <v>117</v>
      </c>
      <c r="BB913" s="36" t="s">
        <v>117</v>
      </c>
      <c r="BC913" s="36" t="s">
        <v>2060</v>
      </c>
      <c r="BD913" s="36" t="s">
        <v>1591</v>
      </c>
      <c r="BE913" s="36" t="s">
        <v>117</v>
      </c>
      <c r="BF913" s="36" t="s">
        <v>117</v>
      </c>
      <c r="BG913" s="193">
        <v>793</v>
      </c>
      <c r="BH913" s="36" t="s">
        <v>1849</v>
      </c>
      <c r="BI913" s="36">
        <v>0.35</v>
      </c>
      <c r="BJ913" s="36" t="s">
        <v>3428</v>
      </c>
      <c r="BK913" s="36" t="s">
        <v>117</v>
      </c>
      <c r="BL913" s="36" t="s">
        <v>1220</v>
      </c>
      <c r="BM913" s="36">
        <v>319011</v>
      </c>
    </row>
    <row r="914" spans="1:65" ht="14.45" customHeight="1">
      <c r="A914" s="145"/>
      <c r="B914" s="40">
        <v>319012</v>
      </c>
      <c r="C914" s="40" t="s">
        <v>6677</v>
      </c>
      <c r="D914" s="40"/>
      <c r="E914" s="43" t="s">
        <v>6604</v>
      </c>
      <c r="F914" s="40" t="s">
        <v>3427</v>
      </c>
      <c r="G914" s="42" t="s">
        <v>6606</v>
      </c>
      <c r="H914" s="40"/>
      <c r="I914" s="40"/>
      <c r="J914" s="40"/>
      <c r="K914" s="40" t="s">
        <v>6610</v>
      </c>
      <c r="L914" s="42" t="s">
        <v>6604</v>
      </c>
      <c r="M914" s="42" t="s">
        <v>6609</v>
      </c>
      <c r="N914" s="40"/>
      <c r="O914" s="40"/>
      <c r="P914" s="40"/>
      <c r="Q914" s="40"/>
      <c r="R914" s="40"/>
      <c r="S914" s="40"/>
      <c r="T914" s="43"/>
      <c r="U914" s="40"/>
      <c r="V914" s="40"/>
      <c r="W914" s="40"/>
      <c r="X914" s="40"/>
      <c r="Y914" s="40"/>
      <c r="Z914" s="40"/>
      <c r="AA914" s="40"/>
      <c r="AB914" s="40"/>
      <c r="AC914" s="40"/>
      <c r="AD914" s="40"/>
      <c r="AE914" s="40"/>
      <c r="AF914" s="45" t="str">
        <f t="shared" si="30"/>
        <v>SP_30A_L2           SGSWA_R</v>
      </c>
      <c r="AG914" s="41" t="s">
        <v>6622</v>
      </c>
      <c r="AH914" s="36">
        <v>3</v>
      </c>
      <c r="AI914" s="36">
        <v>319012</v>
      </c>
      <c r="AJ914" s="36" t="s">
        <v>3429</v>
      </c>
      <c r="AK914" s="36" t="s">
        <v>117</v>
      </c>
      <c r="AL914" s="36" t="s">
        <v>1168</v>
      </c>
      <c r="AM914" s="36" t="s">
        <v>1169</v>
      </c>
      <c r="AN914" s="36" t="s">
        <v>1167</v>
      </c>
      <c r="AO914" s="36" t="s">
        <v>1170</v>
      </c>
      <c r="AP914" s="36">
        <v>8</v>
      </c>
      <c r="AQ914" s="36" t="s">
        <v>1171</v>
      </c>
      <c r="AR914" s="36" t="s">
        <v>146</v>
      </c>
      <c r="AS914" s="36" t="s">
        <v>127</v>
      </c>
      <c r="AT914" s="36" t="s">
        <v>117</v>
      </c>
      <c r="AU914" s="36" t="s">
        <v>117</v>
      </c>
      <c r="AV914" s="36" t="s">
        <v>3425</v>
      </c>
      <c r="AW914" s="36" t="s">
        <v>3426</v>
      </c>
      <c r="AX914" s="36" t="s">
        <v>3427</v>
      </c>
      <c r="AY914" s="36">
        <v>1</v>
      </c>
      <c r="AZ914" s="36" t="s">
        <v>648</v>
      </c>
      <c r="BA914" s="36" t="s">
        <v>117</v>
      </c>
      <c r="BB914" s="36" t="s">
        <v>117</v>
      </c>
      <c r="BC914" s="36" t="s">
        <v>2060</v>
      </c>
      <c r="BD914" s="36" t="s">
        <v>1591</v>
      </c>
      <c r="BE914" s="36" t="s">
        <v>117</v>
      </c>
      <c r="BF914" s="36" t="s">
        <v>117</v>
      </c>
      <c r="BG914" s="193">
        <v>961</v>
      </c>
      <c r="BH914" s="36" t="s">
        <v>1849</v>
      </c>
      <c r="BI914" s="36">
        <v>0.35</v>
      </c>
      <c r="BJ914" s="36" t="s">
        <v>3428</v>
      </c>
      <c r="BK914" s="36" t="s">
        <v>117</v>
      </c>
      <c r="BL914" s="36" t="s">
        <v>1220</v>
      </c>
      <c r="BM914" s="36">
        <v>319012</v>
      </c>
    </row>
    <row r="915" spans="1:65" ht="14.45" customHeight="1">
      <c r="A915" s="145"/>
      <c r="B915" s="40">
        <v>319013</v>
      </c>
      <c r="C915" s="40" t="s">
        <v>6677</v>
      </c>
      <c r="D915" s="40"/>
      <c r="E915" s="43" t="s">
        <v>6604</v>
      </c>
      <c r="F915" s="40" t="s">
        <v>3427</v>
      </c>
      <c r="G915" s="42" t="s">
        <v>6606</v>
      </c>
      <c r="H915" s="40"/>
      <c r="I915" s="40"/>
      <c r="J915" s="40"/>
      <c r="K915" s="40" t="s">
        <v>6610</v>
      </c>
      <c r="L915" s="42" t="s">
        <v>6609</v>
      </c>
      <c r="M915" s="42" t="s">
        <v>6604</v>
      </c>
      <c r="N915" s="40"/>
      <c r="O915" s="40"/>
      <c r="P915" s="40"/>
      <c r="Q915" s="40"/>
      <c r="R915" s="40"/>
      <c r="S915" s="40"/>
      <c r="T915" s="43"/>
      <c r="U915" s="40"/>
      <c r="V915" s="40"/>
      <c r="W915" s="40"/>
      <c r="X915" s="40"/>
      <c r="Y915" s="40"/>
      <c r="Z915" s="40"/>
      <c r="AA915" s="40"/>
      <c r="AB915" s="40"/>
      <c r="AC915" s="40"/>
      <c r="AD915" s="40"/>
      <c r="AE915" s="40"/>
      <c r="AF915" s="45" t="str">
        <f t="shared" si="30"/>
        <v>KS_HRM_A2           SP_30A_L2</v>
      </c>
      <c r="AG915" s="41" t="s">
        <v>6622</v>
      </c>
      <c r="AH915" s="36">
        <v>3</v>
      </c>
      <c r="AI915" s="36">
        <v>319013</v>
      </c>
      <c r="AJ915" s="36" t="s">
        <v>3430</v>
      </c>
      <c r="AK915" s="36" t="s">
        <v>117</v>
      </c>
      <c r="AL915" s="36" t="s">
        <v>117</v>
      </c>
      <c r="AM915" s="36" t="s">
        <v>3425</v>
      </c>
      <c r="AN915" s="36" t="s">
        <v>3426</v>
      </c>
      <c r="AO915" s="36" t="s">
        <v>3427</v>
      </c>
      <c r="AP915" s="36">
        <v>1</v>
      </c>
      <c r="AQ915" s="36" t="s">
        <v>648</v>
      </c>
      <c r="AR915" s="36" t="s">
        <v>117</v>
      </c>
      <c r="AS915" s="36" t="s">
        <v>117</v>
      </c>
      <c r="AT915" s="36" t="s">
        <v>117</v>
      </c>
      <c r="AU915" s="36" t="s">
        <v>741</v>
      </c>
      <c r="AV915" s="36" t="s">
        <v>741</v>
      </c>
      <c r="AW915" s="36" t="s">
        <v>855</v>
      </c>
      <c r="AX915" s="36" t="s">
        <v>856</v>
      </c>
      <c r="AY915" s="36">
        <v>6</v>
      </c>
      <c r="AZ915" s="36" t="s">
        <v>857</v>
      </c>
      <c r="BA915" s="36" t="s">
        <v>166</v>
      </c>
      <c r="BB915" s="36" t="s">
        <v>117</v>
      </c>
      <c r="BC915" s="36" t="s">
        <v>2060</v>
      </c>
      <c r="BD915" s="36" t="s">
        <v>1591</v>
      </c>
      <c r="BE915" s="36" t="s">
        <v>117</v>
      </c>
      <c r="BF915" s="36" t="s">
        <v>117</v>
      </c>
      <c r="BG915" s="193">
        <v>759</v>
      </c>
      <c r="BH915" s="36" t="s">
        <v>1849</v>
      </c>
      <c r="BI915" s="36">
        <v>0.35</v>
      </c>
      <c r="BJ915" s="36" t="s">
        <v>3428</v>
      </c>
      <c r="BK915" s="36" t="s">
        <v>117</v>
      </c>
      <c r="BL915" s="36" t="s">
        <v>1220</v>
      </c>
      <c r="BM915" s="36">
        <v>319013</v>
      </c>
    </row>
    <row r="916" spans="1:65" ht="14.45" customHeight="1">
      <c r="A916" s="145"/>
      <c r="B916" s="40">
        <v>319014</v>
      </c>
      <c r="C916" s="40" t="s">
        <v>6677</v>
      </c>
      <c r="D916" s="40"/>
      <c r="E916" s="43" t="s">
        <v>6604</v>
      </c>
      <c r="F916" s="40"/>
      <c r="G916" s="42"/>
      <c r="H916" s="40"/>
      <c r="I916" s="40"/>
      <c r="J916" s="40"/>
      <c r="K916" s="40"/>
      <c r="L916" s="42" t="s">
        <v>6604</v>
      </c>
      <c r="M916" s="42" t="s">
        <v>6604</v>
      </c>
      <c r="N916" s="40"/>
      <c r="O916" s="40"/>
      <c r="P916" s="40"/>
      <c r="Q916" s="40"/>
      <c r="R916" s="40"/>
      <c r="S916" s="40"/>
      <c r="T916" s="43"/>
      <c r="U916" s="40"/>
      <c r="V916" s="40"/>
      <c r="W916" s="40"/>
      <c r="X916" s="40"/>
      <c r="Y916" s="40"/>
      <c r="Z916" s="40"/>
      <c r="AA916" s="40"/>
      <c r="AB916" s="40"/>
      <c r="AC916" s="40"/>
      <c r="AD916" s="40"/>
      <c r="AE916" s="40"/>
      <c r="AF916" s="45" t="str">
        <f t="shared" si="30"/>
        <v>KS_HRM_B2           SGSWA_R</v>
      </c>
      <c r="AG916" s="41" t="s">
        <v>6622</v>
      </c>
      <c r="AH916" s="36">
        <v>3</v>
      </c>
      <c r="AI916" s="36">
        <v>319014</v>
      </c>
      <c r="AJ916" s="36" t="s">
        <v>3431</v>
      </c>
      <c r="AK916" s="36" t="s">
        <v>117</v>
      </c>
      <c r="AL916" s="36" t="s">
        <v>1168</v>
      </c>
      <c r="AM916" s="36" t="s">
        <v>1169</v>
      </c>
      <c r="AN916" s="36" t="s">
        <v>1167</v>
      </c>
      <c r="AO916" s="36" t="s">
        <v>1170</v>
      </c>
      <c r="AP916" s="36">
        <v>6</v>
      </c>
      <c r="AQ916" s="36" t="s">
        <v>1171</v>
      </c>
      <c r="AR916" s="36" t="s">
        <v>146</v>
      </c>
      <c r="AS916" s="36" t="s">
        <v>127</v>
      </c>
      <c r="AT916" s="36" t="s">
        <v>117</v>
      </c>
      <c r="AU916" s="36" t="s">
        <v>741</v>
      </c>
      <c r="AV916" s="36" t="s">
        <v>741</v>
      </c>
      <c r="AW916" s="36" t="s">
        <v>858</v>
      </c>
      <c r="AX916" s="36" t="s">
        <v>859</v>
      </c>
      <c r="AY916" s="36">
        <v>11</v>
      </c>
      <c r="AZ916" s="36" t="s">
        <v>746</v>
      </c>
      <c r="BA916" s="36" t="s">
        <v>166</v>
      </c>
      <c r="BB916" s="36" t="s">
        <v>117</v>
      </c>
      <c r="BC916" s="36" t="s">
        <v>1948</v>
      </c>
      <c r="BD916" s="36" t="s">
        <v>1591</v>
      </c>
      <c r="BE916" s="36" t="s">
        <v>117</v>
      </c>
      <c r="BF916" s="36" t="s">
        <v>117</v>
      </c>
      <c r="BG916" s="193">
        <v>1596</v>
      </c>
      <c r="BH916" s="36" t="s">
        <v>1598</v>
      </c>
      <c r="BI916" s="36">
        <v>0.35</v>
      </c>
      <c r="BJ916" s="36" t="s">
        <v>2002</v>
      </c>
      <c r="BK916" s="36" t="s">
        <v>117</v>
      </c>
      <c r="BL916" s="36" t="s">
        <v>1220</v>
      </c>
      <c r="BM916" s="36">
        <v>319014</v>
      </c>
    </row>
    <row r="917" spans="1:65" ht="14.45" customHeight="1">
      <c r="A917" s="145"/>
      <c r="B917" s="40">
        <v>319015</v>
      </c>
      <c r="C917" s="40" t="s">
        <v>6677</v>
      </c>
      <c r="D917" s="40"/>
      <c r="E917" s="43" t="s">
        <v>6604</v>
      </c>
      <c r="F917" s="40" t="s">
        <v>2001</v>
      </c>
      <c r="G917" s="42" t="s">
        <v>6613</v>
      </c>
      <c r="H917" s="40"/>
      <c r="I917" s="40"/>
      <c r="J917" s="40"/>
      <c r="K917" s="40" t="s">
        <v>6610</v>
      </c>
      <c r="L917" s="42" t="s">
        <v>6604</v>
      </c>
      <c r="M917" s="42" t="s">
        <v>6604</v>
      </c>
      <c r="N917" s="40"/>
      <c r="O917" s="40"/>
      <c r="P917" s="40"/>
      <c r="Q917" s="40"/>
      <c r="R917" s="40"/>
      <c r="S917" s="40"/>
      <c r="T917" s="43"/>
      <c r="U917" s="40"/>
      <c r="V917" s="40"/>
      <c r="W917" s="40"/>
      <c r="X917" s="40"/>
      <c r="Y917" s="40"/>
      <c r="Z917" s="40"/>
      <c r="AA917" s="40"/>
      <c r="AB917" s="40"/>
      <c r="AC917" s="40"/>
      <c r="AD917" s="40"/>
      <c r="AE917" s="40"/>
      <c r="AF917" s="45" t="str">
        <f t="shared" si="30"/>
        <v>SGSWA_L             SP_MB57_B</v>
      </c>
      <c r="AG917" s="41" t="s">
        <v>6622</v>
      </c>
      <c r="AH917" s="36">
        <v>3</v>
      </c>
      <c r="AI917" s="36">
        <v>319015</v>
      </c>
      <c r="AJ917" s="36" t="s">
        <v>3432</v>
      </c>
      <c r="AK917" s="36" t="s">
        <v>117</v>
      </c>
      <c r="AL917" s="36" t="s">
        <v>117</v>
      </c>
      <c r="AM917" s="36" t="s">
        <v>2000</v>
      </c>
      <c r="AN917" s="36">
        <v>424</v>
      </c>
      <c r="AO917" s="36" t="s">
        <v>2001</v>
      </c>
      <c r="AP917" s="36">
        <v>1</v>
      </c>
      <c r="AQ917" s="36" t="s">
        <v>641</v>
      </c>
      <c r="AR917" s="36" t="s">
        <v>117</v>
      </c>
      <c r="AS917" s="36" t="s">
        <v>117</v>
      </c>
      <c r="AT917" s="36" t="s">
        <v>117</v>
      </c>
      <c r="AU917" s="36" t="s">
        <v>1173</v>
      </c>
      <c r="AV917" s="36" t="s">
        <v>1174</v>
      </c>
      <c r="AW917" s="36" t="s">
        <v>1172</v>
      </c>
      <c r="AX917" s="36" t="s">
        <v>1175</v>
      </c>
      <c r="AY917" s="36">
        <v>6</v>
      </c>
      <c r="AZ917" s="36" t="s">
        <v>1176</v>
      </c>
      <c r="BA917" s="36" t="s">
        <v>146</v>
      </c>
      <c r="BB917" s="36" t="s">
        <v>127</v>
      </c>
      <c r="BC917" s="36" t="s">
        <v>1948</v>
      </c>
      <c r="BD917" s="36" t="s">
        <v>1591</v>
      </c>
      <c r="BE917" s="36" t="s">
        <v>117</v>
      </c>
      <c r="BF917" s="36" t="s">
        <v>117</v>
      </c>
      <c r="BG917" s="193">
        <v>1013</v>
      </c>
      <c r="BH917" s="36" t="s">
        <v>1598</v>
      </c>
      <c r="BI917" s="36">
        <v>0.35</v>
      </c>
      <c r="BJ917" s="36" t="s">
        <v>2002</v>
      </c>
      <c r="BK917" s="36" t="s">
        <v>117</v>
      </c>
      <c r="BL917" s="36" t="s">
        <v>1220</v>
      </c>
      <c r="BM917" s="36">
        <v>319015</v>
      </c>
    </row>
    <row r="918" spans="1:65" ht="14.45" customHeight="1">
      <c r="A918" s="147"/>
      <c r="B918" s="40">
        <v>319020</v>
      </c>
      <c r="C918" s="40" t="s">
        <v>6677</v>
      </c>
      <c r="D918" s="40"/>
      <c r="E918" s="43" t="s">
        <v>6604</v>
      </c>
      <c r="F918" s="40"/>
      <c r="G918" s="40"/>
      <c r="H918" s="40"/>
      <c r="I918" s="40"/>
      <c r="J918" s="40"/>
      <c r="K918" s="40"/>
      <c r="L918" s="42" t="s">
        <v>6604</v>
      </c>
      <c r="M918" s="42" t="s">
        <v>6604</v>
      </c>
      <c r="N918" s="40"/>
      <c r="O918" s="40"/>
      <c r="P918" s="40"/>
      <c r="Q918" s="40"/>
      <c r="R918" s="40"/>
      <c r="S918" s="40"/>
      <c r="T918" s="43"/>
      <c r="U918" s="40"/>
      <c r="V918" s="40"/>
      <c r="W918" s="40"/>
      <c r="X918" s="40"/>
      <c r="Y918" s="40"/>
      <c r="Z918" s="40"/>
      <c r="AA918" s="40"/>
      <c r="AB918" s="40"/>
      <c r="AC918" s="40" t="s">
        <v>6623</v>
      </c>
      <c r="AD918" s="40"/>
      <c r="AE918" s="40"/>
      <c r="AF918" s="45" t="str">
        <f t="shared" si="30"/>
        <v>KS_HRM_B1           SGSWA_L</v>
      </c>
      <c r="AG918" s="41" t="s">
        <v>6622</v>
      </c>
      <c r="AH918" s="36">
        <v>3</v>
      </c>
      <c r="AI918" s="36">
        <v>319020</v>
      </c>
      <c r="AJ918" s="36" t="s">
        <v>3433</v>
      </c>
      <c r="AK918" s="36" t="s">
        <v>117</v>
      </c>
      <c r="AL918" s="36" t="s">
        <v>1173</v>
      </c>
      <c r="AM918" s="36" t="s">
        <v>1174</v>
      </c>
      <c r="AN918" s="36" t="s">
        <v>1172</v>
      </c>
      <c r="AO918" s="36" t="s">
        <v>1175</v>
      </c>
      <c r="AP918" s="36">
        <v>12</v>
      </c>
      <c r="AQ918" s="36" t="s">
        <v>1176</v>
      </c>
      <c r="AR918" s="36" t="s">
        <v>146</v>
      </c>
      <c r="AS918" s="36" t="s">
        <v>127</v>
      </c>
      <c r="AT918" s="36" t="s">
        <v>117</v>
      </c>
      <c r="AU918" s="36" t="s">
        <v>741</v>
      </c>
      <c r="AV918" s="36" t="s">
        <v>741</v>
      </c>
      <c r="AW918" s="36" t="s">
        <v>852</v>
      </c>
      <c r="AX918" s="36" t="s">
        <v>853</v>
      </c>
      <c r="AY918" s="36">
        <v>2</v>
      </c>
      <c r="AZ918" s="36" t="s">
        <v>854</v>
      </c>
      <c r="BA918" s="36" t="s">
        <v>739</v>
      </c>
      <c r="BB918" s="36" t="s">
        <v>117</v>
      </c>
      <c r="BC918" s="36" t="s">
        <v>1922</v>
      </c>
      <c r="BD918" s="36" t="s">
        <v>1591</v>
      </c>
      <c r="BE918" s="36" t="s">
        <v>3434</v>
      </c>
      <c r="BF918" s="36" t="s">
        <v>1928</v>
      </c>
      <c r="BG918" s="193">
        <v>2051</v>
      </c>
      <c r="BH918" s="36" t="s">
        <v>1788</v>
      </c>
      <c r="BI918" s="36">
        <v>0.35</v>
      </c>
      <c r="BJ918" s="36" t="s">
        <v>3416</v>
      </c>
      <c r="BK918" s="36" t="s">
        <v>117</v>
      </c>
      <c r="BL918" s="36" t="s">
        <v>1220</v>
      </c>
      <c r="BM918" s="36">
        <v>319020</v>
      </c>
    </row>
    <row r="919" spans="1:65" ht="14.45" customHeight="1">
      <c r="A919" s="147"/>
      <c r="B919" s="40">
        <v>319021</v>
      </c>
      <c r="C919" s="40" t="s">
        <v>6677</v>
      </c>
      <c r="D919" s="40"/>
      <c r="E919" s="43" t="s">
        <v>6604</v>
      </c>
      <c r="F919" s="40"/>
      <c r="G919" s="40"/>
      <c r="H919" s="40"/>
      <c r="I919" s="40"/>
      <c r="J919" s="40"/>
      <c r="K919" s="40"/>
      <c r="L919" s="42" t="s">
        <v>6604</v>
      </c>
      <c r="M919" s="42" t="s">
        <v>6604</v>
      </c>
      <c r="N919" s="40"/>
      <c r="O919" s="40"/>
      <c r="P919" s="40"/>
      <c r="Q919" s="40"/>
      <c r="R919" s="40"/>
      <c r="S919" s="40"/>
      <c r="T919" s="43"/>
      <c r="U919" s="40"/>
      <c r="V919" s="40"/>
      <c r="W919" s="40"/>
      <c r="X919" s="40"/>
      <c r="Y919" s="40"/>
      <c r="Z919" s="40"/>
      <c r="AA919" s="40"/>
      <c r="AB919" s="40"/>
      <c r="AC919" s="40" t="s">
        <v>6623</v>
      </c>
      <c r="AD919" s="40"/>
      <c r="AE919" s="40"/>
      <c r="AF919" s="45" t="str">
        <f t="shared" si="30"/>
        <v>KS_HRM_B1           SGSWA_L</v>
      </c>
      <c r="AG919" s="41" t="s">
        <v>6622</v>
      </c>
      <c r="AH919" s="36">
        <v>3</v>
      </c>
      <c r="AI919" s="36">
        <v>319021</v>
      </c>
      <c r="AJ919" s="36" t="s">
        <v>3435</v>
      </c>
      <c r="AK919" s="36" t="s">
        <v>117</v>
      </c>
      <c r="AL919" s="36" t="s">
        <v>1173</v>
      </c>
      <c r="AM919" s="36" t="s">
        <v>1174</v>
      </c>
      <c r="AN919" s="36" t="s">
        <v>1172</v>
      </c>
      <c r="AO919" s="36" t="s">
        <v>1175</v>
      </c>
      <c r="AP919" s="36">
        <v>10</v>
      </c>
      <c r="AQ919" s="36" t="s">
        <v>1176</v>
      </c>
      <c r="AR919" s="36" t="s">
        <v>146</v>
      </c>
      <c r="AS919" s="36" t="s">
        <v>127</v>
      </c>
      <c r="AT919" s="36" t="s">
        <v>117</v>
      </c>
      <c r="AU919" s="36" t="s">
        <v>741</v>
      </c>
      <c r="AV919" s="36" t="s">
        <v>741</v>
      </c>
      <c r="AW919" s="36" t="s">
        <v>852</v>
      </c>
      <c r="AX919" s="36" t="s">
        <v>853</v>
      </c>
      <c r="AY919" s="36">
        <v>3</v>
      </c>
      <c r="AZ919" s="36" t="s">
        <v>854</v>
      </c>
      <c r="BA919" s="36" t="s">
        <v>739</v>
      </c>
      <c r="BB919" s="36" t="s">
        <v>117</v>
      </c>
      <c r="BC919" s="36" t="s">
        <v>1922</v>
      </c>
      <c r="BD919" s="36" t="s">
        <v>1591</v>
      </c>
      <c r="BE919" s="36" t="s">
        <v>3434</v>
      </c>
      <c r="BF919" s="36" t="s">
        <v>1924</v>
      </c>
      <c r="BG919" s="193">
        <v>2051</v>
      </c>
      <c r="BH919" s="36" t="s">
        <v>1925</v>
      </c>
      <c r="BI919" s="36">
        <v>0.35</v>
      </c>
      <c r="BJ919" s="36" t="s">
        <v>3418</v>
      </c>
      <c r="BK919" s="36" t="s">
        <v>117</v>
      </c>
      <c r="BL919" s="36" t="s">
        <v>1220</v>
      </c>
      <c r="BM919" s="36">
        <v>319021</v>
      </c>
    </row>
    <row r="920" spans="1:65" ht="14.45" customHeight="1">
      <c r="A920" s="147"/>
      <c r="B920" s="40">
        <v>319024</v>
      </c>
      <c r="C920" s="40" t="s">
        <v>6677</v>
      </c>
      <c r="D920" s="40"/>
      <c r="E920" s="43" t="s">
        <v>6604</v>
      </c>
      <c r="F920" s="40"/>
      <c r="G920" s="40"/>
      <c r="H920" s="40"/>
      <c r="I920" s="40"/>
      <c r="J920" s="40"/>
      <c r="K920" s="40"/>
      <c r="L920" s="42" t="s">
        <v>6604</v>
      </c>
      <c r="M920" s="42" t="s">
        <v>6604</v>
      </c>
      <c r="N920" s="40"/>
      <c r="O920" s="40"/>
      <c r="P920" s="40"/>
      <c r="Q920" s="40"/>
      <c r="R920" s="40"/>
      <c r="S920" s="40"/>
      <c r="T920" s="43"/>
      <c r="U920" s="40"/>
      <c r="V920" s="40"/>
      <c r="W920" s="40"/>
      <c r="X920" s="40"/>
      <c r="Y920" s="40"/>
      <c r="Z920" s="40"/>
      <c r="AA920" s="40"/>
      <c r="AB920" s="40"/>
      <c r="AC920" s="40"/>
      <c r="AD920" s="40"/>
      <c r="AE920" s="40"/>
      <c r="AF920" s="45" t="str">
        <f t="shared" si="30"/>
        <v>KS_HRM_A1           SGSWA_L</v>
      </c>
      <c r="AG920" s="41" t="s">
        <v>6622</v>
      </c>
      <c r="AH920" s="36">
        <v>3</v>
      </c>
      <c r="AI920" s="36">
        <v>319024</v>
      </c>
      <c r="AJ920" s="36" t="s">
        <v>3436</v>
      </c>
      <c r="AK920" s="36" t="s">
        <v>117</v>
      </c>
      <c r="AL920" s="36" t="s">
        <v>1173</v>
      </c>
      <c r="AM920" s="36" t="s">
        <v>1174</v>
      </c>
      <c r="AN920" s="36" t="s">
        <v>1172</v>
      </c>
      <c r="AO920" s="36" t="s">
        <v>1175</v>
      </c>
      <c r="AP920" s="36">
        <v>7</v>
      </c>
      <c r="AQ920" s="36" t="s">
        <v>1176</v>
      </c>
      <c r="AR920" s="36" t="s">
        <v>146</v>
      </c>
      <c r="AS920" s="36" t="s">
        <v>127</v>
      </c>
      <c r="AT920" s="36" t="s">
        <v>117</v>
      </c>
      <c r="AU920" s="36" t="s">
        <v>741</v>
      </c>
      <c r="AV920" s="36" t="s">
        <v>741</v>
      </c>
      <c r="AW920" s="36" t="s">
        <v>850</v>
      </c>
      <c r="AX920" s="36" t="s">
        <v>851</v>
      </c>
      <c r="AY920" s="36">
        <v>6</v>
      </c>
      <c r="AZ920" s="36" t="s">
        <v>750</v>
      </c>
      <c r="BA920" s="36" t="s">
        <v>739</v>
      </c>
      <c r="BB920" s="36" t="s">
        <v>117</v>
      </c>
      <c r="BC920" s="36" t="s">
        <v>2060</v>
      </c>
      <c r="BD920" s="36" t="s">
        <v>1591</v>
      </c>
      <c r="BE920" s="36" t="s">
        <v>117</v>
      </c>
      <c r="BF920" s="36" t="s">
        <v>117</v>
      </c>
      <c r="BG920" s="193">
        <v>2035</v>
      </c>
      <c r="BH920" s="36" t="s">
        <v>1849</v>
      </c>
      <c r="BI920" s="36">
        <v>0.35</v>
      </c>
      <c r="BJ920" s="36" t="s">
        <v>3428</v>
      </c>
      <c r="BK920" s="36" t="s">
        <v>117</v>
      </c>
      <c r="BL920" s="36" t="s">
        <v>1220</v>
      </c>
      <c r="BM920" s="36">
        <v>319024</v>
      </c>
    </row>
    <row r="921" spans="1:65" ht="14.45" customHeight="1">
      <c r="A921" s="145"/>
      <c r="B921" s="40">
        <v>319025</v>
      </c>
      <c r="C921" s="40" t="s">
        <v>6677</v>
      </c>
      <c r="D921" s="40"/>
      <c r="E921" s="43" t="s">
        <v>6604</v>
      </c>
      <c r="F921" s="40" t="s">
        <v>2001</v>
      </c>
      <c r="G921" s="42" t="s">
        <v>6613</v>
      </c>
      <c r="H921" s="40"/>
      <c r="I921" s="40"/>
      <c r="J921" s="40"/>
      <c r="K921" s="40" t="s">
        <v>6610</v>
      </c>
      <c r="L921" s="42" t="s">
        <v>6604</v>
      </c>
      <c r="M921" s="42" t="s">
        <v>6604</v>
      </c>
      <c r="N921" s="40"/>
      <c r="O921" s="40"/>
      <c r="P921" s="40"/>
      <c r="Q921" s="40"/>
      <c r="R921" s="40"/>
      <c r="S921" s="40"/>
      <c r="T921" s="43"/>
      <c r="U921" s="40"/>
      <c r="V921" s="40"/>
      <c r="W921" s="40"/>
      <c r="X921" s="40"/>
      <c r="Y921" s="40"/>
      <c r="Z921" s="40"/>
      <c r="AA921" s="40"/>
      <c r="AB921" s="40"/>
      <c r="AC921" s="40"/>
      <c r="AD921" s="40"/>
      <c r="AE921" s="45"/>
      <c r="AF921" s="45" t="str">
        <f t="shared" si="30"/>
        <v>SP_MB57_B           KS_HRM_B1</v>
      </c>
      <c r="AG921" s="41" t="s">
        <v>6622</v>
      </c>
      <c r="AH921" s="36">
        <v>3</v>
      </c>
      <c r="AI921" s="36">
        <v>319025</v>
      </c>
      <c r="AJ921" s="36" t="s">
        <v>6451</v>
      </c>
      <c r="AK921" s="36" t="s">
        <v>117</v>
      </c>
      <c r="AL921" s="36" t="s">
        <v>741</v>
      </c>
      <c r="AM921" s="36" t="s">
        <v>741</v>
      </c>
      <c r="AN921" s="36" t="s">
        <v>852</v>
      </c>
      <c r="AO921" s="36" t="s">
        <v>853</v>
      </c>
      <c r="AP921" s="36">
        <v>11</v>
      </c>
      <c r="AQ921" s="36" t="s">
        <v>854</v>
      </c>
      <c r="AR921" s="36" t="s">
        <v>739</v>
      </c>
      <c r="AS921" s="36" t="s">
        <v>117</v>
      </c>
      <c r="AT921" s="36" t="s">
        <v>117</v>
      </c>
      <c r="AU921" s="36" t="s">
        <v>117</v>
      </c>
      <c r="AV921" s="36" t="s">
        <v>2000</v>
      </c>
      <c r="AW921" s="36">
        <v>424</v>
      </c>
      <c r="AX921" s="36" t="s">
        <v>2001</v>
      </c>
      <c r="AY921" s="36">
        <v>1</v>
      </c>
      <c r="AZ921" s="36" t="s">
        <v>641</v>
      </c>
      <c r="BA921" s="36" t="s">
        <v>117</v>
      </c>
      <c r="BB921" s="36" t="s">
        <v>117</v>
      </c>
      <c r="BC921" s="36" t="s">
        <v>1948</v>
      </c>
      <c r="BD921" s="36" t="s">
        <v>1591</v>
      </c>
      <c r="BE921" s="36" t="s">
        <v>117</v>
      </c>
      <c r="BF921" s="36" t="s">
        <v>117</v>
      </c>
      <c r="BG921" s="193">
        <v>1218</v>
      </c>
      <c r="BH921" s="36" t="s">
        <v>1598</v>
      </c>
      <c r="BI921" s="36">
        <v>0.35</v>
      </c>
      <c r="BJ921" s="36" t="s">
        <v>2002</v>
      </c>
      <c r="BK921" s="36" t="s">
        <v>117</v>
      </c>
      <c r="BL921" s="36" t="s">
        <v>1220</v>
      </c>
      <c r="BM921" s="36">
        <v>319025</v>
      </c>
    </row>
    <row r="922" spans="1:65" ht="14.45" customHeight="1">
      <c r="A922" s="145" t="s">
        <v>6956</v>
      </c>
      <c r="B922" s="40">
        <v>319501</v>
      </c>
      <c r="C922" s="40" t="s">
        <v>6677</v>
      </c>
      <c r="D922" s="40"/>
      <c r="E922" s="43" t="s">
        <v>6672</v>
      </c>
      <c r="F922" s="40"/>
      <c r="G922" s="42"/>
      <c r="H922" s="40"/>
      <c r="I922" s="40"/>
      <c r="J922" s="40"/>
      <c r="K922" s="40"/>
      <c r="L922" s="42" t="s">
        <v>6672</v>
      </c>
      <c r="M922" s="42" t="s">
        <v>6604</v>
      </c>
      <c r="N922" s="40"/>
      <c r="O922" s="40"/>
      <c r="P922" s="40"/>
      <c r="Q922" s="40"/>
      <c r="R922" s="40"/>
      <c r="S922" s="40"/>
      <c r="T922" s="43"/>
      <c r="U922" s="40"/>
      <c r="V922" s="40"/>
      <c r="W922" s="40"/>
      <c r="X922" s="40"/>
      <c r="Y922" s="40"/>
      <c r="Z922" s="40"/>
      <c r="AA922" s="40"/>
      <c r="AB922" s="40" t="s">
        <v>6619</v>
      </c>
      <c r="AC922" s="40" t="s">
        <v>6623</v>
      </c>
      <c r="AD922" s="40"/>
      <c r="AE922" s="45"/>
      <c r="AF922" s="45" t="str">
        <f t="shared" si="30"/>
        <v>AIR_B_RL            SGSWA_L</v>
      </c>
      <c r="AG922" s="41" t="s">
        <v>6605</v>
      </c>
      <c r="AH922" s="36">
        <v>3</v>
      </c>
      <c r="AI922" s="36">
        <v>319501</v>
      </c>
      <c r="AJ922" s="36" t="s">
        <v>6452</v>
      </c>
      <c r="AK922" s="36" t="s">
        <v>117</v>
      </c>
      <c r="AL922" s="36" t="s">
        <v>1173</v>
      </c>
      <c r="AM922" s="36" t="s">
        <v>1174</v>
      </c>
      <c r="AN922" s="36" t="s">
        <v>1172</v>
      </c>
      <c r="AO922" s="36" t="s">
        <v>1175</v>
      </c>
      <c r="AP922" s="36">
        <v>11</v>
      </c>
      <c r="AQ922" s="36" t="s">
        <v>1176</v>
      </c>
      <c r="AR922" s="36" t="s">
        <v>146</v>
      </c>
      <c r="AS922" s="36" t="s">
        <v>127</v>
      </c>
      <c r="AT922" s="36" t="s">
        <v>117</v>
      </c>
      <c r="AU922" s="36" t="s">
        <v>734</v>
      </c>
      <c r="AV922" s="36" t="s">
        <v>734</v>
      </c>
      <c r="AW922" s="36" t="s">
        <v>733</v>
      </c>
      <c r="AX922" s="36" t="s">
        <v>735</v>
      </c>
      <c r="AY922" s="36">
        <v>132</v>
      </c>
      <c r="AZ922" s="36" t="s">
        <v>2488</v>
      </c>
      <c r="BA922" s="36" t="s">
        <v>709</v>
      </c>
      <c r="BB922" s="36" t="s">
        <v>705</v>
      </c>
      <c r="BC922" s="36" t="s">
        <v>1922</v>
      </c>
      <c r="BD922" s="36" t="s">
        <v>1591</v>
      </c>
      <c r="BE922" s="36" t="s">
        <v>3437</v>
      </c>
      <c r="BF922" s="36" t="s">
        <v>1928</v>
      </c>
      <c r="BG922" s="176">
        <v>6175</v>
      </c>
      <c r="BH922" s="36" t="s">
        <v>1788</v>
      </c>
      <c r="BI922" s="36">
        <v>0.35</v>
      </c>
      <c r="BJ922" s="36" t="s">
        <v>3438</v>
      </c>
      <c r="BK922" s="36" t="s">
        <v>117</v>
      </c>
      <c r="BL922" s="36" t="s">
        <v>1220</v>
      </c>
      <c r="BM922" s="36">
        <v>319501</v>
      </c>
    </row>
    <row r="923" spans="1:65" ht="14.45" customHeight="1">
      <c r="A923" s="145" t="s">
        <v>6956</v>
      </c>
      <c r="B923" s="40">
        <v>319502</v>
      </c>
      <c r="C923" s="40" t="s">
        <v>6677</v>
      </c>
      <c r="D923" s="40"/>
      <c r="E923" s="43" t="s">
        <v>6672</v>
      </c>
      <c r="F923" s="40"/>
      <c r="G923" s="42"/>
      <c r="H923" s="40"/>
      <c r="I923" s="40"/>
      <c r="J923" s="40"/>
      <c r="K923" s="40"/>
      <c r="L923" s="42" t="s">
        <v>6672</v>
      </c>
      <c r="M923" s="42" t="s">
        <v>6604</v>
      </c>
      <c r="N923" s="40"/>
      <c r="O923" s="40"/>
      <c r="P923" s="40"/>
      <c r="Q923" s="40"/>
      <c r="R923" s="40"/>
      <c r="S923" s="40"/>
      <c r="T923" s="43"/>
      <c r="U923" s="40"/>
      <c r="V923" s="40"/>
      <c r="W923" s="40"/>
      <c r="X923" s="40"/>
      <c r="Y923" s="40"/>
      <c r="Z923" s="40"/>
      <c r="AA923" s="40"/>
      <c r="AB923" s="40" t="s">
        <v>6619</v>
      </c>
      <c r="AC923" s="40" t="s">
        <v>6623</v>
      </c>
      <c r="AD923" s="40"/>
      <c r="AE923" s="45"/>
      <c r="AF923" s="45" t="str">
        <f t="shared" si="30"/>
        <v>AIR_B_RL            SGSWA_L</v>
      </c>
      <c r="AG923" s="41" t="s">
        <v>6605</v>
      </c>
      <c r="AH923" s="36">
        <v>3</v>
      </c>
      <c r="AI923" s="36">
        <v>319502</v>
      </c>
      <c r="AJ923" s="36" t="s">
        <v>6453</v>
      </c>
      <c r="AK923" s="36" t="s">
        <v>117</v>
      </c>
      <c r="AL923" s="36" t="s">
        <v>1173</v>
      </c>
      <c r="AM923" s="36" t="s">
        <v>1174</v>
      </c>
      <c r="AN923" s="36" t="s">
        <v>1172</v>
      </c>
      <c r="AO923" s="36" t="s">
        <v>1175</v>
      </c>
      <c r="AP923" s="36">
        <v>9</v>
      </c>
      <c r="AQ923" s="36" t="s">
        <v>1176</v>
      </c>
      <c r="AR923" s="36" t="s">
        <v>146</v>
      </c>
      <c r="AS923" s="36" t="s">
        <v>127</v>
      </c>
      <c r="AT923" s="36" t="s">
        <v>117</v>
      </c>
      <c r="AU923" s="36" t="s">
        <v>734</v>
      </c>
      <c r="AV923" s="36" t="s">
        <v>734</v>
      </c>
      <c r="AW923" s="36" t="s">
        <v>733</v>
      </c>
      <c r="AX923" s="36" t="s">
        <v>735</v>
      </c>
      <c r="AY923" s="36">
        <v>133</v>
      </c>
      <c r="AZ923" s="36" t="s">
        <v>2488</v>
      </c>
      <c r="BA923" s="36" t="s">
        <v>709</v>
      </c>
      <c r="BB923" s="36" t="s">
        <v>705</v>
      </c>
      <c r="BC923" s="36" t="s">
        <v>1922</v>
      </c>
      <c r="BD923" s="36" t="s">
        <v>1591</v>
      </c>
      <c r="BE923" s="36" t="s">
        <v>3437</v>
      </c>
      <c r="BF923" s="36" t="s">
        <v>1924</v>
      </c>
      <c r="BG923" s="176">
        <v>6175</v>
      </c>
      <c r="BH923" s="36" t="s">
        <v>1925</v>
      </c>
      <c r="BI923" s="36">
        <v>0.35</v>
      </c>
      <c r="BJ923" s="36" t="s">
        <v>3439</v>
      </c>
      <c r="BK923" s="36" t="s">
        <v>117</v>
      </c>
      <c r="BL923" s="36" t="s">
        <v>1220</v>
      </c>
      <c r="BM923" s="36">
        <v>319502</v>
      </c>
    </row>
    <row r="924" spans="1:65" ht="14.45" customHeight="1">
      <c r="A924" s="145" t="s">
        <v>7406</v>
      </c>
      <c r="B924" s="40">
        <v>319503</v>
      </c>
      <c r="C924" s="40" t="s">
        <v>6677</v>
      </c>
      <c r="D924" s="40"/>
      <c r="E924" s="43" t="s">
        <v>6672</v>
      </c>
      <c r="F924" s="40"/>
      <c r="G924" s="42"/>
      <c r="H924" s="40"/>
      <c r="I924" s="40"/>
      <c r="J924" s="40"/>
      <c r="K924" s="40"/>
      <c r="L924" s="42" t="s">
        <v>6672</v>
      </c>
      <c r="M924" s="42" t="s">
        <v>6604</v>
      </c>
      <c r="N924" s="40"/>
      <c r="O924" s="40"/>
      <c r="P924" s="40"/>
      <c r="Q924" s="40"/>
      <c r="R924" s="40"/>
      <c r="S924" s="40"/>
      <c r="T924" s="43"/>
      <c r="U924" s="40"/>
      <c r="V924" s="40"/>
      <c r="W924" s="40"/>
      <c r="X924" s="40"/>
      <c r="Y924" s="40"/>
      <c r="Z924" s="40"/>
      <c r="AA924" s="40"/>
      <c r="AB924" s="40" t="s">
        <v>6619</v>
      </c>
      <c r="AC924" s="40" t="s">
        <v>6623</v>
      </c>
      <c r="AD924" s="40"/>
      <c r="AE924" s="45"/>
      <c r="AF924" s="45" t="str">
        <f t="shared" si="30"/>
        <v>GATE_A              AIR_B_RL</v>
      </c>
      <c r="AG924" s="41" t="s">
        <v>6605</v>
      </c>
      <c r="AH924" s="36">
        <v>3</v>
      </c>
      <c r="AI924" s="36">
        <v>319503</v>
      </c>
      <c r="AJ924" s="36" t="s">
        <v>6454</v>
      </c>
      <c r="AK924" s="36" t="s">
        <v>117</v>
      </c>
      <c r="AL924" s="36" t="s">
        <v>734</v>
      </c>
      <c r="AM924" s="36" t="s">
        <v>734</v>
      </c>
      <c r="AN924" s="36" t="s">
        <v>733</v>
      </c>
      <c r="AO924" s="36" t="s">
        <v>735</v>
      </c>
      <c r="AP924" s="36">
        <v>133</v>
      </c>
      <c r="AQ924" s="36" t="s">
        <v>2488</v>
      </c>
      <c r="AR924" s="36" t="s">
        <v>709</v>
      </c>
      <c r="AS924" s="36" t="s">
        <v>705</v>
      </c>
      <c r="AT924" s="36" t="s">
        <v>117</v>
      </c>
      <c r="AU924" s="36" t="s">
        <v>480</v>
      </c>
      <c r="AV924" s="36" t="s">
        <v>480</v>
      </c>
      <c r="AW924" s="36" t="s">
        <v>479</v>
      </c>
      <c r="AX924" s="36" t="s">
        <v>481</v>
      </c>
      <c r="AY924" s="36">
        <v>2</v>
      </c>
      <c r="AZ924" s="36" t="s">
        <v>1184</v>
      </c>
      <c r="BA924" s="36" t="s">
        <v>183</v>
      </c>
      <c r="BB924" s="36" t="s">
        <v>117</v>
      </c>
      <c r="BC924" s="36" t="s">
        <v>1922</v>
      </c>
      <c r="BD924" s="36" t="s">
        <v>1591</v>
      </c>
      <c r="BE924" s="36" t="s">
        <v>3440</v>
      </c>
      <c r="BF924" s="36" t="s">
        <v>1924</v>
      </c>
      <c r="BG924" s="193">
        <v>1149</v>
      </c>
      <c r="BH924" s="36" t="s">
        <v>1925</v>
      </c>
      <c r="BI924" s="36">
        <v>0.35</v>
      </c>
      <c r="BJ924" s="36" t="s">
        <v>3441</v>
      </c>
      <c r="BK924" s="36" t="s">
        <v>1218</v>
      </c>
      <c r="BL924" s="36" t="s">
        <v>117</v>
      </c>
      <c r="BM924" s="36">
        <v>319503</v>
      </c>
    </row>
    <row r="925" spans="1:65" ht="14.45" customHeight="1">
      <c r="A925" s="145" t="s">
        <v>7406</v>
      </c>
      <c r="B925" s="40">
        <v>319504</v>
      </c>
      <c r="C925" s="40" t="s">
        <v>6677</v>
      </c>
      <c r="D925" s="40"/>
      <c r="E925" s="43" t="s">
        <v>6672</v>
      </c>
      <c r="F925" s="40"/>
      <c r="G925" s="42"/>
      <c r="H925" s="40"/>
      <c r="I925" s="40"/>
      <c r="J925" s="40"/>
      <c r="K925" s="40"/>
      <c r="L925" s="42" t="s">
        <v>6672</v>
      </c>
      <c r="M925" s="42" t="s">
        <v>6604</v>
      </c>
      <c r="N925" s="40"/>
      <c r="O925" s="40"/>
      <c r="P925" s="40"/>
      <c r="Q925" s="40"/>
      <c r="R925" s="40"/>
      <c r="S925" s="40"/>
      <c r="T925" s="43"/>
      <c r="U925" s="40"/>
      <c r="V925" s="40"/>
      <c r="W925" s="40"/>
      <c r="X925" s="40"/>
      <c r="Y925" s="40"/>
      <c r="Z925" s="40"/>
      <c r="AA925" s="40"/>
      <c r="AB925" s="40" t="s">
        <v>6619</v>
      </c>
      <c r="AC925" s="40" t="s">
        <v>6623</v>
      </c>
      <c r="AD925" s="40"/>
      <c r="AE925" s="45"/>
      <c r="AF925" s="45" t="str">
        <f t="shared" si="30"/>
        <v>GATE_A              AIR_B_RL</v>
      </c>
      <c r="AG925" s="41" t="s">
        <v>6605</v>
      </c>
      <c r="AH925" s="36">
        <v>3</v>
      </c>
      <c r="AI925" s="36">
        <v>319504</v>
      </c>
      <c r="AJ925" s="36" t="s">
        <v>6455</v>
      </c>
      <c r="AK925" s="36" t="s">
        <v>117</v>
      </c>
      <c r="AL925" s="36" t="s">
        <v>734</v>
      </c>
      <c r="AM925" s="36" t="s">
        <v>734</v>
      </c>
      <c r="AN925" s="36" t="s">
        <v>733</v>
      </c>
      <c r="AO925" s="36" t="s">
        <v>735</v>
      </c>
      <c r="AP925" s="36">
        <v>132</v>
      </c>
      <c r="AQ925" s="36" t="s">
        <v>2488</v>
      </c>
      <c r="AR925" s="36" t="s">
        <v>709</v>
      </c>
      <c r="AS925" s="36" t="s">
        <v>705</v>
      </c>
      <c r="AT925" s="36" t="s">
        <v>117</v>
      </c>
      <c r="AU925" s="36" t="s">
        <v>480</v>
      </c>
      <c r="AV925" s="36" t="s">
        <v>480</v>
      </c>
      <c r="AW925" s="36" t="s">
        <v>479</v>
      </c>
      <c r="AX925" s="36" t="s">
        <v>481</v>
      </c>
      <c r="AY925" s="36">
        <v>20</v>
      </c>
      <c r="AZ925" s="36" t="s">
        <v>1184</v>
      </c>
      <c r="BA925" s="36" t="s">
        <v>183</v>
      </c>
      <c r="BB925" s="36" t="s">
        <v>117</v>
      </c>
      <c r="BC925" s="36" t="s">
        <v>1922</v>
      </c>
      <c r="BD925" s="36" t="s">
        <v>1591</v>
      </c>
      <c r="BE925" s="36" t="s">
        <v>3440</v>
      </c>
      <c r="BF925" s="36" t="s">
        <v>1928</v>
      </c>
      <c r="BG925" s="193">
        <v>1149</v>
      </c>
      <c r="BH925" s="36" t="s">
        <v>1788</v>
      </c>
      <c r="BI925" s="36">
        <v>0.35</v>
      </c>
      <c r="BJ925" s="36" t="s">
        <v>3442</v>
      </c>
      <c r="BK925" s="36" t="s">
        <v>1218</v>
      </c>
      <c r="BL925" s="36" t="s">
        <v>117</v>
      </c>
      <c r="BM925" s="36">
        <v>319504</v>
      </c>
    </row>
    <row r="926" spans="1:65" ht="14.45" customHeight="1">
      <c r="A926" s="145" t="s">
        <v>7413</v>
      </c>
      <c r="B926" s="45">
        <v>319505</v>
      </c>
      <c r="C926" s="40" t="s">
        <v>6677</v>
      </c>
      <c r="D926" s="40"/>
      <c r="E926" s="43" t="s">
        <v>6604</v>
      </c>
      <c r="F926" s="40"/>
      <c r="G926" s="42"/>
      <c r="H926" s="40"/>
      <c r="I926" s="40"/>
      <c r="J926" s="40"/>
      <c r="K926" s="40"/>
      <c r="L926" s="42" t="s">
        <v>6604</v>
      </c>
      <c r="M926" s="42" t="s">
        <v>6604</v>
      </c>
      <c r="N926" s="40"/>
      <c r="O926" s="40"/>
      <c r="P926" s="40"/>
      <c r="Q926" s="40"/>
      <c r="R926" s="40"/>
      <c r="S926" s="40"/>
      <c r="T926" s="43"/>
      <c r="U926" s="40"/>
      <c r="V926" s="40"/>
      <c r="W926" s="40"/>
      <c r="X926" s="40"/>
      <c r="Y926" s="40"/>
      <c r="Z926" s="40"/>
      <c r="AA926" s="40"/>
      <c r="AB926" s="40"/>
      <c r="AC926" s="40" t="s">
        <v>6623</v>
      </c>
      <c r="AD926" s="40"/>
      <c r="AE926" s="45"/>
      <c r="AF926" s="45" t="str">
        <f t="shared" si="30"/>
        <v>SGSWA_R             GATE_A</v>
      </c>
      <c r="AG926" s="41" t="s">
        <v>6622</v>
      </c>
      <c r="AH926" s="36">
        <v>3</v>
      </c>
      <c r="AI926" s="36">
        <v>319505</v>
      </c>
      <c r="AJ926" s="36" t="s">
        <v>6456</v>
      </c>
      <c r="AK926" s="36" t="s">
        <v>117</v>
      </c>
      <c r="AL926" s="36" t="s">
        <v>480</v>
      </c>
      <c r="AM926" s="36" t="s">
        <v>480</v>
      </c>
      <c r="AN926" s="36" t="s">
        <v>479</v>
      </c>
      <c r="AO926" s="36" t="s">
        <v>481</v>
      </c>
      <c r="AP926" s="36">
        <v>20</v>
      </c>
      <c r="AQ926" s="36" t="s">
        <v>1184</v>
      </c>
      <c r="AR926" s="36" t="s">
        <v>183</v>
      </c>
      <c r="AS926" s="36" t="s">
        <v>117</v>
      </c>
      <c r="AT926" s="36" t="s">
        <v>117</v>
      </c>
      <c r="AU926" s="36" t="s">
        <v>1168</v>
      </c>
      <c r="AV926" s="36" t="s">
        <v>1169</v>
      </c>
      <c r="AW926" s="36" t="s">
        <v>1167</v>
      </c>
      <c r="AX926" s="36" t="s">
        <v>1170</v>
      </c>
      <c r="AY926" s="36">
        <v>12</v>
      </c>
      <c r="AZ926" s="36" t="s">
        <v>1171</v>
      </c>
      <c r="BA926" s="36" t="s">
        <v>146</v>
      </c>
      <c r="BB926" s="36" t="s">
        <v>127</v>
      </c>
      <c r="BC926" s="36" t="s">
        <v>1922</v>
      </c>
      <c r="BD926" s="36" t="s">
        <v>1591</v>
      </c>
      <c r="BE926" s="36" t="s">
        <v>3443</v>
      </c>
      <c r="BF926" s="36" t="s">
        <v>1928</v>
      </c>
      <c r="BG926" s="176">
        <v>5815</v>
      </c>
      <c r="BH926" s="36" t="s">
        <v>1788</v>
      </c>
      <c r="BI926" s="36">
        <v>0.35</v>
      </c>
      <c r="BJ926" s="36" t="s">
        <v>3442</v>
      </c>
      <c r="BK926" s="36" t="s">
        <v>117</v>
      </c>
      <c r="BL926" s="36" t="s">
        <v>1220</v>
      </c>
      <c r="BM926" s="36">
        <v>319505</v>
      </c>
    </row>
    <row r="927" spans="1:65" ht="14.45" customHeight="1">
      <c r="A927" s="145" t="s">
        <v>7413</v>
      </c>
      <c r="B927" s="45">
        <v>319506</v>
      </c>
      <c r="C927" s="40" t="s">
        <v>6677</v>
      </c>
      <c r="D927" s="40"/>
      <c r="E927" s="43" t="s">
        <v>6604</v>
      </c>
      <c r="F927" s="40"/>
      <c r="G927" s="42"/>
      <c r="H927" s="40"/>
      <c r="I927" s="40"/>
      <c r="J927" s="40"/>
      <c r="K927" s="40"/>
      <c r="L927" s="42" t="s">
        <v>6604</v>
      </c>
      <c r="M927" s="42" t="s">
        <v>6604</v>
      </c>
      <c r="N927" s="40"/>
      <c r="O927" s="40"/>
      <c r="P927" s="40"/>
      <c r="Q927" s="40"/>
      <c r="R927" s="40"/>
      <c r="S927" s="40"/>
      <c r="T927" s="43"/>
      <c r="U927" s="40"/>
      <c r="V927" s="40"/>
      <c r="W927" s="40"/>
      <c r="X927" s="40"/>
      <c r="Y927" s="40"/>
      <c r="Z927" s="40"/>
      <c r="AA927" s="40"/>
      <c r="AB927" s="40"/>
      <c r="AC927" s="40" t="s">
        <v>6623</v>
      </c>
      <c r="AD927" s="40"/>
      <c r="AE927" s="45"/>
      <c r="AF927" s="45" t="str">
        <f t="shared" si="30"/>
        <v>SGSWA_R             GATE_A</v>
      </c>
      <c r="AG927" s="41" t="s">
        <v>6622</v>
      </c>
      <c r="AH927" s="36">
        <v>3</v>
      </c>
      <c r="AI927" s="36">
        <v>319506</v>
      </c>
      <c r="AJ927" s="36" t="s">
        <v>6457</v>
      </c>
      <c r="AK927" s="36" t="s">
        <v>117</v>
      </c>
      <c r="AL927" s="36" t="s">
        <v>480</v>
      </c>
      <c r="AM927" s="36" t="s">
        <v>480</v>
      </c>
      <c r="AN927" s="36" t="s">
        <v>479</v>
      </c>
      <c r="AO927" s="36" t="s">
        <v>481</v>
      </c>
      <c r="AP927" s="36">
        <v>2</v>
      </c>
      <c r="AQ927" s="36" t="s">
        <v>1184</v>
      </c>
      <c r="AR927" s="36" t="s">
        <v>183</v>
      </c>
      <c r="AS927" s="36" t="s">
        <v>117</v>
      </c>
      <c r="AT927" s="36" t="s">
        <v>117</v>
      </c>
      <c r="AU927" s="36" t="s">
        <v>1168</v>
      </c>
      <c r="AV927" s="36" t="s">
        <v>1169</v>
      </c>
      <c r="AW927" s="36" t="s">
        <v>1167</v>
      </c>
      <c r="AX927" s="36" t="s">
        <v>1170</v>
      </c>
      <c r="AY927" s="36">
        <v>10</v>
      </c>
      <c r="AZ927" s="36" t="s">
        <v>1171</v>
      </c>
      <c r="BA927" s="36" t="s">
        <v>146</v>
      </c>
      <c r="BB927" s="36" t="s">
        <v>127</v>
      </c>
      <c r="BC927" s="36" t="s">
        <v>1922</v>
      </c>
      <c r="BD927" s="36" t="s">
        <v>1591</v>
      </c>
      <c r="BE927" s="36" t="s">
        <v>3443</v>
      </c>
      <c r="BF927" s="36" t="s">
        <v>1924</v>
      </c>
      <c r="BG927" s="176">
        <v>5815</v>
      </c>
      <c r="BH927" s="36" t="s">
        <v>1925</v>
      </c>
      <c r="BI927" s="36">
        <v>0.35</v>
      </c>
      <c r="BJ927" s="36" t="s">
        <v>3441</v>
      </c>
      <c r="BK927" s="36" t="s">
        <v>117</v>
      </c>
      <c r="BL927" s="36" t="s">
        <v>1220</v>
      </c>
      <c r="BM927" s="36">
        <v>319506</v>
      </c>
    </row>
    <row r="928" spans="1:65" ht="14.45" customHeight="1">
      <c r="A928" s="146"/>
      <c r="B928" s="62"/>
      <c r="C928" s="40" t="s">
        <v>6678</v>
      </c>
      <c r="D928" s="35"/>
      <c r="E928" s="35"/>
      <c r="F928" s="35"/>
      <c r="G928" s="35"/>
      <c r="H928" s="35"/>
      <c r="I928" s="35"/>
      <c r="J928" s="35"/>
      <c r="K928" s="35"/>
      <c r="L928" s="35"/>
      <c r="M928" s="35"/>
      <c r="N928" s="35"/>
      <c r="O928" s="35"/>
      <c r="P928" s="35"/>
      <c r="Q928" s="35"/>
      <c r="R928" s="35"/>
      <c r="S928" s="35"/>
      <c r="T928" s="35"/>
      <c r="U928" s="35"/>
      <c r="V928" s="35"/>
      <c r="W928" s="35"/>
      <c r="X928" s="35"/>
      <c r="Y928" s="35"/>
      <c r="Z928" s="35"/>
      <c r="AA928" s="35"/>
      <c r="AB928" s="35"/>
      <c r="AC928" s="35"/>
      <c r="AD928" s="35"/>
      <c r="AH928" s="36">
        <v>1</v>
      </c>
      <c r="AI928" s="36" t="s">
        <v>1222</v>
      </c>
    </row>
    <row r="929" spans="1:65" ht="14.45" customHeight="1">
      <c r="A929" s="146" t="s">
        <v>7358</v>
      </c>
      <c r="B929" s="62"/>
      <c r="C929" s="40" t="s">
        <v>6678</v>
      </c>
      <c r="D929" s="35"/>
      <c r="E929" s="35"/>
      <c r="F929" s="35"/>
      <c r="G929" s="35"/>
      <c r="H929" s="35"/>
      <c r="I929" s="35"/>
      <c r="J929" s="35"/>
      <c r="K929" s="35"/>
      <c r="L929" s="35"/>
      <c r="M929" s="35"/>
      <c r="N929" s="35"/>
      <c r="O929" s="35"/>
      <c r="P929" s="35"/>
      <c r="Q929" s="35"/>
      <c r="R929" s="35"/>
      <c r="S929" s="35"/>
      <c r="T929" s="35"/>
      <c r="U929" s="35"/>
      <c r="V929" s="35"/>
      <c r="W929" s="35"/>
      <c r="X929" s="35"/>
      <c r="Y929" s="35"/>
      <c r="Z929" s="35"/>
      <c r="AA929" s="35"/>
      <c r="AB929" s="35"/>
      <c r="AC929" s="35"/>
      <c r="AD929" s="35"/>
      <c r="AH929" s="36">
        <v>2</v>
      </c>
      <c r="AI929" s="36" t="s">
        <v>61</v>
      </c>
      <c r="AJ929" s="36" t="s">
        <v>1223</v>
      </c>
      <c r="AK929" s="36" t="s">
        <v>1224</v>
      </c>
      <c r="AL929" s="148" t="s">
        <v>7369</v>
      </c>
      <c r="AN929" s="148" t="s">
        <v>3444</v>
      </c>
      <c r="AO929" s="36" t="s">
        <v>2364</v>
      </c>
    </row>
    <row r="930" spans="1:65" ht="14.45" customHeight="1">
      <c r="A930" s="146"/>
      <c r="B930" s="62"/>
      <c r="C930" s="40" t="s">
        <v>6678</v>
      </c>
      <c r="D930" s="35"/>
      <c r="E930" s="35"/>
      <c r="F930" s="35"/>
      <c r="G930" s="35"/>
      <c r="H930" s="35"/>
      <c r="I930" s="35"/>
      <c r="J930" s="35"/>
      <c r="K930" s="35"/>
      <c r="L930" s="35"/>
      <c r="M930" s="35"/>
      <c r="N930" s="35"/>
      <c r="O930" s="35"/>
      <c r="P930" s="35"/>
      <c r="Q930" s="35"/>
      <c r="R930" s="35"/>
      <c r="S930" s="35"/>
      <c r="T930" s="35"/>
      <c r="U930" s="35"/>
      <c r="V930" s="35"/>
      <c r="W930" s="35"/>
      <c r="X930" s="35"/>
      <c r="Y930" s="35"/>
      <c r="Z930" s="35"/>
      <c r="AA930" s="35"/>
      <c r="AB930" s="35"/>
      <c r="AC930" s="35"/>
      <c r="AD930" s="35"/>
      <c r="AH930" s="36">
        <v>0</v>
      </c>
      <c r="AI930" s="36" t="s">
        <v>42</v>
      </c>
      <c r="AJ930" s="36" t="s">
        <v>43</v>
      </c>
      <c r="AK930" s="36" t="s">
        <v>44</v>
      </c>
      <c r="AL930" s="36" t="s">
        <v>45</v>
      </c>
      <c r="AM930" s="36" t="s">
        <v>45</v>
      </c>
      <c r="AN930" s="36" t="s">
        <v>46</v>
      </c>
      <c r="AO930" s="36" t="s">
        <v>47</v>
      </c>
      <c r="AP930" s="36" t="s">
        <v>48</v>
      </c>
      <c r="AQ930" s="36" t="s">
        <v>49</v>
      </c>
      <c r="AR930" s="36" t="s">
        <v>50</v>
      </c>
      <c r="AS930" s="36" t="s">
        <v>51</v>
      </c>
      <c r="AT930" s="36" t="s">
        <v>44</v>
      </c>
      <c r="AU930" s="36" t="s">
        <v>45</v>
      </c>
      <c r="AV930" s="36" t="s">
        <v>45</v>
      </c>
      <c r="AW930" s="36" t="s">
        <v>52</v>
      </c>
      <c r="AX930" s="36" t="s">
        <v>47</v>
      </c>
      <c r="AY930" s="36" t="s">
        <v>48</v>
      </c>
      <c r="AZ930" s="36" t="s">
        <v>49</v>
      </c>
      <c r="BA930" s="36" t="s">
        <v>50</v>
      </c>
      <c r="BB930" s="36" t="s">
        <v>51</v>
      </c>
      <c r="BC930" s="36" t="s">
        <v>53</v>
      </c>
      <c r="BD930" s="36" t="s">
        <v>54</v>
      </c>
      <c r="BE930" s="36" t="s">
        <v>55</v>
      </c>
      <c r="BF930" s="36" t="s">
        <v>56</v>
      </c>
      <c r="BG930" s="36" t="s">
        <v>57</v>
      </c>
      <c r="BH930" s="36" t="s">
        <v>58</v>
      </c>
      <c r="BI930" s="36" t="s">
        <v>59</v>
      </c>
      <c r="BJ930" s="36" t="s">
        <v>60</v>
      </c>
      <c r="BK930" s="36" t="s">
        <v>61</v>
      </c>
      <c r="BL930" s="36" t="s">
        <v>42</v>
      </c>
    </row>
    <row r="931" spans="1:65" ht="14.45" customHeight="1">
      <c r="A931" s="146" t="s">
        <v>7358</v>
      </c>
      <c r="B931" s="45">
        <v>327001</v>
      </c>
      <c r="C931" s="40" t="s">
        <v>6678</v>
      </c>
      <c r="D931" s="40"/>
      <c r="E931" s="35" t="s">
        <v>6603</v>
      </c>
      <c r="F931" s="40" t="s">
        <v>1596</v>
      </c>
      <c r="G931" s="42" t="s">
        <v>6606</v>
      </c>
      <c r="H931" s="40"/>
      <c r="I931" s="40"/>
      <c r="J931" s="40"/>
      <c r="K931" s="40" t="s">
        <v>6607</v>
      </c>
      <c r="L931" s="42" t="s">
        <v>6609</v>
      </c>
      <c r="M931" s="72" t="s">
        <v>6603</v>
      </c>
      <c r="N931" s="40"/>
      <c r="O931" s="40"/>
      <c r="P931" s="40"/>
      <c r="Q931" s="40"/>
      <c r="R931" s="40"/>
      <c r="S931" s="40"/>
      <c r="T931" s="43"/>
      <c r="U931" s="40"/>
      <c r="V931" s="40"/>
      <c r="W931" s="40"/>
      <c r="X931" s="40"/>
      <c r="Y931" s="40"/>
      <c r="Z931" s="40"/>
      <c r="AA931" s="40"/>
      <c r="AB931" s="40"/>
      <c r="AC931" s="40"/>
      <c r="AD931" s="40"/>
      <c r="AE931" s="40"/>
      <c r="AF931" s="45" t="str">
        <f t="shared" ref="AF931:AF937" si="31">AX931&amp; REPT(" ",20-LEN(AX931))&amp;AO931</f>
        <v>NVSG_A              SP_MB2_A</v>
      </c>
      <c r="AG931" s="41" t="s">
        <v>6605</v>
      </c>
      <c r="AH931" s="36">
        <v>3</v>
      </c>
      <c r="AI931" s="36">
        <v>327001</v>
      </c>
      <c r="AJ931" s="36" t="s">
        <v>3445</v>
      </c>
      <c r="AK931" s="36" t="s">
        <v>117</v>
      </c>
      <c r="AL931" s="36" t="s">
        <v>117</v>
      </c>
      <c r="AM931" s="36" t="s">
        <v>1595</v>
      </c>
      <c r="AN931" s="36">
        <v>367</v>
      </c>
      <c r="AO931" s="36" t="s">
        <v>1596</v>
      </c>
      <c r="AP931" s="36">
        <v>1</v>
      </c>
      <c r="AQ931" s="36" t="s">
        <v>624</v>
      </c>
      <c r="AR931" s="36" t="s">
        <v>117</v>
      </c>
      <c r="AS931" s="36" t="s">
        <v>117</v>
      </c>
      <c r="AT931" s="36" t="s">
        <v>117</v>
      </c>
      <c r="AU931" s="36" t="s">
        <v>1226</v>
      </c>
      <c r="AV931" s="36" t="s">
        <v>1226</v>
      </c>
      <c r="AW931" s="36" t="s">
        <v>1225</v>
      </c>
      <c r="AX931" s="36" t="s">
        <v>1227</v>
      </c>
      <c r="AY931" s="36">
        <v>1</v>
      </c>
      <c r="AZ931" s="36" t="s">
        <v>6079</v>
      </c>
      <c r="BA931" s="36" t="s">
        <v>1139</v>
      </c>
      <c r="BB931" s="36" t="s">
        <v>1138</v>
      </c>
      <c r="BC931" s="36" t="s">
        <v>1632</v>
      </c>
      <c r="BD931" s="36" t="s">
        <v>1591</v>
      </c>
      <c r="BE931" s="36" t="s">
        <v>117</v>
      </c>
      <c r="BF931" s="36" t="s">
        <v>117</v>
      </c>
      <c r="BG931" s="176">
        <v>1141</v>
      </c>
      <c r="BH931" s="36" t="s">
        <v>1598</v>
      </c>
      <c r="BI931" s="36">
        <v>0.5</v>
      </c>
      <c r="BJ931" s="36" t="s">
        <v>1599</v>
      </c>
      <c r="BK931" s="36" t="s">
        <v>1223</v>
      </c>
      <c r="BL931" s="36">
        <v>327001</v>
      </c>
    </row>
    <row r="932" spans="1:65" ht="14.45" customHeight="1">
      <c r="A932" s="146" t="s">
        <v>7358</v>
      </c>
      <c r="B932" s="45">
        <v>327002</v>
      </c>
      <c r="C932" s="40" t="s">
        <v>6678</v>
      </c>
      <c r="D932" s="40"/>
      <c r="E932" s="35" t="s">
        <v>6603</v>
      </c>
      <c r="F932" s="40"/>
      <c r="G932" s="42"/>
      <c r="H932" s="40"/>
      <c r="I932" s="40"/>
      <c r="J932" s="40"/>
      <c r="K932" s="40"/>
      <c r="L932" s="72" t="s">
        <v>6603</v>
      </c>
      <c r="M932" s="72" t="s">
        <v>6603</v>
      </c>
      <c r="N932" s="40"/>
      <c r="O932" s="40"/>
      <c r="P932" s="40"/>
      <c r="Q932" s="40"/>
      <c r="R932" s="40"/>
      <c r="S932" s="40"/>
      <c r="T932" s="43"/>
      <c r="U932" s="40"/>
      <c r="V932" s="40"/>
      <c r="W932" s="40"/>
      <c r="X932" s="40"/>
      <c r="Y932" s="40"/>
      <c r="Z932" s="40"/>
      <c r="AA932" s="40"/>
      <c r="AB932" s="40"/>
      <c r="AC932" s="40"/>
      <c r="AD932" s="40"/>
      <c r="AE932" s="40"/>
      <c r="AF932" s="45" t="str">
        <f t="shared" si="31"/>
        <v>NVSG_A              SIDO_G</v>
      </c>
      <c r="AG932" s="41" t="s">
        <v>6605</v>
      </c>
      <c r="AH932" s="36">
        <v>3</v>
      </c>
      <c r="AI932" s="36">
        <v>327002</v>
      </c>
      <c r="AJ932" s="36" t="s">
        <v>3446</v>
      </c>
      <c r="AK932" s="36" t="s">
        <v>117</v>
      </c>
      <c r="AL932" s="36" t="s">
        <v>536</v>
      </c>
      <c r="AM932" s="36" t="s">
        <v>536</v>
      </c>
      <c r="AN932" s="36" t="s">
        <v>535</v>
      </c>
      <c r="AO932" s="36" t="s">
        <v>537</v>
      </c>
      <c r="AP932" s="36" t="s">
        <v>1626</v>
      </c>
      <c r="AQ932" s="36" t="s">
        <v>538</v>
      </c>
      <c r="AR932" s="36" t="s">
        <v>178</v>
      </c>
      <c r="AS932" s="36" t="s">
        <v>117</v>
      </c>
      <c r="AT932" s="36" t="s">
        <v>117</v>
      </c>
      <c r="AU932" s="36" t="s">
        <v>1226</v>
      </c>
      <c r="AV932" s="36" t="s">
        <v>1226</v>
      </c>
      <c r="AW932" s="36" t="s">
        <v>1225</v>
      </c>
      <c r="AX932" s="36" t="s">
        <v>1227</v>
      </c>
      <c r="AY932" s="36">
        <v>6</v>
      </c>
      <c r="AZ932" s="36" t="s">
        <v>6079</v>
      </c>
      <c r="BA932" s="36" t="s">
        <v>776</v>
      </c>
      <c r="BB932" s="36" t="s">
        <v>119</v>
      </c>
      <c r="BC932" s="36" t="s">
        <v>2063</v>
      </c>
      <c r="BD932" s="36" t="s">
        <v>1591</v>
      </c>
      <c r="BE932" s="36" t="s">
        <v>117</v>
      </c>
      <c r="BF932" s="36" t="s">
        <v>117</v>
      </c>
      <c r="BG932" s="176">
        <v>2140</v>
      </c>
      <c r="BH932" s="36" t="s">
        <v>1919</v>
      </c>
      <c r="BI932" s="36">
        <v>0.35</v>
      </c>
      <c r="BJ932" s="36" t="s">
        <v>3447</v>
      </c>
      <c r="BK932" s="36" t="s">
        <v>1223</v>
      </c>
      <c r="BL932" s="36">
        <v>327002</v>
      </c>
    </row>
    <row r="933" spans="1:65" ht="14.45" customHeight="1">
      <c r="A933" s="146" t="s">
        <v>7792</v>
      </c>
      <c r="B933" s="45">
        <v>327003</v>
      </c>
      <c r="C933" s="40" t="s">
        <v>6678</v>
      </c>
      <c r="D933" s="40"/>
      <c r="E933" s="35" t="s">
        <v>6603</v>
      </c>
      <c r="F933" s="40" t="s">
        <v>2032</v>
      </c>
      <c r="G933" s="42" t="s">
        <v>6606</v>
      </c>
      <c r="H933" s="40"/>
      <c r="I933" s="40"/>
      <c r="J933" s="40"/>
      <c r="K933" s="40" t="s">
        <v>6610</v>
      </c>
      <c r="L933" s="173" t="s">
        <v>6609</v>
      </c>
      <c r="M933" s="176" t="s">
        <v>6603</v>
      </c>
      <c r="N933" s="40"/>
      <c r="O933" s="40"/>
      <c r="P933" s="40"/>
      <c r="Q933" s="40"/>
      <c r="R933" s="40"/>
      <c r="S933" s="40"/>
      <c r="T933" s="43"/>
      <c r="U933" s="40"/>
      <c r="V933" s="40"/>
      <c r="W933" s="40"/>
      <c r="X933" s="40"/>
      <c r="Y933" s="40"/>
      <c r="Z933" s="40"/>
      <c r="AA933" s="40"/>
      <c r="AB933" s="40"/>
      <c r="AC933" s="40" t="s">
        <v>6617</v>
      </c>
      <c r="AD933" s="40"/>
      <c r="AE933" s="40"/>
      <c r="AF933" s="45" t="str">
        <f t="shared" si="31"/>
        <v>NVSG_A              SP_CANHE</v>
      </c>
      <c r="AG933" s="41" t="s">
        <v>6605</v>
      </c>
      <c r="AH933" s="36">
        <v>3</v>
      </c>
      <c r="AI933" s="36">
        <v>327003</v>
      </c>
      <c r="AJ933" s="36" t="s">
        <v>6458</v>
      </c>
      <c r="AK933" s="36" t="s">
        <v>117</v>
      </c>
      <c r="AL933" s="36" t="s">
        <v>117</v>
      </c>
      <c r="AM933" s="36" t="s">
        <v>2030</v>
      </c>
      <c r="AN933" s="36" t="s">
        <v>2031</v>
      </c>
      <c r="AO933" s="36" t="s">
        <v>2032</v>
      </c>
      <c r="AP933" s="36">
        <v>1</v>
      </c>
      <c r="AQ933" s="36" t="s">
        <v>661</v>
      </c>
      <c r="AR933" s="36" t="s">
        <v>117</v>
      </c>
      <c r="AS933" s="36" t="s">
        <v>117</v>
      </c>
      <c r="AT933" s="36" t="s">
        <v>117</v>
      </c>
      <c r="AU933" s="36" t="s">
        <v>1226</v>
      </c>
      <c r="AV933" s="36" t="s">
        <v>1226</v>
      </c>
      <c r="AW933" s="36" t="s">
        <v>1225</v>
      </c>
      <c r="AX933" s="36" t="s">
        <v>1227</v>
      </c>
      <c r="AY933" s="36">
        <v>7</v>
      </c>
      <c r="AZ933" s="36" t="s">
        <v>6079</v>
      </c>
      <c r="BA933" s="36" t="s">
        <v>776</v>
      </c>
      <c r="BB933" s="36" t="s">
        <v>119</v>
      </c>
      <c r="BC933" s="36" t="s">
        <v>1746</v>
      </c>
      <c r="BD933" s="36" t="s">
        <v>1591</v>
      </c>
      <c r="BE933" s="36" t="s">
        <v>3448</v>
      </c>
      <c r="BF933" s="36" t="s">
        <v>1677</v>
      </c>
      <c r="BG933" s="176">
        <v>1917</v>
      </c>
      <c r="BH933" s="36" t="s">
        <v>1678</v>
      </c>
      <c r="BI933" s="36">
        <v>0.35</v>
      </c>
      <c r="BJ933" s="36" t="s">
        <v>1914</v>
      </c>
      <c r="BK933" s="36" t="s">
        <v>1223</v>
      </c>
      <c r="BL933" s="36">
        <v>327003</v>
      </c>
    </row>
    <row r="934" spans="1:65" ht="14.45" customHeight="1">
      <c r="A934" s="146" t="s">
        <v>7800</v>
      </c>
      <c r="B934" s="45">
        <v>327004</v>
      </c>
      <c r="C934" s="40" t="s">
        <v>6678</v>
      </c>
      <c r="D934" s="40"/>
      <c r="E934" s="35" t="s">
        <v>6603</v>
      </c>
      <c r="F934" s="40" t="s">
        <v>2028</v>
      </c>
      <c r="G934" s="42" t="s">
        <v>6606</v>
      </c>
      <c r="H934" s="40"/>
      <c r="I934" s="40"/>
      <c r="J934" s="40"/>
      <c r="K934" s="40" t="s">
        <v>6610</v>
      </c>
      <c r="L934" s="173" t="s">
        <v>6609</v>
      </c>
      <c r="M934" s="176" t="s">
        <v>6603</v>
      </c>
      <c r="N934" s="40"/>
      <c r="O934" s="40"/>
      <c r="P934" s="40"/>
      <c r="Q934" s="40"/>
      <c r="R934" s="40"/>
      <c r="S934" s="40"/>
      <c r="T934" s="43"/>
      <c r="U934" s="40"/>
      <c r="V934" s="40"/>
      <c r="W934" s="40"/>
      <c r="X934" s="40"/>
      <c r="Y934" s="40"/>
      <c r="Z934" s="40"/>
      <c r="AA934" s="40"/>
      <c r="AB934" s="40"/>
      <c r="AC934" s="40" t="s">
        <v>6617</v>
      </c>
      <c r="AD934" s="40"/>
      <c r="AE934" s="40"/>
      <c r="AF934" s="45" t="str">
        <f t="shared" si="31"/>
        <v>NVSG_A              SP_CANLE</v>
      </c>
      <c r="AG934" s="41" t="s">
        <v>6605</v>
      </c>
      <c r="AH934" s="36">
        <v>3</v>
      </c>
      <c r="AI934" s="36">
        <v>327004</v>
      </c>
      <c r="AJ934" s="36" t="s">
        <v>6459</v>
      </c>
      <c r="AK934" s="36" t="s">
        <v>117</v>
      </c>
      <c r="AL934" s="36" t="s">
        <v>117</v>
      </c>
      <c r="AM934" s="36" t="s">
        <v>2026</v>
      </c>
      <c r="AN934" s="36" t="s">
        <v>2027</v>
      </c>
      <c r="AO934" s="36" t="s">
        <v>2028</v>
      </c>
      <c r="AP934" s="36">
        <v>1</v>
      </c>
      <c r="AQ934" s="36" t="s">
        <v>661</v>
      </c>
      <c r="AR934" s="36" t="s">
        <v>117</v>
      </c>
      <c r="AS934" s="36" t="s">
        <v>117</v>
      </c>
      <c r="AT934" s="36" t="s">
        <v>117</v>
      </c>
      <c r="AU934" s="36" t="s">
        <v>1226</v>
      </c>
      <c r="AV934" s="36" t="s">
        <v>1226</v>
      </c>
      <c r="AW934" s="36" t="s">
        <v>1225</v>
      </c>
      <c r="AX934" s="36" t="s">
        <v>1227</v>
      </c>
      <c r="AY934" s="36">
        <v>8</v>
      </c>
      <c r="AZ934" s="36" t="s">
        <v>6079</v>
      </c>
      <c r="BA934" s="36" t="s">
        <v>776</v>
      </c>
      <c r="BB934" s="36" t="s">
        <v>119</v>
      </c>
      <c r="BC934" s="36" t="s">
        <v>1746</v>
      </c>
      <c r="BD934" s="36" t="s">
        <v>1591</v>
      </c>
      <c r="BE934" s="36" t="s">
        <v>3448</v>
      </c>
      <c r="BF934" s="36" t="s">
        <v>1748</v>
      </c>
      <c r="BG934" s="176">
        <v>1919</v>
      </c>
      <c r="BH934" s="36" t="s">
        <v>1749</v>
      </c>
      <c r="BI934" s="36">
        <v>0.35</v>
      </c>
      <c r="BJ934" s="36" t="s">
        <v>1750</v>
      </c>
      <c r="BK934" s="36" t="s">
        <v>1223</v>
      </c>
      <c r="BL934" s="36">
        <v>327004</v>
      </c>
    </row>
    <row r="935" spans="1:65" ht="14.45" customHeight="1">
      <c r="A935" s="146" t="s">
        <v>7800</v>
      </c>
      <c r="B935" s="45">
        <v>327005</v>
      </c>
      <c r="C935" s="40" t="s">
        <v>6678</v>
      </c>
      <c r="D935" s="40"/>
      <c r="E935" s="35" t="s">
        <v>6603</v>
      </c>
      <c r="F935" s="40"/>
      <c r="G935" s="42"/>
      <c r="H935" s="40"/>
      <c r="I935" s="40"/>
      <c r="J935" s="40"/>
      <c r="K935" s="40"/>
      <c r="L935" s="42" t="s">
        <v>6604</v>
      </c>
      <c r="M935" s="72" t="s">
        <v>6603</v>
      </c>
      <c r="N935" s="40"/>
      <c r="O935" s="40"/>
      <c r="P935" s="40"/>
      <c r="Q935" s="40"/>
      <c r="R935" s="40"/>
      <c r="S935" s="40"/>
      <c r="T935" s="43"/>
      <c r="U935" s="40"/>
      <c r="V935" s="40"/>
      <c r="W935" s="40"/>
      <c r="X935" s="40"/>
      <c r="Y935" s="40"/>
      <c r="Z935" s="40"/>
      <c r="AA935" s="40"/>
      <c r="AB935" s="40"/>
      <c r="AC935" s="165" t="s">
        <v>6623</v>
      </c>
      <c r="AD935" s="40"/>
      <c r="AE935" s="40"/>
      <c r="AF935" s="45" t="str">
        <f t="shared" si="31"/>
        <v>KS_CPR_C            NVSG_A</v>
      </c>
      <c r="AG935" s="41" t="s">
        <v>6605</v>
      </c>
      <c r="AH935" s="36">
        <v>3</v>
      </c>
      <c r="AI935" s="36">
        <v>327005</v>
      </c>
      <c r="AJ935" s="36" t="s">
        <v>6460</v>
      </c>
      <c r="AK935" s="36" t="s">
        <v>117</v>
      </c>
      <c r="AL935" s="36" t="s">
        <v>1226</v>
      </c>
      <c r="AM935" s="36" t="s">
        <v>1226</v>
      </c>
      <c r="AN935" s="36" t="s">
        <v>1225</v>
      </c>
      <c r="AO935" s="36" t="s">
        <v>1227</v>
      </c>
      <c r="AP935" s="36">
        <v>9</v>
      </c>
      <c r="AQ935" s="36" t="s">
        <v>6079</v>
      </c>
      <c r="AR935" s="36" t="s">
        <v>776</v>
      </c>
      <c r="AS935" s="36" t="s">
        <v>119</v>
      </c>
      <c r="AT935" s="36" t="s">
        <v>117</v>
      </c>
      <c r="AU935" s="36" t="s">
        <v>355</v>
      </c>
      <c r="AV935" s="36" t="s">
        <v>355</v>
      </c>
      <c r="AW935" s="36" t="s">
        <v>361</v>
      </c>
      <c r="AX935" s="36" t="s">
        <v>362</v>
      </c>
      <c r="AY935" s="36">
        <v>1</v>
      </c>
      <c r="AZ935" s="36" t="s">
        <v>363</v>
      </c>
      <c r="BA935" s="36" t="s">
        <v>166</v>
      </c>
      <c r="BB935" s="36" t="s">
        <v>117</v>
      </c>
      <c r="BC935" s="36" t="s">
        <v>1922</v>
      </c>
      <c r="BD935" s="36" t="s">
        <v>1591</v>
      </c>
      <c r="BE935" s="36" t="s">
        <v>3449</v>
      </c>
      <c r="BF935" s="36" t="s">
        <v>1928</v>
      </c>
      <c r="BG935" s="176">
        <v>1945</v>
      </c>
      <c r="BH935" s="36" t="s">
        <v>1788</v>
      </c>
      <c r="BI935" s="36">
        <v>0.35</v>
      </c>
      <c r="BJ935" s="36" t="s">
        <v>3450</v>
      </c>
      <c r="BK935" s="36" t="s">
        <v>1223</v>
      </c>
      <c r="BL935" s="36">
        <v>327005</v>
      </c>
    </row>
    <row r="936" spans="1:65" ht="14.45" customHeight="1">
      <c r="A936" s="146" t="s">
        <v>7800</v>
      </c>
      <c r="B936" s="45">
        <v>327006</v>
      </c>
      <c r="C936" s="40" t="s">
        <v>6678</v>
      </c>
      <c r="D936" s="40"/>
      <c r="E936" s="35" t="s">
        <v>6603</v>
      </c>
      <c r="F936" s="40"/>
      <c r="G936" s="42"/>
      <c r="H936" s="40"/>
      <c r="I936" s="40"/>
      <c r="J936" s="40"/>
      <c r="K936" s="40"/>
      <c r="L936" s="72" t="s">
        <v>6603</v>
      </c>
      <c r="M936" s="42" t="s">
        <v>6604</v>
      </c>
      <c r="N936" s="40"/>
      <c r="O936" s="40"/>
      <c r="P936" s="40"/>
      <c r="Q936" s="40"/>
      <c r="R936" s="40"/>
      <c r="S936" s="40"/>
      <c r="T936" s="43"/>
      <c r="U936" s="40"/>
      <c r="V936" s="40"/>
      <c r="W936" s="40"/>
      <c r="X936" s="40"/>
      <c r="Y936" s="40"/>
      <c r="Z936" s="40"/>
      <c r="AA936" s="40"/>
      <c r="AB936" s="40"/>
      <c r="AC936" s="165" t="s">
        <v>6623</v>
      </c>
      <c r="AD936" s="40"/>
      <c r="AE936" s="40"/>
      <c r="AF936" s="45" t="str">
        <f t="shared" si="31"/>
        <v>KS_CPR_C            NVSG_A</v>
      </c>
      <c r="AG936" s="41" t="s">
        <v>6605</v>
      </c>
      <c r="AH936" s="36">
        <v>3</v>
      </c>
      <c r="AI936" s="36">
        <v>327006</v>
      </c>
      <c r="AJ936" s="36" t="s">
        <v>3451</v>
      </c>
      <c r="AK936" s="36" t="s">
        <v>117</v>
      </c>
      <c r="AL936" s="36" t="s">
        <v>1226</v>
      </c>
      <c r="AM936" s="36" t="s">
        <v>1226</v>
      </c>
      <c r="AN936" s="36" t="s">
        <v>1225</v>
      </c>
      <c r="AO936" s="36" t="s">
        <v>1227</v>
      </c>
      <c r="AP936" s="36">
        <v>10</v>
      </c>
      <c r="AQ936" s="36" t="s">
        <v>6079</v>
      </c>
      <c r="AR936" s="36" t="s">
        <v>776</v>
      </c>
      <c r="AS936" s="36" t="s">
        <v>119</v>
      </c>
      <c r="AT936" s="36" t="s">
        <v>117</v>
      </c>
      <c r="AU936" s="36" t="s">
        <v>355</v>
      </c>
      <c r="AV936" s="36" t="s">
        <v>355</v>
      </c>
      <c r="AW936" s="36" t="s">
        <v>361</v>
      </c>
      <c r="AX936" s="36" t="s">
        <v>362</v>
      </c>
      <c r="AY936" s="36">
        <v>2</v>
      </c>
      <c r="AZ936" s="36" t="s">
        <v>363</v>
      </c>
      <c r="BA936" s="36" t="s">
        <v>166</v>
      </c>
      <c r="BB936" s="36" t="s">
        <v>117</v>
      </c>
      <c r="BC936" s="36" t="s">
        <v>1922</v>
      </c>
      <c r="BD936" s="36" t="s">
        <v>1591</v>
      </c>
      <c r="BE936" s="36" t="s">
        <v>3449</v>
      </c>
      <c r="BF936" s="36" t="s">
        <v>1924</v>
      </c>
      <c r="BG936" s="176">
        <v>1945</v>
      </c>
      <c r="BH936" s="36" t="s">
        <v>1925</v>
      </c>
      <c r="BI936" s="36">
        <v>0.35</v>
      </c>
      <c r="BJ936" s="36" t="s">
        <v>3452</v>
      </c>
      <c r="BK936" s="36" t="s">
        <v>1223</v>
      </c>
      <c r="BL936" s="36">
        <v>327006</v>
      </c>
    </row>
    <row r="937" spans="1:65" ht="14.45" customHeight="1">
      <c r="A937" s="145" t="s">
        <v>6956</v>
      </c>
      <c r="B937" s="40">
        <v>327007</v>
      </c>
      <c r="C937" s="40" t="s">
        <v>6678</v>
      </c>
      <c r="D937" s="40"/>
      <c r="E937" s="40" t="s">
        <v>6604</v>
      </c>
      <c r="F937" s="40"/>
      <c r="G937" s="42"/>
      <c r="H937" s="40"/>
      <c r="I937" s="40"/>
      <c r="J937" s="40"/>
      <c r="K937" s="40"/>
      <c r="L937" s="42" t="s">
        <v>6604</v>
      </c>
      <c r="M937" s="42" t="s">
        <v>6604</v>
      </c>
      <c r="N937" s="40"/>
      <c r="O937" s="40"/>
      <c r="P937" s="40"/>
      <c r="Q937" s="40"/>
      <c r="R937" s="40"/>
      <c r="S937" s="40"/>
      <c r="T937" s="43"/>
      <c r="U937" s="40"/>
      <c r="V937" s="40"/>
      <c r="W937" s="40"/>
      <c r="X937" s="40"/>
      <c r="Y937" s="40"/>
      <c r="Z937" s="40"/>
      <c r="AA937" s="40"/>
      <c r="AB937" s="40"/>
      <c r="AC937" s="40"/>
      <c r="AD937" s="40"/>
      <c r="AE937" s="35"/>
      <c r="AF937" s="45" t="str">
        <f t="shared" si="31"/>
        <v>BCM_B               KS_ML_F</v>
      </c>
      <c r="AG937" s="41" t="s">
        <v>6622</v>
      </c>
      <c r="AH937" s="36">
        <v>3</v>
      </c>
      <c r="AI937" s="36">
        <v>327007</v>
      </c>
      <c r="AJ937" s="36" t="s">
        <v>6461</v>
      </c>
      <c r="AK937" s="36" t="s">
        <v>117</v>
      </c>
      <c r="AL937" s="36" t="s">
        <v>385</v>
      </c>
      <c r="AM937" s="36" t="s">
        <v>385</v>
      </c>
      <c r="AN937" s="36" t="s">
        <v>392</v>
      </c>
      <c r="AO937" s="36" t="s">
        <v>393</v>
      </c>
      <c r="AP937" s="36">
        <v>10</v>
      </c>
      <c r="AQ937" s="36" t="s">
        <v>619</v>
      </c>
      <c r="AR937" s="36" t="s">
        <v>139</v>
      </c>
      <c r="AS937" s="36" t="s">
        <v>129</v>
      </c>
      <c r="AT937" s="36" t="s">
        <v>117</v>
      </c>
      <c r="AU937" s="36" t="s">
        <v>468</v>
      </c>
      <c r="AV937" s="36" t="s">
        <v>468</v>
      </c>
      <c r="AW937" s="36" t="s">
        <v>589</v>
      </c>
      <c r="AX937" s="36" t="s">
        <v>590</v>
      </c>
      <c r="AY937" s="36">
        <v>2</v>
      </c>
      <c r="AZ937" s="36" t="s">
        <v>591</v>
      </c>
      <c r="BA937" s="36" t="s">
        <v>152</v>
      </c>
      <c r="BB937" s="36" t="s">
        <v>117</v>
      </c>
      <c r="BC937" s="36" t="s">
        <v>3453</v>
      </c>
      <c r="BD937" s="36" t="s">
        <v>1591</v>
      </c>
      <c r="BE937" s="36" t="s">
        <v>117</v>
      </c>
      <c r="BF937" s="36" t="s">
        <v>117</v>
      </c>
      <c r="BG937" s="176">
        <v>3170</v>
      </c>
      <c r="BH937" s="36" t="s">
        <v>2128</v>
      </c>
      <c r="BI937" s="36">
        <v>1.5</v>
      </c>
      <c r="BJ937" s="36" t="s">
        <v>3454</v>
      </c>
      <c r="BK937" s="36" t="s">
        <v>1223</v>
      </c>
      <c r="BL937" s="36">
        <v>327007</v>
      </c>
    </row>
    <row r="938" spans="1:65" ht="14.45" customHeight="1">
      <c r="A938" s="146"/>
      <c r="B938" s="62"/>
      <c r="C938" s="40" t="s">
        <v>6679</v>
      </c>
      <c r="D938" s="35"/>
      <c r="E938" s="35"/>
      <c r="F938" s="35"/>
      <c r="G938" s="35"/>
      <c r="H938" s="35"/>
      <c r="I938" s="35"/>
      <c r="J938" s="35"/>
      <c r="K938" s="35"/>
      <c r="L938" s="35"/>
      <c r="M938" s="35"/>
      <c r="N938" s="35"/>
      <c r="O938" s="35"/>
      <c r="P938" s="35"/>
      <c r="Q938" s="35"/>
      <c r="R938" s="35"/>
      <c r="S938" s="35"/>
      <c r="T938" s="35"/>
      <c r="U938" s="35"/>
      <c r="V938" s="35"/>
      <c r="W938" s="35"/>
      <c r="X938" s="35"/>
      <c r="Y938" s="35"/>
      <c r="Z938" s="35"/>
      <c r="AA938" s="35"/>
      <c r="AB938" s="35"/>
      <c r="AC938" s="35"/>
      <c r="AD938" s="35"/>
      <c r="AH938" s="36">
        <v>1</v>
      </c>
      <c r="AI938" s="36" t="s">
        <v>1229</v>
      </c>
    </row>
    <row r="939" spans="1:65" ht="14.45" customHeight="1">
      <c r="A939" s="146"/>
      <c r="C939" s="40" t="s">
        <v>6679</v>
      </c>
      <c r="D939" s="35"/>
      <c r="E939" s="35"/>
      <c r="F939" s="35"/>
      <c r="G939" s="35"/>
      <c r="H939" s="35"/>
      <c r="I939" s="35"/>
      <c r="J939" s="35"/>
      <c r="K939" s="35"/>
      <c r="L939" s="35"/>
      <c r="M939" s="35"/>
      <c r="N939" s="35"/>
      <c r="O939" s="35"/>
      <c r="P939" s="35"/>
      <c r="Q939" s="35"/>
      <c r="R939" s="35"/>
      <c r="S939" s="35"/>
      <c r="T939" s="35"/>
      <c r="U939" s="35"/>
      <c r="V939" s="35"/>
      <c r="W939" s="35"/>
      <c r="X939" s="35"/>
      <c r="Y939" s="35"/>
      <c r="Z939" s="35"/>
      <c r="AA939" s="35"/>
      <c r="AB939" s="35"/>
      <c r="AC939" s="35"/>
      <c r="AD939" s="35"/>
      <c r="AH939" s="36">
        <v>2</v>
      </c>
      <c r="AI939" s="36" t="s">
        <v>61</v>
      </c>
      <c r="AJ939" s="36" t="s">
        <v>1230</v>
      </c>
      <c r="AK939" s="36" t="s">
        <v>1231</v>
      </c>
      <c r="AL939" s="36" t="s">
        <v>6080</v>
      </c>
      <c r="AM939" s="36" t="s">
        <v>116</v>
      </c>
      <c r="AN939" s="36" t="s">
        <v>3444</v>
      </c>
      <c r="AO939" s="36" t="s">
        <v>2364</v>
      </c>
    </row>
    <row r="940" spans="1:65" ht="14.45" customHeight="1">
      <c r="A940" s="146"/>
      <c r="B940" s="62"/>
      <c r="C940" s="40" t="s">
        <v>6679</v>
      </c>
      <c r="D940" s="35"/>
      <c r="E940" s="35"/>
      <c r="F940" s="35"/>
      <c r="G940" s="35"/>
      <c r="H940" s="35"/>
      <c r="I940" s="35"/>
      <c r="J940" s="35"/>
      <c r="K940" s="35"/>
      <c r="L940" s="35"/>
      <c r="M940" s="35"/>
      <c r="N940" s="35"/>
      <c r="O940" s="35"/>
      <c r="P940" s="35"/>
      <c r="Q940" s="35"/>
      <c r="R940" s="35"/>
      <c r="S940" s="35"/>
      <c r="T940" s="35"/>
      <c r="U940" s="35"/>
      <c r="V940" s="35"/>
      <c r="W940" s="35"/>
      <c r="X940" s="35"/>
      <c r="Y940" s="35"/>
      <c r="Z940" s="35"/>
      <c r="AA940" s="35"/>
      <c r="AB940" s="35"/>
      <c r="AC940" s="35"/>
      <c r="AD940" s="35"/>
      <c r="AH940" s="36">
        <v>2</v>
      </c>
      <c r="AI940" s="36" t="s">
        <v>62</v>
      </c>
      <c r="AJ940" s="36" t="s">
        <v>1232</v>
      </c>
      <c r="AK940" s="36" t="s">
        <v>1233</v>
      </c>
      <c r="AL940" s="36" t="s">
        <v>6081</v>
      </c>
      <c r="AM940" s="36" t="s">
        <v>116</v>
      </c>
      <c r="AN940" s="36" t="s">
        <v>6462</v>
      </c>
      <c r="AO940" s="36" t="s">
        <v>2364</v>
      </c>
    </row>
    <row r="941" spans="1:65" ht="14.45" customHeight="1">
      <c r="A941" s="146"/>
      <c r="B941" s="62"/>
      <c r="C941" s="40" t="s">
        <v>6679</v>
      </c>
      <c r="D941" s="35"/>
      <c r="E941" s="35"/>
      <c r="F941" s="35"/>
      <c r="G941" s="35"/>
      <c r="H941" s="35"/>
      <c r="I941" s="35"/>
      <c r="J941" s="35"/>
      <c r="K941" s="35"/>
      <c r="L941" s="35"/>
      <c r="M941" s="35"/>
      <c r="N941" s="35"/>
      <c r="O941" s="35"/>
      <c r="P941" s="35"/>
      <c r="Q941" s="35"/>
      <c r="R941" s="35"/>
      <c r="S941" s="35"/>
      <c r="T941" s="35"/>
      <c r="U941" s="35"/>
      <c r="V941" s="35"/>
      <c r="W941" s="35"/>
      <c r="X941" s="35"/>
      <c r="Y941" s="35"/>
      <c r="Z941" s="35"/>
      <c r="AA941" s="35"/>
      <c r="AB941" s="35"/>
      <c r="AC941" s="35"/>
      <c r="AD941" s="35"/>
      <c r="AH941" s="36">
        <v>0</v>
      </c>
      <c r="AI941" s="36" t="s">
        <v>42</v>
      </c>
      <c r="AJ941" s="36" t="s">
        <v>43</v>
      </c>
      <c r="AK941" s="36" t="s">
        <v>44</v>
      </c>
      <c r="AL941" s="36" t="s">
        <v>45</v>
      </c>
      <c r="AM941" s="36" t="s">
        <v>45</v>
      </c>
      <c r="AN941" s="36" t="s">
        <v>46</v>
      </c>
      <c r="AO941" s="36" t="s">
        <v>47</v>
      </c>
      <c r="AP941" s="36" t="s">
        <v>48</v>
      </c>
      <c r="AQ941" s="36" t="s">
        <v>49</v>
      </c>
      <c r="AR941" s="36" t="s">
        <v>50</v>
      </c>
      <c r="AS941" s="36" t="s">
        <v>51</v>
      </c>
      <c r="AT941" s="36" t="s">
        <v>44</v>
      </c>
      <c r="AU941" s="36" t="s">
        <v>45</v>
      </c>
      <c r="AV941" s="36" t="s">
        <v>45</v>
      </c>
      <c r="AW941" s="36" t="s">
        <v>52</v>
      </c>
      <c r="AX941" s="36" t="s">
        <v>47</v>
      </c>
      <c r="AY941" s="36" t="s">
        <v>48</v>
      </c>
      <c r="AZ941" s="36" t="s">
        <v>49</v>
      </c>
      <c r="BA941" s="36" t="s">
        <v>50</v>
      </c>
      <c r="BB941" s="36" t="s">
        <v>51</v>
      </c>
      <c r="BC941" s="36" t="s">
        <v>53</v>
      </c>
      <c r="BD941" s="36" t="s">
        <v>54</v>
      </c>
      <c r="BE941" s="36" t="s">
        <v>55</v>
      </c>
      <c r="BF941" s="36" t="s">
        <v>56</v>
      </c>
      <c r="BG941" s="36" t="s">
        <v>57</v>
      </c>
      <c r="BH941" s="36" t="s">
        <v>58</v>
      </c>
      <c r="BI941" s="36" t="s">
        <v>59</v>
      </c>
      <c r="BJ941" s="36" t="s">
        <v>60</v>
      </c>
      <c r="BK941" s="36" t="s">
        <v>61</v>
      </c>
      <c r="BL941" s="36" t="s">
        <v>62</v>
      </c>
      <c r="BM941" s="36" t="s">
        <v>42</v>
      </c>
    </row>
    <row r="942" spans="1:65" ht="14.45" customHeight="1">
      <c r="A942" s="145" t="s">
        <v>7405</v>
      </c>
      <c r="B942" s="40">
        <v>339001</v>
      </c>
      <c r="C942" s="40" t="s">
        <v>6679</v>
      </c>
      <c r="D942" s="40"/>
      <c r="E942" s="43" t="s">
        <v>9</v>
      </c>
      <c r="F942" s="40"/>
      <c r="G942" s="42"/>
      <c r="H942" s="40"/>
      <c r="I942" s="40"/>
      <c r="J942" s="40"/>
      <c r="K942" s="40"/>
      <c r="L942" s="42" t="s">
        <v>6621</v>
      </c>
      <c r="M942" s="42" t="s">
        <v>6621</v>
      </c>
      <c r="N942" s="40"/>
      <c r="O942" s="40"/>
      <c r="P942" s="40"/>
      <c r="Q942" s="40"/>
      <c r="R942" s="40"/>
      <c r="S942" s="40"/>
      <c r="T942" s="155">
        <v>980019117</v>
      </c>
      <c r="U942" s="40"/>
      <c r="V942" s="40"/>
      <c r="W942" s="40"/>
      <c r="X942" s="40"/>
      <c r="Y942" s="40"/>
      <c r="Z942" s="40"/>
      <c r="AA942" s="40"/>
      <c r="AB942" s="40"/>
      <c r="AC942" s="40"/>
      <c r="AD942" s="40"/>
      <c r="AE942" s="40"/>
      <c r="AF942" s="45" t="str">
        <f t="shared" ref="AF942:AF964" si="32">AX942&amp; REPT(" ",20-LEN(AX942))&amp;AO942</f>
        <v>ZFAS_F              KAMH</v>
      </c>
      <c r="AG942" s="41" t="s">
        <v>6605</v>
      </c>
      <c r="AH942" s="36">
        <v>3</v>
      </c>
      <c r="AI942" s="36">
        <v>339001</v>
      </c>
      <c r="AJ942" s="36" t="s">
        <v>3455</v>
      </c>
      <c r="AK942" s="36" t="s">
        <v>117</v>
      </c>
      <c r="AL942" s="36" t="s">
        <v>1258</v>
      </c>
      <c r="AM942" s="36" t="s">
        <v>1258</v>
      </c>
      <c r="AN942" s="36" t="s">
        <v>1257</v>
      </c>
      <c r="AO942" s="36" t="s">
        <v>1259</v>
      </c>
      <c r="AP942" s="36">
        <v>1</v>
      </c>
      <c r="AQ942" s="36" t="s">
        <v>1260</v>
      </c>
      <c r="AR942" s="36" t="s">
        <v>1236</v>
      </c>
      <c r="AS942" s="36" t="s">
        <v>790</v>
      </c>
      <c r="AT942" s="36" t="s">
        <v>117</v>
      </c>
      <c r="AU942" s="36" t="s">
        <v>1265</v>
      </c>
      <c r="AV942" s="36" t="s">
        <v>1265</v>
      </c>
      <c r="AW942" s="36" t="s">
        <v>1272</v>
      </c>
      <c r="AX942" s="36" t="s">
        <v>1273</v>
      </c>
      <c r="AY942" s="36">
        <v>1</v>
      </c>
      <c r="AZ942" s="36" t="s">
        <v>597</v>
      </c>
      <c r="BA942" s="36" t="s">
        <v>1236</v>
      </c>
      <c r="BB942" s="36" t="s">
        <v>790</v>
      </c>
      <c r="BC942" s="36" t="s">
        <v>3456</v>
      </c>
      <c r="BD942" s="36" t="s">
        <v>3457</v>
      </c>
      <c r="BE942" s="36" t="s">
        <v>3458</v>
      </c>
      <c r="BF942" s="36" t="s">
        <v>3459</v>
      </c>
      <c r="BG942" s="176">
        <v>6955</v>
      </c>
      <c r="BH942" s="36" t="s">
        <v>3460</v>
      </c>
      <c r="BI942" s="36">
        <v>0.14000000000000001</v>
      </c>
      <c r="BJ942" s="36" t="s">
        <v>3461</v>
      </c>
      <c r="BK942" s="36" t="s">
        <v>117</v>
      </c>
      <c r="BL942" s="36" t="s">
        <v>1232</v>
      </c>
      <c r="BM942" s="36">
        <v>339001</v>
      </c>
    </row>
    <row r="943" spans="1:65" ht="14.45" customHeight="1">
      <c r="A943" s="145" t="s">
        <v>7405</v>
      </c>
      <c r="B943" s="40">
        <v>339002</v>
      </c>
      <c r="C943" s="40" t="s">
        <v>6679</v>
      </c>
      <c r="D943" s="40"/>
      <c r="E943" s="43" t="s">
        <v>9</v>
      </c>
      <c r="F943" s="40"/>
      <c r="G943" s="42"/>
      <c r="H943" s="40"/>
      <c r="I943" s="40"/>
      <c r="J943" s="40"/>
      <c r="K943" s="40"/>
      <c r="L943" s="42" t="s">
        <v>6621</v>
      </c>
      <c r="M943" s="42" t="s">
        <v>6621</v>
      </c>
      <c r="N943" s="40"/>
      <c r="O943" s="40"/>
      <c r="P943" s="40"/>
      <c r="Q943" s="40"/>
      <c r="R943" s="40"/>
      <c r="S943" s="40"/>
      <c r="T943" s="155">
        <v>980019117</v>
      </c>
      <c r="U943" s="40"/>
      <c r="V943" s="40"/>
      <c r="W943" s="40"/>
      <c r="X943" s="40"/>
      <c r="Y943" s="40"/>
      <c r="Z943" s="40"/>
      <c r="AA943" s="40"/>
      <c r="AB943" s="40"/>
      <c r="AC943" s="40"/>
      <c r="AD943" s="40"/>
      <c r="AE943" s="40"/>
      <c r="AF943" s="45" t="str">
        <f t="shared" si="32"/>
        <v>ZFAS_F              KAMH</v>
      </c>
      <c r="AG943" s="41" t="s">
        <v>6605</v>
      </c>
      <c r="AH943" s="36">
        <v>3</v>
      </c>
      <c r="AI943" s="36">
        <v>339002</v>
      </c>
      <c r="AJ943" s="36" t="s">
        <v>3462</v>
      </c>
      <c r="AK943" s="36" t="s">
        <v>117</v>
      </c>
      <c r="AL943" s="36" t="s">
        <v>1258</v>
      </c>
      <c r="AM943" s="36" t="s">
        <v>1258</v>
      </c>
      <c r="AN943" s="36" t="s">
        <v>1257</v>
      </c>
      <c r="AO943" s="36" t="s">
        <v>1259</v>
      </c>
      <c r="AP943" s="36">
        <v>2</v>
      </c>
      <c r="AQ943" s="36" t="s">
        <v>1260</v>
      </c>
      <c r="AR943" s="36" t="s">
        <v>987</v>
      </c>
      <c r="AS943" s="36" t="s">
        <v>984</v>
      </c>
      <c r="AT943" s="36" t="s">
        <v>117</v>
      </c>
      <c r="AU943" s="36" t="s">
        <v>1265</v>
      </c>
      <c r="AV943" s="36" t="s">
        <v>1265</v>
      </c>
      <c r="AW943" s="36" t="s">
        <v>1272</v>
      </c>
      <c r="AX943" s="36" t="s">
        <v>1273</v>
      </c>
      <c r="AY943" s="36">
        <v>2</v>
      </c>
      <c r="AZ943" s="36" t="s">
        <v>597</v>
      </c>
      <c r="BA943" s="36" t="s">
        <v>987</v>
      </c>
      <c r="BB943" s="36" t="s">
        <v>984</v>
      </c>
      <c r="BC943" s="36" t="s">
        <v>3456</v>
      </c>
      <c r="BD943" s="36" t="s">
        <v>838</v>
      </c>
      <c r="BE943" s="36" t="s">
        <v>3458</v>
      </c>
      <c r="BF943" s="36" t="s">
        <v>1667</v>
      </c>
      <c r="BG943" s="176">
        <v>6955</v>
      </c>
      <c r="BH943" s="36" t="s">
        <v>1668</v>
      </c>
      <c r="BI943" s="36">
        <v>0.5</v>
      </c>
      <c r="BJ943" s="36" t="s">
        <v>3463</v>
      </c>
      <c r="BK943" s="36" t="s">
        <v>117</v>
      </c>
      <c r="BL943" s="36" t="s">
        <v>1232</v>
      </c>
      <c r="BM943" s="36">
        <v>339002</v>
      </c>
    </row>
    <row r="944" spans="1:65" ht="14.45" customHeight="1">
      <c r="A944" s="145"/>
      <c r="B944" s="40">
        <v>339003</v>
      </c>
      <c r="C944" s="40" t="s">
        <v>6679</v>
      </c>
      <c r="D944" s="40"/>
      <c r="E944" s="43" t="s">
        <v>9</v>
      </c>
      <c r="F944" s="40"/>
      <c r="G944" s="42"/>
      <c r="H944" s="40"/>
      <c r="I944" s="40"/>
      <c r="J944" s="40"/>
      <c r="K944" s="40"/>
      <c r="L944" s="42" t="s">
        <v>6621</v>
      </c>
      <c r="M944" s="42" t="s">
        <v>6621</v>
      </c>
      <c r="N944" s="40"/>
      <c r="O944" s="40"/>
      <c r="P944" s="40"/>
      <c r="Q944" s="40"/>
      <c r="R944" s="40"/>
      <c r="S944" s="40"/>
      <c r="T944" s="43">
        <v>980018251</v>
      </c>
      <c r="U944" s="40"/>
      <c r="V944" s="40"/>
      <c r="W944" s="40"/>
      <c r="X944" s="40"/>
      <c r="Y944" s="40"/>
      <c r="Z944" s="40"/>
      <c r="AA944" s="40"/>
      <c r="AB944" s="40"/>
      <c r="AC944" s="40"/>
      <c r="AD944" s="40"/>
      <c r="AE944" s="40"/>
      <c r="AF944" s="45" t="str">
        <f t="shared" si="32"/>
        <v>KAMH_B              KS_CPL_H</v>
      </c>
      <c r="AG944" s="175" t="s">
        <v>6605</v>
      </c>
      <c r="AH944" s="36">
        <v>3</v>
      </c>
      <c r="AI944" s="36">
        <v>339003</v>
      </c>
      <c r="AJ944" s="36" t="s">
        <v>3464</v>
      </c>
      <c r="AK944" s="36" t="s">
        <v>117</v>
      </c>
      <c r="AL944" s="36" t="s">
        <v>343</v>
      </c>
      <c r="AM944" s="36" t="s">
        <v>343</v>
      </c>
      <c r="AN944" s="36" t="s">
        <v>1246</v>
      </c>
      <c r="AO944" s="36" t="s">
        <v>1247</v>
      </c>
      <c r="AP944" s="36">
        <v>2</v>
      </c>
      <c r="AQ944" s="36" t="s">
        <v>1248</v>
      </c>
      <c r="AR944" s="36" t="s">
        <v>838</v>
      </c>
      <c r="AS944" s="36" t="s">
        <v>117</v>
      </c>
      <c r="AT944" s="36" t="s">
        <v>117</v>
      </c>
      <c r="AU944" s="36" t="s">
        <v>1254</v>
      </c>
      <c r="AV944" s="36" t="s">
        <v>1254</v>
      </c>
      <c r="AW944" s="36" t="s">
        <v>1261</v>
      </c>
      <c r="AX944" s="36" t="s">
        <v>1262</v>
      </c>
      <c r="AY944" s="36">
        <v>2</v>
      </c>
      <c r="AZ944" s="36" t="s">
        <v>1263</v>
      </c>
      <c r="BA944" s="36" t="s">
        <v>838</v>
      </c>
      <c r="BB944" s="36" t="s">
        <v>117</v>
      </c>
      <c r="BC944" s="36" t="s">
        <v>3456</v>
      </c>
      <c r="BD944" s="36" t="s">
        <v>838</v>
      </c>
      <c r="BE944" s="36" t="s">
        <v>3465</v>
      </c>
      <c r="BF944" s="36" t="s">
        <v>1667</v>
      </c>
      <c r="BG944" s="193">
        <v>5552</v>
      </c>
      <c r="BH944" s="36" t="s">
        <v>1668</v>
      </c>
      <c r="BI944" s="36">
        <v>0.5</v>
      </c>
      <c r="BJ944" s="36" t="s">
        <v>3466</v>
      </c>
      <c r="BK944" s="36" t="s">
        <v>1230</v>
      </c>
      <c r="BL944" s="36" t="s">
        <v>117</v>
      </c>
      <c r="BM944" s="36">
        <v>339003</v>
      </c>
    </row>
    <row r="945" spans="1:65" ht="14.45" customHeight="1">
      <c r="A945" s="145"/>
      <c r="B945" s="40">
        <v>339004</v>
      </c>
      <c r="C945" s="40" t="s">
        <v>6679</v>
      </c>
      <c r="D945" s="40"/>
      <c r="E945" s="43" t="s">
        <v>9</v>
      </c>
      <c r="F945" s="40"/>
      <c r="G945" s="42"/>
      <c r="H945" s="40"/>
      <c r="I945" s="40"/>
      <c r="J945" s="40"/>
      <c r="K945" s="40"/>
      <c r="L945" s="42" t="s">
        <v>6621</v>
      </c>
      <c r="M945" s="42" t="s">
        <v>6621</v>
      </c>
      <c r="N945" s="40"/>
      <c r="O945" s="40"/>
      <c r="P945" s="40"/>
      <c r="Q945" s="40"/>
      <c r="R945" s="40"/>
      <c r="S945" s="40"/>
      <c r="T945" s="43">
        <v>980018251</v>
      </c>
      <c r="U945" s="40"/>
      <c r="V945" s="40"/>
      <c r="W945" s="40"/>
      <c r="X945" s="40"/>
      <c r="Y945" s="40"/>
      <c r="Z945" s="40"/>
      <c r="AA945" s="40"/>
      <c r="AB945" s="40"/>
      <c r="AC945" s="40"/>
      <c r="AD945" s="40"/>
      <c r="AE945" s="40"/>
      <c r="AF945" s="45" t="str">
        <f t="shared" si="32"/>
        <v>KAMH_B              KS_CPL_H</v>
      </c>
      <c r="AG945" s="175" t="s">
        <v>6605</v>
      </c>
      <c r="AH945" s="36">
        <v>3</v>
      </c>
      <c r="AI945" s="36">
        <v>339004</v>
      </c>
      <c r="AJ945" s="36" t="s">
        <v>3467</v>
      </c>
      <c r="AK945" s="36" t="s">
        <v>117</v>
      </c>
      <c r="AL945" s="36" t="s">
        <v>343</v>
      </c>
      <c r="AM945" s="36" t="s">
        <v>343</v>
      </c>
      <c r="AN945" s="36" t="s">
        <v>1246</v>
      </c>
      <c r="AO945" s="36" t="s">
        <v>1247</v>
      </c>
      <c r="AP945" s="36">
        <v>1</v>
      </c>
      <c r="AQ945" s="36" t="s">
        <v>1248</v>
      </c>
      <c r="AR945" s="36" t="s">
        <v>1237</v>
      </c>
      <c r="AS945" s="36" t="s">
        <v>117</v>
      </c>
      <c r="AT945" s="36" t="s">
        <v>117</v>
      </c>
      <c r="AU945" s="36" t="s">
        <v>1254</v>
      </c>
      <c r="AV945" s="36" t="s">
        <v>1254</v>
      </c>
      <c r="AW945" s="36" t="s">
        <v>1261</v>
      </c>
      <c r="AX945" s="36" t="s">
        <v>1262</v>
      </c>
      <c r="AY945" s="36">
        <v>1</v>
      </c>
      <c r="AZ945" s="36" t="s">
        <v>1263</v>
      </c>
      <c r="BA945" s="36" t="s">
        <v>1236</v>
      </c>
      <c r="BB945" s="36" t="s">
        <v>117</v>
      </c>
      <c r="BC945" s="36" t="s">
        <v>3456</v>
      </c>
      <c r="BD945" s="36" t="s">
        <v>3457</v>
      </c>
      <c r="BE945" s="36" t="s">
        <v>3465</v>
      </c>
      <c r="BF945" s="36" t="s">
        <v>3459</v>
      </c>
      <c r="BG945" s="193">
        <v>5552</v>
      </c>
      <c r="BH945" s="36" t="s">
        <v>3460</v>
      </c>
      <c r="BI945" s="36">
        <v>0.14000000000000001</v>
      </c>
      <c r="BJ945" s="36" t="s">
        <v>3468</v>
      </c>
      <c r="BK945" s="36" t="s">
        <v>1230</v>
      </c>
      <c r="BL945" s="36" t="s">
        <v>117</v>
      </c>
      <c r="BM945" s="36">
        <v>339004</v>
      </c>
    </row>
    <row r="946" spans="1:65" ht="14.45" customHeight="1">
      <c r="A946" s="145" t="s">
        <v>7469</v>
      </c>
      <c r="B946" s="40">
        <v>339005</v>
      </c>
      <c r="C946" s="40" t="s">
        <v>6679</v>
      </c>
      <c r="D946" s="40"/>
      <c r="E946" s="43" t="s">
        <v>9</v>
      </c>
      <c r="F946" s="40"/>
      <c r="G946" s="42"/>
      <c r="H946" s="40"/>
      <c r="I946" s="40"/>
      <c r="J946" s="40"/>
      <c r="K946" s="40"/>
      <c r="L946" s="42" t="s">
        <v>6621</v>
      </c>
      <c r="M946" s="42" t="s">
        <v>6621</v>
      </c>
      <c r="N946" s="40"/>
      <c r="O946" s="40"/>
      <c r="P946" s="40"/>
      <c r="Q946" s="40"/>
      <c r="R946" s="40"/>
      <c r="S946" s="40"/>
      <c r="T946" s="155">
        <v>980019118</v>
      </c>
      <c r="U946" s="40"/>
      <c r="V946" s="40"/>
      <c r="W946" s="40"/>
      <c r="X946" s="40"/>
      <c r="Y946" s="40"/>
      <c r="Z946" s="40"/>
      <c r="AA946" s="40"/>
      <c r="AB946" s="40"/>
      <c r="AC946" s="40"/>
      <c r="AD946" s="40"/>
      <c r="AE946" s="40"/>
      <c r="AF946" s="45" t="str">
        <f t="shared" si="32"/>
        <v>KS_SFVL_D           ZFAS_C</v>
      </c>
      <c r="AG946" s="41" t="s">
        <v>6605</v>
      </c>
      <c r="AH946" s="36">
        <v>3</v>
      </c>
      <c r="AI946" s="36">
        <v>339005</v>
      </c>
      <c r="AJ946" s="36" t="s">
        <v>3469</v>
      </c>
      <c r="AK946" s="36" t="s">
        <v>117</v>
      </c>
      <c r="AL946" s="36" t="s">
        <v>1265</v>
      </c>
      <c r="AM946" s="36" t="s">
        <v>1265</v>
      </c>
      <c r="AN946" s="36" t="s">
        <v>1264</v>
      </c>
      <c r="AO946" s="36" t="s">
        <v>1266</v>
      </c>
      <c r="AP946" s="36">
        <v>1</v>
      </c>
      <c r="AQ946" s="36" t="s">
        <v>6083</v>
      </c>
      <c r="AR946" s="36" t="s">
        <v>1236</v>
      </c>
      <c r="AS946" s="36" t="s">
        <v>790</v>
      </c>
      <c r="AT946" s="36" t="s">
        <v>117</v>
      </c>
      <c r="AU946" s="36" t="s">
        <v>1079</v>
      </c>
      <c r="AV946" s="36" t="s">
        <v>1079</v>
      </c>
      <c r="AW946" s="36" t="s">
        <v>1251</v>
      </c>
      <c r="AX946" s="36" t="s">
        <v>1252</v>
      </c>
      <c r="AY946" s="36">
        <v>1</v>
      </c>
      <c r="AZ946" s="36" t="s">
        <v>1098</v>
      </c>
      <c r="BA946" s="36" t="s">
        <v>1238</v>
      </c>
      <c r="BB946" s="36" t="s">
        <v>790</v>
      </c>
      <c r="BC946" s="36" t="s">
        <v>3456</v>
      </c>
      <c r="BD946" s="36" t="s">
        <v>3457</v>
      </c>
      <c r="BE946" s="36" t="s">
        <v>3470</v>
      </c>
      <c r="BF946" s="36" t="s">
        <v>3459</v>
      </c>
      <c r="BG946" s="176">
        <v>3314</v>
      </c>
      <c r="BH946" s="36" t="s">
        <v>3460</v>
      </c>
      <c r="BI946" s="36">
        <v>0.14000000000000001</v>
      </c>
      <c r="BJ946" s="36" t="s">
        <v>3471</v>
      </c>
      <c r="BK946" s="36" t="s">
        <v>117</v>
      </c>
      <c r="BL946" s="36" t="s">
        <v>1232</v>
      </c>
      <c r="BM946" s="36">
        <v>339005</v>
      </c>
    </row>
    <row r="947" spans="1:65" ht="14.45" customHeight="1">
      <c r="A947" s="145" t="s">
        <v>7469</v>
      </c>
      <c r="B947" s="40">
        <v>339006</v>
      </c>
      <c r="C947" s="40" t="s">
        <v>6679</v>
      </c>
      <c r="D947" s="40"/>
      <c r="E947" s="43" t="s">
        <v>9</v>
      </c>
      <c r="F947" s="40"/>
      <c r="G947" s="42"/>
      <c r="H947" s="40"/>
      <c r="I947" s="40"/>
      <c r="J947" s="40"/>
      <c r="K947" s="40"/>
      <c r="L947" s="42" t="s">
        <v>6621</v>
      </c>
      <c r="M947" s="42" t="s">
        <v>6621</v>
      </c>
      <c r="N947" s="40"/>
      <c r="O947" s="40"/>
      <c r="P947" s="40"/>
      <c r="Q947" s="40"/>
      <c r="R947" s="40"/>
      <c r="S947" s="40"/>
      <c r="T947" s="155">
        <v>980019118</v>
      </c>
      <c r="U947" s="40"/>
      <c r="V947" s="40"/>
      <c r="W947" s="40"/>
      <c r="X947" s="40"/>
      <c r="Y947" s="40"/>
      <c r="Z947" s="40"/>
      <c r="AA947" s="40"/>
      <c r="AB947" s="40"/>
      <c r="AC947" s="40"/>
      <c r="AD947" s="40"/>
      <c r="AE947" s="40"/>
      <c r="AF947" s="45" t="str">
        <f t="shared" si="32"/>
        <v>KS_SFVL_D           ZFAS_C</v>
      </c>
      <c r="AG947" s="41" t="s">
        <v>6605</v>
      </c>
      <c r="AH947" s="36">
        <v>3</v>
      </c>
      <c r="AI947" s="36">
        <v>339006</v>
      </c>
      <c r="AJ947" s="36" t="s">
        <v>6463</v>
      </c>
      <c r="AK947" s="36" t="s">
        <v>117</v>
      </c>
      <c r="AL947" s="36" t="s">
        <v>1265</v>
      </c>
      <c r="AM947" s="36" t="s">
        <v>1265</v>
      </c>
      <c r="AN947" s="36" t="s">
        <v>1264</v>
      </c>
      <c r="AO947" s="36" t="s">
        <v>1266</v>
      </c>
      <c r="AP947" s="36">
        <v>2</v>
      </c>
      <c r="AQ947" s="36" t="s">
        <v>6083</v>
      </c>
      <c r="AR947" s="36" t="s">
        <v>987</v>
      </c>
      <c r="AS947" s="36" t="s">
        <v>984</v>
      </c>
      <c r="AT947" s="36" t="s">
        <v>117</v>
      </c>
      <c r="AU947" s="36" t="s">
        <v>1079</v>
      </c>
      <c r="AV947" s="36" t="s">
        <v>1079</v>
      </c>
      <c r="AW947" s="36" t="s">
        <v>1251</v>
      </c>
      <c r="AX947" s="36" t="s">
        <v>1252</v>
      </c>
      <c r="AY947" s="36">
        <v>2</v>
      </c>
      <c r="AZ947" s="36" t="s">
        <v>1098</v>
      </c>
      <c r="BA947" s="36" t="s">
        <v>987</v>
      </c>
      <c r="BB947" s="36" t="s">
        <v>984</v>
      </c>
      <c r="BC947" s="36" t="s">
        <v>3456</v>
      </c>
      <c r="BD947" s="36" t="s">
        <v>838</v>
      </c>
      <c r="BE947" s="36" t="s">
        <v>3470</v>
      </c>
      <c r="BF947" s="36" t="s">
        <v>1667</v>
      </c>
      <c r="BG947" s="176">
        <v>3314</v>
      </c>
      <c r="BH947" s="36" t="s">
        <v>1668</v>
      </c>
      <c r="BI947" s="36">
        <v>0.5</v>
      </c>
      <c r="BJ947" s="36" t="s">
        <v>3472</v>
      </c>
      <c r="BK947" s="36" t="s">
        <v>117</v>
      </c>
      <c r="BL947" s="36" t="s">
        <v>1232</v>
      </c>
      <c r="BM947" s="36">
        <v>339006</v>
      </c>
    </row>
    <row r="948" spans="1:65" ht="14.45" customHeight="1">
      <c r="A948" s="145"/>
      <c r="B948" s="40">
        <v>339011</v>
      </c>
      <c r="C948" s="40" t="s">
        <v>6679</v>
      </c>
      <c r="D948" s="40"/>
      <c r="E948" s="43" t="s">
        <v>9</v>
      </c>
      <c r="F948" s="40"/>
      <c r="G948" s="42"/>
      <c r="H948" s="40"/>
      <c r="I948" s="40"/>
      <c r="J948" s="40"/>
      <c r="K948" s="40"/>
      <c r="L948" s="42" t="s">
        <v>6621</v>
      </c>
      <c r="M948" s="42" t="s">
        <v>6621</v>
      </c>
      <c r="N948" s="40"/>
      <c r="O948" s="40"/>
      <c r="P948" s="40"/>
      <c r="Q948" s="40"/>
      <c r="R948" s="40"/>
      <c r="S948" s="40"/>
      <c r="T948" s="43">
        <v>940004522</v>
      </c>
      <c r="U948" s="40"/>
      <c r="V948" s="40"/>
      <c r="W948" s="40"/>
      <c r="X948" s="40"/>
      <c r="Y948" s="40"/>
      <c r="Z948" s="40"/>
      <c r="AA948" s="40"/>
      <c r="AB948" s="40"/>
      <c r="AC948" s="40" t="s">
        <v>1887</v>
      </c>
      <c r="AD948" s="40"/>
      <c r="AE948" s="40"/>
      <c r="AF948" s="45" t="str">
        <f t="shared" si="32"/>
        <v>WWKAMH              KS_ML_N</v>
      </c>
      <c r="AG948" s="41" t="s">
        <v>6605</v>
      </c>
      <c r="AH948" s="36">
        <v>3</v>
      </c>
      <c r="AI948" s="36">
        <v>339011</v>
      </c>
      <c r="AJ948" s="36" t="s">
        <v>6464</v>
      </c>
      <c r="AK948" s="36" t="s">
        <v>117</v>
      </c>
      <c r="AL948" s="36" t="s">
        <v>385</v>
      </c>
      <c r="AM948" s="36" t="s">
        <v>385</v>
      </c>
      <c r="AN948" s="36" t="s">
        <v>3476</v>
      </c>
      <c r="AO948" s="36" t="s">
        <v>3477</v>
      </c>
      <c r="AP948" s="36">
        <v>1</v>
      </c>
      <c r="AQ948" s="36" t="s">
        <v>1276</v>
      </c>
      <c r="AR948" s="36" t="s">
        <v>117</v>
      </c>
      <c r="AS948" s="36" t="s">
        <v>117</v>
      </c>
      <c r="AT948" s="36" t="s">
        <v>117</v>
      </c>
      <c r="AU948" s="36" t="s">
        <v>3473</v>
      </c>
      <c r="AV948" s="36" t="s">
        <v>3473</v>
      </c>
      <c r="AW948" s="36" t="s">
        <v>3474</v>
      </c>
      <c r="AX948" s="36" t="s">
        <v>3475</v>
      </c>
      <c r="AY948" s="36">
        <v>1</v>
      </c>
      <c r="AZ948" s="36" t="s">
        <v>1260</v>
      </c>
      <c r="BA948" s="36" t="s">
        <v>117</v>
      </c>
      <c r="BB948" s="36" t="s">
        <v>117</v>
      </c>
      <c r="BC948" s="36" t="s">
        <v>3478</v>
      </c>
      <c r="BD948" s="36" t="s">
        <v>1887</v>
      </c>
      <c r="BE948" s="36" t="s">
        <v>117</v>
      </c>
      <c r="BF948" s="36" t="s">
        <v>117</v>
      </c>
      <c r="BG948" s="193">
        <v>7143</v>
      </c>
      <c r="BH948" s="36" t="s">
        <v>1668</v>
      </c>
      <c r="BI948" s="36">
        <v>6</v>
      </c>
      <c r="BJ948" s="36" t="s">
        <v>3479</v>
      </c>
      <c r="BK948" s="36" t="s">
        <v>1230</v>
      </c>
      <c r="BL948" s="36" t="s">
        <v>1232</v>
      </c>
      <c r="BM948" s="36">
        <v>339011</v>
      </c>
    </row>
    <row r="949" spans="1:65" ht="14.45" customHeight="1">
      <c r="A949" s="145"/>
      <c r="B949" s="40">
        <v>339012</v>
      </c>
      <c r="C949" s="40" t="s">
        <v>6679</v>
      </c>
      <c r="D949" s="40"/>
      <c r="E949" s="35" t="s">
        <v>6618</v>
      </c>
      <c r="F949" s="40"/>
      <c r="G949" s="42"/>
      <c r="H949" s="40"/>
      <c r="I949" s="40"/>
      <c r="J949" s="40"/>
      <c r="K949" s="40"/>
      <c r="L949" s="42" t="s">
        <v>6604</v>
      </c>
      <c r="M949" s="72" t="s">
        <v>6618</v>
      </c>
      <c r="N949" s="40"/>
      <c r="O949" s="40"/>
      <c r="P949" s="40"/>
      <c r="Q949" s="40"/>
      <c r="R949" s="40"/>
      <c r="S949" s="40"/>
      <c r="T949" s="43"/>
      <c r="U949" s="40"/>
      <c r="V949" s="40"/>
      <c r="W949" s="40"/>
      <c r="X949" s="40"/>
      <c r="Y949" s="40"/>
      <c r="Z949" s="40"/>
      <c r="AA949" s="40"/>
      <c r="AB949" s="40"/>
      <c r="AC949" s="40"/>
      <c r="AD949" s="40"/>
      <c r="AE949" s="40"/>
      <c r="AF949" s="45" t="str">
        <f t="shared" si="32"/>
        <v>KS_HRM_A2           SIDO_K</v>
      </c>
      <c r="AG949" s="41" t="s">
        <v>6605</v>
      </c>
      <c r="AH949" s="36">
        <v>3</v>
      </c>
      <c r="AI949" s="36">
        <v>339012</v>
      </c>
      <c r="AJ949" s="36" t="s">
        <v>3480</v>
      </c>
      <c r="AK949" s="36" t="s">
        <v>117</v>
      </c>
      <c r="AL949" s="36" t="s">
        <v>543</v>
      </c>
      <c r="AM949" s="36" t="s">
        <v>543</v>
      </c>
      <c r="AN949" s="36" t="s">
        <v>542</v>
      </c>
      <c r="AO949" s="36" t="s">
        <v>544</v>
      </c>
      <c r="AP949" s="36" t="s">
        <v>2205</v>
      </c>
      <c r="AQ949" s="36" t="s">
        <v>545</v>
      </c>
      <c r="AR949" s="36" t="s">
        <v>179</v>
      </c>
      <c r="AS949" s="36" t="s">
        <v>117</v>
      </c>
      <c r="AT949" s="36" t="s">
        <v>117</v>
      </c>
      <c r="AU949" s="36" t="s">
        <v>741</v>
      </c>
      <c r="AV949" s="36" t="s">
        <v>741</v>
      </c>
      <c r="AW949" s="36" t="s">
        <v>855</v>
      </c>
      <c r="AX949" s="36" t="s">
        <v>856</v>
      </c>
      <c r="AY949" s="36">
        <v>2</v>
      </c>
      <c r="AZ949" s="36" t="s">
        <v>857</v>
      </c>
      <c r="BA949" s="36" t="s">
        <v>167</v>
      </c>
      <c r="BB949" s="36" t="s">
        <v>117</v>
      </c>
      <c r="BC949" s="36" t="s">
        <v>3481</v>
      </c>
      <c r="BD949" s="36" t="s">
        <v>1591</v>
      </c>
      <c r="BE949" s="36" t="s">
        <v>117</v>
      </c>
      <c r="BF949" s="36" t="s">
        <v>117</v>
      </c>
      <c r="BG949" s="193">
        <v>1567</v>
      </c>
      <c r="BH949" s="36" t="s">
        <v>1952</v>
      </c>
      <c r="BI949" s="36">
        <v>0.5</v>
      </c>
      <c r="BJ949" s="36" t="s">
        <v>3482</v>
      </c>
      <c r="BK949" s="36" t="s">
        <v>1230</v>
      </c>
      <c r="BL949" s="36" t="s">
        <v>117</v>
      </c>
      <c r="BM949" s="36">
        <v>339012</v>
      </c>
    </row>
    <row r="950" spans="1:65" ht="14.45" customHeight="1">
      <c r="A950" s="145"/>
      <c r="B950" s="40">
        <v>339013</v>
      </c>
      <c r="C950" s="40" t="s">
        <v>6679</v>
      </c>
      <c r="D950" s="40"/>
      <c r="E950" s="43" t="s">
        <v>9</v>
      </c>
      <c r="F950" s="40"/>
      <c r="G950" s="42"/>
      <c r="H950" s="40"/>
      <c r="I950" s="40"/>
      <c r="J950" s="40"/>
      <c r="K950" s="40"/>
      <c r="L950" s="42" t="s">
        <v>6608</v>
      </c>
      <c r="M950" s="42" t="s">
        <v>9</v>
      </c>
      <c r="N950" s="40"/>
      <c r="O950" s="40"/>
      <c r="P950" s="40"/>
      <c r="Q950" s="40"/>
      <c r="R950" s="40"/>
      <c r="S950" s="40"/>
      <c r="T950" s="43"/>
      <c r="U950" s="40"/>
      <c r="V950" s="40"/>
      <c r="W950" s="40"/>
      <c r="X950" s="40"/>
      <c r="Y950" s="40"/>
      <c r="Z950" s="40"/>
      <c r="AA950" s="40"/>
      <c r="AB950" s="40"/>
      <c r="AC950" s="40"/>
      <c r="AD950" s="40"/>
      <c r="AE950" s="40"/>
      <c r="AF950" s="45" t="str">
        <f t="shared" si="32"/>
        <v>MB55_C              KAMH_A</v>
      </c>
      <c r="AG950" s="41" t="s">
        <v>6605</v>
      </c>
      <c r="AH950" s="36">
        <v>3</v>
      </c>
      <c r="AI950" s="36">
        <v>339013</v>
      </c>
      <c r="AJ950" s="36" t="s">
        <v>6465</v>
      </c>
      <c r="AK950" s="36" t="s">
        <v>117</v>
      </c>
      <c r="AL950" s="36" t="s">
        <v>1254</v>
      </c>
      <c r="AM950" s="36" t="s">
        <v>1254</v>
      </c>
      <c r="AN950" s="36" t="s">
        <v>1253</v>
      </c>
      <c r="AO950" s="36" t="s">
        <v>1255</v>
      </c>
      <c r="AP950" s="36">
        <v>5</v>
      </c>
      <c r="AQ950" s="36" t="s">
        <v>1256</v>
      </c>
      <c r="AR950" s="36" t="s">
        <v>165</v>
      </c>
      <c r="AS950" s="36" t="s">
        <v>117</v>
      </c>
      <c r="AT950" s="36" t="s">
        <v>117</v>
      </c>
      <c r="AU950" s="36" t="s">
        <v>1243</v>
      </c>
      <c r="AV950" s="36" t="s">
        <v>6082</v>
      </c>
      <c r="AW950" s="36" t="s">
        <v>1242</v>
      </c>
      <c r="AX950" s="36" t="s">
        <v>1244</v>
      </c>
      <c r="AY950" s="36">
        <v>1</v>
      </c>
      <c r="AZ950" s="36" t="s">
        <v>1245</v>
      </c>
      <c r="BA950" s="36" t="s">
        <v>270</v>
      </c>
      <c r="BB950" s="36" t="s">
        <v>117</v>
      </c>
      <c r="BC950" s="36" t="s">
        <v>1632</v>
      </c>
      <c r="BD950" s="36" t="s">
        <v>1591</v>
      </c>
      <c r="BE950" s="36" t="s">
        <v>117</v>
      </c>
      <c r="BF950" s="36" t="s">
        <v>117</v>
      </c>
      <c r="BG950" s="193">
        <v>2410</v>
      </c>
      <c r="BH950" s="36" t="s">
        <v>1598</v>
      </c>
      <c r="BI950" s="36">
        <v>0.5</v>
      </c>
      <c r="BJ950" s="36" t="s">
        <v>3483</v>
      </c>
      <c r="BK950" s="36" t="s">
        <v>1230</v>
      </c>
      <c r="BL950" s="36" t="s">
        <v>117</v>
      </c>
      <c r="BM950" s="36">
        <v>339013</v>
      </c>
    </row>
    <row r="951" spans="1:65" ht="14.45" customHeight="1">
      <c r="A951" s="145" t="s">
        <v>7792</v>
      </c>
      <c r="B951" s="40">
        <v>339014</v>
      </c>
      <c r="C951" s="40" t="s">
        <v>6679</v>
      </c>
      <c r="D951" s="40"/>
      <c r="E951" s="43" t="s">
        <v>9</v>
      </c>
      <c r="F951" s="40" t="s">
        <v>1913</v>
      </c>
      <c r="G951" s="42" t="s">
        <v>6613</v>
      </c>
      <c r="H951" s="40"/>
      <c r="I951" s="40"/>
      <c r="J951" s="40"/>
      <c r="K951" s="40" t="s">
        <v>6610</v>
      </c>
      <c r="L951" s="173" t="s">
        <v>9</v>
      </c>
      <c r="M951" s="173" t="s">
        <v>6604</v>
      </c>
      <c r="N951" s="40"/>
      <c r="O951" s="40"/>
      <c r="P951" s="40"/>
      <c r="Q951" s="40"/>
      <c r="R951" s="40"/>
      <c r="S951" s="40"/>
      <c r="T951" s="43"/>
      <c r="U951" s="40"/>
      <c r="V951" s="40"/>
      <c r="W951" s="40"/>
      <c r="X951" s="40"/>
      <c r="Y951" s="40"/>
      <c r="Z951" s="40"/>
      <c r="AA951" s="40"/>
      <c r="AB951" s="40"/>
      <c r="AC951" s="40" t="s">
        <v>6617</v>
      </c>
      <c r="AD951" s="40"/>
      <c r="AE951" s="40"/>
      <c r="AF951" s="45" t="str">
        <f t="shared" si="32"/>
        <v>SP_CANHEA           KAMH_A</v>
      </c>
      <c r="AG951" s="41" t="s">
        <v>6605</v>
      </c>
      <c r="AH951" s="36">
        <v>3</v>
      </c>
      <c r="AI951" s="36">
        <v>339014</v>
      </c>
      <c r="AJ951" s="36" t="s">
        <v>6466</v>
      </c>
      <c r="AK951" s="36" t="s">
        <v>117</v>
      </c>
      <c r="AL951" s="36" t="s">
        <v>1254</v>
      </c>
      <c r="AM951" s="36" t="s">
        <v>1254</v>
      </c>
      <c r="AN951" s="36" t="s">
        <v>1253</v>
      </c>
      <c r="AO951" s="36" t="s">
        <v>1255</v>
      </c>
      <c r="AP951" s="36">
        <v>4</v>
      </c>
      <c r="AQ951" s="36" t="s">
        <v>1256</v>
      </c>
      <c r="AR951" s="36" t="s">
        <v>739</v>
      </c>
      <c r="AS951" s="36" t="s">
        <v>117</v>
      </c>
      <c r="AT951" s="36" t="s">
        <v>117</v>
      </c>
      <c r="AU951" s="36" t="s">
        <v>117</v>
      </c>
      <c r="AV951" s="36" t="s">
        <v>1911</v>
      </c>
      <c r="AW951" s="36" t="s">
        <v>1912</v>
      </c>
      <c r="AX951" s="36" t="s">
        <v>1913</v>
      </c>
      <c r="AY951" s="36">
        <v>1</v>
      </c>
      <c r="AZ951" s="36" t="s">
        <v>972</v>
      </c>
      <c r="BA951" s="36" t="s">
        <v>117</v>
      </c>
      <c r="BB951" s="36" t="s">
        <v>117</v>
      </c>
      <c r="BC951" s="36" t="s">
        <v>1746</v>
      </c>
      <c r="BD951" s="36" t="s">
        <v>1591</v>
      </c>
      <c r="BE951" s="36" t="s">
        <v>3484</v>
      </c>
      <c r="BF951" s="36" t="s">
        <v>1677</v>
      </c>
      <c r="BG951" s="193">
        <v>2260</v>
      </c>
      <c r="BH951" s="36" t="s">
        <v>1678</v>
      </c>
      <c r="BI951" s="36">
        <v>0.35</v>
      </c>
      <c r="BJ951" s="36" t="s">
        <v>1914</v>
      </c>
      <c r="BK951" s="36" t="s">
        <v>1230</v>
      </c>
      <c r="BL951" s="36" t="s">
        <v>117</v>
      </c>
      <c r="BM951" s="36">
        <v>339014</v>
      </c>
    </row>
    <row r="952" spans="1:65" ht="14.45" customHeight="1">
      <c r="A952" s="145"/>
      <c r="B952" s="40">
        <v>339015</v>
      </c>
      <c r="C952" s="40" t="s">
        <v>6679</v>
      </c>
      <c r="D952" s="40"/>
      <c r="E952" s="40" t="s">
        <v>9</v>
      </c>
      <c r="F952" s="40" t="s">
        <v>1745</v>
      </c>
      <c r="G952" s="42" t="s">
        <v>6613</v>
      </c>
      <c r="H952" s="40"/>
      <c r="I952" s="40"/>
      <c r="J952" s="40"/>
      <c r="K952" s="40" t="s">
        <v>6610</v>
      </c>
      <c r="L952" s="42" t="s">
        <v>9</v>
      </c>
      <c r="M952" s="42" t="s">
        <v>6604</v>
      </c>
      <c r="N952" s="40"/>
      <c r="O952" s="40"/>
      <c r="P952" s="40"/>
      <c r="Q952" s="40"/>
      <c r="R952" s="40"/>
      <c r="S952" s="40"/>
      <c r="T952" s="43"/>
      <c r="U952" s="40"/>
      <c r="V952" s="40"/>
      <c r="W952" s="40"/>
      <c r="X952" s="40"/>
      <c r="Y952" s="40"/>
      <c r="Z952" s="40"/>
      <c r="AA952" s="40"/>
      <c r="AB952" s="40"/>
      <c r="AC952" s="40" t="s">
        <v>6617</v>
      </c>
      <c r="AD952" s="40"/>
      <c r="AE952" s="40"/>
      <c r="AF952" s="45" t="str">
        <f t="shared" si="32"/>
        <v>SP_CANLEA           KAMH_A</v>
      </c>
      <c r="AG952" s="41" t="s">
        <v>6605</v>
      </c>
      <c r="AH952" s="36">
        <v>3</v>
      </c>
      <c r="AI952" s="36">
        <v>339015</v>
      </c>
      <c r="AJ952" s="36" t="s">
        <v>3485</v>
      </c>
      <c r="AK952" s="36" t="s">
        <v>117</v>
      </c>
      <c r="AL952" s="36" t="s">
        <v>1254</v>
      </c>
      <c r="AM952" s="36" t="s">
        <v>1254</v>
      </c>
      <c r="AN952" s="36" t="s">
        <v>1253</v>
      </c>
      <c r="AO952" s="36" t="s">
        <v>1255</v>
      </c>
      <c r="AP952" s="36">
        <v>8</v>
      </c>
      <c r="AQ952" s="36" t="s">
        <v>1256</v>
      </c>
      <c r="AR952" s="36" t="s">
        <v>739</v>
      </c>
      <c r="AS952" s="36" t="s">
        <v>117</v>
      </c>
      <c r="AT952" s="36" t="s">
        <v>117</v>
      </c>
      <c r="AU952" s="36" t="s">
        <v>117</v>
      </c>
      <c r="AV952" s="36" t="s">
        <v>1743</v>
      </c>
      <c r="AW952" s="36" t="s">
        <v>1744</v>
      </c>
      <c r="AX952" s="36" t="s">
        <v>1745</v>
      </c>
      <c r="AY952" s="36">
        <v>1</v>
      </c>
      <c r="AZ952" s="36" t="s">
        <v>972</v>
      </c>
      <c r="BA952" s="36" t="s">
        <v>117</v>
      </c>
      <c r="BB952" s="36" t="s">
        <v>117</v>
      </c>
      <c r="BC952" s="36" t="s">
        <v>1746</v>
      </c>
      <c r="BD952" s="36" t="s">
        <v>1591</v>
      </c>
      <c r="BE952" s="36" t="s">
        <v>3484</v>
      </c>
      <c r="BF952" s="36" t="s">
        <v>1748</v>
      </c>
      <c r="BG952" s="193">
        <v>2260</v>
      </c>
      <c r="BH952" s="36" t="s">
        <v>1749</v>
      </c>
      <c r="BI952" s="36">
        <v>0.35</v>
      </c>
      <c r="BJ952" s="36" t="s">
        <v>1750</v>
      </c>
      <c r="BK952" s="36" t="s">
        <v>1230</v>
      </c>
      <c r="BL952" s="36" t="s">
        <v>117</v>
      </c>
      <c r="BM952" s="36">
        <v>339015</v>
      </c>
    </row>
    <row r="953" spans="1:65" ht="14.45" customHeight="1">
      <c r="A953" s="145"/>
      <c r="B953" s="40">
        <v>339016</v>
      </c>
      <c r="C953" s="40" t="s">
        <v>6679</v>
      </c>
      <c r="D953" s="40"/>
      <c r="E953" s="43" t="s">
        <v>9</v>
      </c>
      <c r="F953" s="40"/>
      <c r="G953" s="42"/>
      <c r="H953" s="40"/>
      <c r="I953" s="40"/>
      <c r="J953" s="40"/>
      <c r="K953" s="40"/>
      <c r="L953" s="42" t="s">
        <v>9</v>
      </c>
      <c r="M953" s="42" t="s">
        <v>9</v>
      </c>
      <c r="N953" s="40"/>
      <c r="O953" s="40"/>
      <c r="P953" s="40"/>
      <c r="Q953" s="40"/>
      <c r="R953" s="40"/>
      <c r="S953" s="40"/>
      <c r="T953" s="43"/>
      <c r="U953" s="40"/>
      <c r="V953" s="40"/>
      <c r="W953" s="40"/>
      <c r="X953" s="40"/>
      <c r="Y953" s="40"/>
      <c r="Z953" s="40"/>
      <c r="AA953" s="40"/>
      <c r="AB953" s="40"/>
      <c r="AC953" s="40"/>
      <c r="AD953" s="40"/>
      <c r="AE953" s="40"/>
      <c r="AF953" s="45" t="str">
        <f t="shared" si="32"/>
        <v>KS_HRM_A1           KAMH_A</v>
      </c>
      <c r="AG953" s="175" t="s">
        <v>6605</v>
      </c>
      <c r="AH953" s="36">
        <v>3</v>
      </c>
      <c r="AI953" s="36">
        <v>339016</v>
      </c>
      <c r="AJ953" s="36" t="s">
        <v>3486</v>
      </c>
      <c r="AK953" s="36" t="s">
        <v>117</v>
      </c>
      <c r="AL953" s="36" t="s">
        <v>1254</v>
      </c>
      <c r="AM953" s="36" t="s">
        <v>1254</v>
      </c>
      <c r="AN953" s="36" t="s">
        <v>1253</v>
      </c>
      <c r="AO953" s="36" t="s">
        <v>1255</v>
      </c>
      <c r="AP953" s="36">
        <v>1</v>
      </c>
      <c r="AQ953" s="36" t="s">
        <v>1256</v>
      </c>
      <c r="AR953" s="36" t="s">
        <v>165</v>
      </c>
      <c r="AS953" s="36" t="s">
        <v>117</v>
      </c>
      <c r="AT953" s="36" t="s">
        <v>117</v>
      </c>
      <c r="AU953" s="36" t="s">
        <v>741</v>
      </c>
      <c r="AV953" s="36" t="s">
        <v>741</v>
      </c>
      <c r="AW953" s="36" t="s">
        <v>850</v>
      </c>
      <c r="AX953" s="36" t="s">
        <v>851</v>
      </c>
      <c r="AY953" s="36">
        <v>2</v>
      </c>
      <c r="AZ953" s="36" t="s">
        <v>750</v>
      </c>
      <c r="BA953" s="36" t="s">
        <v>165</v>
      </c>
      <c r="BB953" s="36" t="s">
        <v>117</v>
      </c>
      <c r="BC953" s="36" t="s">
        <v>3481</v>
      </c>
      <c r="BD953" s="36" t="s">
        <v>1591</v>
      </c>
      <c r="BE953" s="36" t="s">
        <v>117</v>
      </c>
      <c r="BF953" s="36" t="s">
        <v>117</v>
      </c>
      <c r="BG953" s="193">
        <v>3139</v>
      </c>
      <c r="BH953" s="36" t="s">
        <v>1952</v>
      </c>
      <c r="BI953" s="36">
        <v>0.5</v>
      </c>
      <c r="BJ953" s="36" t="s">
        <v>3482</v>
      </c>
      <c r="BK953" s="36" t="s">
        <v>1230</v>
      </c>
      <c r="BL953" s="36" t="s">
        <v>117</v>
      </c>
      <c r="BM953" s="36">
        <v>339016</v>
      </c>
    </row>
    <row r="954" spans="1:65" ht="14.45" customHeight="1">
      <c r="A954" s="145" t="s">
        <v>7406</v>
      </c>
      <c r="B954" s="40">
        <v>339017</v>
      </c>
      <c r="C954" s="40" t="s">
        <v>6679</v>
      </c>
      <c r="D954" s="40"/>
      <c r="E954" s="43" t="s">
        <v>9</v>
      </c>
      <c r="F954" s="40"/>
      <c r="G954" s="42"/>
      <c r="H954" s="40"/>
      <c r="I954" s="40"/>
      <c r="J954" s="40"/>
      <c r="K954" s="40"/>
      <c r="L954" s="42" t="s">
        <v>6621</v>
      </c>
      <c r="M954" s="42" t="s">
        <v>6621</v>
      </c>
      <c r="N954" s="40"/>
      <c r="O954" s="40"/>
      <c r="P954" s="40"/>
      <c r="Q954" s="40"/>
      <c r="R954" s="40"/>
      <c r="S954" s="40"/>
      <c r="T954" s="155">
        <v>980019119</v>
      </c>
      <c r="U954" s="40"/>
      <c r="V954" s="40"/>
      <c r="W954" s="40"/>
      <c r="X954" s="40"/>
      <c r="Y954" s="40"/>
      <c r="Z954" s="40"/>
      <c r="AA954" s="40"/>
      <c r="AB954" s="40"/>
      <c r="AC954" s="40"/>
      <c r="AD954" s="40"/>
      <c r="AE954" s="40"/>
      <c r="AF954" s="45" t="str">
        <f t="shared" si="32"/>
        <v>KS_CPR_D            ZFAS_G</v>
      </c>
      <c r="AG954" s="41" t="s">
        <v>6605</v>
      </c>
      <c r="AH954" s="36">
        <v>3</v>
      </c>
      <c r="AI954" s="36">
        <v>339017</v>
      </c>
      <c r="AJ954" s="36" t="s">
        <v>6467</v>
      </c>
      <c r="AK954" s="36" t="s">
        <v>117</v>
      </c>
      <c r="AL954" s="36" t="s">
        <v>1265</v>
      </c>
      <c r="AM954" s="36" t="s">
        <v>1265</v>
      </c>
      <c r="AN954" s="36" t="s">
        <v>1274</v>
      </c>
      <c r="AO954" s="36" t="s">
        <v>1275</v>
      </c>
      <c r="AP954" s="36">
        <v>1</v>
      </c>
      <c r="AQ954" s="36" t="s">
        <v>482</v>
      </c>
      <c r="AR954" s="36" t="s">
        <v>1241</v>
      </c>
      <c r="AS954" s="36" t="s">
        <v>1235</v>
      </c>
      <c r="AT954" s="36" t="s">
        <v>117</v>
      </c>
      <c r="AU954" s="36" t="s">
        <v>355</v>
      </c>
      <c r="AV954" s="36" t="s">
        <v>355</v>
      </c>
      <c r="AW954" s="36" t="s">
        <v>1249</v>
      </c>
      <c r="AX954" s="36" t="s">
        <v>1250</v>
      </c>
      <c r="AY954" s="36">
        <v>1</v>
      </c>
      <c r="AZ954" s="36" t="s">
        <v>990</v>
      </c>
      <c r="BA954" s="36" t="s">
        <v>1241</v>
      </c>
      <c r="BB954" s="36" t="s">
        <v>117</v>
      </c>
      <c r="BC954" s="36" t="s">
        <v>3487</v>
      </c>
      <c r="BD954" s="36" t="s">
        <v>1987</v>
      </c>
      <c r="BE954" s="36" t="s">
        <v>3488</v>
      </c>
      <c r="BF954" s="36" t="s">
        <v>3489</v>
      </c>
      <c r="BG954" s="193">
        <v>1290</v>
      </c>
      <c r="BH954" s="36" t="s">
        <v>2041</v>
      </c>
      <c r="BI954" s="36">
        <v>0.14000000000000001</v>
      </c>
      <c r="BJ954" s="36" t="s">
        <v>3490</v>
      </c>
      <c r="BK954" s="36" t="s">
        <v>117</v>
      </c>
      <c r="BL954" s="36" t="s">
        <v>1232</v>
      </c>
      <c r="BM954" s="36">
        <v>339017</v>
      </c>
    </row>
    <row r="955" spans="1:65" ht="14.45" customHeight="1">
      <c r="A955" s="145" t="s">
        <v>7406</v>
      </c>
      <c r="B955" s="40">
        <v>339018</v>
      </c>
      <c r="C955" s="40" t="s">
        <v>6679</v>
      </c>
      <c r="D955" s="40"/>
      <c r="E955" s="43" t="s">
        <v>9</v>
      </c>
      <c r="F955" s="40"/>
      <c r="G955" s="42"/>
      <c r="H955" s="40"/>
      <c r="I955" s="40"/>
      <c r="J955" s="40"/>
      <c r="K955" s="40"/>
      <c r="L955" s="42" t="s">
        <v>6621</v>
      </c>
      <c r="M955" s="42" t="s">
        <v>6621</v>
      </c>
      <c r="N955" s="40"/>
      <c r="O955" s="40"/>
      <c r="P955" s="40"/>
      <c r="Q955" s="40"/>
      <c r="R955" s="40"/>
      <c r="S955" s="40"/>
      <c r="T955" s="155">
        <v>980019119</v>
      </c>
      <c r="U955" s="40"/>
      <c r="V955" s="40"/>
      <c r="W955" s="40"/>
      <c r="X955" s="40"/>
      <c r="Y955" s="40"/>
      <c r="Z955" s="40"/>
      <c r="AA955" s="40"/>
      <c r="AB955" s="40"/>
      <c r="AC955" s="40"/>
      <c r="AD955" s="40"/>
      <c r="AE955" s="40"/>
      <c r="AF955" s="45" t="str">
        <f t="shared" si="32"/>
        <v>KS_CPR_D            ZFAS_G</v>
      </c>
      <c r="AG955" s="41" t="s">
        <v>6605</v>
      </c>
      <c r="AH955" s="36">
        <v>3</v>
      </c>
      <c r="AI955" s="36">
        <v>339018</v>
      </c>
      <c r="AJ955" s="36" t="s">
        <v>3491</v>
      </c>
      <c r="AK955" s="36" t="s">
        <v>117</v>
      </c>
      <c r="AL955" s="36" t="s">
        <v>1265</v>
      </c>
      <c r="AM955" s="36" t="s">
        <v>1265</v>
      </c>
      <c r="AN955" s="36" t="s">
        <v>1274</v>
      </c>
      <c r="AO955" s="36" t="s">
        <v>1275</v>
      </c>
      <c r="AP955" s="36">
        <v>2</v>
      </c>
      <c r="AQ955" s="36" t="s">
        <v>482</v>
      </c>
      <c r="AR955" s="36" t="s">
        <v>1241</v>
      </c>
      <c r="AS955" s="36" t="s">
        <v>1235</v>
      </c>
      <c r="AT955" s="36" t="s">
        <v>117</v>
      </c>
      <c r="AU955" s="36" t="s">
        <v>355</v>
      </c>
      <c r="AV955" s="36" t="s">
        <v>355</v>
      </c>
      <c r="AW955" s="36" t="s">
        <v>1249</v>
      </c>
      <c r="AX955" s="36" t="s">
        <v>1250</v>
      </c>
      <c r="AY955" s="36">
        <v>2</v>
      </c>
      <c r="AZ955" s="36" t="s">
        <v>990</v>
      </c>
      <c r="BA955" s="36" t="s">
        <v>1241</v>
      </c>
      <c r="BB955" s="36" t="s">
        <v>117</v>
      </c>
      <c r="BC955" s="36" t="s">
        <v>3487</v>
      </c>
      <c r="BD955" s="36" t="s">
        <v>1987</v>
      </c>
      <c r="BE955" s="36" t="s">
        <v>3488</v>
      </c>
      <c r="BF955" s="36" t="s">
        <v>3492</v>
      </c>
      <c r="BG955" s="193">
        <v>1290</v>
      </c>
      <c r="BH955" s="36" t="s">
        <v>2212</v>
      </c>
      <c r="BI955" s="36">
        <v>0.14000000000000001</v>
      </c>
      <c r="BJ955" s="36" t="s">
        <v>3493</v>
      </c>
      <c r="BK955" s="36" t="s">
        <v>117</v>
      </c>
      <c r="BL955" s="36" t="s">
        <v>1232</v>
      </c>
      <c r="BM955" s="36">
        <v>339018</v>
      </c>
    </row>
    <row r="956" spans="1:65" ht="14.45" customHeight="1">
      <c r="A956" s="145" t="s">
        <v>7406</v>
      </c>
      <c r="B956" s="40">
        <v>339019</v>
      </c>
      <c r="C956" s="40" t="s">
        <v>6679</v>
      </c>
      <c r="D956" s="40"/>
      <c r="E956" s="43" t="s">
        <v>9</v>
      </c>
      <c r="F956" s="40"/>
      <c r="G956" s="42"/>
      <c r="H956" s="40"/>
      <c r="I956" s="40"/>
      <c r="J956" s="40"/>
      <c r="K956" s="40"/>
      <c r="L956" s="42" t="s">
        <v>6621</v>
      </c>
      <c r="M956" s="42" t="s">
        <v>6621</v>
      </c>
      <c r="N956" s="40"/>
      <c r="O956" s="40"/>
      <c r="P956" s="40"/>
      <c r="Q956" s="40"/>
      <c r="R956" s="40"/>
      <c r="S956" s="40"/>
      <c r="T956" s="155">
        <v>980019119</v>
      </c>
      <c r="U956" s="40"/>
      <c r="V956" s="40"/>
      <c r="W956" s="40"/>
      <c r="X956" s="40"/>
      <c r="Y956" s="40"/>
      <c r="Z956" s="40"/>
      <c r="AA956" s="40"/>
      <c r="AB956" s="40"/>
      <c r="AC956" s="40"/>
      <c r="AD956" s="40"/>
      <c r="AE956" s="40"/>
      <c r="AF956" s="45" t="str">
        <f t="shared" si="32"/>
        <v>KS_CPR_D            ZFAS_G</v>
      </c>
      <c r="AG956" s="41" t="s">
        <v>6605</v>
      </c>
      <c r="AH956" s="36">
        <v>3</v>
      </c>
      <c r="AI956" s="36">
        <v>339019</v>
      </c>
      <c r="AJ956" s="36" t="s">
        <v>3494</v>
      </c>
      <c r="AK956" s="36" t="s">
        <v>117</v>
      </c>
      <c r="AL956" s="36" t="s">
        <v>1265</v>
      </c>
      <c r="AM956" s="36" t="s">
        <v>1265</v>
      </c>
      <c r="AN956" s="36" t="s">
        <v>1274</v>
      </c>
      <c r="AO956" s="36" t="s">
        <v>1275</v>
      </c>
      <c r="AP956" s="36">
        <v>3</v>
      </c>
      <c r="AQ956" s="36" t="s">
        <v>482</v>
      </c>
      <c r="AR956" s="36" t="s">
        <v>1241</v>
      </c>
      <c r="AS956" s="36" t="s">
        <v>1235</v>
      </c>
      <c r="AT956" s="36" t="s">
        <v>117</v>
      </c>
      <c r="AU956" s="36" t="s">
        <v>355</v>
      </c>
      <c r="AV956" s="36" t="s">
        <v>355</v>
      </c>
      <c r="AW956" s="36" t="s">
        <v>1249</v>
      </c>
      <c r="AX956" s="36" t="s">
        <v>1250</v>
      </c>
      <c r="AY956" s="36">
        <v>3</v>
      </c>
      <c r="AZ956" s="36" t="s">
        <v>990</v>
      </c>
      <c r="BA956" s="36" t="s">
        <v>1241</v>
      </c>
      <c r="BB956" s="36" t="s">
        <v>117</v>
      </c>
      <c r="BC956" s="36" t="s">
        <v>3487</v>
      </c>
      <c r="BD956" s="36" t="s">
        <v>1987</v>
      </c>
      <c r="BE956" s="36" t="s">
        <v>3488</v>
      </c>
      <c r="BF956" s="36" t="s">
        <v>1928</v>
      </c>
      <c r="BG956" s="193">
        <v>1290</v>
      </c>
      <c r="BH956" s="36" t="s">
        <v>1788</v>
      </c>
      <c r="BI956" s="36">
        <v>0.14000000000000001</v>
      </c>
      <c r="BJ956" s="36" t="s">
        <v>3495</v>
      </c>
      <c r="BK956" s="36" t="s">
        <v>117</v>
      </c>
      <c r="BL956" s="36" t="s">
        <v>1232</v>
      </c>
      <c r="BM956" s="36">
        <v>339019</v>
      </c>
    </row>
    <row r="957" spans="1:65" ht="14.45" customHeight="1">
      <c r="A957" s="145" t="s">
        <v>7406</v>
      </c>
      <c r="B957" s="40">
        <v>339020</v>
      </c>
      <c r="C957" s="40" t="s">
        <v>6679</v>
      </c>
      <c r="D957" s="40"/>
      <c r="E957" s="43" t="s">
        <v>9</v>
      </c>
      <c r="F957" s="40"/>
      <c r="G957" s="42"/>
      <c r="H957" s="40"/>
      <c r="I957" s="40"/>
      <c r="J957" s="40"/>
      <c r="K957" s="40"/>
      <c r="L957" s="42" t="s">
        <v>6621</v>
      </c>
      <c r="M957" s="42" t="s">
        <v>6621</v>
      </c>
      <c r="N957" s="40"/>
      <c r="O957" s="40"/>
      <c r="P957" s="40"/>
      <c r="Q957" s="40"/>
      <c r="R957" s="40"/>
      <c r="S957" s="40"/>
      <c r="T957" s="155">
        <v>980019119</v>
      </c>
      <c r="U957" s="40"/>
      <c r="V957" s="40"/>
      <c r="W957" s="40"/>
      <c r="X957" s="40"/>
      <c r="Y957" s="40"/>
      <c r="Z957" s="40"/>
      <c r="AA957" s="40"/>
      <c r="AB957" s="40"/>
      <c r="AC957" s="40"/>
      <c r="AD957" s="40"/>
      <c r="AE957" s="40"/>
      <c r="AF957" s="45" t="str">
        <f t="shared" si="32"/>
        <v>KS_CPR_D            ZFAS_G</v>
      </c>
      <c r="AG957" s="41" t="s">
        <v>6605</v>
      </c>
      <c r="AH957" s="36">
        <v>3</v>
      </c>
      <c r="AI957" s="36">
        <v>339020</v>
      </c>
      <c r="AJ957" s="36" t="s">
        <v>6468</v>
      </c>
      <c r="AK957" s="36" t="s">
        <v>117</v>
      </c>
      <c r="AL957" s="36" t="s">
        <v>1265</v>
      </c>
      <c r="AM957" s="36" t="s">
        <v>1265</v>
      </c>
      <c r="AN957" s="36" t="s">
        <v>1274</v>
      </c>
      <c r="AO957" s="36" t="s">
        <v>1275</v>
      </c>
      <c r="AP957" s="36">
        <v>4</v>
      </c>
      <c r="AQ957" s="36" t="s">
        <v>482</v>
      </c>
      <c r="AR957" s="36" t="s">
        <v>1241</v>
      </c>
      <c r="AS957" s="36" t="s">
        <v>1235</v>
      </c>
      <c r="AT957" s="36" t="s">
        <v>117</v>
      </c>
      <c r="AU957" s="36" t="s">
        <v>355</v>
      </c>
      <c r="AV957" s="36" t="s">
        <v>355</v>
      </c>
      <c r="AW957" s="36" t="s">
        <v>1249</v>
      </c>
      <c r="AX957" s="36" t="s">
        <v>1250</v>
      </c>
      <c r="AY957" s="36">
        <v>4</v>
      </c>
      <c r="AZ957" s="36" t="s">
        <v>990</v>
      </c>
      <c r="BA957" s="36" t="s">
        <v>1241</v>
      </c>
      <c r="BB957" s="36" t="s">
        <v>117</v>
      </c>
      <c r="BC957" s="36" t="s">
        <v>3487</v>
      </c>
      <c r="BD957" s="36" t="s">
        <v>1987</v>
      </c>
      <c r="BE957" s="36" t="s">
        <v>3488</v>
      </c>
      <c r="BF957" s="36" t="s">
        <v>1665</v>
      </c>
      <c r="BG957" s="193">
        <v>1290</v>
      </c>
      <c r="BH957" s="36" t="s">
        <v>1598</v>
      </c>
      <c r="BI957" s="36">
        <v>0.14000000000000001</v>
      </c>
      <c r="BJ957" s="36" t="s">
        <v>3496</v>
      </c>
      <c r="BK957" s="36" t="s">
        <v>117</v>
      </c>
      <c r="BL957" s="36" t="s">
        <v>1232</v>
      </c>
      <c r="BM957" s="36">
        <v>339020</v>
      </c>
    </row>
    <row r="958" spans="1:65" ht="14.45" customHeight="1">
      <c r="A958" s="145" t="s">
        <v>7406</v>
      </c>
      <c r="B958" s="40">
        <v>339021</v>
      </c>
      <c r="C958" s="40" t="s">
        <v>6679</v>
      </c>
      <c r="D958" s="40"/>
      <c r="E958" s="43" t="s">
        <v>9</v>
      </c>
      <c r="F958" s="40"/>
      <c r="G958" s="42"/>
      <c r="H958" s="40"/>
      <c r="I958" s="40"/>
      <c r="J958" s="40"/>
      <c r="K958" s="40"/>
      <c r="L958" s="42" t="s">
        <v>6621</v>
      </c>
      <c r="M958" s="42" t="s">
        <v>6621</v>
      </c>
      <c r="N958" s="40"/>
      <c r="O958" s="40"/>
      <c r="P958" s="40"/>
      <c r="Q958" s="40"/>
      <c r="R958" s="40"/>
      <c r="S958" s="40"/>
      <c r="T958" s="155">
        <v>980019119</v>
      </c>
      <c r="U958" s="40"/>
      <c r="V958" s="40"/>
      <c r="W958" s="40"/>
      <c r="X958" s="40"/>
      <c r="Y958" s="40"/>
      <c r="Z958" s="40"/>
      <c r="AA958" s="40"/>
      <c r="AB958" s="40"/>
      <c r="AC958" s="40"/>
      <c r="AD958" s="40"/>
      <c r="AE958" s="40"/>
      <c r="AF958" s="45" t="str">
        <f t="shared" si="32"/>
        <v>KS_CPR_D            ZFAS_G</v>
      </c>
      <c r="AG958" s="41" t="s">
        <v>6605</v>
      </c>
      <c r="AH958" s="36">
        <v>3</v>
      </c>
      <c r="AI958" s="36">
        <v>339021</v>
      </c>
      <c r="AJ958" s="36" t="s">
        <v>6469</v>
      </c>
      <c r="AK958" s="36" t="s">
        <v>117</v>
      </c>
      <c r="AL958" s="36" t="s">
        <v>1265</v>
      </c>
      <c r="AM958" s="36" t="s">
        <v>1265</v>
      </c>
      <c r="AN958" s="36" t="s">
        <v>1274</v>
      </c>
      <c r="AO958" s="36" t="s">
        <v>1275</v>
      </c>
      <c r="AP958" s="36" t="s">
        <v>3497</v>
      </c>
      <c r="AQ958" s="36" t="s">
        <v>482</v>
      </c>
      <c r="AR958" s="36" t="s">
        <v>1240</v>
      </c>
      <c r="AS958" s="36" t="s">
        <v>1234</v>
      </c>
      <c r="AT958" s="36" t="s">
        <v>117</v>
      </c>
      <c r="AU958" s="36" t="s">
        <v>355</v>
      </c>
      <c r="AV958" s="36" t="s">
        <v>355</v>
      </c>
      <c r="AW958" s="36" t="s">
        <v>1249</v>
      </c>
      <c r="AX958" s="36" t="s">
        <v>1250</v>
      </c>
      <c r="AY958" s="36" t="s">
        <v>3497</v>
      </c>
      <c r="AZ958" s="36" t="s">
        <v>990</v>
      </c>
      <c r="BA958" s="36" t="s">
        <v>1239</v>
      </c>
      <c r="BB958" s="36" t="s">
        <v>117</v>
      </c>
      <c r="BC958" s="36" t="s">
        <v>3487</v>
      </c>
      <c r="BD958" s="36" t="s">
        <v>838</v>
      </c>
      <c r="BE958" s="36" t="s">
        <v>3488</v>
      </c>
      <c r="BF958" s="36" t="s">
        <v>3498</v>
      </c>
      <c r="BG958" s="193">
        <v>1290</v>
      </c>
      <c r="BH958" s="36" t="s">
        <v>1668</v>
      </c>
      <c r="BI958" s="36">
        <v>1</v>
      </c>
      <c r="BJ958" s="36" t="s">
        <v>3499</v>
      </c>
      <c r="BK958" s="36" t="s">
        <v>117</v>
      </c>
      <c r="BL958" s="36" t="s">
        <v>1232</v>
      </c>
      <c r="BM958" s="36">
        <v>339021</v>
      </c>
    </row>
    <row r="959" spans="1:65" s="118" customFormat="1" ht="14.45" customHeight="1">
      <c r="A959" s="169" t="s">
        <v>7938</v>
      </c>
      <c r="B959" s="58">
        <v>339501</v>
      </c>
      <c r="C959" s="58" t="s">
        <v>6679</v>
      </c>
      <c r="D959" s="58"/>
      <c r="E959" s="127" t="s">
        <v>9</v>
      </c>
      <c r="F959" s="58"/>
      <c r="G959" s="119"/>
      <c r="H959" s="58"/>
      <c r="I959" s="58"/>
      <c r="J959" s="58"/>
      <c r="K959" s="58"/>
      <c r="L959" s="119" t="s">
        <v>2</v>
      </c>
      <c r="M959" s="119" t="s">
        <v>6621</v>
      </c>
      <c r="N959" s="58"/>
      <c r="O959" s="58"/>
      <c r="P959" s="58"/>
      <c r="Q959" s="58"/>
      <c r="R959" s="58"/>
      <c r="S959" s="58"/>
      <c r="T959" s="595">
        <v>980019124</v>
      </c>
      <c r="U959" s="58"/>
      <c r="V959" s="58"/>
      <c r="W959" s="58"/>
      <c r="X959" s="58"/>
      <c r="Y959" s="58"/>
      <c r="Z959" s="58"/>
      <c r="AA959" s="58"/>
      <c r="AB959" s="58"/>
      <c r="AC959" s="58"/>
      <c r="AD959" s="58"/>
      <c r="AE959" s="58"/>
      <c r="AF959" s="134" t="str">
        <f t="shared" ref="AF959" si="33">AX959&amp; REPT(" ",20-LEN(AX959))&amp;AO959</f>
        <v>ZFAS_D              KS_TVR_A</v>
      </c>
      <c r="AG959" s="59" t="s">
        <v>6605</v>
      </c>
      <c r="AH959" s="118">
        <v>3</v>
      </c>
      <c r="AI959" s="118">
        <v>339501</v>
      </c>
      <c r="AJ959" s="118" t="s">
        <v>6470</v>
      </c>
      <c r="AK959" s="118" t="s">
        <v>117</v>
      </c>
      <c r="AL959" s="118" t="s">
        <v>447</v>
      </c>
      <c r="AM959" s="118" t="s">
        <v>447</v>
      </c>
      <c r="AN959" s="118" t="s">
        <v>446</v>
      </c>
      <c r="AO959" s="118" t="s">
        <v>448</v>
      </c>
      <c r="AP959" s="118">
        <v>28</v>
      </c>
      <c r="AQ959" s="118" t="s">
        <v>449</v>
      </c>
      <c r="AR959" s="120" t="s">
        <v>1237</v>
      </c>
      <c r="AS959" s="118" t="s">
        <v>117</v>
      </c>
      <c r="AT959" s="118" t="s">
        <v>117</v>
      </c>
      <c r="AU959" s="118" t="s">
        <v>1265</v>
      </c>
      <c r="AV959" s="118" t="s">
        <v>1265</v>
      </c>
      <c r="AW959" s="118" t="s">
        <v>1267</v>
      </c>
      <c r="AX959" s="118" t="s">
        <v>1268</v>
      </c>
      <c r="AY959" s="118">
        <v>1</v>
      </c>
      <c r="AZ959" s="118" t="s">
        <v>6083</v>
      </c>
      <c r="BA959" s="118" t="s">
        <v>1236</v>
      </c>
      <c r="BB959" s="118" t="s">
        <v>790</v>
      </c>
      <c r="BC959" s="118" t="s">
        <v>3456</v>
      </c>
      <c r="BD959" s="118" t="s">
        <v>3457</v>
      </c>
      <c r="BE959" s="118" t="s">
        <v>3500</v>
      </c>
      <c r="BF959" s="118" t="s">
        <v>3459</v>
      </c>
      <c r="BG959" s="532">
        <v>1440</v>
      </c>
      <c r="BH959" s="118" t="s">
        <v>3460</v>
      </c>
      <c r="BI959" s="118">
        <v>0.14000000000000001</v>
      </c>
      <c r="BJ959" s="118" t="s">
        <v>3504</v>
      </c>
      <c r="BK959" s="118" t="s">
        <v>117</v>
      </c>
      <c r="BL959" s="118" t="s">
        <v>1232</v>
      </c>
      <c r="BM959" s="118">
        <v>339501</v>
      </c>
    </row>
    <row r="960" spans="1:65" ht="14.45" customHeight="1">
      <c r="A960" s="145" t="s">
        <v>7938</v>
      </c>
      <c r="B960" s="40">
        <v>339501</v>
      </c>
      <c r="C960" s="40" t="s">
        <v>6679</v>
      </c>
      <c r="D960" s="40"/>
      <c r="E960" s="43" t="s">
        <v>9</v>
      </c>
      <c r="F960" s="40"/>
      <c r="G960" s="42"/>
      <c r="H960" s="40"/>
      <c r="I960" s="40"/>
      <c r="J960" s="40"/>
      <c r="K960" s="40"/>
      <c r="L960" s="42" t="s">
        <v>2</v>
      </c>
      <c r="M960" s="42" t="s">
        <v>6621</v>
      </c>
      <c r="N960" s="40"/>
      <c r="O960" s="40"/>
      <c r="P960" s="40"/>
      <c r="Q960" s="40"/>
      <c r="R960" s="40"/>
      <c r="S960" s="40"/>
      <c r="T960" s="155">
        <v>980019267</v>
      </c>
      <c r="U960" s="40"/>
      <c r="V960" s="40"/>
      <c r="W960" s="40"/>
      <c r="X960" s="40"/>
      <c r="Y960" s="40"/>
      <c r="Z960" s="40"/>
      <c r="AA960" s="40"/>
      <c r="AB960" s="40"/>
      <c r="AC960" s="40"/>
      <c r="AD960" s="40"/>
      <c r="AE960" s="40"/>
      <c r="AF960" s="45" t="str">
        <f t="shared" si="32"/>
        <v>ZFAS_D              KS_TVR_A</v>
      </c>
      <c r="AG960" s="41" t="s">
        <v>6605</v>
      </c>
      <c r="AH960" s="36">
        <v>3</v>
      </c>
      <c r="AI960" s="36">
        <v>339501</v>
      </c>
      <c r="AJ960" s="36" t="s">
        <v>6470</v>
      </c>
      <c r="AK960" s="36" t="s">
        <v>117</v>
      </c>
      <c r="AL960" s="36" t="s">
        <v>447</v>
      </c>
      <c r="AM960" s="36" t="s">
        <v>447</v>
      </c>
      <c r="AN960" s="36" t="s">
        <v>446</v>
      </c>
      <c r="AO960" s="36" t="s">
        <v>448</v>
      </c>
      <c r="AP960" s="36">
        <v>28</v>
      </c>
      <c r="AQ960" s="36" t="s">
        <v>449</v>
      </c>
      <c r="AR960" s="148" t="s">
        <v>7939</v>
      </c>
      <c r="AS960" s="36" t="s">
        <v>117</v>
      </c>
      <c r="AT960" s="36" t="s">
        <v>117</v>
      </c>
      <c r="AU960" s="36" t="s">
        <v>1265</v>
      </c>
      <c r="AV960" s="36" t="s">
        <v>1265</v>
      </c>
      <c r="AW960" s="36" t="s">
        <v>1267</v>
      </c>
      <c r="AX960" s="36" t="s">
        <v>1268</v>
      </c>
      <c r="AY960" s="36">
        <v>1</v>
      </c>
      <c r="AZ960" s="36" t="s">
        <v>6083</v>
      </c>
      <c r="BA960" s="36" t="s">
        <v>1236</v>
      </c>
      <c r="BB960" s="36" t="s">
        <v>790</v>
      </c>
      <c r="BC960" s="36" t="s">
        <v>3456</v>
      </c>
      <c r="BD960" s="36" t="s">
        <v>3457</v>
      </c>
      <c r="BE960" s="36" t="s">
        <v>3500</v>
      </c>
      <c r="BF960" s="36" t="s">
        <v>3459</v>
      </c>
      <c r="BG960" s="193">
        <v>1440</v>
      </c>
      <c r="BH960" s="36" t="s">
        <v>3460</v>
      </c>
      <c r="BI960" s="36">
        <v>0.14000000000000001</v>
      </c>
      <c r="BJ960" s="36" t="s">
        <v>3504</v>
      </c>
      <c r="BK960" s="36" t="s">
        <v>117</v>
      </c>
      <c r="BL960" s="36" t="s">
        <v>1232</v>
      </c>
      <c r="BM960" s="36">
        <v>339501</v>
      </c>
    </row>
    <row r="961" spans="1:80" ht="14.45" customHeight="1">
      <c r="A961" s="145" t="s">
        <v>7938</v>
      </c>
      <c r="B961" s="40">
        <v>339502</v>
      </c>
      <c r="C961" s="40" t="s">
        <v>6679</v>
      </c>
      <c r="D961" s="40"/>
      <c r="E961" s="43" t="s">
        <v>9</v>
      </c>
      <c r="F961" s="40"/>
      <c r="G961" s="42"/>
      <c r="H961" s="40"/>
      <c r="I961" s="40"/>
      <c r="J961" s="40"/>
      <c r="K961" s="40"/>
      <c r="L961" s="42" t="s">
        <v>2</v>
      </c>
      <c r="M961" s="42" t="s">
        <v>6621</v>
      </c>
      <c r="N961" s="40"/>
      <c r="O961" s="40"/>
      <c r="P961" s="40"/>
      <c r="Q961" s="40"/>
      <c r="R961" s="40"/>
      <c r="S961" s="40"/>
      <c r="T961" s="155">
        <v>980019267</v>
      </c>
      <c r="U961" s="40"/>
      <c r="V961" s="40"/>
      <c r="W961" s="40"/>
      <c r="X961" s="40"/>
      <c r="Y961" s="40"/>
      <c r="Z961" s="40"/>
      <c r="AA961" s="40"/>
      <c r="AB961" s="40"/>
      <c r="AC961" s="40"/>
      <c r="AD961" s="40"/>
      <c r="AE961" s="40"/>
      <c r="AF961" s="45" t="str">
        <f t="shared" si="32"/>
        <v>ZFAS_D              KS_TVR_A</v>
      </c>
      <c r="AG961" s="41" t="s">
        <v>6605</v>
      </c>
      <c r="AH961" s="36">
        <v>3</v>
      </c>
      <c r="AI961" s="36">
        <v>339502</v>
      </c>
      <c r="AJ961" s="36" t="s">
        <v>6471</v>
      </c>
      <c r="AK961" s="36" t="s">
        <v>117</v>
      </c>
      <c r="AL961" s="36" t="s">
        <v>447</v>
      </c>
      <c r="AM961" s="36" t="s">
        <v>447</v>
      </c>
      <c r="AN961" s="36" t="s">
        <v>446</v>
      </c>
      <c r="AO961" s="36" t="s">
        <v>448</v>
      </c>
      <c r="AP961" s="36">
        <v>29</v>
      </c>
      <c r="AQ961" s="36" t="s">
        <v>449</v>
      </c>
      <c r="AR961" s="36" t="s">
        <v>838</v>
      </c>
      <c r="AS961" s="36" t="s">
        <v>117</v>
      </c>
      <c r="AT961" s="36" t="s">
        <v>117</v>
      </c>
      <c r="AU961" s="36" t="s">
        <v>1265</v>
      </c>
      <c r="AV961" s="36" t="s">
        <v>1265</v>
      </c>
      <c r="AW961" s="36" t="s">
        <v>1267</v>
      </c>
      <c r="AX961" s="36" t="s">
        <v>1268</v>
      </c>
      <c r="AY961" s="36">
        <v>2</v>
      </c>
      <c r="AZ961" s="36" t="s">
        <v>6083</v>
      </c>
      <c r="BA961" s="36" t="s">
        <v>987</v>
      </c>
      <c r="BB961" s="36" t="s">
        <v>984</v>
      </c>
      <c r="BC961" s="36" t="s">
        <v>3456</v>
      </c>
      <c r="BD961" s="36" t="s">
        <v>838</v>
      </c>
      <c r="BE961" s="36" t="s">
        <v>3500</v>
      </c>
      <c r="BF961" s="36" t="s">
        <v>1667</v>
      </c>
      <c r="BG961" s="193">
        <v>1440</v>
      </c>
      <c r="BH961" s="36" t="s">
        <v>1668</v>
      </c>
      <c r="BI961" s="36">
        <v>0.5</v>
      </c>
      <c r="BJ961" s="36" t="s">
        <v>3505</v>
      </c>
      <c r="BK961" s="36" t="s">
        <v>117</v>
      </c>
      <c r="BL961" s="36" t="s">
        <v>1232</v>
      </c>
      <c r="BM961" s="36">
        <v>339502</v>
      </c>
    </row>
    <row r="962" spans="1:80" s="118" customFormat="1" ht="14.45" customHeight="1">
      <c r="A962" s="169" t="s">
        <v>7937</v>
      </c>
      <c r="B962" s="58">
        <v>339503</v>
      </c>
      <c r="C962" s="58" t="s">
        <v>6679</v>
      </c>
      <c r="D962" s="58"/>
      <c r="E962" s="127" t="s">
        <v>9</v>
      </c>
      <c r="F962" s="58"/>
      <c r="G962" s="119"/>
      <c r="H962" s="58"/>
      <c r="I962" s="58"/>
      <c r="J962" s="58"/>
      <c r="K962" s="58"/>
      <c r="L962" s="119" t="s">
        <v>2</v>
      </c>
      <c r="M962" s="119" t="s">
        <v>6621</v>
      </c>
      <c r="N962" s="58"/>
      <c r="O962" s="58"/>
      <c r="P962" s="58"/>
      <c r="Q962" s="58"/>
      <c r="R962" s="58"/>
      <c r="S962" s="58"/>
      <c r="T962" s="595">
        <v>980019125</v>
      </c>
      <c r="U962" s="58"/>
      <c r="V962" s="58"/>
      <c r="W962" s="58"/>
      <c r="X962" s="58"/>
      <c r="Y962" s="58"/>
      <c r="Z962" s="58"/>
      <c r="AA962" s="58"/>
      <c r="AB962" s="58"/>
      <c r="AC962" s="58"/>
      <c r="AD962" s="58"/>
      <c r="AE962" s="58"/>
      <c r="AF962" s="134" t="str">
        <f t="shared" ref="AF962" si="34">AX962&amp; REPT(" ",20-LEN(AX962))&amp;AO962</f>
        <v>ZFAS_E              KS_TVL_A</v>
      </c>
      <c r="AG962" s="59" t="s">
        <v>6605</v>
      </c>
      <c r="AH962" s="118">
        <v>3</v>
      </c>
      <c r="AI962" s="118">
        <v>339503</v>
      </c>
      <c r="AJ962" s="118" t="s">
        <v>6472</v>
      </c>
      <c r="AK962" s="118" t="s">
        <v>117</v>
      </c>
      <c r="AL962" s="118" t="s">
        <v>444</v>
      </c>
      <c r="AM962" s="118" t="s">
        <v>444</v>
      </c>
      <c r="AN962" s="118" t="s">
        <v>443</v>
      </c>
      <c r="AO962" s="118" t="s">
        <v>445</v>
      </c>
      <c r="AP962" s="118">
        <v>28</v>
      </c>
      <c r="AQ962" s="118" t="s">
        <v>273</v>
      </c>
      <c r="AR962" s="120" t="s">
        <v>1237</v>
      </c>
      <c r="AS962" s="118" t="s">
        <v>117</v>
      </c>
      <c r="AT962" s="118" t="s">
        <v>117</v>
      </c>
      <c r="AU962" s="118" t="s">
        <v>1265</v>
      </c>
      <c r="AV962" s="118" t="s">
        <v>1265</v>
      </c>
      <c r="AW962" s="118" t="s">
        <v>1269</v>
      </c>
      <c r="AX962" s="118" t="s">
        <v>1270</v>
      </c>
      <c r="AY962" s="118">
        <v>1</v>
      </c>
      <c r="AZ962" s="118" t="s">
        <v>597</v>
      </c>
      <c r="BA962" s="118" t="s">
        <v>1236</v>
      </c>
      <c r="BB962" s="118" t="s">
        <v>790</v>
      </c>
      <c r="BC962" s="118" t="s">
        <v>3456</v>
      </c>
      <c r="BD962" s="118" t="s">
        <v>3457</v>
      </c>
      <c r="BE962" s="118" t="s">
        <v>3503</v>
      </c>
      <c r="BF962" s="118" t="s">
        <v>3459</v>
      </c>
      <c r="BG962" s="532">
        <v>1720</v>
      </c>
      <c r="BH962" s="118" t="s">
        <v>3460</v>
      </c>
      <c r="BI962" s="118">
        <v>0.14000000000000001</v>
      </c>
      <c r="BJ962" s="118" t="s">
        <v>3501</v>
      </c>
      <c r="BK962" s="118" t="s">
        <v>117</v>
      </c>
      <c r="BL962" s="118" t="s">
        <v>1232</v>
      </c>
      <c r="BM962" s="118">
        <v>339503</v>
      </c>
    </row>
    <row r="963" spans="1:80" ht="14.45" customHeight="1">
      <c r="A963" s="145" t="s">
        <v>7937</v>
      </c>
      <c r="B963" s="40">
        <v>339503</v>
      </c>
      <c r="C963" s="40" t="s">
        <v>6679</v>
      </c>
      <c r="D963" s="40"/>
      <c r="E963" s="43" t="s">
        <v>9</v>
      </c>
      <c r="F963" s="40"/>
      <c r="G963" s="42"/>
      <c r="H963" s="40"/>
      <c r="I963" s="40"/>
      <c r="J963" s="40"/>
      <c r="K963" s="40"/>
      <c r="L963" s="42" t="s">
        <v>2</v>
      </c>
      <c r="M963" s="42" t="s">
        <v>6621</v>
      </c>
      <c r="N963" s="40"/>
      <c r="O963" s="40"/>
      <c r="P963" s="40"/>
      <c r="Q963" s="40"/>
      <c r="R963" s="40"/>
      <c r="S963" s="40"/>
      <c r="T963" s="155">
        <v>980019268</v>
      </c>
      <c r="U963" s="40"/>
      <c r="V963" s="40"/>
      <c r="W963" s="40"/>
      <c r="X963" s="40"/>
      <c r="Y963" s="40"/>
      <c r="Z963" s="40"/>
      <c r="AA963" s="40"/>
      <c r="AB963" s="40"/>
      <c r="AC963" s="40"/>
      <c r="AD963" s="40"/>
      <c r="AE963" s="40"/>
      <c r="AF963" s="45" t="str">
        <f t="shared" si="32"/>
        <v>ZFAS_E              KS_TVL_A</v>
      </c>
      <c r="AG963" s="41" t="s">
        <v>6605</v>
      </c>
      <c r="AH963" s="36">
        <v>3</v>
      </c>
      <c r="AI963" s="36">
        <v>339503</v>
      </c>
      <c r="AJ963" s="36" t="s">
        <v>6472</v>
      </c>
      <c r="AK963" s="36" t="s">
        <v>117</v>
      </c>
      <c r="AL963" s="36" t="s">
        <v>444</v>
      </c>
      <c r="AM963" s="36" t="s">
        <v>444</v>
      </c>
      <c r="AN963" s="36" t="s">
        <v>443</v>
      </c>
      <c r="AO963" s="36" t="s">
        <v>445</v>
      </c>
      <c r="AP963" s="36">
        <v>28</v>
      </c>
      <c r="AQ963" s="36" t="s">
        <v>273</v>
      </c>
      <c r="AR963" s="148" t="s">
        <v>7939</v>
      </c>
      <c r="AS963" s="36" t="s">
        <v>117</v>
      </c>
      <c r="AT963" s="36" t="s">
        <v>117</v>
      </c>
      <c r="AU963" s="36" t="s">
        <v>1265</v>
      </c>
      <c r="AV963" s="36" t="s">
        <v>1265</v>
      </c>
      <c r="AW963" s="36" t="s">
        <v>1269</v>
      </c>
      <c r="AX963" s="36" t="s">
        <v>1270</v>
      </c>
      <c r="AY963" s="36">
        <v>1</v>
      </c>
      <c r="AZ963" s="36" t="s">
        <v>597</v>
      </c>
      <c r="BA963" s="36" t="s">
        <v>1236</v>
      </c>
      <c r="BB963" s="36" t="s">
        <v>790</v>
      </c>
      <c r="BC963" s="36" t="s">
        <v>3456</v>
      </c>
      <c r="BD963" s="36" t="s">
        <v>3457</v>
      </c>
      <c r="BE963" s="36" t="s">
        <v>3503</v>
      </c>
      <c r="BF963" s="36" t="s">
        <v>3459</v>
      </c>
      <c r="BG963" s="176">
        <v>1720</v>
      </c>
      <c r="BH963" s="36" t="s">
        <v>3460</v>
      </c>
      <c r="BI963" s="36">
        <v>0.14000000000000001</v>
      </c>
      <c r="BJ963" s="36" t="s">
        <v>3501</v>
      </c>
      <c r="BK963" s="36" t="s">
        <v>117</v>
      </c>
      <c r="BL963" s="36" t="s">
        <v>1232</v>
      </c>
      <c r="BM963" s="36">
        <v>339503</v>
      </c>
    </row>
    <row r="964" spans="1:80" ht="14.45" customHeight="1">
      <c r="A964" s="145" t="s">
        <v>7937</v>
      </c>
      <c r="B964" s="40">
        <v>339504</v>
      </c>
      <c r="C964" s="40" t="s">
        <v>6679</v>
      </c>
      <c r="D964" s="40"/>
      <c r="E964" s="43" t="s">
        <v>9</v>
      </c>
      <c r="F964" s="40"/>
      <c r="G964" s="42"/>
      <c r="H964" s="40"/>
      <c r="I964" s="40"/>
      <c r="J964" s="40"/>
      <c r="K964" s="40"/>
      <c r="L964" s="42" t="s">
        <v>2</v>
      </c>
      <c r="M964" s="42" t="s">
        <v>6621</v>
      </c>
      <c r="N964" s="40"/>
      <c r="O964" s="40"/>
      <c r="P964" s="40"/>
      <c r="Q964" s="40"/>
      <c r="R964" s="40"/>
      <c r="S964" s="40"/>
      <c r="T964" s="155">
        <v>980019268</v>
      </c>
      <c r="U964" s="40"/>
      <c r="V964" s="40"/>
      <c r="W964" s="40"/>
      <c r="X964" s="40"/>
      <c r="Y964" s="40"/>
      <c r="Z964" s="40"/>
      <c r="AA964" s="40"/>
      <c r="AB964" s="40"/>
      <c r="AC964" s="40"/>
      <c r="AD964" s="40"/>
      <c r="AE964" s="40"/>
      <c r="AF964" s="45" t="str">
        <f t="shared" si="32"/>
        <v>ZFAS_E              KS_TVL_A</v>
      </c>
      <c r="AG964" s="41" t="s">
        <v>6605</v>
      </c>
      <c r="AH964" s="36">
        <v>3</v>
      </c>
      <c r="AI964" s="36">
        <v>339504</v>
      </c>
      <c r="AJ964" s="36" t="s">
        <v>6473</v>
      </c>
      <c r="AK964" s="36" t="s">
        <v>117</v>
      </c>
      <c r="AL964" s="36" t="s">
        <v>444</v>
      </c>
      <c r="AM964" s="36" t="s">
        <v>444</v>
      </c>
      <c r="AN964" s="36" t="s">
        <v>443</v>
      </c>
      <c r="AO964" s="36" t="s">
        <v>445</v>
      </c>
      <c r="AP964" s="36">
        <v>29</v>
      </c>
      <c r="AQ964" s="36" t="s">
        <v>273</v>
      </c>
      <c r="AR964" s="36" t="s">
        <v>838</v>
      </c>
      <c r="AS964" s="36" t="s">
        <v>117</v>
      </c>
      <c r="AT964" s="36" t="s">
        <v>117</v>
      </c>
      <c r="AU964" s="36" t="s">
        <v>1265</v>
      </c>
      <c r="AV964" s="36" t="s">
        <v>1265</v>
      </c>
      <c r="AW964" s="36" t="s">
        <v>1269</v>
      </c>
      <c r="AX964" s="36" t="s">
        <v>1270</v>
      </c>
      <c r="AY964" s="36">
        <v>2</v>
      </c>
      <c r="AZ964" s="36" t="s">
        <v>597</v>
      </c>
      <c r="BA964" s="36" t="s">
        <v>987</v>
      </c>
      <c r="BB964" s="36" t="s">
        <v>984</v>
      </c>
      <c r="BC964" s="36" t="s">
        <v>3456</v>
      </c>
      <c r="BD964" s="36" t="s">
        <v>838</v>
      </c>
      <c r="BE964" s="36" t="s">
        <v>3503</v>
      </c>
      <c r="BF964" s="36" t="s">
        <v>1667</v>
      </c>
      <c r="BG964" s="176">
        <v>1720</v>
      </c>
      <c r="BH964" s="36" t="s">
        <v>1668</v>
      </c>
      <c r="BI964" s="36">
        <v>0.5</v>
      </c>
      <c r="BJ964" s="36" t="s">
        <v>3502</v>
      </c>
      <c r="BK964" s="36" t="s">
        <v>117</v>
      </c>
      <c r="BL964" s="36" t="s">
        <v>1232</v>
      </c>
      <c r="BM964" s="36">
        <v>339504</v>
      </c>
    </row>
    <row r="965" spans="1:80" ht="14.45" customHeight="1">
      <c r="A965" s="146"/>
      <c r="C965" s="40" t="s">
        <v>6680</v>
      </c>
      <c r="D965" s="35"/>
      <c r="E965" s="35"/>
      <c r="F965" s="35"/>
      <c r="G965" s="35"/>
      <c r="H965" s="35"/>
      <c r="I965" s="35"/>
      <c r="J965" s="35"/>
      <c r="K965" s="35"/>
      <c r="L965" s="35"/>
      <c r="M965" s="35"/>
      <c r="N965" s="35"/>
      <c r="O965" s="35"/>
      <c r="P965" s="35"/>
      <c r="Q965" s="35"/>
      <c r="R965" s="35"/>
      <c r="S965" s="35"/>
      <c r="T965" s="35"/>
      <c r="U965" s="35"/>
      <c r="V965" s="35"/>
      <c r="W965" s="35"/>
      <c r="X965" s="35"/>
      <c r="Y965" s="35"/>
      <c r="Z965" s="35"/>
      <c r="AA965" s="35"/>
      <c r="AB965" s="35"/>
      <c r="AC965" s="35"/>
      <c r="AD965" s="35"/>
      <c r="AH965" s="36">
        <v>1</v>
      </c>
      <c r="AI965" s="36" t="s">
        <v>1277</v>
      </c>
    </row>
    <row r="966" spans="1:80" ht="14.45" customHeight="1">
      <c r="A966" s="146"/>
      <c r="C966" s="40" t="s">
        <v>6680</v>
      </c>
      <c r="D966" s="35"/>
      <c r="E966" s="35"/>
      <c r="F966" s="35"/>
      <c r="G966" s="35"/>
      <c r="H966" s="35"/>
      <c r="I966" s="35"/>
      <c r="J966" s="35"/>
      <c r="K966" s="35"/>
      <c r="L966" s="35"/>
      <c r="M966" s="35"/>
      <c r="N966" s="35"/>
      <c r="O966" s="35"/>
      <c r="P966" s="35"/>
      <c r="Q966" s="35"/>
      <c r="R966" s="35"/>
      <c r="S966" s="35"/>
      <c r="T966" s="35"/>
      <c r="U966" s="35"/>
      <c r="V966" s="35"/>
      <c r="W966" s="35"/>
      <c r="X966" s="35"/>
      <c r="Y966" s="35"/>
      <c r="Z966" s="35"/>
      <c r="AA966" s="35"/>
      <c r="AB966" s="35"/>
      <c r="AC966" s="35"/>
      <c r="AD966" s="35"/>
      <c r="AH966" s="36">
        <v>2</v>
      </c>
      <c r="AI966" s="36" t="s">
        <v>61</v>
      </c>
      <c r="AJ966" s="36" t="s">
        <v>1278</v>
      </c>
      <c r="AK966" s="36" t="s">
        <v>1279</v>
      </c>
      <c r="AL966" s="36" t="s">
        <v>5734</v>
      </c>
      <c r="AN966" s="36" t="s">
        <v>2880</v>
      </c>
      <c r="AO966" s="36" t="s">
        <v>2364</v>
      </c>
    </row>
    <row r="967" spans="1:80" ht="14.45" customHeight="1">
      <c r="A967" s="146"/>
      <c r="C967" s="40" t="s">
        <v>6680</v>
      </c>
      <c r="D967" s="35"/>
      <c r="E967" s="35"/>
      <c r="F967" s="35"/>
      <c r="G967" s="35"/>
      <c r="H967" s="35"/>
      <c r="I967" s="35"/>
      <c r="J967" s="35"/>
      <c r="K967" s="35"/>
      <c r="L967" s="35"/>
      <c r="M967" s="35"/>
      <c r="N967" s="35"/>
      <c r="O967" s="35"/>
      <c r="P967" s="35"/>
      <c r="Q967" s="35"/>
      <c r="R967" s="35"/>
      <c r="S967" s="35"/>
      <c r="T967" s="35"/>
      <c r="U967" s="35"/>
      <c r="V967" s="35"/>
      <c r="W967" s="35"/>
      <c r="X967" s="35"/>
      <c r="Y967" s="35"/>
      <c r="Z967" s="35"/>
      <c r="AA967" s="35"/>
      <c r="AB967" s="35"/>
      <c r="AC967" s="35"/>
      <c r="AD967" s="35"/>
      <c r="AH967" s="36">
        <v>0</v>
      </c>
      <c r="AI967" s="36" t="s">
        <v>42</v>
      </c>
      <c r="AJ967" s="36" t="s">
        <v>43</v>
      </c>
      <c r="AK967" s="36" t="s">
        <v>44</v>
      </c>
      <c r="AL967" s="36" t="s">
        <v>45</v>
      </c>
      <c r="AM967" s="36" t="s">
        <v>45</v>
      </c>
      <c r="AN967" s="36" t="s">
        <v>46</v>
      </c>
      <c r="AO967" s="36" t="s">
        <v>47</v>
      </c>
      <c r="AP967" s="36" t="s">
        <v>48</v>
      </c>
      <c r="AQ967" s="36" t="s">
        <v>49</v>
      </c>
      <c r="AR967" s="36" t="s">
        <v>50</v>
      </c>
      <c r="AS967" s="36" t="s">
        <v>51</v>
      </c>
      <c r="AT967" s="36" t="s">
        <v>44</v>
      </c>
      <c r="AU967" s="36" t="s">
        <v>45</v>
      </c>
      <c r="AV967" s="36" t="s">
        <v>45</v>
      </c>
      <c r="AW967" s="36" t="s">
        <v>52</v>
      </c>
      <c r="AX967" s="36" t="s">
        <v>47</v>
      </c>
      <c r="AY967" s="36" t="s">
        <v>48</v>
      </c>
      <c r="AZ967" s="36" t="s">
        <v>49</v>
      </c>
      <c r="BA967" s="36" t="s">
        <v>50</v>
      </c>
      <c r="BB967" s="36" t="s">
        <v>51</v>
      </c>
      <c r="BC967" s="36" t="s">
        <v>53</v>
      </c>
      <c r="BD967" s="36" t="s">
        <v>54</v>
      </c>
      <c r="BE967" s="36" t="s">
        <v>55</v>
      </c>
      <c r="BF967" s="36" t="s">
        <v>56</v>
      </c>
      <c r="BG967" s="36" t="s">
        <v>57</v>
      </c>
      <c r="BH967" s="36" t="s">
        <v>58</v>
      </c>
      <c r="BI967" s="36" t="s">
        <v>59</v>
      </c>
      <c r="BJ967" s="36" t="s">
        <v>60</v>
      </c>
      <c r="BK967" s="36" t="s">
        <v>61</v>
      </c>
      <c r="BL967" s="36" t="s">
        <v>42</v>
      </c>
    </row>
    <row r="968" spans="1:80" ht="14.45" customHeight="1">
      <c r="A968" s="145" t="s">
        <v>7405</v>
      </c>
      <c r="B968" s="40">
        <v>340001</v>
      </c>
      <c r="C968" s="40" t="s">
        <v>6680</v>
      </c>
      <c r="D968" s="40"/>
      <c r="E968" s="43" t="s">
        <v>1</v>
      </c>
      <c r="F968" s="40"/>
      <c r="G968" s="42"/>
      <c r="H968" s="40"/>
      <c r="I968" s="40"/>
      <c r="J968" s="40"/>
      <c r="K968" s="40"/>
      <c r="L968" s="42" t="s">
        <v>6604</v>
      </c>
      <c r="M968" s="42" t="s">
        <v>1</v>
      </c>
      <c r="N968" s="40"/>
      <c r="O968" s="40"/>
      <c r="P968" s="40"/>
      <c r="Q968" s="40"/>
      <c r="R968" s="40"/>
      <c r="S968" s="40"/>
      <c r="T968" s="43"/>
      <c r="U968" s="40"/>
      <c r="V968" s="40"/>
      <c r="W968" s="40"/>
      <c r="X968" s="40"/>
      <c r="Y968" s="40"/>
      <c r="Z968" s="40"/>
      <c r="AA968" s="40"/>
      <c r="AB968" s="40"/>
      <c r="AC968" s="168" t="s">
        <v>6629</v>
      </c>
      <c r="AD968" s="40"/>
      <c r="AE968" s="40"/>
      <c r="AF968" s="45" t="str">
        <f>AX968&amp; REPT(" ",20-LEN(AX968))&amp;AO968</f>
        <v>KS_CPL_A            GATE_B</v>
      </c>
      <c r="AG968" s="41" t="s">
        <v>6605</v>
      </c>
      <c r="AH968" s="36">
        <v>3</v>
      </c>
      <c r="AI968" s="36">
        <v>340001</v>
      </c>
      <c r="AJ968" s="36" t="s">
        <v>6474</v>
      </c>
      <c r="AK968" s="36" t="s">
        <v>117</v>
      </c>
      <c r="AL968" s="36" t="s">
        <v>480</v>
      </c>
      <c r="AM968" s="36" t="s">
        <v>480</v>
      </c>
      <c r="AN968" s="36" t="s">
        <v>595</v>
      </c>
      <c r="AO968" s="36" t="s">
        <v>596</v>
      </c>
      <c r="AP968" s="36">
        <v>44</v>
      </c>
      <c r="AQ968" s="36" t="s">
        <v>482</v>
      </c>
      <c r="AR968" s="36" t="s">
        <v>172</v>
      </c>
      <c r="AS968" s="36" t="s">
        <v>117</v>
      </c>
      <c r="AT968" s="36" t="s">
        <v>117</v>
      </c>
      <c r="AU968" s="36" t="s">
        <v>343</v>
      </c>
      <c r="AV968" s="36" t="s">
        <v>343</v>
      </c>
      <c r="AW968" s="36" t="s">
        <v>342</v>
      </c>
      <c r="AX968" s="36" t="s">
        <v>344</v>
      </c>
      <c r="AY968" s="36">
        <v>10</v>
      </c>
      <c r="AZ968" s="36" t="s">
        <v>345</v>
      </c>
      <c r="BA968" s="36" t="s">
        <v>171</v>
      </c>
      <c r="BB968" s="36" t="s">
        <v>117</v>
      </c>
      <c r="BC968" s="36" t="s">
        <v>2200</v>
      </c>
      <c r="BD968" s="36" t="s">
        <v>1591</v>
      </c>
      <c r="BE968" s="36" t="s">
        <v>3506</v>
      </c>
      <c r="BF968" s="36" t="s">
        <v>1709</v>
      </c>
      <c r="BG968" s="176">
        <v>1327</v>
      </c>
      <c r="BH968" s="36" t="s">
        <v>1710</v>
      </c>
      <c r="BI968" s="36">
        <v>0.13</v>
      </c>
      <c r="BJ968" s="36" t="s">
        <v>3507</v>
      </c>
      <c r="BK968" s="36" t="s">
        <v>1278</v>
      </c>
      <c r="BL968" s="36">
        <v>340001</v>
      </c>
    </row>
    <row r="969" spans="1:80" ht="14.45" customHeight="1">
      <c r="A969" s="145" t="s">
        <v>7405</v>
      </c>
      <c r="B969" s="40">
        <v>340002</v>
      </c>
      <c r="C969" s="40" t="s">
        <v>6680</v>
      </c>
      <c r="D969" s="40"/>
      <c r="E969" s="43" t="s">
        <v>1</v>
      </c>
      <c r="F969" s="40"/>
      <c r="G969" s="42"/>
      <c r="H969" s="40"/>
      <c r="I969" s="40"/>
      <c r="J969" s="40"/>
      <c r="K969" s="40"/>
      <c r="L969" s="42" t="s">
        <v>6604</v>
      </c>
      <c r="M969" s="42" t="s">
        <v>1</v>
      </c>
      <c r="N969" s="40"/>
      <c r="O969" s="40"/>
      <c r="P969" s="40"/>
      <c r="Q969" s="40"/>
      <c r="R969" s="40"/>
      <c r="S969" s="40"/>
      <c r="T969" s="43"/>
      <c r="U969" s="40"/>
      <c r="V969" s="40"/>
      <c r="W969" s="40"/>
      <c r="X969" s="40"/>
      <c r="Y969" s="40"/>
      <c r="Z969" s="40"/>
      <c r="AA969" s="40"/>
      <c r="AB969" s="40"/>
      <c r="AC969" s="168" t="s">
        <v>6629</v>
      </c>
      <c r="AD969" s="40"/>
      <c r="AE969" s="40"/>
      <c r="AF969" s="45" t="str">
        <f>AX969&amp; REPT(" ",20-LEN(AX969))&amp;AO969</f>
        <v>KS_CPL_A            GATE_B</v>
      </c>
      <c r="AG969" s="41" t="s">
        <v>6605</v>
      </c>
      <c r="AH969" s="36">
        <v>3</v>
      </c>
      <c r="AI969" s="36">
        <v>340002</v>
      </c>
      <c r="AJ969" s="36" t="s">
        <v>6475</v>
      </c>
      <c r="AK969" s="36" t="s">
        <v>117</v>
      </c>
      <c r="AL969" s="36" t="s">
        <v>480</v>
      </c>
      <c r="AM969" s="36" t="s">
        <v>480</v>
      </c>
      <c r="AN969" s="36" t="s">
        <v>595</v>
      </c>
      <c r="AO969" s="36" t="s">
        <v>596</v>
      </c>
      <c r="AP969" s="36">
        <v>45</v>
      </c>
      <c r="AQ969" s="36" t="s">
        <v>482</v>
      </c>
      <c r="AR969" s="36" t="s">
        <v>172</v>
      </c>
      <c r="AS969" s="36" t="s">
        <v>117</v>
      </c>
      <c r="AT969" s="36" t="s">
        <v>117</v>
      </c>
      <c r="AU969" s="36" t="s">
        <v>343</v>
      </c>
      <c r="AV969" s="36" t="s">
        <v>343</v>
      </c>
      <c r="AW969" s="36" t="s">
        <v>342</v>
      </c>
      <c r="AX969" s="36" t="s">
        <v>344</v>
      </c>
      <c r="AY969" s="36">
        <v>11</v>
      </c>
      <c r="AZ969" s="36" t="s">
        <v>345</v>
      </c>
      <c r="BA969" s="36" t="s">
        <v>171</v>
      </c>
      <c r="BB969" s="36" t="s">
        <v>117</v>
      </c>
      <c r="BC969" s="36" t="s">
        <v>2200</v>
      </c>
      <c r="BD969" s="36" t="s">
        <v>1591</v>
      </c>
      <c r="BE969" s="36" t="s">
        <v>3506</v>
      </c>
      <c r="BF969" s="36" t="s">
        <v>1928</v>
      </c>
      <c r="BG969" s="176">
        <v>1327</v>
      </c>
      <c r="BH969" s="36" t="s">
        <v>1788</v>
      </c>
      <c r="BI969" s="36">
        <v>0.13</v>
      </c>
      <c r="BJ969" s="36" t="s">
        <v>3508</v>
      </c>
      <c r="BK969" s="36" t="s">
        <v>1278</v>
      </c>
      <c r="BL969" s="36">
        <v>340002</v>
      </c>
    </row>
    <row r="970" spans="1:80" ht="14.45" customHeight="1">
      <c r="A970" s="146"/>
      <c r="C970" s="40" t="s">
        <v>6681</v>
      </c>
      <c r="D970" s="35"/>
      <c r="E970" s="35"/>
      <c r="F970" s="35"/>
      <c r="G970" s="35"/>
      <c r="H970" s="35"/>
      <c r="I970" s="35"/>
      <c r="J970" s="35"/>
      <c r="K970" s="35"/>
      <c r="L970" s="35"/>
      <c r="M970" s="35"/>
      <c r="N970" s="35"/>
      <c r="O970" s="35"/>
      <c r="P970" s="35"/>
      <c r="Q970" s="35"/>
      <c r="R970" s="35"/>
      <c r="S970" s="35"/>
      <c r="T970" s="35"/>
      <c r="U970" s="35"/>
      <c r="V970" s="35"/>
      <c r="W970" s="35"/>
      <c r="X970" s="35"/>
      <c r="Y970" s="35"/>
      <c r="Z970" s="35"/>
      <c r="AA970" s="35"/>
      <c r="AB970" s="35"/>
      <c r="AC970" s="35"/>
      <c r="AD970" s="35"/>
      <c r="AH970" s="36">
        <v>1</v>
      </c>
      <c r="AI970" s="36" t="s">
        <v>1280</v>
      </c>
    </row>
    <row r="971" spans="1:80" ht="14.45" customHeight="1">
      <c r="A971" s="146" t="s">
        <v>7471</v>
      </c>
      <c r="C971" s="40" t="s">
        <v>6681</v>
      </c>
      <c r="D971" s="35"/>
      <c r="E971" s="35"/>
      <c r="F971" s="35"/>
      <c r="G971" s="35"/>
      <c r="H971" s="35"/>
      <c r="I971" s="35"/>
      <c r="J971" s="35"/>
      <c r="K971" s="35"/>
      <c r="L971" s="35"/>
      <c r="M971" s="35"/>
      <c r="N971" s="35"/>
      <c r="O971" s="35"/>
      <c r="P971" s="35"/>
      <c r="Q971" s="35"/>
      <c r="R971" s="35"/>
      <c r="S971" s="35"/>
      <c r="T971" s="35"/>
      <c r="U971" s="35"/>
      <c r="V971" s="35"/>
      <c r="W971" s="35"/>
      <c r="X971" s="35"/>
      <c r="Y971" s="35"/>
      <c r="Z971" s="35"/>
      <c r="AA971" s="35"/>
      <c r="AB971" s="35"/>
      <c r="AC971" s="35"/>
      <c r="AD971" s="35"/>
      <c r="AH971" s="36">
        <v>2</v>
      </c>
      <c r="AI971" s="36" t="s">
        <v>61</v>
      </c>
      <c r="AJ971" s="36" t="s">
        <v>1281</v>
      </c>
      <c r="AK971" s="36" t="s">
        <v>1282</v>
      </c>
      <c r="AL971" s="148" t="s">
        <v>7470</v>
      </c>
      <c r="AN971" s="148" t="s">
        <v>7304</v>
      </c>
      <c r="AO971" s="36" t="s">
        <v>2364</v>
      </c>
    </row>
    <row r="972" spans="1:80" ht="14.45" customHeight="1">
      <c r="A972" s="146" t="s">
        <v>7986</v>
      </c>
      <c r="C972" s="40" t="s">
        <v>6681</v>
      </c>
      <c r="D972" s="35"/>
      <c r="E972" s="35"/>
      <c r="F972" s="35"/>
      <c r="G972" s="35"/>
      <c r="H972" s="35"/>
      <c r="I972" s="35"/>
      <c r="J972" s="35"/>
      <c r="K972" s="35"/>
      <c r="L972" s="35"/>
      <c r="M972" s="35"/>
      <c r="N972" s="35"/>
      <c r="O972" s="35"/>
      <c r="P972" s="35"/>
      <c r="Q972" s="35"/>
      <c r="R972" s="35"/>
      <c r="S972" s="35"/>
      <c r="T972" s="35"/>
      <c r="U972" s="35"/>
      <c r="V972" s="35"/>
      <c r="W972" s="35"/>
      <c r="X972" s="35"/>
      <c r="Y972" s="35"/>
      <c r="Z972" s="35"/>
      <c r="AA972" s="35"/>
      <c r="AB972" s="35"/>
      <c r="AC972" s="35"/>
      <c r="AD972" s="35"/>
      <c r="AH972" s="36">
        <v>2</v>
      </c>
      <c r="AI972" s="36" t="s">
        <v>62</v>
      </c>
      <c r="AJ972" s="36" t="s">
        <v>1283</v>
      </c>
      <c r="AK972" s="36" t="s">
        <v>1284</v>
      </c>
      <c r="AL972" s="148" t="s">
        <v>7988</v>
      </c>
      <c r="AM972" s="148"/>
      <c r="AN972" s="148" t="s">
        <v>7371</v>
      </c>
      <c r="AO972" s="36" t="s">
        <v>2364</v>
      </c>
    </row>
    <row r="973" spans="1:80" s="87" customFormat="1" ht="14.45" customHeight="1">
      <c r="A973" s="146" t="s">
        <v>7372</v>
      </c>
      <c r="B973" s="158"/>
      <c r="C973" s="40" t="s">
        <v>6681</v>
      </c>
      <c r="D973" s="86"/>
      <c r="E973" s="86"/>
      <c r="F973" s="86"/>
      <c r="G973" s="86"/>
      <c r="H973" s="86"/>
      <c r="I973" s="86"/>
      <c r="J973" s="86"/>
      <c r="K973" s="86"/>
      <c r="L973" s="86"/>
      <c r="M973" s="86"/>
      <c r="N973" s="86"/>
      <c r="O973" s="86"/>
      <c r="P973" s="86"/>
      <c r="Q973" s="86"/>
      <c r="R973" s="86"/>
      <c r="S973" s="86"/>
      <c r="T973" s="86"/>
      <c r="U973" s="86"/>
      <c r="V973" s="86"/>
      <c r="W973" s="86"/>
      <c r="X973" s="86"/>
      <c r="Y973" s="86"/>
      <c r="Z973" s="86"/>
      <c r="AA973" s="86"/>
      <c r="AB973" s="86"/>
      <c r="AC973" s="86"/>
      <c r="AD973" s="86"/>
      <c r="AE973" s="158"/>
      <c r="AF973" s="158"/>
      <c r="AG973" s="158"/>
      <c r="AH973" s="158">
        <v>2</v>
      </c>
      <c r="AI973" s="148" t="s">
        <v>63</v>
      </c>
      <c r="AJ973" s="148" t="s">
        <v>6947</v>
      </c>
      <c r="AK973" s="148" t="s">
        <v>1282</v>
      </c>
      <c r="AL973" s="148" t="s">
        <v>7370</v>
      </c>
      <c r="AM973" s="148"/>
      <c r="AN973" s="148" t="s">
        <v>7371</v>
      </c>
      <c r="AO973" s="148" t="s">
        <v>2364</v>
      </c>
      <c r="AP973" s="62"/>
      <c r="AQ973" s="62"/>
      <c r="AR973" s="62"/>
      <c r="AS973" s="62"/>
      <c r="AT973" s="62"/>
      <c r="AU973" s="62"/>
      <c r="AV973" s="62"/>
      <c r="AW973" s="62"/>
      <c r="AX973" s="62"/>
      <c r="AY973" s="62"/>
      <c r="AZ973" s="62"/>
      <c r="BA973" s="62"/>
      <c r="BB973" s="62"/>
      <c r="BC973" s="62"/>
      <c r="BD973" s="62"/>
      <c r="BE973" s="62"/>
      <c r="BF973" s="62"/>
      <c r="BG973" s="62"/>
      <c r="BH973" s="62"/>
      <c r="BI973" s="62"/>
      <c r="BJ973" s="62"/>
      <c r="BK973" s="62"/>
      <c r="BL973" s="62"/>
      <c r="BM973" s="62"/>
      <c r="BN973" s="62"/>
      <c r="BO973" s="62"/>
      <c r="BP973" s="62"/>
      <c r="BQ973" s="62"/>
      <c r="BR973" s="62"/>
      <c r="BS973" s="62"/>
      <c r="BT973" s="62"/>
      <c r="BU973" s="62"/>
      <c r="BV973" s="62"/>
      <c r="BW973" s="62"/>
      <c r="BX973" s="62"/>
      <c r="BY973" s="62"/>
      <c r="BZ973" s="62"/>
      <c r="CA973" s="62"/>
      <c r="CB973" s="62"/>
    </row>
    <row r="974" spans="1:80" s="87" customFormat="1" ht="14.45" customHeight="1">
      <c r="A974" s="146" t="s">
        <v>7987</v>
      </c>
      <c r="B974" s="158"/>
      <c r="C974" s="40" t="s">
        <v>6681</v>
      </c>
      <c r="D974" s="86"/>
      <c r="E974" s="86"/>
      <c r="F974" s="86"/>
      <c r="G974" s="86"/>
      <c r="H974" s="86"/>
      <c r="I974" s="86"/>
      <c r="J974" s="86"/>
      <c r="K974" s="86"/>
      <c r="L974" s="86"/>
      <c r="M974" s="86"/>
      <c r="N974" s="86"/>
      <c r="O974" s="86"/>
      <c r="P974" s="86"/>
      <c r="Q974" s="86"/>
      <c r="R974" s="86"/>
      <c r="S974" s="86"/>
      <c r="T974" s="86"/>
      <c r="U974" s="86"/>
      <c r="V974" s="86"/>
      <c r="W974" s="86"/>
      <c r="X974" s="86"/>
      <c r="Y974" s="86"/>
      <c r="Z974" s="86"/>
      <c r="AA974" s="86"/>
      <c r="AB974" s="86"/>
      <c r="AC974" s="86"/>
      <c r="AD974" s="86"/>
      <c r="AE974" s="158"/>
      <c r="AF974" s="158"/>
      <c r="AG974" s="158"/>
      <c r="AH974" s="158">
        <v>2</v>
      </c>
      <c r="AI974" s="148" t="s">
        <v>64</v>
      </c>
      <c r="AJ974" s="148" t="s">
        <v>6948</v>
      </c>
      <c r="AK974" s="148" t="s">
        <v>1284</v>
      </c>
      <c r="AL974" s="148" t="s">
        <v>7988</v>
      </c>
      <c r="AM974" s="148"/>
      <c r="AN974" s="148" t="s">
        <v>7371</v>
      </c>
      <c r="AO974" s="148" t="s">
        <v>2364</v>
      </c>
      <c r="AP974" s="62"/>
      <c r="AQ974" s="62"/>
      <c r="AR974" s="62"/>
      <c r="AS974" s="62"/>
      <c r="AT974" s="62"/>
      <c r="AU974" s="62"/>
      <c r="AV974" s="62"/>
      <c r="AW974" s="62"/>
      <c r="AX974" s="62"/>
      <c r="AY974" s="62"/>
      <c r="AZ974" s="62"/>
      <c r="BA974" s="62"/>
      <c r="BB974" s="62"/>
      <c r="BC974" s="62"/>
      <c r="BD974" s="62"/>
      <c r="BE974" s="62"/>
      <c r="BF974" s="62"/>
      <c r="BG974" s="62"/>
      <c r="BH974" s="62"/>
      <c r="BI974" s="62"/>
      <c r="BJ974" s="62"/>
      <c r="BK974" s="62"/>
      <c r="BL974" s="62"/>
      <c r="BM974" s="62"/>
      <c r="BN974" s="62"/>
      <c r="BO974" s="62"/>
      <c r="BP974" s="62"/>
      <c r="BQ974" s="62"/>
      <c r="BR974" s="62"/>
      <c r="BS974" s="62"/>
      <c r="BT974" s="62"/>
      <c r="BU974" s="62"/>
      <c r="BV974" s="62"/>
      <c r="BW974" s="62"/>
      <c r="BX974" s="62"/>
      <c r="BY974" s="62"/>
      <c r="BZ974" s="62"/>
      <c r="CA974" s="62"/>
      <c r="CB974" s="62"/>
    </row>
    <row r="975" spans="1:80" ht="14.45" customHeight="1">
      <c r="A975" s="146"/>
      <c r="C975" s="40" t="s">
        <v>6681</v>
      </c>
      <c r="D975" s="35"/>
      <c r="E975" s="35"/>
      <c r="F975" s="35"/>
      <c r="G975" s="35"/>
      <c r="H975" s="35"/>
      <c r="I975" s="35"/>
      <c r="J975" s="35"/>
      <c r="K975" s="35"/>
      <c r="L975" s="35"/>
      <c r="M975" s="35"/>
      <c r="N975" s="35"/>
      <c r="O975" s="35"/>
      <c r="P975" s="35"/>
      <c r="Q975" s="35"/>
      <c r="R975" s="35"/>
      <c r="S975" s="35"/>
      <c r="T975" s="35"/>
      <c r="U975" s="35"/>
      <c r="V975" s="35"/>
      <c r="W975" s="35"/>
      <c r="X975" s="35"/>
      <c r="Y975" s="35"/>
      <c r="Z975" s="35"/>
      <c r="AA975" s="35"/>
      <c r="AB975" s="35"/>
      <c r="AC975" s="35"/>
      <c r="AD975" s="35"/>
      <c r="AH975" s="36">
        <v>0</v>
      </c>
      <c r="AI975" s="36" t="s">
        <v>42</v>
      </c>
      <c r="AJ975" s="36" t="s">
        <v>43</v>
      </c>
      <c r="AK975" s="36" t="s">
        <v>44</v>
      </c>
      <c r="AL975" s="36" t="s">
        <v>45</v>
      </c>
      <c r="AM975" s="36" t="s">
        <v>45</v>
      </c>
      <c r="AN975" s="36" t="s">
        <v>46</v>
      </c>
      <c r="AO975" s="36" t="s">
        <v>47</v>
      </c>
      <c r="AP975" s="36" t="s">
        <v>48</v>
      </c>
      <c r="AQ975" s="36" t="s">
        <v>49</v>
      </c>
      <c r="AR975" s="36" t="s">
        <v>50</v>
      </c>
      <c r="AS975" s="36" t="s">
        <v>51</v>
      </c>
      <c r="AT975" s="36" t="s">
        <v>44</v>
      </c>
      <c r="AU975" s="36" t="s">
        <v>45</v>
      </c>
      <c r="AV975" s="36" t="s">
        <v>45</v>
      </c>
      <c r="AW975" s="36" t="s">
        <v>52</v>
      </c>
      <c r="AX975" s="36" t="s">
        <v>47</v>
      </c>
      <c r="AY975" s="36" t="s">
        <v>48</v>
      </c>
      <c r="AZ975" s="36" t="s">
        <v>49</v>
      </c>
      <c r="BA975" s="36" t="s">
        <v>50</v>
      </c>
      <c r="BB975" s="36" t="s">
        <v>51</v>
      </c>
      <c r="BC975" s="36" t="s">
        <v>53</v>
      </c>
      <c r="BD975" s="36" t="s">
        <v>54</v>
      </c>
      <c r="BE975" s="36" t="s">
        <v>55</v>
      </c>
      <c r="BF975" s="36" t="s">
        <v>56</v>
      </c>
      <c r="BG975" s="36" t="s">
        <v>57</v>
      </c>
      <c r="BH975" s="36" t="s">
        <v>58</v>
      </c>
      <c r="BI975" s="36" t="s">
        <v>59</v>
      </c>
      <c r="BJ975" s="36" t="s">
        <v>60</v>
      </c>
      <c r="BK975" s="36" t="s">
        <v>61</v>
      </c>
      <c r="BL975" s="36" t="s">
        <v>62</v>
      </c>
      <c r="BM975" s="148" t="s">
        <v>63</v>
      </c>
      <c r="BN975" s="148" t="s">
        <v>64</v>
      </c>
      <c r="BO975" s="36" t="s">
        <v>42</v>
      </c>
    </row>
    <row r="976" spans="1:80" ht="14.45" customHeight="1">
      <c r="A976" s="145" t="s">
        <v>7357</v>
      </c>
      <c r="B976" s="40">
        <v>350001</v>
      </c>
      <c r="C976" s="40" t="s">
        <v>6681</v>
      </c>
      <c r="D976" s="40"/>
      <c r="E976" s="43" t="s">
        <v>4</v>
      </c>
      <c r="F976" s="40"/>
      <c r="G976" s="42"/>
      <c r="H976" s="40"/>
      <c r="I976" s="40"/>
      <c r="J976" s="40"/>
      <c r="K976" s="40"/>
      <c r="L976" s="42" t="s">
        <v>4</v>
      </c>
      <c r="M976" s="42" t="s">
        <v>4</v>
      </c>
      <c r="N976" s="40"/>
      <c r="O976" s="40"/>
      <c r="P976" s="40"/>
      <c r="Q976" s="40"/>
      <c r="R976" s="40"/>
      <c r="S976" s="40"/>
      <c r="T976" s="43"/>
      <c r="U976" s="40"/>
      <c r="V976" s="40"/>
      <c r="W976" s="40"/>
      <c r="X976" s="40"/>
      <c r="Y976" s="40"/>
      <c r="Z976" s="40"/>
      <c r="AA976" s="40"/>
      <c r="AB976" s="40"/>
      <c r="AC976" s="40"/>
      <c r="AD976" s="40"/>
      <c r="AE976" s="40"/>
      <c r="AF976" s="45" t="str">
        <f t="shared" ref="AF976:AF1007" si="35">AX976&amp; REPT(" ",20-LEN(AX976))&amp;AO976</f>
        <v>KS_MR_C             SITR3</v>
      </c>
      <c r="AG976" s="41" t="s">
        <v>6605</v>
      </c>
      <c r="AH976" s="36">
        <v>3</v>
      </c>
      <c r="AI976" s="36">
        <v>350001</v>
      </c>
      <c r="AJ976" s="36" t="s">
        <v>6476</v>
      </c>
      <c r="AK976" s="36" t="s">
        <v>117</v>
      </c>
      <c r="AL976" s="36" t="s">
        <v>561</v>
      </c>
      <c r="AM976" s="36" t="s">
        <v>561</v>
      </c>
      <c r="AN976" s="36" t="s">
        <v>560</v>
      </c>
      <c r="AO976" s="36" t="s">
        <v>562</v>
      </c>
      <c r="AP976" s="36" t="s">
        <v>2205</v>
      </c>
      <c r="AQ976" s="36" t="s">
        <v>563</v>
      </c>
      <c r="AR976" s="36" t="s">
        <v>179</v>
      </c>
      <c r="AS976" s="36" t="s">
        <v>117</v>
      </c>
      <c r="AT976" s="36" t="s">
        <v>117</v>
      </c>
      <c r="AU976" s="36" t="s">
        <v>415</v>
      </c>
      <c r="AV976" s="36" t="s">
        <v>420</v>
      </c>
      <c r="AW976" s="36" t="s">
        <v>419</v>
      </c>
      <c r="AX976" s="36" t="s">
        <v>421</v>
      </c>
      <c r="AY976" s="36">
        <v>4</v>
      </c>
      <c r="AZ976" s="36" t="s">
        <v>422</v>
      </c>
      <c r="BA976" s="36" t="s">
        <v>144</v>
      </c>
      <c r="BB976" s="36" t="s">
        <v>127</v>
      </c>
      <c r="BC976" s="36" t="s">
        <v>1756</v>
      </c>
      <c r="BD976" s="36" t="s">
        <v>1591</v>
      </c>
      <c r="BE976" s="36" t="s">
        <v>117</v>
      </c>
      <c r="BF976" s="36" t="s">
        <v>117</v>
      </c>
      <c r="BG976" s="176">
        <v>352</v>
      </c>
      <c r="BH976" s="36" t="s">
        <v>1719</v>
      </c>
      <c r="BI976" s="36">
        <v>0.5</v>
      </c>
      <c r="BJ976" s="36" t="s">
        <v>3509</v>
      </c>
      <c r="BK976" s="36" t="s">
        <v>1281</v>
      </c>
      <c r="BL976" s="36" t="s">
        <v>1283</v>
      </c>
      <c r="BM976" s="148" t="s">
        <v>6947</v>
      </c>
      <c r="BN976" s="148" t="s">
        <v>6948</v>
      </c>
      <c r="BO976" s="36">
        <v>350001</v>
      </c>
    </row>
    <row r="977" spans="1:67" ht="14.45" customHeight="1">
      <c r="A977" s="145" t="s">
        <v>7357</v>
      </c>
      <c r="B977" s="40">
        <v>350002</v>
      </c>
      <c r="C977" s="40" t="s">
        <v>6681</v>
      </c>
      <c r="D977" s="40"/>
      <c r="E977" s="43" t="s">
        <v>4</v>
      </c>
      <c r="F977" s="40"/>
      <c r="G977" s="42"/>
      <c r="H977" s="40"/>
      <c r="I977" s="40"/>
      <c r="J977" s="40"/>
      <c r="K977" s="40"/>
      <c r="L977" s="42" t="s">
        <v>4</v>
      </c>
      <c r="M977" s="42" t="s">
        <v>4</v>
      </c>
      <c r="N977" s="40"/>
      <c r="O977" s="40"/>
      <c r="P977" s="40"/>
      <c r="Q977" s="40"/>
      <c r="R977" s="40"/>
      <c r="S977" s="40"/>
      <c r="T977" s="43"/>
      <c r="U977" s="40"/>
      <c r="V977" s="40"/>
      <c r="W977" s="40"/>
      <c r="X977" s="165" t="s">
        <v>7802</v>
      </c>
      <c r="Y977" s="40"/>
      <c r="Z977" s="40"/>
      <c r="AA977" s="40"/>
      <c r="AB977" s="40"/>
      <c r="AC977" s="40"/>
      <c r="AD977" s="40"/>
      <c r="AE977" s="40"/>
      <c r="AF977" s="45" t="str">
        <f t="shared" si="35"/>
        <v>PLST                KS_MR_B</v>
      </c>
      <c r="AG977" s="41" t="s">
        <v>6605</v>
      </c>
      <c r="AH977" s="36">
        <v>3</v>
      </c>
      <c r="AI977" s="36">
        <v>350002</v>
      </c>
      <c r="AJ977" s="36" t="s">
        <v>3510</v>
      </c>
      <c r="AK977" s="36" t="s">
        <v>117</v>
      </c>
      <c r="AL977" s="36" t="s">
        <v>415</v>
      </c>
      <c r="AM977" s="36" t="s">
        <v>416</v>
      </c>
      <c r="AN977" s="36" t="s">
        <v>414</v>
      </c>
      <c r="AO977" s="36" t="s">
        <v>417</v>
      </c>
      <c r="AP977" s="36">
        <v>4</v>
      </c>
      <c r="AQ977" s="36" t="s">
        <v>418</v>
      </c>
      <c r="AR977" s="36" t="s">
        <v>144</v>
      </c>
      <c r="AS977" s="36" t="s">
        <v>127</v>
      </c>
      <c r="AT977" s="36" t="s">
        <v>117</v>
      </c>
      <c r="AU977" s="36" t="s">
        <v>1347</v>
      </c>
      <c r="AV977" s="36" t="s">
        <v>1348</v>
      </c>
      <c r="AW977" s="36" t="s">
        <v>1346</v>
      </c>
      <c r="AX977" s="36" t="s">
        <v>1349</v>
      </c>
      <c r="AY977" s="36">
        <v>2</v>
      </c>
      <c r="AZ977" s="36" t="s">
        <v>625</v>
      </c>
      <c r="BA977" s="36" t="s">
        <v>1290</v>
      </c>
      <c r="BB977" s="36" t="s">
        <v>120</v>
      </c>
      <c r="BC977" s="36" t="s">
        <v>2127</v>
      </c>
      <c r="BD977" s="36" t="s">
        <v>1591</v>
      </c>
      <c r="BE977" s="36" t="s">
        <v>117</v>
      </c>
      <c r="BF977" s="36" t="s">
        <v>117</v>
      </c>
      <c r="BG977" s="176">
        <v>748</v>
      </c>
      <c r="BH977" s="36" t="s">
        <v>2128</v>
      </c>
      <c r="BI977" s="36">
        <v>0.5</v>
      </c>
      <c r="BJ977" s="36" t="s">
        <v>3511</v>
      </c>
      <c r="BK977" s="36" t="s">
        <v>1281</v>
      </c>
      <c r="BL977" s="36" t="s">
        <v>1283</v>
      </c>
      <c r="BM977" s="148" t="s">
        <v>6947</v>
      </c>
      <c r="BN977" s="148" t="s">
        <v>6948</v>
      </c>
      <c r="BO977" s="36">
        <v>350002</v>
      </c>
    </row>
    <row r="978" spans="1:67" ht="14.45" customHeight="1">
      <c r="A978" s="145" t="s">
        <v>7357</v>
      </c>
      <c r="B978" s="40">
        <v>350003</v>
      </c>
      <c r="C978" s="40" t="s">
        <v>6681</v>
      </c>
      <c r="D978" s="40"/>
      <c r="E978" s="43" t="s">
        <v>4</v>
      </c>
      <c r="F978" s="40"/>
      <c r="G978" s="42"/>
      <c r="H978" s="40"/>
      <c r="I978" s="40"/>
      <c r="J978" s="40"/>
      <c r="K978" s="40"/>
      <c r="L978" s="42" t="s">
        <v>4</v>
      </c>
      <c r="M978" s="42" t="s">
        <v>4</v>
      </c>
      <c r="N978" s="40"/>
      <c r="O978" s="40"/>
      <c r="P978" s="40"/>
      <c r="Q978" s="40"/>
      <c r="R978" s="40"/>
      <c r="S978" s="40"/>
      <c r="T978" s="43"/>
      <c r="U978" s="40"/>
      <c r="V978" s="40"/>
      <c r="W978" s="40"/>
      <c r="X978" s="165" t="s">
        <v>7802</v>
      </c>
      <c r="Y978" s="40"/>
      <c r="Z978" s="40"/>
      <c r="AA978" s="40"/>
      <c r="AB978" s="40"/>
      <c r="AC978" s="40"/>
      <c r="AD978" s="40"/>
      <c r="AE978" s="40"/>
      <c r="AF978" s="45" t="str">
        <f t="shared" si="35"/>
        <v>PLST                KS_MR_C</v>
      </c>
      <c r="AG978" s="41" t="s">
        <v>6605</v>
      </c>
      <c r="AH978" s="36">
        <v>3</v>
      </c>
      <c r="AI978" s="36">
        <v>350003</v>
      </c>
      <c r="AJ978" s="36" t="s">
        <v>3512</v>
      </c>
      <c r="AK978" s="36" t="s">
        <v>117</v>
      </c>
      <c r="AL978" s="36" t="s">
        <v>415</v>
      </c>
      <c r="AM978" s="36" t="s">
        <v>420</v>
      </c>
      <c r="AN978" s="36" t="s">
        <v>419</v>
      </c>
      <c r="AO978" s="36" t="s">
        <v>421</v>
      </c>
      <c r="AP978" s="36">
        <v>10</v>
      </c>
      <c r="AQ978" s="36" t="s">
        <v>422</v>
      </c>
      <c r="AR978" s="36" t="s">
        <v>136</v>
      </c>
      <c r="AS978" s="36" t="s">
        <v>128</v>
      </c>
      <c r="AT978" s="36" t="s">
        <v>117</v>
      </c>
      <c r="AU978" s="36" t="s">
        <v>1347</v>
      </c>
      <c r="AV978" s="36" t="s">
        <v>1348</v>
      </c>
      <c r="AW978" s="36" t="s">
        <v>1346</v>
      </c>
      <c r="AX978" s="36" t="s">
        <v>1349</v>
      </c>
      <c r="AY978" s="36">
        <v>3</v>
      </c>
      <c r="AZ978" s="36" t="s">
        <v>625</v>
      </c>
      <c r="BA978" s="36" t="s">
        <v>1289</v>
      </c>
      <c r="BB978" s="36" t="s">
        <v>120</v>
      </c>
      <c r="BC978" s="36" t="s">
        <v>3513</v>
      </c>
      <c r="BD978" s="36" t="s">
        <v>1591</v>
      </c>
      <c r="BE978" s="36" t="s">
        <v>117</v>
      </c>
      <c r="BF978" s="36" t="s">
        <v>117</v>
      </c>
      <c r="BG978" s="176">
        <v>743</v>
      </c>
      <c r="BH978" s="36" t="s">
        <v>1699</v>
      </c>
      <c r="BI978" s="36">
        <v>0.35</v>
      </c>
      <c r="BJ978" s="36" t="s">
        <v>3514</v>
      </c>
      <c r="BK978" s="36" t="s">
        <v>1281</v>
      </c>
      <c r="BL978" s="36" t="s">
        <v>1283</v>
      </c>
      <c r="BM978" s="148" t="s">
        <v>6947</v>
      </c>
      <c r="BN978" s="148" t="s">
        <v>6948</v>
      </c>
      <c r="BO978" s="36">
        <v>350003</v>
      </c>
    </row>
    <row r="979" spans="1:67" ht="14.45" customHeight="1">
      <c r="A979" s="145" t="s">
        <v>7357</v>
      </c>
      <c r="B979" s="40">
        <v>350004</v>
      </c>
      <c r="C979" s="40" t="s">
        <v>6681</v>
      </c>
      <c r="D979" s="40"/>
      <c r="E979" s="43" t="s">
        <v>4</v>
      </c>
      <c r="F979" s="40"/>
      <c r="G979" s="42"/>
      <c r="H979" s="40"/>
      <c r="I979" s="40"/>
      <c r="J979" s="40"/>
      <c r="K979" s="40"/>
      <c r="L979" s="42" t="s">
        <v>4</v>
      </c>
      <c r="M979" s="42" t="s">
        <v>4</v>
      </c>
      <c r="N979" s="40"/>
      <c r="O979" s="40"/>
      <c r="P979" s="40"/>
      <c r="Q979" s="40"/>
      <c r="R979" s="40"/>
      <c r="S979" s="40"/>
      <c r="T979" s="43"/>
      <c r="U979" s="40"/>
      <c r="V979" s="40"/>
      <c r="W979" s="40"/>
      <c r="X979" s="165" t="s">
        <v>7802</v>
      </c>
      <c r="Y979" s="40"/>
      <c r="Z979" s="40"/>
      <c r="AA979" s="40"/>
      <c r="AB979" s="40"/>
      <c r="AC979" s="40"/>
      <c r="AD979" s="40"/>
      <c r="AE979" s="40"/>
      <c r="AF979" s="45" t="str">
        <f t="shared" si="35"/>
        <v>PLST                KS_MR_C</v>
      </c>
      <c r="AG979" s="41" t="s">
        <v>6605</v>
      </c>
      <c r="AH979" s="36">
        <v>3</v>
      </c>
      <c r="AI979" s="36">
        <v>350004</v>
      </c>
      <c r="AJ979" s="36" t="s">
        <v>3515</v>
      </c>
      <c r="AK979" s="36" t="s">
        <v>117</v>
      </c>
      <c r="AL979" s="36" t="s">
        <v>415</v>
      </c>
      <c r="AM979" s="36" t="s">
        <v>420</v>
      </c>
      <c r="AN979" s="36" t="s">
        <v>419</v>
      </c>
      <c r="AO979" s="36" t="s">
        <v>421</v>
      </c>
      <c r="AP979" s="36">
        <v>13</v>
      </c>
      <c r="AQ979" s="36" t="s">
        <v>422</v>
      </c>
      <c r="AR979" s="36" t="s">
        <v>143</v>
      </c>
      <c r="AS979" s="36" t="s">
        <v>127</v>
      </c>
      <c r="AT979" s="36" t="s">
        <v>117</v>
      </c>
      <c r="AU979" s="36" t="s">
        <v>1347</v>
      </c>
      <c r="AV979" s="36" t="s">
        <v>1348</v>
      </c>
      <c r="AW979" s="36" t="s">
        <v>1346</v>
      </c>
      <c r="AX979" s="36" t="s">
        <v>1349</v>
      </c>
      <c r="AY979" s="36">
        <v>4</v>
      </c>
      <c r="AZ979" s="36" t="s">
        <v>625</v>
      </c>
      <c r="BA979" s="36" t="s">
        <v>1289</v>
      </c>
      <c r="BB979" s="36" t="s">
        <v>120</v>
      </c>
      <c r="BC979" s="36" t="s">
        <v>3516</v>
      </c>
      <c r="BD979" s="36" t="s">
        <v>1591</v>
      </c>
      <c r="BE979" s="36" t="s">
        <v>117</v>
      </c>
      <c r="BF979" s="36" t="s">
        <v>117</v>
      </c>
      <c r="BG979" s="176">
        <v>743</v>
      </c>
      <c r="BH979" s="36" t="s">
        <v>3279</v>
      </c>
      <c r="BI979" s="36">
        <v>0.35</v>
      </c>
      <c r="BJ979" s="36" t="s">
        <v>3517</v>
      </c>
      <c r="BK979" s="36" t="s">
        <v>1281</v>
      </c>
      <c r="BL979" s="36" t="s">
        <v>1283</v>
      </c>
      <c r="BM979" s="148" t="s">
        <v>6947</v>
      </c>
      <c r="BN979" s="148" t="s">
        <v>6948</v>
      </c>
      <c r="BO979" s="36">
        <v>350004</v>
      </c>
    </row>
    <row r="980" spans="1:67" ht="14.45" customHeight="1">
      <c r="A980" s="145" t="s">
        <v>7357</v>
      </c>
      <c r="B980" s="40">
        <v>350006</v>
      </c>
      <c r="C980" s="40" t="s">
        <v>6681</v>
      </c>
      <c r="D980" s="40"/>
      <c r="E980" s="43" t="s">
        <v>4</v>
      </c>
      <c r="F980" s="40"/>
      <c r="G980" s="42"/>
      <c r="H980" s="40"/>
      <c r="I980" s="40"/>
      <c r="J980" s="40"/>
      <c r="K980" s="40"/>
      <c r="L980" s="42" t="s">
        <v>4</v>
      </c>
      <c r="M980" s="42" t="s">
        <v>4</v>
      </c>
      <c r="N980" s="40"/>
      <c r="O980" s="40"/>
      <c r="P980" s="40"/>
      <c r="Q980" s="40"/>
      <c r="R980" s="40"/>
      <c r="S980" s="40"/>
      <c r="T980" s="43"/>
      <c r="U980" s="40"/>
      <c r="V980" s="40"/>
      <c r="W980" s="40"/>
      <c r="X980" s="40"/>
      <c r="Y980" s="40"/>
      <c r="Z980" s="40"/>
      <c r="AA980" s="40"/>
      <c r="AB980" s="40"/>
      <c r="AC980" s="40"/>
      <c r="AD980" s="40"/>
      <c r="AE980" s="40"/>
      <c r="AF980" s="45" t="str">
        <f t="shared" si="35"/>
        <v>KS_MR_B             SITR3</v>
      </c>
      <c r="AG980" s="41" t="s">
        <v>6605</v>
      </c>
      <c r="AH980" s="36">
        <v>3</v>
      </c>
      <c r="AI980" s="36">
        <v>350006</v>
      </c>
      <c r="AJ980" s="36" t="s">
        <v>6477</v>
      </c>
      <c r="AK980" s="36" t="s">
        <v>117</v>
      </c>
      <c r="AL980" s="36" t="s">
        <v>561</v>
      </c>
      <c r="AM980" s="36" t="s">
        <v>561</v>
      </c>
      <c r="AN980" s="36" t="s">
        <v>560</v>
      </c>
      <c r="AO980" s="36" t="s">
        <v>562</v>
      </c>
      <c r="AP980" s="36">
        <v>31</v>
      </c>
      <c r="AQ980" s="36" t="s">
        <v>563</v>
      </c>
      <c r="AR980" s="36" t="s">
        <v>154</v>
      </c>
      <c r="AS980" s="36" t="s">
        <v>117</v>
      </c>
      <c r="AT980" s="36" t="s">
        <v>117</v>
      </c>
      <c r="AU980" s="36" t="s">
        <v>415</v>
      </c>
      <c r="AV980" s="36" t="s">
        <v>416</v>
      </c>
      <c r="AW980" s="36" t="s">
        <v>414</v>
      </c>
      <c r="AX980" s="36" t="s">
        <v>417</v>
      </c>
      <c r="AY980" s="36">
        <v>3</v>
      </c>
      <c r="AZ980" s="36" t="s">
        <v>418</v>
      </c>
      <c r="BA980" s="36" t="s">
        <v>143</v>
      </c>
      <c r="BB980" s="36" t="s">
        <v>127</v>
      </c>
      <c r="BC980" s="36" t="s">
        <v>2156</v>
      </c>
      <c r="BD980" s="36" t="s">
        <v>1591</v>
      </c>
      <c r="BE980" s="36" t="s">
        <v>117</v>
      </c>
      <c r="BF980" s="36" t="s">
        <v>117</v>
      </c>
      <c r="BG980" s="176">
        <v>357</v>
      </c>
      <c r="BH980" s="36" t="s">
        <v>2157</v>
      </c>
      <c r="BI980" s="36">
        <v>0.35</v>
      </c>
      <c r="BJ980" s="36" t="s">
        <v>3518</v>
      </c>
      <c r="BK980" s="36" t="s">
        <v>1281</v>
      </c>
      <c r="BL980" s="36" t="s">
        <v>1283</v>
      </c>
      <c r="BM980" s="148" t="s">
        <v>6947</v>
      </c>
      <c r="BN980" s="148" t="s">
        <v>6948</v>
      </c>
      <c r="BO980" s="36">
        <v>350006</v>
      </c>
    </row>
    <row r="981" spans="1:67" ht="14.45" customHeight="1">
      <c r="A981" s="145" t="s">
        <v>7357</v>
      </c>
      <c r="B981" s="40">
        <v>350008</v>
      </c>
      <c r="C981" s="40" t="s">
        <v>6681</v>
      </c>
      <c r="D981" s="40"/>
      <c r="E981" s="43" t="s">
        <v>4</v>
      </c>
      <c r="F981" s="40"/>
      <c r="G981" s="42"/>
      <c r="H981" s="40"/>
      <c r="I981" s="40"/>
      <c r="J981" s="40"/>
      <c r="K981" s="40"/>
      <c r="L981" s="42" t="s">
        <v>4</v>
      </c>
      <c r="M981" s="42" t="s">
        <v>4</v>
      </c>
      <c r="N981" s="40"/>
      <c r="O981" s="40"/>
      <c r="P981" s="40"/>
      <c r="Q981" s="40"/>
      <c r="R981" s="40"/>
      <c r="S981" s="40"/>
      <c r="T981" s="43"/>
      <c r="U981" s="40"/>
      <c r="V981" s="40"/>
      <c r="W981" s="40"/>
      <c r="X981" s="40"/>
      <c r="Y981" s="40"/>
      <c r="Z981" s="40"/>
      <c r="AA981" s="40"/>
      <c r="AB981" s="40"/>
      <c r="AC981" s="40"/>
      <c r="AD981" s="40"/>
      <c r="AE981" s="40"/>
      <c r="AF981" s="45" t="str">
        <f t="shared" si="35"/>
        <v>KS_MR_B             SITR3</v>
      </c>
      <c r="AG981" s="41" t="s">
        <v>6605</v>
      </c>
      <c r="AH981" s="36">
        <v>3</v>
      </c>
      <c r="AI981" s="36">
        <v>350008</v>
      </c>
      <c r="AJ981" s="36" t="s">
        <v>6478</v>
      </c>
      <c r="AK981" s="36" t="s">
        <v>117</v>
      </c>
      <c r="AL981" s="36" t="s">
        <v>561</v>
      </c>
      <c r="AM981" s="36" t="s">
        <v>561</v>
      </c>
      <c r="AN981" s="36" t="s">
        <v>560</v>
      </c>
      <c r="AO981" s="36" t="s">
        <v>562</v>
      </c>
      <c r="AP981" s="36">
        <v>35</v>
      </c>
      <c r="AQ981" s="36" t="s">
        <v>563</v>
      </c>
      <c r="AR981" s="36" t="s">
        <v>156</v>
      </c>
      <c r="AS981" s="36" t="s">
        <v>117</v>
      </c>
      <c r="AT981" s="36" t="s">
        <v>117</v>
      </c>
      <c r="AU981" s="36" t="s">
        <v>415</v>
      </c>
      <c r="AV981" s="36" t="s">
        <v>416</v>
      </c>
      <c r="AW981" s="36" t="s">
        <v>414</v>
      </c>
      <c r="AX981" s="36" t="s">
        <v>417</v>
      </c>
      <c r="AY981" s="36">
        <v>9</v>
      </c>
      <c r="AZ981" s="36" t="s">
        <v>418</v>
      </c>
      <c r="BA981" s="36" t="s">
        <v>139</v>
      </c>
      <c r="BB981" s="36" t="s">
        <v>130</v>
      </c>
      <c r="BC981" s="36" t="s">
        <v>1955</v>
      </c>
      <c r="BD981" s="36" t="s">
        <v>1591</v>
      </c>
      <c r="BE981" s="36" t="s">
        <v>117</v>
      </c>
      <c r="BF981" s="36" t="s">
        <v>117</v>
      </c>
      <c r="BG981" s="176">
        <v>357</v>
      </c>
      <c r="BH981" s="36" t="s">
        <v>1849</v>
      </c>
      <c r="BI981" s="36">
        <v>2.5</v>
      </c>
      <c r="BJ981" s="36" t="s">
        <v>3519</v>
      </c>
      <c r="BK981" s="36" t="s">
        <v>1281</v>
      </c>
      <c r="BL981" s="36" t="s">
        <v>1283</v>
      </c>
      <c r="BM981" s="148" t="s">
        <v>6947</v>
      </c>
      <c r="BN981" s="148" t="s">
        <v>6948</v>
      </c>
      <c r="BO981" s="36">
        <v>350008</v>
      </c>
    </row>
    <row r="982" spans="1:67" ht="14.45" customHeight="1">
      <c r="A982" s="145" t="s">
        <v>6673</v>
      </c>
      <c r="B982" s="40">
        <v>350016</v>
      </c>
      <c r="C982" s="40" t="s">
        <v>6681</v>
      </c>
      <c r="D982" s="40"/>
      <c r="E982" s="35" t="s">
        <v>4</v>
      </c>
      <c r="F982" s="40"/>
      <c r="G982" s="42"/>
      <c r="H982" s="40"/>
      <c r="I982" s="40"/>
      <c r="J982" s="40"/>
      <c r="K982" s="40"/>
      <c r="L982" s="42" t="s">
        <v>6604</v>
      </c>
      <c r="M982" s="72" t="s">
        <v>4</v>
      </c>
      <c r="N982" s="40"/>
      <c r="O982" s="40"/>
      <c r="P982" s="40"/>
      <c r="Q982" s="40"/>
      <c r="R982" s="40"/>
      <c r="S982" s="40"/>
      <c r="T982" s="43"/>
      <c r="U982" s="40"/>
      <c r="V982" s="40"/>
      <c r="W982" s="40"/>
      <c r="X982" s="40"/>
      <c r="Y982" s="40"/>
      <c r="Z982" s="40"/>
      <c r="AA982" s="40"/>
      <c r="AB982" s="40"/>
      <c r="AC982" s="40"/>
      <c r="AD982" s="40"/>
      <c r="AE982" s="40"/>
      <c r="AF982" s="45" t="str">
        <f t="shared" si="35"/>
        <v>KS_ML_D             SIDO_B</v>
      </c>
      <c r="AG982" s="41" t="s">
        <v>6605</v>
      </c>
      <c r="AH982" s="36">
        <v>3</v>
      </c>
      <c r="AI982" s="36">
        <v>350016</v>
      </c>
      <c r="AJ982" s="36" t="s">
        <v>3520</v>
      </c>
      <c r="AK982" s="36" t="s">
        <v>117</v>
      </c>
      <c r="AL982" s="36" t="s">
        <v>521</v>
      </c>
      <c r="AM982" s="36" t="s">
        <v>521</v>
      </c>
      <c r="AN982" s="36" t="s">
        <v>520</v>
      </c>
      <c r="AO982" s="36" t="s">
        <v>522</v>
      </c>
      <c r="AP982" s="36" t="s">
        <v>1646</v>
      </c>
      <c r="AQ982" s="36" t="s">
        <v>265</v>
      </c>
      <c r="AR982" s="36" t="s">
        <v>180</v>
      </c>
      <c r="AS982" s="36" t="s">
        <v>117</v>
      </c>
      <c r="AT982" s="36" t="s">
        <v>117</v>
      </c>
      <c r="AU982" s="36" t="s">
        <v>385</v>
      </c>
      <c r="AV982" s="36" t="s">
        <v>1300</v>
      </c>
      <c r="AW982" s="36" t="s">
        <v>1299</v>
      </c>
      <c r="AX982" s="36" t="s">
        <v>1301</v>
      </c>
      <c r="AY982" s="36">
        <v>1</v>
      </c>
      <c r="AZ982" s="36" t="s">
        <v>652</v>
      </c>
      <c r="BA982" s="36" t="s">
        <v>139</v>
      </c>
      <c r="BB982" s="36" t="s">
        <v>130</v>
      </c>
      <c r="BC982" s="36" t="s">
        <v>3521</v>
      </c>
      <c r="BD982" s="36" t="s">
        <v>1591</v>
      </c>
      <c r="BE982" s="36" t="s">
        <v>117</v>
      </c>
      <c r="BF982" s="36" t="s">
        <v>117</v>
      </c>
      <c r="BG982" s="193">
        <v>1539</v>
      </c>
      <c r="BH982" s="36" t="s">
        <v>1644</v>
      </c>
      <c r="BI982" s="36">
        <v>2.5</v>
      </c>
      <c r="BJ982" s="36" t="s">
        <v>3522</v>
      </c>
      <c r="BK982" s="36" t="s">
        <v>1281</v>
      </c>
      <c r="BL982" s="36" t="s">
        <v>1283</v>
      </c>
      <c r="BM982" s="148" t="s">
        <v>6947</v>
      </c>
      <c r="BN982" s="148" t="s">
        <v>6948</v>
      </c>
      <c r="BO982" s="36">
        <v>350016</v>
      </c>
    </row>
    <row r="983" spans="1:67" ht="14.45" customHeight="1">
      <c r="A983" s="145" t="s">
        <v>6961</v>
      </c>
      <c r="B983" s="40">
        <v>350017</v>
      </c>
      <c r="C983" s="40" t="s">
        <v>6681</v>
      </c>
      <c r="D983" s="40"/>
      <c r="E983" s="43" t="s">
        <v>4</v>
      </c>
      <c r="F983" s="40"/>
      <c r="G983" s="42"/>
      <c r="H983" s="40"/>
      <c r="I983" s="40"/>
      <c r="J983" s="40"/>
      <c r="K983" s="40"/>
      <c r="L983" s="42" t="s">
        <v>4</v>
      </c>
      <c r="M983" s="42" t="s">
        <v>4</v>
      </c>
      <c r="N983" s="40"/>
      <c r="O983" s="40"/>
      <c r="P983" s="40"/>
      <c r="Q983" s="40"/>
      <c r="R983" s="40"/>
      <c r="S983" s="40"/>
      <c r="T983" s="43"/>
      <c r="U983" s="40"/>
      <c r="V983" s="40"/>
      <c r="W983" s="40"/>
      <c r="X983" s="40"/>
      <c r="Y983" s="40"/>
      <c r="Z983" s="40"/>
      <c r="AA983" s="40"/>
      <c r="AB983" s="40"/>
      <c r="AC983" s="40"/>
      <c r="AD983" s="40"/>
      <c r="AE983" s="40"/>
      <c r="AF983" s="45" t="str">
        <f t="shared" si="35"/>
        <v>SGTME               KS_ML_D</v>
      </c>
      <c r="AG983" s="41" t="s">
        <v>6605</v>
      </c>
      <c r="AH983" s="36">
        <v>3</v>
      </c>
      <c r="AI983" s="36">
        <v>350017</v>
      </c>
      <c r="AJ983" s="36" t="s">
        <v>3523</v>
      </c>
      <c r="AK983" s="36" t="s">
        <v>117</v>
      </c>
      <c r="AL983" s="36" t="s">
        <v>385</v>
      </c>
      <c r="AM983" s="36" t="s">
        <v>1300</v>
      </c>
      <c r="AN983" s="36" t="s">
        <v>1299</v>
      </c>
      <c r="AO983" s="36" t="s">
        <v>1301</v>
      </c>
      <c r="AP983" s="36">
        <v>2</v>
      </c>
      <c r="AQ983" s="36" t="s">
        <v>652</v>
      </c>
      <c r="AR983" s="36" t="s">
        <v>137</v>
      </c>
      <c r="AS983" s="36" t="s">
        <v>128</v>
      </c>
      <c r="AT983" s="36" t="s">
        <v>117</v>
      </c>
      <c r="AU983" s="36" t="s">
        <v>1334</v>
      </c>
      <c r="AV983" s="36" t="s">
        <v>1334</v>
      </c>
      <c r="AW983" s="36" t="s">
        <v>1333</v>
      </c>
      <c r="AX983" s="36" t="s">
        <v>1335</v>
      </c>
      <c r="AY983" s="36">
        <v>94</v>
      </c>
      <c r="AZ983" s="36" t="s">
        <v>449</v>
      </c>
      <c r="BA983" s="36" t="s">
        <v>673</v>
      </c>
      <c r="BB983" s="36" t="s">
        <v>672</v>
      </c>
      <c r="BC983" s="36" t="s">
        <v>1935</v>
      </c>
      <c r="BD983" s="36" t="s">
        <v>1591</v>
      </c>
      <c r="BE983" s="36" t="s">
        <v>117</v>
      </c>
      <c r="BF983" s="36" t="s">
        <v>117</v>
      </c>
      <c r="BG983" s="176">
        <v>3101</v>
      </c>
      <c r="BH983" s="36" t="s">
        <v>1852</v>
      </c>
      <c r="BI983" s="36">
        <v>0.5</v>
      </c>
      <c r="BJ983" s="36" t="s">
        <v>3524</v>
      </c>
      <c r="BK983" s="36" t="s">
        <v>1281</v>
      </c>
      <c r="BL983" s="36" t="s">
        <v>1283</v>
      </c>
      <c r="BM983" s="148" t="s">
        <v>6947</v>
      </c>
      <c r="BN983" s="148" t="s">
        <v>6948</v>
      </c>
      <c r="BO983" s="36">
        <v>350017</v>
      </c>
    </row>
    <row r="984" spans="1:67" ht="14.45" customHeight="1">
      <c r="A984" s="145" t="s">
        <v>6961</v>
      </c>
      <c r="B984" s="40">
        <v>350025</v>
      </c>
      <c r="C984" s="40" t="s">
        <v>6681</v>
      </c>
      <c r="D984" s="40"/>
      <c r="E984" s="43" t="s">
        <v>4</v>
      </c>
      <c r="F984" s="40"/>
      <c r="G984" s="42"/>
      <c r="H984" s="40"/>
      <c r="I984" s="40"/>
      <c r="J984" s="40"/>
      <c r="K984" s="40"/>
      <c r="L984" s="42" t="s">
        <v>4</v>
      </c>
      <c r="M984" s="42" t="s">
        <v>4</v>
      </c>
      <c r="N984" s="40"/>
      <c r="O984" s="40"/>
      <c r="P984" s="40"/>
      <c r="Q984" s="40"/>
      <c r="R984" s="40"/>
      <c r="S984" s="40"/>
      <c r="T984" s="43"/>
      <c r="U984" s="40"/>
      <c r="V984" s="40"/>
      <c r="W984" s="40"/>
      <c r="X984" s="40"/>
      <c r="Y984" s="40"/>
      <c r="Z984" s="40"/>
      <c r="AA984" s="40"/>
      <c r="AB984" s="40"/>
      <c r="AC984" s="40"/>
      <c r="AD984" s="40"/>
      <c r="AE984" s="40"/>
      <c r="AF984" s="45" t="str">
        <f t="shared" si="35"/>
        <v>SGTME               KS_ML_A</v>
      </c>
      <c r="AG984" s="41" t="s">
        <v>6605</v>
      </c>
      <c r="AH984" s="36">
        <v>3</v>
      </c>
      <c r="AI984" s="36">
        <v>350025</v>
      </c>
      <c r="AJ984" s="36" t="s">
        <v>3525</v>
      </c>
      <c r="AK984" s="36" t="s">
        <v>117</v>
      </c>
      <c r="AL984" s="36" t="s">
        <v>385</v>
      </c>
      <c r="AM984" s="36" t="s">
        <v>1296</v>
      </c>
      <c r="AN984" s="36" t="s">
        <v>1295</v>
      </c>
      <c r="AO984" s="36" t="s">
        <v>1297</v>
      </c>
      <c r="AP984" s="36">
        <v>3</v>
      </c>
      <c r="AQ984" s="36" t="s">
        <v>1298</v>
      </c>
      <c r="AR984" s="36" t="s">
        <v>144</v>
      </c>
      <c r="AS984" s="36" t="s">
        <v>127</v>
      </c>
      <c r="AT984" s="36" t="s">
        <v>117</v>
      </c>
      <c r="AU984" s="36" t="s">
        <v>1334</v>
      </c>
      <c r="AV984" s="36" t="s">
        <v>1334</v>
      </c>
      <c r="AW984" s="36" t="s">
        <v>1333</v>
      </c>
      <c r="AX984" s="36" t="s">
        <v>1335</v>
      </c>
      <c r="AY984" s="36">
        <v>99</v>
      </c>
      <c r="AZ984" s="36" t="s">
        <v>449</v>
      </c>
      <c r="BA984" s="36" t="s">
        <v>673</v>
      </c>
      <c r="BB984" s="36" t="s">
        <v>672</v>
      </c>
      <c r="BC984" s="36" t="s">
        <v>3526</v>
      </c>
      <c r="BD984" s="36" t="s">
        <v>1591</v>
      </c>
      <c r="BE984" s="36" t="s">
        <v>3527</v>
      </c>
      <c r="BF984" s="36" t="s">
        <v>3528</v>
      </c>
      <c r="BG984" s="176">
        <v>3176</v>
      </c>
      <c r="BH984" s="36" t="s">
        <v>1797</v>
      </c>
      <c r="BI984" s="36">
        <v>0.5</v>
      </c>
      <c r="BJ984" s="36" t="s">
        <v>3529</v>
      </c>
      <c r="BK984" s="36" t="s">
        <v>1281</v>
      </c>
      <c r="BL984" s="36" t="s">
        <v>1283</v>
      </c>
      <c r="BM984" s="148" t="s">
        <v>6947</v>
      </c>
      <c r="BN984" s="148" t="s">
        <v>6948</v>
      </c>
      <c r="BO984" s="36">
        <v>350025</v>
      </c>
    </row>
    <row r="985" spans="1:67" ht="14.45" customHeight="1">
      <c r="A985" s="145" t="s">
        <v>6961</v>
      </c>
      <c r="B985" s="40">
        <v>350026</v>
      </c>
      <c r="C985" s="40" t="s">
        <v>6681</v>
      </c>
      <c r="D985" s="40"/>
      <c r="E985" s="43" t="s">
        <v>4</v>
      </c>
      <c r="F985" s="40" t="s">
        <v>3532</v>
      </c>
      <c r="G985" s="42" t="s">
        <v>6606</v>
      </c>
      <c r="H985" s="40"/>
      <c r="I985" s="40"/>
      <c r="J985" s="40"/>
      <c r="K985" s="40" t="s">
        <v>6610</v>
      </c>
      <c r="L985" s="42" t="s">
        <v>4</v>
      </c>
      <c r="M985" s="42" t="s">
        <v>6609</v>
      </c>
      <c r="N985" s="40"/>
      <c r="O985" s="40"/>
      <c r="P985" s="40"/>
      <c r="Q985" s="40"/>
      <c r="R985" s="40"/>
      <c r="S985" s="40"/>
      <c r="T985" s="43"/>
      <c r="U985" s="40"/>
      <c r="V985" s="40"/>
      <c r="W985" s="40"/>
      <c r="X985" s="40"/>
      <c r="Y985" s="40"/>
      <c r="Z985" s="40"/>
      <c r="AA985" s="40"/>
      <c r="AB985" s="40"/>
      <c r="AC985" s="40"/>
      <c r="AD985" s="40"/>
      <c r="AE985" s="40"/>
      <c r="AF985" s="45" t="str">
        <f t="shared" si="35"/>
        <v>SP_31SM             KS_ML_A</v>
      </c>
      <c r="AG985" s="41" t="s">
        <v>6605</v>
      </c>
      <c r="AH985" s="36">
        <v>3</v>
      </c>
      <c r="AI985" s="36">
        <v>350026</v>
      </c>
      <c r="AJ985" s="36" t="s">
        <v>3530</v>
      </c>
      <c r="AK985" s="36" t="s">
        <v>117</v>
      </c>
      <c r="AL985" s="36" t="s">
        <v>385</v>
      </c>
      <c r="AM985" s="36" t="s">
        <v>1296</v>
      </c>
      <c r="AN985" s="36" t="s">
        <v>1295</v>
      </c>
      <c r="AO985" s="36" t="s">
        <v>1297</v>
      </c>
      <c r="AP985" s="36">
        <v>4</v>
      </c>
      <c r="AQ985" s="36" t="s">
        <v>1298</v>
      </c>
      <c r="AR985" s="36" t="s">
        <v>144</v>
      </c>
      <c r="AS985" s="36" t="s">
        <v>127</v>
      </c>
      <c r="AT985" s="36" t="s">
        <v>117</v>
      </c>
      <c r="AU985" s="36" t="s">
        <v>117</v>
      </c>
      <c r="AV985" s="36" t="s">
        <v>3531</v>
      </c>
      <c r="AW985" s="36">
        <v>139</v>
      </c>
      <c r="AX985" s="36" t="s">
        <v>3532</v>
      </c>
      <c r="AY985" s="36">
        <v>1</v>
      </c>
      <c r="AZ985" s="36" t="s">
        <v>449</v>
      </c>
      <c r="BA985" s="36" t="s">
        <v>117</v>
      </c>
      <c r="BB985" s="36" t="s">
        <v>117</v>
      </c>
      <c r="BC985" s="36" t="s">
        <v>3526</v>
      </c>
      <c r="BD985" s="36" t="s">
        <v>1591</v>
      </c>
      <c r="BE985" s="36" t="s">
        <v>3527</v>
      </c>
      <c r="BF985" s="36" t="s">
        <v>2423</v>
      </c>
      <c r="BG985" s="176">
        <v>3149</v>
      </c>
      <c r="BH985" s="36" t="s">
        <v>1668</v>
      </c>
      <c r="BI985" s="36">
        <v>0.5</v>
      </c>
      <c r="BJ985" s="36" t="s">
        <v>3533</v>
      </c>
      <c r="BK985" s="36" t="s">
        <v>1281</v>
      </c>
      <c r="BL985" s="36" t="s">
        <v>1283</v>
      </c>
      <c r="BM985" s="148" t="s">
        <v>6947</v>
      </c>
      <c r="BN985" s="148" t="s">
        <v>6948</v>
      </c>
      <c r="BO985" s="36">
        <v>350026</v>
      </c>
    </row>
    <row r="986" spans="1:67" ht="14.45" customHeight="1">
      <c r="A986" s="145" t="s">
        <v>6961</v>
      </c>
      <c r="B986" s="40">
        <v>350027</v>
      </c>
      <c r="C986" s="40" t="s">
        <v>6681</v>
      </c>
      <c r="D986" s="40"/>
      <c r="E986" s="43" t="s">
        <v>4</v>
      </c>
      <c r="F986" s="40"/>
      <c r="G986" s="42"/>
      <c r="H986" s="40"/>
      <c r="I986" s="40"/>
      <c r="J986" s="40"/>
      <c r="K986" s="40"/>
      <c r="L986" s="42" t="s">
        <v>4</v>
      </c>
      <c r="M986" s="42" t="s">
        <v>4</v>
      </c>
      <c r="N986" s="40"/>
      <c r="O986" s="40"/>
      <c r="P986" s="40"/>
      <c r="Q986" s="40"/>
      <c r="R986" s="40"/>
      <c r="S986" s="40"/>
      <c r="T986" s="43"/>
      <c r="U986" s="40"/>
      <c r="V986" s="40"/>
      <c r="W986" s="40"/>
      <c r="X986" s="40"/>
      <c r="Y986" s="40"/>
      <c r="Z986" s="40"/>
      <c r="AA986" s="40"/>
      <c r="AB986" s="40"/>
      <c r="AC986" s="40"/>
      <c r="AD986" s="40"/>
      <c r="AE986" s="40"/>
      <c r="AF986" s="45" t="str">
        <f t="shared" si="35"/>
        <v>SGTME               KS_ML_A</v>
      </c>
      <c r="AG986" s="41" t="s">
        <v>6605</v>
      </c>
      <c r="AH986" s="36">
        <v>3</v>
      </c>
      <c r="AI986" s="36">
        <v>350027</v>
      </c>
      <c r="AJ986" s="36" t="s">
        <v>3534</v>
      </c>
      <c r="AK986" s="36" t="s">
        <v>117</v>
      </c>
      <c r="AL986" s="36" t="s">
        <v>385</v>
      </c>
      <c r="AM986" s="36" t="s">
        <v>1296</v>
      </c>
      <c r="AN986" s="36" t="s">
        <v>1295</v>
      </c>
      <c r="AO986" s="36" t="s">
        <v>1297</v>
      </c>
      <c r="AP986" s="36">
        <v>5</v>
      </c>
      <c r="AQ986" s="36" t="s">
        <v>1298</v>
      </c>
      <c r="AR986" s="36" t="s">
        <v>144</v>
      </c>
      <c r="AS986" s="36" t="s">
        <v>127</v>
      </c>
      <c r="AT986" s="36" t="s">
        <v>117</v>
      </c>
      <c r="AU986" s="36" t="s">
        <v>1334</v>
      </c>
      <c r="AV986" s="36" t="s">
        <v>1334</v>
      </c>
      <c r="AW986" s="36" t="s">
        <v>1333</v>
      </c>
      <c r="AX986" s="36" t="s">
        <v>1335</v>
      </c>
      <c r="AY986" s="36">
        <v>93</v>
      </c>
      <c r="AZ986" s="36" t="s">
        <v>449</v>
      </c>
      <c r="BA986" s="36" t="s">
        <v>673</v>
      </c>
      <c r="BB986" s="36" t="s">
        <v>672</v>
      </c>
      <c r="BC986" s="36" t="s">
        <v>3535</v>
      </c>
      <c r="BD986" s="36" t="s">
        <v>1591</v>
      </c>
      <c r="BE986" s="36" t="s">
        <v>3536</v>
      </c>
      <c r="BF986" s="36" t="s">
        <v>3074</v>
      </c>
      <c r="BG986" s="176">
        <v>3176</v>
      </c>
      <c r="BH986" s="36" t="s">
        <v>1678</v>
      </c>
      <c r="BI986" s="36">
        <v>0.5</v>
      </c>
      <c r="BJ986" s="36" t="s">
        <v>3537</v>
      </c>
      <c r="BK986" s="36" t="s">
        <v>1281</v>
      </c>
      <c r="BL986" s="36" t="s">
        <v>1283</v>
      </c>
      <c r="BM986" s="148" t="s">
        <v>6947</v>
      </c>
      <c r="BN986" s="148" t="s">
        <v>6948</v>
      </c>
      <c r="BO986" s="36">
        <v>350027</v>
      </c>
    </row>
    <row r="987" spans="1:67" ht="14.45" customHeight="1">
      <c r="A987" s="145" t="s">
        <v>6961</v>
      </c>
      <c r="B987" s="40">
        <v>350028</v>
      </c>
      <c r="C987" s="40" t="s">
        <v>6681</v>
      </c>
      <c r="D987" s="40"/>
      <c r="E987" s="43" t="s">
        <v>4</v>
      </c>
      <c r="F987" s="40" t="s">
        <v>3532</v>
      </c>
      <c r="G987" s="42" t="s">
        <v>6606</v>
      </c>
      <c r="H987" s="40"/>
      <c r="I987" s="40"/>
      <c r="J987" s="40"/>
      <c r="K987" s="40" t="s">
        <v>6610</v>
      </c>
      <c r="L987" s="42" t="s">
        <v>4</v>
      </c>
      <c r="M987" s="42" t="s">
        <v>6609</v>
      </c>
      <c r="N987" s="40"/>
      <c r="O987" s="40"/>
      <c r="P987" s="40"/>
      <c r="Q987" s="40"/>
      <c r="R987" s="40"/>
      <c r="S987" s="40"/>
      <c r="T987" s="43"/>
      <c r="U987" s="40"/>
      <c r="V987" s="40"/>
      <c r="W987" s="40"/>
      <c r="X987" s="40"/>
      <c r="Y987" s="40"/>
      <c r="Z987" s="40"/>
      <c r="AA987" s="40"/>
      <c r="AB987" s="40"/>
      <c r="AC987" s="40"/>
      <c r="AD987" s="40"/>
      <c r="AE987" s="40"/>
      <c r="AF987" s="45" t="str">
        <f t="shared" si="35"/>
        <v>SP_31SM             KS_ML_A</v>
      </c>
      <c r="AG987" s="41" t="s">
        <v>6605</v>
      </c>
      <c r="AH987" s="36">
        <v>3</v>
      </c>
      <c r="AI987" s="36">
        <v>350028</v>
      </c>
      <c r="AJ987" s="36" t="s">
        <v>3538</v>
      </c>
      <c r="AK987" s="36" t="s">
        <v>117</v>
      </c>
      <c r="AL987" s="36" t="s">
        <v>385</v>
      </c>
      <c r="AM987" s="36" t="s">
        <v>1296</v>
      </c>
      <c r="AN987" s="36" t="s">
        <v>1295</v>
      </c>
      <c r="AO987" s="36" t="s">
        <v>1297</v>
      </c>
      <c r="AP987" s="36">
        <v>6</v>
      </c>
      <c r="AQ987" s="36" t="s">
        <v>1298</v>
      </c>
      <c r="AR987" s="36" t="s">
        <v>144</v>
      </c>
      <c r="AS987" s="36" t="s">
        <v>127</v>
      </c>
      <c r="AT987" s="36" t="s">
        <v>117</v>
      </c>
      <c r="AU987" s="36" t="s">
        <v>117</v>
      </c>
      <c r="AV987" s="36" t="s">
        <v>3531</v>
      </c>
      <c r="AW987" s="36">
        <v>139</v>
      </c>
      <c r="AX987" s="36" t="s">
        <v>3532</v>
      </c>
      <c r="AY987" s="36">
        <v>1</v>
      </c>
      <c r="AZ987" s="36" t="s">
        <v>449</v>
      </c>
      <c r="BA987" s="36" t="s">
        <v>117</v>
      </c>
      <c r="BB987" s="36" t="s">
        <v>117</v>
      </c>
      <c r="BC987" s="36" t="s">
        <v>3535</v>
      </c>
      <c r="BD987" s="36" t="s">
        <v>1591</v>
      </c>
      <c r="BE987" s="36" t="s">
        <v>3536</v>
      </c>
      <c r="BF987" s="36" t="s">
        <v>1665</v>
      </c>
      <c r="BG987" s="176">
        <v>3149</v>
      </c>
      <c r="BH987" s="36" t="s">
        <v>1598</v>
      </c>
      <c r="BI987" s="36">
        <v>0.5</v>
      </c>
      <c r="BJ987" s="36" t="s">
        <v>3533</v>
      </c>
      <c r="BK987" s="36" t="s">
        <v>1281</v>
      </c>
      <c r="BL987" s="36" t="s">
        <v>1283</v>
      </c>
      <c r="BM987" s="148" t="s">
        <v>6947</v>
      </c>
      <c r="BN987" s="148" t="s">
        <v>6948</v>
      </c>
      <c r="BO987" s="36">
        <v>350028</v>
      </c>
    </row>
    <row r="988" spans="1:67" ht="14.45" customHeight="1">
      <c r="A988" s="145" t="s">
        <v>6961</v>
      </c>
      <c r="B988" s="40">
        <v>350029</v>
      </c>
      <c r="C988" s="40" t="s">
        <v>6681</v>
      </c>
      <c r="D988" s="40"/>
      <c r="E988" s="43" t="s">
        <v>4</v>
      </c>
      <c r="F988" s="40"/>
      <c r="G988" s="42"/>
      <c r="H988" s="40"/>
      <c r="I988" s="40"/>
      <c r="J988" s="40"/>
      <c r="K988" s="40"/>
      <c r="L988" s="42" t="s">
        <v>4</v>
      </c>
      <c r="M988" s="42" t="s">
        <v>4</v>
      </c>
      <c r="N988" s="40"/>
      <c r="O988" s="40"/>
      <c r="P988" s="40"/>
      <c r="Q988" s="40"/>
      <c r="R988" s="40"/>
      <c r="S988" s="40"/>
      <c r="T988" s="43"/>
      <c r="U988" s="40"/>
      <c r="V988" s="40"/>
      <c r="W988" s="40"/>
      <c r="X988" s="40"/>
      <c r="Y988" s="40"/>
      <c r="Z988" s="40"/>
      <c r="AA988" s="40"/>
      <c r="AB988" s="40"/>
      <c r="AC988" s="40"/>
      <c r="AD988" s="40"/>
      <c r="AE988" s="40"/>
      <c r="AF988" s="45" t="str">
        <f t="shared" si="35"/>
        <v>SGTME               KS_ML_A</v>
      </c>
      <c r="AG988" s="41" t="s">
        <v>6605</v>
      </c>
      <c r="AH988" s="36">
        <v>3</v>
      </c>
      <c r="AI988" s="36">
        <v>350029</v>
      </c>
      <c r="AJ988" s="36" t="s">
        <v>3539</v>
      </c>
      <c r="AK988" s="36" t="s">
        <v>117</v>
      </c>
      <c r="AL988" s="36" t="s">
        <v>385</v>
      </c>
      <c r="AM988" s="36" t="s">
        <v>1296</v>
      </c>
      <c r="AN988" s="36" t="s">
        <v>1295</v>
      </c>
      <c r="AO988" s="36" t="s">
        <v>1297</v>
      </c>
      <c r="AP988" s="36">
        <v>7</v>
      </c>
      <c r="AQ988" s="36" t="s">
        <v>1298</v>
      </c>
      <c r="AR988" s="36" t="s">
        <v>144</v>
      </c>
      <c r="AS988" s="36" t="s">
        <v>127</v>
      </c>
      <c r="AT988" s="36" t="s">
        <v>117</v>
      </c>
      <c r="AU988" s="36" t="s">
        <v>1334</v>
      </c>
      <c r="AV988" s="36" t="s">
        <v>1334</v>
      </c>
      <c r="AW988" s="36" t="s">
        <v>1333</v>
      </c>
      <c r="AX988" s="36" t="s">
        <v>1335</v>
      </c>
      <c r="AY988" s="36">
        <v>82</v>
      </c>
      <c r="AZ988" s="36" t="s">
        <v>449</v>
      </c>
      <c r="BA988" s="36" t="s">
        <v>673</v>
      </c>
      <c r="BB988" s="36" t="s">
        <v>672</v>
      </c>
      <c r="BC988" s="36" t="s">
        <v>3540</v>
      </c>
      <c r="BD988" s="36" t="s">
        <v>1591</v>
      </c>
      <c r="BE988" s="36" t="s">
        <v>3541</v>
      </c>
      <c r="BF988" s="36" t="s">
        <v>1684</v>
      </c>
      <c r="BG988" s="176">
        <v>3176</v>
      </c>
      <c r="BH988" s="36" t="s">
        <v>1685</v>
      </c>
      <c r="BI988" s="36">
        <v>0.5</v>
      </c>
      <c r="BJ988" s="36" t="s">
        <v>3542</v>
      </c>
      <c r="BK988" s="36" t="s">
        <v>1281</v>
      </c>
      <c r="BL988" s="36" t="s">
        <v>1283</v>
      </c>
      <c r="BM988" s="148" t="s">
        <v>6947</v>
      </c>
      <c r="BN988" s="148" t="s">
        <v>6948</v>
      </c>
      <c r="BO988" s="36">
        <v>350029</v>
      </c>
    </row>
    <row r="989" spans="1:67" ht="14.45" customHeight="1">
      <c r="A989" s="145" t="s">
        <v>6961</v>
      </c>
      <c r="B989" s="40">
        <v>350030</v>
      </c>
      <c r="C989" s="40" t="s">
        <v>6681</v>
      </c>
      <c r="D989" s="40"/>
      <c r="E989" s="43" t="s">
        <v>4</v>
      </c>
      <c r="F989" s="40" t="s">
        <v>3532</v>
      </c>
      <c r="G989" s="42" t="s">
        <v>6606</v>
      </c>
      <c r="H989" s="40"/>
      <c r="I989" s="40"/>
      <c r="J989" s="40"/>
      <c r="K989" s="40" t="s">
        <v>6610</v>
      </c>
      <c r="L989" s="42" t="s">
        <v>4</v>
      </c>
      <c r="M989" s="42" t="s">
        <v>6609</v>
      </c>
      <c r="N989" s="40"/>
      <c r="O989" s="40"/>
      <c r="P989" s="40"/>
      <c r="Q989" s="40"/>
      <c r="R989" s="40"/>
      <c r="S989" s="40"/>
      <c r="T989" s="43"/>
      <c r="U989" s="40"/>
      <c r="V989" s="40"/>
      <c r="W989" s="40"/>
      <c r="X989" s="40"/>
      <c r="Y989" s="40"/>
      <c r="Z989" s="40"/>
      <c r="AA989" s="40"/>
      <c r="AB989" s="40"/>
      <c r="AC989" s="40"/>
      <c r="AD989" s="40"/>
      <c r="AE989" s="40"/>
      <c r="AF989" s="45" t="str">
        <f t="shared" si="35"/>
        <v>SP_31SM             KS_ML_A</v>
      </c>
      <c r="AG989" s="41" t="s">
        <v>6605</v>
      </c>
      <c r="AH989" s="36">
        <v>3</v>
      </c>
      <c r="AI989" s="36">
        <v>350030</v>
      </c>
      <c r="AJ989" s="36" t="s">
        <v>3543</v>
      </c>
      <c r="AK989" s="36" t="s">
        <v>117</v>
      </c>
      <c r="AL989" s="36" t="s">
        <v>385</v>
      </c>
      <c r="AM989" s="36" t="s">
        <v>1296</v>
      </c>
      <c r="AN989" s="36" t="s">
        <v>1295</v>
      </c>
      <c r="AO989" s="36" t="s">
        <v>1297</v>
      </c>
      <c r="AP989" s="36">
        <v>8</v>
      </c>
      <c r="AQ989" s="36" t="s">
        <v>1298</v>
      </c>
      <c r="AR989" s="36" t="s">
        <v>144</v>
      </c>
      <c r="AS989" s="36" t="s">
        <v>127</v>
      </c>
      <c r="AT989" s="36" t="s">
        <v>117</v>
      </c>
      <c r="AU989" s="36" t="s">
        <v>117</v>
      </c>
      <c r="AV989" s="36" t="s">
        <v>3531</v>
      </c>
      <c r="AW989" s="36">
        <v>139</v>
      </c>
      <c r="AX989" s="36" t="s">
        <v>3532</v>
      </c>
      <c r="AY989" s="36">
        <v>1</v>
      </c>
      <c r="AZ989" s="36" t="s">
        <v>449</v>
      </c>
      <c r="BA989" s="36" t="s">
        <v>117</v>
      </c>
      <c r="BB989" s="36" t="s">
        <v>117</v>
      </c>
      <c r="BC989" s="36" t="s">
        <v>3540</v>
      </c>
      <c r="BD989" s="36" t="s">
        <v>1591</v>
      </c>
      <c r="BE989" s="36" t="s">
        <v>3541</v>
      </c>
      <c r="BF989" s="36" t="s">
        <v>1784</v>
      </c>
      <c r="BG989" s="176">
        <v>3149</v>
      </c>
      <c r="BH989" s="36" t="s">
        <v>1598</v>
      </c>
      <c r="BI989" s="36">
        <v>0.5</v>
      </c>
      <c r="BJ989" s="36" t="s">
        <v>3533</v>
      </c>
      <c r="BK989" s="36" t="s">
        <v>1281</v>
      </c>
      <c r="BL989" s="36" t="s">
        <v>1283</v>
      </c>
      <c r="BM989" s="148" t="s">
        <v>6947</v>
      </c>
      <c r="BN989" s="148" t="s">
        <v>6948</v>
      </c>
      <c r="BO989" s="36">
        <v>350030</v>
      </c>
    </row>
    <row r="990" spans="1:67" ht="14.45" customHeight="1">
      <c r="A990" s="145" t="s">
        <v>6961</v>
      </c>
      <c r="B990" s="40">
        <v>350033</v>
      </c>
      <c r="C990" s="40" t="s">
        <v>6681</v>
      </c>
      <c r="D990" s="40"/>
      <c r="E990" s="43" t="s">
        <v>4</v>
      </c>
      <c r="F990" s="40"/>
      <c r="G990" s="42"/>
      <c r="H990" s="40"/>
      <c r="I990" s="40"/>
      <c r="J990" s="40"/>
      <c r="K990" s="40"/>
      <c r="L990" s="42" t="s">
        <v>4</v>
      </c>
      <c r="M990" s="42" t="s">
        <v>4</v>
      </c>
      <c r="N990" s="40"/>
      <c r="O990" s="40"/>
      <c r="P990" s="40"/>
      <c r="Q990" s="40"/>
      <c r="R990" s="40"/>
      <c r="S990" s="40"/>
      <c r="T990" s="43"/>
      <c r="U990" s="40"/>
      <c r="V990" s="40"/>
      <c r="W990" s="165" t="s">
        <v>7802</v>
      </c>
      <c r="X990" s="40"/>
      <c r="Y990" s="40"/>
      <c r="Z990" s="40"/>
      <c r="AA990" s="40"/>
      <c r="AB990" s="40"/>
      <c r="AC990" s="40"/>
      <c r="AD990" s="40"/>
      <c r="AE990" s="40"/>
      <c r="AF990" s="45" t="str">
        <f t="shared" si="35"/>
        <v>SGTME               TGTW7</v>
      </c>
      <c r="AG990" s="41" t="s">
        <v>6605</v>
      </c>
      <c r="AH990" s="36">
        <v>3</v>
      </c>
      <c r="AI990" s="36">
        <v>350033</v>
      </c>
      <c r="AJ990" s="36" t="s">
        <v>3544</v>
      </c>
      <c r="AK990" s="36" t="s">
        <v>117</v>
      </c>
      <c r="AL990" s="36" t="s">
        <v>1317</v>
      </c>
      <c r="AM990" s="36" t="s">
        <v>1318</v>
      </c>
      <c r="AN990" s="36" t="s">
        <v>1316</v>
      </c>
      <c r="AO990" s="36" t="s">
        <v>1319</v>
      </c>
      <c r="AP990" s="36">
        <v>2</v>
      </c>
      <c r="AQ990" s="36" t="s">
        <v>1320</v>
      </c>
      <c r="AR990" s="36" t="s">
        <v>1290</v>
      </c>
      <c r="AS990" s="36" t="s">
        <v>120</v>
      </c>
      <c r="AT990" s="36" t="s">
        <v>117</v>
      </c>
      <c r="AU990" s="36" t="s">
        <v>1334</v>
      </c>
      <c r="AV990" s="36" t="s">
        <v>1334</v>
      </c>
      <c r="AW990" s="36" t="s">
        <v>1333</v>
      </c>
      <c r="AX990" s="36" t="s">
        <v>1335</v>
      </c>
      <c r="AY990" s="36">
        <v>84</v>
      </c>
      <c r="AZ990" s="36" t="s">
        <v>449</v>
      </c>
      <c r="BA990" s="36" t="s">
        <v>673</v>
      </c>
      <c r="BB990" s="36" t="s">
        <v>672</v>
      </c>
      <c r="BC990" s="36" t="s">
        <v>3545</v>
      </c>
      <c r="BD990" s="36" t="s">
        <v>1591</v>
      </c>
      <c r="BE990" s="36" t="s">
        <v>3546</v>
      </c>
      <c r="BF990" s="36" t="s">
        <v>1787</v>
      </c>
      <c r="BG990" s="176">
        <v>3051</v>
      </c>
      <c r="BH990" s="36" t="s">
        <v>1788</v>
      </c>
      <c r="BI990" s="36">
        <v>0.5</v>
      </c>
      <c r="BJ990" s="36" t="s">
        <v>3547</v>
      </c>
      <c r="BK990" s="36" t="s">
        <v>1281</v>
      </c>
      <c r="BL990" s="36" t="s">
        <v>1283</v>
      </c>
      <c r="BM990" s="148" t="s">
        <v>6947</v>
      </c>
      <c r="BN990" s="148" t="s">
        <v>6948</v>
      </c>
      <c r="BO990" s="36">
        <v>350033</v>
      </c>
    </row>
    <row r="991" spans="1:67" ht="14.45" customHeight="1">
      <c r="A991" s="145" t="s">
        <v>6961</v>
      </c>
      <c r="B991" s="40">
        <v>350034</v>
      </c>
      <c r="C991" s="40" t="s">
        <v>6681</v>
      </c>
      <c r="D991" s="40"/>
      <c r="E991" s="43" t="s">
        <v>4</v>
      </c>
      <c r="F991" s="40" t="s">
        <v>3532</v>
      </c>
      <c r="G991" s="42" t="s">
        <v>6606</v>
      </c>
      <c r="H991" s="40"/>
      <c r="I991" s="40"/>
      <c r="J991" s="40"/>
      <c r="K991" s="40" t="s">
        <v>6610</v>
      </c>
      <c r="L991" s="42" t="s">
        <v>4</v>
      </c>
      <c r="M991" s="42" t="s">
        <v>6609</v>
      </c>
      <c r="N991" s="40"/>
      <c r="O991" s="40"/>
      <c r="P991" s="40"/>
      <c r="Q991" s="40"/>
      <c r="R991" s="40"/>
      <c r="S991" s="40"/>
      <c r="T991" s="43"/>
      <c r="U991" s="40"/>
      <c r="V991" s="40"/>
      <c r="W991" s="165" t="s">
        <v>7802</v>
      </c>
      <c r="X991" s="40"/>
      <c r="Y991" s="40"/>
      <c r="Z991" s="40"/>
      <c r="AA991" s="40"/>
      <c r="AB991" s="40"/>
      <c r="AC991" s="40"/>
      <c r="AD991" s="40"/>
      <c r="AE991" s="40"/>
      <c r="AF991" s="45" t="str">
        <f t="shared" si="35"/>
        <v>SP_31SM             TGTW7</v>
      </c>
      <c r="AG991" s="41" t="s">
        <v>6605</v>
      </c>
      <c r="AH991" s="36">
        <v>3</v>
      </c>
      <c r="AI991" s="36">
        <v>350034</v>
      </c>
      <c r="AJ991" s="36" t="s">
        <v>3548</v>
      </c>
      <c r="AK991" s="36" t="s">
        <v>117</v>
      </c>
      <c r="AL991" s="36" t="s">
        <v>1317</v>
      </c>
      <c r="AM991" s="36" t="s">
        <v>1318</v>
      </c>
      <c r="AN991" s="36" t="s">
        <v>1316</v>
      </c>
      <c r="AO991" s="36" t="s">
        <v>1319</v>
      </c>
      <c r="AP991" s="36">
        <v>1</v>
      </c>
      <c r="AQ991" s="36" t="s">
        <v>1320</v>
      </c>
      <c r="AR991" s="36" t="s">
        <v>1290</v>
      </c>
      <c r="AS991" s="36" t="s">
        <v>120</v>
      </c>
      <c r="AT991" s="36" t="s">
        <v>117</v>
      </c>
      <c r="AU991" s="36" t="s">
        <v>117</v>
      </c>
      <c r="AV991" s="36" t="s">
        <v>3531</v>
      </c>
      <c r="AW991" s="36">
        <v>139</v>
      </c>
      <c r="AX991" s="36" t="s">
        <v>3532</v>
      </c>
      <c r="AY991" s="36">
        <v>1</v>
      </c>
      <c r="AZ991" s="36" t="s">
        <v>449</v>
      </c>
      <c r="BA991" s="36" t="s">
        <v>117</v>
      </c>
      <c r="BB991" s="36" t="s">
        <v>117</v>
      </c>
      <c r="BC991" s="36" t="s">
        <v>3545</v>
      </c>
      <c r="BD991" s="36" t="s">
        <v>1591</v>
      </c>
      <c r="BE991" s="36" t="s">
        <v>3546</v>
      </c>
      <c r="BF991" s="36" t="s">
        <v>1784</v>
      </c>
      <c r="BG991" s="176">
        <v>3024</v>
      </c>
      <c r="BH991" s="36" t="s">
        <v>1598</v>
      </c>
      <c r="BI991" s="36">
        <v>0.5</v>
      </c>
      <c r="BJ991" s="36" t="s">
        <v>3533</v>
      </c>
      <c r="BK991" s="36" t="s">
        <v>1281</v>
      </c>
      <c r="BL991" s="36" t="s">
        <v>1283</v>
      </c>
      <c r="BM991" s="148" t="s">
        <v>6947</v>
      </c>
      <c r="BN991" s="148" t="s">
        <v>6948</v>
      </c>
      <c r="BO991" s="36">
        <v>350034</v>
      </c>
    </row>
    <row r="992" spans="1:67" ht="14.45" customHeight="1">
      <c r="A992" s="145" t="s">
        <v>6961</v>
      </c>
      <c r="B992" s="40">
        <v>350035</v>
      </c>
      <c r="C992" s="40" t="s">
        <v>6681</v>
      </c>
      <c r="D992" s="40"/>
      <c r="E992" s="43" t="s">
        <v>4</v>
      </c>
      <c r="F992" s="40"/>
      <c r="G992" s="42"/>
      <c r="H992" s="40"/>
      <c r="I992" s="40"/>
      <c r="J992" s="40"/>
      <c r="K992" s="40"/>
      <c r="L992" s="42" t="s">
        <v>4</v>
      </c>
      <c r="M992" s="42" t="s">
        <v>4</v>
      </c>
      <c r="N992" s="40"/>
      <c r="O992" s="40"/>
      <c r="P992" s="40"/>
      <c r="Q992" s="40"/>
      <c r="R992" s="40"/>
      <c r="S992" s="40"/>
      <c r="T992" s="43"/>
      <c r="U992" s="40"/>
      <c r="V992" s="40"/>
      <c r="W992" s="40"/>
      <c r="X992" s="40"/>
      <c r="Y992" s="40"/>
      <c r="Z992" s="40"/>
      <c r="AA992" s="40"/>
      <c r="AB992" s="40"/>
      <c r="AC992" s="40"/>
      <c r="AD992" s="40"/>
      <c r="AE992" s="40"/>
      <c r="AF992" s="45" t="str">
        <f t="shared" si="35"/>
        <v>SGTME               KS_ML_A</v>
      </c>
      <c r="AG992" s="41" t="s">
        <v>6605</v>
      </c>
      <c r="AH992" s="36">
        <v>3</v>
      </c>
      <c r="AI992" s="36">
        <v>350035</v>
      </c>
      <c r="AJ992" s="36" t="s">
        <v>3549</v>
      </c>
      <c r="AK992" s="36" t="s">
        <v>117</v>
      </c>
      <c r="AL992" s="36" t="s">
        <v>385</v>
      </c>
      <c r="AM992" s="36" t="s">
        <v>1296</v>
      </c>
      <c r="AN992" s="36" t="s">
        <v>1295</v>
      </c>
      <c r="AO992" s="36" t="s">
        <v>1297</v>
      </c>
      <c r="AP992" s="36">
        <v>13</v>
      </c>
      <c r="AQ992" s="36" t="s">
        <v>1298</v>
      </c>
      <c r="AR992" s="36" t="s">
        <v>144</v>
      </c>
      <c r="AS992" s="36" t="s">
        <v>127</v>
      </c>
      <c r="AT992" s="36" t="s">
        <v>117</v>
      </c>
      <c r="AU992" s="36" t="s">
        <v>1334</v>
      </c>
      <c r="AV992" s="36" t="s">
        <v>1334</v>
      </c>
      <c r="AW992" s="36" t="s">
        <v>1333</v>
      </c>
      <c r="AX992" s="36" t="s">
        <v>1335</v>
      </c>
      <c r="AY992" s="36">
        <v>98</v>
      </c>
      <c r="AZ992" s="36" t="s">
        <v>449</v>
      </c>
      <c r="BA992" s="36" t="s">
        <v>673</v>
      </c>
      <c r="BB992" s="36" t="s">
        <v>672</v>
      </c>
      <c r="BC992" s="36" t="s">
        <v>3550</v>
      </c>
      <c r="BD992" s="36" t="s">
        <v>1591</v>
      </c>
      <c r="BE992" s="36" t="s">
        <v>3551</v>
      </c>
      <c r="BF992" s="36" t="s">
        <v>2040</v>
      </c>
      <c r="BG992" s="176">
        <v>3176</v>
      </c>
      <c r="BH992" s="36" t="s">
        <v>2041</v>
      </c>
      <c r="BI992" s="36">
        <v>0.5</v>
      </c>
      <c r="BJ992" s="36" t="s">
        <v>3552</v>
      </c>
      <c r="BK992" s="36" t="s">
        <v>1281</v>
      </c>
      <c r="BL992" s="36" t="s">
        <v>1283</v>
      </c>
      <c r="BM992" s="148" t="s">
        <v>6947</v>
      </c>
      <c r="BN992" s="148" t="s">
        <v>6948</v>
      </c>
      <c r="BO992" s="36">
        <v>350035</v>
      </c>
    </row>
    <row r="993" spans="1:67" ht="14.45" customHeight="1">
      <c r="A993" s="145" t="s">
        <v>6961</v>
      </c>
      <c r="B993" s="40">
        <v>350036</v>
      </c>
      <c r="C993" s="40" t="s">
        <v>6681</v>
      </c>
      <c r="D993" s="40"/>
      <c r="E993" s="43" t="s">
        <v>4</v>
      </c>
      <c r="F993" s="40" t="s">
        <v>3532</v>
      </c>
      <c r="G993" s="42" t="s">
        <v>6606</v>
      </c>
      <c r="H993" s="40"/>
      <c r="I993" s="40"/>
      <c r="J993" s="40"/>
      <c r="K993" s="40" t="s">
        <v>6610</v>
      </c>
      <c r="L993" s="42" t="s">
        <v>4</v>
      </c>
      <c r="M993" s="42" t="s">
        <v>6609</v>
      </c>
      <c r="N993" s="40"/>
      <c r="O993" s="40"/>
      <c r="P993" s="40"/>
      <c r="Q993" s="40"/>
      <c r="R993" s="40"/>
      <c r="S993" s="40"/>
      <c r="T993" s="43"/>
      <c r="U993" s="40"/>
      <c r="V993" s="40"/>
      <c r="W993" s="40"/>
      <c r="X993" s="40"/>
      <c r="Y993" s="40"/>
      <c r="Z993" s="40"/>
      <c r="AA993" s="40"/>
      <c r="AB993" s="40"/>
      <c r="AC993" s="40"/>
      <c r="AD993" s="40"/>
      <c r="AE993" s="40"/>
      <c r="AF993" s="45" t="str">
        <f t="shared" si="35"/>
        <v>SP_31SM             KS_ML_A</v>
      </c>
      <c r="AG993" s="41" t="s">
        <v>6605</v>
      </c>
      <c r="AH993" s="36">
        <v>3</v>
      </c>
      <c r="AI993" s="36">
        <v>350036</v>
      </c>
      <c r="AJ993" s="36" t="s">
        <v>3553</v>
      </c>
      <c r="AK993" s="36" t="s">
        <v>117</v>
      </c>
      <c r="AL993" s="36" t="s">
        <v>385</v>
      </c>
      <c r="AM993" s="36" t="s">
        <v>1296</v>
      </c>
      <c r="AN993" s="36" t="s">
        <v>1295</v>
      </c>
      <c r="AO993" s="36" t="s">
        <v>1297</v>
      </c>
      <c r="AP993" s="36">
        <v>14</v>
      </c>
      <c r="AQ993" s="36" t="s">
        <v>1298</v>
      </c>
      <c r="AR993" s="36" t="s">
        <v>144</v>
      </c>
      <c r="AS993" s="36" t="s">
        <v>127</v>
      </c>
      <c r="AT993" s="36" t="s">
        <v>117</v>
      </c>
      <c r="AU993" s="36" t="s">
        <v>117</v>
      </c>
      <c r="AV993" s="36" t="s">
        <v>3531</v>
      </c>
      <c r="AW993" s="36">
        <v>139</v>
      </c>
      <c r="AX993" s="36" t="s">
        <v>3532</v>
      </c>
      <c r="AY993" s="36">
        <v>1</v>
      </c>
      <c r="AZ993" s="36" t="s">
        <v>449</v>
      </c>
      <c r="BA993" s="36" t="s">
        <v>117</v>
      </c>
      <c r="BB993" s="36" t="s">
        <v>117</v>
      </c>
      <c r="BC993" s="36" t="s">
        <v>3550</v>
      </c>
      <c r="BD993" s="36" t="s">
        <v>1591</v>
      </c>
      <c r="BE993" s="36" t="s">
        <v>3551</v>
      </c>
      <c r="BF993" s="36" t="s">
        <v>1784</v>
      </c>
      <c r="BG993" s="176">
        <v>3149</v>
      </c>
      <c r="BH993" s="36" t="s">
        <v>1598</v>
      </c>
      <c r="BI993" s="36">
        <v>0.5</v>
      </c>
      <c r="BJ993" s="36" t="s">
        <v>3533</v>
      </c>
      <c r="BK993" s="36" t="s">
        <v>1281</v>
      </c>
      <c r="BL993" s="36" t="s">
        <v>1283</v>
      </c>
      <c r="BM993" s="148" t="s">
        <v>6947</v>
      </c>
      <c r="BN993" s="148" t="s">
        <v>6948</v>
      </c>
      <c r="BO993" s="36">
        <v>350036</v>
      </c>
    </row>
    <row r="994" spans="1:67" ht="14.45" customHeight="1">
      <c r="A994" s="145" t="s">
        <v>6673</v>
      </c>
      <c r="B994" s="40">
        <v>350037</v>
      </c>
      <c r="C994" s="40" t="s">
        <v>6681</v>
      </c>
      <c r="D994" s="43"/>
      <c r="E994" s="43" t="s">
        <v>7</v>
      </c>
      <c r="F994" s="40" t="s">
        <v>3557</v>
      </c>
      <c r="G994" s="42" t="s">
        <v>6606</v>
      </c>
      <c r="H994" s="40"/>
      <c r="I994" s="40"/>
      <c r="J994" s="40"/>
      <c r="K994" s="40" t="s">
        <v>6610</v>
      </c>
      <c r="L994" s="42" t="s">
        <v>6609</v>
      </c>
      <c r="M994" s="42" t="s">
        <v>6604</v>
      </c>
      <c r="N994" s="40"/>
      <c r="O994" s="40"/>
      <c r="P994" s="40"/>
      <c r="Q994" s="40"/>
      <c r="R994" s="40"/>
      <c r="S994" s="40"/>
      <c r="T994" s="43"/>
      <c r="U994" s="40"/>
      <c r="V994" s="40"/>
      <c r="W994" s="40"/>
      <c r="X994" s="40"/>
      <c r="Y994" s="40"/>
      <c r="Z994" s="40"/>
      <c r="AA994" s="40"/>
      <c r="AB994" s="40"/>
      <c r="AC994" s="40" t="s">
        <v>6617</v>
      </c>
      <c r="AD994" s="40"/>
      <c r="AE994" s="40"/>
      <c r="AF994" s="45" t="str">
        <f t="shared" si="35"/>
        <v>SGTME               SP_CANH_HY</v>
      </c>
      <c r="AG994" s="41" t="s">
        <v>6605</v>
      </c>
      <c r="AH994" s="36">
        <v>3</v>
      </c>
      <c r="AI994" s="36">
        <v>350037</v>
      </c>
      <c r="AJ994" s="36" t="s">
        <v>6479</v>
      </c>
      <c r="AK994" s="36" t="s">
        <v>117</v>
      </c>
      <c r="AL994" s="36" t="s">
        <v>117</v>
      </c>
      <c r="AM994" s="36" t="s">
        <v>3555</v>
      </c>
      <c r="AN994" s="36" t="s">
        <v>3556</v>
      </c>
      <c r="AO994" s="36" t="s">
        <v>3557</v>
      </c>
      <c r="AP994" s="36">
        <v>1</v>
      </c>
      <c r="AQ994" s="36" t="s">
        <v>6047</v>
      </c>
      <c r="AR994" s="36" t="s">
        <v>117</v>
      </c>
      <c r="AS994" s="36" t="s">
        <v>117</v>
      </c>
      <c r="AT994" s="36" t="s">
        <v>117</v>
      </c>
      <c r="AU994" s="36" t="s">
        <v>1334</v>
      </c>
      <c r="AV994" s="36" t="s">
        <v>1334</v>
      </c>
      <c r="AW994" s="36" t="s">
        <v>1333</v>
      </c>
      <c r="AX994" s="36" t="s">
        <v>1335</v>
      </c>
      <c r="AY994" s="36">
        <v>105</v>
      </c>
      <c r="AZ994" s="36" t="s">
        <v>449</v>
      </c>
      <c r="BA994" s="36" t="s">
        <v>673</v>
      </c>
      <c r="BB994" s="36" t="s">
        <v>672</v>
      </c>
      <c r="BC994" s="36" t="s">
        <v>2421</v>
      </c>
      <c r="BD994" s="36" t="s">
        <v>1591</v>
      </c>
      <c r="BE994" s="36" t="s">
        <v>3558</v>
      </c>
      <c r="BF994" s="36" t="s">
        <v>2423</v>
      </c>
      <c r="BG994" s="193">
        <v>1418</v>
      </c>
      <c r="BH994" s="36" t="s">
        <v>1668</v>
      </c>
      <c r="BI994" s="36">
        <v>0.35</v>
      </c>
      <c r="BJ994" s="36" t="s">
        <v>3559</v>
      </c>
      <c r="BK994" s="36" t="s">
        <v>1281</v>
      </c>
      <c r="BL994" s="36" t="s">
        <v>1283</v>
      </c>
      <c r="BM994" s="148" t="s">
        <v>6947</v>
      </c>
      <c r="BN994" s="148" t="s">
        <v>6948</v>
      </c>
      <c r="BO994" s="36">
        <v>350037</v>
      </c>
    </row>
    <row r="995" spans="1:67" ht="14.45" customHeight="1">
      <c r="A995" s="145" t="s">
        <v>6673</v>
      </c>
      <c r="B995" s="40">
        <v>350038</v>
      </c>
      <c r="C995" s="40" t="s">
        <v>6681</v>
      </c>
      <c r="D995" s="43"/>
      <c r="E995" s="43" t="s">
        <v>7</v>
      </c>
      <c r="F995" s="40" t="s">
        <v>3563</v>
      </c>
      <c r="G995" s="42" t="s">
        <v>6606</v>
      </c>
      <c r="H995" s="40"/>
      <c r="I995" s="40"/>
      <c r="J995" s="40"/>
      <c r="K995" s="40" t="s">
        <v>6610</v>
      </c>
      <c r="L995" s="42" t="s">
        <v>6609</v>
      </c>
      <c r="M995" s="42" t="s">
        <v>6604</v>
      </c>
      <c r="N995" s="40"/>
      <c r="O995" s="40"/>
      <c r="P995" s="40"/>
      <c r="Q995" s="40"/>
      <c r="R995" s="40"/>
      <c r="S995" s="40"/>
      <c r="T995" s="43"/>
      <c r="U995" s="40"/>
      <c r="V995" s="40"/>
      <c r="W995" s="40"/>
      <c r="X995" s="40"/>
      <c r="Y995" s="40"/>
      <c r="Z995" s="40"/>
      <c r="AA995" s="40"/>
      <c r="AB995" s="40"/>
      <c r="AC995" s="40" t="s">
        <v>6617</v>
      </c>
      <c r="AD995" s="40"/>
      <c r="AE995" s="40"/>
      <c r="AF995" s="45" t="str">
        <f t="shared" si="35"/>
        <v>SGTME               SP_CANL_HY</v>
      </c>
      <c r="AG995" s="41" t="s">
        <v>6605</v>
      </c>
      <c r="AH995" s="36">
        <v>3</v>
      </c>
      <c r="AI995" s="36">
        <v>350038</v>
      </c>
      <c r="AJ995" s="36" t="s">
        <v>3560</v>
      </c>
      <c r="AK995" s="36" t="s">
        <v>117</v>
      </c>
      <c r="AL995" s="36" t="s">
        <v>117</v>
      </c>
      <c r="AM995" s="36" t="s">
        <v>3561</v>
      </c>
      <c r="AN995" s="36" t="s">
        <v>3562</v>
      </c>
      <c r="AO995" s="36" t="s">
        <v>3563</v>
      </c>
      <c r="AP995" s="36">
        <v>1</v>
      </c>
      <c r="AQ995" s="36" t="s">
        <v>6047</v>
      </c>
      <c r="AR995" s="36" t="s">
        <v>117</v>
      </c>
      <c r="AS995" s="36" t="s">
        <v>117</v>
      </c>
      <c r="AT995" s="36" t="s">
        <v>117</v>
      </c>
      <c r="AU995" s="36" t="s">
        <v>1334</v>
      </c>
      <c r="AV995" s="36" t="s">
        <v>1334</v>
      </c>
      <c r="AW995" s="36" t="s">
        <v>1333</v>
      </c>
      <c r="AX995" s="36" t="s">
        <v>1335</v>
      </c>
      <c r="AY995" s="36">
        <v>113</v>
      </c>
      <c r="AZ995" s="36" t="s">
        <v>449</v>
      </c>
      <c r="BA995" s="36" t="s">
        <v>673</v>
      </c>
      <c r="BB995" s="36" t="s">
        <v>672</v>
      </c>
      <c r="BC995" s="36" t="s">
        <v>2421</v>
      </c>
      <c r="BD995" s="36" t="s">
        <v>1591</v>
      </c>
      <c r="BE995" s="36" t="s">
        <v>3558</v>
      </c>
      <c r="BF995" s="36" t="s">
        <v>1748</v>
      </c>
      <c r="BG995" s="193">
        <v>1419</v>
      </c>
      <c r="BH995" s="36" t="s">
        <v>1749</v>
      </c>
      <c r="BI995" s="36">
        <v>0.35</v>
      </c>
      <c r="BJ995" s="36" t="s">
        <v>3564</v>
      </c>
      <c r="BK995" s="36" t="s">
        <v>1281</v>
      </c>
      <c r="BL995" s="36" t="s">
        <v>1283</v>
      </c>
      <c r="BM995" s="148" t="s">
        <v>6947</v>
      </c>
      <c r="BN995" s="148" t="s">
        <v>6948</v>
      </c>
      <c r="BO995" s="36">
        <v>350038</v>
      </c>
    </row>
    <row r="996" spans="1:67" ht="14.45" customHeight="1">
      <c r="A996" s="145" t="s">
        <v>6673</v>
      </c>
      <c r="B996" s="40">
        <v>350039</v>
      </c>
      <c r="C996" s="40" t="s">
        <v>6681</v>
      </c>
      <c r="D996" s="40"/>
      <c r="E996" s="43" t="s">
        <v>4</v>
      </c>
      <c r="F996" s="40" t="s">
        <v>3532</v>
      </c>
      <c r="G996" s="42" t="s">
        <v>6606</v>
      </c>
      <c r="H996" s="40"/>
      <c r="I996" s="40"/>
      <c r="J996" s="40"/>
      <c r="K996" s="40" t="s">
        <v>6610</v>
      </c>
      <c r="L996" s="42" t="s">
        <v>4</v>
      </c>
      <c r="M996" s="42" t="s">
        <v>6609</v>
      </c>
      <c r="N996" s="40"/>
      <c r="O996" s="40"/>
      <c r="P996" s="40"/>
      <c r="Q996" s="40"/>
      <c r="R996" s="40"/>
      <c r="S996" s="40"/>
      <c r="T996" s="43"/>
      <c r="U996" s="40"/>
      <c r="V996" s="40"/>
      <c r="W996" s="40"/>
      <c r="X996" s="40"/>
      <c r="Y996" s="40"/>
      <c r="Z996" s="40"/>
      <c r="AA996" s="40"/>
      <c r="AB996" s="40"/>
      <c r="AC996" s="40"/>
      <c r="AD996" s="40"/>
      <c r="AE996" s="40"/>
      <c r="AF996" s="45" t="str">
        <f t="shared" si="35"/>
        <v>SP_31SM             SGTME</v>
      </c>
      <c r="AG996" s="41" t="s">
        <v>6605</v>
      </c>
      <c r="AH996" s="36">
        <v>3</v>
      </c>
      <c r="AI996" s="36">
        <v>350039</v>
      </c>
      <c r="AJ996" s="36" t="s">
        <v>3565</v>
      </c>
      <c r="AK996" s="36" t="s">
        <v>117</v>
      </c>
      <c r="AL996" s="36" t="s">
        <v>1334</v>
      </c>
      <c r="AM996" s="36" t="s">
        <v>1334</v>
      </c>
      <c r="AN996" s="36" t="s">
        <v>1333</v>
      </c>
      <c r="AO996" s="36" t="s">
        <v>1335</v>
      </c>
      <c r="AP996" s="36">
        <v>101</v>
      </c>
      <c r="AQ996" s="36" t="s">
        <v>449</v>
      </c>
      <c r="AR996" s="36" t="s">
        <v>673</v>
      </c>
      <c r="AS996" s="36" t="s">
        <v>672</v>
      </c>
      <c r="AT996" s="36" t="s">
        <v>117</v>
      </c>
      <c r="AU996" s="36" t="s">
        <v>117</v>
      </c>
      <c r="AV996" s="36" t="s">
        <v>3531</v>
      </c>
      <c r="AW996" s="36">
        <v>139</v>
      </c>
      <c r="AX996" s="36" t="s">
        <v>3532</v>
      </c>
      <c r="AY996" s="36">
        <v>1</v>
      </c>
      <c r="AZ996" s="36" t="s">
        <v>449</v>
      </c>
      <c r="BA996" s="36" t="s">
        <v>117</v>
      </c>
      <c r="BB996" s="36" t="s">
        <v>117</v>
      </c>
      <c r="BC996" s="36" t="s">
        <v>3566</v>
      </c>
      <c r="BD996" s="36" t="s">
        <v>1591</v>
      </c>
      <c r="BE996" s="36" t="s">
        <v>117</v>
      </c>
      <c r="BF996" s="36" t="s">
        <v>117</v>
      </c>
      <c r="BG996" s="193">
        <v>53</v>
      </c>
      <c r="BH996" s="36" t="s">
        <v>1737</v>
      </c>
      <c r="BI996" s="36">
        <v>0.5</v>
      </c>
      <c r="BJ996" s="36" t="s">
        <v>3533</v>
      </c>
      <c r="BK996" s="36" t="s">
        <v>1281</v>
      </c>
      <c r="BL996" s="36" t="s">
        <v>1283</v>
      </c>
      <c r="BM996" s="148" t="s">
        <v>6947</v>
      </c>
      <c r="BN996" s="148" t="s">
        <v>6948</v>
      </c>
      <c r="BO996" s="36">
        <v>350039</v>
      </c>
    </row>
    <row r="997" spans="1:67" ht="14.45" customHeight="1">
      <c r="A997" s="145" t="s">
        <v>6673</v>
      </c>
      <c r="B997" s="40">
        <v>350040</v>
      </c>
      <c r="C997" s="40" t="s">
        <v>6681</v>
      </c>
      <c r="D997" s="40"/>
      <c r="E997" s="43" t="s">
        <v>4</v>
      </c>
      <c r="F997" s="40" t="s">
        <v>3532</v>
      </c>
      <c r="G997" s="42" t="s">
        <v>6606</v>
      </c>
      <c r="H997" s="40"/>
      <c r="I997" s="40"/>
      <c r="J997" s="40"/>
      <c r="K997" s="40" t="s">
        <v>6610</v>
      </c>
      <c r="L997" s="42" t="s">
        <v>4</v>
      </c>
      <c r="M997" s="42" t="s">
        <v>6609</v>
      </c>
      <c r="N997" s="40"/>
      <c r="O997" s="40"/>
      <c r="P997" s="40"/>
      <c r="Q997" s="40"/>
      <c r="R997" s="40"/>
      <c r="S997" s="40"/>
      <c r="T997" s="43"/>
      <c r="U997" s="40"/>
      <c r="V997" s="40"/>
      <c r="W997" s="40"/>
      <c r="X997" s="40"/>
      <c r="Y997" s="40"/>
      <c r="Z997" s="40"/>
      <c r="AA997" s="40"/>
      <c r="AB997" s="40"/>
      <c r="AC997" s="40"/>
      <c r="AD997" s="40"/>
      <c r="AE997" s="40"/>
      <c r="AF997" s="45" t="str">
        <f t="shared" si="35"/>
        <v>SP_31SM             KMM2</v>
      </c>
      <c r="AG997" s="41" t="s">
        <v>6605</v>
      </c>
      <c r="AH997" s="36">
        <v>3</v>
      </c>
      <c r="AI997" s="36">
        <v>350040</v>
      </c>
      <c r="AJ997" s="36" t="s">
        <v>3567</v>
      </c>
      <c r="AK997" s="36" t="s">
        <v>117</v>
      </c>
      <c r="AL997" s="36" t="s">
        <v>1312</v>
      </c>
      <c r="AM997" s="36" t="s">
        <v>1313</v>
      </c>
      <c r="AN997" s="36" t="s">
        <v>1311</v>
      </c>
      <c r="AO997" s="36" t="s">
        <v>1314</v>
      </c>
      <c r="AP997" s="36">
        <v>2</v>
      </c>
      <c r="AQ997" s="36" t="s">
        <v>1315</v>
      </c>
      <c r="AR997" s="36" t="s">
        <v>1292</v>
      </c>
      <c r="AS997" s="36" t="s">
        <v>128</v>
      </c>
      <c r="AT997" s="36" t="s">
        <v>117</v>
      </c>
      <c r="AU997" s="36" t="s">
        <v>117</v>
      </c>
      <c r="AV997" s="36" t="s">
        <v>3531</v>
      </c>
      <c r="AW997" s="36">
        <v>139</v>
      </c>
      <c r="AX997" s="36" t="s">
        <v>3532</v>
      </c>
      <c r="AY997" s="36">
        <v>1</v>
      </c>
      <c r="AZ997" s="36" t="s">
        <v>449</v>
      </c>
      <c r="BA997" s="36" t="s">
        <v>117</v>
      </c>
      <c r="BB997" s="36" t="s">
        <v>117</v>
      </c>
      <c r="BC997" s="36" t="s">
        <v>3566</v>
      </c>
      <c r="BD997" s="36" t="s">
        <v>1591</v>
      </c>
      <c r="BE997" s="36" t="s">
        <v>117</v>
      </c>
      <c r="BF997" s="36" t="s">
        <v>117</v>
      </c>
      <c r="BG997" s="193">
        <v>1835</v>
      </c>
      <c r="BH997" s="36" t="s">
        <v>1737</v>
      </c>
      <c r="BI997" s="36">
        <v>0.5</v>
      </c>
      <c r="BJ997" s="36" t="s">
        <v>3533</v>
      </c>
      <c r="BK997" s="36" t="s">
        <v>1281</v>
      </c>
      <c r="BL997" s="36" t="s">
        <v>1283</v>
      </c>
      <c r="BM997" s="148" t="s">
        <v>6947</v>
      </c>
      <c r="BN997" s="148" t="s">
        <v>6948</v>
      </c>
      <c r="BO997" s="36">
        <v>350040</v>
      </c>
    </row>
    <row r="998" spans="1:67" ht="14.45" customHeight="1">
      <c r="A998" s="145" t="s">
        <v>6673</v>
      </c>
      <c r="B998" s="40">
        <v>350041</v>
      </c>
      <c r="C998" s="40" t="s">
        <v>6681</v>
      </c>
      <c r="D998" s="40"/>
      <c r="E998" s="43" t="s">
        <v>4</v>
      </c>
      <c r="F998" s="40"/>
      <c r="G998" s="42"/>
      <c r="H998" s="40"/>
      <c r="I998" s="40"/>
      <c r="J998" s="40"/>
      <c r="K998" s="40"/>
      <c r="L998" s="42" t="s">
        <v>4</v>
      </c>
      <c r="M998" s="42" t="s">
        <v>4</v>
      </c>
      <c r="N998" s="40"/>
      <c r="O998" s="40"/>
      <c r="P998" s="40"/>
      <c r="Q998" s="40"/>
      <c r="R998" s="40"/>
      <c r="S998" s="40"/>
      <c r="T998" s="43"/>
      <c r="U998" s="40"/>
      <c r="V998" s="40"/>
      <c r="W998" s="40"/>
      <c r="X998" s="40"/>
      <c r="Y998" s="40"/>
      <c r="Z998" s="40"/>
      <c r="AA998" s="40"/>
      <c r="AB998" s="40"/>
      <c r="AC998" s="40"/>
      <c r="AD998" s="40"/>
      <c r="AE998" s="40"/>
      <c r="AF998" s="45" t="str">
        <f t="shared" si="35"/>
        <v>SGTME               KMM2</v>
      </c>
      <c r="AG998" s="41" t="s">
        <v>6605</v>
      </c>
      <c r="AH998" s="36">
        <v>3</v>
      </c>
      <c r="AI998" s="36">
        <v>350041</v>
      </c>
      <c r="AJ998" s="36" t="s">
        <v>3568</v>
      </c>
      <c r="AK998" s="36" t="s">
        <v>117</v>
      </c>
      <c r="AL998" s="36" t="s">
        <v>1312</v>
      </c>
      <c r="AM998" s="36" t="s">
        <v>1313</v>
      </c>
      <c r="AN998" s="36" t="s">
        <v>1311</v>
      </c>
      <c r="AO998" s="36" t="s">
        <v>1314</v>
      </c>
      <c r="AP998" s="36">
        <v>1</v>
      </c>
      <c r="AQ998" s="36" t="s">
        <v>1315</v>
      </c>
      <c r="AR998" s="36" t="s">
        <v>1292</v>
      </c>
      <c r="AS998" s="36" t="s">
        <v>128</v>
      </c>
      <c r="AT998" s="36" t="s">
        <v>117</v>
      </c>
      <c r="AU998" s="36" t="s">
        <v>1334</v>
      </c>
      <c r="AV998" s="36" t="s">
        <v>1334</v>
      </c>
      <c r="AW998" s="36" t="s">
        <v>1333</v>
      </c>
      <c r="AX998" s="36" t="s">
        <v>1335</v>
      </c>
      <c r="AY998" s="36">
        <v>100</v>
      </c>
      <c r="AZ998" s="36" t="s">
        <v>449</v>
      </c>
      <c r="BA998" s="36" t="s">
        <v>673</v>
      </c>
      <c r="BB998" s="36" t="s">
        <v>672</v>
      </c>
      <c r="BC998" s="36" t="s">
        <v>3569</v>
      </c>
      <c r="BD998" s="36" t="s">
        <v>1591</v>
      </c>
      <c r="BE998" s="36" t="s">
        <v>117</v>
      </c>
      <c r="BF998" s="36" t="s">
        <v>117</v>
      </c>
      <c r="BG998" s="193">
        <v>1862</v>
      </c>
      <c r="BH998" s="36" t="s">
        <v>2383</v>
      </c>
      <c r="BI998" s="36">
        <v>0.5</v>
      </c>
      <c r="BJ998" s="36" t="s">
        <v>3570</v>
      </c>
      <c r="BK998" s="36" t="s">
        <v>1281</v>
      </c>
      <c r="BL998" s="36" t="s">
        <v>1283</v>
      </c>
      <c r="BM998" s="148" t="s">
        <v>6947</v>
      </c>
      <c r="BN998" s="148" t="s">
        <v>6948</v>
      </c>
      <c r="BO998" s="36">
        <v>350041</v>
      </c>
    </row>
    <row r="999" spans="1:67" ht="14.45" customHeight="1">
      <c r="A999" s="145" t="s">
        <v>7357</v>
      </c>
      <c r="B999" s="40">
        <v>350042</v>
      </c>
      <c r="C999" s="40" t="s">
        <v>6681</v>
      </c>
      <c r="D999" s="40"/>
      <c r="E999" s="43" t="s">
        <v>4</v>
      </c>
      <c r="F999" s="40" t="s">
        <v>2594</v>
      </c>
      <c r="G999" s="42" t="s">
        <v>6606</v>
      </c>
      <c r="H999" s="40"/>
      <c r="I999" s="40"/>
      <c r="J999" s="40"/>
      <c r="K999" s="40" t="s">
        <v>6607</v>
      </c>
      <c r="L999" s="42" t="s">
        <v>4</v>
      </c>
      <c r="M999" s="42" t="s">
        <v>6609</v>
      </c>
      <c r="N999" s="40"/>
      <c r="O999" s="40"/>
      <c r="P999" s="40"/>
      <c r="Q999" s="40"/>
      <c r="R999" s="40"/>
      <c r="S999" s="40"/>
      <c r="T999" s="43"/>
      <c r="U999" s="40"/>
      <c r="V999" s="40"/>
      <c r="W999" s="40"/>
      <c r="X999" s="40"/>
      <c r="Y999" s="40"/>
      <c r="Z999" s="40"/>
      <c r="AA999" s="40"/>
      <c r="AB999" s="40"/>
      <c r="AC999" s="40"/>
      <c r="AD999" s="40"/>
      <c r="AE999" s="40"/>
      <c r="AF999" s="45" t="str">
        <f t="shared" si="35"/>
        <v>SP_LINTM3           SGTME</v>
      </c>
      <c r="AG999" s="41" t="s">
        <v>6605</v>
      </c>
      <c r="AH999" s="36">
        <v>3</v>
      </c>
      <c r="AI999" s="36">
        <v>350042</v>
      </c>
      <c r="AJ999" s="36" t="s">
        <v>3571</v>
      </c>
      <c r="AK999" s="36" t="s">
        <v>117</v>
      </c>
      <c r="AL999" s="36" t="s">
        <v>1334</v>
      </c>
      <c r="AM999" s="36" t="s">
        <v>1334</v>
      </c>
      <c r="AN999" s="36" t="s">
        <v>1333</v>
      </c>
      <c r="AO999" s="36" t="s">
        <v>1335</v>
      </c>
      <c r="AP999" s="36">
        <v>104</v>
      </c>
      <c r="AQ999" s="36" t="s">
        <v>449</v>
      </c>
      <c r="AR999" s="36" t="s">
        <v>673</v>
      </c>
      <c r="AS999" s="36" t="s">
        <v>672</v>
      </c>
      <c r="AT999" s="36" t="s">
        <v>117</v>
      </c>
      <c r="AU999" s="36" t="s">
        <v>117</v>
      </c>
      <c r="AV999" s="36" t="s">
        <v>2592</v>
      </c>
      <c r="AW999" s="36" t="s">
        <v>2593</v>
      </c>
      <c r="AX999" s="36" t="s">
        <v>2594</v>
      </c>
      <c r="AY999" s="36">
        <v>1</v>
      </c>
      <c r="AZ999" s="36" t="s">
        <v>769</v>
      </c>
      <c r="BA999" s="36" t="s">
        <v>117</v>
      </c>
      <c r="BB999" s="36" t="s">
        <v>117</v>
      </c>
      <c r="BC999" s="36" t="s">
        <v>2595</v>
      </c>
      <c r="BD999" s="36" t="s">
        <v>1591</v>
      </c>
      <c r="BE999" s="36" t="s">
        <v>117</v>
      </c>
      <c r="BF999" s="36" t="s">
        <v>117</v>
      </c>
      <c r="BG999" s="176">
        <v>1395</v>
      </c>
      <c r="BH999" s="36" t="s">
        <v>2596</v>
      </c>
      <c r="BI999" s="36">
        <v>0.35</v>
      </c>
      <c r="BJ999" s="36" t="s">
        <v>2597</v>
      </c>
      <c r="BK999" s="36" t="s">
        <v>1281</v>
      </c>
      <c r="BL999" s="36" t="s">
        <v>1283</v>
      </c>
      <c r="BM999" s="148" t="s">
        <v>6947</v>
      </c>
      <c r="BN999" s="148" t="s">
        <v>6948</v>
      </c>
      <c r="BO999" s="36">
        <v>350042</v>
      </c>
    </row>
    <row r="1000" spans="1:67" ht="14.45" customHeight="1">
      <c r="A1000" s="145" t="s">
        <v>6961</v>
      </c>
      <c r="B1000" s="40">
        <v>350043</v>
      </c>
      <c r="C1000" s="40" t="s">
        <v>6681</v>
      </c>
      <c r="D1000" s="40"/>
      <c r="E1000" s="43" t="s">
        <v>4</v>
      </c>
      <c r="F1000" s="40" t="s">
        <v>3575</v>
      </c>
      <c r="G1000" s="42" t="s">
        <v>6606</v>
      </c>
      <c r="H1000" s="40"/>
      <c r="I1000" s="40"/>
      <c r="J1000" s="40"/>
      <c r="K1000" s="40" t="s">
        <v>6610</v>
      </c>
      <c r="L1000" s="42" t="s">
        <v>4</v>
      </c>
      <c r="M1000" s="42" t="s">
        <v>6609</v>
      </c>
      <c r="N1000" s="40"/>
      <c r="O1000" s="40"/>
      <c r="P1000" s="40"/>
      <c r="Q1000" s="40"/>
      <c r="R1000" s="40"/>
      <c r="S1000" s="40"/>
      <c r="T1000" s="43"/>
      <c r="U1000" s="40"/>
      <c r="V1000" s="40"/>
      <c r="W1000" s="40"/>
      <c r="X1000" s="40"/>
      <c r="Y1000" s="40"/>
      <c r="Z1000" s="40"/>
      <c r="AA1000" s="40"/>
      <c r="AB1000" s="40"/>
      <c r="AC1000" s="40"/>
      <c r="AD1000" s="40"/>
      <c r="AE1000" s="40"/>
      <c r="AF1000" s="45" t="str">
        <f t="shared" si="35"/>
        <v>SP_LIN_TM2          KS_ML_A</v>
      </c>
      <c r="AG1000" s="41" t="s">
        <v>6605</v>
      </c>
      <c r="AH1000" s="36">
        <v>3</v>
      </c>
      <c r="AI1000" s="36">
        <v>350043</v>
      </c>
      <c r="AJ1000" s="36" t="s">
        <v>3572</v>
      </c>
      <c r="AK1000" s="36" t="s">
        <v>117</v>
      </c>
      <c r="AL1000" s="36" t="s">
        <v>385</v>
      </c>
      <c r="AM1000" s="36" t="s">
        <v>1296</v>
      </c>
      <c r="AN1000" s="36" t="s">
        <v>1295</v>
      </c>
      <c r="AO1000" s="36" t="s">
        <v>1297</v>
      </c>
      <c r="AP1000" s="36">
        <v>2</v>
      </c>
      <c r="AQ1000" s="36" t="s">
        <v>1298</v>
      </c>
      <c r="AR1000" s="36" t="s">
        <v>143</v>
      </c>
      <c r="AS1000" s="36" t="s">
        <v>127</v>
      </c>
      <c r="AT1000" s="36" t="s">
        <v>117</v>
      </c>
      <c r="AU1000" s="36" t="s">
        <v>117</v>
      </c>
      <c r="AV1000" s="36" t="s">
        <v>3573</v>
      </c>
      <c r="AW1000" s="36" t="s">
        <v>3574</v>
      </c>
      <c r="AX1000" s="36" t="s">
        <v>3575</v>
      </c>
      <c r="AY1000" s="36">
        <v>1</v>
      </c>
      <c r="AZ1000" s="36" t="s">
        <v>449</v>
      </c>
      <c r="BA1000" s="36" t="s">
        <v>117</v>
      </c>
      <c r="BB1000" s="36" t="s">
        <v>117</v>
      </c>
      <c r="BC1000" s="36" t="s">
        <v>3576</v>
      </c>
      <c r="BD1000" s="36" t="s">
        <v>1591</v>
      </c>
      <c r="BE1000" s="36" t="s">
        <v>117</v>
      </c>
      <c r="BF1000" s="36" t="s">
        <v>117</v>
      </c>
      <c r="BG1000" s="176">
        <v>3106</v>
      </c>
      <c r="BH1000" s="36" t="s">
        <v>3042</v>
      </c>
      <c r="BI1000" s="36">
        <v>0.35</v>
      </c>
      <c r="BJ1000" s="36" t="s">
        <v>3577</v>
      </c>
      <c r="BK1000" s="36" t="s">
        <v>1281</v>
      </c>
      <c r="BL1000" s="36" t="s">
        <v>1283</v>
      </c>
      <c r="BM1000" s="148" t="s">
        <v>6947</v>
      </c>
      <c r="BN1000" s="148" t="s">
        <v>6948</v>
      </c>
      <c r="BO1000" s="36">
        <v>350043</v>
      </c>
    </row>
    <row r="1001" spans="1:67" ht="14.45" customHeight="1">
      <c r="A1001" s="145" t="s">
        <v>6673</v>
      </c>
      <c r="B1001" s="40">
        <v>350044</v>
      </c>
      <c r="C1001" s="40" t="s">
        <v>6681</v>
      </c>
      <c r="D1001" s="40"/>
      <c r="E1001" s="43" t="s">
        <v>4</v>
      </c>
      <c r="F1001" s="40" t="s">
        <v>2621</v>
      </c>
      <c r="G1001" s="42" t="s">
        <v>6606</v>
      </c>
      <c r="H1001" s="40"/>
      <c r="I1001" s="40"/>
      <c r="J1001" s="40"/>
      <c r="K1001" s="40" t="s">
        <v>6610</v>
      </c>
      <c r="L1001" s="42" t="s">
        <v>4</v>
      </c>
      <c r="M1001" s="42" t="s">
        <v>6609</v>
      </c>
      <c r="N1001" s="40"/>
      <c r="O1001" s="40"/>
      <c r="P1001" s="40"/>
      <c r="Q1001" s="40"/>
      <c r="R1001" s="40"/>
      <c r="S1001" s="40"/>
      <c r="T1001" s="43"/>
      <c r="U1001" s="40"/>
      <c r="V1001" s="40"/>
      <c r="W1001" s="40"/>
      <c r="X1001" s="40"/>
      <c r="Y1001" s="40"/>
      <c r="Z1001" s="40"/>
      <c r="AA1001" s="40"/>
      <c r="AB1001" s="40"/>
      <c r="AC1001" s="40"/>
      <c r="AD1001" s="40"/>
      <c r="AE1001" s="40"/>
      <c r="AF1001" s="45" t="str">
        <f t="shared" si="35"/>
        <v>SP_LIN_TM           SGTME</v>
      </c>
      <c r="AG1001" s="41" t="s">
        <v>6605</v>
      </c>
      <c r="AH1001" s="36">
        <v>3</v>
      </c>
      <c r="AI1001" s="36">
        <v>350044</v>
      </c>
      <c r="AJ1001" s="36" t="s">
        <v>3578</v>
      </c>
      <c r="AK1001" s="36" t="s">
        <v>117</v>
      </c>
      <c r="AL1001" s="36" t="s">
        <v>1334</v>
      </c>
      <c r="AM1001" s="36" t="s">
        <v>1334</v>
      </c>
      <c r="AN1001" s="36" t="s">
        <v>1333</v>
      </c>
      <c r="AO1001" s="36" t="s">
        <v>1335</v>
      </c>
      <c r="AP1001" s="36">
        <v>102</v>
      </c>
      <c r="AQ1001" s="36" t="s">
        <v>449</v>
      </c>
      <c r="AR1001" s="36" t="s">
        <v>673</v>
      </c>
      <c r="AS1001" s="36" t="s">
        <v>672</v>
      </c>
      <c r="AT1001" s="36" t="s">
        <v>117</v>
      </c>
      <c r="AU1001" s="36" t="s">
        <v>117</v>
      </c>
      <c r="AV1001" s="36" t="s">
        <v>2619</v>
      </c>
      <c r="AW1001" s="36" t="s">
        <v>2620</v>
      </c>
      <c r="AX1001" s="36" t="s">
        <v>2621</v>
      </c>
      <c r="AY1001" s="36">
        <v>1</v>
      </c>
      <c r="AZ1001" s="36" t="s">
        <v>658</v>
      </c>
      <c r="BA1001" s="36" t="s">
        <v>117</v>
      </c>
      <c r="BB1001" s="36" t="s">
        <v>117</v>
      </c>
      <c r="BC1001" s="36" t="s">
        <v>2033</v>
      </c>
      <c r="BD1001" s="36" t="s">
        <v>1591</v>
      </c>
      <c r="BE1001" s="36" t="s">
        <v>117</v>
      </c>
      <c r="BF1001" s="36" t="s">
        <v>117</v>
      </c>
      <c r="BG1001" s="193">
        <v>892</v>
      </c>
      <c r="BH1001" s="36" t="s">
        <v>1635</v>
      </c>
      <c r="BI1001" s="36">
        <v>0.35</v>
      </c>
      <c r="BJ1001" s="36" t="s">
        <v>2622</v>
      </c>
      <c r="BK1001" s="36" t="s">
        <v>1281</v>
      </c>
      <c r="BL1001" s="36" t="s">
        <v>1283</v>
      </c>
      <c r="BM1001" s="148" t="s">
        <v>6947</v>
      </c>
      <c r="BN1001" s="148" t="s">
        <v>6948</v>
      </c>
      <c r="BO1001" s="36">
        <v>350044</v>
      </c>
    </row>
    <row r="1002" spans="1:67" ht="14.45" customHeight="1">
      <c r="A1002" s="145" t="s">
        <v>7829</v>
      </c>
      <c r="B1002" s="40">
        <v>350046</v>
      </c>
      <c r="C1002" s="40" t="s">
        <v>6681</v>
      </c>
      <c r="D1002" s="40"/>
      <c r="E1002" s="43" t="s">
        <v>6</v>
      </c>
      <c r="F1002" s="40"/>
      <c r="G1002" s="42"/>
      <c r="H1002" s="40"/>
      <c r="I1002" s="40"/>
      <c r="J1002" s="40"/>
      <c r="K1002" s="40"/>
      <c r="L1002" s="42" t="s">
        <v>6</v>
      </c>
      <c r="M1002" s="42" t="s">
        <v>6604</v>
      </c>
      <c r="N1002" s="40"/>
      <c r="O1002" s="40"/>
      <c r="P1002" s="40"/>
      <c r="Q1002" s="40"/>
      <c r="R1002" s="40"/>
      <c r="S1002" s="40"/>
      <c r="T1002" s="43"/>
      <c r="U1002" s="40"/>
      <c r="V1002" s="40"/>
      <c r="W1002" s="40"/>
      <c r="X1002" s="40"/>
      <c r="Y1002" s="40"/>
      <c r="Z1002" s="40"/>
      <c r="AA1002" s="40"/>
      <c r="AB1002" s="40"/>
      <c r="AC1002" s="40"/>
      <c r="AD1002" s="40"/>
      <c r="AE1002" s="40"/>
      <c r="AF1002" s="45" t="str">
        <f t="shared" si="35"/>
        <v>SGTME               RAO</v>
      </c>
      <c r="AG1002" s="41" t="s">
        <v>6605</v>
      </c>
      <c r="AH1002" s="36">
        <v>3</v>
      </c>
      <c r="AI1002" s="36">
        <v>350046</v>
      </c>
      <c r="AJ1002" s="36" t="s">
        <v>6480</v>
      </c>
      <c r="AK1002" s="36" t="s">
        <v>117</v>
      </c>
      <c r="AL1002" s="36" t="s">
        <v>1336</v>
      </c>
      <c r="AM1002" s="36" t="s">
        <v>1336</v>
      </c>
      <c r="AN1002" s="36" t="s">
        <v>6085</v>
      </c>
      <c r="AO1002" s="36" t="s">
        <v>1337</v>
      </c>
      <c r="AP1002" s="36">
        <v>1</v>
      </c>
      <c r="AQ1002" s="36" t="s">
        <v>466</v>
      </c>
      <c r="AR1002" s="36" t="s">
        <v>1291</v>
      </c>
      <c r="AS1002" s="36" t="s">
        <v>117</v>
      </c>
      <c r="AT1002" s="36" t="s">
        <v>117</v>
      </c>
      <c r="AU1002" s="36" t="s">
        <v>1334</v>
      </c>
      <c r="AV1002" s="36" t="s">
        <v>1334</v>
      </c>
      <c r="AW1002" s="36" t="s">
        <v>1333</v>
      </c>
      <c r="AX1002" s="36" t="s">
        <v>1335</v>
      </c>
      <c r="AY1002" s="36">
        <v>107</v>
      </c>
      <c r="AZ1002" s="36" t="s">
        <v>449</v>
      </c>
      <c r="BA1002" s="36" t="s">
        <v>673</v>
      </c>
      <c r="BB1002" s="36" t="s">
        <v>672</v>
      </c>
      <c r="BC1002" s="36" t="s">
        <v>1830</v>
      </c>
      <c r="BD1002" s="36" t="s">
        <v>1591</v>
      </c>
      <c r="BE1002" s="36" t="s">
        <v>117</v>
      </c>
      <c r="BF1002" s="36" t="s">
        <v>117</v>
      </c>
      <c r="BG1002" s="176">
        <v>2146</v>
      </c>
      <c r="BH1002" s="36" t="s">
        <v>1644</v>
      </c>
      <c r="BI1002" s="36">
        <v>0.35</v>
      </c>
      <c r="BJ1002" s="36" t="s">
        <v>3579</v>
      </c>
      <c r="BK1002" s="36" t="s">
        <v>1281</v>
      </c>
      <c r="BL1002" s="36" t="s">
        <v>1283</v>
      </c>
      <c r="BM1002" s="148" t="s">
        <v>6947</v>
      </c>
      <c r="BN1002" s="148" t="s">
        <v>6948</v>
      </c>
      <c r="BO1002" s="36">
        <v>350046</v>
      </c>
    </row>
    <row r="1003" spans="1:67" ht="14.45" customHeight="1">
      <c r="A1003" s="145" t="s">
        <v>7357</v>
      </c>
      <c r="B1003" s="40">
        <v>350050</v>
      </c>
      <c r="C1003" s="40" t="s">
        <v>6681</v>
      </c>
      <c r="D1003" s="40"/>
      <c r="E1003" s="43" t="s">
        <v>4</v>
      </c>
      <c r="F1003" s="40" t="s">
        <v>2621</v>
      </c>
      <c r="G1003" s="42" t="s">
        <v>6606</v>
      </c>
      <c r="H1003" s="40"/>
      <c r="I1003" s="40"/>
      <c r="J1003" s="40"/>
      <c r="K1003" s="40" t="s">
        <v>6610</v>
      </c>
      <c r="L1003" s="42" t="s">
        <v>4</v>
      </c>
      <c r="M1003" s="42" t="s">
        <v>6609</v>
      </c>
      <c r="N1003" s="40"/>
      <c r="O1003" s="40"/>
      <c r="P1003" s="40"/>
      <c r="Q1003" s="40"/>
      <c r="R1003" s="40"/>
      <c r="S1003" s="40"/>
      <c r="T1003" s="43"/>
      <c r="U1003" s="40"/>
      <c r="V1003" s="40"/>
      <c r="W1003" s="40"/>
      <c r="X1003" s="40"/>
      <c r="Y1003" s="40"/>
      <c r="Z1003" s="40"/>
      <c r="AA1003" s="40"/>
      <c r="AB1003" s="40"/>
      <c r="AC1003" s="40"/>
      <c r="AD1003" s="40"/>
      <c r="AE1003" s="40"/>
      <c r="AF1003" s="45" t="str">
        <f t="shared" si="35"/>
        <v>SP_LIN_TM           ELUR</v>
      </c>
      <c r="AG1003" s="41" t="s">
        <v>6605</v>
      </c>
      <c r="AH1003" s="36">
        <v>3</v>
      </c>
      <c r="AI1003" s="36">
        <v>350050</v>
      </c>
      <c r="AJ1003" s="36" t="s">
        <v>3580</v>
      </c>
      <c r="AK1003" s="36" t="s">
        <v>117</v>
      </c>
      <c r="AL1003" s="36" t="s">
        <v>570</v>
      </c>
      <c r="AM1003" s="36" t="s">
        <v>571</v>
      </c>
      <c r="AN1003" s="36" t="s">
        <v>569</v>
      </c>
      <c r="AO1003" s="36" t="s">
        <v>572</v>
      </c>
      <c r="AP1003" s="36">
        <v>3</v>
      </c>
      <c r="AQ1003" s="36" t="s">
        <v>573</v>
      </c>
      <c r="AR1003" s="36" t="s">
        <v>1288</v>
      </c>
      <c r="AS1003" s="36" t="s">
        <v>1285</v>
      </c>
      <c r="AT1003" s="36" t="s">
        <v>117</v>
      </c>
      <c r="AU1003" s="36" t="s">
        <v>117</v>
      </c>
      <c r="AV1003" s="36" t="s">
        <v>2619</v>
      </c>
      <c r="AW1003" s="36" t="s">
        <v>2620</v>
      </c>
      <c r="AX1003" s="36" t="s">
        <v>2621</v>
      </c>
      <c r="AY1003" s="36">
        <v>1</v>
      </c>
      <c r="AZ1003" s="36" t="s">
        <v>658</v>
      </c>
      <c r="BA1003" s="36" t="s">
        <v>117</v>
      </c>
      <c r="BB1003" s="36" t="s">
        <v>117</v>
      </c>
      <c r="BC1003" s="36" t="s">
        <v>2033</v>
      </c>
      <c r="BD1003" s="36" t="s">
        <v>1591</v>
      </c>
      <c r="BE1003" s="36" t="s">
        <v>117</v>
      </c>
      <c r="BF1003" s="36" t="s">
        <v>117</v>
      </c>
      <c r="BG1003" s="176">
        <v>2302</v>
      </c>
      <c r="BH1003" s="36" t="s">
        <v>1635</v>
      </c>
      <c r="BI1003" s="36">
        <v>0.35</v>
      </c>
      <c r="BJ1003" s="36" t="s">
        <v>2622</v>
      </c>
      <c r="BK1003" s="36" t="s">
        <v>1281</v>
      </c>
      <c r="BL1003" s="36" t="s">
        <v>1283</v>
      </c>
      <c r="BM1003" s="148" t="s">
        <v>6947</v>
      </c>
      <c r="BN1003" s="148" t="s">
        <v>6948</v>
      </c>
      <c r="BO1003" s="36">
        <v>350050</v>
      </c>
    </row>
    <row r="1004" spans="1:67" ht="14.45" customHeight="1">
      <c r="A1004" s="145" t="s">
        <v>7472</v>
      </c>
      <c r="B1004" s="40">
        <v>350051</v>
      </c>
      <c r="C1004" s="40" t="s">
        <v>6681</v>
      </c>
      <c r="D1004" s="40"/>
      <c r="E1004" s="43" t="s">
        <v>4</v>
      </c>
      <c r="F1004" s="40" t="s">
        <v>2621</v>
      </c>
      <c r="G1004" s="42" t="s">
        <v>6606</v>
      </c>
      <c r="H1004" s="40"/>
      <c r="I1004" s="40"/>
      <c r="J1004" s="40"/>
      <c r="K1004" s="40" t="s">
        <v>6610</v>
      </c>
      <c r="L1004" s="42" t="s">
        <v>4</v>
      </c>
      <c r="M1004" s="42" t="s">
        <v>6609</v>
      </c>
      <c r="N1004" s="40"/>
      <c r="O1004" s="40"/>
      <c r="P1004" s="40"/>
      <c r="Q1004" s="40"/>
      <c r="R1004" s="40"/>
      <c r="S1004" s="40"/>
      <c r="T1004" s="43"/>
      <c r="U1004" s="40"/>
      <c r="V1004" s="40"/>
      <c r="W1004" s="40"/>
      <c r="X1004" s="40"/>
      <c r="Y1004" s="40"/>
      <c r="Z1004" s="40"/>
      <c r="AA1004" s="40"/>
      <c r="AB1004" s="40"/>
      <c r="AC1004" s="40"/>
      <c r="AD1004" s="40"/>
      <c r="AE1004" s="40"/>
      <c r="AF1004" s="45" t="str">
        <f t="shared" si="35"/>
        <v>SP_LIN_TM           ELUH3</v>
      </c>
      <c r="AG1004" s="41" t="s">
        <v>6605</v>
      </c>
      <c r="AH1004" s="36">
        <v>3</v>
      </c>
      <c r="AI1004" s="36">
        <v>350051</v>
      </c>
      <c r="AJ1004" s="36" t="s">
        <v>3581</v>
      </c>
      <c r="AK1004" s="36" t="s">
        <v>117</v>
      </c>
      <c r="AL1004" s="36" t="s">
        <v>575</v>
      </c>
      <c r="AM1004" s="36" t="s">
        <v>576</v>
      </c>
      <c r="AN1004" s="36" t="s">
        <v>574</v>
      </c>
      <c r="AO1004" s="36" t="s">
        <v>577</v>
      </c>
      <c r="AP1004" s="36">
        <v>3</v>
      </c>
      <c r="AQ1004" s="36" t="s">
        <v>578</v>
      </c>
      <c r="AR1004" s="36" t="s">
        <v>1288</v>
      </c>
      <c r="AS1004" s="36" t="s">
        <v>1285</v>
      </c>
      <c r="AT1004" s="36" t="s">
        <v>117</v>
      </c>
      <c r="AU1004" s="36" t="s">
        <v>117</v>
      </c>
      <c r="AV1004" s="36" t="s">
        <v>2619</v>
      </c>
      <c r="AW1004" s="36" t="s">
        <v>2620</v>
      </c>
      <c r="AX1004" s="36" t="s">
        <v>2621</v>
      </c>
      <c r="AY1004" s="36">
        <v>1</v>
      </c>
      <c r="AZ1004" s="36" t="s">
        <v>658</v>
      </c>
      <c r="BA1004" s="36" t="s">
        <v>117</v>
      </c>
      <c r="BB1004" s="36" t="s">
        <v>117</v>
      </c>
      <c r="BC1004" s="36" t="s">
        <v>2033</v>
      </c>
      <c r="BD1004" s="36" t="s">
        <v>1591</v>
      </c>
      <c r="BE1004" s="36" t="s">
        <v>117</v>
      </c>
      <c r="BF1004" s="36" t="s">
        <v>117</v>
      </c>
      <c r="BG1004" s="176">
        <v>2892</v>
      </c>
      <c r="BH1004" s="36" t="s">
        <v>1635</v>
      </c>
      <c r="BI1004" s="36">
        <v>0.35</v>
      </c>
      <c r="BJ1004" s="36" t="s">
        <v>2622</v>
      </c>
      <c r="BK1004" s="36" t="s">
        <v>1281</v>
      </c>
      <c r="BL1004" s="36" t="s">
        <v>1283</v>
      </c>
      <c r="BM1004" s="148" t="s">
        <v>6947</v>
      </c>
      <c r="BN1004" s="148" t="s">
        <v>6948</v>
      </c>
      <c r="BO1004" s="36">
        <v>350051</v>
      </c>
    </row>
    <row r="1005" spans="1:67" ht="14.45" customHeight="1">
      <c r="A1005" s="145" t="s">
        <v>7809</v>
      </c>
      <c r="B1005" s="40">
        <v>350052</v>
      </c>
      <c r="C1005" s="40" t="s">
        <v>6681</v>
      </c>
      <c r="D1005" s="40"/>
      <c r="E1005" s="43" t="s">
        <v>4</v>
      </c>
      <c r="F1005" s="40" t="s">
        <v>2594</v>
      </c>
      <c r="G1005" s="42" t="s">
        <v>6606</v>
      </c>
      <c r="H1005" s="40"/>
      <c r="I1005" s="40"/>
      <c r="J1005" s="40"/>
      <c r="K1005" s="40" t="s">
        <v>6607</v>
      </c>
      <c r="L1005" s="173" t="s">
        <v>6609</v>
      </c>
      <c r="M1005" s="173" t="s">
        <v>6604</v>
      </c>
      <c r="N1005" s="40"/>
      <c r="O1005" s="40"/>
      <c r="P1005" s="40"/>
      <c r="Q1005" s="40"/>
      <c r="R1005" s="40"/>
      <c r="S1005" s="40"/>
      <c r="T1005" s="43"/>
      <c r="U1005" s="40"/>
      <c r="V1005" s="40"/>
      <c r="W1005" s="40"/>
      <c r="X1005" s="40"/>
      <c r="Y1005" s="40"/>
      <c r="Z1005" s="40"/>
      <c r="AA1005" s="40"/>
      <c r="AB1005" s="40"/>
      <c r="AC1005" s="40"/>
      <c r="AD1005" s="40"/>
      <c r="AE1005" s="40"/>
      <c r="AF1005" s="45" t="str">
        <f t="shared" si="35"/>
        <v>KS_SFVR_B           SP_LINTM3</v>
      </c>
      <c r="AG1005" s="41" t="s">
        <v>6605</v>
      </c>
      <c r="AH1005" s="36">
        <v>3</v>
      </c>
      <c r="AI1005" s="36">
        <v>350052</v>
      </c>
      <c r="AJ1005" s="36" t="s">
        <v>3693</v>
      </c>
      <c r="AK1005" s="36" t="s">
        <v>117</v>
      </c>
      <c r="AL1005" s="36" t="s">
        <v>117</v>
      </c>
      <c r="AM1005" s="36" t="s">
        <v>2592</v>
      </c>
      <c r="AN1005" s="36" t="s">
        <v>2593</v>
      </c>
      <c r="AO1005" s="36" t="s">
        <v>2594</v>
      </c>
      <c r="AP1005" s="36">
        <v>1</v>
      </c>
      <c r="AQ1005" s="36" t="s">
        <v>769</v>
      </c>
      <c r="AR1005" s="36" t="s">
        <v>117</v>
      </c>
      <c r="AS1005" s="36" t="s">
        <v>117</v>
      </c>
      <c r="AT1005" s="36" t="s">
        <v>117</v>
      </c>
      <c r="AU1005" s="36" t="s">
        <v>861</v>
      </c>
      <c r="AV1005" s="36" t="s">
        <v>861</v>
      </c>
      <c r="AW1005" s="36" t="s">
        <v>860</v>
      </c>
      <c r="AX1005" s="36" t="s">
        <v>862</v>
      </c>
      <c r="AY1005" s="36">
        <v>3</v>
      </c>
      <c r="AZ1005" s="36" t="s">
        <v>863</v>
      </c>
      <c r="BA1005" s="36" t="s">
        <v>146</v>
      </c>
      <c r="BB1005" s="36" t="s">
        <v>127</v>
      </c>
      <c r="BC1005" s="36" t="s">
        <v>2595</v>
      </c>
      <c r="BD1005" s="36" t="s">
        <v>1591</v>
      </c>
      <c r="BE1005" s="36" t="s">
        <v>117</v>
      </c>
      <c r="BF1005" s="36" t="s">
        <v>117</v>
      </c>
      <c r="BG1005" s="176">
        <v>1300</v>
      </c>
      <c r="BH1005" s="36" t="s">
        <v>2596</v>
      </c>
      <c r="BI1005" s="36">
        <v>0.35</v>
      </c>
      <c r="BJ1005" s="36" t="s">
        <v>2597</v>
      </c>
      <c r="BK1005" s="36" t="s">
        <v>1281</v>
      </c>
      <c r="BL1005" s="36" t="s">
        <v>1283</v>
      </c>
      <c r="BM1005" s="148" t="s">
        <v>6947</v>
      </c>
      <c r="BN1005" s="148" t="s">
        <v>6948</v>
      </c>
      <c r="BO1005" s="36">
        <v>350052</v>
      </c>
    </row>
    <row r="1006" spans="1:67" ht="14.45" customHeight="1">
      <c r="A1006" s="145" t="s">
        <v>7373</v>
      </c>
      <c r="B1006" s="40">
        <v>350053</v>
      </c>
      <c r="C1006" s="40" t="s">
        <v>6681</v>
      </c>
      <c r="D1006" s="40"/>
      <c r="E1006" s="43" t="s">
        <v>4</v>
      </c>
      <c r="F1006" s="40" t="s">
        <v>2589</v>
      </c>
      <c r="G1006" s="42" t="s">
        <v>6606</v>
      </c>
      <c r="H1006" s="40"/>
      <c r="I1006" s="40"/>
      <c r="J1006" s="40"/>
      <c r="K1006" s="40" t="s">
        <v>6607</v>
      </c>
      <c r="L1006" s="42" t="s">
        <v>4</v>
      </c>
      <c r="M1006" s="42" t="s">
        <v>6609</v>
      </c>
      <c r="N1006" s="40"/>
      <c r="O1006" s="40"/>
      <c r="P1006" s="40"/>
      <c r="Q1006" s="40"/>
      <c r="R1006" s="40"/>
      <c r="S1006" s="40"/>
      <c r="T1006" s="43"/>
      <c r="U1006" s="40"/>
      <c r="V1006" s="40"/>
      <c r="W1006" s="40"/>
      <c r="X1006" s="40"/>
      <c r="Y1006" s="40"/>
      <c r="Z1006" s="40"/>
      <c r="AA1006" s="40"/>
      <c r="AB1006" s="40"/>
      <c r="AC1006" s="40"/>
      <c r="AD1006" s="40"/>
      <c r="AE1006" s="40"/>
      <c r="AF1006" s="45" t="str">
        <f t="shared" si="35"/>
        <v>SP_30A_SR           EXV2</v>
      </c>
      <c r="AG1006" s="41" t="s">
        <v>6605</v>
      </c>
      <c r="AH1006" s="36">
        <v>3</v>
      </c>
      <c r="AI1006" s="36">
        <v>350053</v>
      </c>
      <c r="AJ1006" s="36" t="s">
        <v>3582</v>
      </c>
      <c r="AK1006" s="36" t="s">
        <v>117</v>
      </c>
      <c r="AL1006" s="36" t="s">
        <v>1339</v>
      </c>
      <c r="AM1006" s="36" t="s">
        <v>1340</v>
      </c>
      <c r="AN1006" s="36" t="s">
        <v>1338</v>
      </c>
      <c r="AO1006" s="36" t="s">
        <v>1341</v>
      </c>
      <c r="AP1006" s="36">
        <v>2</v>
      </c>
      <c r="AQ1006" s="36" t="s">
        <v>1325</v>
      </c>
      <c r="AR1006" s="36" t="s">
        <v>755</v>
      </c>
      <c r="AS1006" s="36" t="s">
        <v>120</v>
      </c>
      <c r="AT1006" s="36" t="s">
        <v>117</v>
      </c>
      <c r="AU1006" s="36" t="s">
        <v>117</v>
      </c>
      <c r="AV1006" s="36" t="s">
        <v>2587</v>
      </c>
      <c r="AW1006" s="36" t="s">
        <v>2588</v>
      </c>
      <c r="AX1006" s="36" t="s">
        <v>2589</v>
      </c>
      <c r="AY1006" s="36">
        <v>1</v>
      </c>
      <c r="AZ1006" s="36" t="s">
        <v>383</v>
      </c>
      <c r="BA1006" s="36" t="s">
        <v>117</v>
      </c>
      <c r="BB1006" s="36" t="s">
        <v>117</v>
      </c>
      <c r="BC1006" s="36" t="s">
        <v>2582</v>
      </c>
      <c r="BD1006" s="36" t="s">
        <v>1591</v>
      </c>
      <c r="BE1006" s="36" t="s">
        <v>117</v>
      </c>
      <c r="BF1006" s="36" t="s">
        <v>117</v>
      </c>
      <c r="BG1006" s="176">
        <v>3649</v>
      </c>
      <c r="BH1006" s="36" t="s">
        <v>1740</v>
      </c>
      <c r="BI1006" s="36">
        <v>0.5</v>
      </c>
      <c r="BJ1006" s="36" t="s">
        <v>2590</v>
      </c>
      <c r="BK1006" s="36" t="s">
        <v>1281</v>
      </c>
      <c r="BL1006" s="36" t="s">
        <v>1283</v>
      </c>
      <c r="BM1006" s="148" t="s">
        <v>6947</v>
      </c>
      <c r="BN1006" s="148" t="s">
        <v>6948</v>
      </c>
      <c r="BO1006" s="36">
        <v>350053</v>
      </c>
    </row>
    <row r="1007" spans="1:67" ht="14.45" customHeight="1">
      <c r="A1007" s="145" t="s">
        <v>6673</v>
      </c>
      <c r="B1007" s="40">
        <v>350054</v>
      </c>
      <c r="C1007" s="40" t="s">
        <v>6681</v>
      </c>
      <c r="D1007" s="40"/>
      <c r="E1007" s="43" t="s">
        <v>4</v>
      </c>
      <c r="F1007" s="40" t="s">
        <v>3575</v>
      </c>
      <c r="G1007" s="42" t="s">
        <v>6606</v>
      </c>
      <c r="H1007" s="40"/>
      <c r="I1007" s="40"/>
      <c r="J1007" s="40"/>
      <c r="K1007" s="40" t="s">
        <v>6610</v>
      </c>
      <c r="L1007" s="42" t="s">
        <v>4</v>
      </c>
      <c r="M1007" s="42" t="s">
        <v>6609</v>
      </c>
      <c r="N1007" s="40"/>
      <c r="O1007" s="40"/>
      <c r="P1007" s="40"/>
      <c r="Q1007" s="40"/>
      <c r="R1007" s="40"/>
      <c r="S1007" s="40"/>
      <c r="T1007" s="43"/>
      <c r="U1007" s="40"/>
      <c r="V1007" s="40"/>
      <c r="W1007" s="40"/>
      <c r="X1007" s="40"/>
      <c r="Y1007" s="40"/>
      <c r="Z1007" s="40"/>
      <c r="AA1007" s="40"/>
      <c r="AB1007" s="40"/>
      <c r="AC1007" s="40"/>
      <c r="AD1007" s="40"/>
      <c r="AE1007" s="40"/>
      <c r="AF1007" s="45" t="str">
        <f t="shared" si="35"/>
        <v>SP_LIN_TM2          SGTME</v>
      </c>
      <c r="AG1007" s="41" t="s">
        <v>6605</v>
      </c>
      <c r="AH1007" s="36">
        <v>3</v>
      </c>
      <c r="AI1007" s="36">
        <v>350054</v>
      </c>
      <c r="AJ1007" s="36" t="s">
        <v>3583</v>
      </c>
      <c r="AK1007" s="36" t="s">
        <v>117</v>
      </c>
      <c r="AL1007" s="36" t="s">
        <v>1334</v>
      </c>
      <c r="AM1007" s="36" t="s">
        <v>1334</v>
      </c>
      <c r="AN1007" s="36" t="s">
        <v>1333</v>
      </c>
      <c r="AO1007" s="36" t="s">
        <v>1335</v>
      </c>
      <c r="AP1007" s="36">
        <v>103</v>
      </c>
      <c r="AQ1007" s="36" t="s">
        <v>449</v>
      </c>
      <c r="AR1007" s="36" t="s">
        <v>673</v>
      </c>
      <c r="AS1007" s="36" t="s">
        <v>672</v>
      </c>
      <c r="AT1007" s="36" t="s">
        <v>117</v>
      </c>
      <c r="AU1007" s="36" t="s">
        <v>117</v>
      </c>
      <c r="AV1007" s="36" t="s">
        <v>3573</v>
      </c>
      <c r="AW1007" s="36" t="s">
        <v>3574</v>
      </c>
      <c r="AX1007" s="36" t="s">
        <v>3575</v>
      </c>
      <c r="AY1007" s="36">
        <v>1</v>
      </c>
      <c r="AZ1007" s="36" t="s">
        <v>449</v>
      </c>
      <c r="BA1007" s="36" t="s">
        <v>117</v>
      </c>
      <c r="BB1007" s="36" t="s">
        <v>117</v>
      </c>
      <c r="BC1007" s="36" t="s">
        <v>3576</v>
      </c>
      <c r="BD1007" s="36" t="s">
        <v>1591</v>
      </c>
      <c r="BE1007" s="36" t="s">
        <v>117</v>
      </c>
      <c r="BF1007" s="36" t="s">
        <v>117</v>
      </c>
      <c r="BG1007" s="193">
        <v>88</v>
      </c>
      <c r="BH1007" s="36" t="s">
        <v>3042</v>
      </c>
      <c r="BI1007" s="36">
        <v>0.35</v>
      </c>
      <c r="BJ1007" s="36" t="s">
        <v>3577</v>
      </c>
      <c r="BK1007" s="36" t="s">
        <v>1281</v>
      </c>
      <c r="BL1007" s="36" t="s">
        <v>1283</v>
      </c>
      <c r="BM1007" s="148" t="s">
        <v>6947</v>
      </c>
      <c r="BN1007" s="148" t="s">
        <v>6948</v>
      </c>
      <c r="BO1007" s="36">
        <v>350054</v>
      </c>
    </row>
    <row r="1008" spans="1:67" ht="14.45" customHeight="1">
      <c r="A1008" s="145" t="s">
        <v>7357</v>
      </c>
      <c r="B1008" s="40">
        <v>350055</v>
      </c>
      <c r="C1008" s="40" t="s">
        <v>6681</v>
      </c>
      <c r="D1008" s="40"/>
      <c r="E1008" s="43" t="s">
        <v>4</v>
      </c>
      <c r="F1008" s="40" t="s">
        <v>2589</v>
      </c>
      <c r="G1008" s="42" t="s">
        <v>6606</v>
      </c>
      <c r="H1008" s="40"/>
      <c r="I1008" s="40"/>
      <c r="J1008" s="40"/>
      <c r="K1008" s="40" t="s">
        <v>6607</v>
      </c>
      <c r="L1008" s="42" t="s">
        <v>6609</v>
      </c>
      <c r="M1008" s="42" t="s">
        <v>4</v>
      </c>
      <c r="N1008" s="40"/>
      <c r="O1008" s="40"/>
      <c r="P1008" s="40"/>
      <c r="Q1008" s="40"/>
      <c r="R1008" s="40"/>
      <c r="S1008" s="40"/>
      <c r="T1008" s="43"/>
      <c r="U1008" s="40"/>
      <c r="V1008" s="40"/>
      <c r="W1008" s="40"/>
      <c r="X1008" s="40"/>
      <c r="Y1008" s="40"/>
      <c r="Z1008" s="40"/>
      <c r="AA1008" s="40"/>
      <c r="AB1008" s="40"/>
      <c r="AC1008" s="40"/>
      <c r="AD1008" s="40"/>
      <c r="AE1008" s="40"/>
      <c r="AF1008" s="45" t="str">
        <f t="shared" ref="AF1008:AF1039" si="36">AX1008&amp; REPT(" ",20-LEN(AX1008))&amp;AO1008</f>
        <v>GKKPT3              SP_30A_SR</v>
      </c>
      <c r="AG1008" s="41" t="s">
        <v>6605</v>
      </c>
      <c r="AH1008" s="36">
        <v>3</v>
      </c>
      <c r="AI1008" s="36">
        <v>350055</v>
      </c>
      <c r="AJ1008" s="36" t="s">
        <v>3584</v>
      </c>
      <c r="AK1008" s="36" t="s">
        <v>117</v>
      </c>
      <c r="AL1008" s="36" t="s">
        <v>117</v>
      </c>
      <c r="AM1008" s="36" t="s">
        <v>2587</v>
      </c>
      <c r="AN1008" s="36" t="s">
        <v>2588</v>
      </c>
      <c r="AO1008" s="36" t="s">
        <v>2589</v>
      </c>
      <c r="AP1008" s="36">
        <v>1</v>
      </c>
      <c r="AQ1008" s="36" t="s">
        <v>383</v>
      </c>
      <c r="AR1008" s="36" t="s">
        <v>117</v>
      </c>
      <c r="AS1008" s="36" t="s">
        <v>117</v>
      </c>
      <c r="AT1008" s="36" t="s">
        <v>117</v>
      </c>
      <c r="AU1008" s="36" t="s">
        <v>1307</v>
      </c>
      <c r="AV1008" s="36" t="s">
        <v>1308</v>
      </c>
      <c r="AW1008" s="36" t="s">
        <v>1306</v>
      </c>
      <c r="AX1008" s="36" t="s">
        <v>1309</v>
      </c>
      <c r="AY1008" s="36">
        <v>4</v>
      </c>
      <c r="AZ1008" s="36" t="s">
        <v>1310</v>
      </c>
      <c r="BA1008" s="36" t="s">
        <v>755</v>
      </c>
      <c r="BB1008" s="36" t="s">
        <v>120</v>
      </c>
      <c r="BC1008" s="36" t="s">
        <v>2582</v>
      </c>
      <c r="BD1008" s="36" t="s">
        <v>1591</v>
      </c>
      <c r="BE1008" s="36" t="s">
        <v>117</v>
      </c>
      <c r="BF1008" s="36" t="s">
        <v>117</v>
      </c>
      <c r="BG1008" s="176">
        <v>1384</v>
      </c>
      <c r="BH1008" s="36" t="s">
        <v>1740</v>
      </c>
      <c r="BI1008" s="36">
        <v>0.5</v>
      </c>
      <c r="BJ1008" s="36" t="s">
        <v>2590</v>
      </c>
      <c r="BK1008" s="36" t="s">
        <v>1281</v>
      </c>
      <c r="BL1008" s="36" t="s">
        <v>1283</v>
      </c>
      <c r="BM1008" s="148" t="s">
        <v>6947</v>
      </c>
      <c r="BN1008" s="148" t="s">
        <v>6948</v>
      </c>
      <c r="BO1008" s="36">
        <v>350055</v>
      </c>
    </row>
    <row r="1009" spans="1:67" ht="14.45" customHeight="1">
      <c r="A1009" s="145" t="s">
        <v>7809</v>
      </c>
      <c r="B1009" s="40">
        <v>350056</v>
      </c>
      <c r="C1009" s="40" t="s">
        <v>6681</v>
      </c>
      <c r="D1009" s="40"/>
      <c r="E1009" s="43" t="s">
        <v>4</v>
      </c>
      <c r="F1009" s="40" t="s">
        <v>2629</v>
      </c>
      <c r="G1009" s="42" t="s">
        <v>6606</v>
      </c>
      <c r="H1009" s="40"/>
      <c r="I1009" s="40"/>
      <c r="J1009" s="40"/>
      <c r="K1009" s="40" t="s">
        <v>6607</v>
      </c>
      <c r="L1009" s="173" t="s">
        <v>6609</v>
      </c>
      <c r="M1009" s="173" t="s">
        <v>6604</v>
      </c>
      <c r="N1009" s="40"/>
      <c r="O1009" s="40"/>
      <c r="P1009" s="40"/>
      <c r="Q1009" s="40"/>
      <c r="R1009" s="40"/>
      <c r="S1009" s="40"/>
      <c r="T1009" s="43"/>
      <c r="U1009" s="40"/>
      <c r="V1009" s="40"/>
      <c r="W1009" s="40"/>
      <c r="X1009" s="40"/>
      <c r="Y1009" s="40"/>
      <c r="Z1009" s="40"/>
      <c r="AA1009" s="40"/>
      <c r="AB1009" s="40"/>
      <c r="AC1009" s="40"/>
      <c r="AD1009" s="40"/>
      <c r="AE1009" s="40"/>
      <c r="AF1009" s="45" t="str">
        <f t="shared" si="36"/>
        <v>KS_SFVR_B           SP_31SM_TM</v>
      </c>
      <c r="AG1009" s="41" t="s">
        <v>6605</v>
      </c>
      <c r="AH1009" s="36">
        <v>3</v>
      </c>
      <c r="AI1009" s="36">
        <v>350056</v>
      </c>
      <c r="AJ1009" s="36" t="s">
        <v>6481</v>
      </c>
      <c r="AK1009" s="36" t="s">
        <v>117</v>
      </c>
      <c r="AL1009" s="36" t="s">
        <v>117</v>
      </c>
      <c r="AM1009" s="36" t="s">
        <v>2628</v>
      </c>
      <c r="AN1009" s="36">
        <v>97</v>
      </c>
      <c r="AO1009" s="36" t="s">
        <v>2629</v>
      </c>
      <c r="AP1009" s="36">
        <v>1</v>
      </c>
      <c r="AQ1009" s="36" t="s">
        <v>2630</v>
      </c>
      <c r="AR1009" s="36" t="s">
        <v>117</v>
      </c>
      <c r="AS1009" s="36" t="s">
        <v>117</v>
      </c>
      <c r="AT1009" s="36" t="s">
        <v>117</v>
      </c>
      <c r="AU1009" s="36" t="s">
        <v>861</v>
      </c>
      <c r="AV1009" s="36" t="s">
        <v>861</v>
      </c>
      <c r="AW1009" s="36" t="s">
        <v>860</v>
      </c>
      <c r="AX1009" s="36" t="s">
        <v>862</v>
      </c>
      <c r="AY1009" s="36">
        <v>4</v>
      </c>
      <c r="AZ1009" s="36" t="s">
        <v>863</v>
      </c>
      <c r="BA1009" s="36" t="s">
        <v>146</v>
      </c>
      <c r="BB1009" s="36" t="s">
        <v>127</v>
      </c>
      <c r="BC1009" s="36" t="s">
        <v>1641</v>
      </c>
      <c r="BD1009" s="36" t="s">
        <v>1591</v>
      </c>
      <c r="BE1009" s="36" t="s">
        <v>117</v>
      </c>
      <c r="BF1009" s="36" t="s">
        <v>117</v>
      </c>
      <c r="BG1009" s="176">
        <v>1393</v>
      </c>
      <c r="BH1009" s="36" t="s">
        <v>1604</v>
      </c>
      <c r="BI1009" s="36">
        <v>0.35</v>
      </c>
      <c r="BJ1009" s="36" t="s">
        <v>2601</v>
      </c>
      <c r="BK1009" s="36" t="s">
        <v>1281</v>
      </c>
      <c r="BL1009" s="36" t="s">
        <v>1283</v>
      </c>
      <c r="BM1009" s="148" t="s">
        <v>6947</v>
      </c>
      <c r="BN1009" s="148" t="s">
        <v>6948</v>
      </c>
      <c r="BO1009" s="36">
        <v>350056</v>
      </c>
    </row>
    <row r="1010" spans="1:67" ht="14.45" customHeight="1">
      <c r="A1010" s="145" t="s">
        <v>6961</v>
      </c>
      <c r="B1010" s="40">
        <v>350057</v>
      </c>
      <c r="C1010" s="40" t="s">
        <v>6681</v>
      </c>
      <c r="D1010" s="40"/>
      <c r="E1010" s="43" t="s">
        <v>4</v>
      </c>
      <c r="F1010" s="40" t="s">
        <v>2629</v>
      </c>
      <c r="G1010" s="42" t="s">
        <v>6606</v>
      </c>
      <c r="H1010" s="40"/>
      <c r="I1010" s="40"/>
      <c r="J1010" s="40"/>
      <c r="K1010" s="40" t="s">
        <v>6607</v>
      </c>
      <c r="L1010" s="42" t="s">
        <v>4</v>
      </c>
      <c r="M1010" s="42" t="s">
        <v>6609</v>
      </c>
      <c r="N1010" s="40"/>
      <c r="O1010" s="40"/>
      <c r="P1010" s="40"/>
      <c r="Q1010" s="40"/>
      <c r="R1010" s="40"/>
      <c r="S1010" s="40"/>
      <c r="T1010" s="43"/>
      <c r="U1010" s="40"/>
      <c r="V1010" s="40"/>
      <c r="W1010" s="40"/>
      <c r="X1010" s="40"/>
      <c r="Y1010" s="40"/>
      <c r="Z1010" s="40"/>
      <c r="AA1010" s="40"/>
      <c r="AB1010" s="40"/>
      <c r="AC1010" s="40"/>
      <c r="AD1010" s="40"/>
      <c r="AE1010" s="40"/>
      <c r="AF1010" s="45" t="str">
        <f t="shared" si="36"/>
        <v>SP_31SM_TM          EXV2</v>
      </c>
      <c r="AG1010" s="41" t="s">
        <v>6605</v>
      </c>
      <c r="AH1010" s="36">
        <v>3</v>
      </c>
      <c r="AI1010" s="36">
        <v>350057</v>
      </c>
      <c r="AJ1010" s="36" t="s">
        <v>3585</v>
      </c>
      <c r="AK1010" s="36" t="s">
        <v>117</v>
      </c>
      <c r="AL1010" s="36" t="s">
        <v>1339</v>
      </c>
      <c r="AM1010" s="36" t="s">
        <v>1340</v>
      </c>
      <c r="AN1010" s="36" t="s">
        <v>1338</v>
      </c>
      <c r="AO1010" s="36" t="s">
        <v>1341</v>
      </c>
      <c r="AP1010" s="36">
        <v>4</v>
      </c>
      <c r="AQ1010" s="36" t="s">
        <v>1325</v>
      </c>
      <c r="AR1010" s="36" t="s">
        <v>164</v>
      </c>
      <c r="AS1010" s="36" t="s">
        <v>120</v>
      </c>
      <c r="AT1010" s="36" t="s">
        <v>117</v>
      </c>
      <c r="AU1010" s="36" t="s">
        <v>117</v>
      </c>
      <c r="AV1010" s="36" t="s">
        <v>2628</v>
      </c>
      <c r="AW1010" s="36">
        <v>97</v>
      </c>
      <c r="AX1010" s="36" t="s">
        <v>2629</v>
      </c>
      <c r="AY1010" s="36">
        <v>1</v>
      </c>
      <c r="AZ1010" s="36" t="s">
        <v>2630</v>
      </c>
      <c r="BA1010" s="36" t="s">
        <v>117</v>
      </c>
      <c r="BB1010" s="36" t="s">
        <v>117</v>
      </c>
      <c r="BC1010" s="36" t="s">
        <v>1641</v>
      </c>
      <c r="BD1010" s="36" t="s">
        <v>1591</v>
      </c>
      <c r="BE1010" s="36" t="s">
        <v>117</v>
      </c>
      <c r="BF1010" s="36" t="s">
        <v>117</v>
      </c>
      <c r="BG1010" s="176">
        <v>3261</v>
      </c>
      <c r="BH1010" s="36" t="s">
        <v>1604</v>
      </c>
      <c r="BI1010" s="36">
        <v>0.35</v>
      </c>
      <c r="BJ1010" s="36" t="s">
        <v>2601</v>
      </c>
      <c r="BK1010" s="36" t="s">
        <v>1281</v>
      </c>
      <c r="BL1010" s="36" t="s">
        <v>1283</v>
      </c>
      <c r="BM1010" s="148" t="s">
        <v>6947</v>
      </c>
      <c r="BN1010" s="148" t="s">
        <v>6948</v>
      </c>
      <c r="BO1010" s="36">
        <v>350057</v>
      </c>
    </row>
    <row r="1011" spans="1:67" ht="14.45" customHeight="1">
      <c r="A1011" s="145" t="s">
        <v>6673</v>
      </c>
      <c r="B1011" s="40">
        <v>350058</v>
      </c>
      <c r="C1011" s="40" t="s">
        <v>6681</v>
      </c>
      <c r="D1011" s="40"/>
      <c r="E1011" s="43" t="s">
        <v>4</v>
      </c>
      <c r="F1011" s="40" t="s">
        <v>2629</v>
      </c>
      <c r="G1011" s="42" t="s">
        <v>6606</v>
      </c>
      <c r="H1011" s="40"/>
      <c r="I1011" s="40"/>
      <c r="J1011" s="40"/>
      <c r="K1011" s="40" t="s">
        <v>6607</v>
      </c>
      <c r="L1011" s="42" t="s">
        <v>6609</v>
      </c>
      <c r="M1011" s="42" t="s">
        <v>4</v>
      </c>
      <c r="N1011" s="40"/>
      <c r="O1011" s="40"/>
      <c r="P1011" s="40"/>
      <c r="Q1011" s="40"/>
      <c r="R1011" s="40"/>
      <c r="S1011" s="40"/>
      <c r="T1011" s="43"/>
      <c r="U1011" s="40"/>
      <c r="V1011" s="40"/>
      <c r="W1011" s="40"/>
      <c r="X1011" s="40"/>
      <c r="Y1011" s="40"/>
      <c r="Z1011" s="40"/>
      <c r="AA1011" s="40"/>
      <c r="AB1011" s="40"/>
      <c r="AC1011" s="40"/>
      <c r="AD1011" s="40"/>
      <c r="AE1011" s="40"/>
      <c r="AF1011" s="45" t="str">
        <f t="shared" si="36"/>
        <v>GKKPT3              SP_31SM_TM</v>
      </c>
      <c r="AG1011" s="41" t="s">
        <v>6605</v>
      </c>
      <c r="AH1011" s="36">
        <v>3</v>
      </c>
      <c r="AI1011" s="36">
        <v>350058</v>
      </c>
      <c r="AJ1011" s="36" t="s">
        <v>3586</v>
      </c>
      <c r="AK1011" s="36" t="s">
        <v>117</v>
      </c>
      <c r="AL1011" s="36" t="s">
        <v>117</v>
      </c>
      <c r="AM1011" s="36" t="s">
        <v>2628</v>
      </c>
      <c r="AN1011" s="36">
        <v>97</v>
      </c>
      <c r="AO1011" s="36" t="s">
        <v>2629</v>
      </c>
      <c r="AP1011" s="36">
        <v>1</v>
      </c>
      <c r="AQ1011" s="36" t="s">
        <v>2630</v>
      </c>
      <c r="AR1011" s="36" t="s">
        <v>117</v>
      </c>
      <c r="AS1011" s="36" t="s">
        <v>117</v>
      </c>
      <c r="AT1011" s="36" t="s">
        <v>117</v>
      </c>
      <c r="AU1011" s="36" t="s">
        <v>1307</v>
      </c>
      <c r="AV1011" s="36" t="s">
        <v>1308</v>
      </c>
      <c r="AW1011" s="36" t="s">
        <v>1306</v>
      </c>
      <c r="AX1011" s="36" t="s">
        <v>1309</v>
      </c>
      <c r="AY1011" s="36">
        <v>1</v>
      </c>
      <c r="AZ1011" s="36" t="s">
        <v>1310</v>
      </c>
      <c r="BA1011" s="36" t="s">
        <v>164</v>
      </c>
      <c r="BB1011" s="36" t="s">
        <v>120</v>
      </c>
      <c r="BC1011" s="36" t="s">
        <v>1641</v>
      </c>
      <c r="BD1011" s="36" t="s">
        <v>1591</v>
      </c>
      <c r="BE1011" s="36" t="s">
        <v>117</v>
      </c>
      <c r="BF1011" s="36" t="s">
        <v>117</v>
      </c>
      <c r="BG1011" s="193">
        <v>1002</v>
      </c>
      <c r="BH1011" s="36" t="s">
        <v>1604</v>
      </c>
      <c r="BI1011" s="36">
        <v>0.35</v>
      </c>
      <c r="BJ1011" s="36" t="s">
        <v>2601</v>
      </c>
      <c r="BK1011" s="36" t="s">
        <v>1281</v>
      </c>
      <c r="BL1011" s="36" t="s">
        <v>1283</v>
      </c>
      <c r="BM1011" s="148" t="s">
        <v>6947</v>
      </c>
      <c r="BN1011" s="148" t="s">
        <v>6948</v>
      </c>
      <c r="BO1011" s="36">
        <v>350058</v>
      </c>
    </row>
    <row r="1012" spans="1:67" ht="14.45" customHeight="1">
      <c r="A1012" s="145" t="s">
        <v>7447</v>
      </c>
      <c r="B1012" s="40">
        <v>350059</v>
      </c>
      <c r="C1012" s="40" t="s">
        <v>6681</v>
      </c>
      <c r="D1012" s="40"/>
      <c r="E1012" s="43" t="s">
        <v>4</v>
      </c>
      <c r="F1012" s="40"/>
      <c r="G1012" s="42"/>
      <c r="H1012" s="40"/>
      <c r="I1012" s="40"/>
      <c r="J1012" s="40"/>
      <c r="K1012" s="40"/>
      <c r="L1012" s="42" t="s">
        <v>6604</v>
      </c>
      <c r="M1012" s="42" t="s">
        <v>4</v>
      </c>
      <c r="N1012" s="40"/>
      <c r="O1012" s="40"/>
      <c r="P1012" s="40"/>
      <c r="Q1012" s="40"/>
      <c r="R1012" s="40"/>
      <c r="S1012" s="40"/>
      <c r="T1012" s="43"/>
      <c r="U1012" s="40"/>
      <c r="V1012" s="40"/>
      <c r="W1012" s="40"/>
      <c r="X1012" s="40"/>
      <c r="Y1012" s="40"/>
      <c r="Z1012" s="40"/>
      <c r="AA1012" s="40"/>
      <c r="AB1012" s="40"/>
      <c r="AC1012" s="40"/>
      <c r="AD1012" s="40"/>
      <c r="AE1012" s="40"/>
      <c r="AF1012" s="45" t="str">
        <f t="shared" si="36"/>
        <v>KS_SFVR_B           SITR3</v>
      </c>
      <c r="AG1012" s="41" t="s">
        <v>6605</v>
      </c>
      <c r="AH1012" s="36">
        <v>3</v>
      </c>
      <c r="AI1012" s="36">
        <v>350059</v>
      </c>
      <c r="AJ1012" s="36" t="s">
        <v>6482</v>
      </c>
      <c r="AK1012" s="36" t="s">
        <v>117</v>
      </c>
      <c r="AL1012" s="36" t="s">
        <v>561</v>
      </c>
      <c r="AM1012" s="36" t="s">
        <v>561</v>
      </c>
      <c r="AN1012" s="36" t="s">
        <v>560</v>
      </c>
      <c r="AO1012" s="36" t="s">
        <v>562</v>
      </c>
      <c r="AP1012" s="36" t="s">
        <v>3587</v>
      </c>
      <c r="AQ1012" s="36" t="s">
        <v>563</v>
      </c>
      <c r="AR1012" s="36" t="s">
        <v>178</v>
      </c>
      <c r="AS1012" s="36" t="s">
        <v>117</v>
      </c>
      <c r="AT1012" s="36" t="s">
        <v>117</v>
      </c>
      <c r="AU1012" s="36" t="s">
        <v>861</v>
      </c>
      <c r="AV1012" s="36" t="s">
        <v>861</v>
      </c>
      <c r="AW1012" s="36" t="s">
        <v>860</v>
      </c>
      <c r="AX1012" s="36" t="s">
        <v>862</v>
      </c>
      <c r="AY1012" s="36">
        <v>5</v>
      </c>
      <c r="AZ1012" s="36" t="s">
        <v>863</v>
      </c>
      <c r="BA1012" s="36" t="s">
        <v>146</v>
      </c>
      <c r="BB1012" s="36" t="s">
        <v>127</v>
      </c>
      <c r="BC1012" s="36" t="s">
        <v>3026</v>
      </c>
      <c r="BD1012" s="36" t="s">
        <v>1591</v>
      </c>
      <c r="BE1012" s="36" t="s">
        <v>117</v>
      </c>
      <c r="BF1012" s="36" t="s">
        <v>117</v>
      </c>
      <c r="BG1012" s="176">
        <v>1253</v>
      </c>
      <c r="BH1012" s="36" t="s">
        <v>1952</v>
      </c>
      <c r="BI1012" s="36">
        <v>0.35</v>
      </c>
      <c r="BJ1012" s="36" t="s">
        <v>3588</v>
      </c>
      <c r="BK1012" s="36" t="s">
        <v>1281</v>
      </c>
      <c r="BL1012" s="36" t="s">
        <v>1283</v>
      </c>
      <c r="BM1012" s="148" t="s">
        <v>6947</v>
      </c>
      <c r="BN1012" s="148" t="s">
        <v>6948</v>
      </c>
      <c r="BO1012" s="36">
        <v>350059</v>
      </c>
    </row>
    <row r="1013" spans="1:67" ht="14.45" customHeight="1">
      <c r="A1013" s="145" t="s">
        <v>6673</v>
      </c>
      <c r="B1013" s="40">
        <v>350060</v>
      </c>
      <c r="C1013" s="40" t="s">
        <v>6681</v>
      </c>
      <c r="D1013" s="40"/>
      <c r="E1013" s="43" t="s">
        <v>4</v>
      </c>
      <c r="F1013" s="40" t="s">
        <v>2629</v>
      </c>
      <c r="G1013" s="42" t="s">
        <v>6606</v>
      </c>
      <c r="H1013" s="40"/>
      <c r="I1013" s="40"/>
      <c r="J1013" s="40"/>
      <c r="K1013" s="40" t="s">
        <v>6607</v>
      </c>
      <c r="L1013" s="42" t="s">
        <v>4</v>
      </c>
      <c r="M1013" s="42" t="s">
        <v>6609</v>
      </c>
      <c r="N1013" s="40"/>
      <c r="O1013" s="40"/>
      <c r="P1013" s="40"/>
      <c r="Q1013" s="40"/>
      <c r="R1013" s="40"/>
      <c r="S1013" s="40"/>
      <c r="T1013" s="43"/>
      <c r="U1013" s="40"/>
      <c r="V1013" s="40"/>
      <c r="W1013" s="40"/>
      <c r="X1013" s="40"/>
      <c r="Y1013" s="40"/>
      <c r="Z1013" s="40"/>
      <c r="AA1013" s="40"/>
      <c r="AB1013" s="40"/>
      <c r="AC1013" s="40"/>
      <c r="AD1013" s="40"/>
      <c r="AE1013" s="40"/>
      <c r="AF1013" s="45" t="str">
        <f t="shared" si="36"/>
        <v>SP_31SM_TM          SGTME</v>
      </c>
      <c r="AG1013" s="41" t="s">
        <v>6605</v>
      </c>
      <c r="AH1013" s="36">
        <v>3</v>
      </c>
      <c r="AI1013" s="36">
        <v>350060</v>
      </c>
      <c r="AJ1013" s="36" t="s">
        <v>3589</v>
      </c>
      <c r="AK1013" s="36" t="s">
        <v>117</v>
      </c>
      <c r="AL1013" s="36" t="s">
        <v>1334</v>
      </c>
      <c r="AM1013" s="36" t="s">
        <v>1334</v>
      </c>
      <c r="AN1013" s="36" t="s">
        <v>1333</v>
      </c>
      <c r="AO1013" s="36" t="s">
        <v>1335</v>
      </c>
      <c r="AP1013" s="36">
        <v>114</v>
      </c>
      <c r="AQ1013" s="36" t="s">
        <v>449</v>
      </c>
      <c r="AR1013" s="36" t="s">
        <v>151</v>
      </c>
      <c r="AS1013" s="36" t="s">
        <v>128</v>
      </c>
      <c r="AT1013" s="36" t="s">
        <v>117</v>
      </c>
      <c r="AU1013" s="36" t="s">
        <v>117</v>
      </c>
      <c r="AV1013" s="36" t="s">
        <v>2628</v>
      </c>
      <c r="AW1013" s="36">
        <v>97</v>
      </c>
      <c r="AX1013" s="36" t="s">
        <v>2629</v>
      </c>
      <c r="AY1013" s="36">
        <v>1</v>
      </c>
      <c r="AZ1013" s="36" t="s">
        <v>2630</v>
      </c>
      <c r="BA1013" s="36" t="s">
        <v>117</v>
      </c>
      <c r="BB1013" s="36" t="s">
        <v>117</v>
      </c>
      <c r="BC1013" s="36" t="s">
        <v>1603</v>
      </c>
      <c r="BD1013" s="36" t="s">
        <v>1591</v>
      </c>
      <c r="BE1013" s="36" t="s">
        <v>117</v>
      </c>
      <c r="BF1013" s="36" t="s">
        <v>117</v>
      </c>
      <c r="BG1013" s="193">
        <v>882</v>
      </c>
      <c r="BH1013" s="36" t="s">
        <v>1604</v>
      </c>
      <c r="BI1013" s="36">
        <v>0.5</v>
      </c>
      <c r="BJ1013" s="36" t="s">
        <v>2601</v>
      </c>
      <c r="BK1013" s="36" t="s">
        <v>1281</v>
      </c>
      <c r="BL1013" s="36" t="s">
        <v>1283</v>
      </c>
      <c r="BM1013" s="148" t="s">
        <v>6947</v>
      </c>
      <c r="BN1013" s="148" t="s">
        <v>6948</v>
      </c>
      <c r="BO1013" s="36">
        <v>350060</v>
      </c>
    </row>
    <row r="1014" spans="1:67" ht="14.45" customHeight="1">
      <c r="A1014" s="145" t="s">
        <v>6673</v>
      </c>
      <c r="B1014" s="40">
        <v>350061</v>
      </c>
      <c r="C1014" s="40" t="s">
        <v>6681</v>
      </c>
      <c r="D1014" s="40"/>
      <c r="E1014" s="43" t="s">
        <v>4</v>
      </c>
      <c r="F1014" s="40" t="s">
        <v>2150</v>
      </c>
      <c r="G1014" s="42" t="s">
        <v>6606</v>
      </c>
      <c r="H1014" s="40"/>
      <c r="I1014" s="40"/>
      <c r="J1014" s="40"/>
      <c r="K1014" s="40" t="s">
        <v>6610</v>
      </c>
      <c r="L1014" s="42" t="s">
        <v>4</v>
      </c>
      <c r="M1014" s="42" t="s">
        <v>6609</v>
      </c>
      <c r="N1014" s="40"/>
      <c r="O1014" s="40"/>
      <c r="P1014" s="40"/>
      <c r="Q1014" s="40"/>
      <c r="R1014" s="40"/>
      <c r="S1014" s="40"/>
      <c r="T1014" s="43"/>
      <c r="U1014" s="40"/>
      <c r="V1014" s="40"/>
      <c r="W1014" s="40"/>
      <c r="X1014" s="40"/>
      <c r="Y1014" s="40"/>
      <c r="Z1014" s="40"/>
      <c r="AA1014" s="40"/>
      <c r="AB1014" s="40"/>
      <c r="AC1014" s="40"/>
      <c r="AD1014" s="40"/>
      <c r="AE1014" s="40"/>
      <c r="AF1014" s="45" t="str">
        <f t="shared" si="36"/>
        <v>SP_MB12_B2          SITR3</v>
      </c>
      <c r="AG1014" s="41" t="s">
        <v>6605</v>
      </c>
      <c r="AH1014" s="36">
        <v>3</v>
      </c>
      <c r="AI1014" s="36">
        <v>350061</v>
      </c>
      <c r="AJ1014" s="36" t="s">
        <v>3590</v>
      </c>
      <c r="AK1014" s="36" t="s">
        <v>117</v>
      </c>
      <c r="AL1014" s="36" t="s">
        <v>561</v>
      </c>
      <c r="AM1014" s="36" t="s">
        <v>561</v>
      </c>
      <c r="AN1014" s="36" t="s">
        <v>560</v>
      </c>
      <c r="AO1014" s="36" t="s">
        <v>562</v>
      </c>
      <c r="AP1014" s="36">
        <v>32</v>
      </c>
      <c r="AQ1014" s="36" t="s">
        <v>563</v>
      </c>
      <c r="AR1014" s="36" t="s">
        <v>154</v>
      </c>
      <c r="AS1014" s="36" t="s">
        <v>117</v>
      </c>
      <c r="AT1014" s="36" t="s">
        <v>117</v>
      </c>
      <c r="AU1014" s="36" t="s">
        <v>117</v>
      </c>
      <c r="AV1014" s="36" t="s">
        <v>2148</v>
      </c>
      <c r="AW1014" s="36" t="s">
        <v>2149</v>
      </c>
      <c r="AX1014" s="36" t="s">
        <v>2150</v>
      </c>
      <c r="AY1014" s="36">
        <v>1</v>
      </c>
      <c r="AZ1014" s="36" t="s">
        <v>462</v>
      </c>
      <c r="BA1014" s="36" t="s">
        <v>117</v>
      </c>
      <c r="BB1014" s="36" t="s">
        <v>117</v>
      </c>
      <c r="BC1014" s="36" t="s">
        <v>1948</v>
      </c>
      <c r="BD1014" s="36" t="s">
        <v>1591</v>
      </c>
      <c r="BE1014" s="36" t="s">
        <v>117</v>
      </c>
      <c r="BF1014" s="36" t="s">
        <v>117</v>
      </c>
      <c r="BG1014" s="193">
        <v>104</v>
      </c>
      <c r="BH1014" s="36" t="s">
        <v>1598</v>
      </c>
      <c r="BI1014" s="36">
        <v>0.35</v>
      </c>
      <c r="BJ1014" s="36" t="s">
        <v>1949</v>
      </c>
      <c r="BK1014" s="36" t="s">
        <v>1281</v>
      </c>
      <c r="BL1014" s="36" t="s">
        <v>1283</v>
      </c>
      <c r="BM1014" s="148" t="s">
        <v>6947</v>
      </c>
      <c r="BN1014" s="148" t="s">
        <v>6948</v>
      </c>
      <c r="BO1014" s="36">
        <v>350061</v>
      </c>
    </row>
    <row r="1015" spans="1:67" ht="14.45" customHeight="1">
      <c r="A1015" s="145" t="s">
        <v>7486</v>
      </c>
      <c r="B1015" s="40">
        <v>350062</v>
      </c>
      <c r="C1015" s="40" t="s">
        <v>6681</v>
      </c>
      <c r="D1015" s="40"/>
      <c r="E1015" s="43" t="s">
        <v>6</v>
      </c>
      <c r="F1015" s="40" t="s">
        <v>1631</v>
      </c>
      <c r="G1015" s="42" t="s">
        <v>6613</v>
      </c>
      <c r="H1015" s="40"/>
      <c r="I1015" s="40"/>
      <c r="J1015" s="40"/>
      <c r="K1015" s="40" t="s">
        <v>6610</v>
      </c>
      <c r="L1015" s="42" t="s">
        <v>6</v>
      </c>
      <c r="M1015" s="42" t="s">
        <v>6604</v>
      </c>
      <c r="N1015" s="40"/>
      <c r="O1015" s="40" t="s">
        <v>6614</v>
      </c>
      <c r="P1015" s="40"/>
      <c r="Q1015" s="40"/>
      <c r="R1015" s="40"/>
      <c r="S1015" s="40"/>
      <c r="T1015" s="43"/>
      <c r="U1015" s="40"/>
      <c r="V1015" s="40"/>
      <c r="W1015" s="40"/>
      <c r="X1015" s="40"/>
      <c r="Y1015" s="40"/>
      <c r="Z1015" s="40"/>
      <c r="AA1015" s="40"/>
      <c r="AB1015" s="40"/>
      <c r="AC1015" s="40"/>
      <c r="AD1015" s="40"/>
      <c r="AE1015" s="40"/>
      <c r="AF1015" s="45" t="str">
        <f t="shared" si="36"/>
        <v>SP_MB33_C           RAO</v>
      </c>
      <c r="AG1015" s="41" t="s">
        <v>6605</v>
      </c>
      <c r="AH1015" s="36">
        <v>3</v>
      </c>
      <c r="AI1015" s="36">
        <v>350062</v>
      </c>
      <c r="AJ1015" s="36" t="s">
        <v>6483</v>
      </c>
      <c r="AK1015" s="36" t="s">
        <v>117</v>
      </c>
      <c r="AL1015" s="36" t="s">
        <v>1336</v>
      </c>
      <c r="AM1015" s="36" t="s">
        <v>1336</v>
      </c>
      <c r="AN1015" s="36" t="s">
        <v>6085</v>
      </c>
      <c r="AO1015" s="36" t="s">
        <v>1337</v>
      </c>
      <c r="AP1015" s="36">
        <v>2</v>
      </c>
      <c r="AQ1015" s="36" t="s">
        <v>466</v>
      </c>
      <c r="AR1015" s="36" t="s">
        <v>837</v>
      </c>
      <c r="AS1015" s="36" t="s">
        <v>117</v>
      </c>
      <c r="AT1015" s="36" t="s">
        <v>117</v>
      </c>
      <c r="AU1015" s="36" t="s">
        <v>117</v>
      </c>
      <c r="AV1015" s="36" t="s">
        <v>1630</v>
      </c>
      <c r="AW1015" s="36">
        <v>368</v>
      </c>
      <c r="AX1015" s="36" t="s">
        <v>1631</v>
      </c>
      <c r="AY1015" s="36">
        <v>1</v>
      </c>
      <c r="AZ1015" s="36" t="s">
        <v>630</v>
      </c>
      <c r="BA1015" s="36" t="s">
        <v>117</v>
      </c>
      <c r="BB1015" s="36" t="s">
        <v>117</v>
      </c>
      <c r="BC1015" s="36" t="s">
        <v>1632</v>
      </c>
      <c r="BD1015" s="36" t="s">
        <v>1591</v>
      </c>
      <c r="BE1015" s="36" t="s">
        <v>117</v>
      </c>
      <c r="BF1015" s="36" t="s">
        <v>117</v>
      </c>
      <c r="BG1015" s="176">
        <v>426</v>
      </c>
      <c r="BH1015" s="36" t="s">
        <v>1598</v>
      </c>
      <c r="BI1015" s="36">
        <v>0.5</v>
      </c>
      <c r="BJ1015" s="36" t="s">
        <v>1633</v>
      </c>
      <c r="BK1015" s="36" t="s">
        <v>1281</v>
      </c>
      <c r="BL1015" s="36" t="s">
        <v>1283</v>
      </c>
      <c r="BM1015" s="148" t="s">
        <v>6947</v>
      </c>
      <c r="BN1015" s="148" t="s">
        <v>6948</v>
      </c>
      <c r="BO1015" s="36">
        <v>350062</v>
      </c>
    </row>
    <row r="1016" spans="1:67" ht="14.45" customHeight="1">
      <c r="A1016" s="145" t="s">
        <v>6673</v>
      </c>
      <c r="B1016" s="40">
        <v>350063</v>
      </c>
      <c r="C1016" s="40" t="s">
        <v>6681</v>
      </c>
      <c r="D1016" s="40"/>
      <c r="E1016" s="43" t="s">
        <v>4</v>
      </c>
      <c r="F1016" s="40" t="s">
        <v>2150</v>
      </c>
      <c r="G1016" s="42" t="s">
        <v>6606</v>
      </c>
      <c r="H1016" s="40"/>
      <c r="I1016" s="40"/>
      <c r="J1016" s="40"/>
      <c r="K1016" s="40" t="s">
        <v>6610</v>
      </c>
      <c r="L1016" s="42" t="s">
        <v>4</v>
      </c>
      <c r="M1016" s="42" t="s">
        <v>6609</v>
      </c>
      <c r="N1016" s="40"/>
      <c r="O1016" s="40"/>
      <c r="P1016" s="40"/>
      <c r="Q1016" s="40"/>
      <c r="R1016" s="40"/>
      <c r="S1016" s="40"/>
      <c r="T1016" s="43"/>
      <c r="U1016" s="40"/>
      <c r="V1016" s="40"/>
      <c r="W1016" s="40"/>
      <c r="X1016" s="40"/>
      <c r="Y1016" s="40"/>
      <c r="Z1016" s="40"/>
      <c r="AA1016" s="40"/>
      <c r="AB1016" s="40"/>
      <c r="AC1016" s="40"/>
      <c r="AD1016" s="40"/>
      <c r="AE1016" s="40"/>
      <c r="AF1016" s="45" t="str">
        <f t="shared" si="36"/>
        <v>SP_MB12_B2          SITR3</v>
      </c>
      <c r="AG1016" s="41" t="s">
        <v>6605</v>
      </c>
      <c r="AH1016" s="36">
        <v>3</v>
      </c>
      <c r="AI1016" s="36">
        <v>350063</v>
      </c>
      <c r="AJ1016" s="36" t="s">
        <v>3591</v>
      </c>
      <c r="AK1016" s="36" t="s">
        <v>117</v>
      </c>
      <c r="AL1016" s="36" t="s">
        <v>561</v>
      </c>
      <c r="AM1016" s="36" t="s">
        <v>561</v>
      </c>
      <c r="AN1016" s="36" t="s">
        <v>560</v>
      </c>
      <c r="AO1016" s="36" t="s">
        <v>562</v>
      </c>
      <c r="AP1016" s="36">
        <v>42</v>
      </c>
      <c r="AQ1016" s="36" t="s">
        <v>563</v>
      </c>
      <c r="AR1016" s="36" t="s">
        <v>154</v>
      </c>
      <c r="AS1016" s="36" t="s">
        <v>117</v>
      </c>
      <c r="AT1016" s="36" t="s">
        <v>117</v>
      </c>
      <c r="AU1016" s="36" t="s">
        <v>117</v>
      </c>
      <c r="AV1016" s="36" t="s">
        <v>2148</v>
      </c>
      <c r="AW1016" s="36" t="s">
        <v>2149</v>
      </c>
      <c r="AX1016" s="36" t="s">
        <v>2150</v>
      </c>
      <c r="AY1016" s="36">
        <v>1</v>
      </c>
      <c r="AZ1016" s="36" t="s">
        <v>462</v>
      </c>
      <c r="BA1016" s="36" t="s">
        <v>117</v>
      </c>
      <c r="BB1016" s="36" t="s">
        <v>117</v>
      </c>
      <c r="BC1016" s="36" t="s">
        <v>1948</v>
      </c>
      <c r="BD1016" s="36" t="s">
        <v>1591</v>
      </c>
      <c r="BE1016" s="36" t="s">
        <v>117</v>
      </c>
      <c r="BF1016" s="36" t="s">
        <v>117</v>
      </c>
      <c r="BG1016" s="193">
        <v>104</v>
      </c>
      <c r="BH1016" s="36" t="s">
        <v>1598</v>
      </c>
      <c r="BI1016" s="36">
        <v>0.35</v>
      </c>
      <c r="BJ1016" s="36" t="s">
        <v>1949</v>
      </c>
      <c r="BK1016" s="36" t="s">
        <v>1281</v>
      </c>
      <c r="BL1016" s="36" t="s">
        <v>1283</v>
      </c>
      <c r="BM1016" s="148" t="s">
        <v>6947</v>
      </c>
      <c r="BN1016" s="148" t="s">
        <v>6948</v>
      </c>
      <c r="BO1016" s="36">
        <v>350063</v>
      </c>
    </row>
    <row r="1017" spans="1:67" ht="14.45" customHeight="1">
      <c r="A1017" s="145" t="s">
        <v>7357</v>
      </c>
      <c r="B1017" s="40">
        <v>350064</v>
      </c>
      <c r="C1017" s="40" t="s">
        <v>6681</v>
      </c>
      <c r="D1017" s="40"/>
      <c r="E1017" s="43" t="s">
        <v>4</v>
      </c>
      <c r="F1017" s="40"/>
      <c r="G1017" s="42"/>
      <c r="H1017" s="40"/>
      <c r="I1017" s="40"/>
      <c r="J1017" s="40"/>
      <c r="K1017" s="40"/>
      <c r="L1017" s="42" t="s">
        <v>4</v>
      </c>
      <c r="M1017" s="42" t="s">
        <v>4</v>
      </c>
      <c r="N1017" s="40"/>
      <c r="O1017" s="40"/>
      <c r="P1017" s="40"/>
      <c r="Q1017" s="40"/>
      <c r="R1017" s="40"/>
      <c r="S1017" s="40"/>
      <c r="T1017" s="43"/>
      <c r="U1017" s="40"/>
      <c r="V1017" s="40"/>
      <c r="W1017" s="40"/>
      <c r="X1017" s="40"/>
      <c r="Y1017" s="40"/>
      <c r="Z1017" s="40"/>
      <c r="AA1017" s="40"/>
      <c r="AB1017" s="40"/>
      <c r="AC1017" s="40"/>
      <c r="AD1017" s="40"/>
      <c r="AE1017" s="40"/>
      <c r="AF1017" s="45" t="str">
        <f t="shared" si="36"/>
        <v>KS_MR_B             GKKPT</v>
      </c>
      <c r="AG1017" s="41" t="s">
        <v>6605</v>
      </c>
      <c r="AH1017" s="36">
        <v>3</v>
      </c>
      <c r="AI1017" s="36">
        <v>350064</v>
      </c>
      <c r="AJ1017" s="36" t="s">
        <v>3592</v>
      </c>
      <c r="AK1017" s="36" t="s">
        <v>117</v>
      </c>
      <c r="AL1017" s="36" t="s">
        <v>1303</v>
      </c>
      <c r="AM1017" s="36" t="s">
        <v>1304</v>
      </c>
      <c r="AN1017" s="36" t="s">
        <v>1302</v>
      </c>
      <c r="AO1017" s="36" t="s">
        <v>1305</v>
      </c>
      <c r="AP1017" s="36">
        <v>3</v>
      </c>
      <c r="AQ1017" s="36" t="s">
        <v>627</v>
      </c>
      <c r="AR1017" s="36" t="s">
        <v>164</v>
      </c>
      <c r="AS1017" s="36" t="s">
        <v>120</v>
      </c>
      <c r="AT1017" s="36" t="s">
        <v>117</v>
      </c>
      <c r="AU1017" s="36" t="s">
        <v>415</v>
      </c>
      <c r="AV1017" s="36" t="s">
        <v>416</v>
      </c>
      <c r="AW1017" s="36" t="s">
        <v>414</v>
      </c>
      <c r="AX1017" s="36" t="s">
        <v>417</v>
      </c>
      <c r="AY1017" s="36">
        <v>10</v>
      </c>
      <c r="AZ1017" s="36" t="s">
        <v>418</v>
      </c>
      <c r="BA1017" s="36" t="s">
        <v>136</v>
      </c>
      <c r="BB1017" s="36" t="s">
        <v>128</v>
      </c>
      <c r="BC1017" s="36" t="s">
        <v>2809</v>
      </c>
      <c r="BD1017" s="36" t="s">
        <v>1591</v>
      </c>
      <c r="BE1017" s="36" t="s">
        <v>117</v>
      </c>
      <c r="BF1017" s="36" t="s">
        <v>117</v>
      </c>
      <c r="BG1017" s="176">
        <v>489</v>
      </c>
      <c r="BH1017" s="36" t="s">
        <v>1733</v>
      </c>
      <c r="BI1017" s="36">
        <v>0.35</v>
      </c>
      <c r="BJ1017" s="36" t="s">
        <v>2597</v>
      </c>
      <c r="BK1017" s="36" t="s">
        <v>1281</v>
      </c>
      <c r="BL1017" s="36" t="s">
        <v>1283</v>
      </c>
      <c r="BM1017" s="148" t="s">
        <v>6947</v>
      </c>
      <c r="BN1017" s="148" t="s">
        <v>6948</v>
      </c>
      <c r="BO1017" s="36">
        <v>350064</v>
      </c>
    </row>
    <row r="1018" spans="1:67" ht="14.45" customHeight="1">
      <c r="A1018" s="145" t="s">
        <v>7357</v>
      </c>
      <c r="B1018" s="40">
        <v>350065</v>
      </c>
      <c r="C1018" s="40" t="s">
        <v>6681</v>
      </c>
      <c r="D1018" s="40"/>
      <c r="E1018" s="43" t="s">
        <v>4</v>
      </c>
      <c r="F1018" s="40" t="s">
        <v>2629</v>
      </c>
      <c r="G1018" s="42" t="s">
        <v>6606</v>
      </c>
      <c r="H1018" s="40"/>
      <c r="I1018" s="40"/>
      <c r="J1018" s="40"/>
      <c r="K1018" s="40" t="s">
        <v>6607</v>
      </c>
      <c r="L1018" s="42" t="s">
        <v>4</v>
      </c>
      <c r="M1018" s="42" t="s">
        <v>6609</v>
      </c>
      <c r="N1018" s="40"/>
      <c r="O1018" s="40"/>
      <c r="P1018" s="40"/>
      <c r="Q1018" s="40"/>
      <c r="R1018" s="40"/>
      <c r="S1018" s="40"/>
      <c r="T1018" s="43"/>
      <c r="U1018" s="40"/>
      <c r="V1018" s="40"/>
      <c r="W1018" s="40"/>
      <c r="X1018" s="40"/>
      <c r="Y1018" s="40"/>
      <c r="Z1018" s="40"/>
      <c r="AA1018" s="40"/>
      <c r="AB1018" s="40"/>
      <c r="AC1018" s="40"/>
      <c r="AD1018" s="40"/>
      <c r="AE1018" s="40"/>
      <c r="AF1018" s="45" t="str">
        <f t="shared" si="36"/>
        <v>SP_31SM_TM          GKKPT</v>
      </c>
      <c r="AG1018" s="41" t="s">
        <v>6605</v>
      </c>
      <c r="AH1018" s="36">
        <v>3</v>
      </c>
      <c r="AI1018" s="36">
        <v>350065</v>
      </c>
      <c r="AJ1018" s="36" t="s">
        <v>3593</v>
      </c>
      <c r="AK1018" s="36" t="s">
        <v>117</v>
      </c>
      <c r="AL1018" s="36" t="s">
        <v>1303</v>
      </c>
      <c r="AM1018" s="36" t="s">
        <v>1304</v>
      </c>
      <c r="AN1018" s="36" t="s">
        <v>1302</v>
      </c>
      <c r="AO1018" s="36" t="s">
        <v>1305</v>
      </c>
      <c r="AP1018" s="36">
        <v>1</v>
      </c>
      <c r="AQ1018" s="36" t="s">
        <v>627</v>
      </c>
      <c r="AR1018" s="36" t="s">
        <v>755</v>
      </c>
      <c r="AS1018" s="36" t="s">
        <v>120</v>
      </c>
      <c r="AT1018" s="36" t="s">
        <v>117</v>
      </c>
      <c r="AU1018" s="36" t="s">
        <v>117</v>
      </c>
      <c r="AV1018" s="36" t="s">
        <v>2628</v>
      </c>
      <c r="AW1018" s="36">
        <v>97</v>
      </c>
      <c r="AX1018" s="36" t="s">
        <v>2629</v>
      </c>
      <c r="AY1018" s="36">
        <v>1</v>
      </c>
      <c r="AZ1018" s="36" t="s">
        <v>2630</v>
      </c>
      <c r="BA1018" s="36" t="s">
        <v>117</v>
      </c>
      <c r="BB1018" s="36" t="s">
        <v>117</v>
      </c>
      <c r="BC1018" s="36" t="s">
        <v>1603</v>
      </c>
      <c r="BD1018" s="36" t="s">
        <v>1591</v>
      </c>
      <c r="BE1018" s="36" t="s">
        <v>117</v>
      </c>
      <c r="BF1018" s="36" t="s">
        <v>117</v>
      </c>
      <c r="BG1018" s="176">
        <v>716</v>
      </c>
      <c r="BH1018" s="36" t="s">
        <v>1604</v>
      </c>
      <c r="BI1018" s="36">
        <v>0.5</v>
      </c>
      <c r="BJ1018" s="36" t="s">
        <v>2601</v>
      </c>
      <c r="BK1018" s="36" t="s">
        <v>1281</v>
      </c>
      <c r="BL1018" s="36" t="s">
        <v>1283</v>
      </c>
      <c r="BM1018" s="148" t="s">
        <v>6947</v>
      </c>
      <c r="BN1018" s="148" t="s">
        <v>6948</v>
      </c>
      <c r="BO1018" s="36">
        <v>350065</v>
      </c>
    </row>
    <row r="1019" spans="1:67" ht="14.45" customHeight="1">
      <c r="A1019" s="145" t="s">
        <v>7357</v>
      </c>
      <c r="B1019" s="40">
        <v>350066</v>
      </c>
      <c r="C1019" s="40" t="s">
        <v>6681</v>
      </c>
      <c r="D1019" s="40"/>
      <c r="E1019" s="43" t="s">
        <v>4</v>
      </c>
      <c r="F1019" s="40" t="s">
        <v>2589</v>
      </c>
      <c r="G1019" s="42" t="s">
        <v>6606</v>
      </c>
      <c r="H1019" s="40"/>
      <c r="I1019" s="40"/>
      <c r="J1019" s="40"/>
      <c r="K1019" s="40" t="s">
        <v>6607</v>
      </c>
      <c r="L1019" s="42" t="s">
        <v>4</v>
      </c>
      <c r="M1019" s="42" t="s">
        <v>6609</v>
      </c>
      <c r="N1019" s="40"/>
      <c r="O1019" s="40"/>
      <c r="P1019" s="40"/>
      <c r="Q1019" s="40"/>
      <c r="R1019" s="40"/>
      <c r="S1019" s="40"/>
      <c r="T1019" s="43"/>
      <c r="U1019" s="40"/>
      <c r="V1019" s="40"/>
      <c r="W1019" s="40"/>
      <c r="X1019" s="40"/>
      <c r="Y1019" s="40"/>
      <c r="Z1019" s="40"/>
      <c r="AA1019" s="40"/>
      <c r="AB1019" s="40"/>
      <c r="AC1019" s="40"/>
      <c r="AD1019" s="40"/>
      <c r="AE1019" s="40"/>
      <c r="AF1019" s="45" t="str">
        <f t="shared" si="36"/>
        <v>SP_30A_SR           GKKPT</v>
      </c>
      <c r="AG1019" s="41" t="s">
        <v>6605</v>
      </c>
      <c r="AH1019" s="36">
        <v>3</v>
      </c>
      <c r="AI1019" s="36">
        <v>350066</v>
      </c>
      <c r="AJ1019" s="36" t="s">
        <v>3594</v>
      </c>
      <c r="AK1019" s="36" t="s">
        <v>117</v>
      </c>
      <c r="AL1019" s="36" t="s">
        <v>1303</v>
      </c>
      <c r="AM1019" s="36" t="s">
        <v>1304</v>
      </c>
      <c r="AN1019" s="36" t="s">
        <v>1302</v>
      </c>
      <c r="AO1019" s="36" t="s">
        <v>1305</v>
      </c>
      <c r="AP1019" s="36">
        <v>4</v>
      </c>
      <c r="AQ1019" s="36" t="s">
        <v>627</v>
      </c>
      <c r="AR1019" s="36" t="s">
        <v>164</v>
      </c>
      <c r="AS1019" s="36" t="s">
        <v>120</v>
      </c>
      <c r="AT1019" s="36" t="s">
        <v>117</v>
      </c>
      <c r="AU1019" s="36" t="s">
        <v>117</v>
      </c>
      <c r="AV1019" s="36" t="s">
        <v>2587</v>
      </c>
      <c r="AW1019" s="36" t="s">
        <v>2588</v>
      </c>
      <c r="AX1019" s="36" t="s">
        <v>2589</v>
      </c>
      <c r="AY1019" s="36">
        <v>1</v>
      </c>
      <c r="AZ1019" s="36" t="s">
        <v>383</v>
      </c>
      <c r="BA1019" s="36" t="s">
        <v>117</v>
      </c>
      <c r="BB1019" s="36" t="s">
        <v>117</v>
      </c>
      <c r="BC1019" s="36" t="s">
        <v>3595</v>
      </c>
      <c r="BD1019" s="36" t="s">
        <v>1591</v>
      </c>
      <c r="BE1019" s="36" t="s">
        <v>117</v>
      </c>
      <c r="BF1019" s="36" t="s">
        <v>117</v>
      </c>
      <c r="BG1019" s="176">
        <v>334</v>
      </c>
      <c r="BH1019" s="36" t="s">
        <v>1740</v>
      </c>
      <c r="BI1019" s="36">
        <v>0.35</v>
      </c>
      <c r="BJ1019" s="36" t="s">
        <v>2590</v>
      </c>
      <c r="BK1019" s="36" t="s">
        <v>1281</v>
      </c>
      <c r="BL1019" s="36" t="s">
        <v>1283</v>
      </c>
      <c r="BM1019" s="148" t="s">
        <v>6947</v>
      </c>
      <c r="BN1019" s="148" t="s">
        <v>6948</v>
      </c>
      <c r="BO1019" s="36">
        <v>350066</v>
      </c>
    </row>
    <row r="1020" spans="1:67" ht="14.45" customHeight="1">
      <c r="A1020" s="145" t="s">
        <v>7357</v>
      </c>
      <c r="B1020" s="40">
        <v>350067</v>
      </c>
      <c r="C1020" s="40" t="s">
        <v>6681</v>
      </c>
      <c r="D1020" s="40"/>
      <c r="E1020" s="35" t="s">
        <v>6603</v>
      </c>
      <c r="F1020" s="40"/>
      <c r="G1020" s="42"/>
      <c r="H1020" s="40"/>
      <c r="I1020" s="40"/>
      <c r="J1020" s="40"/>
      <c r="K1020" s="40"/>
      <c r="L1020" s="72" t="s">
        <v>6603</v>
      </c>
      <c r="M1020" s="72" t="s">
        <v>6604</v>
      </c>
      <c r="N1020" s="40"/>
      <c r="O1020" s="40"/>
      <c r="P1020" s="40"/>
      <c r="Q1020" s="40"/>
      <c r="R1020" s="40"/>
      <c r="S1020" s="40"/>
      <c r="T1020" s="43"/>
      <c r="U1020" s="40"/>
      <c r="V1020" s="40"/>
      <c r="W1020" s="40"/>
      <c r="X1020" s="40"/>
      <c r="Y1020" s="40"/>
      <c r="Z1020" s="40"/>
      <c r="AA1020" s="40"/>
      <c r="AB1020" s="40"/>
      <c r="AC1020" s="40"/>
      <c r="AD1020" s="40"/>
      <c r="AE1020" s="40"/>
      <c r="AF1020" s="45" t="str">
        <f t="shared" si="36"/>
        <v>KS_MR_C             SIDO_H</v>
      </c>
      <c r="AG1020" s="41" t="s">
        <v>6605</v>
      </c>
      <c r="AH1020" s="36">
        <v>3</v>
      </c>
      <c r="AI1020" s="36">
        <v>350067</v>
      </c>
      <c r="AJ1020" s="36" t="s">
        <v>6484</v>
      </c>
      <c r="AK1020" s="36" t="s">
        <v>117</v>
      </c>
      <c r="AL1020" s="36" t="s">
        <v>540</v>
      </c>
      <c r="AM1020" s="36" t="s">
        <v>540</v>
      </c>
      <c r="AN1020" s="36" t="s">
        <v>539</v>
      </c>
      <c r="AO1020" s="36" t="s">
        <v>541</v>
      </c>
      <c r="AP1020" s="36" t="s">
        <v>1845</v>
      </c>
      <c r="AQ1020" s="36" t="s">
        <v>538</v>
      </c>
      <c r="AR1020" s="36" t="s">
        <v>179</v>
      </c>
      <c r="AS1020" s="36" t="s">
        <v>117</v>
      </c>
      <c r="AT1020" s="36" t="s">
        <v>117</v>
      </c>
      <c r="AU1020" s="36" t="s">
        <v>415</v>
      </c>
      <c r="AV1020" s="36" t="s">
        <v>420</v>
      </c>
      <c r="AW1020" s="36" t="s">
        <v>419</v>
      </c>
      <c r="AX1020" s="36" t="s">
        <v>421</v>
      </c>
      <c r="AY1020" s="36">
        <v>5</v>
      </c>
      <c r="AZ1020" s="36" t="s">
        <v>422</v>
      </c>
      <c r="BA1020" s="36" t="s">
        <v>137</v>
      </c>
      <c r="BB1020" s="36" t="s">
        <v>128</v>
      </c>
      <c r="BC1020" s="36" t="s">
        <v>1659</v>
      </c>
      <c r="BD1020" s="36" t="s">
        <v>1591</v>
      </c>
      <c r="BE1020" s="36" t="s">
        <v>117</v>
      </c>
      <c r="BF1020" s="36" t="s">
        <v>117</v>
      </c>
      <c r="BG1020" s="176">
        <v>1425</v>
      </c>
      <c r="BH1020" s="36" t="s">
        <v>1660</v>
      </c>
      <c r="BI1020" s="36">
        <v>0.5</v>
      </c>
      <c r="BJ1020" s="36" t="s">
        <v>6485</v>
      </c>
      <c r="BK1020" s="36" t="s">
        <v>1281</v>
      </c>
      <c r="BL1020" s="36" t="s">
        <v>1283</v>
      </c>
      <c r="BM1020" s="148" t="s">
        <v>6947</v>
      </c>
      <c r="BN1020" s="148" t="s">
        <v>6948</v>
      </c>
      <c r="BO1020" s="36">
        <v>350067</v>
      </c>
    </row>
    <row r="1021" spans="1:67" ht="14.45" customHeight="1">
      <c r="A1021" s="145" t="s">
        <v>6673</v>
      </c>
      <c r="B1021" s="40">
        <v>350068</v>
      </c>
      <c r="C1021" s="40" t="s">
        <v>6681</v>
      </c>
      <c r="D1021" s="40"/>
      <c r="E1021" s="43" t="s">
        <v>7</v>
      </c>
      <c r="F1021" s="40"/>
      <c r="G1021" s="42"/>
      <c r="H1021" s="40"/>
      <c r="I1021" s="40"/>
      <c r="J1021" s="40"/>
      <c r="K1021" s="40"/>
      <c r="L1021" s="42" t="s">
        <v>6604</v>
      </c>
      <c r="M1021" s="42" t="s">
        <v>7</v>
      </c>
      <c r="N1021" s="40"/>
      <c r="O1021" s="40"/>
      <c r="P1021" s="40"/>
      <c r="Q1021" s="40"/>
      <c r="R1021" s="40"/>
      <c r="S1021" s="40"/>
      <c r="T1021" s="43"/>
      <c r="U1021" s="40"/>
      <c r="V1021" s="40"/>
      <c r="W1021" s="40"/>
      <c r="X1021" s="40"/>
      <c r="Y1021" s="40"/>
      <c r="Z1021" s="40"/>
      <c r="AA1021" s="40"/>
      <c r="AB1021" s="40"/>
      <c r="AC1021" s="40"/>
      <c r="AD1021" s="40"/>
      <c r="AE1021" s="40"/>
      <c r="AF1021" s="45" t="str">
        <f t="shared" si="36"/>
        <v>SIDO_M              KS_HRR_D</v>
      </c>
      <c r="AG1021" s="41" t="s">
        <v>6605</v>
      </c>
      <c r="AH1021" s="36">
        <v>3</v>
      </c>
      <c r="AI1021" s="36">
        <v>350068</v>
      </c>
      <c r="AJ1021" s="36" t="s">
        <v>6486</v>
      </c>
      <c r="AK1021" s="36" t="s">
        <v>117</v>
      </c>
      <c r="AL1021" s="36" t="s">
        <v>370</v>
      </c>
      <c r="AM1021" s="36" t="s">
        <v>370</v>
      </c>
      <c r="AN1021" s="36" t="s">
        <v>687</v>
      </c>
      <c r="AO1021" s="36" t="s">
        <v>688</v>
      </c>
      <c r="AP1021" s="36">
        <v>12</v>
      </c>
      <c r="AQ1021" s="36" t="s">
        <v>649</v>
      </c>
      <c r="AR1021" s="36" t="s">
        <v>148</v>
      </c>
      <c r="AS1021" s="36" t="s">
        <v>127</v>
      </c>
      <c r="AT1021" s="36" t="s">
        <v>117</v>
      </c>
      <c r="AU1021" s="36" t="s">
        <v>550</v>
      </c>
      <c r="AV1021" s="36" t="s">
        <v>550</v>
      </c>
      <c r="AW1021" s="36" t="s">
        <v>549</v>
      </c>
      <c r="AX1021" s="36" t="s">
        <v>551</v>
      </c>
      <c r="AY1021" s="36" t="s">
        <v>1626</v>
      </c>
      <c r="AZ1021" s="36" t="s">
        <v>552</v>
      </c>
      <c r="BA1021" s="36" t="s">
        <v>179</v>
      </c>
      <c r="BB1021" s="36" t="s">
        <v>117</v>
      </c>
      <c r="BC1021" s="36" t="s">
        <v>2705</v>
      </c>
      <c r="BD1021" s="36" t="s">
        <v>1591</v>
      </c>
      <c r="BE1021" s="36" t="s">
        <v>117</v>
      </c>
      <c r="BF1021" s="36" t="s">
        <v>117</v>
      </c>
      <c r="BG1021" s="193">
        <v>2009</v>
      </c>
      <c r="BH1021" s="36" t="s">
        <v>2706</v>
      </c>
      <c r="BI1021" s="36">
        <v>0.5</v>
      </c>
      <c r="BJ1021" s="36" t="s">
        <v>6487</v>
      </c>
      <c r="BK1021" s="36" t="s">
        <v>1281</v>
      </c>
      <c r="BL1021" s="36" t="s">
        <v>1283</v>
      </c>
      <c r="BM1021" s="148" t="s">
        <v>6947</v>
      </c>
      <c r="BN1021" s="148" t="s">
        <v>6948</v>
      </c>
      <c r="BO1021" s="36">
        <v>350068</v>
      </c>
    </row>
    <row r="1022" spans="1:67" ht="14.45" customHeight="1">
      <c r="A1022" s="145" t="s">
        <v>6673</v>
      </c>
      <c r="B1022" s="40">
        <v>350069</v>
      </c>
      <c r="C1022" s="40" t="s">
        <v>6681</v>
      </c>
      <c r="D1022" s="40"/>
      <c r="E1022" s="43" t="s">
        <v>4</v>
      </c>
      <c r="F1022" s="40"/>
      <c r="G1022" s="42"/>
      <c r="H1022" s="40"/>
      <c r="I1022" s="40"/>
      <c r="J1022" s="40"/>
      <c r="K1022" s="40"/>
      <c r="L1022" s="42" t="s">
        <v>4</v>
      </c>
      <c r="M1022" s="42" t="s">
        <v>6604</v>
      </c>
      <c r="N1022" s="40"/>
      <c r="O1022" s="40"/>
      <c r="P1022" s="40"/>
      <c r="Q1022" s="40"/>
      <c r="R1022" s="40"/>
      <c r="S1022" s="40"/>
      <c r="T1022" s="43"/>
      <c r="U1022" s="40"/>
      <c r="V1022" s="40"/>
      <c r="W1022" s="40"/>
      <c r="X1022" s="165" t="s">
        <v>7802</v>
      </c>
      <c r="Y1022" s="40"/>
      <c r="Z1022" s="40"/>
      <c r="AA1022" s="40"/>
      <c r="AB1022" s="40"/>
      <c r="AC1022" s="40"/>
      <c r="AD1022" s="40"/>
      <c r="AE1022" s="40"/>
      <c r="AF1022" s="45" t="str">
        <f t="shared" si="36"/>
        <v>PLST                SIDO_K</v>
      </c>
      <c r="AG1022" s="41" t="s">
        <v>6605</v>
      </c>
      <c r="AH1022" s="36">
        <v>3</v>
      </c>
      <c r="AI1022" s="36">
        <v>350069</v>
      </c>
      <c r="AJ1022" s="36" t="s">
        <v>6488</v>
      </c>
      <c r="AK1022" s="36" t="s">
        <v>117</v>
      </c>
      <c r="AL1022" s="36" t="s">
        <v>543</v>
      </c>
      <c r="AM1022" s="36" t="s">
        <v>543</v>
      </c>
      <c r="AN1022" s="36" t="s">
        <v>542</v>
      </c>
      <c r="AO1022" s="36" t="s">
        <v>544</v>
      </c>
      <c r="AP1022" s="36" t="s">
        <v>1646</v>
      </c>
      <c r="AQ1022" s="36" t="s">
        <v>545</v>
      </c>
      <c r="AR1022" s="36" t="s">
        <v>179</v>
      </c>
      <c r="AS1022" s="36" t="s">
        <v>117</v>
      </c>
      <c r="AT1022" s="36" t="s">
        <v>117</v>
      </c>
      <c r="AU1022" s="36" t="s">
        <v>1347</v>
      </c>
      <c r="AV1022" s="36" t="s">
        <v>1348</v>
      </c>
      <c r="AW1022" s="36" t="s">
        <v>1346</v>
      </c>
      <c r="AX1022" s="36" t="s">
        <v>1349</v>
      </c>
      <c r="AY1022" s="36">
        <v>1</v>
      </c>
      <c r="AZ1022" s="36" t="s">
        <v>625</v>
      </c>
      <c r="BA1022" s="36" t="s">
        <v>1290</v>
      </c>
      <c r="BB1022" s="36" t="s">
        <v>120</v>
      </c>
      <c r="BC1022" s="36" t="s">
        <v>1756</v>
      </c>
      <c r="BD1022" s="36" t="s">
        <v>1591</v>
      </c>
      <c r="BE1022" s="36" t="s">
        <v>117</v>
      </c>
      <c r="BF1022" s="36" t="s">
        <v>117</v>
      </c>
      <c r="BG1022" s="193">
        <v>4750</v>
      </c>
      <c r="BH1022" s="36" t="s">
        <v>1719</v>
      </c>
      <c r="BI1022" s="36">
        <v>0.5</v>
      </c>
      <c r="BJ1022" s="36" t="s">
        <v>6489</v>
      </c>
      <c r="BK1022" s="36" t="s">
        <v>1281</v>
      </c>
      <c r="BL1022" s="36" t="s">
        <v>1283</v>
      </c>
      <c r="BM1022" s="148" t="s">
        <v>6947</v>
      </c>
      <c r="BN1022" s="148" t="s">
        <v>6948</v>
      </c>
      <c r="BO1022" s="36">
        <v>350069</v>
      </c>
    </row>
    <row r="1023" spans="1:67" ht="14.45" customHeight="1">
      <c r="A1023" s="145" t="s">
        <v>7357</v>
      </c>
      <c r="B1023" s="40">
        <v>350070</v>
      </c>
      <c r="C1023" s="40" t="s">
        <v>6681</v>
      </c>
      <c r="D1023" s="40"/>
      <c r="E1023" s="43" t="s">
        <v>4</v>
      </c>
      <c r="F1023" s="40" t="s">
        <v>2629</v>
      </c>
      <c r="G1023" s="42" t="s">
        <v>6606</v>
      </c>
      <c r="H1023" s="40"/>
      <c r="I1023" s="40"/>
      <c r="J1023" s="40"/>
      <c r="K1023" s="40" t="s">
        <v>6607</v>
      </c>
      <c r="L1023" s="42" t="s">
        <v>4</v>
      </c>
      <c r="M1023" s="42" t="s">
        <v>6609</v>
      </c>
      <c r="N1023" s="40"/>
      <c r="O1023" s="40"/>
      <c r="P1023" s="40"/>
      <c r="Q1023" s="40"/>
      <c r="R1023" s="40"/>
      <c r="S1023" s="40"/>
      <c r="T1023" s="43"/>
      <c r="U1023" s="40"/>
      <c r="V1023" s="40"/>
      <c r="W1023" s="40"/>
      <c r="X1023" s="40"/>
      <c r="Y1023" s="40"/>
      <c r="Z1023" s="40"/>
      <c r="AA1023" s="40"/>
      <c r="AB1023" s="40"/>
      <c r="AC1023" s="40"/>
      <c r="AD1023" s="40"/>
      <c r="AE1023" s="40"/>
      <c r="AF1023" s="45" t="str">
        <f t="shared" si="36"/>
        <v>SP_31SM_TM          KS_MR_C</v>
      </c>
      <c r="AG1023" s="41" t="s">
        <v>6605</v>
      </c>
      <c r="AH1023" s="36">
        <v>3</v>
      </c>
      <c r="AI1023" s="36">
        <v>350070</v>
      </c>
      <c r="AJ1023" s="36" t="s">
        <v>3596</v>
      </c>
      <c r="AK1023" s="36" t="s">
        <v>117</v>
      </c>
      <c r="AL1023" s="36" t="s">
        <v>415</v>
      </c>
      <c r="AM1023" s="36" t="s">
        <v>420</v>
      </c>
      <c r="AN1023" s="36" t="s">
        <v>419</v>
      </c>
      <c r="AO1023" s="36" t="s">
        <v>421</v>
      </c>
      <c r="AP1023" s="36">
        <v>8</v>
      </c>
      <c r="AQ1023" s="36" t="s">
        <v>422</v>
      </c>
      <c r="AR1023" s="36" t="s">
        <v>137</v>
      </c>
      <c r="AS1023" s="36" t="s">
        <v>128</v>
      </c>
      <c r="AT1023" s="36" t="s">
        <v>117</v>
      </c>
      <c r="AU1023" s="36" t="s">
        <v>117</v>
      </c>
      <c r="AV1023" s="36" t="s">
        <v>2628</v>
      </c>
      <c r="AW1023" s="36">
        <v>97</v>
      </c>
      <c r="AX1023" s="36" t="s">
        <v>2629</v>
      </c>
      <c r="AY1023" s="36">
        <v>1</v>
      </c>
      <c r="AZ1023" s="36" t="s">
        <v>2630</v>
      </c>
      <c r="BA1023" s="36" t="s">
        <v>117</v>
      </c>
      <c r="BB1023" s="36" t="s">
        <v>117</v>
      </c>
      <c r="BC1023" s="36" t="s">
        <v>1603</v>
      </c>
      <c r="BD1023" s="36" t="s">
        <v>1591</v>
      </c>
      <c r="BE1023" s="36" t="s">
        <v>117</v>
      </c>
      <c r="BF1023" s="36" t="s">
        <v>117</v>
      </c>
      <c r="BG1023" s="176">
        <v>492</v>
      </c>
      <c r="BH1023" s="36" t="s">
        <v>1604</v>
      </c>
      <c r="BI1023" s="36">
        <v>0.5</v>
      </c>
      <c r="BJ1023" s="36" t="s">
        <v>2601</v>
      </c>
      <c r="BK1023" s="36" t="s">
        <v>1281</v>
      </c>
      <c r="BL1023" s="36" t="s">
        <v>1283</v>
      </c>
      <c r="BM1023" s="148" t="s">
        <v>6947</v>
      </c>
      <c r="BN1023" s="148" t="s">
        <v>6948</v>
      </c>
      <c r="BO1023" s="36">
        <v>350070</v>
      </c>
    </row>
    <row r="1024" spans="1:67" ht="14.45" customHeight="1">
      <c r="A1024" s="145" t="s">
        <v>7357</v>
      </c>
      <c r="B1024" s="40">
        <v>350072</v>
      </c>
      <c r="C1024" s="40" t="s">
        <v>6681</v>
      </c>
      <c r="D1024" s="40"/>
      <c r="E1024" s="43" t="s">
        <v>4</v>
      </c>
      <c r="F1024" s="40"/>
      <c r="G1024" s="42"/>
      <c r="H1024" s="40"/>
      <c r="I1024" s="40"/>
      <c r="J1024" s="40"/>
      <c r="K1024" s="40"/>
      <c r="L1024" s="42" t="s">
        <v>4</v>
      </c>
      <c r="M1024" s="42" t="s">
        <v>4</v>
      </c>
      <c r="N1024" s="40"/>
      <c r="O1024" s="40"/>
      <c r="P1024" s="40"/>
      <c r="Q1024" s="40"/>
      <c r="R1024" s="40"/>
      <c r="S1024" s="40"/>
      <c r="T1024" s="43"/>
      <c r="U1024" s="40"/>
      <c r="V1024" s="40"/>
      <c r="W1024" s="40"/>
      <c r="X1024" s="40"/>
      <c r="Y1024" s="40"/>
      <c r="Z1024" s="40"/>
      <c r="AA1024" s="40"/>
      <c r="AB1024" s="40"/>
      <c r="AC1024" s="40"/>
      <c r="AD1024" s="40"/>
      <c r="AE1024" s="40"/>
      <c r="AF1024" s="45" t="str">
        <f t="shared" si="36"/>
        <v>KS_MR_C             SITR3</v>
      </c>
      <c r="AG1024" s="41" t="s">
        <v>6605</v>
      </c>
      <c r="AH1024" s="36">
        <v>3</v>
      </c>
      <c r="AI1024" s="36">
        <v>350072</v>
      </c>
      <c r="AJ1024" s="36" t="s">
        <v>6490</v>
      </c>
      <c r="AK1024" s="36" t="s">
        <v>117</v>
      </c>
      <c r="AL1024" s="36" t="s">
        <v>561</v>
      </c>
      <c r="AM1024" s="36" t="s">
        <v>561</v>
      </c>
      <c r="AN1024" s="36" t="s">
        <v>560</v>
      </c>
      <c r="AO1024" s="36" t="s">
        <v>562</v>
      </c>
      <c r="AP1024" s="36" t="s">
        <v>1845</v>
      </c>
      <c r="AQ1024" s="36" t="s">
        <v>563</v>
      </c>
      <c r="AR1024" s="36" t="s">
        <v>179</v>
      </c>
      <c r="AS1024" s="36" t="s">
        <v>117</v>
      </c>
      <c r="AT1024" s="36" t="s">
        <v>117</v>
      </c>
      <c r="AU1024" s="36" t="s">
        <v>415</v>
      </c>
      <c r="AV1024" s="36" t="s">
        <v>420</v>
      </c>
      <c r="AW1024" s="36" t="s">
        <v>419</v>
      </c>
      <c r="AX1024" s="36" t="s">
        <v>421</v>
      </c>
      <c r="AY1024" s="36">
        <v>6</v>
      </c>
      <c r="AZ1024" s="36" t="s">
        <v>422</v>
      </c>
      <c r="BA1024" s="36" t="s">
        <v>137</v>
      </c>
      <c r="BB1024" s="36" t="s">
        <v>128</v>
      </c>
      <c r="BC1024" s="36" t="s">
        <v>1627</v>
      </c>
      <c r="BD1024" s="36" t="s">
        <v>1591</v>
      </c>
      <c r="BE1024" s="36" t="s">
        <v>117</v>
      </c>
      <c r="BF1024" s="36" t="s">
        <v>117</v>
      </c>
      <c r="BG1024" s="176">
        <v>352</v>
      </c>
      <c r="BH1024" s="36" t="s">
        <v>1617</v>
      </c>
      <c r="BI1024" s="36">
        <v>0.5</v>
      </c>
      <c r="BJ1024" s="36" t="s">
        <v>3597</v>
      </c>
      <c r="BK1024" s="36" t="s">
        <v>1281</v>
      </c>
      <c r="BL1024" s="36" t="s">
        <v>1283</v>
      </c>
      <c r="BM1024" s="148" t="s">
        <v>6947</v>
      </c>
      <c r="BN1024" s="148" t="s">
        <v>6948</v>
      </c>
      <c r="BO1024" s="36">
        <v>350072</v>
      </c>
    </row>
    <row r="1025" spans="1:67" ht="14.45" customHeight="1">
      <c r="A1025" s="145" t="s">
        <v>7357</v>
      </c>
      <c r="B1025" s="40">
        <v>350073</v>
      </c>
      <c r="C1025" s="40" t="s">
        <v>6681</v>
      </c>
      <c r="D1025" s="40"/>
      <c r="E1025" s="43" t="s">
        <v>4</v>
      </c>
      <c r="F1025" s="40" t="s">
        <v>2589</v>
      </c>
      <c r="G1025" s="42" t="s">
        <v>6606</v>
      </c>
      <c r="H1025" s="40"/>
      <c r="I1025" s="40"/>
      <c r="J1025" s="40"/>
      <c r="K1025" s="40" t="s">
        <v>6607</v>
      </c>
      <c r="L1025" s="42" t="s">
        <v>4</v>
      </c>
      <c r="M1025" s="42" t="s">
        <v>6609</v>
      </c>
      <c r="N1025" s="40"/>
      <c r="O1025" s="40"/>
      <c r="P1025" s="40"/>
      <c r="Q1025" s="40"/>
      <c r="R1025" s="40"/>
      <c r="S1025" s="40"/>
      <c r="T1025" s="43"/>
      <c r="U1025" s="40"/>
      <c r="V1025" s="40"/>
      <c r="W1025" s="40"/>
      <c r="X1025" s="40"/>
      <c r="Y1025" s="40"/>
      <c r="Z1025" s="40"/>
      <c r="AA1025" s="40"/>
      <c r="AB1025" s="40"/>
      <c r="AC1025" s="40"/>
      <c r="AD1025" s="40"/>
      <c r="AE1025" s="40"/>
      <c r="AF1025" s="45" t="str">
        <f t="shared" si="36"/>
        <v>SP_30A_SR           KS_MR_C</v>
      </c>
      <c r="AG1025" s="41" t="s">
        <v>6605</v>
      </c>
      <c r="AH1025" s="36">
        <v>3</v>
      </c>
      <c r="AI1025" s="36">
        <v>350073</v>
      </c>
      <c r="AJ1025" s="36" t="s">
        <v>3598</v>
      </c>
      <c r="AK1025" s="36" t="s">
        <v>117</v>
      </c>
      <c r="AL1025" s="36" t="s">
        <v>415</v>
      </c>
      <c r="AM1025" s="36" t="s">
        <v>420</v>
      </c>
      <c r="AN1025" s="36" t="s">
        <v>419</v>
      </c>
      <c r="AO1025" s="36" t="s">
        <v>421</v>
      </c>
      <c r="AP1025" s="36">
        <v>9</v>
      </c>
      <c r="AQ1025" s="36" t="s">
        <v>422</v>
      </c>
      <c r="AR1025" s="36" t="s">
        <v>137</v>
      </c>
      <c r="AS1025" s="36" t="s">
        <v>128</v>
      </c>
      <c r="AT1025" s="36" t="s">
        <v>117</v>
      </c>
      <c r="AU1025" s="36" t="s">
        <v>117</v>
      </c>
      <c r="AV1025" s="36" t="s">
        <v>2587</v>
      </c>
      <c r="AW1025" s="36" t="s">
        <v>2588</v>
      </c>
      <c r="AX1025" s="36" t="s">
        <v>2589</v>
      </c>
      <c r="AY1025" s="36">
        <v>1</v>
      </c>
      <c r="AZ1025" s="36" t="s">
        <v>383</v>
      </c>
      <c r="BA1025" s="36" t="s">
        <v>117</v>
      </c>
      <c r="BB1025" s="36" t="s">
        <v>117</v>
      </c>
      <c r="BC1025" s="36" t="s">
        <v>2582</v>
      </c>
      <c r="BD1025" s="36" t="s">
        <v>1591</v>
      </c>
      <c r="BE1025" s="36" t="s">
        <v>117</v>
      </c>
      <c r="BF1025" s="36" t="s">
        <v>117</v>
      </c>
      <c r="BG1025" s="176">
        <v>171</v>
      </c>
      <c r="BH1025" s="36" t="s">
        <v>1740</v>
      </c>
      <c r="BI1025" s="36">
        <v>0.5</v>
      </c>
      <c r="BJ1025" s="36" t="s">
        <v>2590</v>
      </c>
      <c r="BK1025" s="36" t="s">
        <v>1281</v>
      </c>
      <c r="BL1025" s="36" t="s">
        <v>1283</v>
      </c>
      <c r="BM1025" s="148" t="s">
        <v>6947</v>
      </c>
      <c r="BN1025" s="148" t="s">
        <v>6948</v>
      </c>
      <c r="BO1025" s="36">
        <v>350073</v>
      </c>
    </row>
    <row r="1026" spans="1:67" ht="14.45" customHeight="1">
      <c r="A1026" s="145" t="s">
        <v>6673</v>
      </c>
      <c r="B1026" s="40">
        <v>350079</v>
      </c>
      <c r="C1026" s="40" t="s">
        <v>6681</v>
      </c>
      <c r="D1026" s="40"/>
      <c r="E1026" s="43" t="s">
        <v>4</v>
      </c>
      <c r="F1026" s="40" t="s">
        <v>2621</v>
      </c>
      <c r="G1026" s="42" t="s">
        <v>6606</v>
      </c>
      <c r="H1026" s="40"/>
      <c r="I1026" s="40"/>
      <c r="J1026" s="40"/>
      <c r="K1026" s="40" t="s">
        <v>6610</v>
      </c>
      <c r="L1026" s="42" t="s">
        <v>4</v>
      </c>
      <c r="M1026" s="42" t="s">
        <v>6609</v>
      </c>
      <c r="N1026" s="40"/>
      <c r="O1026" s="40"/>
      <c r="P1026" s="40"/>
      <c r="Q1026" s="40"/>
      <c r="R1026" s="40"/>
      <c r="S1026" s="40"/>
      <c r="T1026" s="43"/>
      <c r="U1026" s="40"/>
      <c r="V1026" s="40"/>
      <c r="W1026" s="40"/>
      <c r="X1026" s="40"/>
      <c r="Y1026" s="40"/>
      <c r="Z1026" s="40"/>
      <c r="AA1026" s="40"/>
      <c r="AB1026" s="40"/>
      <c r="AC1026" s="40"/>
      <c r="AD1026" s="40"/>
      <c r="AE1026" s="40"/>
      <c r="AF1026" s="45" t="str">
        <f t="shared" si="36"/>
        <v>SP_LIN_TM           EXV3</v>
      </c>
      <c r="AG1026" s="41" t="s">
        <v>6605</v>
      </c>
      <c r="AH1026" s="36">
        <v>3</v>
      </c>
      <c r="AI1026" s="36">
        <v>350079</v>
      </c>
      <c r="AJ1026" s="36" t="s">
        <v>3599</v>
      </c>
      <c r="AK1026" s="36" t="s">
        <v>117</v>
      </c>
      <c r="AL1026" s="36" t="s">
        <v>1343</v>
      </c>
      <c r="AM1026" s="36" t="s">
        <v>1344</v>
      </c>
      <c r="AN1026" s="36" t="s">
        <v>1342</v>
      </c>
      <c r="AO1026" s="36" t="s">
        <v>1345</v>
      </c>
      <c r="AP1026" s="36">
        <v>3</v>
      </c>
      <c r="AQ1026" s="36" t="s">
        <v>5823</v>
      </c>
      <c r="AR1026" s="36" t="s">
        <v>164</v>
      </c>
      <c r="AS1026" s="36" t="s">
        <v>120</v>
      </c>
      <c r="AT1026" s="36" t="s">
        <v>117</v>
      </c>
      <c r="AU1026" s="36" t="s">
        <v>117</v>
      </c>
      <c r="AV1026" s="36" t="s">
        <v>2619</v>
      </c>
      <c r="AW1026" s="36" t="s">
        <v>2620</v>
      </c>
      <c r="AX1026" s="36" t="s">
        <v>2621</v>
      </c>
      <c r="AY1026" s="36">
        <v>1</v>
      </c>
      <c r="AZ1026" s="36" t="s">
        <v>658</v>
      </c>
      <c r="BA1026" s="36" t="s">
        <v>117</v>
      </c>
      <c r="BB1026" s="36" t="s">
        <v>117</v>
      </c>
      <c r="BC1026" s="36" t="s">
        <v>2033</v>
      </c>
      <c r="BD1026" s="36" t="s">
        <v>1591</v>
      </c>
      <c r="BE1026" s="36" t="s">
        <v>117</v>
      </c>
      <c r="BF1026" s="36" t="s">
        <v>117</v>
      </c>
      <c r="BG1026" s="193">
        <v>1694</v>
      </c>
      <c r="BH1026" s="36" t="s">
        <v>1635</v>
      </c>
      <c r="BI1026" s="36">
        <v>0.35</v>
      </c>
      <c r="BJ1026" s="36" t="s">
        <v>2622</v>
      </c>
      <c r="BK1026" s="36" t="s">
        <v>1281</v>
      </c>
      <c r="BL1026" s="36" t="s">
        <v>1283</v>
      </c>
      <c r="BM1026" s="148" t="s">
        <v>6947</v>
      </c>
      <c r="BN1026" s="148" t="s">
        <v>6948</v>
      </c>
      <c r="BO1026" s="36">
        <v>350079</v>
      </c>
    </row>
    <row r="1027" spans="1:67" ht="14.45" customHeight="1">
      <c r="A1027" s="145" t="s">
        <v>6673</v>
      </c>
      <c r="B1027" s="40">
        <v>350081</v>
      </c>
      <c r="C1027" s="40" t="s">
        <v>6681</v>
      </c>
      <c r="D1027" s="40"/>
      <c r="E1027" s="43" t="s">
        <v>4</v>
      </c>
      <c r="F1027" s="40" t="s">
        <v>2629</v>
      </c>
      <c r="G1027" s="42" t="s">
        <v>6606</v>
      </c>
      <c r="H1027" s="40"/>
      <c r="I1027" s="40"/>
      <c r="J1027" s="40"/>
      <c r="K1027" s="40" t="s">
        <v>6607</v>
      </c>
      <c r="L1027" s="42" t="s">
        <v>4</v>
      </c>
      <c r="M1027" s="42" t="s">
        <v>6609</v>
      </c>
      <c r="N1027" s="40"/>
      <c r="O1027" s="40"/>
      <c r="P1027" s="40"/>
      <c r="Q1027" s="40"/>
      <c r="R1027" s="40"/>
      <c r="S1027" s="40"/>
      <c r="T1027" s="43"/>
      <c r="U1027" s="40"/>
      <c r="V1027" s="40"/>
      <c r="W1027" s="40"/>
      <c r="X1027" s="40"/>
      <c r="Y1027" s="40"/>
      <c r="Z1027" s="40"/>
      <c r="AA1027" s="40"/>
      <c r="AB1027" s="40"/>
      <c r="AC1027" s="40"/>
      <c r="AD1027" s="40"/>
      <c r="AE1027" s="40"/>
      <c r="AF1027" s="45" t="str">
        <f t="shared" si="36"/>
        <v>SP_31SM_TM          EXV3</v>
      </c>
      <c r="AG1027" s="41" t="s">
        <v>6605</v>
      </c>
      <c r="AH1027" s="36">
        <v>3</v>
      </c>
      <c r="AI1027" s="36">
        <v>350081</v>
      </c>
      <c r="AJ1027" s="36" t="s">
        <v>3600</v>
      </c>
      <c r="AK1027" s="36" t="s">
        <v>117</v>
      </c>
      <c r="AL1027" s="36" t="s">
        <v>1343</v>
      </c>
      <c r="AM1027" s="36" t="s">
        <v>1344</v>
      </c>
      <c r="AN1027" s="36" t="s">
        <v>1342</v>
      </c>
      <c r="AO1027" s="36" t="s">
        <v>1345</v>
      </c>
      <c r="AP1027" s="36">
        <v>2</v>
      </c>
      <c r="AQ1027" s="36" t="s">
        <v>5823</v>
      </c>
      <c r="AR1027" s="36" t="s">
        <v>755</v>
      </c>
      <c r="AS1027" s="36" t="s">
        <v>120</v>
      </c>
      <c r="AT1027" s="36" t="s">
        <v>117</v>
      </c>
      <c r="AU1027" s="36" t="s">
        <v>117</v>
      </c>
      <c r="AV1027" s="36" t="s">
        <v>2628</v>
      </c>
      <c r="AW1027" s="36">
        <v>97</v>
      </c>
      <c r="AX1027" s="36" t="s">
        <v>2629</v>
      </c>
      <c r="AY1027" s="36">
        <v>1</v>
      </c>
      <c r="AZ1027" s="36" t="s">
        <v>2630</v>
      </c>
      <c r="BA1027" s="36" t="s">
        <v>117</v>
      </c>
      <c r="BB1027" s="36" t="s">
        <v>117</v>
      </c>
      <c r="BC1027" s="36" t="s">
        <v>1603</v>
      </c>
      <c r="BD1027" s="36" t="s">
        <v>1591</v>
      </c>
      <c r="BE1027" s="36" t="s">
        <v>117</v>
      </c>
      <c r="BF1027" s="36" t="s">
        <v>117</v>
      </c>
      <c r="BG1027" s="193">
        <v>882</v>
      </c>
      <c r="BH1027" s="36" t="s">
        <v>1604</v>
      </c>
      <c r="BI1027" s="36">
        <v>0.5</v>
      </c>
      <c r="BJ1027" s="36" t="s">
        <v>2601</v>
      </c>
      <c r="BK1027" s="36" t="s">
        <v>1281</v>
      </c>
      <c r="BL1027" s="36" t="s">
        <v>1283</v>
      </c>
      <c r="BM1027" s="148" t="s">
        <v>6947</v>
      </c>
      <c r="BN1027" s="148" t="s">
        <v>6948</v>
      </c>
      <c r="BO1027" s="36">
        <v>350081</v>
      </c>
    </row>
    <row r="1028" spans="1:67" ht="14.45" customHeight="1">
      <c r="A1028" s="145" t="s">
        <v>6673</v>
      </c>
      <c r="B1028" s="40">
        <v>350082</v>
      </c>
      <c r="C1028" s="40" t="s">
        <v>6681</v>
      </c>
      <c r="D1028" s="40"/>
      <c r="E1028" s="43" t="s">
        <v>4</v>
      </c>
      <c r="F1028" s="40" t="s">
        <v>2629</v>
      </c>
      <c r="G1028" s="42" t="s">
        <v>6606</v>
      </c>
      <c r="H1028" s="40"/>
      <c r="I1028" s="40"/>
      <c r="J1028" s="40"/>
      <c r="K1028" s="40" t="s">
        <v>6607</v>
      </c>
      <c r="L1028" s="42" t="s">
        <v>4</v>
      </c>
      <c r="M1028" s="42" t="s">
        <v>6609</v>
      </c>
      <c r="N1028" s="40"/>
      <c r="O1028" s="40"/>
      <c r="P1028" s="40"/>
      <c r="Q1028" s="40"/>
      <c r="R1028" s="40"/>
      <c r="S1028" s="40"/>
      <c r="T1028" s="43"/>
      <c r="U1028" s="40"/>
      <c r="V1028" s="40"/>
      <c r="W1028" s="40"/>
      <c r="X1028" s="40"/>
      <c r="Y1028" s="40"/>
      <c r="Z1028" s="40"/>
      <c r="AA1028" s="40"/>
      <c r="AB1028" s="40"/>
      <c r="AC1028" s="40"/>
      <c r="AD1028" s="40"/>
      <c r="AE1028" s="40"/>
      <c r="AF1028" s="45" t="str">
        <f t="shared" si="36"/>
        <v>SP_31SM_TM          EXV3</v>
      </c>
      <c r="AG1028" s="41" t="s">
        <v>6605</v>
      </c>
      <c r="AH1028" s="36">
        <v>3</v>
      </c>
      <c r="AI1028" s="36">
        <v>350082</v>
      </c>
      <c r="AJ1028" s="36" t="s">
        <v>3601</v>
      </c>
      <c r="AK1028" s="36" t="s">
        <v>117</v>
      </c>
      <c r="AL1028" s="36" t="s">
        <v>1343</v>
      </c>
      <c r="AM1028" s="36" t="s">
        <v>1344</v>
      </c>
      <c r="AN1028" s="36" t="s">
        <v>1342</v>
      </c>
      <c r="AO1028" s="36" t="s">
        <v>1345</v>
      </c>
      <c r="AP1028" s="36">
        <v>4</v>
      </c>
      <c r="AQ1028" s="36" t="s">
        <v>5823</v>
      </c>
      <c r="AR1028" s="36" t="s">
        <v>755</v>
      </c>
      <c r="AS1028" s="36" t="s">
        <v>120</v>
      </c>
      <c r="AT1028" s="36" t="s">
        <v>117</v>
      </c>
      <c r="AU1028" s="36" t="s">
        <v>117</v>
      </c>
      <c r="AV1028" s="36" t="s">
        <v>2628</v>
      </c>
      <c r="AW1028" s="36">
        <v>97</v>
      </c>
      <c r="AX1028" s="36" t="s">
        <v>2629</v>
      </c>
      <c r="AY1028" s="36">
        <v>1</v>
      </c>
      <c r="AZ1028" s="36" t="s">
        <v>2630</v>
      </c>
      <c r="BA1028" s="36" t="s">
        <v>117</v>
      </c>
      <c r="BB1028" s="36" t="s">
        <v>117</v>
      </c>
      <c r="BC1028" s="36" t="s">
        <v>1603</v>
      </c>
      <c r="BD1028" s="36" t="s">
        <v>1591</v>
      </c>
      <c r="BE1028" s="36" t="s">
        <v>117</v>
      </c>
      <c r="BF1028" s="36" t="s">
        <v>117</v>
      </c>
      <c r="BG1028" s="193">
        <v>882</v>
      </c>
      <c r="BH1028" s="36" t="s">
        <v>1604</v>
      </c>
      <c r="BI1028" s="36">
        <v>0.5</v>
      </c>
      <c r="BJ1028" s="36" t="s">
        <v>2601</v>
      </c>
      <c r="BK1028" s="36" t="s">
        <v>1281</v>
      </c>
      <c r="BL1028" s="36" t="s">
        <v>1283</v>
      </c>
      <c r="BM1028" s="148" t="s">
        <v>6947</v>
      </c>
      <c r="BN1028" s="148" t="s">
        <v>6948</v>
      </c>
      <c r="BO1028" s="36">
        <v>350082</v>
      </c>
    </row>
    <row r="1029" spans="1:67" ht="14.45" customHeight="1">
      <c r="A1029" s="145" t="s">
        <v>7357</v>
      </c>
      <c r="B1029" s="40">
        <v>350083</v>
      </c>
      <c r="C1029" s="40" t="s">
        <v>6681</v>
      </c>
      <c r="D1029" s="40"/>
      <c r="E1029" s="43" t="s">
        <v>4</v>
      </c>
      <c r="F1029" s="40" t="s">
        <v>2589</v>
      </c>
      <c r="G1029" s="42" t="s">
        <v>6606</v>
      </c>
      <c r="H1029" s="40"/>
      <c r="I1029" s="40"/>
      <c r="J1029" s="40"/>
      <c r="K1029" s="40" t="s">
        <v>6607</v>
      </c>
      <c r="L1029" s="42" t="s">
        <v>4</v>
      </c>
      <c r="M1029" s="42" t="s">
        <v>6609</v>
      </c>
      <c r="N1029" s="40"/>
      <c r="O1029" s="40"/>
      <c r="P1029" s="40"/>
      <c r="Q1029" s="40"/>
      <c r="R1029" s="40"/>
      <c r="S1029" s="40"/>
      <c r="T1029" s="43"/>
      <c r="U1029" s="40"/>
      <c r="V1029" s="40"/>
      <c r="W1029" s="40"/>
      <c r="X1029" s="40"/>
      <c r="Y1029" s="40"/>
      <c r="Z1029" s="40"/>
      <c r="AA1029" s="40"/>
      <c r="AB1029" s="40"/>
      <c r="AC1029" s="40"/>
      <c r="AD1029" s="40"/>
      <c r="AE1029" s="40"/>
      <c r="AF1029" s="45" t="str">
        <f t="shared" si="36"/>
        <v>SP_30A_SR           EXV3</v>
      </c>
      <c r="AG1029" s="41" t="s">
        <v>6605</v>
      </c>
      <c r="AH1029" s="36">
        <v>3</v>
      </c>
      <c r="AI1029" s="36">
        <v>350083</v>
      </c>
      <c r="AJ1029" s="36" t="s">
        <v>3602</v>
      </c>
      <c r="AK1029" s="36" t="s">
        <v>117</v>
      </c>
      <c r="AL1029" s="36" t="s">
        <v>1343</v>
      </c>
      <c r="AM1029" s="36" t="s">
        <v>1344</v>
      </c>
      <c r="AN1029" s="36" t="s">
        <v>1342</v>
      </c>
      <c r="AO1029" s="36" t="s">
        <v>1345</v>
      </c>
      <c r="AP1029" s="36">
        <v>1</v>
      </c>
      <c r="AQ1029" s="36" t="s">
        <v>5823</v>
      </c>
      <c r="AR1029" s="36" t="s">
        <v>755</v>
      </c>
      <c r="AS1029" s="36" t="s">
        <v>120</v>
      </c>
      <c r="AT1029" s="36" t="s">
        <v>117</v>
      </c>
      <c r="AU1029" s="36" t="s">
        <v>117</v>
      </c>
      <c r="AV1029" s="36" t="s">
        <v>2587</v>
      </c>
      <c r="AW1029" s="36" t="s">
        <v>2588</v>
      </c>
      <c r="AX1029" s="36" t="s">
        <v>2589</v>
      </c>
      <c r="AY1029" s="36">
        <v>1</v>
      </c>
      <c r="AZ1029" s="36" t="s">
        <v>383</v>
      </c>
      <c r="BA1029" s="36" t="s">
        <v>117</v>
      </c>
      <c r="BB1029" s="36" t="s">
        <v>117</v>
      </c>
      <c r="BC1029" s="36" t="s">
        <v>2582</v>
      </c>
      <c r="BD1029" s="36" t="s">
        <v>1591</v>
      </c>
      <c r="BE1029" s="36" t="s">
        <v>117</v>
      </c>
      <c r="BF1029" s="36" t="s">
        <v>117</v>
      </c>
      <c r="BG1029" s="176">
        <v>1264</v>
      </c>
      <c r="BH1029" s="36" t="s">
        <v>1740</v>
      </c>
      <c r="BI1029" s="36">
        <v>0.5</v>
      </c>
      <c r="BJ1029" s="36" t="s">
        <v>2590</v>
      </c>
      <c r="BK1029" s="36" t="s">
        <v>1281</v>
      </c>
      <c r="BL1029" s="36" t="s">
        <v>1283</v>
      </c>
      <c r="BM1029" s="148" t="s">
        <v>6947</v>
      </c>
      <c r="BN1029" s="148" t="s">
        <v>6948</v>
      </c>
      <c r="BO1029" s="36">
        <v>350083</v>
      </c>
    </row>
    <row r="1030" spans="1:67" ht="14.45" customHeight="1">
      <c r="A1030" s="145" t="s">
        <v>7357</v>
      </c>
      <c r="B1030" s="40">
        <v>350084</v>
      </c>
      <c r="C1030" s="40" t="s">
        <v>6681</v>
      </c>
      <c r="D1030" s="40"/>
      <c r="E1030" s="43" t="s">
        <v>4</v>
      </c>
      <c r="F1030" s="40" t="s">
        <v>2589</v>
      </c>
      <c r="G1030" s="42" t="s">
        <v>6606</v>
      </c>
      <c r="H1030" s="40"/>
      <c r="I1030" s="40"/>
      <c r="J1030" s="40"/>
      <c r="K1030" s="40" t="s">
        <v>6607</v>
      </c>
      <c r="L1030" s="42" t="s">
        <v>4</v>
      </c>
      <c r="M1030" s="42" t="s">
        <v>6609</v>
      </c>
      <c r="N1030" s="40"/>
      <c r="O1030" s="40"/>
      <c r="P1030" s="40"/>
      <c r="Q1030" s="40"/>
      <c r="R1030" s="40"/>
      <c r="S1030" s="40"/>
      <c r="T1030" s="43"/>
      <c r="U1030" s="40"/>
      <c r="V1030" s="40"/>
      <c r="W1030" s="40"/>
      <c r="X1030" s="40"/>
      <c r="Y1030" s="40"/>
      <c r="Z1030" s="40"/>
      <c r="AA1030" s="40"/>
      <c r="AB1030" s="40"/>
      <c r="AC1030" s="40"/>
      <c r="AD1030" s="40"/>
      <c r="AE1030" s="40"/>
      <c r="AF1030" s="45" t="str">
        <f t="shared" si="36"/>
        <v>SP_30A_SR           SITR3</v>
      </c>
      <c r="AG1030" s="41" t="s">
        <v>6605</v>
      </c>
      <c r="AH1030" s="36">
        <v>3</v>
      </c>
      <c r="AI1030" s="36">
        <v>350084</v>
      </c>
      <c r="AJ1030" s="36" t="s">
        <v>3603</v>
      </c>
      <c r="AK1030" s="36" t="s">
        <v>117</v>
      </c>
      <c r="AL1030" s="36" t="s">
        <v>561</v>
      </c>
      <c r="AM1030" s="36" t="s">
        <v>561</v>
      </c>
      <c r="AN1030" s="36" t="s">
        <v>560</v>
      </c>
      <c r="AO1030" s="36" t="s">
        <v>562</v>
      </c>
      <c r="AP1030" s="36" t="s">
        <v>3604</v>
      </c>
      <c r="AQ1030" s="36" t="s">
        <v>563</v>
      </c>
      <c r="AR1030" s="36" t="s">
        <v>179</v>
      </c>
      <c r="AS1030" s="36" t="s">
        <v>117</v>
      </c>
      <c r="AT1030" s="36" t="s">
        <v>117</v>
      </c>
      <c r="AU1030" s="36" t="s">
        <v>117</v>
      </c>
      <c r="AV1030" s="36" t="s">
        <v>2587</v>
      </c>
      <c r="AW1030" s="36" t="s">
        <v>2588</v>
      </c>
      <c r="AX1030" s="36" t="s">
        <v>2589</v>
      </c>
      <c r="AY1030" s="36">
        <v>1</v>
      </c>
      <c r="AZ1030" s="36" t="s">
        <v>383</v>
      </c>
      <c r="BA1030" s="36" t="s">
        <v>117</v>
      </c>
      <c r="BB1030" s="36" t="s">
        <v>117</v>
      </c>
      <c r="BC1030" s="36" t="s">
        <v>2582</v>
      </c>
      <c r="BD1030" s="36" t="s">
        <v>1591</v>
      </c>
      <c r="BE1030" s="36" t="s">
        <v>117</v>
      </c>
      <c r="BF1030" s="36" t="s">
        <v>117</v>
      </c>
      <c r="BG1030" s="176">
        <v>263</v>
      </c>
      <c r="BH1030" s="36" t="s">
        <v>1740</v>
      </c>
      <c r="BI1030" s="36">
        <v>0.5</v>
      </c>
      <c r="BJ1030" s="36" t="s">
        <v>2590</v>
      </c>
      <c r="BK1030" s="36" t="s">
        <v>1281</v>
      </c>
      <c r="BL1030" s="36" t="s">
        <v>1283</v>
      </c>
      <c r="BM1030" s="148" t="s">
        <v>6947</v>
      </c>
      <c r="BN1030" s="148" t="s">
        <v>6948</v>
      </c>
      <c r="BO1030" s="36">
        <v>350084</v>
      </c>
    </row>
    <row r="1031" spans="1:67" ht="14.45" customHeight="1">
      <c r="A1031" s="145" t="s">
        <v>6673</v>
      </c>
      <c r="B1031" s="40">
        <v>350085</v>
      </c>
      <c r="C1031" s="40" t="s">
        <v>6681</v>
      </c>
      <c r="D1031" s="40"/>
      <c r="E1031" s="43" t="s">
        <v>4</v>
      </c>
      <c r="F1031" s="40"/>
      <c r="G1031" s="42"/>
      <c r="H1031" s="40"/>
      <c r="I1031" s="40"/>
      <c r="J1031" s="40"/>
      <c r="K1031" s="40"/>
      <c r="L1031" s="42" t="s">
        <v>4</v>
      </c>
      <c r="M1031" s="42" t="s">
        <v>4</v>
      </c>
      <c r="N1031" s="40"/>
      <c r="O1031" s="40"/>
      <c r="P1031" s="40"/>
      <c r="Q1031" s="40"/>
      <c r="R1031" s="40"/>
      <c r="S1031" s="40"/>
      <c r="T1031" s="43"/>
      <c r="U1031" s="40"/>
      <c r="V1031" s="40"/>
      <c r="W1031" s="40"/>
      <c r="X1031" s="40"/>
      <c r="Y1031" s="40"/>
      <c r="Z1031" s="40"/>
      <c r="AA1031" s="40"/>
      <c r="AB1031" s="40"/>
      <c r="AC1031" s="40"/>
      <c r="AD1031" s="40"/>
      <c r="AE1031" s="40"/>
      <c r="AF1031" s="45" t="str">
        <f t="shared" si="36"/>
        <v>SITR3               SITR3</v>
      </c>
      <c r="AG1031" s="41" t="s">
        <v>6605</v>
      </c>
      <c r="AH1031" s="36">
        <v>3</v>
      </c>
      <c r="AI1031" s="36">
        <v>350085</v>
      </c>
      <c r="AJ1031" s="36" t="s">
        <v>6491</v>
      </c>
      <c r="AK1031" s="36" t="s">
        <v>117</v>
      </c>
      <c r="AL1031" s="36" t="s">
        <v>561</v>
      </c>
      <c r="AM1031" s="36" t="s">
        <v>561</v>
      </c>
      <c r="AN1031" s="36" t="s">
        <v>560</v>
      </c>
      <c r="AO1031" s="36" t="s">
        <v>562</v>
      </c>
      <c r="AP1031" s="36" t="s">
        <v>3605</v>
      </c>
      <c r="AQ1031" s="36" t="s">
        <v>563</v>
      </c>
      <c r="AR1031" s="36" t="s">
        <v>180</v>
      </c>
      <c r="AS1031" s="36" t="s">
        <v>117</v>
      </c>
      <c r="AT1031" s="36" t="s">
        <v>117</v>
      </c>
      <c r="AU1031" s="36" t="s">
        <v>561</v>
      </c>
      <c r="AV1031" s="36" t="s">
        <v>561</v>
      </c>
      <c r="AW1031" s="36" t="s">
        <v>560</v>
      </c>
      <c r="AX1031" s="36" t="s">
        <v>562</v>
      </c>
      <c r="AY1031" s="36">
        <v>33</v>
      </c>
      <c r="AZ1031" s="36" t="s">
        <v>563</v>
      </c>
      <c r="BA1031" s="36" t="s">
        <v>156</v>
      </c>
      <c r="BB1031" s="36" t="s">
        <v>117</v>
      </c>
      <c r="BC1031" s="36" t="s">
        <v>2337</v>
      </c>
      <c r="BD1031" s="36" t="s">
        <v>1591</v>
      </c>
      <c r="BE1031" s="36" t="s">
        <v>117</v>
      </c>
      <c r="BF1031" s="36" t="s">
        <v>117</v>
      </c>
      <c r="BG1031" s="193">
        <v>0</v>
      </c>
      <c r="BH1031" s="36" t="s">
        <v>1906</v>
      </c>
      <c r="BI1031" s="36">
        <v>2.5</v>
      </c>
      <c r="BJ1031" s="36" t="s">
        <v>3606</v>
      </c>
      <c r="BK1031" s="36" t="s">
        <v>1281</v>
      </c>
      <c r="BL1031" s="36" t="s">
        <v>1283</v>
      </c>
      <c r="BM1031" s="148" t="s">
        <v>6947</v>
      </c>
      <c r="BN1031" s="148" t="s">
        <v>6948</v>
      </c>
      <c r="BO1031" s="36">
        <v>350085</v>
      </c>
    </row>
    <row r="1032" spans="1:67" ht="14.45" customHeight="1">
      <c r="A1032" s="145" t="s">
        <v>6673</v>
      </c>
      <c r="B1032" s="40">
        <v>350089</v>
      </c>
      <c r="C1032" s="40" t="s">
        <v>6681</v>
      </c>
      <c r="D1032" s="40"/>
      <c r="E1032" s="43" t="s">
        <v>4</v>
      </c>
      <c r="F1032" s="40"/>
      <c r="G1032" s="42"/>
      <c r="H1032" s="40"/>
      <c r="I1032" s="40"/>
      <c r="J1032" s="40"/>
      <c r="K1032" s="40"/>
      <c r="L1032" s="42" t="s">
        <v>4</v>
      </c>
      <c r="M1032" s="42" t="s">
        <v>4</v>
      </c>
      <c r="N1032" s="40"/>
      <c r="O1032" s="40"/>
      <c r="P1032" s="40"/>
      <c r="Q1032" s="40"/>
      <c r="R1032" s="40"/>
      <c r="S1032" s="40"/>
      <c r="T1032" s="43"/>
      <c r="U1032" s="40"/>
      <c r="V1032" s="40"/>
      <c r="W1032" s="40"/>
      <c r="X1032" s="40"/>
      <c r="Y1032" s="40"/>
      <c r="Z1032" s="40"/>
      <c r="AA1032" s="40"/>
      <c r="AB1032" s="40"/>
      <c r="AC1032" s="40"/>
      <c r="AD1032" s="40"/>
      <c r="AE1032" s="40"/>
      <c r="AF1032" s="45" t="str">
        <f t="shared" si="36"/>
        <v>SITR3               SITR3</v>
      </c>
      <c r="AG1032" s="41" t="s">
        <v>6605</v>
      </c>
      <c r="AH1032" s="36">
        <v>3</v>
      </c>
      <c r="AI1032" s="36">
        <v>350089</v>
      </c>
      <c r="AJ1032" s="36" t="s">
        <v>3607</v>
      </c>
      <c r="AK1032" s="36" t="s">
        <v>117</v>
      </c>
      <c r="AL1032" s="36" t="s">
        <v>561</v>
      </c>
      <c r="AM1032" s="36" t="s">
        <v>561</v>
      </c>
      <c r="AN1032" s="36" t="s">
        <v>560</v>
      </c>
      <c r="AO1032" s="36" t="s">
        <v>562</v>
      </c>
      <c r="AP1032" s="36" t="s">
        <v>2295</v>
      </c>
      <c r="AQ1032" s="36" t="s">
        <v>563</v>
      </c>
      <c r="AR1032" s="36" t="s">
        <v>180</v>
      </c>
      <c r="AS1032" s="36" t="s">
        <v>117</v>
      </c>
      <c r="AT1032" s="36" t="s">
        <v>117</v>
      </c>
      <c r="AU1032" s="36" t="s">
        <v>561</v>
      </c>
      <c r="AV1032" s="36" t="s">
        <v>561</v>
      </c>
      <c r="AW1032" s="36" t="s">
        <v>560</v>
      </c>
      <c r="AX1032" s="36" t="s">
        <v>562</v>
      </c>
      <c r="AY1032" s="36">
        <v>43</v>
      </c>
      <c r="AZ1032" s="36" t="s">
        <v>563</v>
      </c>
      <c r="BA1032" s="36" t="s">
        <v>156</v>
      </c>
      <c r="BB1032" s="36" t="s">
        <v>117</v>
      </c>
      <c r="BC1032" s="36" t="s">
        <v>1806</v>
      </c>
      <c r="BD1032" s="36" t="s">
        <v>1591</v>
      </c>
      <c r="BE1032" s="36" t="s">
        <v>117</v>
      </c>
      <c r="BF1032" s="36" t="s">
        <v>117</v>
      </c>
      <c r="BG1032" s="193">
        <v>0</v>
      </c>
      <c r="BH1032" s="36" t="s">
        <v>1719</v>
      </c>
      <c r="BI1032" s="36">
        <v>2.5</v>
      </c>
      <c r="BJ1032" s="36" t="s">
        <v>3608</v>
      </c>
      <c r="BK1032" s="36" t="s">
        <v>1281</v>
      </c>
      <c r="BL1032" s="36" t="s">
        <v>1283</v>
      </c>
      <c r="BM1032" s="148" t="s">
        <v>6947</v>
      </c>
      <c r="BN1032" s="148" t="s">
        <v>6948</v>
      </c>
      <c r="BO1032" s="36">
        <v>350089</v>
      </c>
    </row>
    <row r="1033" spans="1:67" ht="14.45" customHeight="1">
      <c r="A1033" s="145" t="s">
        <v>7486</v>
      </c>
      <c r="B1033" s="40">
        <v>350090</v>
      </c>
      <c r="C1033" s="40" t="s">
        <v>6681</v>
      </c>
      <c r="D1033" s="40"/>
      <c r="E1033" s="43" t="s">
        <v>6</v>
      </c>
      <c r="F1033" s="40" t="s">
        <v>3612</v>
      </c>
      <c r="G1033" s="42" t="s">
        <v>6606</v>
      </c>
      <c r="H1033" s="40"/>
      <c r="I1033" s="40"/>
      <c r="J1033" s="40"/>
      <c r="K1033" s="40" t="s">
        <v>6610</v>
      </c>
      <c r="L1033" s="42" t="s">
        <v>6609</v>
      </c>
      <c r="M1033" s="42" t="s">
        <v>6</v>
      </c>
      <c r="N1033" s="40"/>
      <c r="O1033" s="40"/>
      <c r="P1033" s="40"/>
      <c r="Q1033" s="40"/>
      <c r="R1033" s="40"/>
      <c r="S1033" s="40"/>
      <c r="T1033" s="43"/>
      <c r="U1033" s="40"/>
      <c r="V1033" s="40"/>
      <c r="W1033" s="40"/>
      <c r="X1033" s="40"/>
      <c r="Y1033" s="40"/>
      <c r="Z1033" s="40"/>
      <c r="AA1033" s="40"/>
      <c r="AB1033" s="40"/>
      <c r="AC1033" s="40"/>
      <c r="AD1033" s="40"/>
      <c r="AE1033" s="40"/>
      <c r="AF1033" s="45" t="str">
        <f t="shared" si="36"/>
        <v>RAO                 SP_87_A5</v>
      </c>
      <c r="AG1033" s="41" t="s">
        <v>6605</v>
      </c>
      <c r="AH1033" s="36">
        <v>3</v>
      </c>
      <c r="AI1033" s="36">
        <v>350090</v>
      </c>
      <c r="AJ1033" s="36" t="s">
        <v>6492</v>
      </c>
      <c r="AK1033" s="36" t="s">
        <v>117</v>
      </c>
      <c r="AL1033" s="36" t="s">
        <v>117</v>
      </c>
      <c r="AM1033" s="36" t="s">
        <v>3610</v>
      </c>
      <c r="AN1033" s="36" t="s">
        <v>3611</v>
      </c>
      <c r="AO1033" s="36" t="s">
        <v>3612</v>
      </c>
      <c r="AP1033" s="36">
        <v>1</v>
      </c>
      <c r="AQ1033" s="36" t="s">
        <v>636</v>
      </c>
      <c r="AR1033" s="36" t="s">
        <v>117</v>
      </c>
      <c r="AS1033" s="36" t="s">
        <v>117</v>
      </c>
      <c r="AT1033" s="36" t="s">
        <v>117</v>
      </c>
      <c r="AU1033" s="36" t="s">
        <v>1336</v>
      </c>
      <c r="AV1033" s="36" t="s">
        <v>1336</v>
      </c>
      <c r="AW1033" s="36" t="s">
        <v>6085</v>
      </c>
      <c r="AX1033" s="36" t="s">
        <v>1337</v>
      </c>
      <c r="AY1033" s="36">
        <v>5</v>
      </c>
      <c r="AZ1033" s="36" t="s">
        <v>466</v>
      </c>
      <c r="BA1033" s="36" t="s">
        <v>158</v>
      </c>
      <c r="BB1033" s="36" t="s">
        <v>117</v>
      </c>
      <c r="BC1033" s="36" t="s">
        <v>3613</v>
      </c>
      <c r="BD1033" s="36" t="s">
        <v>1591</v>
      </c>
      <c r="BE1033" s="36" t="s">
        <v>117</v>
      </c>
      <c r="BF1033" s="36" t="s">
        <v>117</v>
      </c>
      <c r="BG1033" s="176">
        <v>258</v>
      </c>
      <c r="BH1033" s="36" t="s">
        <v>1919</v>
      </c>
      <c r="BI1033" s="36">
        <v>4</v>
      </c>
      <c r="BJ1033" s="36" t="s">
        <v>3614</v>
      </c>
      <c r="BK1033" s="36" t="s">
        <v>1281</v>
      </c>
      <c r="BL1033" s="36" t="s">
        <v>1283</v>
      </c>
      <c r="BM1033" s="148" t="s">
        <v>6947</v>
      </c>
      <c r="BN1033" s="148" t="s">
        <v>6948</v>
      </c>
      <c r="BO1033" s="36">
        <v>350090</v>
      </c>
    </row>
    <row r="1034" spans="1:67" ht="14.45" customHeight="1">
      <c r="A1034" s="145" t="s">
        <v>6673</v>
      </c>
      <c r="B1034" s="40">
        <v>350092</v>
      </c>
      <c r="C1034" s="40" t="s">
        <v>6681</v>
      </c>
      <c r="D1034" s="40"/>
      <c r="E1034" s="43" t="s">
        <v>4</v>
      </c>
      <c r="F1034" s="40"/>
      <c r="G1034" s="42"/>
      <c r="H1034" s="40"/>
      <c r="I1034" s="40"/>
      <c r="J1034" s="40"/>
      <c r="K1034" s="40"/>
      <c r="L1034" s="42" t="s">
        <v>4</v>
      </c>
      <c r="M1034" s="42" t="s">
        <v>4</v>
      </c>
      <c r="N1034" s="40"/>
      <c r="O1034" s="40"/>
      <c r="P1034" s="40"/>
      <c r="Q1034" s="40"/>
      <c r="R1034" s="40"/>
      <c r="S1034" s="40"/>
      <c r="T1034" s="43"/>
      <c r="U1034" s="40"/>
      <c r="V1034" s="40"/>
      <c r="W1034" s="40"/>
      <c r="X1034" s="40"/>
      <c r="Y1034" s="40"/>
      <c r="Z1034" s="40"/>
      <c r="AA1034" s="40"/>
      <c r="AB1034" s="40"/>
      <c r="AC1034" s="40"/>
      <c r="AD1034" s="40"/>
      <c r="AE1034" s="40"/>
      <c r="AF1034" s="45" t="str">
        <f t="shared" si="36"/>
        <v>SITR3               SITR3</v>
      </c>
      <c r="AG1034" s="41" t="s">
        <v>6605</v>
      </c>
      <c r="AH1034" s="36">
        <v>3</v>
      </c>
      <c r="AI1034" s="36">
        <v>350092</v>
      </c>
      <c r="AJ1034" s="36" t="s">
        <v>6493</v>
      </c>
      <c r="AK1034" s="36" t="s">
        <v>117</v>
      </c>
      <c r="AL1034" s="36" t="s">
        <v>561</v>
      </c>
      <c r="AM1034" s="36" t="s">
        <v>561</v>
      </c>
      <c r="AN1034" s="36" t="s">
        <v>560</v>
      </c>
      <c r="AO1034" s="36" t="s">
        <v>562</v>
      </c>
      <c r="AP1034" s="36" t="s">
        <v>3615</v>
      </c>
      <c r="AQ1034" s="36" t="s">
        <v>563</v>
      </c>
      <c r="AR1034" s="36" t="s">
        <v>180</v>
      </c>
      <c r="AS1034" s="36" t="s">
        <v>117</v>
      </c>
      <c r="AT1034" s="36" t="s">
        <v>117</v>
      </c>
      <c r="AU1034" s="36" t="s">
        <v>561</v>
      </c>
      <c r="AV1034" s="36" t="s">
        <v>561</v>
      </c>
      <c r="AW1034" s="36" t="s">
        <v>560</v>
      </c>
      <c r="AX1034" s="36" t="s">
        <v>562</v>
      </c>
      <c r="AY1034" s="36">
        <v>53</v>
      </c>
      <c r="AZ1034" s="36" t="s">
        <v>563</v>
      </c>
      <c r="BA1034" s="36" t="s">
        <v>156</v>
      </c>
      <c r="BB1034" s="36" t="s">
        <v>117</v>
      </c>
      <c r="BC1034" s="36" t="s">
        <v>2296</v>
      </c>
      <c r="BD1034" s="36" t="s">
        <v>1591</v>
      </c>
      <c r="BE1034" s="36" t="s">
        <v>117</v>
      </c>
      <c r="BF1034" s="36" t="s">
        <v>117</v>
      </c>
      <c r="BG1034" s="193">
        <v>0</v>
      </c>
      <c r="BH1034" s="36" t="s">
        <v>1740</v>
      </c>
      <c r="BI1034" s="36">
        <v>2.5</v>
      </c>
      <c r="BJ1034" s="36" t="s">
        <v>3616</v>
      </c>
      <c r="BK1034" s="36" t="s">
        <v>1281</v>
      </c>
      <c r="BL1034" s="36" t="s">
        <v>1283</v>
      </c>
      <c r="BM1034" s="148" t="s">
        <v>6947</v>
      </c>
      <c r="BN1034" s="148" t="s">
        <v>6948</v>
      </c>
      <c r="BO1034" s="36">
        <v>350092</v>
      </c>
    </row>
    <row r="1035" spans="1:67" ht="14.45" customHeight="1">
      <c r="A1035" s="145" t="s">
        <v>7486</v>
      </c>
      <c r="B1035" s="40">
        <v>350093</v>
      </c>
      <c r="C1035" s="40" t="s">
        <v>6681</v>
      </c>
      <c r="D1035" s="40"/>
      <c r="E1035" s="43" t="s">
        <v>6</v>
      </c>
      <c r="F1035" s="40"/>
      <c r="G1035" s="42"/>
      <c r="H1035" s="40"/>
      <c r="I1035" s="40"/>
      <c r="J1035" s="40"/>
      <c r="K1035" s="40"/>
      <c r="L1035" s="42" t="s">
        <v>6</v>
      </c>
      <c r="M1035" s="42" t="s">
        <v>6604</v>
      </c>
      <c r="N1035" s="40"/>
      <c r="O1035" s="40"/>
      <c r="P1035" s="40"/>
      <c r="Q1035" s="40"/>
      <c r="R1035" s="40"/>
      <c r="S1035" s="40"/>
      <c r="T1035" s="43"/>
      <c r="U1035" s="40"/>
      <c r="V1035" s="40"/>
      <c r="W1035" s="40"/>
      <c r="X1035" s="40"/>
      <c r="Y1035" s="40"/>
      <c r="Z1035" s="40"/>
      <c r="AA1035" s="40"/>
      <c r="AB1035" s="40"/>
      <c r="AC1035" s="40"/>
      <c r="AD1035" s="40"/>
      <c r="AE1035" s="40"/>
      <c r="AF1035" s="45" t="str">
        <f t="shared" si="36"/>
        <v>RAO                 SITR1</v>
      </c>
      <c r="AG1035" s="41" t="s">
        <v>6605</v>
      </c>
      <c r="AH1035" s="36">
        <v>3</v>
      </c>
      <c r="AI1035" s="36">
        <v>350093</v>
      </c>
      <c r="AJ1035" s="36" t="s">
        <v>6494</v>
      </c>
      <c r="AK1035" s="36" t="s">
        <v>117</v>
      </c>
      <c r="AL1035" s="36" t="s">
        <v>553</v>
      </c>
      <c r="AM1035" s="36" t="s">
        <v>553</v>
      </c>
      <c r="AN1035" s="36" t="s">
        <v>6018</v>
      </c>
      <c r="AO1035" s="36" t="s">
        <v>554</v>
      </c>
      <c r="AP1035" s="36" t="s">
        <v>1626</v>
      </c>
      <c r="AQ1035" s="36" t="s">
        <v>530</v>
      </c>
      <c r="AR1035" s="36" t="s">
        <v>159</v>
      </c>
      <c r="AS1035" s="36" t="s">
        <v>117</v>
      </c>
      <c r="AT1035" s="36" t="s">
        <v>117</v>
      </c>
      <c r="AU1035" s="36" t="s">
        <v>1336</v>
      </c>
      <c r="AV1035" s="36" t="s">
        <v>1336</v>
      </c>
      <c r="AW1035" s="36" t="s">
        <v>6085</v>
      </c>
      <c r="AX1035" s="36" t="s">
        <v>1337</v>
      </c>
      <c r="AY1035" s="36">
        <v>3</v>
      </c>
      <c r="AZ1035" s="36" t="s">
        <v>466</v>
      </c>
      <c r="BA1035" s="36" t="s">
        <v>158</v>
      </c>
      <c r="BB1035" s="36" t="s">
        <v>117</v>
      </c>
      <c r="BC1035" s="36" t="s">
        <v>3617</v>
      </c>
      <c r="BD1035" s="36" t="s">
        <v>1591</v>
      </c>
      <c r="BE1035" s="36" t="s">
        <v>117</v>
      </c>
      <c r="BF1035" s="36" t="s">
        <v>117</v>
      </c>
      <c r="BG1035" s="176">
        <v>192</v>
      </c>
      <c r="BH1035" s="36" t="s">
        <v>1624</v>
      </c>
      <c r="BI1035" s="36">
        <v>4</v>
      </c>
      <c r="BJ1035" s="36" t="s">
        <v>3618</v>
      </c>
      <c r="BK1035" s="36" t="s">
        <v>1281</v>
      </c>
      <c r="BL1035" s="36" t="s">
        <v>1283</v>
      </c>
      <c r="BM1035" s="148" t="s">
        <v>6947</v>
      </c>
      <c r="BN1035" s="148" t="s">
        <v>6948</v>
      </c>
      <c r="BO1035" s="36">
        <v>350093</v>
      </c>
    </row>
    <row r="1036" spans="1:67" ht="14.45" customHeight="1">
      <c r="A1036" s="145" t="s">
        <v>6673</v>
      </c>
      <c r="B1036" s="40">
        <v>350094</v>
      </c>
      <c r="C1036" s="40" t="s">
        <v>6681</v>
      </c>
      <c r="D1036" s="40"/>
      <c r="E1036" s="43" t="s">
        <v>4</v>
      </c>
      <c r="F1036" s="40" t="s">
        <v>3622</v>
      </c>
      <c r="G1036" s="42" t="s">
        <v>6606</v>
      </c>
      <c r="H1036" s="40"/>
      <c r="I1036" s="40"/>
      <c r="J1036" s="40"/>
      <c r="K1036" s="40" t="s">
        <v>6610</v>
      </c>
      <c r="L1036" s="72" t="s">
        <v>4</v>
      </c>
      <c r="M1036" s="42" t="s">
        <v>6609</v>
      </c>
      <c r="N1036" s="40"/>
      <c r="O1036" s="40"/>
      <c r="P1036" s="40"/>
      <c r="Q1036" s="40"/>
      <c r="R1036" s="40"/>
      <c r="S1036" s="40"/>
      <c r="T1036" s="43"/>
      <c r="U1036" s="40"/>
      <c r="V1036" s="40"/>
      <c r="W1036" s="40"/>
      <c r="X1036" s="40"/>
      <c r="Y1036" s="40"/>
      <c r="Z1036" s="40"/>
      <c r="AA1036" s="40"/>
      <c r="AB1036" s="40"/>
      <c r="AC1036" s="40"/>
      <c r="AD1036" s="40"/>
      <c r="AE1036" s="40"/>
      <c r="AF1036" s="45" t="str">
        <f t="shared" si="36"/>
        <v>SP_30A_B3           SITR3</v>
      </c>
      <c r="AG1036" s="41" t="s">
        <v>6605</v>
      </c>
      <c r="AH1036" s="36">
        <v>3</v>
      </c>
      <c r="AI1036" s="36">
        <v>350094</v>
      </c>
      <c r="AJ1036" s="36" t="s">
        <v>3619</v>
      </c>
      <c r="AK1036" s="36" t="s">
        <v>117</v>
      </c>
      <c r="AL1036" s="36" t="s">
        <v>561</v>
      </c>
      <c r="AM1036" s="36" t="s">
        <v>561</v>
      </c>
      <c r="AN1036" s="36" t="s">
        <v>560</v>
      </c>
      <c r="AO1036" s="36" t="s">
        <v>562</v>
      </c>
      <c r="AP1036" s="36">
        <v>41</v>
      </c>
      <c r="AQ1036" s="36" t="s">
        <v>563</v>
      </c>
      <c r="AR1036" s="36" t="s">
        <v>154</v>
      </c>
      <c r="AS1036" s="36" t="s">
        <v>117</v>
      </c>
      <c r="AT1036" s="36" t="s">
        <v>117</v>
      </c>
      <c r="AU1036" s="36" t="s">
        <v>117</v>
      </c>
      <c r="AV1036" s="36" t="s">
        <v>3620</v>
      </c>
      <c r="AW1036" s="36" t="s">
        <v>3621</v>
      </c>
      <c r="AX1036" s="36" t="s">
        <v>3622</v>
      </c>
      <c r="AY1036" s="36">
        <v>1</v>
      </c>
      <c r="AZ1036" s="36" t="s">
        <v>462</v>
      </c>
      <c r="BA1036" s="36" t="s">
        <v>117</v>
      </c>
      <c r="BB1036" s="36" t="s">
        <v>117</v>
      </c>
      <c r="BC1036" s="36" t="s">
        <v>3623</v>
      </c>
      <c r="BD1036" s="36" t="s">
        <v>1591</v>
      </c>
      <c r="BE1036" s="36" t="s">
        <v>117</v>
      </c>
      <c r="BF1036" s="36" t="s">
        <v>117</v>
      </c>
      <c r="BG1036" s="193">
        <v>134</v>
      </c>
      <c r="BH1036" s="36" t="s">
        <v>1997</v>
      </c>
      <c r="BI1036" s="36">
        <v>0.35</v>
      </c>
      <c r="BJ1036" s="36" t="s">
        <v>3624</v>
      </c>
      <c r="BK1036" s="36" t="s">
        <v>1281</v>
      </c>
      <c r="BL1036" s="36" t="s">
        <v>1283</v>
      </c>
      <c r="BM1036" s="148" t="s">
        <v>6947</v>
      </c>
      <c r="BN1036" s="148" t="s">
        <v>6948</v>
      </c>
      <c r="BO1036" s="36">
        <v>350094</v>
      </c>
    </row>
    <row r="1037" spans="1:67" ht="14.45" customHeight="1">
      <c r="A1037" s="145" t="s">
        <v>6673</v>
      </c>
      <c r="B1037" s="40">
        <v>350095</v>
      </c>
      <c r="C1037" s="40" t="s">
        <v>6681</v>
      </c>
      <c r="D1037" s="40"/>
      <c r="E1037" s="43" t="s">
        <v>4</v>
      </c>
      <c r="F1037" s="40" t="s">
        <v>3622</v>
      </c>
      <c r="G1037" s="42" t="s">
        <v>6606</v>
      </c>
      <c r="H1037" s="40"/>
      <c r="I1037" s="40"/>
      <c r="J1037" s="40"/>
      <c r="K1037" s="40" t="s">
        <v>6610</v>
      </c>
      <c r="L1037" s="72" t="s">
        <v>4</v>
      </c>
      <c r="M1037" s="42" t="s">
        <v>6609</v>
      </c>
      <c r="N1037" s="40"/>
      <c r="O1037" s="40"/>
      <c r="P1037" s="40"/>
      <c r="Q1037" s="40"/>
      <c r="R1037" s="40"/>
      <c r="S1037" s="40"/>
      <c r="T1037" s="43"/>
      <c r="U1037" s="40"/>
      <c r="V1037" s="40"/>
      <c r="W1037" s="40"/>
      <c r="X1037" s="40"/>
      <c r="Y1037" s="40"/>
      <c r="Z1037" s="40"/>
      <c r="AA1037" s="40"/>
      <c r="AB1037" s="40"/>
      <c r="AC1037" s="40"/>
      <c r="AD1037" s="40"/>
      <c r="AE1037" s="40"/>
      <c r="AF1037" s="45" t="str">
        <f t="shared" si="36"/>
        <v>SP_30A_B3           SITR3</v>
      </c>
      <c r="AG1037" s="41" t="s">
        <v>6605</v>
      </c>
      <c r="AH1037" s="36">
        <v>3</v>
      </c>
      <c r="AI1037" s="36">
        <v>350095</v>
      </c>
      <c r="AJ1037" s="36" t="s">
        <v>3625</v>
      </c>
      <c r="AK1037" s="36" t="s">
        <v>117</v>
      </c>
      <c r="AL1037" s="36" t="s">
        <v>561</v>
      </c>
      <c r="AM1037" s="36" t="s">
        <v>561</v>
      </c>
      <c r="AN1037" s="36" t="s">
        <v>560</v>
      </c>
      <c r="AO1037" s="36" t="s">
        <v>562</v>
      </c>
      <c r="AP1037" s="36">
        <v>51</v>
      </c>
      <c r="AQ1037" s="36" t="s">
        <v>563</v>
      </c>
      <c r="AR1037" s="36" t="s">
        <v>154</v>
      </c>
      <c r="AS1037" s="36" t="s">
        <v>117</v>
      </c>
      <c r="AT1037" s="36" t="s">
        <v>117</v>
      </c>
      <c r="AU1037" s="36" t="s">
        <v>117</v>
      </c>
      <c r="AV1037" s="36" t="s">
        <v>3620</v>
      </c>
      <c r="AW1037" s="36" t="s">
        <v>3621</v>
      </c>
      <c r="AX1037" s="36" t="s">
        <v>3622</v>
      </c>
      <c r="AY1037" s="36">
        <v>1</v>
      </c>
      <c r="AZ1037" s="36" t="s">
        <v>462</v>
      </c>
      <c r="BA1037" s="36" t="s">
        <v>117</v>
      </c>
      <c r="BB1037" s="36" t="s">
        <v>117</v>
      </c>
      <c r="BC1037" s="36" t="s">
        <v>3623</v>
      </c>
      <c r="BD1037" s="36" t="s">
        <v>1591</v>
      </c>
      <c r="BE1037" s="36" t="s">
        <v>117</v>
      </c>
      <c r="BF1037" s="36" t="s">
        <v>117</v>
      </c>
      <c r="BG1037" s="193">
        <v>134</v>
      </c>
      <c r="BH1037" s="36" t="s">
        <v>1997</v>
      </c>
      <c r="BI1037" s="36">
        <v>0.35</v>
      </c>
      <c r="BJ1037" s="36" t="s">
        <v>3624</v>
      </c>
      <c r="BK1037" s="36" t="s">
        <v>1281</v>
      </c>
      <c r="BL1037" s="36" t="s">
        <v>1283</v>
      </c>
      <c r="BM1037" s="148" t="s">
        <v>6947</v>
      </c>
      <c r="BN1037" s="148" t="s">
        <v>6948</v>
      </c>
      <c r="BO1037" s="36">
        <v>350095</v>
      </c>
    </row>
    <row r="1038" spans="1:67" ht="14.45" customHeight="1">
      <c r="A1038" s="145" t="s">
        <v>6673</v>
      </c>
      <c r="B1038" s="40">
        <v>350097</v>
      </c>
      <c r="C1038" s="40" t="s">
        <v>6681</v>
      </c>
      <c r="D1038" s="40"/>
      <c r="E1038" s="43" t="s">
        <v>6</v>
      </c>
      <c r="F1038" s="40" t="s">
        <v>3612</v>
      </c>
      <c r="G1038" s="42" t="s">
        <v>6606</v>
      </c>
      <c r="H1038" s="40"/>
      <c r="I1038" s="40"/>
      <c r="J1038" s="40"/>
      <c r="K1038" s="40" t="s">
        <v>6610</v>
      </c>
      <c r="L1038" s="42" t="s">
        <v>6609</v>
      </c>
      <c r="M1038" s="42" t="s">
        <v>6</v>
      </c>
      <c r="N1038" s="40"/>
      <c r="O1038" s="40"/>
      <c r="P1038" s="40"/>
      <c r="Q1038" s="40"/>
      <c r="R1038" s="40"/>
      <c r="S1038" s="40"/>
      <c r="T1038" s="43"/>
      <c r="U1038" s="40"/>
      <c r="V1038" s="40"/>
      <c r="W1038" s="40"/>
      <c r="X1038" s="40"/>
      <c r="Y1038" s="40"/>
      <c r="Z1038" s="40"/>
      <c r="AA1038" s="40"/>
      <c r="AB1038" s="40"/>
      <c r="AC1038" s="40"/>
      <c r="AD1038" s="40"/>
      <c r="AE1038" s="40"/>
      <c r="AF1038" s="45" t="str">
        <f t="shared" si="36"/>
        <v>SIDO_B              SP_87_A5</v>
      </c>
      <c r="AG1038" s="41" t="s">
        <v>6605</v>
      </c>
      <c r="AH1038" s="36">
        <v>3</v>
      </c>
      <c r="AI1038" s="36">
        <v>350097</v>
      </c>
      <c r="AJ1038" s="36" t="s">
        <v>3609</v>
      </c>
      <c r="AK1038" s="36" t="s">
        <v>117</v>
      </c>
      <c r="AL1038" s="36" t="s">
        <v>117</v>
      </c>
      <c r="AM1038" s="36" t="s">
        <v>3610</v>
      </c>
      <c r="AN1038" s="36" t="s">
        <v>3611</v>
      </c>
      <c r="AO1038" s="36" t="s">
        <v>3612</v>
      </c>
      <c r="AP1038" s="36">
        <v>1</v>
      </c>
      <c r="AQ1038" s="36" t="s">
        <v>636</v>
      </c>
      <c r="AR1038" s="36" t="s">
        <v>117</v>
      </c>
      <c r="AS1038" s="36" t="s">
        <v>117</v>
      </c>
      <c r="AT1038" s="36" t="s">
        <v>117</v>
      </c>
      <c r="AU1038" s="36" t="s">
        <v>521</v>
      </c>
      <c r="AV1038" s="36" t="s">
        <v>521</v>
      </c>
      <c r="AW1038" s="36" t="s">
        <v>520</v>
      </c>
      <c r="AX1038" s="36" t="s">
        <v>522</v>
      </c>
      <c r="AY1038" s="36">
        <v>1</v>
      </c>
      <c r="AZ1038" s="36" t="s">
        <v>265</v>
      </c>
      <c r="BA1038" s="36" t="s">
        <v>177</v>
      </c>
      <c r="BB1038" s="36" t="s">
        <v>117</v>
      </c>
      <c r="BC1038" s="36" t="s">
        <v>3613</v>
      </c>
      <c r="BD1038" s="36" t="s">
        <v>1591</v>
      </c>
      <c r="BE1038" s="36" t="s">
        <v>117</v>
      </c>
      <c r="BF1038" s="36" t="s">
        <v>117</v>
      </c>
      <c r="BG1038" s="193">
        <v>130</v>
      </c>
      <c r="BH1038" s="36" t="s">
        <v>1919</v>
      </c>
      <c r="BI1038" s="36">
        <v>4</v>
      </c>
      <c r="BJ1038" s="36" t="s">
        <v>3614</v>
      </c>
      <c r="BK1038" s="36" t="s">
        <v>1281</v>
      </c>
      <c r="BL1038" s="36" t="s">
        <v>1283</v>
      </c>
      <c r="BM1038" s="148" t="s">
        <v>6947</v>
      </c>
      <c r="BN1038" s="148" t="s">
        <v>6948</v>
      </c>
      <c r="BO1038" s="36">
        <v>350097</v>
      </c>
    </row>
    <row r="1039" spans="1:67" ht="14.45" customHeight="1">
      <c r="A1039" s="145" t="s">
        <v>6673</v>
      </c>
      <c r="B1039" s="40">
        <v>350099</v>
      </c>
      <c r="C1039" s="40" t="s">
        <v>6681</v>
      </c>
      <c r="D1039" s="40"/>
      <c r="E1039" s="43" t="s">
        <v>4</v>
      </c>
      <c r="F1039" s="40"/>
      <c r="G1039" s="42"/>
      <c r="H1039" s="40"/>
      <c r="I1039" s="40"/>
      <c r="J1039" s="40"/>
      <c r="K1039" s="40"/>
      <c r="L1039" s="42" t="s">
        <v>6611</v>
      </c>
      <c r="M1039" s="42" t="s">
        <v>4</v>
      </c>
      <c r="N1039" s="40"/>
      <c r="O1039" s="40"/>
      <c r="P1039" s="40"/>
      <c r="Q1039" s="40"/>
      <c r="R1039" s="40"/>
      <c r="S1039" s="40"/>
      <c r="T1039" s="43"/>
      <c r="U1039" s="40"/>
      <c r="V1039" s="40"/>
      <c r="W1039" s="40"/>
      <c r="X1039" s="40"/>
      <c r="Y1039" s="40"/>
      <c r="Z1039" s="40"/>
      <c r="AA1039" s="40"/>
      <c r="AB1039" s="40"/>
      <c r="AC1039" s="40" t="s">
        <v>6612</v>
      </c>
      <c r="AD1039" s="40"/>
      <c r="AE1039" s="40"/>
      <c r="AF1039" s="45" t="str">
        <f t="shared" si="36"/>
        <v>SITR3               SITR3</v>
      </c>
      <c r="AG1039" s="41" t="s">
        <v>6605</v>
      </c>
      <c r="AH1039" s="36">
        <v>3</v>
      </c>
      <c r="AI1039" s="36">
        <v>350099</v>
      </c>
      <c r="AJ1039" s="36" t="s">
        <v>6495</v>
      </c>
      <c r="AK1039" s="36" t="s">
        <v>117</v>
      </c>
      <c r="AL1039" s="36" t="s">
        <v>561</v>
      </c>
      <c r="AM1039" s="36" t="s">
        <v>561</v>
      </c>
      <c r="AN1039" s="36" t="s">
        <v>560</v>
      </c>
      <c r="AO1039" s="36" t="s">
        <v>562</v>
      </c>
      <c r="AP1039" s="36">
        <v>8</v>
      </c>
      <c r="AQ1039" s="36" t="s">
        <v>563</v>
      </c>
      <c r="AR1039" s="36" t="s">
        <v>1286</v>
      </c>
      <c r="AS1039" s="36" t="s">
        <v>117</v>
      </c>
      <c r="AT1039" s="36" t="s">
        <v>117</v>
      </c>
      <c r="AU1039" s="36" t="s">
        <v>561</v>
      </c>
      <c r="AV1039" s="36" t="s">
        <v>561</v>
      </c>
      <c r="AW1039" s="36" t="s">
        <v>560</v>
      </c>
      <c r="AX1039" s="36" t="s">
        <v>562</v>
      </c>
      <c r="AY1039" s="36">
        <v>45</v>
      </c>
      <c r="AZ1039" s="36" t="s">
        <v>563</v>
      </c>
      <c r="BA1039" s="36" t="s">
        <v>158</v>
      </c>
      <c r="BB1039" s="36" t="s">
        <v>117</v>
      </c>
      <c r="BC1039" s="36" t="s">
        <v>3617</v>
      </c>
      <c r="BD1039" s="36" t="s">
        <v>1591</v>
      </c>
      <c r="BE1039" s="36" t="s">
        <v>117</v>
      </c>
      <c r="BF1039" s="36" t="s">
        <v>117</v>
      </c>
      <c r="BG1039" s="193">
        <v>0</v>
      </c>
      <c r="BH1039" s="36" t="s">
        <v>1624</v>
      </c>
      <c r="BI1039" s="36">
        <v>4</v>
      </c>
      <c r="BJ1039" s="36" t="s">
        <v>3626</v>
      </c>
      <c r="BK1039" s="36" t="s">
        <v>1281</v>
      </c>
      <c r="BL1039" s="36" t="s">
        <v>1283</v>
      </c>
      <c r="BM1039" s="148" t="s">
        <v>6947</v>
      </c>
      <c r="BN1039" s="148" t="s">
        <v>6948</v>
      </c>
      <c r="BO1039" s="36">
        <v>350099</v>
      </c>
    </row>
    <row r="1040" spans="1:67" ht="14.45" customHeight="1">
      <c r="A1040" s="145" t="s">
        <v>6673</v>
      </c>
      <c r="B1040" s="40">
        <v>350103</v>
      </c>
      <c r="C1040" s="40" t="s">
        <v>6681</v>
      </c>
      <c r="D1040" s="40"/>
      <c r="E1040" s="43" t="s">
        <v>4</v>
      </c>
      <c r="F1040" s="40"/>
      <c r="G1040" s="42"/>
      <c r="H1040" s="40"/>
      <c r="I1040" s="40"/>
      <c r="J1040" s="40"/>
      <c r="K1040" s="40"/>
      <c r="L1040" s="42" t="s">
        <v>6611</v>
      </c>
      <c r="M1040" s="42" t="s">
        <v>4</v>
      </c>
      <c r="N1040" s="40"/>
      <c r="O1040" s="40"/>
      <c r="P1040" s="40"/>
      <c r="Q1040" s="40"/>
      <c r="R1040" s="40"/>
      <c r="S1040" s="40"/>
      <c r="T1040" s="43"/>
      <c r="U1040" s="40"/>
      <c r="V1040" s="40"/>
      <c r="W1040" s="40"/>
      <c r="X1040" s="40"/>
      <c r="Y1040" s="40"/>
      <c r="Z1040" s="40"/>
      <c r="AA1040" s="40"/>
      <c r="AB1040" s="40"/>
      <c r="AC1040" s="40" t="s">
        <v>6612</v>
      </c>
      <c r="AD1040" s="40"/>
      <c r="AE1040" s="40"/>
      <c r="AF1040" s="45" t="str">
        <f t="shared" ref="AF1040:AF1071" si="37">AX1040&amp; REPT(" ",20-LEN(AX1040))&amp;AO1040</f>
        <v>SITR3               SITR3</v>
      </c>
      <c r="AG1040" s="41" t="s">
        <v>6605</v>
      </c>
      <c r="AH1040" s="36">
        <v>3</v>
      </c>
      <c r="AI1040" s="36">
        <v>350103</v>
      </c>
      <c r="AJ1040" s="36" t="s">
        <v>3627</v>
      </c>
      <c r="AK1040" s="36" t="s">
        <v>117</v>
      </c>
      <c r="AL1040" s="36" t="s">
        <v>561</v>
      </c>
      <c r="AM1040" s="36" t="s">
        <v>561</v>
      </c>
      <c r="AN1040" s="36" t="s">
        <v>560</v>
      </c>
      <c r="AO1040" s="36" t="s">
        <v>562</v>
      </c>
      <c r="AP1040" s="36">
        <v>20</v>
      </c>
      <c r="AQ1040" s="36" t="s">
        <v>563</v>
      </c>
      <c r="AR1040" s="36" t="s">
        <v>133</v>
      </c>
      <c r="AS1040" s="36" t="s">
        <v>117</v>
      </c>
      <c r="AT1040" s="36" t="s">
        <v>117</v>
      </c>
      <c r="AU1040" s="36" t="s">
        <v>561</v>
      </c>
      <c r="AV1040" s="36" t="s">
        <v>561</v>
      </c>
      <c r="AW1040" s="36" t="s">
        <v>560</v>
      </c>
      <c r="AX1040" s="36" t="s">
        <v>562</v>
      </c>
      <c r="AY1040" s="36">
        <v>55</v>
      </c>
      <c r="AZ1040" s="36" t="s">
        <v>563</v>
      </c>
      <c r="BA1040" s="36" t="s">
        <v>158</v>
      </c>
      <c r="BB1040" s="36" t="s">
        <v>117</v>
      </c>
      <c r="BC1040" s="36" t="s">
        <v>2356</v>
      </c>
      <c r="BD1040" s="36" t="s">
        <v>1591</v>
      </c>
      <c r="BE1040" s="36" t="s">
        <v>117</v>
      </c>
      <c r="BF1040" s="36" t="s">
        <v>117</v>
      </c>
      <c r="BG1040" s="193">
        <v>0</v>
      </c>
      <c r="BH1040" s="36" t="s">
        <v>1849</v>
      </c>
      <c r="BI1040" s="36">
        <v>4</v>
      </c>
      <c r="BJ1040" s="36" t="s">
        <v>3628</v>
      </c>
      <c r="BK1040" s="36" t="s">
        <v>1281</v>
      </c>
      <c r="BL1040" s="36" t="s">
        <v>1283</v>
      </c>
      <c r="BM1040" s="148" t="s">
        <v>6947</v>
      </c>
      <c r="BN1040" s="148" t="s">
        <v>6948</v>
      </c>
      <c r="BO1040" s="36">
        <v>350103</v>
      </c>
    </row>
    <row r="1041" spans="1:67" ht="14.45" customHeight="1">
      <c r="A1041" s="145" t="s">
        <v>6673</v>
      </c>
      <c r="B1041" s="40">
        <v>350107</v>
      </c>
      <c r="C1041" s="40" t="s">
        <v>6681</v>
      </c>
      <c r="D1041" s="40"/>
      <c r="E1041" s="43" t="s">
        <v>4</v>
      </c>
      <c r="F1041" s="40" t="s">
        <v>3575</v>
      </c>
      <c r="G1041" s="42" t="s">
        <v>6606</v>
      </c>
      <c r="H1041" s="40"/>
      <c r="I1041" s="40"/>
      <c r="J1041" s="40"/>
      <c r="K1041" s="40" t="s">
        <v>6610</v>
      </c>
      <c r="L1041" s="42" t="s">
        <v>4</v>
      </c>
      <c r="M1041" s="42" t="s">
        <v>6609</v>
      </c>
      <c r="N1041" s="40"/>
      <c r="O1041" s="40"/>
      <c r="P1041" s="40"/>
      <c r="Q1041" s="40"/>
      <c r="R1041" s="40"/>
      <c r="S1041" s="40"/>
      <c r="T1041" s="43"/>
      <c r="U1041" s="40"/>
      <c r="V1041" s="40"/>
      <c r="W1041" s="40"/>
      <c r="X1041" s="40"/>
      <c r="Y1041" s="40"/>
      <c r="Z1041" s="40"/>
      <c r="AA1041" s="40"/>
      <c r="AB1041" s="40"/>
      <c r="AC1041" s="40"/>
      <c r="AD1041" s="40"/>
      <c r="AE1041" s="40"/>
      <c r="AF1041" s="45" t="str">
        <f t="shared" si="37"/>
        <v>SP_LIN_TM2          GKKPT3</v>
      </c>
      <c r="AG1041" s="41" t="s">
        <v>6605</v>
      </c>
      <c r="AH1041" s="36">
        <v>3</v>
      </c>
      <c r="AI1041" s="36">
        <v>350107</v>
      </c>
      <c r="AJ1041" s="36" t="s">
        <v>3629</v>
      </c>
      <c r="AK1041" s="36" t="s">
        <v>117</v>
      </c>
      <c r="AL1041" s="36" t="s">
        <v>1307</v>
      </c>
      <c r="AM1041" s="36" t="s">
        <v>1308</v>
      </c>
      <c r="AN1041" s="36" t="s">
        <v>1306</v>
      </c>
      <c r="AO1041" s="36" t="s">
        <v>1309</v>
      </c>
      <c r="AP1041" s="36">
        <v>2</v>
      </c>
      <c r="AQ1041" s="36" t="s">
        <v>1310</v>
      </c>
      <c r="AR1041" s="36" t="s">
        <v>164</v>
      </c>
      <c r="AS1041" s="36" t="s">
        <v>120</v>
      </c>
      <c r="AT1041" s="36" t="s">
        <v>117</v>
      </c>
      <c r="AU1041" s="36" t="s">
        <v>117</v>
      </c>
      <c r="AV1041" s="36" t="s">
        <v>3573</v>
      </c>
      <c r="AW1041" s="36" t="s">
        <v>3574</v>
      </c>
      <c r="AX1041" s="36" t="s">
        <v>3575</v>
      </c>
      <c r="AY1041" s="36">
        <v>1</v>
      </c>
      <c r="AZ1041" s="36" t="s">
        <v>449</v>
      </c>
      <c r="BA1041" s="36" t="s">
        <v>117</v>
      </c>
      <c r="BB1041" s="36" t="s">
        <v>117</v>
      </c>
      <c r="BC1041" s="36" t="s">
        <v>3576</v>
      </c>
      <c r="BD1041" s="36" t="s">
        <v>1591</v>
      </c>
      <c r="BE1041" s="36" t="s">
        <v>117</v>
      </c>
      <c r="BF1041" s="36" t="s">
        <v>117</v>
      </c>
      <c r="BG1041" s="193">
        <v>1450</v>
      </c>
      <c r="BH1041" s="36" t="s">
        <v>3042</v>
      </c>
      <c r="BI1041" s="36">
        <v>0.35</v>
      </c>
      <c r="BJ1041" s="36" t="s">
        <v>3577</v>
      </c>
      <c r="BK1041" s="36" t="s">
        <v>1281</v>
      </c>
      <c r="BL1041" s="36" t="s">
        <v>1283</v>
      </c>
      <c r="BM1041" s="148" t="s">
        <v>6947</v>
      </c>
      <c r="BN1041" s="148" t="s">
        <v>6948</v>
      </c>
      <c r="BO1041" s="36">
        <v>350107</v>
      </c>
    </row>
    <row r="1042" spans="1:67" ht="14.45" customHeight="1">
      <c r="A1042" s="145" t="s">
        <v>6961</v>
      </c>
      <c r="B1042" s="40">
        <v>350108</v>
      </c>
      <c r="C1042" s="40" t="s">
        <v>6681</v>
      </c>
      <c r="D1042" s="40"/>
      <c r="E1042" s="43" t="s">
        <v>4</v>
      </c>
      <c r="F1042" s="40" t="s">
        <v>3575</v>
      </c>
      <c r="G1042" s="42" t="s">
        <v>6606</v>
      </c>
      <c r="H1042" s="40"/>
      <c r="I1042" s="40"/>
      <c r="J1042" s="40"/>
      <c r="K1042" s="40" t="s">
        <v>6610</v>
      </c>
      <c r="L1042" s="42" t="s">
        <v>4</v>
      </c>
      <c r="M1042" s="42" t="s">
        <v>6609</v>
      </c>
      <c r="N1042" s="40"/>
      <c r="O1042" s="40"/>
      <c r="P1042" s="40"/>
      <c r="Q1042" s="40"/>
      <c r="R1042" s="40"/>
      <c r="S1042" s="40"/>
      <c r="T1042" s="43"/>
      <c r="U1042" s="40"/>
      <c r="V1042" s="40"/>
      <c r="W1042" s="40"/>
      <c r="X1042" s="40"/>
      <c r="Y1042" s="40"/>
      <c r="Z1042" s="40"/>
      <c r="AA1042" s="40"/>
      <c r="AB1042" s="40"/>
      <c r="AC1042" s="40"/>
      <c r="AD1042" s="40"/>
      <c r="AE1042" s="40"/>
      <c r="AF1042" s="45" t="str">
        <f t="shared" si="37"/>
        <v>SP_LIN_TM2          EXV2</v>
      </c>
      <c r="AG1042" s="41" t="s">
        <v>6605</v>
      </c>
      <c r="AH1042" s="36">
        <v>3</v>
      </c>
      <c r="AI1042" s="36">
        <v>350108</v>
      </c>
      <c r="AJ1042" s="36" t="s">
        <v>3630</v>
      </c>
      <c r="AK1042" s="36" t="s">
        <v>117</v>
      </c>
      <c r="AL1042" s="36" t="s">
        <v>1339</v>
      </c>
      <c r="AM1042" s="36" t="s">
        <v>1340</v>
      </c>
      <c r="AN1042" s="36" t="s">
        <v>1338</v>
      </c>
      <c r="AO1042" s="36" t="s">
        <v>1341</v>
      </c>
      <c r="AP1042" s="36">
        <v>3</v>
      </c>
      <c r="AQ1042" s="36" t="s">
        <v>1325</v>
      </c>
      <c r="AR1042" s="36" t="s">
        <v>164</v>
      </c>
      <c r="AS1042" s="36" t="s">
        <v>120</v>
      </c>
      <c r="AT1042" s="36" t="s">
        <v>117</v>
      </c>
      <c r="AU1042" s="36" t="s">
        <v>117</v>
      </c>
      <c r="AV1042" s="36" t="s">
        <v>3573</v>
      </c>
      <c r="AW1042" s="36" t="s">
        <v>3574</v>
      </c>
      <c r="AX1042" s="36" t="s">
        <v>3575</v>
      </c>
      <c r="AY1042" s="36">
        <v>1</v>
      </c>
      <c r="AZ1042" s="36" t="s">
        <v>449</v>
      </c>
      <c r="BA1042" s="36" t="s">
        <v>117</v>
      </c>
      <c r="BB1042" s="36" t="s">
        <v>117</v>
      </c>
      <c r="BC1042" s="36" t="s">
        <v>3576</v>
      </c>
      <c r="BD1042" s="36" t="s">
        <v>1591</v>
      </c>
      <c r="BE1042" s="36" t="s">
        <v>117</v>
      </c>
      <c r="BF1042" s="36" t="s">
        <v>117</v>
      </c>
      <c r="BG1042" s="176">
        <v>2907</v>
      </c>
      <c r="BH1042" s="36" t="s">
        <v>3042</v>
      </c>
      <c r="BI1042" s="36">
        <v>0.35</v>
      </c>
      <c r="BJ1042" s="36" t="s">
        <v>3577</v>
      </c>
      <c r="BK1042" s="36" t="s">
        <v>1281</v>
      </c>
      <c r="BL1042" s="36" t="s">
        <v>1283</v>
      </c>
      <c r="BM1042" s="148" t="s">
        <v>6947</v>
      </c>
      <c r="BN1042" s="148" t="s">
        <v>6948</v>
      </c>
      <c r="BO1042" s="36">
        <v>350108</v>
      </c>
    </row>
    <row r="1043" spans="1:67" ht="14.45" customHeight="1">
      <c r="A1043" s="145" t="s">
        <v>6673</v>
      </c>
      <c r="B1043" s="40">
        <v>350109</v>
      </c>
      <c r="C1043" s="40" t="s">
        <v>6681</v>
      </c>
      <c r="D1043" s="40"/>
      <c r="E1043" s="43" t="s">
        <v>4</v>
      </c>
      <c r="F1043" s="40" t="s">
        <v>2150</v>
      </c>
      <c r="G1043" s="42" t="s">
        <v>6606</v>
      </c>
      <c r="H1043" s="40"/>
      <c r="I1043" s="40"/>
      <c r="J1043" s="40"/>
      <c r="K1043" s="40" t="s">
        <v>6610</v>
      </c>
      <c r="L1043" s="42" t="s">
        <v>4</v>
      </c>
      <c r="M1043" s="42" t="s">
        <v>6609</v>
      </c>
      <c r="N1043" s="40"/>
      <c r="O1043" s="40"/>
      <c r="P1043" s="40"/>
      <c r="Q1043" s="40"/>
      <c r="R1043" s="40"/>
      <c r="S1043" s="40"/>
      <c r="T1043" s="43"/>
      <c r="U1043" s="40"/>
      <c r="V1043" s="40"/>
      <c r="W1043" s="40"/>
      <c r="X1043" s="40"/>
      <c r="Y1043" s="40"/>
      <c r="Z1043" s="40"/>
      <c r="AA1043" s="40"/>
      <c r="AB1043" s="40"/>
      <c r="AC1043" s="40"/>
      <c r="AD1043" s="40"/>
      <c r="AE1043" s="40"/>
      <c r="AF1043" s="45" t="str">
        <f t="shared" si="37"/>
        <v>SP_MB12_B2          SITR3</v>
      </c>
      <c r="AG1043" s="41" t="s">
        <v>6605</v>
      </c>
      <c r="AH1043" s="36">
        <v>3</v>
      </c>
      <c r="AI1043" s="36">
        <v>350109</v>
      </c>
      <c r="AJ1043" s="36" t="s">
        <v>3631</v>
      </c>
      <c r="AK1043" s="36" t="s">
        <v>117</v>
      </c>
      <c r="AL1043" s="36" t="s">
        <v>561</v>
      </c>
      <c r="AM1043" s="36" t="s">
        <v>561</v>
      </c>
      <c r="AN1043" s="36" t="s">
        <v>560</v>
      </c>
      <c r="AO1043" s="36" t="s">
        <v>562</v>
      </c>
      <c r="AP1043" s="36">
        <v>52</v>
      </c>
      <c r="AQ1043" s="36" t="s">
        <v>563</v>
      </c>
      <c r="AR1043" s="36" t="s">
        <v>154</v>
      </c>
      <c r="AS1043" s="36" t="s">
        <v>117</v>
      </c>
      <c r="AT1043" s="36" t="s">
        <v>117</v>
      </c>
      <c r="AU1043" s="36" t="s">
        <v>117</v>
      </c>
      <c r="AV1043" s="36" t="s">
        <v>2148</v>
      </c>
      <c r="AW1043" s="36" t="s">
        <v>2149</v>
      </c>
      <c r="AX1043" s="36" t="s">
        <v>2150</v>
      </c>
      <c r="AY1043" s="36">
        <v>1</v>
      </c>
      <c r="AZ1043" s="36" t="s">
        <v>462</v>
      </c>
      <c r="BA1043" s="36" t="s">
        <v>117</v>
      </c>
      <c r="BB1043" s="36" t="s">
        <v>117</v>
      </c>
      <c r="BC1043" s="36" t="s">
        <v>1948</v>
      </c>
      <c r="BD1043" s="36" t="s">
        <v>1591</v>
      </c>
      <c r="BE1043" s="36" t="s">
        <v>117</v>
      </c>
      <c r="BF1043" s="36" t="s">
        <v>117</v>
      </c>
      <c r="BG1043" s="193">
        <v>104</v>
      </c>
      <c r="BH1043" s="36" t="s">
        <v>1598</v>
      </c>
      <c r="BI1043" s="36">
        <v>0.35</v>
      </c>
      <c r="BJ1043" s="36" t="s">
        <v>1949</v>
      </c>
      <c r="BK1043" s="36" t="s">
        <v>1281</v>
      </c>
      <c r="BL1043" s="36" t="s">
        <v>1283</v>
      </c>
      <c r="BM1043" s="148" t="s">
        <v>6947</v>
      </c>
      <c r="BN1043" s="148" t="s">
        <v>6948</v>
      </c>
      <c r="BO1043" s="36">
        <v>350109</v>
      </c>
    </row>
    <row r="1044" spans="1:67" ht="14.45" customHeight="1">
      <c r="A1044" s="145" t="s">
        <v>6673</v>
      </c>
      <c r="B1044" s="40">
        <v>350110</v>
      </c>
      <c r="C1044" s="40" t="s">
        <v>6681</v>
      </c>
      <c r="D1044" s="40"/>
      <c r="E1044" s="43" t="s">
        <v>4</v>
      </c>
      <c r="F1044" s="40" t="s">
        <v>2136</v>
      </c>
      <c r="G1044" s="42" t="s">
        <v>6606</v>
      </c>
      <c r="H1044" s="40"/>
      <c r="I1044" s="40"/>
      <c r="J1044" s="40"/>
      <c r="K1044" s="40" t="s">
        <v>6607</v>
      </c>
      <c r="L1044" s="42" t="s">
        <v>6609</v>
      </c>
      <c r="M1044" s="42" t="s">
        <v>6609</v>
      </c>
      <c r="N1044" s="40"/>
      <c r="O1044" s="40"/>
      <c r="P1044" s="40"/>
      <c r="Q1044" s="40"/>
      <c r="R1044" s="40"/>
      <c r="S1044" s="40"/>
      <c r="T1044" s="43"/>
      <c r="U1044" s="40"/>
      <c r="V1044" s="40"/>
      <c r="W1044" s="40"/>
      <c r="X1044" s="40"/>
      <c r="Y1044" s="40"/>
      <c r="Z1044" s="40"/>
      <c r="AA1044" s="40"/>
      <c r="AB1044" s="40"/>
      <c r="AC1044" s="40"/>
      <c r="AD1044" s="40"/>
      <c r="AE1044" s="40"/>
      <c r="AF1044" s="45" t="str">
        <f t="shared" si="37"/>
        <v>SP_MB12_B1          SP_MB12_B2</v>
      </c>
      <c r="AG1044" s="41" t="s">
        <v>6605</v>
      </c>
      <c r="AH1044" s="36">
        <v>3</v>
      </c>
      <c r="AI1044" s="36">
        <v>350110</v>
      </c>
      <c r="AJ1044" s="36" t="s">
        <v>6496</v>
      </c>
      <c r="AK1044" s="36" t="s">
        <v>117</v>
      </c>
      <c r="AL1044" s="36" t="s">
        <v>117</v>
      </c>
      <c r="AM1044" s="36" t="s">
        <v>2148</v>
      </c>
      <c r="AN1044" s="36" t="s">
        <v>2149</v>
      </c>
      <c r="AO1044" s="36" t="s">
        <v>2150</v>
      </c>
      <c r="AP1044" s="36">
        <v>1</v>
      </c>
      <c r="AQ1044" s="36" t="s">
        <v>462</v>
      </c>
      <c r="AR1044" s="36" t="s">
        <v>117</v>
      </c>
      <c r="AS1044" s="36" t="s">
        <v>117</v>
      </c>
      <c r="AT1044" s="36" t="s">
        <v>117</v>
      </c>
      <c r="AU1044" s="36" t="s">
        <v>117</v>
      </c>
      <c r="AV1044" s="36" t="s">
        <v>2135</v>
      </c>
      <c r="AW1044" s="36">
        <v>377</v>
      </c>
      <c r="AX1044" s="36" t="s">
        <v>2136</v>
      </c>
      <c r="AY1044" s="36">
        <v>1</v>
      </c>
      <c r="AZ1044" s="36" t="s">
        <v>621</v>
      </c>
      <c r="BA1044" s="36" t="s">
        <v>117</v>
      </c>
      <c r="BB1044" s="36" t="s">
        <v>117</v>
      </c>
      <c r="BC1044" s="36" t="s">
        <v>1632</v>
      </c>
      <c r="BD1044" s="36" t="s">
        <v>1591</v>
      </c>
      <c r="BE1044" s="36" t="s">
        <v>117</v>
      </c>
      <c r="BF1044" s="36" t="s">
        <v>117</v>
      </c>
      <c r="BG1044" s="193">
        <v>973</v>
      </c>
      <c r="BH1044" s="36" t="s">
        <v>1598</v>
      </c>
      <c r="BI1044" s="36">
        <v>0.5</v>
      </c>
      <c r="BJ1044" s="36" t="s">
        <v>1949</v>
      </c>
      <c r="BK1044" s="36" t="s">
        <v>1281</v>
      </c>
      <c r="BL1044" s="36" t="s">
        <v>1283</v>
      </c>
      <c r="BM1044" s="148" t="s">
        <v>6947</v>
      </c>
      <c r="BN1044" s="148" t="s">
        <v>6948</v>
      </c>
      <c r="BO1044" s="36">
        <v>350110</v>
      </c>
    </row>
    <row r="1045" spans="1:67" ht="14.45" customHeight="1">
      <c r="A1045" s="145" t="s">
        <v>6673</v>
      </c>
      <c r="B1045" s="40">
        <v>350110</v>
      </c>
      <c r="C1045" s="40" t="s">
        <v>6681</v>
      </c>
      <c r="D1045" s="40"/>
      <c r="E1045" s="43" t="s">
        <v>4</v>
      </c>
      <c r="F1045" s="40" t="s">
        <v>2150</v>
      </c>
      <c r="G1045" s="42" t="s">
        <v>6606</v>
      </c>
      <c r="H1045" s="40"/>
      <c r="I1045" s="40"/>
      <c r="J1045" s="40"/>
      <c r="K1045" s="40" t="s">
        <v>6610</v>
      </c>
      <c r="L1045" s="42" t="s">
        <v>6609</v>
      </c>
      <c r="M1045" s="42" t="s">
        <v>6609</v>
      </c>
      <c r="N1045" s="40"/>
      <c r="O1045" s="40"/>
      <c r="P1045" s="40"/>
      <c r="Q1045" s="40"/>
      <c r="R1045" s="40"/>
      <c r="S1045" s="40"/>
      <c r="T1045" s="43"/>
      <c r="U1045" s="40"/>
      <c r="V1045" s="40"/>
      <c r="W1045" s="40"/>
      <c r="X1045" s="40"/>
      <c r="Y1045" s="40"/>
      <c r="Z1045" s="40"/>
      <c r="AA1045" s="40"/>
      <c r="AB1045" s="40"/>
      <c r="AC1045" s="40"/>
      <c r="AD1045" s="40"/>
      <c r="AE1045" s="40"/>
      <c r="AF1045" s="45" t="str">
        <f t="shared" si="37"/>
        <v>SP_MB12_B1          SP_MB12_B2</v>
      </c>
      <c r="AG1045" s="41" t="s">
        <v>6605</v>
      </c>
      <c r="AH1045" s="36">
        <v>3</v>
      </c>
      <c r="AI1045" s="37">
        <v>350110</v>
      </c>
      <c r="AJ1045" s="36" t="s">
        <v>6496</v>
      </c>
      <c r="AK1045" s="36" t="s">
        <v>117</v>
      </c>
      <c r="AL1045" s="36" t="s">
        <v>117</v>
      </c>
      <c r="AM1045" s="36" t="s">
        <v>2148</v>
      </c>
      <c r="AN1045" s="36" t="s">
        <v>2149</v>
      </c>
      <c r="AO1045" s="36" t="s">
        <v>2150</v>
      </c>
      <c r="AP1045" s="36">
        <v>1</v>
      </c>
      <c r="AQ1045" s="36" t="s">
        <v>462</v>
      </c>
      <c r="AR1045" s="36" t="s">
        <v>117</v>
      </c>
      <c r="AS1045" s="36" t="s">
        <v>117</v>
      </c>
      <c r="AT1045" s="36" t="s">
        <v>117</v>
      </c>
      <c r="AU1045" s="36" t="s">
        <v>117</v>
      </c>
      <c r="AV1045" s="36" t="s">
        <v>2135</v>
      </c>
      <c r="AW1045" s="36">
        <v>377</v>
      </c>
      <c r="AX1045" s="36" t="s">
        <v>2136</v>
      </c>
      <c r="AY1045" s="36">
        <v>1</v>
      </c>
      <c r="AZ1045" s="36" t="s">
        <v>621</v>
      </c>
      <c r="BA1045" s="36" t="s">
        <v>117</v>
      </c>
      <c r="BB1045" s="36" t="s">
        <v>117</v>
      </c>
      <c r="BC1045" s="36" t="s">
        <v>1632</v>
      </c>
      <c r="BD1045" s="36" t="s">
        <v>1591</v>
      </c>
      <c r="BE1045" s="36" t="s">
        <v>117</v>
      </c>
      <c r="BF1045" s="36" t="s">
        <v>117</v>
      </c>
      <c r="BG1045" s="193">
        <v>973</v>
      </c>
      <c r="BH1045" s="36" t="s">
        <v>1598</v>
      </c>
      <c r="BI1045" s="36">
        <v>0.5</v>
      </c>
      <c r="BJ1045" s="36" t="s">
        <v>1949</v>
      </c>
      <c r="BK1045" s="36" t="s">
        <v>1281</v>
      </c>
      <c r="BL1045" s="36" t="s">
        <v>1283</v>
      </c>
      <c r="BM1045" s="148" t="s">
        <v>6947</v>
      </c>
      <c r="BN1045" s="148" t="s">
        <v>6948</v>
      </c>
      <c r="BO1045" s="36">
        <v>350110</v>
      </c>
    </row>
    <row r="1046" spans="1:67" ht="14.45" customHeight="1">
      <c r="A1046" s="145" t="s">
        <v>7357</v>
      </c>
      <c r="B1046" s="40">
        <v>350111</v>
      </c>
      <c r="C1046" s="40" t="s">
        <v>6681</v>
      </c>
      <c r="D1046" s="40"/>
      <c r="E1046" s="43" t="s">
        <v>4</v>
      </c>
      <c r="F1046" s="40"/>
      <c r="G1046" s="42"/>
      <c r="H1046" s="40"/>
      <c r="I1046" s="40"/>
      <c r="J1046" s="40"/>
      <c r="K1046" s="40"/>
      <c r="L1046" s="42" t="s">
        <v>4</v>
      </c>
      <c r="M1046" s="42" t="s">
        <v>4</v>
      </c>
      <c r="N1046" s="40"/>
      <c r="O1046" s="40"/>
      <c r="P1046" s="40"/>
      <c r="Q1046" s="40"/>
      <c r="R1046" s="40"/>
      <c r="S1046" s="40"/>
      <c r="T1046" s="43"/>
      <c r="U1046" s="40"/>
      <c r="V1046" s="40"/>
      <c r="W1046" s="40"/>
      <c r="X1046" s="40"/>
      <c r="Y1046" s="40"/>
      <c r="Z1046" s="40"/>
      <c r="AA1046" s="40"/>
      <c r="AB1046" s="40"/>
      <c r="AC1046" s="40"/>
      <c r="AD1046" s="40"/>
      <c r="AE1046" s="40"/>
      <c r="AF1046" s="45" t="str">
        <f t="shared" si="37"/>
        <v>KS_MR_C             SITR3</v>
      </c>
      <c r="AG1046" s="41" t="s">
        <v>6605</v>
      </c>
      <c r="AH1046" s="36">
        <v>3</v>
      </c>
      <c r="AI1046" s="36">
        <v>350111</v>
      </c>
      <c r="AJ1046" s="36" t="s">
        <v>3632</v>
      </c>
      <c r="AK1046" s="36" t="s">
        <v>117</v>
      </c>
      <c r="AL1046" s="36" t="s">
        <v>561</v>
      </c>
      <c r="AM1046" s="36" t="s">
        <v>561</v>
      </c>
      <c r="AN1046" s="36" t="s">
        <v>560</v>
      </c>
      <c r="AO1046" s="36" t="s">
        <v>562</v>
      </c>
      <c r="AP1046" s="36" t="s">
        <v>1819</v>
      </c>
      <c r="AQ1046" s="36" t="s">
        <v>563</v>
      </c>
      <c r="AR1046" s="36" t="s">
        <v>178</v>
      </c>
      <c r="AS1046" s="36" t="s">
        <v>117</v>
      </c>
      <c r="AT1046" s="36" t="s">
        <v>117</v>
      </c>
      <c r="AU1046" s="36" t="s">
        <v>415</v>
      </c>
      <c r="AV1046" s="36" t="s">
        <v>420</v>
      </c>
      <c r="AW1046" s="36" t="s">
        <v>419</v>
      </c>
      <c r="AX1046" s="36" t="s">
        <v>421</v>
      </c>
      <c r="AY1046" s="36">
        <v>14</v>
      </c>
      <c r="AZ1046" s="36" t="s">
        <v>422</v>
      </c>
      <c r="BA1046" s="36" t="s">
        <v>143</v>
      </c>
      <c r="BB1046" s="36" t="s">
        <v>127</v>
      </c>
      <c r="BC1046" s="36" t="s">
        <v>2481</v>
      </c>
      <c r="BD1046" s="36" t="s">
        <v>1591</v>
      </c>
      <c r="BE1046" s="36" t="s">
        <v>117</v>
      </c>
      <c r="BF1046" s="36" t="s">
        <v>117</v>
      </c>
      <c r="BG1046" s="176">
        <v>352</v>
      </c>
      <c r="BH1046" s="36" t="s">
        <v>1719</v>
      </c>
      <c r="BI1046" s="36">
        <v>0.35</v>
      </c>
      <c r="BJ1046" s="36" t="s">
        <v>3633</v>
      </c>
      <c r="BK1046" s="36" t="s">
        <v>1281</v>
      </c>
      <c r="BL1046" s="36" t="s">
        <v>1283</v>
      </c>
      <c r="BM1046" s="148" t="s">
        <v>6947</v>
      </c>
      <c r="BN1046" s="148" t="s">
        <v>6948</v>
      </c>
      <c r="BO1046" s="36">
        <v>350111</v>
      </c>
    </row>
    <row r="1047" spans="1:67" ht="14.45" customHeight="1">
      <c r="A1047" s="145" t="s">
        <v>7799</v>
      </c>
      <c r="B1047" s="40">
        <v>350112</v>
      </c>
      <c r="C1047" s="40" t="s">
        <v>6681</v>
      </c>
      <c r="D1047" s="43"/>
      <c r="E1047" s="43" t="s">
        <v>7</v>
      </c>
      <c r="F1047" s="40" t="s">
        <v>3636</v>
      </c>
      <c r="G1047" s="42" t="s">
        <v>6606</v>
      </c>
      <c r="H1047" s="40"/>
      <c r="I1047" s="40"/>
      <c r="J1047" s="40"/>
      <c r="K1047" s="40" t="s">
        <v>6607</v>
      </c>
      <c r="L1047" s="176" t="s">
        <v>6604</v>
      </c>
      <c r="M1047" s="173" t="s">
        <v>6609</v>
      </c>
      <c r="N1047" s="40"/>
      <c r="O1047" s="40"/>
      <c r="P1047" s="40"/>
      <c r="Q1047" s="40"/>
      <c r="R1047" s="40"/>
      <c r="S1047" s="40"/>
      <c r="T1047" s="43"/>
      <c r="U1047" s="40"/>
      <c r="V1047" s="40"/>
      <c r="W1047" s="40"/>
      <c r="X1047" s="40"/>
      <c r="Y1047" s="40"/>
      <c r="Z1047" s="40"/>
      <c r="AA1047" s="40"/>
      <c r="AB1047" s="40"/>
      <c r="AC1047" s="40" t="s">
        <v>6617</v>
      </c>
      <c r="AD1047" s="40"/>
      <c r="AE1047" s="40"/>
      <c r="AF1047" s="45" t="str">
        <f t="shared" si="37"/>
        <v>SP_CANH_HY2         KS_MR_C</v>
      </c>
      <c r="AG1047" s="41" t="s">
        <v>6605</v>
      </c>
      <c r="AH1047" s="36">
        <v>3</v>
      </c>
      <c r="AI1047" s="36">
        <v>350112</v>
      </c>
      <c r="AJ1047" s="36" t="s">
        <v>6497</v>
      </c>
      <c r="AK1047" s="36" t="s">
        <v>117</v>
      </c>
      <c r="AL1047" s="36" t="s">
        <v>415</v>
      </c>
      <c r="AM1047" s="36" t="s">
        <v>420</v>
      </c>
      <c r="AN1047" s="36" t="s">
        <v>419</v>
      </c>
      <c r="AO1047" s="36" t="s">
        <v>421</v>
      </c>
      <c r="AP1047" s="36">
        <v>11</v>
      </c>
      <c r="AQ1047" s="36" t="s">
        <v>422</v>
      </c>
      <c r="AR1047" s="36" t="s">
        <v>143</v>
      </c>
      <c r="AS1047" s="36" t="s">
        <v>127</v>
      </c>
      <c r="AT1047" s="36" t="s">
        <v>117</v>
      </c>
      <c r="AU1047" s="36" t="s">
        <v>117</v>
      </c>
      <c r="AV1047" s="36" t="s">
        <v>3634</v>
      </c>
      <c r="AW1047" s="36" t="s">
        <v>3635</v>
      </c>
      <c r="AX1047" s="36" t="s">
        <v>3636</v>
      </c>
      <c r="AY1047" s="36">
        <v>1</v>
      </c>
      <c r="AZ1047" s="36" t="s">
        <v>3637</v>
      </c>
      <c r="BA1047" s="36" t="s">
        <v>117</v>
      </c>
      <c r="BB1047" s="36" t="s">
        <v>117</v>
      </c>
      <c r="BC1047" s="36" t="s">
        <v>2421</v>
      </c>
      <c r="BD1047" s="36" t="s">
        <v>1591</v>
      </c>
      <c r="BE1047" s="36" t="s">
        <v>3638</v>
      </c>
      <c r="BF1047" s="36" t="s">
        <v>2423</v>
      </c>
      <c r="BG1047" s="176">
        <v>290</v>
      </c>
      <c r="BH1047" s="36" t="s">
        <v>1668</v>
      </c>
      <c r="BI1047" s="36">
        <v>0.35</v>
      </c>
      <c r="BJ1047" s="36" t="s">
        <v>3559</v>
      </c>
      <c r="BK1047" s="36" t="s">
        <v>1281</v>
      </c>
      <c r="BL1047" s="36" t="s">
        <v>1283</v>
      </c>
      <c r="BM1047" s="148" t="s">
        <v>6947</v>
      </c>
      <c r="BN1047" s="148" t="s">
        <v>6948</v>
      </c>
      <c r="BO1047" s="36">
        <v>350112</v>
      </c>
    </row>
    <row r="1048" spans="1:67" ht="14.45" customHeight="1">
      <c r="A1048" s="145" t="s">
        <v>7357</v>
      </c>
      <c r="B1048" s="40">
        <v>350113</v>
      </c>
      <c r="C1048" s="40" t="s">
        <v>6681</v>
      </c>
      <c r="D1048" s="43"/>
      <c r="E1048" s="43" t="s">
        <v>7</v>
      </c>
      <c r="F1048" s="40" t="s">
        <v>3642</v>
      </c>
      <c r="G1048" s="42" t="s">
        <v>6606</v>
      </c>
      <c r="H1048" s="40"/>
      <c r="I1048" s="40"/>
      <c r="J1048" s="40"/>
      <c r="K1048" s="40" t="s">
        <v>6607</v>
      </c>
      <c r="L1048" s="42" t="s">
        <v>6604</v>
      </c>
      <c r="M1048" s="42" t="s">
        <v>6609</v>
      </c>
      <c r="N1048" s="40"/>
      <c r="O1048" s="40"/>
      <c r="P1048" s="40"/>
      <c r="Q1048" s="40"/>
      <c r="R1048" s="40"/>
      <c r="S1048" s="40"/>
      <c r="T1048" s="43"/>
      <c r="U1048" s="40"/>
      <c r="V1048" s="40"/>
      <c r="W1048" s="40"/>
      <c r="X1048" s="40"/>
      <c r="Y1048" s="40"/>
      <c r="Z1048" s="40"/>
      <c r="AA1048" s="40"/>
      <c r="AB1048" s="40"/>
      <c r="AC1048" s="40" t="s">
        <v>6617</v>
      </c>
      <c r="AD1048" s="40"/>
      <c r="AE1048" s="40"/>
      <c r="AF1048" s="45" t="str">
        <f t="shared" si="37"/>
        <v>SP_CANL_HY2         KS_MR_C</v>
      </c>
      <c r="AG1048" s="41" t="s">
        <v>6605</v>
      </c>
      <c r="AH1048" s="36">
        <v>3</v>
      </c>
      <c r="AI1048" s="36">
        <v>350113</v>
      </c>
      <c r="AJ1048" s="36" t="s">
        <v>3639</v>
      </c>
      <c r="AK1048" s="36" t="s">
        <v>117</v>
      </c>
      <c r="AL1048" s="36" t="s">
        <v>415</v>
      </c>
      <c r="AM1048" s="36" t="s">
        <v>420</v>
      </c>
      <c r="AN1048" s="36" t="s">
        <v>419</v>
      </c>
      <c r="AO1048" s="36" t="s">
        <v>421</v>
      </c>
      <c r="AP1048" s="36">
        <v>12</v>
      </c>
      <c r="AQ1048" s="36" t="s">
        <v>422</v>
      </c>
      <c r="AR1048" s="36" t="s">
        <v>143</v>
      </c>
      <c r="AS1048" s="36" t="s">
        <v>127</v>
      </c>
      <c r="AT1048" s="36" t="s">
        <v>117</v>
      </c>
      <c r="AU1048" s="36" t="s">
        <v>117</v>
      </c>
      <c r="AV1048" s="36" t="s">
        <v>3640</v>
      </c>
      <c r="AW1048" s="36" t="s">
        <v>3641</v>
      </c>
      <c r="AX1048" s="36" t="s">
        <v>3642</v>
      </c>
      <c r="AY1048" s="36">
        <v>1</v>
      </c>
      <c r="AZ1048" s="36" t="s">
        <v>3637</v>
      </c>
      <c r="BA1048" s="36" t="s">
        <v>117</v>
      </c>
      <c r="BB1048" s="36" t="s">
        <v>117</v>
      </c>
      <c r="BC1048" s="36" t="s">
        <v>2421</v>
      </c>
      <c r="BD1048" s="36" t="s">
        <v>1591</v>
      </c>
      <c r="BE1048" s="36" t="s">
        <v>3638</v>
      </c>
      <c r="BF1048" s="36" t="s">
        <v>1748</v>
      </c>
      <c r="BG1048" s="176">
        <v>290</v>
      </c>
      <c r="BH1048" s="36" t="s">
        <v>1749</v>
      </c>
      <c r="BI1048" s="36">
        <v>0.35</v>
      </c>
      <c r="BJ1048" s="36" t="s">
        <v>3564</v>
      </c>
      <c r="BK1048" s="36" t="s">
        <v>1281</v>
      </c>
      <c r="BL1048" s="36" t="s">
        <v>1283</v>
      </c>
      <c r="BM1048" s="148" t="s">
        <v>6947</v>
      </c>
      <c r="BN1048" s="148" t="s">
        <v>6948</v>
      </c>
      <c r="BO1048" s="36">
        <v>350113</v>
      </c>
    </row>
    <row r="1049" spans="1:67" ht="14.45" customHeight="1">
      <c r="A1049" s="145" t="s">
        <v>6673</v>
      </c>
      <c r="B1049" s="40">
        <v>350122</v>
      </c>
      <c r="C1049" s="40" t="s">
        <v>6681</v>
      </c>
      <c r="D1049" s="40"/>
      <c r="E1049" s="43" t="s">
        <v>7</v>
      </c>
      <c r="F1049" s="40"/>
      <c r="G1049" s="42"/>
      <c r="H1049" s="40"/>
      <c r="I1049" s="40"/>
      <c r="J1049" s="40"/>
      <c r="K1049" s="40"/>
      <c r="L1049" s="42" t="s">
        <v>6604</v>
      </c>
      <c r="M1049" s="42" t="s">
        <v>7</v>
      </c>
      <c r="N1049" s="40"/>
      <c r="O1049" s="40"/>
      <c r="P1049" s="40"/>
      <c r="Q1049" s="40"/>
      <c r="R1049" s="40"/>
      <c r="S1049" s="40"/>
      <c r="T1049" s="43"/>
      <c r="U1049" s="40"/>
      <c r="V1049" s="40"/>
      <c r="W1049" s="40"/>
      <c r="X1049" s="40"/>
      <c r="Y1049" s="40"/>
      <c r="Z1049" s="40"/>
      <c r="AA1049" s="40"/>
      <c r="AB1049" s="40"/>
      <c r="AC1049" s="40"/>
      <c r="AD1049" s="40"/>
      <c r="AE1049" s="40"/>
      <c r="AF1049" s="45" t="str">
        <f t="shared" si="37"/>
        <v>KS_HRR_D            SIDO_L</v>
      </c>
      <c r="AG1049" s="41" t="s">
        <v>6605</v>
      </c>
      <c r="AH1049" s="36">
        <v>3</v>
      </c>
      <c r="AI1049" s="36">
        <v>350122</v>
      </c>
      <c r="AJ1049" s="36" t="s">
        <v>3643</v>
      </c>
      <c r="AK1049" s="36" t="s">
        <v>117</v>
      </c>
      <c r="AL1049" s="36" t="s">
        <v>547</v>
      </c>
      <c r="AM1049" s="36" t="s">
        <v>547</v>
      </c>
      <c r="AN1049" s="36" t="s">
        <v>546</v>
      </c>
      <c r="AO1049" s="36" t="s">
        <v>548</v>
      </c>
      <c r="AP1049" s="36" t="s">
        <v>1799</v>
      </c>
      <c r="AQ1049" s="36" t="s">
        <v>545</v>
      </c>
      <c r="AR1049" s="36" t="s">
        <v>179</v>
      </c>
      <c r="AS1049" s="36" t="s">
        <v>117</v>
      </c>
      <c r="AT1049" s="36" t="s">
        <v>117</v>
      </c>
      <c r="AU1049" s="36" t="s">
        <v>370</v>
      </c>
      <c r="AV1049" s="36" t="s">
        <v>370</v>
      </c>
      <c r="AW1049" s="36" t="s">
        <v>687</v>
      </c>
      <c r="AX1049" s="36" t="s">
        <v>688</v>
      </c>
      <c r="AY1049" s="36">
        <v>13</v>
      </c>
      <c r="AZ1049" s="36" t="s">
        <v>649</v>
      </c>
      <c r="BA1049" s="36" t="s">
        <v>148</v>
      </c>
      <c r="BB1049" s="36" t="s">
        <v>127</v>
      </c>
      <c r="BC1049" s="36" t="s">
        <v>1756</v>
      </c>
      <c r="BD1049" s="36" t="s">
        <v>1591</v>
      </c>
      <c r="BE1049" s="36" t="s">
        <v>117</v>
      </c>
      <c r="BF1049" s="36" t="s">
        <v>117</v>
      </c>
      <c r="BG1049" s="193">
        <v>1712</v>
      </c>
      <c r="BH1049" s="36" t="s">
        <v>1719</v>
      </c>
      <c r="BI1049" s="36">
        <v>0.5</v>
      </c>
      <c r="BJ1049" s="36" t="s">
        <v>3644</v>
      </c>
      <c r="BK1049" s="36" t="s">
        <v>1281</v>
      </c>
      <c r="BL1049" s="36" t="s">
        <v>1283</v>
      </c>
      <c r="BM1049" s="148" t="s">
        <v>6947</v>
      </c>
      <c r="BN1049" s="148" t="s">
        <v>6948</v>
      </c>
      <c r="BO1049" s="36">
        <v>350122</v>
      </c>
    </row>
    <row r="1050" spans="1:67" ht="14.45" customHeight="1">
      <c r="A1050" s="145" t="s">
        <v>6961</v>
      </c>
      <c r="B1050" s="40">
        <v>350123</v>
      </c>
      <c r="C1050" s="40" t="s">
        <v>6681</v>
      </c>
      <c r="D1050" s="40"/>
      <c r="E1050" s="43" t="s">
        <v>4</v>
      </c>
      <c r="F1050" s="40"/>
      <c r="G1050" s="42"/>
      <c r="H1050" s="40"/>
      <c r="I1050" s="40"/>
      <c r="J1050" s="40"/>
      <c r="K1050" s="40"/>
      <c r="L1050" s="42" t="s">
        <v>4</v>
      </c>
      <c r="M1050" s="42" t="s">
        <v>4</v>
      </c>
      <c r="N1050" s="40"/>
      <c r="O1050" s="40"/>
      <c r="P1050" s="40"/>
      <c r="Q1050" s="40"/>
      <c r="R1050" s="40"/>
      <c r="S1050" s="40"/>
      <c r="T1050" s="43"/>
      <c r="U1050" s="40"/>
      <c r="V1050" s="40"/>
      <c r="W1050" s="40"/>
      <c r="X1050" s="40"/>
      <c r="Y1050" s="40"/>
      <c r="Z1050" s="40"/>
      <c r="AA1050" s="40"/>
      <c r="AB1050" s="40"/>
      <c r="AC1050" s="40"/>
      <c r="AD1050" s="40"/>
      <c r="AE1050" s="40"/>
      <c r="AF1050" s="45" t="str">
        <f t="shared" si="37"/>
        <v>SGTME               KS_ML_A</v>
      </c>
      <c r="AG1050" s="41" t="s">
        <v>6605</v>
      </c>
      <c r="AH1050" s="36">
        <v>3</v>
      </c>
      <c r="AI1050" s="36">
        <v>350123</v>
      </c>
      <c r="AJ1050" s="36" t="s">
        <v>3645</v>
      </c>
      <c r="AK1050" s="36" t="s">
        <v>117</v>
      </c>
      <c r="AL1050" s="36" t="s">
        <v>385</v>
      </c>
      <c r="AM1050" s="36" t="s">
        <v>1296</v>
      </c>
      <c r="AN1050" s="36" t="s">
        <v>1295</v>
      </c>
      <c r="AO1050" s="36" t="s">
        <v>1297</v>
      </c>
      <c r="AP1050" s="36">
        <v>11</v>
      </c>
      <c r="AQ1050" s="36" t="s">
        <v>1298</v>
      </c>
      <c r="AR1050" s="36" t="s">
        <v>144</v>
      </c>
      <c r="AS1050" s="36" t="s">
        <v>127</v>
      </c>
      <c r="AT1050" s="36" t="s">
        <v>117</v>
      </c>
      <c r="AU1050" s="36" t="s">
        <v>1334</v>
      </c>
      <c r="AV1050" s="36" t="s">
        <v>1334</v>
      </c>
      <c r="AW1050" s="36" t="s">
        <v>1333</v>
      </c>
      <c r="AX1050" s="36" t="s">
        <v>1335</v>
      </c>
      <c r="AY1050" s="36">
        <v>90</v>
      </c>
      <c r="AZ1050" s="36" t="s">
        <v>449</v>
      </c>
      <c r="BA1050" s="36" t="s">
        <v>673</v>
      </c>
      <c r="BB1050" s="36" t="s">
        <v>672</v>
      </c>
      <c r="BC1050" s="36" t="s">
        <v>3646</v>
      </c>
      <c r="BD1050" s="36" t="s">
        <v>1591</v>
      </c>
      <c r="BE1050" s="36" t="s">
        <v>3647</v>
      </c>
      <c r="BF1050" s="36" t="s">
        <v>1787</v>
      </c>
      <c r="BG1050" s="176">
        <v>3176</v>
      </c>
      <c r="BH1050" s="36" t="s">
        <v>1788</v>
      </c>
      <c r="BI1050" s="36">
        <v>0.5</v>
      </c>
      <c r="BJ1050" s="36" t="s">
        <v>3648</v>
      </c>
      <c r="BK1050" s="36" t="s">
        <v>1281</v>
      </c>
      <c r="BL1050" s="36" t="s">
        <v>1283</v>
      </c>
      <c r="BM1050" s="148" t="s">
        <v>6947</v>
      </c>
      <c r="BN1050" s="148" t="s">
        <v>6948</v>
      </c>
      <c r="BO1050" s="36">
        <v>350123</v>
      </c>
    </row>
    <row r="1051" spans="1:67" ht="14.45" customHeight="1">
      <c r="A1051" s="145" t="s">
        <v>6961</v>
      </c>
      <c r="B1051" s="40">
        <v>350124</v>
      </c>
      <c r="C1051" s="40" t="s">
        <v>6681</v>
      </c>
      <c r="D1051" s="40"/>
      <c r="E1051" s="43" t="s">
        <v>4</v>
      </c>
      <c r="F1051" s="40" t="s">
        <v>3532</v>
      </c>
      <c r="G1051" s="42" t="s">
        <v>6606</v>
      </c>
      <c r="H1051" s="40"/>
      <c r="I1051" s="40"/>
      <c r="J1051" s="40"/>
      <c r="K1051" s="40" t="s">
        <v>6610</v>
      </c>
      <c r="L1051" s="42" t="s">
        <v>4</v>
      </c>
      <c r="M1051" s="42" t="s">
        <v>6609</v>
      </c>
      <c r="N1051" s="40"/>
      <c r="O1051" s="40"/>
      <c r="P1051" s="40"/>
      <c r="Q1051" s="40"/>
      <c r="R1051" s="40"/>
      <c r="S1051" s="40"/>
      <c r="T1051" s="43"/>
      <c r="U1051" s="40"/>
      <c r="V1051" s="40"/>
      <c r="W1051" s="165" t="s">
        <v>7802</v>
      </c>
      <c r="X1051" s="40"/>
      <c r="Y1051" s="40"/>
      <c r="Z1051" s="40"/>
      <c r="AA1051" s="40"/>
      <c r="AB1051" s="40"/>
      <c r="AC1051" s="40"/>
      <c r="AD1051" s="40"/>
      <c r="AE1051" s="40"/>
      <c r="AF1051" s="45" t="str">
        <f t="shared" si="37"/>
        <v>SP_31SM             TGTW10</v>
      </c>
      <c r="AG1051" s="41" t="s">
        <v>6605</v>
      </c>
      <c r="AH1051" s="36">
        <v>3</v>
      </c>
      <c r="AI1051" s="36">
        <v>350124</v>
      </c>
      <c r="AJ1051" s="36" t="s">
        <v>3649</v>
      </c>
      <c r="AK1051" s="36" t="s">
        <v>117</v>
      </c>
      <c r="AL1051" s="36" t="s">
        <v>1322</v>
      </c>
      <c r="AM1051" s="36" t="s">
        <v>1323</v>
      </c>
      <c r="AN1051" s="36" t="s">
        <v>1321</v>
      </c>
      <c r="AO1051" s="36" t="s">
        <v>1324</v>
      </c>
      <c r="AP1051" s="36">
        <v>1</v>
      </c>
      <c r="AQ1051" s="36" t="s">
        <v>1325</v>
      </c>
      <c r="AR1051" s="36" t="s">
        <v>1290</v>
      </c>
      <c r="AS1051" s="36" t="s">
        <v>120</v>
      </c>
      <c r="AT1051" s="36" t="s">
        <v>117</v>
      </c>
      <c r="AU1051" s="36" t="s">
        <v>117</v>
      </c>
      <c r="AV1051" s="36" t="s">
        <v>3531</v>
      </c>
      <c r="AW1051" s="36">
        <v>139</v>
      </c>
      <c r="AX1051" s="36" t="s">
        <v>3532</v>
      </c>
      <c r="AY1051" s="36">
        <v>1</v>
      </c>
      <c r="AZ1051" s="36" t="s">
        <v>449</v>
      </c>
      <c r="BA1051" s="36" t="s">
        <v>117</v>
      </c>
      <c r="BB1051" s="36" t="s">
        <v>117</v>
      </c>
      <c r="BC1051" s="36" t="s">
        <v>1682</v>
      </c>
      <c r="BD1051" s="36" t="s">
        <v>1591</v>
      </c>
      <c r="BE1051" s="36" t="s">
        <v>3650</v>
      </c>
      <c r="BF1051" s="36" t="s">
        <v>1667</v>
      </c>
      <c r="BG1051" s="176">
        <v>2905</v>
      </c>
      <c r="BH1051" s="36" t="s">
        <v>1668</v>
      </c>
      <c r="BI1051" s="36">
        <v>0.5</v>
      </c>
      <c r="BJ1051" s="36" t="s">
        <v>3533</v>
      </c>
      <c r="BK1051" s="36" t="s">
        <v>1281</v>
      </c>
      <c r="BL1051" s="36" t="s">
        <v>1283</v>
      </c>
      <c r="BM1051" s="148" t="s">
        <v>6947</v>
      </c>
      <c r="BN1051" s="148" t="s">
        <v>6948</v>
      </c>
      <c r="BO1051" s="36">
        <v>350124</v>
      </c>
    </row>
    <row r="1052" spans="1:67" ht="14.45" customHeight="1">
      <c r="A1052" s="145" t="s">
        <v>6961</v>
      </c>
      <c r="B1052" s="40">
        <v>350125</v>
      </c>
      <c r="C1052" s="40" t="s">
        <v>6681</v>
      </c>
      <c r="D1052" s="40"/>
      <c r="E1052" s="43" t="s">
        <v>4</v>
      </c>
      <c r="F1052" s="40"/>
      <c r="G1052" s="42"/>
      <c r="H1052" s="40"/>
      <c r="I1052" s="40"/>
      <c r="J1052" s="40"/>
      <c r="K1052" s="40"/>
      <c r="L1052" s="42" t="s">
        <v>4</v>
      </c>
      <c r="M1052" s="42" t="s">
        <v>4</v>
      </c>
      <c r="N1052" s="40"/>
      <c r="O1052" s="40"/>
      <c r="P1052" s="40"/>
      <c r="Q1052" s="40"/>
      <c r="R1052" s="40"/>
      <c r="S1052" s="40"/>
      <c r="T1052" s="43"/>
      <c r="U1052" s="40"/>
      <c r="V1052" s="40"/>
      <c r="W1052" s="165" t="s">
        <v>7802</v>
      </c>
      <c r="X1052" s="40"/>
      <c r="Y1052" s="40"/>
      <c r="Z1052" s="40"/>
      <c r="AA1052" s="40"/>
      <c r="AB1052" s="40"/>
      <c r="AC1052" s="40"/>
      <c r="AD1052" s="40"/>
      <c r="AE1052" s="40"/>
      <c r="AF1052" s="45" t="str">
        <f t="shared" si="37"/>
        <v>SGTME               TGTW10</v>
      </c>
      <c r="AG1052" s="41" t="s">
        <v>6605</v>
      </c>
      <c r="AH1052" s="36">
        <v>3</v>
      </c>
      <c r="AI1052" s="36">
        <v>350125</v>
      </c>
      <c r="AJ1052" s="36" t="s">
        <v>3651</v>
      </c>
      <c r="AK1052" s="36" t="s">
        <v>117</v>
      </c>
      <c r="AL1052" s="36" t="s">
        <v>1322</v>
      </c>
      <c r="AM1052" s="36" t="s">
        <v>1323</v>
      </c>
      <c r="AN1052" s="36" t="s">
        <v>1321</v>
      </c>
      <c r="AO1052" s="36" t="s">
        <v>1324</v>
      </c>
      <c r="AP1052" s="36">
        <v>2</v>
      </c>
      <c r="AQ1052" s="36" t="s">
        <v>1325</v>
      </c>
      <c r="AR1052" s="36" t="s">
        <v>1290</v>
      </c>
      <c r="AS1052" s="36" t="s">
        <v>120</v>
      </c>
      <c r="AT1052" s="36" t="s">
        <v>117</v>
      </c>
      <c r="AU1052" s="36" t="s">
        <v>1334</v>
      </c>
      <c r="AV1052" s="36" t="s">
        <v>1334</v>
      </c>
      <c r="AW1052" s="36" t="s">
        <v>1333</v>
      </c>
      <c r="AX1052" s="36" t="s">
        <v>1335</v>
      </c>
      <c r="AY1052" s="36">
        <v>91</v>
      </c>
      <c r="AZ1052" s="36" t="s">
        <v>449</v>
      </c>
      <c r="BA1052" s="36" t="s">
        <v>673</v>
      </c>
      <c r="BB1052" s="36" t="s">
        <v>672</v>
      </c>
      <c r="BC1052" s="36" t="s">
        <v>1682</v>
      </c>
      <c r="BD1052" s="36" t="s">
        <v>1591</v>
      </c>
      <c r="BE1052" s="36" t="s">
        <v>3650</v>
      </c>
      <c r="BF1052" s="36" t="s">
        <v>1684</v>
      </c>
      <c r="BG1052" s="176">
        <v>2932</v>
      </c>
      <c r="BH1052" s="36" t="s">
        <v>1685</v>
      </c>
      <c r="BI1052" s="36">
        <v>0.5</v>
      </c>
      <c r="BJ1052" s="36" t="s">
        <v>3652</v>
      </c>
      <c r="BK1052" s="36" t="s">
        <v>1281</v>
      </c>
      <c r="BL1052" s="36" t="s">
        <v>1283</v>
      </c>
      <c r="BM1052" s="148" t="s">
        <v>6947</v>
      </c>
      <c r="BN1052" s="148" t="s">
        <v>6948</v>
      </c>
      <c r="BO1052" s="36">
        <v>350125</v>
      </c>
    </row>
    <row r="1053" spans="1:67" ht="14.45" customHeight="1">
      <c r="A1053" s="145" t="s">
        <v>6961</v>
      </c>
      <c r="B1053" s="40">
        <v>350126</v>
      </c>
      <c r="C1053" s="40" t="s">
        <v>6681</v>
      </c>
      <c r="D1053" s="40"/>
      <c r="E1053" s="43" t="s">
        <v>4</v>
      </c>
      <c r="F1053" s="40" t="s">
        <v>3532</v>
      </c>
      <c r="G1053" s="42" t="s">
        <v>6606</v>
      </c>
      <c r="H1053" s="40"/>
      <c r="I1053" s="40"/>
      <c r="J1053" s="40"/>
      <c r="K1053" s="40" t="s">
        <v>6610</v>
      </c>
      <c r="L1053" s="42" t="s">
        <v>4</v>
      </c>
      <c r="M1053" s="42" t="s">
        <v>6609</v>
      </c>
      <c r="N1053" s="40"/>
      <c r="O1053" s="40"/>
      <c r="P1053" s="40"/>
      <c r="Q1053" s="40"/>
      <c r="R1053" s="40"/>
      <c r="S1053" s="40"/>
      <c r="T1053" s="43"/>
      <c r="U1053" s="40"/>
      <c r="V1053" s="40"/>
      <c r="W1053" s="40"/>
      <c r="X1053" s="40"/>
      <c r="Y1053" s="40"/>
      <c r="Z1053" s="40"/>
      <c r="AA1053" s="40"/>
      <c r="AB1053" s="40"/>
      <c r="AC1053" s="40"/>
      <c r="AD1053" s="40"/>
      <c r="AE1053" s="40"/>
      <c r="AF1053" s="45" t="str">
        <f t="shared" si="37"/>
        <v>SP_31SM             KS_ML_A</v>
      </c>
      <c r="AG1053" s="41" t="s">
        <v>6605</v>
      </c>
      <c r="AH1053" s="36">
        <v>3</v>
      </c>
      <c r="AI1053" s="36">
        <v>350126</v>
      </c>
      <c r="AJ1053" s="36" t="s">
        <v>3653</v>
      </c>
      <c r="AK1053" s="36" t="s">
        <v>117</v>
      </c>
      <c r="AL1053" s="36" t="s">
        <v>385</v>
      </c>
      <c r="AM1053" s="36" t="s">
        <v>1296</v>
      </c>
      <c r="AN1053" s="36" t="s">
        <v>1295</v>
      </c>
      <c r="AO1053" s="36" t="s">
        <v>1297</v>
      </c>
      <c r="AP1053" s="36">
        <v>12</v>
      </c>
      <c r="AQ1053" s="36" t="s">
        <v>1298</v>
      </c>
      <c r="AR1053" s="36" t="s">
        <v>144</v>
      </c>
      <c r="AS1053" s="36" t="s">
        <v>127</v>
      </c>
      <c r="AT1053" s="36" t="s">
        <v>117</v>
      </c>
      <c r="AU1053" s="36" t="s">
        <v>117</v>
      </c>
      <c r="AV1053" s="36" t="s">
        <v>3531</v>
      </c>
      <c r="AW1053" s="36">
        <v>139</v>
      </c>
      <c r="AX1053" s="36" t="s">
        <v>3532</v>
      </c>
      <c r="AY1053" s="36">
        <v>1</v>
      </c>
      <c r="AZ1053" s="36" t="s">
        <v>449</v>
      </c>
      <c r="BA1053" s="36" t="s">
        <v>117</v>
      </c>
      <c r="BB1053" s="36" t="s">
        <v>117</v>
      </c>
      <c r="BC1053" s="36" t="s">
        <v>3646</v>
      </c>
      <c r="BD1053" s="36" t="s">
        <v>1591</v>
      </c>
      <c r="BE1053" s="36" t="s">
        <v>3647</v>
      </c>
      <c r="BF1053" s="36" t="s">
        <v>1667</v>
      </c>
      <c r="BG1053" s="176">
        <v>3149</v>
      </c>
      <c r="BH1053" s="36" t="s">
        <v>1668</v>
      </c>
      <c r="BI1053" s="36">
        <v>0.5</v>
      </c>
      <c r="BJ1053" s="36" t="s">
        <v>3533</v>
      </c>
      <c r="BK1053" s="36" t="s">
        <v>1281</v>
      </c>
      <c r="BL1053" s="36" t="s">
        <v>1283</v>
      </c>
      <c r="BM1053" s="148" t="s">
        <v>6947</v>
      </c>
      <c r="BN1053" s="148" t="s">
        <v>6948</v>
      </c>
      <c r="BO1053" s="36">
        <v>350126</v>
      </c>
    </row>
    <row r="1054" spans="1:67" ht="14.45" customHeight="1">
      <c r="A1054" s="145" t="s">
        <v>7357</v>
      </c>
      <c r="B1054" s="40">
        <v>350127</v>
      </c>
      <c r="C1054" s="40" t="s">
        <v>6681</v>
      </c>
      <c r="D1054" s="40"/>
      <c r="E1054" s="43" t="s">
        <v>4</v>
      </c>
      <c r="F1054" s="40" t="s">
        <v>3532</v>
      </c>
      <c r="G1054" s="42" t="s">
        <v>6606</v>
      </c>
      <c r="H1054" s="40"/>
      <c r="I1054" s="40"/>
      <c r="J1054" s="40"/>
      <c r="K1054" s="40" t="s">
        <v>6610</v>
      </c>
      <c r="L1054" s="42" t="s">
        <v>4</v>
      </c>
      <c r="M1054" s="42" t="s">
        <v>6609</v>
      </c>
      <c r="N1054" s="40"/>
      <c r="O1054" s="40"/>
      <c r="P1054" s="40"/>
      <c r="Q1054" s="40"/>
      <c r="R1054" s="40"/>
      <c r="S1054" s="40"/>
      <c r="T1054" s="43"/>
      <c r="U1054" s="40"/>
      <c r="V1054" s="40"/>
      <c r="W1054" s="165" t="s">
        <v>7802</v>
      </c>
      <c r="X1054" s="40"/>
      <c r="Y1054" s="40"/>
      <c r="Z1054" s="40"/>
      <c r="AA1054" s="40"/>
      <c r="AB1054" s="40"/>
      <c r="AC1054" s="40"/>
      <c r="AD1054" s="40"/>
      <c r="AE1054" s="40"/>
      <c r="AF1054" s="45" t="str">
        <f t="shared" si="37"/>
        <v>SP_31SM             TGTW11</v>
      </c>
      <c r="AG1054" s="41" t="s">
        <v>6605</v>
      </c>
      <c r="AH1054" s="36">
        <v>3</v>
      </c>
      <c r="AI1054" s="36">
        <v>350127</v>
      </c>
      <c r="AJ1054" s="36" t="s">
        <v>3654</v>
      </c>
      <c r="AK1054" s="36" t="s">
        <v>117</v>
      </c>
      <c r="AL1054" s="36" t="s">
        <v>1327</v>
      </c>
      <c r="AM1054" s="36" t="s">
        <v>1328</v>
      </c>
      <c r="AN1054" s="36" t="s">
        <v>1326</v>
      </c>
      <c r="AO1054" s="36" t="s">
        <v>1329</v>
      </c>
      <c r="AP1054" s="36">
        <v>1</v>
      </c>
      <c r="AQ1054" s="36" t="s">
        <v>769</v>
      </c>
      <c r="AR1054" s="36" t="s">
        <v>1290</v>
      </c>
      <c r="AS1054" s="36" t="s">
        <v>120</v>
      </c>
      <c r="AT1054" s="36" t="s">
        <v>117</v>
      </c>
      <c r="AU1054" s="36" t="s">
        <v>117</v>
      </c>
      <c r="AV1054" s="36" t="s">
        <v>3531</v>
      </c>
      <c r="AW1054" s="36">
        <v>139</v>
      </c>
      <c r="AX1054" s="36" t="s">
        <v>3532</v>
      </c>
      <c r="AY1054" s="36">
        <v>1</v>
      </c>
      <c r="AZ1054" s="36" t="s">
        <v>449</v>
      </c>
      <c r="BA1054" s="36" t="s">
        <v>117</v>
      </c>
      <c r="BB1054" s="36" t="s">
        <v>117</v>
      </c>
      <c r="BC1054" s="36" t="s">
        <v>1707</v>
      </c>
      <c r="BD1054" s="36" t="s">
        <v>1591</v>
      </c>
      <c r="BE1054" s="36" t="s">
        <v>3655</v>
      </c>
      <c r="BF1054" s="36" t="s">
        <v>1667</v>
      </c>
      <c r="BG1054" s="176">
        <v>1518</v>
      </c>
      <c r="BH1054" s="36" t="s">
        <v>1668</v>
      </c>
      <c r="BI1054" s="36">
        <v>0.5</v>
      </c>
      <c r="BJ1054" s="36" t="s">
        <v>3533</v>
      </c>
      <c r="BK1054" s="36" t="s">
        <v>1281</v>
      </c>
      <c r="BL1054" s="36" t="s">
        <v>1283</v>
      </c>
      <c r="BM1054" s="148" t="s">
        <v>6947</v>
      </c>
      <c r="BN1054" s="148" t="s">
        <v>6948</v>
      </c>
      <c r="BO1054" s="36">
        <v>350127</v>
      </c>
    </row>
    <row r="1055" spans="1:67" ht="14.45" customHeight="1">
      <c r="A1055" s="145" t="s">
        <v>7357</v>
      </c>
      <c r="B1055" s="40">
        <v>350128</v>
      </c>
      <c r="C1055" s="40" t="s">
        <v>6681</v>
      </c>
      <c r="D1055" s="40"/>
      <c r="E1055" s="43" t="s">
        <v>4</v>
      </c>
      <c r="F1055" s="40"/>
      <c r="G1055" s="42"/>
      <c r="H1055" s="40"/>
      <c r="I1055" s="40"/>
      <c r="J1055" s="40"/>
      <c r="K1055" s="40"/>
      <c r="L1055" s="42" t="s">
        <v>4</v>
      </c>
      <c r="M1055" s="42" t="s">
        <v>4</v>
      </c>
      <c r="N1055" s="40"/>
      <c r="O1055" s="40"/>
      <c r="P1055" s="40"/>
      <c r="Q1055" s="40"/>
      <c r="R1055" s="40"/>
      <c r="S1055" s="40"/>
      <c r="T1055" s="43"/>
      <c r="U1055" s="40"/>
      <c r="V1055" s="40"/>
      <c r="W1055" s="165" t="s">
        <v>7802</v>
      </c>
      <c r="X1055" s="40"/>
      <c r="Y1055" s="40"/>
      <c r="Z1055" s="40"/>
      <c r="AA1055" s="40"/>
      <c r="AB1055" s="40"/>
      <c r="AC1055" s="40"/>
      <c r="AD1055" s="40"/>
      <c r="AE1055" s="40"/>
      <c r="AF1055" s="45" t="str">
        <f t="shared" si="37"/>
        <v>SGTME               TGTW11</v>
      </c>
      <c r="AG1055" s="41" t="s">
        <v>6605</v>
      </c>
      <c r="AH1055" s="36">
        <v>3</v>
      </c>
      <c r="AI1055" s="36">
        <v>350128</v>
      </c>
      <c r="AJ1055" s="36" t="s">
        <v>3656</v>
      </c>
      <c r="AK1055" s="36" t="s">
        <v>117</v>
      </c>
      <c r="AL1055" s="36" t="s">
        <v>1327</v>
      </c>
      <c r="AM1055" s="36" t="s">
        <v>1328</v>
      </c>
      <c r="AN1055" s="36" t="s">
        <v>1326</v>
      </c>
      <c r="AO1055" s="36" t="s">
        <v>1329</v>
      </c>
      <c r="AP1055" s="36">
        <v>2</v>
      </c>
      <c r="AQ1055" s="36" t="s">
        <v>769</v>
      </c>
      <c r="AR1055" s="36" t="s">
        <v>1290</v>
      </c>
      <c r="AS1055" s="36" t="s">
        <v>120</v>
      </c>
      <c r="AT1055" s="36" t="s">
        <v>117</v>
      </c>
      <c r="AU1055" s="36" t="s">
        <v>1334</v>
      </c>
      <c r="AV1055" s="36" t="s">
        <v>1334</v>
      </c>
      <c r="AW1055" s="36" t="s">
        <v>1333</v>
      </c>
      <c r="AX1055" s="36" t="s">
        <v>1335</v>
      </c>
      <c r="AY1055" s="36">
        <v>92</v>
      </c>
      <c r="AZ1055" s="36" t="s">
        <v>449</v>
      </c>
      <c r="BA1055" s="36" t="s">
        <v>673</v>
      </c>
      <c r="BB1055" s="36" t="s">
        <v>672</v>
      </c>
      <c r="BC1055" s="36" t="s">
        <v>1707</v>
      </c>
      <c r="BD1055" s="36" t="s">
        <v>1591</v>
      </c>
      <c r="BE1055" s="36" t="s">
        <v>3655</v>
      </c>
      <c r="BF1055" s="36" t="s">
        <v>1709</v>
      </c>
      <c r="BG1055" s="176">
        <v>1545</v>
      </c>
      <c r="BH1055" s="36" t="s">
        <v>1710</v>
      </c>
      <c r="BI1055" s="36">
        <v>0.5</v>
      </c>
      <c r="BJ1055" s="36" t="s">
        <v>3657</v>
      </c>
      <c r="BK1055" s="36" t="s">
        <v>1281</v>
      </c>
      <c r="BL1055" s="36" t="s">
        <v>1283</v>
      </c>
      <c r="BM1055" s="148" t="s">
        <v>6947</v>
      </c>
      <c r="BN1055" s="148" t="s">
        <v>6948</v>
      </c>
      <c r="BO1055" s="36">
        <v>350128</v>
      </c>
    </row>
    <row r="1056" spans="1:67" ht="14.45" customHeight="1">
      <c r="A1056" s="145" t="s">
        <v>7830</v>
      </c>
      <c r="B1056" s="40">
        <v>350129</v>
      </c>
      <c r="C1056" s="40" t="s">
        <v>6681</v>
      </c>
      <c r="D1056" s="40"/>
      <c r="E1056" s="35" t="s">
        <v>6616</v>
      </c>
      <c r="F1056" s="40" t="s">
        <v>2396</v>
      </c>
      <c r="G1056" s="42" t="s">
        <v>6606</v>
      </c>
      <c r="H1056" s="40"/>
      <c r="I1056" s="40"/>
      <c r="J1056" s="40"/>
      <c r="K1056" s="40" t="s">
        <v>6610</v>
      </c>
      <c r="L1056" s="42" t="s">
        <v>6609</v>
      </c>
      <c r="M1056" s="72" t="s">
        <v>6616</v>
      </c>
      <c r="N1056" s="40"/>
      <c r="O1056" s="40"/>
      <c r="P1056" s="40"/>
      <c r="Q1056" s="40"/>
      <c r="R1056" s="40"/>
      <c r="S1056" s="40"/>
      <c r="T1056" s="43"/>
      <c r="U1056" s="40"/>
      <c r="V1056" s="40"/>
      <c r="W1056" s="40"/>
      <c r="X1056" s="165" t="s">
        <v>7802</v>
      </c>
      <c r="Y1056" s="40"/>
      <c r="Z1056" s="40"/>
      <c r="AA1056" s="40"/>
      <c r="AB1056" s="40"/>
      <c r="AC1056" s="40"/>
      <c r="AD1056" s="40"/>
      <c r="AE1056" s="40"/>
      <c r="AF1056" s="45" t="str">
        <f t="shared" si="37"/>
        <v>GPM                 SP_PWG2</v>
      </c>
      <c r="AG1056" s="41" t="s">
        <v>6605</v>
      </c>
      <c r="AH1056" s="36">
        <v>3</v>
      </c>
      <c r="AI1056" s="36">
        <v>350129</v>
      </c>
      <c r="AJ1056" s="36" t="s">
        <v>3658</v>
      </c>
      <c r="AK1056" s="36" t="s">
        <v>117</v>
      </c>
      <c r="AL1056" s="36" t="s">
        <v>117</v>
      </c>
      <c r="AM1056" s="36" t="s">
        <v>2394</v>
      </c>
      <c r="AN1056" s="36" t="s">
        <v>2395</v>
      </c>
      <c r="AO1056" s="36" t="s">
        <v>2396</v>
      </c>
      <c r="AP1056" s="36">
        <v>1</v>
      </c>
      <c r="AQ1056" s="36" t="s">
        <v>602</v>
      </c>
      <c r="AR1056" s="36" t="s">
        <v>117</v>
      </c>
      <c r="AS1056" s="36" t="s">
        <v>117</v>
      </c>
      <c r="AT1056" s="36" t="s">
        <v>117</v>
      </c>
      <c r="AU1056" s="36" t="s">
        <v>1331</v>
      </c>
      <c r="AV1056" s="36" t="s">
        <v>1331</v>
      </c>
      <c r="AW1056" s="36" t="s">
        <v>1330</v>
      </c>
      <c r="AX1056" s="36" t="s">
        <v>1332</v>
      </c>
      <c r="AY1056" s="36">
        <v>1</v>
      </c>
      <c r="AZ1056" s="36" t="s">
        <v>638</v>
      </c>
      <c r="BA1056" s="36" t="s">
        <v>1287</v>
      </c>
      <c r="BB1056" s="36" t="s">
        <v>127</v>
      </c>
      <c r="BC1056" s="36" t="s">
        <v>2389</v>
      </c>
      <c r="BD1056" s="36" t="s">
        <v>1591</v>
      </c>
      <c r="BE1056" s="36" t="s">
        <v>3659</v>
      </c>
      <c r="BF1056" s="36" t="s">
        <v>2397</v>
      </c>
      <c r="BG1056" s="176">
        <v>5080</v>
      </c>
      <c r="BH1056" s="36" t="s">
        <v>2398</v>
      </c>
      <c r="BI1056" s="36">
        <v>0.35</v>
      </c>
      <c r="BJ1056" s="36" t="s">
        <v>2399</v>
      </c>
      <c r="BK1056" s="36" t="s">
        <v>1281</v>
      </c>
      <c r="BL1056" s="36" t="s">
        <v>1283</v>
      </c>
      <c r="BM1056" s="148" t="s">
        <v>6947</v>
      </c>
      <c r="BN1056" s="148" t="s">
        <v>6948</v>
      </c>
      <c r="BO1056" s="36">
        <v>350129</v>
      </c>
    </row>
    <row r="1057" spans="1:67" ht="14.45" customHeight="1">
      <c r="A1057" s="145" t="s">
        <v>7830</v>
      </c>
      <c r="B1057" s="40">
        <v>350130</v>
      </c>
      <c r="C1057" s="40" t="s">
        <v>6681</v>
      </c>
      <c r="D1057" s="40"/>
      <c r="E1057" s="35" t="s">
        <v>6616</v>
      </c>
      <c r="F1057" s="40" t="s">
        <v>2370</v>
      </c>
      <c r="G1057" s="42" t="s">
        <v>6606</v>
      </c>
      <c r="H1057" s="40"/>
      <c r="I1057" s="40"/>
      <c r="J1057" s="40"/>
      <c r="K1057" s="40" t="s">
        <v>6610</v>
      </c>
      <c r="L1057" s="42" t="s">
        <v>6609</v>
      </c>
      <c r="M1057" s="72" t="s">
        <v>6616</v>
      </c>
      <c r="N1057" s="40"/>
      <c r="O1057" s="40"/>
      <c r="P1057" s="40"/>
      <c r="Q1057" s="40"/>
      <c r="R1057" s="40"/>
      <c r="S1057" s="40"/>
      <c r="T1057" s="43"/>
      <c r="U1057" s="40"/>
      <c r="V1057" s="40"/>
      <c r="W1057" s="40"/>
      <c r="X1057" s="165" t="s">
        <v>7802</v>
      </c>
      <c r="Y1057" s="40"/>
      <c r="Z1057" s="40"/>
      <c r="AA1057" s="40"/>
      <c r="AB1057" s="40"/>
      <c r="AC1057" s="40"/>
      <c r="AD1057" s="40"/>
      <c r="AE1057" s="40"/>
      <c r="AF1057" s="45" t="str">
        <f t="shared" si="37"/>
        <v>GPM                 SP_PWG</v>
      </c>
      <c r="AG1057" s="41" t="s">
        <v>6605</v>
      </c>
      <c r="AH1057" s="36">
        <v>3</v>
      </c>
      <c r="AI1057" s="36">
        <v>350130</v>
      </c>
      <c r="AJ1057" s="36" t="s">
        <v>3660</v>
      </c>
      <c r="AK1057" s="36" t="s">
        <v>117</v>
      </c>
      <c r="AL1057" s="36" t="s">
        <v>117</v>
      </c>
      <c r="AM1057" s="36" t="s">
        <v>2368</v>
      </c>
      <c r="AN1057" s="36" t="s">
        <v>2369</v>
      </c>
      <c r="AO1057" s="36" t="s">
        <v>2370</v>
      </c>
      <c r="AP1057" s="36">
        <v>1</v>
      </c>
      <c r="AQ1057" s="36" t="s">
        <v>507</v>
      </c>
      <c r="AR1057" s="36" t="s">
        <v>117</v>
      </c>
      <c r="AS1057" s="36" t="s">
        <v>117</v>
      </c>
      <c r="AT1057" s="36" t="s">
        <v>117</v>
      </c>
      <c r="AU1057" s="36" t="s">
        <v>1331</v>
      </c>
      <c r="AV1057" s="36" t="s">
        <v>1331</v>
      </c>
      <c r="AW1057" s="36" t="s">
        <v>1330</v>
      </c>
      <c r="AX1057" s="36" t="s">
        <v>1332</v>
      </c>
      <c r="AY1057" s="36">
        <v>2</v>
      </c>
      <c r="AZ1057" s="36" t="s">
        <v>638</v>
      </c>
      <c r="BA1057" s="36" t="s">
        <v>1287</v>
      </c>
      <c r="BB1057" s="36" t="s">
        <v>127</v>
      </c>
      <c r="BC1057" s="36" t="s">
        <v>2371</v>
      </c>
      <c r="BD1057" s="36" t="s">
        <v>1591</v>
      </c>
      <c r="BE1057" s="36" t="s">
        <v>3661</v>
      </c>
      <c r="BF1057" s="36" t="s">
        <v>2373</v>
      </c>
      <c r="BG1057" s="176">
        <v>8080</v>
      </c>
      <c r="BH1057" s="36" t="s">
        <v>1997</v>
      </c>
      <c r="BI1057" s="36">
        <v>0.35</v>
      </c>
      <c r="BJ1057" s="36" t="s">
        <v>2374</v>
      </c>
      <c r="BK1057" s="36" t="s">
        <v>1281</v>
      </c>
      <c r="BL1057" s="36" t="s">
        <v>1283</v>
      </c>
      <c r="BM1057" s="148" t="s">
        <v>6947</v>
      </c>
      <c r="BN1057" s="148" t="s">
        <v>6948</v>
      </c>
      <c r="BO1057" s="36">
        <v>350130</v>
      </c>
    </row>
    <row r="1058" spans="1:67" ht="14.45" customHeight="1">
      <c r="A1058" s="145" t="s">
        <v>7830</v>
      </c>
      <c r="B1058" s="40">
        <v>350131</v>
      </c>
      <c r="C1058" s="40" t="s">
        <v>6681</v>
      </c>
      <c r="D1058" s="40"/>
      <c r="E1058" s="35" t="s">
        <v>6616</v>
      </c>
      <c r="F1058" s="40" t="s">
        <v>2378</v>
      </c>
      <c r="G1058" s="42" t="s">
        <v>6606</v>
      </c>
      <c r="H1058" s="40"/>
      <c r="I1058" s="40"/>
      <c r="J1058" s="40"/>
      <c r="K1058" s="40" t="s">
        <v>6610</v>
      </c>
      <c r="L1058" s="42" t="s">
        <v>6609</v>
      </c>
      <c r="M1058" s="72" t="s">
        <v>6616</v>
      </c>
      <c r="N1058" s="40"/>
      <c r="O1058" s="40"/>
      <c r="P1058" s="40"/>
      <c r="Q1058" s="40"/>
      <c r="R1058" s="40"/>
      <c r="S1058" s="40"/>
      <c r="T1058" s="43"/>
      <c r="U1058" s="40"/>
      <c r="V1058" s="40"/>
      <c r="W1058" s="40"/>
      <c r="X1058" s="165" t="s">
        <v>7802</v>
      </c>
      <c r="Y1058" s="40"/>
      <c r="Z1058" s="40"/>
      <c r="AA1058" s="40"/>
      <c r="AB1058" s="40"/>
      <c r="AC1058" s="40"/>
      <c r="AD1058" s="40"/>
      <c r="AE1058" s="40"/>
      <c r="AF1058" s="45" t="str">
        <f t="shared" si="37"/>
        <v>GPM                 SP_PWG3</v>
      </c>
      <c r="AG1058" s="41" t="s">
        <v>6605</v>
      </c>
      <c r="AH1058" s="36">
        <v>3</v>
      </c>
      <c r="AI1058" s="36">
        <v>350131</v>
      </c>
      <c r="AJ1058" s="36" t="s">
        <v>3662</v>
      </c>
      <c r="AK1058" s="36" t="s">
        <v>117</v>
      </c>
      <c r="AL1058" s="36" t="s">
        <v>117</v>
      </c>
      <c r="AM1058" s="36" t="s">
        <v>2376</v>
      </c>
      <c r="AN1058" s="36" t="s">
        <v>2377</v>
      </c>
      <c r="AO1058" s="36" t="s">
        <v>2378</v>
      </c>
      <c r="AP1058" s="36">
        <v>1</v>
      </c>
      <c r="AQ1058" s="36" t="s">
        <v>507</v>
      </c>
      <c r="AR1058" s="36" t="s">
        <v>117</v>
      </c>
      <c r="AS1058" s="36" t="s">
        <v>117</v>
      </c>
      <c r="AT1058" s="36" t="s">
        <v>117</v>
      </c>
      <c r="AU1058" s="36" t="s">
        <v>1331</v>
      </c>
      <c r="AV1058" s="36" t="s">
        <v>1331</v>
      </c>
      <c r="AW1058" s="36" t="s">
        <v>1330</v>
      </c>
      <c r="AX1058" s="36" t="s">
        <v>1332</v>
      </c>
      <c r="AY1058" s="36">
        <v>3</v>
      </c>
      <c r="AZ1058" s="36" t="s">
        <v>638</v>
      </c>
      <c r="BA1058" s="36" t="s">
        <v>1287</v>
      </c>
      <c r="BB1058" s="36" t="s">
        <v>127</v>
      </c>
      <c r="BC1058" s="36" t="s">
        <v>2371</v>
      </c>
      <c r="BD1058" s="36" t="s">
        <v>1591</v>
      </c>
      <c r="BE1058" s="36" t="s">
        <v>3661</v>
      </c>
      <c r="BF1058" s="36" t="s">
        <v>2379</v>
      </c>
      <c r="BG1058" s="176">
        <v>5050</v>
      </c>
      <c r="BH1058" s="36" t="s">
        <v>1608</v>
      </c>
      <c r="BI1058" s="36">
        <v>0.35</v>
      </c>
      <c r="BJ1058" s="36" t="s">
        <v>2380</v>
      </c>
      <c r="BK1058" s="36" t="s">
        <v>1281</v>
      </c>
      <c r="BL1058" s="36" t="s">
        <v>1283</v>
      </c>
      <c r="BM1058" s="148" t="s">
        <v>6947</v>
      </c>
      <c r="BN1058" s="148" t="s">
        <v>6948</v>
      </c>
      <c r="BO1058" s="36">
        <v>350131</v>
      </c>
    </row>
    <row r="1059" spans="1:67" ht="14.45" customHeight="1">
      <c r="A1059" s="145" t="s">
        <v>7830</v>
      </c>
      <c r="B1059" s="40">
        <v>350132</v>
      </c>
      <c r="C1059" s="40" t="s">
        <v>6681</v>
      </c>
      <c r="D1059" s="40"/>
      <c r="E1059" s="35" t="s">
        <v>6616</v>
      </c>
      <c r="F1059" s="40" t="s">
        <v>3665</v>
      </c>
      <c r="G1059" s="42" t="s">
        <v>6606</v>
      </c>
      <c r="H1059" s="40"/>
      <c r="I1059" s="40"/>
      <c r="J1059" s="40"/>
      <c r="K1059" s="40" t="s">
        <v>6610</v>
      </c>
      <c r="L1059" s="42" t="s">
        <v>6609</v>
      </c>
      <c r="M1059" s="72" t="s">
        <v>6616</v>
      </c>
      <c r="N1059" s="40"/>
      <c r="O1059" s="40"/>
      <c r="P1059" s="40"/>
      <c r="Q1059" s="40"/>
      <c r="R1059" s="40"/>
      <c r="S1059" s="40"/>
      <c r="T1059" s="43"/>
      <c r="U1059" s="40"/>
      <c r="V1059" s="40"/>
      <c r="W1059" s="40"/>
      <c r="X1059" s="165" t="s">
        <v>7802</v>
      </c>
      <c r="Y1059" s="40"/>
      <c r="Z1059" s="40"/>
      <c r="AA1059" s="40"/>
      <c r="AB1059" s="40"/>
      <c r="AC1059" s="40"/>
      <c r="AD1059" s="40"/>
      <c r="AE1059" s="40"/>
      <c r="AF1059" s="45" t="str">
        <f t="shared" si="37"/>
        <v>GPM                 SP_PWG5</v>
      </c>
      <c r="AG1059" s="41" t="s">
        <v>6605</v>
      </c>
      <c r="AH1059" s="36">
        <v>3</v>
      </c>
      <c r="AI1059" s="36">
        <v>350132</v>
      </c>
      <c r="AJ1059" s="36" t="s">
        <v>3663</v>
      </c>
      <c r="AK1059" s="36" t="s">
        <v>117</v>
      </c>
      <c r="AL1059" s="36" t="s">
        <v>117</v>
      </c>
      <c r="AM1059" s="36" t="s">
        <v>2376</v>
      </c>
      <c r="AN1059" s="36" t="s">
        <v>3664</v>
      </c>
      <c r="AO1059" s="36" t="s">
        <v>3665</v>
      </c>
      <c r="AP1059" s="36">
        <v>1</v>
      </c>
      <c r="AQ1059" s="36" t="s">
        <v>507</v>
      </c>
      <c r="AR1059" s="36" t="s">
        <v>117</v>
      </c>
      <c r="AS1059" s="36" t="s">
        <v>117</v>
      </c>
      <c r="AT1059" s="36" t="s">
        <v>117</v>
      </c>
      <c r="AU1059" s="36" t="s">
        <v>1331</v>
      </c>
      <c r="AV1059" s="36" t="s">
        <v>1331</v>
      </c>
      <c r="AW1059" s="36" t="s">
        <v>1330</v>
      </c>
      <c r="AX1059" s="36" t="s">
        <v>1332</v>
      </c>
      <c r="AY1059" s="36">
        <v>4</v>
      </c>
      <c r="AZ1059" s="36" t="s">
        <v>638</v>
      </c>
      <c r="BA1059" s="36" t="s">
        <v>1287</v>
      </c>
      <c r="BB1059" s="36" t="s">
        <v>127</v>
      </c>
      <c r="BC1059" s="36" t="s">
        <v>2371</v>
      </c>
      <c r="BD1059" s="36" t="s">
        <v>1591</v>
      </c>
      <c r="BE1059" s="36" t="s">
        <v>3661</v>
      </c>
      <c r="BF1059" s="36" t="s">
        <v>2382</v>
      </c>
      <c r="BG1059" s="176">
        <v>5021</v>
      </c>
      <c r="BH1059" s="36" t="s">
        <v>2383</v>
      </c>
      <c r="BI1059" s="36">
        <v>0.35</v>
      </c>
      <c r="BJ1059" s="36" t="s">
        <v>3666</v>
      </c>
      <c r="BK1059" s="36" t="s">
        <v>1281</v>
      </c>
      <c r="BL1059" s="36" t="s">
        <v>1283</v>
      </c>
      <c r="BM1059" s="148" t="s">
        <v>6947</v>
      </c>
      <c r="BN1059" s="148" t="s">
        <v>6948</v>
      </c>
      <c r="BO1059" s="36">
        <v>350132</v>
      </c>
    </row>
    <row r="1060" spans="1:67" ht="14.45" customHeight="1">
      <c r="A1060" s="145" t="s">
        <v>7830</v>
      </c>
      <c r="B1060" s="40">
        <v>350133</v>
      </c>
      <c r="C1060" s="40" t="s">
        <v>6681</v>
      </c>
      <c r="D1060" s="40"/>
      <c r="E1060" s="35" t="s">
        <v>6616</v>
      </c>
      <c r="F1060" s="40" t="s">
        <v>2388</v>
      </c>
      <c r="G1060" s="42" t="s">
        <v>6606</v>
      </c>
      <c r="H1060" s="40"/>
      <c r="I1060" s="40"/>
      <c r="J1060" s="40"/>
      <c r="K1060" s="40" t="s">
        <v>6610</v>
      </c>
      <c r="L1060" s="42" t="s">
        <v>6609</v>
      </c>
      <c r="M1060" s="72" t="s">
        <v>6616</v>
      </c>
      <c r="N1060" s="40"/>
      <c r="O1060" s="40"/>
      <c r="P1060" s="40"/>
      <c r="Q1060" s="40"/>
      <c r="R1060" s="40"/>
      <c r="S1060" s="40"/>
      <c r="T1060" s="43"/>
      <c r="U1060" s="40"/>
      <c r="V1060" s="40"/>
      <c r="W1060" s="40"/>
      <c r="X1060" s="165" t="s">
        <v>7802</v>
      </c>
      <c r="Y1060" s="40"/>
      <c r="Z1060" s="40"/>
      <c r="AA1060" s="40"/>
      <c r="AB1060" s="40"/>
      <c r="AC1060" s="40"/>
      <c r="AD1060" s="40"/>
      <c r="AE1060" s="40"/>
      <c r="AF1060" s="45" t="str">
        <f t="shared" si="37"/>
        <v>GPM                 SP_PWG4</v>
      </c>
      <c r="AG1060" s="41" t="s">
        <v>6605</v>
      </c>
      <c r="AH1060" s="36">
        <v>3</v>
      </c>
      <c r="AI1060" s="36">
        <v>350133</v>
      </c>
      <c r="AJ1060" s="36" t="s">
        <v>3667</v>
      </c>
      <c r="AK1060" s="36" t="s">
        <v>117</v>
      </c>
      <c r="AL1060" s="36" t="s">
        <v>117</v>
      </c>
      <c r="AM1060" s="36" t="s">
        <v>2386</v>
      </c>
      <c r="AN1060" s="36" t="s">
        <v>2387</v>
      </c>
      <c r="AO1060" s="36" t="s">
        <v>2388</v>
      </c>
      <c r="AP1060" s="36">
        <v>1</v>
      </c>
      <c r="AQ1060" s="36" t="s">
        <v>663</v>
      </c>
      <c r="AR1060" s="36" t="s">
        <v>117</v>
      </c>
      <c r="AS1060" s="36" t="s">
        <v>117</v>
      </c>
      <c r="AT1060" s="36" t="s">
        <v>117</v>
      </c>
      <c r="AU1060" s="36" t="s">
        <v>1331</v>
      </c>
      <c r="AV1060" s="36" t="s">
        <v>1331</v>
      </c>
      <c r="AW1060" s="36" t="s">
        <v>1330</v>
      </c>
      <c r="AX1060" s="36" t="s">
        <v>1332</v>
      </c>
      <c r="AY1060" s="36">
        <v>5</v>
      </c>
      <c r="AZ1060" s="36" t="s">
        <v>638</v>
      </c>
      <c r="BA1060" s="36" t="s">
        <v>1287</v>
      </c>
      <c r="BB1060" s="36" t="s">
        <v>127</v>
      </c>
      <c r="BC1060" s="36" t="s">
        <v>2389</v>
      </c>
      <c r="BD1060" s="36" t="s">
        <v>1591</v>
      </c>
      <c r="BE1060" s="36" t="s">
        <v>3659</v>
      </c>
      <c r="BF1060" s="36" t="s">
        <v>2391</v>
      </c>
      <c r="BG1060" s="176">
        <v>5050</v>
      </c>
      <c r="BH1060" s="36" t="s">
        <v>1803</v>
      </c>
      <c r="BI1060" s="36">
        <v>0.35</v>
      </c>
      <c r="BJ1060" s="36" t="s">
        <v>2392</v>
      </c>
      <c r="BK1060" s="36" t="s">
        <v>1281</v>
      </c>
      <c r="BL1060" s="36" t="s">
        <v>1283</v>
      </c>
      <c r="BM1060" s="148" t="s">
        <v>6947</v>
      </c>
      <c r="BN1060" s="148" t="s">
        <v>6948</v>
      </c>
      <c r="BO1060" s="36">
        <v>350133</v>
      </c>
    </row>
    <row r="1061" spans="1:67" ht="14.45" customHeight="1">
      <c r="A1061" s="145" t="s">
        <v>7830</v>
      </c>
      <c r="B1061" s="40">
        <v>350134</v>
      </c>
      <c r="C1061" s="40" t="s">
        <v>6681</v>
      </c>
      <c r="D1061" s="40"/>
      <c r="E1061" s="35" t="s">
        <v>6616</v>
      </c>
      <c r="F1061" s="40" t="s">
        <v>3671</v>
      </c>
      <c r="G1061" s="42" t="s">
        <v>6606</v>
      </c>
      <c r="H1061" s="40"/>
      <c r="I1061" s="40"/>
      <c r="J1061" s="40"/>
      <c r="K1061" s="40" t="s">
        <v>6610</v>
      </c>
      <c r="L1061" s="42" t="s">
        <v>6609</v>
      </c>
      <c r="M1061" s="72" t="s">
        <v>6616</v>
      </c>
      <c r="N1061" s="40"/>
      <c r="O1061" s="40"/>
      <c r="P1061" s="40"/>
      <c r="Q1061" s="40"/>
      <c r="R1061" s="40"/>
      <c r="S1061" s="40"/>
      <c r="T1061" s="43"/>
      <c r="U1061" s="40"/>
      <c r="V1061" s="40"/>
      <c r="W1061" s="40"/>
      <c r="X1061" s="165" t="s">
        <v>7802</v>
      </c>
      <c r="Y1061" s="40"/>
      <c r="Z1061" s="40"/>
      <c r="AA1061" s="40"/>
      <c r="AB1061" s="40"/>
      <c r="AC1061" s="40"/>
      <c r="AD1061" s="40"/>
      <c r="AE1061" s="40"/>
      <c r="AF1061" s="45" t="str">
        <f t="shared" si="37"/>
        <v>GPM                 SP_PWG6</v>
      </c>
      <c r="AG1061" s="41" t="s">
        <v>6605</v>
      </c>
      <c r="AH1061" s="36">
        <v>3</v>
      </c>
      <c r="AI1061" s="36">
        <v>350134</v>
      </c>
      <c r="AJ1061" s="36" t="s">
        <v>3668</v>
      </c>
      <c r="AK1061" s="36" t="s">
        <v>117</v>
      </c>
      <c r="AL1061" s="36" t="s">
        <v>117</v>
      </c>
      <c r="AM1061" s="36" t="s">
        <v>3669</v>
      </c>
      <c r="AN1061" s="36" t="s">
        <v>3670</v>
      </c>
      <c r="AO1061" s="36" t="s">
        <v>3671</v>
      </c>
      <c r="AP1061" s="36">
        <v>1</v>
      </c>
      <c r="AQ1061" s="36" t="s">
        <v>663</v>
      </c>
      <c r="AR1061" s="36" t="s">
        <v>117</v>
      </c>
      <c r="AS1061" s="36" t="s">
        <v>117</v>
      </c>
      <c r="AT1061" s="36" t="s">
        <v>117</v>
      </c>
      <c r="AU1061" s="36" t="s">
        <v>1331</v>
      </c>
      <c r="AV1061" s="36" t="s">
        <v>1331</v>
      </c>
      <c r="AW1061" s="36" t="s">
        <v>1330</v>
      </c>
      <c r="AX1061" s="36" t="s">
        <v>1332</v>
      </c>
      <c r="AY1061" s="36">
        <v>6</v>
      </c>
      <c r="AZ1061" s="36" t="s">
        <v>638</v>
      </c>
      <c r="BA1061" s="36" t="s">
        <v>1287</v>
      </c>
      <c r="BB1061" s="36" t="s">
        <v>127</v>
      </c>
      <c r="BC1061" s="36" t="s">
        <v>2389</v>
      </c>
      <c r="BD1061" s="36" t="s">
        <v>1591</v>
      </c>
      <c r="BE1061" s="36" t="s">
        <v>3659</v>
      </c>
      <c r="BF1061" s="36" t="s">
        <v>2401</v>
      </c>
      <c r="BG1061" s="176">
        <v>5020</v>
      </c>
      <c r="BH1061" s="36" t="s">
        <v>2402</v>
      </c>
      <c r="BI1061" s="36">
        <v>0.35</v>
      </c>
      <c r="BJ1061" s="36" t="s">
        <v>3672</v>
      </c>
      <c r="BK1061" s="36" t="s">
        <v>1281</v>
      </c>
      <c r="BL1061" s="36" t="s">
        <v>1283</v>
      </c>
      <c r="BM1061" s="148" t="s">
        <v>6947</v>
      </c>
      <c r="BN1061" s="148" t="s">
        <v>6948</v>
      </c>
      <c r="BO1061" s="36">
        <v>350134</v>
      </c>
    </row>
    <row r="1062" spans="1:67" ht="14.45" customHeight="1">
      <c r="A1062" s="145" t="s">
        <v>6673</v>
      </c>
      <c r="B1062" s="40">
        <v>350135</v>
      </c>
      <c r="C1062" s="40" t="s">
        <v>6681</v>
      </c>
      <c r="D1062" s="40"/>
      <c r="E1062" s="35" t="s">
        <v>6616</v>
      </c>
      <c r="F1062" s="40" t="s">
        <v>2370</v>
      </c>
      <c r="G1062" s="42" t="s">
        <v>6606</v>
      </c>
      <c r="H1062" s="40"/>
      <c r="I1062" s="40"/>
      <c r="J1062" s="40"/>
      <c r="K1062" s="40" t="s">
        <v>6610</v>
      </c>
      <c r="L1062" s="72" t="s">
        <v>6616</v>
      </c>
      <c r="M1062" s="42" t="s">
        <v>6609</v>
      </c>
      <c r="N1062" s="40"/>
      <c r="O1062" s="40"/>
      <c r="P1062" s="40"/>
      <c r="Q1062" s="40"/>
      <c r="R1062" s="40"/>
      <c r="S1062" s="40"/>
      <c r="T1062" s="43"/>
      <c r="U1062" s="40"/>
      <c r="V1062" s="40"/>
      <c r="W1062" s="40"/>
      <c r="X1062" s="40"/>
      <c r="Y1062" s="40"/>
      <c r="Z1062" s="40"/>
      <c r="AA1062" s="40"/>
      <c r="AB1062" s="40"/>
      <c r="AC1062" s="40"/>
      <c r="AD1062" s="40"/>
      <c r="AE1062" s="40"/>
      <c r="AF1062" s="45" t="str">
        <f t="shared" si="37"/>
        <v>SP_PWG              SGGE_A</v>
      </c>
      <c r="AG1062" s="41" t="s">
        <v>6605</v>
      </c>
      <c r="AH1062" s="36">
        <v>3</v>
      </c>
      <c r="AI1062" s="36">
        <v>350135</v>
      </c>
      <c r="AJ1062" s="36" t="s">
        <v>3673</v>
      </c>
      <c r="AK1062" s="36" t="s">
        <v>117</v>
      </c>
      <c r="AL1062" s="36" t="s">
        <v>504</v>
      </c>
      <c r="AM1062" s="36" t="s">
        <v>505</v>
      </c>
      <c r="AN1062" s="36" t="s">
        <v>503</v>
      </c>
      <c r="AO1062" s="36" t="s">
        <v>506</v>
      </c>
      <c r="AP1062" s="36">
        <v>12</v>
      </c>
      <c r="AQ1062" s="36" t="s">
        <v>507</v>
      </c>
      <c r="AR1062" s="36" t="s">
        <v>183</v>
      </c>
      <c r="AS1062" s="36" t="s">
        <v>117</v>
      </c>
      <c r="AT1062" s="36" t="s">
        <v>117</v>
      </c>
      <c r="AU1062" s="36" t="s">
        <v>117</v>
      </c>
      <c r="AV1062" s="36" t="s">
        <v>2368</v>
      </c>
      <c r="AW1062" s="36" t="s">
        <v>2369</v>
      </c>
      <c r="AX1062" s="36" t="s">
        <v>2370</v>
      </c>
      <c r="AY1062" s="36">
        <v>1</v>
      </c>
      <c r="AZ1062" s="36" t="s">
        <v>507</v>
      </c>
      <c r="BA1062" s="36" t="s">
        <v>117</v>
      </c>
      <c r="BB1062" s="36" t="s">
        <v>117</v>
      </c>
      <c r="BC1062" s="36" t="s">
        <v>2371</v>
      </c>
      <c r="BD1062" s="36" t="s">
        <v>1591</v>
      </c>
      <c r="BE1062" s="36" t="s">
        <v>3674</v>
      </c>
      <c r="BF1062" s="36" t="s">
        <v>2373</v>
      </c>
      <c r="BG1062" s="193">
        <v>45</v>
      </c>
      <c r="BH1062" s="36" t="s">
        <v>1997</v>
      </c>
      <c r="BI1062" s="36">
        <v>0.35</v>
      </c>
      <c r="BJ1062" s="36" t="s">
        <v>2374</v>
      </c>
      <c r="BK1062" s="36" t="s">
        <v>1281</v>
      </c>
      <c r="BL1062" s="36" t="s">
        <v>1283</v>
      </c>
      <c r="BM1062" s="148" t="s">
        <v>6947</v>
      </c>
      <c r="BN1062" s="148" t="s">
        <v>6948</v>
      </c>
      <c r="BO1062" s="36">
        <v>350135</v>
      </c>
    </row>
    <row r="1063" spans="1:67" ht="14.45" customHeight="1">
      <c r="A1063" s="145" t="s">
        <v>6673</v>
      </c>
      <c r="B1063" s="40">
        <v>350136</v>
      </c>
      <c r="C1063" s="40" t="s">
        <v>6681</v>
      </c>
      <c r="D1063" s="40"/>
      <c r="E1063" s="35" t="s">
        <v>6616</v>
      </c>
      <c r="F1063" s="40" t="s">
        <v>2378</v>
      </c>
      <c r="G1063" s="42" t="s">
        <v>6606</v>
      </c>
      <c r="H1063" s="40"/>
      <c r="I1063" s="40"/>
      <c r="J1063" s="40"/>
      <c r="K1063" s="40" t="s">
        <v>6610</v>
      </c>
      <c r="L1063" s="72" t="s">
        <v>6616</v>
      </c>
      <c r="M1063" s="42" t="s">
        <v>6609</v>
      </c>
      <c r="N1063" s="40"/>
      <c r="O1063" s="40"/>
      <c r="P1063" s="40"/>
      <c r="Q1063" s="40"/>
      <c r="R1063" s="40"/>
      <c r="S1063" s="40"/>
      <c r="T1063" s="43"/>
      <c r="U1063" s="40"/>
      <c r="V1063" s="40"/>
      <c r="W1063" s="40"/>
      <c r="X1063" s="40"/>
      <c r="Y1063" s="40"/>
      <c r="Z1063" s="40"/>
      <c r="AA1063" s="40"/>
      <c r="AB1063" s="40"/>
      <c r="AC1063" s="40"/>
      <c r="AD1063" s="40"/>
      <c r="AE1063" s="40"/>
      <c r="AF1063" s="45" t="str">
        <f t="shared" si="37"/>
        <v>SP_PWG3             SGGE_A</v>
      </c>
      <c r="AG1063" s="41" t="s">
        <v>6605</v>
      </c>
      <c r="AH1063" s="36">
        <v>3</v>
      </c>
      <c r="AI1063" s="36">
        <v>350136</v>
      </c>
      <c r="AJ1063" s="36" t="s">
        <v>3675</v>
      </c>
      <c r="AK1063" s="36" t="s">
        <v>117</v>
      </c>
      <c r="AL1063" s="36" t="s">
        <v>504</v>
      </c>
      <c r="AM1063" s="36" t="s">
        <v>505</v>
      </c>
      <c r="AN1063" s="36" t="s">
        <v>503</v>
      </c>
      <c r="AO1063" s="36" t="s">
        <v>506</v>
      </c>
      <c r="AP1063" s="36">
        <v>18</v>
      </c>
      <c r="AQ1063" s="36" t="s">
        <v>507</v>
      </c>
      <c r="AR1063" s="36" t="s">
        <v>183</v>
      </c>
      <c r="AS1063" s="36" t="s">
        <v>117</v>
      </c>
      <c r="AT1063" s="36" t="s">
        <v>117</v>
      </c>
      <c r="AU1063" s="36" t="s">
        <v>117</v>
      </c>
      <c r="AV1063" s="36" t="s">
        <v>2376</v>
      </c>
      <c r="AW1063" s="36" t="s">
        <v>2377</v>
      </c>
      <c r="AX1063" s="36" t="s">
        <v>2378</v>
      </c>
      <c r="AY1063" s="36">
        <v>1</v>
      </c>
      <c r="AZ1063" s="36" t="s">
        <v>507</v>
      </c>
      <c r="BA1063" s="36" t="s">
        <v>117</v>
      </c>
      <c r="BB1063" s="36" t="s">
        <v>117</v>
      </c>
      <c r="BC1063" s="36" t="s">
        <v>2371</v>
      </c>
      <c r="BD1063" s="36" t="s">
        <v>1591</v>
      </c>
      <c r="BE1063" s="36" t="s">
        <v>3674</v>
      </c>
      <c r="BF1063" s="36" t="s">
        <v>2379</v>
      </c>
      <c r="BG1063" s="193">
        <v>75</v>
      </c>
      <c r="BH1063" s="36" t="s">
        <v>1608</v>
      </c>
      <c r="BI1063" s="36">
        <v>0.35</v>
      </c>
      <c r="BJ1063" s="36" t="s">
        <v>2380</v>
      </c>
      <c r="BK1063" s="36" t="s">
        <v>1281</v>
      </c>
      <c r="BL1063" s="36" t="s">
        <v>1283</v>
      </c>
      <c r="BM1063" s="148" t="s">
        <v>6947</v>
      </c>
      <c r="BN1063" s="148" t="s">
        <v>6948</v>
      </c>
      <c r="BO1063" s="36">
        <v>350136</v>
      </c>
    </row>
    <row r="1064" spans="1:67" ht="14.45" customHeight="1">
      <c r="A1064" s="145" t="s">
        <v>6673</v>
      </c>
      <c r="B1064" s="40">
        <v>350137</v>
      </c>
      <c r="C1064" s="40" t="s">
        <v>6681</v>
      </c>
      <c r="D1064" s="40"/>
      <c r="E1064" s="35" t="s">
        <v>6616</v>
      </c>
      <c r="F1064" s="40" t="s">
        <v>2396</v>
      </c>
      <c r="G1064" s="42" t="s">
        <v>6606</v>
      </c>
      <c r="H1064" s="40"/>
      <c r="I1064" s="40"/>
      <c r="J1064" s="40"/>
      <c r="K1064" s="40" t="s">
        <v>6610</v>
      </c>
      <c r="L1064" s="72" t="s">
        <v>6616</v>
      </c>
      <c r="M1064" s="42" t="s">
        <v>6609</v>
      </c>
      <c r="N1064" s="40"/>
      <c r="O1064" s="40"/>
      <c r="P1064" s="40"/>
      <c r="Q1064" s="40"/>
      <c r="R1064" s="40"/>
      <c r="S1064" s="40"/>
      <c r="T1064" s="43"/>
      <c r="U1064" s="40"/>
      <c r="V1064" s="40"/>
      <c r="W1064" s="40"/>
      <c r="X1064" s="40"/>
      <c r="Y1064" s="40"/>
      <c r="Z1064" s="40"/>
      <c r="AA1064" s="40"/>
      <c r="AB1064" s="40"/>
      <c r="AC1064" s="40"/>
      <c r="AD1064" s="40"/>
      <c r="AE1064" s="40"/>
      <c r="AF1064" s="45" t="str">
        <f t="shared" si="37"/>
        <v>SP_PWG2             SGGE_B</v>
      </c>
      <c r="AG1064" s="41" t="s">
        <v>6605</v>
      </c>
      <c r="AH1064" s="36">
        <v>3</v>
      </c>
      <c r="AI1064" s="36">
        <v>350137</v>
      </c>
      <c r="AJ1064" s="36" t="s">
        <v>3676</v>
      </c>
      <c r="AK1064" s="36" t="s">
        <v>117</v>
      </c>
      <c r="AL1064" s="36" t="s">
        <v>504</v>
      </c>
      <c r="AM1064" s="36" t="s">
        <v>505</v>
      </c>
      <c r="AN1064" s="36" t="s">
        <v>600</v>
      </c>
      <c r="AO1064" s="36" t="s">
        <v>601</v>
      </c>
      <c r="AP1064" s="36">
        <v>11</v>
      </c>
      <c r="AQ1064" s="36" t="s">
        <v>602</v>
      </c>
      <c r="AR1064" s="36" t="s">
        <v>183</v>
      </c>
      <c r="AS1064" s="36" t="s">
        <v>117</v>
      </c>
      <c r="AT1064" s="36" t="s">
        <v>117</v>
      </c>
      <c r="AU1064" s="36" t="s">
        <v>117</v>
      </c>
      <c r="AV1064" s="36" t="s">
        <v>2394</v>
      </c>
      <c r="AW1064" s="36" t="s">
        <v>2395</v>
      </c>
      <c r="AX1064" s="36" t="s">
        <v>2396</v>
      </c>
      <c r="AY1064" s="36">
        <v>1</v>
      </c>
      <c r="AZ1064" s="36" t="s">
        <v>602</v>
      </c>
      <c r="BA1064" s="36" t="s">
        <v>117</v>
      </c>
      <c r="BB1064" s="36" t="s">
        <v>117</v>
      </c>
      <c r="BC1064" s="36" t="s">
        <v>2389</v>
      </c>
      <c r="BD1064" s="36" t="s">
        <v>1591</v>
      </c>
      <c r="BE1064" s="36" t="s">
        <v>3677</v>
      </c>
      <c r="BF1064" s="36" t="s">
        <v>2397</v>
      </c>
      <c r="BG1064" s="193">
        <v>44</v>
      </c>
      <c r="BH1064" s="36" t="s">
        <v>2398</v>
      </c>
      <c r="BI1064" s="36">
        <v>0.35</v>
      </c>
      <c r="BJ1064" s="36" t="s">
        <v>2399</v>
      </c>
      <c r="BK1064" s="36" t="s">
        <v>1281</v>
      </c>
      <c r="BL1064" s="36" t="s">
        <v>1283</v>
      </c>
      <c r="BM1064" s="148" t="s">
        <v>6947</v>
      </c>
      <c r="BN1064" s="148" t="s">
        <v>6948</v>
      </c>
      <c r="BO1064" s="36">
        <v>350137</v>
      </c>
    </row>
    <row r="1065" spans="1:67" ht="14.45" customHeight="1">
      <c r="A1065" s="145" t="s">
        <v>6673</v>
      </c>
      <c r="B1065" s="40">
        <v>350138</v>
      </c>
      <c r="C1065" s="40" t="s">
        <v>6681</v>
      </c>
      <c r="D1065" s="40"/>
      <c r="E1065" s="35" t="s">
        <v>6616</v>
      </c>
      <c r="F1065" s="40" t="s">
        <v>2388</v>
      </c>
      <c r="G1065" s="42" t="s">
        <v>6606</v>
      </c>
      <c r="H1065" s="40"/>
      <c r="I1065" s="40"/>
      <c r="J1065" s="40"/>
      <c r="K1065" s="40" t="s">
        <v>6610</v>
      </c>
      <c r="L1065" s="42" t="s">
        <v>6609</v>
      </c>
      <c r="M1065" s="72" t="s">
        <v>6616</v>
      </c>
      <c r="N1065" s="40"/>
      <c r="O1065" s="40"/>
      <c r="P1065" s="40"/>
      <c r="Q1065" s="40"/>
      <c r="R1065" s="40"/>
      <c r="S1065" s="40"/>
      <c r="T1065" s="43"/>
      <c r="U1065" s="40"/>
      <c r="V1065" s="40"/>
      <c r="W1065" s="40"/>
      <c r="X1065" s="40"/>
      <c r="Y1065" s="40"/>
      <c r="Z1065" s="40"/>
      <c r="AA1065" s="40"/>
      <c r="AB1065" s="40"/>
      <c r="AC1065" s="40"/>
      <c r="AD1065" s="40"/>
      <c r="AE1065" s="40"/>
      <c r="AF1065" s="45" t="str">
        <f t="shared" si="37"/>
        <v>SGGE_B              SP_PWG4</v>
      </c>
      <c r="AG1065" s="41" t="s">
        <v>6605</v>
      </c>
      <c r="AH1065" s="36">
        <v>3</v>
      </c>
      <c r="AI1065" s="36">
        <v>350138</v>
      </c>
      <c r="AJ1065" s="36" t="s">
        <v>3678</v>
      </c>
      <c r="AK1065" s="36" t="s">
        <v>117</v>
      </c>
      <c r="AL1065" s="36" t="s">
        <v>117</v>
      </c>
      <c r="AM1065" s="36" t="s">
        <v>2386</v>
      </c>
      <c r="AN1065" s="36" t="s">
        <v>2387</v>
      </c>
      <c r="AO1065" s="36" t="s">
        <v>2388</v>
      </c>
      <c r="AP1065" s="36">
        <v>1</v>
      </c>
      <c r="AQ1065" s="36" t="s">
        <v>663</v>
      </c>
      <c r="AR1065" s="36" t="s">
        <v>117</v>
      </c>
      <c r="AS1065" s="36" t="s">
        <v>117</v>
      </c>
      <c r="AT1065" s="36" t="s">
        <v>117</v>
      </c>
      <c r="AU1065" s="36" t="s">
        <v>504</v>
      </c>
      <c r="AV1065" s="36" t="s">
        <v>505</v>
      </c>
      <c r="AW1065" s="36" t="s">
        <v>600</v>
      </c>
      <c r="AX1065" s="36" t="s">
        <v>601</v>
      </c>
      <c r="AY1065" s="36">
        <v>27</v>
      </c>
      <c r="AZ1065" s="36" t="s">
        <v>602</v>
      </c>
      <c r="BA1065" s="36" t="s">
        <v>183</v>
      </c>
      <c r="BB1065" s="36" t="s">
        <v>117</v>
      </c>
      <c r="BC1065" s="36" t="s">
        <v>2389</v>
      </c>
      <c r="BD1065" s="36" t="s">
        <v>1591</v>
      </c>
      <c r="BE1065" s="36" t="s">
        <v>3677</v>
      </c>
      <c r="BF1065" s="36" t="s">
        <v>2391</v>
      </c>
      <c r="BG1065" s="193">
        <v>74</v>
      </c>
      <c r="BH1065" s="36" t="s">
        <v>1803</v>
      </c>
      <c r="BI1065" s="36">
        <v>0.35</v>
      </c>
      <c r="BJ1065" s="36" t="s">
        <v>2392</v>
      </c>
      <c r="BK1065" s="36" t="s">
        <v>1281</v>
      </c>
      <c r="BL1065" s="36" t="s">
        <v>1283</v>
      </c>
      <c r="BM1065" s="148" t="s">
        <v>6947</v>
      </c>
      <c r="BN1065" s="148" t="s">
        <v>6948</v>
      </c>
      <c r="BO1065" s="36">
        <v>350138</v>
      </c>
    </row>
    <row r="1066" spans="1:67" ht="14.45" customHeight="1">
      <c r="A1066" s="145" t="s">
        <v>6673</v>
      </c>
      <c r="B1066" s="40">
        <v>350139</v>
      </c>
      <c r="C1066" s="40" t="s">
        <v>6681</v>
      </c>
      <c r="D1066" s="40"/>
      <c r="E1066" s="35" t="s">
        <v>6616</v>
      </c>
      <c r="F1066" s="40" t="s">
        <v>2786</v>
      </c>
      <c r="G1066" s="42" t="s">
        <v>6606</v>
      </c>
      <c r="H1066" s="40"/>
      <c r="I1066" s="40"/>
      <c r="J1066" s="40"/>
      <c r="K1066" s="40" t="s">
        <v>6610</v>
      </c>
      <c r="L1066" s="42" t="s">
        <v>6609</v>
      </c>
      <c r="M1066" s="72" t="s">
        <v>6616</v>
      </c>
      <c r="N1066" s="40"/>
      <c r="O1066" s="40"/>
      <c r="P1066" s="40"/>
      <c r="Q1066" s="40"/>
      <c r="R1066" s="40"/>
      <c r="S1066" s="40"/>
      <c r="T1066" s="43"/>
      <c r="U1066" s="40"/>
      <c r="V1066" s="40"/>
      <c r="W1066" s="40"/>
      <c r="X1066" s="40"/>
      <c r="Y1066" s="40"/>
      <c r="Z1066" s="40"/>
      <c r="AA1066" s="40"/>
      <c r="AB1066" s="40"/>
      <c r="AC1066" s="40"/>
      <c r="AD1066" s="40"/>
      <c r="AE1066" s="40"/>
      <c r="AF1066" s="45" t="str">
        <f t="shared" si="37"/>
        <v>SGGE_C              SP_MB64_C1</v>
      </c>
      <c r="AG1066" s="41" t="s">
        <v>6605</v>
      </c>
      <c r="AH1066" s="36">
        <v>3</v>
      </c>
      <c r="AI1066" s="36">
        <v>350139</v>
      </c>
      <c r="AJ1066" s="36" t="s">
        <v>2784</v>
      </c>
      <c r="AK1066" s="36" t="s">
        <v>117</v>
      </c>
      <c r="AL1066" s="36" t="s">
        <v>117</v>
      </c>
      <c r="AM1066" s="36" t="s">
        <v>2785</v>
      </c>
      <c r="AN1066" s="36">
        <v>427</v>
      </c>
      <c r="AO1066" s="36" t="s">
        <v>2786</v>
      </c>
      <c r="AP1066" s="36">
        <v>1</v>
      </c>
      <c r="AQ1066" s="36" t="s">
        <v>919</v>
      </c>
      <c r="AR1066" s="36" t="s">
        <v>117</v>
      </c>
      <c r="AS1066" s="36" t="s">
        <v>117</v>
      </c>
      <c r="AT1066" s="36" t="s">
        <v>117</v>
      </c>
      <c r="AU1066" s="36" t="s">
        <v>504</v>
      </c>
      <c r="AV1066" s="36" t="s">
        <v>505</v>
      </c>
      <c r="AW1066" s="36" t="s">
        <v>917</v>
      </c>
      <c r="AX1066" s="36" t="s">
        <v>918</v>
      </c>
      <c r="AY1066" s="36">
        <v>3</v>
      </c>
      <c r="AZ1066" s="36" t="s">
        <v>919</v>
      </c>
      <c r="BA1066" s="36" t="s">
        <v>184</v>
      </c>
      <c r="BB1066" s="36" t="s">
        <v>117</v>
      </c>
      <c r="BC1066" s="36" t="s">
        <v>1632</v>
      </c>
      <c r="BD1066" s="36" t="s">
        <v>1591</v>
      </c>
      <c r="BE1066" s="36" t="s">
        <v>117</v>
      </c>
      <c r="BF1066" s="36" t="s">
        <v>117</v>
      </c>
      <c r="BG1066" s="193">
        <v>105</v>
      </c>
      <c r="BH1066" s="36" t="s">
        <v>1598</v>
      </c>
      <c r="BI1066" s="36">
        <v>0.5</v>
      </c>
      <c r="BJ1066" s="36" t="s">
        <v>2451</v>
      </c>
      <c r="BK1066" s="36" t="s">
        <v>1281</v>
      </c>
      <c r="BL1066" s="36" t="s">
        <v>1283</v>
      </c>
      <c r="BM1066" s="148" t="s">
        <v>6947</v>
      </c>
      <c r="BN1066" s="148" t="s">
        <v>6948</v>
      </c>
      <c r="BO1066" s="36">
        <v>350139</v>
      </c>
    </row>
    <row r="1067" spans="1:67" ht="14.45" customHeight="1">
      <c r="A1067" s="145" t="s">
        <v>6673</v>
      </c>
      <c r="B1067" s="40">
        <v>350140</v>
      </c>
      <c r="C1067" s="40" t="s">
        <v>6681</v>
      </c>
      <c r="D1067" s="40"/>
      <c r="E1067" s="35" t="s">
        <v>6616</v>
      </c>
      <c r="F1067" s="40" t="s">
        <v>2786</v>
      </c>
      <c r="G1067" s="42" t="s">
        <v>6606</v>
      </c>
      <c r="H1067" s="40"/>
      <c r="I1067" s="40"/>
      <c r="J1067" s="40"/>
      <c r="K1067" s="40" t="s">
        <v>6610</v>
      </c>
      <c r="L1067" s="42" t="s">
        <v>6609</v>
      </c>
      <c r="M1067" s="72" t="s">
        <v>6616</v>
      </c>
      <c r="N1067" s="40"/>
      <c r="O1067" s="40"/>
      <c r="P1067" s="40"/>
      <c r="Q1067" s="40"/>
      <c r="R1067" s="40"/>
      <c r="S1067" s="40"/>
      <c r="T1067" s="43"/>
      <c r="U1067" s="40"/>
      <c r="V1067" s="40"/>
      <c r="W1067" s="40"/>
      <c r="X1067" s="40"/>
      <c r="Y1067" s="40"/>
      <c r="Z1067" s="40"/>
      <c r="AA1067" s="40"/>
      <c r="AB1067" s="40"/>
      <c r="AC1067" s="40"/>
      <c r="AD1067" s="40"/>
      <c r="AE1067" s="40"/>
      <c r="AF1067" s="45" t="str">
        <f t="shared" si="37"/>
        <v>SGGE_C              SP_MB64_C1</v>
      </c>
      <c r="AG1067" s="41" t="s">
        <v>6605</v>
      </c>
      <c r="AH1067" s="36">
        <v>3</v>
      </c>
      <c r="AI1067" s="36">
        <v>350140</v>
      </c>
      <c r="AJ1067" s="36" t="s">
        <v>3679</v>
      </c>
      <c r="AK1067" s="36" t="s">
        <v>117</v>
      </c>
      <c r="AL1067" s="36" t="s">
        <v>117</v>
      </c>
      <c r="AM1067" s="36" t="s">
        <v>2785</v>
      </c>
      <c r="AN1067" s="36">
        <v>427</v>
      </c>
      <c r="AO1067" s="36" t="s">
        <v>2786</v>
      </c>
      <c r="AP1067" s="36">
        <v>1</v>
      </c>
      <c r="AQ1067" s="36" t="s">
        <v>919</v>
      </c>
      <c r="AR1067" s="36" t="s">
        <v>117</v>
      </c>
      <c r="AS1067" s="36" t="s">
        <v>117</v>
      </c>
      <c r="AT1067" s="36" t="s">
        <v>117</v>
      </c>
      <c r="AU1067" s="36" t="s">
        <v>504</v>
      </c>
      <c r="AV1067" s="36" t="s">
        <v>505</v>
      </c>
      <c r="AW1067" s="36" t="s">
        <v>917</v>
      </c>
      <c r="AX1067" s="36" t="s">
        <v>918</v>
      </c>
      <c r="AY1067" s="36">
        <v>4</v>
      </c>
      <c r="AZ1067" s="36" t="s">
        <v>919</v>
      </c>
      <c r="BA1067" s="36" t="s">
        <v>184</v>
      </c>
      <c r="BB1067" s="36" t="s">
        <v>117</v>
      </c>
      <c r="BC1067" s="36" t="s">
        <v>1632</v>
      </c>
      <c r="BD1067" s="36" t="s">
        <v>1591</v>
      </c>
      <c r="BE1067" s="36" t="s">
        <v>117</v>
      </c>
      <c r="BF1067" s="36" t="s">
        <v>117</v>
      </c>
      <c r="BG1067" s="193">
        <v>105</v>
      </c>
      <c r="BH1067" s="36" t="s">
        <v>1598</v>
      </c>
      <c r="BI1067" s="36">
        <v>0.5</v>
      </c>
      <c r="BJ1067" s="36" t="s">
        <v>2451</v>
      </c>
      <c r="BK1067" s="36" t="s">
        <v>1281</v>
      </c>
      <c r="BL1067" s="36" t="s">
        <v>1283</v>
      </c>
      <c r="BM1067" s="148" t="s">
        <v>6947</v>
      </c>
      <c r="BN1067" s="148" t="s">
        <v>6948</v>
      </c>
      <c r="BO1067" s="36">
        <v>350140</v>
      </c>
    </row>
    <row r="1068" spans="1:67" ht="14.45" customHeight="1">
      <c r="A1068" s="145" t="s">
        <v>6673</v>
      </c>
      <c r="B1068" s="40">
        <v>350142</v>
      </c>
      <c r="C1068" s="40" t="s">
        <v>6681</v>
      </c>
      <c r="D1068" s="40"/>
      <c r="E1068" s="35" t="s">
        <v>6616</v>
      </c>
      <c r="F1068" s="40"/>
      <c r="G1068" s="42"/>
      <c r="H1068" s="40"/>
      <c r="I1068" s="40"/>
      <c r="J1068" s="40"/>
      <c r="K1068" s="40"/>
      <c r="L1068" s="72" t="s">
        <v>6616</v>
      </c>
      <c r="M1068" s="72" t="s">
        <v>6616</v>
      </c>
      <c r="N1068" s="40"/>
      <c r="O1068" s="40"/>
      <c r="P1068" s="40"/>
      <c r="Q1068" s="40"/>
      <c r="R1068" s="40"/>
      <c r="S1068" s="40"/>
      <c r="T1068" s="43"/>
      <c r="U1068" s="40"/>
      <c r="V1068" s="40"/>
      <c r="W1068" s="40"/>
      <c r="X1068" s="40"/>
      <c r="Y1068" s="40"/>
      <c r="Z1068" s="40"/>
      <c r="AA1068" s="40"/>
      <c r="AB1068" s="40"/>
      <c r="AC1068" s="40"/>
      <c r="AD1068" s="40"/>
      <c r="AE1068" s="40"/>
      <c r="AF1068" s="45" t="str">
        <f t="shared" si="37"/>
        <v>SGGE_B              SGGE_C</v>
      </c>
      <c r="AG1068" s="41" t="s">
        <v>6605</v>
      </c>
      <c r="AH1068" s="36">
        <v>3</v>
      </c>
      <c r="AI1068" s="36">
        <v>350142</v>
      </c>
      <c r="AJ1068" s="36" t="s">
        <v>3681</v>
      </c>
      <c r="AK1068" s="36" t="s">
        <v>117</v>
      </c>
      <c r="AL1068" s="36" t="s">
        <v>504</v>
      </c>
      <c r="AM1068" s="36" t="s">
        <v>505</v>
      </c>
      <c r="AN1068" s="36" t="s">
        <v>917</v>
      </c>
      <c r="AO1068" s="36" t="s">
        <v>918</v>
      </c>
      <c r="AP1068" s="36">
        <v>1</v>
      </c>
      <c r="AQ1068" s="36" t="s">
        <v>919</v>
      </c>
      <c r="AR1068" s="36" t="s">
        <v>184</v>
      </c>
      <c r="AS1068" s="36" t="s">
        <v>117</v>
      </c>
      <c r="AT1068" s="36" t="s">
        <v>117</v>
      </c>
      <c r="AU1068" s="36" t="s">
        <v>504</v>
      </c>
      <c r="AV1068" s="36" t="s">
        <v>505</v>
      </c>
      <c r="AW1068" s="36" t="s">
        <v>600</v>
      </c>
      <c r="AX1068" s="36" t="s">
        <v>601</v>
      </c>
      <c r="AY1068" s="36">
        <v>24</v>
      </c>
      <c r="AZ1068" s="36" t="s">
        <v>602</v>
      </c>
      <c r="BA1068" s="36" t="s">
        <v>184</v>
      </c>
      <c r="BB1068" s="36" t="s">
        <v>117</v>
      </c>
      <c r="BC1068" s="36" t="s">
        <v>3682</v>
      </c>
      <c r="BD1068" s="36" t="s">
        <v>1591</v>
      </c>
      <c r="BE1068" s="36" t="s">
        <v>117</v>
      </c>
      <c r="BF1068" s="36" t="s">
        <v>117</v>
      </c>
      <c r="BG1068" s="193">
        <v>269</v>
      </c>
      <c r="BH1068" s="36" t="s">
        <v>2903</v>
      </c>
      <c r="BI1068" s="36">
        <v>0.5</v>
      </c>
      <c r="BJ1068" s="36" t="s">
        <v>3683</v>
      </c>
      <c r="BK1068" s="36" t="s">
        <v>1281</v>
      </c>
      <c r="BL1068" s="36" t="s">
        <v>1283</v>
      </c>
      <c r="BM1068" s="148" t="s">
        <v>6947</v>
      </c>
      <c r="BN1068" s="148" t="s">
        <v>6948</v>
      </c>
      <c r="BO1068" s="36">
        <v>350142</v>
      </c>
    </row>
    <row r="1069" spans="1:67" ht="14.45" customHeight="1">
      <c r="A1069" s="145" t="s">
        <v>7810</v>
      </c>
      <c r="B1069" s="40">
        <v>350144</v>
      </c>
      <c r="C1069" s="40" t="s">
        <v>6681</v>
      </c>
      <c r="D1069" s="40"/>
      <c r="E1069" s="35" t="s">
        <v>6616</v>
      </c>
      <c r="F1069" s="40" t="s">
        <v>1658</v>
      </c>
      <c r="G1069" s="42" t="s">
        <v>6613</v>
      </c>
      <c r="H1069" s="40"/>
      <c r="I1069" s="40"/>
      <c r="J1069" s="40"/>
      <c r="K1069" s="40" t="s">
        <v>6610</v>
      </c>
      <c r="L1069" s="176" t="s">
        <v>6616</v>
      </c>
      <c r="M1069" s="173" t="s">
        <v>6604</v>
      </c>
      <c r="N1069" s="40"/>
      <c r="O1069" s="40"/>
      <c r="P1069" s="40"/>
      <c r="Q1069" s="40"/>
      <c r="R1069" s="40"/>
      <c r="S1069" s="40"/>
      <c r="T1069" s="43"/>
      <c r="U1069" s="40"/>
      <c r="V1069" s="40"/>
      <c r="W1069" s="40"/>
      <c r="X1069" s="40"/>
      <c r="Y1069" s="40"/>
      <c r="Z1069" s="40"/>
      <c r="AA1069" s="40"/>
      <c r="AB1069" s="40"/>
      <c r="AC1069" s="40"/>
      <c r="AD1069" s="40"/>
      <c r="AE1069" s="40"/>
      <c r="AF1069" s="45" t="str">
        <f t="shared" si="37"/>
        <v>SP_15_SIG           SGGE_A</v>
      </c>
      <c r="AG1069" s="41" t="s">
        <v>6605</v>
      </c>
      <c r="AH1069" s="36">
        <v>3</v>
      </c>
      <c r="AI1069" s="36">
        <v>350144</v>
      </c>
      <c r="AJ1069" s="36" t="s">
        <v>6498</v>
      </c>
      <c r="AK1069" s="36" t="s">
        <v>117</v>
      </c>
      <c r="AL1069" s="36" t="s">
        <v>504</v>
      </c>
      <c r="AM1069" s="36" t="s">
        <v>505</v>
      </c>
      <c r="AN1069" s="36" t="s">
        <v>503</v>
      </c>
      <c r="AO1069" s="36" t="s">
        <v>506</v>
      </c>
      <c r="AP1069" s="36">
        <v>31</v>
      </c>
      <c r="AQ1069" s="36" t="s">
        <v>507</v>
      </c>
      <c r="AR1069" s="36" t="s">
        <v>183</v>
      </c>
      <c r="AS1069" s="36" t="s">
        <v>117</v>
      </c>
      <c r="AT1069" s="36" t="s">
        <v>117</v>
      </c>
      <c r="AU1069" s="36" t="s">
        <v>117</v>
      </c>
      <c r="AV1069" s="36" t="s">
        <v>1656</v>
      </c>
      <c r="AW1069" s="36" t="s">
        <v>1657</v>
      </c>
      <c r="AX1069" s="36" t="s">
        <v>1658</v>
      </c>
      <c r="AY1069" s="36">
        <v>1</v>
      </c>
      <c r="AZ1069" s="36" t="s">
        <v>657</v>
      </c>
      <c r="BA1069" s="36" t="s">
        <v>117</v>
      </c>
      <c r="BB1069" s="36" t="s">
        <v>117</v>
      </c>
      <c r="BC1069" s="36" t="s">
        <v>1865</v>
      </c>
      <c r="BD1069" s="36" t="s">
        <v>1591</v>
      </c>
      <c r="BE1069" s="36" t="s">
        <v>117</v>
      </c>
      <c r="BF1069" s="36" t="s">
        <v>117</v>
      </c>
      <c r="BG1069" s="176">
        <v>3963</v>
      </c>
      <c r="BH1069" s="36" t="s">
        <v>1660</v>
      </c>
      <c r="BI1069" s="36">
        <v>0.35</v>
      </c>
      <c r="BJ1069" s="36" t="s">
        <v>1661</v>
      </c>
      <c r="BK1069" s="36" t="s">
        <v>1281</v>
      </c>
      <c r="BL1069" s="36" t="s">
        <v>1283</v>
      </c>
      <c r="BM1069" s="148" t="s">
        <v>6947</v>
      </c>
      <c r="BN1069" s="148" t="s">
        <v>6948</v>
      </c>
      <c r="BO1069" s="36">
        <v>350144</v>
      </c>
    </row>
    <row r="1070" spans="1:67" ht="14.45" customHeight="1">
      <c r="A1070" s="145" t="s">
        <v>6673</v>
      </c>
      <c r="B1070" s="40">
        <v>350145</v>
      </c>
      <c r="C1070" s="40" t="s">
        <v>6681</v>
      </c>
      <c r="D1070" s="40"/>
      <c r="E1070" s="35" t="s">
        <v>6616</v>
      </c>
      <c r="F1070" s="40" t="s">
        <v>3665</v>
      </c>
      <c r="G1070" s="42" t="s">
        <v>6606</v>
      </c>
      <c r="H1070" s="40"/>
      <c r="I1070" s="40"/>
      <c r="J1070" s="40"/>
      <c r="K1070" s="40" t="s">
        <v>6610</v>
      </c>
      <c r="L1070" s="72" t="s">
        <v>6616</v>
      </c>
      <c r="M1070" s="42" t="s">
        <v>6609</v>
      </c>
      <c r="N1070" s="40"/>
      <c r="O1070" s="40"/>
      <c r="P1070" s="40"/>
      <c r="Q1070" s="40"/>
      <c r="R1070" s="40"/>
      <c r="S1070" s="40"/>
      <c r="T1070" s="43"/>
      <c r="U1070" s="40"/>
      <c r="V1070" s="40"/>
      <c r="W1070" s="40"/>
      <c r="X1070" s="40"/>
      <c r="Y1070" s="40"/>
      <c r="Z1070" s="40"/>
      <c r="AA1070" s="40"/>
      <c r="AB1070" s="40"/>
      <c r="AC1070" s="40"/>
      <c r="AD1070" s="40"/>
      <c r="AE1070" s="40"/>
      <c r="AF1070" s="45" t="str">
        <f t="shared" si="37"/>
        <v>SP_PWG5             SGGE_A</v>
      </c>
      <c r="AG1070" s="41" t="s">
        <v>6605</v>
      </c>
      <c r="AH1070" s="36">
        <v>3</v>
      </c>
      <c r="AI1070" s="36">
        <v>350145</v>
      </c>
      <c r="AJ1070" s="36" t="s">
        <v>3685</v>
      </c>
      <c r="AK1070" s="36" t="s">
        <v>117</v>
      </c>
      <c r="AL1070" s="36" t="s">
        <v>504</v>
      </c>
      <c r="AM1070" s="36" t="s">
        <v>505</v>
      </c>
      <c r="AN1070" s="36" t="s">
        <v>503</v>
      </c>
      <c r="AO1070" s="36" t="s">
        <v>506</v>
      </c>
      <c r="AP1070" s="36">
        <v>30</v>
      </c>
      <c r="AQ1070" s="36" t="s">
        <v>507</v>
      </c>
      <c r="AR1070" s="36" t="s">
        <v>183</v>
      </c>
      <c r="AS1070" s="36" t="s">
        <v>117</v>
      </c>
      <c r="AT1070" s="36" t="s">
        <v>117</v>
      </c>
      <c r="AU1070" s="36" t="s">
        <v>117</v>
      </c>
      <c r="AV1070" s="36" t="s">
        <v>2376</v>
      </c>
      <c r="AW1070" s="36" t="s">
        <v>3664</v>
      </c>
      <c r="AX1070" s="36" t="s">
        <v>3665</v>
      </c>
      <c r="AY1070" s="36">
        <v>1</v>
      </c>
      <c r="AZ1070" s="36" t="s">
        <v>507</v>
      </c>
      <c r="BA1070" s="36" t="s">
        <v>117</v>
      </c>
      <c r="BB1070" s="36" t="s">
        <v>117</v>
      </c>
      <c r="BC1070" s="36" t="s">
        <v>2371</v>
      </c>
      <c r="BD1070" s="36" t="s">
        <v>1591</v>
      </c>
      <c r="BE1070" s="36" t="s">
        <v>3674</v>
      </c>
      <c r="BF1070" s="36" t="s">
        <v>2382</v>
      </c>
      <c r="BG1070" s="193">
        <v>106</v>
      </c>
      <c r="BH1070" s="36" t="s">
        <v>2383</v>
      </c>
      <c r="BI1070" s="36">
        <v>0.35</v>
      </c>
      <c r="BJ1070" s="36" t="s">
        <v>3666</v>
      </c>
      <c r="BK1070" s="36" t="s">
        <v>1281</v>
      </c>
      <c r="BL1070" s="36" t="s">
        <v>1283</v>
      </c>
      <c r="BM1070" s="148" t="s">
        <v>6947</v>
      </c>
      <c r="BN1070" s="148" t="s">
        <v>6948</v>
      </c>
      <c r="BO1070" s="36">
        <v>350145</v>
      </c>
    </row>
    <row r="1071" spans="1:67" ht="14.45" customHeight="1">
      <c r="A1071" s="145" t="s">
        <v>6673</v>
      </c>
      <c r="B1071" s="40">
        <v>350146</v>
      </c>
      <c r="C1071" s="40" t="s">
        <v>6681</v>
      </c>
      <c r="D1071" s="40"/>
      <c r="E1071" s="35" t="s">
        <v>6616</v>
      </c>
      <c r="F1071" s="40" t="s">
        <v>3671</v>
      </c>
      <c r="G1071" s="42" t="s">
        <v>6606</v>
      </c>
      <c r="H1071" s="40"/>
      <c r="I1071" s="40"/>
      <c r="J1071" s="40"/>
      <c r="K1071" s="40" t="s">
        <v>6610</v>
      </c>
      <c r="L1071" s="72" t="s">
        <v>6616</v>
      </c>
      <c r="M1071" s="42" t="s">
        <v>6609</v>
      </c>
      <c r="N1071" s="40"/>
      <c r="O1071" s="40"/>
      <c r="P1071" s="40"/>
      <c r="Q1071" s="40"/>
      <c r="R1071" s="40"/>
      <c r="S1071" s="40"/>
      <c r="T1071" s="43"/>
      <c r="U1071" s="40"/>
      <c r="V1071" s="40"/>
      <c r="W1071" s="40"/>
      <c r="X1071" s="40"/>
      <c r="Y1071" s="40"/>
      <c r="Z1071" s="40"/>
      <c r="AA1071" s="40"/>
      <c r="AB1071" s="40"/>
      <c r="AC1071" s="40"/>
      <c r="AD1071" s="40"/>
      <c r="AE1071" s="40"/>
      <c r="AF1071" s="45" t="str">
        <f t="shared" si="37"/>
        <v>SP_PWG6             SGGE_B</v>
      </c>
      <c r="AG1071" s="41" t="s">
        <v>6605</v>
      </c>
      <c r="AH1071" s="36">
        <v>3</v>
      </c>
      <c r="AI1071" s="36">
        <v>350146</v>
      </c>
      <c r="AJ1071" s="36" t="s">
        <v>3686</v>
      </c>
      <c r="AK1071" s="36" t="s">
        <v>117</v>
      </c>
      <c r="AL1071" s="36" t="s">
        <v>504</v>
      </c>
      <c r="AM1071" s="36" t="s">
        <v>505</v>
      </c>
      <c r="AN1071" s="36" t="s">
        <v>600</v>
      </c>
      <c r="AO1071" s="36" t="s">
        <v>601</v>
      </c>
      <c r="AP1071" s="36">
        <v>32</v>
      </c>
      <c r="AQ1071" s="36" t="s">
        <v>602</v>
      </c>
      <c r="AR1071" s="36" t="s">
        <v>183</v>
      </c>
      <c r="AS1071" s="36" t="s">
        <v>117</v>
      </c>
      <c r="AT1071" s="36" t="s">
        <v>117</v>
      </c>
      <c r="AU1071" s="36" t="s">
        <v>117</v>
      </c>
      <c r="AV1071" s="36" t="s">
        <v>3669</v>
      </c>
      <c r="AW1071" s="36" t="s">
        <v>3670</v>
      </c>
      <c r="AX1071" s="36" t="s">
        <v>3671</v>
      </c>
      <c r="AY1071" s="36">
        <v>1</v>
      </c>
      <c r="AZ1071" s="36" t="s">
        <v>663</v>
      </c>
      <c r="BA1071" s="36" t="s">
        <v>117</v>
      </c>
      <c r="BB1071" s="36" t="s">
        <v>117</v>
      </c>
      <c r="BC1071" s="36" t="s">
        <v>2389</v>
      </c>
      <c r="BD1071" s="36" t="s">
        <v>1591</v>
      </c>
      <c r="BE1071" s="36" t="s">
        <v>3677</v>
      </c>
      <c r="BF1071" s="36" t="s">
        <v>2401</v>
      </c>
      <c r="BG1071" s="193">
        <v>104</v>
      </c>
      <c r="BH1071" s="36" t="s">
        <v>2402</v>
      </c>
      <c r="BI1071" s="36">
        <v>0.35</v>
      </c>
      <c r="BJ1071" s="36" t="s">
        <v>3672</v>
      </c>
      <c r="BK1071" s="36" t="s">
        <v>1281</v>
      </c>
      <c r="BL1071" s="36" t="s">
        <v>1283</v>
      </c>
      <c r="BM1071" s="148" t="s">
        <v>6947</v>
      </c>
      <c r="BN1071" s="148" t="s">
        <v>6948</v>
      </c>
      <c r="BO1071" s="36">
        <v>350146</v>
      </c>
    </row>
    <row r="1072" spans="1:67" ht="14.45" customHeight="1">
      <c r="A1072" s="145" t="s">
        <v>6673</v>
      </c>
      <c r="B1072" s="40">
        <v>350147</v>
      </c>
      <c r="C1072" s="40" t="s">
        <v>6681</v>
      </c>
      <c r="D1072" s="40"/>
      <c r="E1072" s="43" t="s">
        <v>4</v>
      </c>
      <c r="F1072" s="40" t="s">
        <v>2155</v>
      </c>
      <c r="G1072" s="42" t="s">
        <v>6606</v>
      </c>
      <c r="H1072" s="40"/>
      <c r="I1072" s="40"/>
      <c r="J1072" s="40"/>
      <c r="K1072" s="40" t="s">
        <v>6610</v>
      </c>
      <c r="L1072" s="42" t="s">
        <v>6609</v>
      </c>
      <c r="M1072" s="42" t="s">
        <v>4</v>
      </c>
      <c r="N1072" s="40"/>
      <c r="O1072" s="40"/>
      <c r="P1072" s="40"/>
      <c r="Q1072" s="40"/>
      <c r="R1072" s="40"/>
      <c r="S1072" s="40"/>
      <c r="T1072" s="43"/>
      <c r="U1072" s="40"/>
      <c r="V1072" s="40"/>
      <c r="W1072" s="40"/>
      <c r="X1072" s="40"/>
      <c r="Y1072" s="40"/>
      <c r="Z1072" s="40"/>
      <c r="AA1072" s="40"/>
      <c r="AB1072" s="40"/>
      <c r="AC1072" s="40"/>
      <c r="AD1072" s="40"/>
      <c r="AE1072" s="40"/>
      <c r="AF1072" s="45" t="str">
        <f t="shared" ref="AF1072:AF1112" si="38">AX1072&amp; REPT(" ",20-LEN(AX1072))&amp;AO1072</f>
        <v>SGTME               SP_86_REL</v>
      </c>
      <c r="AG1072" s="41" t="s">
        <v>6605</v>
      </c>
      <c r="AH1072" s="36">
        <v>3</v>
      </c>
      <c r="AI1072" s="36">
        <v>350147</v>
      </c>
      <c r="AJ1072" s="36" t="s">
        <v>3687</v>
      </c>
      <c r="AK1072" s="36" t="s">
        <v>117</v>
      </c>
      <c r="AL1072" s="36" t="s">
        <v>117</v>
      </c>
      <c r="AM1072" s="36" t="s">
        <v>2153</v>
      </c>
      <c r="AN1072" s="36" t="s">
        <v>2154</v>
      </c>
      <c r="AO1072" s="36" t="s">
        <v>2155</v>
      </c>
      <c r="AP1072" s="36">
        <v>1</v>
      </c>
      <c r="AQ1072" s="36" t="s">
        <v>653</v>
      </c>
      <c r="AR1072" s="36" t="s">
        <v>117</v>
      </c>
      <c r="AS1072" s="36" t="s">
        <v>117</v>
      </c>
      <c r="AT1072" s="36" t="s">
        <v>117</v>
      </c>
      <c r="AU1072" s="36" t="s">
        <v>1334</v>
      </c>
      <c r="AV1072" s="36" t="s">
        <v>1334</v>
      </c>
      <c r="AW1072" s="36" t="s">
        <v>1333</v>
      </c>
      <c r="AX1072" s="36" t="s">
        <v>1335</v>
      </c>
      <c r="AY1072" s="36">
        <v>109</v>
      </c>
      <c r="AZ1072" s="36" t="s">
        <v>449</v>
      </c>
      <c r="BA1072" s="36" t="s">
        <v>673</v>
      </c>
      <c r="BB1072" s="36" t="s">
        <v>672</v>
      </c>
      <c r="BC1072" s="36" t="s">
        <v>2156</v>
      </c>
      <c r="BD1072" s="36" t="s">
        <v>1591</v>
      </c>
      <c r="BE1072" s="36" t="s">
        <v>117</v>
      </c>
      <c r="BF1072" s="36" t="s">
        <v>117</v>
      </c>
      <c r="BG1072" s="193">
        <v>1469</v>
      </c>
      <c r="BH1072" s="36" t="s">
        <v>2157</v>
      </c>
      <c r="BI1072" s="36">
        <v>0.35</v>
      </c>
      <c r="BJ1072" s="36" t="s">
        <v>2158</v>
      </c>
      <c r="BK1072" s="36" t="s">
        <v>1281</v>
      </c>
      <c r="BL1072" s="36" t="s">
        <v>1283</v>
      </c>
      <c r="BM1072" s="148" t="s">
        <v>6947</v>
      </c>
      <c r="BN1072" s="148" t="s">
        <v>6948</v>
      </c>
      <c r="BO1072" s="36">
        <v>350147</v>
      </c>
    </row>
    <row r="1073" spans="1:67" ht="14.45" customHeight="1">
      <c r="A1073" s="145" t="s">
        <v>6673</v>
      </c>
      <c r="B1073" s="40">
        <v>350150</v>
      </c>
      <c r="C1073" s="40" t="s">
        <v>6681</v>
      </c>
      <c r="D1073" s="40"/>
      <c r="E1073" s="43" t="s">
        <v>4</v>
      </c>
      <c r="F1073" s="40" t="s">
        <v>3691</v>
      </c>
      <c r="G1073" s="42" t="s">
        <v>6606</v>
      </c>
      <c r="H1073" s="40"/>
      <c r="I1073" s="40"/>
      <c r="J1073" s="40"/>
      <c r="K1073" s="40" t="s">
        <v>6607</v>
      </c>
      <c r="L1073" s="42" t="s">
        <v>4</v>
      </c>
      <c r="M1073" s="42" t="s">
        <v>6609</v>
      </c>
      <c r="N1073" s="40"/>
      <c r="O1073" s="40"/>
      <c r="P1073" s="40"/>
      <c r="Q1073" s="40"/>
      <c r="R1073" s="40"/>
      <c r="S1073" s="40"/>
      <c r="T1073" s="43"/>
      <c r="U1073" s="40"/>
      <c r="V1073" s="40"/>
      <c r="W1073" s="40"/>
      <c r="X1073" s="40"/>
      <c r="Y1073" s="40"/>
      <c r="Z1073" s="40"/>
      <c r="AA1073" s="40"/>
      <c r="AB1073" s="40"/>
      <c r="AC1073" s="40"/>
      <c r="AD1073" s="40"/>
      <c r="AE1073" s="40"/>
      <c r="AF1073" s="45" t="str">
        <f t="shared" si="38"/>
        <v>SP_30A_SR1          SITR3</v>
      </c>
      <c r="AG1073" s="41" t="s">
        <v>6605</v>
      </c>
      <c r="AH1073" s="36">
        <v>3</v>
      </c>
      <c r="AI1073" s="36">
        <v>350150</v>
      </c>
      <c r="AJ1073" s="36" t="s">
        <v>3688</v>
      </c>
      <c r="AK1073" s="36" t="s">
        <v>117</v>
      </c>
      <c r="AL1073" s="36" t="s">
        <v>561</v>
      </c>
      <c r="AM1073" s="36" t="s">
        <v>561</v>
      </c>
      <c r="AN1073" s="36" t="s">
        <v>560</v>
      </c>
      <c r="AO1073" s="36" t="s">
        <v>562</v>
      </c>
      <c r="AP1073" s="36" t="s">
        <v>1917</v>
      </c>
      <c r="AQ1073" s="36" t="s">
        <v>563</v>
      </c>
      <c r="AR1073" s="36" t="s">
        <v>179</v>
      </c>
      <c r="AS1073" s="36" t="s">
        <v>117</v>
      </c>
      <c r="AT1073" s="36" t="s">
        <v>117</v>
      </c>
      <c r="AU1073" s="36" t="s">
        <v>117</v>
      </c>
      <c r="AV1073" s="36" t="s">
        <v>3689</v>
      </c>
      <c r="AW1073" s="36" t="s">
        <v>3690</v>
      </c>
      <c r="AX1073" s="36" t="s">
        <v>3691</v>
      </c>
      <c r="AY1073" s="36">
        <v>1</v>
      </c>
      <c r="AZ1073" s="36" t="s">
        <v>6499</v>
      </c>
      <c r="BA1073" s="36" t="s">
        <v>117</v>
      </c>
      <c r="BB1073" s="36" t="s">
        <v>117</v>
      </c>
      <c r="BC1073" s="36" t="s">
        <v>1643</v>
      </c>
      <c r="BD1073" s="36" t="s">
        <v>1591</v>
      </c>
      <c r="BE1073" s="36" t="s">
        <v>117</v>
      </c>
      <c r="BF1073" s="36" t="s">
        <v>117</v>
      </c>
      <c r="BG1073" s="193">
        <v>354</v>
      </c>
      <c r="BH1073" s="36" t="s">
        <v>1644</v>
      </c>
      <c r="BI1073" s="36">
        <v>1</v>
      </c>
      <c r="BJ1073" s="36" t="s">
        <v>3692</v>
      </c>
      <c r="BK1073" s="36" t="s">
        <v>1281</v>
      </c>
      <c r="BL1073" s="36" t="s">
        <v>1283</v>
      </c>
      <c r="BM1073" s="148" t="s">
        <v>6947</v>
      </c>
      <c r="BN1073" s="148" t="s">
        <v>6948</v>
      </c>
      <c r="BO1073" s="36">
        <v>350150</v>
      </c>
    </row>
    <row r="1074" spans="1:67" ht="14.45" customHeight="1">
      <c r="A1074" s="145" t="s">
        <v>7357</v>
      </c>
      <c r="B1074" s="40">
        <v>350151</v>
      </c>
      <c r="C1074" s="40" t="s">
        <v>6681</v>
      </c>
      <c r="D1074" s="40"/>
      <c r="E1074" s="43" t="s">
        <v>4</v>
      </c>
      <c r="F1074" s="40" t="s">
        <v>2594</v>
      </c>
      <c r="G1074" s="42" t="s">
        <v>6606</v>
      </c>
      <c r="H1074" s="40"/>
      <c r="I1074" s="40"/>
      <c r="J1074" s="40"/>
      <c r="K1074" s="40" t="s">
        <v>6607</v>
      </c>
      <c r="L1074" s="42" t="s">
        <v>6609</v>
      </c>
      <c r="M1074" s="42" t="s">
        <v>4</v>
      </c>
      <c r="N1074" s="40"/>
      <c r="O1074" s="40"/>
      <c r="P1074" s="40"/>
      <c r="Q1074" s="40"/>
      <c r="R1074" s="40"/>
      <c r="S1074" s="40"/>
      <c r="T1074" s="43"/>
      <c r="U1074" s="40"/>
      <c r="V1074" s="40"/>
      <c r="W1074" s="40"/>
      <c r="X1074" s="40"/>
      <c r="Y1074" s="40"/>
      <c r="Z1074" s="40"/>
      <c r="AA1074" s="40"/>
      <c r="AB1074" s="40"/>
      <c r="AC1074" s="40"/>
      <c r="AD1074" s="40"/>
      <c r="AE1074" s="40"/>
      <c r="AF1074" s="45" t="str">
        <f t="shared" si="38"/>
        <v>KS_MR_B             SP_LINTM3</v>
      </c>
      <c r="AG1074" s="41" t="s">
        <v>6605</v>
      </c>
      <c r="AH1074" s="36">
        <v>3</v>
      </c>
      <c r="AI1074" s="36">
        <v>350151</v>
      </c>
      <c r="AJ1074" s="36" t="s">
        <v>6500</v>
      </c>
      <c r="AK1074" s="36" t="s">
        <v>117</v>
      </c>
      <c r="AL1074" s="36" t="s">
        <v>117</v>
      </c>
      <c r="AM1074" s="36" t="s">
        <v>2592</v>
      </c>
      <c r="AN1074" s="36" t="s">
        <v>2593</v>
      </c>
      <c r="AO1074" s="36" t="s">
        <v>2594</v>
      </c>
      <c r="AP1074" s="36">
        <v>1</v>
      </c>
      <c r="AQ1074" s="36" t="s">
        <v>769</v>
      </c>
      <c r="AR1074" s="36" t="s">
        <v>117</v>
      </c>
      <c r="AS1074" s="36" t="s">
        <v>117</v>
      </c>
      <c r="AT1074" s="36" t="s">
        <v>117</v>
      </c>
      <c r="AU1074" s="36" t="s">
        <v>415</v>
      </c>
      <c r="AV1074" s="36" t="s">
        <v>416</v>
      </c>
      <c r="AW1074" s="36" t="s">
        <v>414</v>
      </c>
      <c r="AX1074" s="36" t="s">
        <v>417</v>
      </c>
      <c r="AY1074" s="36">
        <v>11</v>
      </c>
      <c r="AZ1074" s="36" t="s">
        <v>418</v>
      </c>
      <c r="BA1074" s="36" t="s">
        <v>143</v>
      </c>
      <c r="BB1074" s="36" t="s">
        <v>127</v>
      </c>
      <c r="BC1074" s="36" t="s">
        <v>2595</v>
      </c>
      <c r="BD1074" s="36" t="s">
        <v>1591</v>
      </c>
      <c r="BE1074" s="36" t="s">
        <v>117</v>
      </c>
      <c r="BF1074" s="36" t="s">
        <v>117</v>
      </c>
      <c r="BG1074" s="176">
        <v>307</v>
      </c>
      <c r="BH1074" s="36" t="s">
        <v>2596</v>
      </c>
      <c r="BI1074" s="36">
        <v>0.35</v>
      </c>
      <c r="BJ1074" s="36" t="s">
        <v>2597</v>
      </c>
      <c r="BK1074" s="36" t="s">
        <v>1281</v>
      </c>
      <c r="BL1074" s="36" t="s">
        <v>1283</v>
      </c>
      <c r="BM1074" s="148" t="s">
        <v>6947</v>
      </c>
      <c r="BN1074" s="148" t="s">
        <v>6948</v>
      </c>
      <c r="BO1074" s="36">
        <v>350151</v>
      </c>
    </row>
    <row r="1075" spans="1:67" ht="14.45" customHeight="1">
      <c r="A1075" s="145" t="s">
        <v>7799</v>
      </c>
      <c r="B1075" s="40">
        <v>350158</v>
      </c>
      <c r="C1075" s="40" t="s">
        <v>6681</v>
      </c>
      <c r="D1075" s="40"/>
      <c r="E1075" s="43" t="s">
        <v>4</v>
      </c>
      <c r="F1075" s="40"/>
      <c r="G1075" s="42"/>
      <c r="H1075" s="40"/>
      <c r="I1075" s="40"/>
      <c r="J1075" s="40"/>
      <c r="K1075" s="40"/>
      <c r="L1075" s="42" t="s">
        <v>6604</v>
      </c>
      <c r="M1075" s="42" t="s">
        <v>4</v>
      </c>
      <c r="N1075" s="40"/>
      <c r="O1075" s="40"/>
      <c r="P1075" s="40"/>
      <c r="Q1075" s="40"/>
      <c r="R1075" s="40"/>
      <c r="S1075" s="40"/>
      <c r="T1075" s="43"/>
      <c r="U1075" s="40"/>
      <c r="V1075" s="40"/>
      <c r="W1075" s="40"/>
      <c r="X1075" s="40"/>
      <c r="Y1075" s="40"/>
      <c r="Z1075" s="40"/>
      <c r="AA1075" s="40"/>
      <c r="AB1075" s="40"/>
      <c r="AC1075" s="165" t="s">
        <v>6623</v>
      </c>
      <c r="AD1075" s="40"/>
      <c r="AE1075" s="40"/>
      <c r="AF1075" s="45" t="str">
        <f t="shared" si="38"/>
        <v>KS_MR_B             EBKVSG_A</v>
      </c>
      <c r="AG1075" s="41" t="s">
        <v>6605</v>
      </c>
      <c r="AH1075" s="36">
        <v>3</v>
      </c>
      <c r="AI1075" s="36">
        <v>350158</v>
      </c>
      <c r="AJ1075" s="36" t="s">
        <v>3694</v>
      </c>
      <c r="AK1075" s="36" t="s">
        <v>117</v>
      </c>
      <c r="AL1075" s="36" t="s">
        <v>484</v>
      </c>
      <c r="AM1075" s="36" t="s">
        <v>484</v>
      </c>
      <c r="AN1075" s="36" t="s">
        <v>483</v>
      </c>
      <c r="AO1075" s="36" t="s">
        <v>485</v>
      </c>
      <c r="AP1075" s="36">
        <v>5</v>
      </c>
      <c r="AQ1075" s="36" t="s">
        <v>486</v>
      </c>
      <c r="AR1075" s="36" t="s">
        <v>146</v>
      </c>
      <c r="AS1075" s="36" t="s">
        <v>127</v>
      </c>
      <c r="AT1075" s="36" t="s">
        <v>117</v>
      </c>
      <c r="AU1075" s="36" t="s">
        <v>415</v>
      </c>
      <c r="AV1075" s="36" t="s">
        <v>416</v>
      </c>
      <c r="AW1075" s="36" t="s">
        <v>414</v>
      </c>
      <c r="AX1075" s="36" t="s">
        <v>417</v>
      </c>
      <c r="AY1075" s="36">
        <v>13</v>
      </c>
      <c r="AZ1075" s="36" t="s">
        <v>418</v>
      </c>
      <c r="BA1075" s="36" t="s">
        <v>143</v>
      </c>
      <c r="BB1075" s="36" t="s">
        <v>127</v>
      </c>
      <c r="BC1075" s="36" t="s">
        <v>1922</v>
      </c>
      <c r="BD1075" s="36" t="s">
        <v>1591</v>
      </c>
      <c r="BE1075" s="36" t="s">
        <v>3695</v>
      </c>
      <c r="BF1075" s="36" t="s">
        <v>1928</v>
      </c>
      <c r="BG1075" s="176">
        <v>552</v>
      </c>
      <c r="BH1075" s="36" t="s">
        <v>1788</v>
      </c>
      <c r="BI1075" s="36">
        <v>0.35</v>
      </c>
      <c r="BJ1075" s="36" t="s">
        <v>3696</v>
      </c>
      <c r="BK1075" s="36" t="s">
        <v>1281</v>
      </c>
      <c r="BL1075" s="36" t="s">
        <v>1283</v>
      </c>
      <c r="BM1075" s="148" t="s">
        <v>6947</v>
      </c>
      <c r="BN1075" s="148" t="s">
        <v>6948</v>
      </c>
      <c r="BO1075" s="36">
        <v>350158</v>
      </c>
    </row>
    <row r="1076" spans="1:67" ht="14.45" customHeight="1">
      <c r="A1076" s="145" t="s">
        <v>7801</v>
      </c>
      <c r="B1076" s="40">
        <v>350159</v>
      </c>
      <c r="C1076" s="40" t="s">
        <v>6681</v>
      </c>
      <c r="D1076" s="40"/>
      <c r="E1076" s="43" t="s">
        <v>4</v>
      </c>
      <c r="F1076" s="40"/>
      <c r="G1076" s="42"/>
      <c r="H1076" s="40"/>
      <c r="I1076" s="40"/>
      <c r="J1076" s="40"/>
      <c r="K1076" s="40"/>
      <c r="L1076" s="42" t="s">
        <v>6604</v>
      </c>
      <c r="M1076" s="42" t="s">
        <v>4</v>
      </c>
      <c r="N1076" s="40"/>
      <c r="O1076" s="40"/>
      <c r="P1076" s="40"/>
      <c r="Q1076" s="40"/>
      <c r="R1076" s="40"/>
      <c r="S1076" s="40"/>
      <c r="T1076" s="43"/>
      <c r="U1076" s="40"/>
      <c r="V1076" s="40"/>
      <c r="W1076" s="40"/>
      <c r="X1076" s="40"/>
      <c r="Y1076" s="40"/>
      <c r="Z1076" s="40"/>
      <c r="AA1076" s="40"/>
      <c r="AB1076" s="40"/>
      <c r="AC1076" s="165" t="s">
        <v>6623</v>
      </c>
      <c r="AD1076" s="40"/>
      <c r="AE1076" s="40"/>
      <c r="AF1076" s="45" t="str">
        <f t="shared" si="38"/>
        <v>KS_MR_B             GATE_A</v>
      </c>
      <c r="AG1076" s="41" t="s">
        <v>6605</v>
      </c>
      <c r="AH1076" s="36">
        <v>3</v>
      </c>
      <c r="AI1076" s="36">
        <v>350159</v>
      </c>
      <c r="AJ1076" s="36" t="s">
        <v>3697</v>
      </c>
      <c r="AK1076" s="36" t="s">
        <v>117</v>
      </c>
      <c r="AL1076" s="36" t="s">
        <v>480</v>
      </c>
      <c r="AM1076" s="36" t="s">
        <v>480</v>
      </c>
      <c r="AN1076" s="36" t="s">
        <v>479</v>
      </c>
      <c r="AO1076" s="36" t="s">
        <v>481</v>
      </c>
      <c r="AP1076" s="36">
        <v>43</v>
      </c>
      <c r="AQ1076" s="36" t="s">
        <v>1184</v>
      </c>
      <c r="AR1076" s="36" t="s">
        <v>183</v>
      </c>
      <c r="AS1076" s="36" t="s">
        <v>117</v>
      </c>
      <c r="AT1076" s="36" t="s">
        <v>117</v>
      </c>
      <c r="AU1076" s="36" t="s">
        <v>415</v>
      </c>
      <c r="AV1076" s="36" t="s">
        <v>416</v>
      </c>
      <c r="AW1076" s="36" t="s">
        <v>414</v>
      </c>
      <c r="AX1076" s="36" t="s">
        <v>417</v>
      </c>
      <c r="AY1076" s="36">
        <v>1</v>
      </c>
      <c r="AZ1076" s="36" t="s">
        <v>418</v>
      </c>
      <c r="BA1076" s="36" t="s">
        <v>143</v>
      </c>
      <c r="BB1076" s="36" t="s">
        <v>127</v>
      </c>
      <c r="BC1076" s="36" t="s">
        <v>1922</v>
      </c>
      <c r="BD1076" s="36" t="s">
        <v>1591</v>
      </c>
      <c r="BE1076" s="36" t="s">
        <v>3698</v>
      </c>
      <c r="BF1076" s="36" t="s">
        <v>1928</v>
      </c>
      <c r="BG1076" s="176">
        <v>2100</v>
      </c>
      <c r="BH1076" s="36" t="s">
        <v>1788</v>
      </c>
      <c r="BI1076" s="36">
        <v>0.35</v>
      </c>
      <c r="BJ1076" s="36" t="s">
        <v>3699</v>
      </c>
      <c r="BK1076" s="36" t="s">
        <v>1281</v>
      </c>
      <c r="BL1076" s="36" t="s">
        <v>1283</v>
      </c>
      <c r="BM1076" s="148" t="s">
        <v>6947</v>
      </c>
      <c r="BN1076" s="148" t="s">
        <v>6948</v>
      </c>
      <c r="BO1076" s="36">
        <v>350159</v>
      </c>
    </row>
    <row r="1077" spans="1:67" ht="14.45" customHeight="1">
      <c r="A1077" s="145" t="s">
        <v>7799</v>
      </c>
      <c r="B1077" s="40">
        <v>350160</v>
      </c>
      <c r="C1077" s="40" t="s">
        <v>6681</v>
      </c>
      <c r="D1077" s="40"/>
      <c r="E1077" s="43" t="s">
        <v>4</v>
      </c>
      <c r="F1077" s="40"/>
      <c r="G1077" s="42"/>
      <c r="H1077" s="40"/>
      <c r="I1077" s="40"/>
      <c r="J1077" s="40"/>
      <c r="K1077" s="40"/>
      <c r="L1077" s="42" t="s">
        <v>6604</v>
      </c>
      <c r="M1077" s="42" t="s">
        <v>4</v>
      </c>
      <c r="N1077" s="40"/>
      <c r="O1077" s="40"/>
      <c r="P1077" s="40"/>
      <c r="Q1077" s="40"/>
      <c r="R1077" s="40"/>
      <c r="S1077" s="40"/>
      <c r="T1077" s="43"/>
      <c r="U1077" s="40"/>
      <c r="V1077" s="40"/>
      <c r="W1077" s="40"/>
      <c r="X1077" s="40"/>
      <c r="Y1077" s="40"/>
      <c r="Z1077" s="40"/>
      <c r="AA1077" s="40"/>
      <c r="AB1077" s="40"/>
      <c r="AC1077" s="165" t="s">
        <v>6623</v>
      </c>
      <c r="AD1077" s="40"/>
      <c r="AE1077" s="40"/>
      <c r="AF1077" s="45" t="str">
        <f t="shared" si="38"/>
        <v>KS_MR_B             EBKVSG_A</v>
      </c>
      <c r="AG1077" s="41" t="s">
        <v>6605</v>
      </c>
      <c r="AH1077" s="36">
        <v>3</v>
      </c>
      <c r="AI1077" s="36">
        <v>350160</v>
      </c>
      <c r="AJ1077" s="36" t="s">
        <v>3700</v>
      </c>
      <c r="AK1077" s="36" t="s">
        <v>117</v>
      </c>
      <c r="AL1077" s="36" t="s">
        <v>484</v>
      </c>
      <c r="AM1077" s="36" t="s">
        <v>484</v>
      </c>
      <c r="AN1077" s="36" t="s">
        <v>483</v>
      </c>
      <c r="AO1077" s="36" t="s">
        <v>485</v>
      </c>
      <c r="AP1077" s="36">
        <v>13</v>
      </c>
      <c r="AQ1077" s="36" t="s">
        <v>486</v>
      </c>
      <c r="AR1077" s="36" t="s">
        <v>146</v>
      </c>
      <c r="AS1077" s="36" t="s">
        <v>127</v>
      </c>
      <c r="AT1077" s="36" t="s">
        <v>117</v>
      </c>
      <c r="AU1077" s="36" t="s">
        <v>415</v>
      </c>
      <c r="AV1077" s="36" t="s">
        <v>416</v>
      </c>
      <c r="AW1077" s="36" t="s">
        <v>414</v>
      </c>
      <c r="AX1077" s="36" t="s">
        <v>417</v>
      </c>
      <c r="AY1077" s="36">
        <v>14</v>
      </c>
      <c r="AZ1077" s="36" t="s">
        <v>418</v>
      </c>
      <c r="BA1077" s="36" t="s">
        <v>143</v>
      </c>
      <c r="BB1077" s="36" t="s">
        <v>127</v>
      </c>
      <c r="BC1077" s="36" t="s">
        <v>1922</v>
      </c>
      <c r="BD1077" s="36" t="s">
        <v>1591</v>
      </c>
      <c r="BE1077" s="36" t="s">
        <v>3695</v>
      </c>
      <c r="BF1077" s="36" t="s">
        <v>1924</v>
      </c>
      <c r="BG1077" s="176">
        <v>552</v>
      </c>
      <c r="BH1077" s="36" t="s">
        <v>1925</v>
      </c>
      <c r="BI1077" s="36">
        <v>0.35</v>
      </c>
      <c r="BJ1077" s="36" t="s">
        <v>3701</v>
      </c>
      <c r="BK1077" s="36" t="s">
        <v>1281</v>
      </c>
      <c r="BL1077" s="36" t="s">
        <v>1283</v>
      </c>
      <c r="BM1077" s="148" t="s">
        <v>6947</v>
      </c>
      <c r="BN1077" s="148" t="s">
        <v>6948</v>
      </c>
      <c r="BO1077" s="36">
        <v>350160</v>
      </c>
    </row>
    <row r="1078" spans="1:67" ht="14.45" customHeight="1">
      <c r="A1078" s="145" t="s">
        <v>7801</v>
      </c>
      <c r="B1078" s="40">
        <v>350161</v>
      </c>
      <c r="C1078" s="40" t="s">
        <v>6681</v>
      </c>
      <c r="D1078" s="40"/>
      <c r="E1078" s="43" t="s">
        <v>4</v>
      </c>
      <c r="F1078" s="40"/>
      <c r="G1078" s="42"/>
      <c r="H1078" s="40"/>
      <c r="I1078" s="40"/>
      <c r="J1078" s="40"/>
      <c r="K1078" s="40"/>
      <c r="L1078" s="42" t="s">
        <v>6604</v>
      </c>
      <c r="M1078" s="42" t="s">
        <v>4</v>
      </c>
      <c r="N1078" s="40"/>
      <c r="O1078" s="40"/>
      <c r="P1078" s="40"/>
      <c r="Q1078" s="40"/>
      <c r="R1078" s="40"/>
      <c r="S1078" s="40"/>
      <c r="T1078" s="43"/>
      <c r="U1078" s="40"/>
      <c r="V1078" s="40"/>
      <c r="W1078" s="40"/>
      <c r="X1078" s="40"/>
      <c r="Y1078" s="40"/>
      <c r="Z1078" s="40"/>
      <c r="AA1078" s="40"/>
      <c r="AB1078" s="40"/>
      <c r="AC1078" s="165" t="s">
        <v>6623</v>
      </c>
      <c r="AD1078" s="40"/>
      <c r="AE1078" s="40"/>
      <c r="AF1078" s="45" t="str">
        <f t="shared" si="38"/>
        <v>KS_MR_B             GATE_A</v>
      </c>
      <c r="AG1078" s="41" t="s">
        <v>6605</v>
      </c>
      <c r="AH1078" s="36">
        <v>3</v>
      </c>
      <c r="AI1078" s="36">
        <v>350161</v>
      </c>
      <c r="AJ1078" s="36" t="s">
        <v>3702</v>
      </c>
      <c r="AK1078" s="36" t="s">
        <v>117</v>
      </c>
      <c r="AL1078" s="36" t="s">
        <v>480</v>
      </c>
      <c r="AM1078" s="36" t="s">
        <v>480</v>
      </c>
      <c r="AN1078" s="36" t="s">
        <v>479</v>
      </c>
      <c r="AO1078" s="36" t="s">
        <v>481</v>
      </c>
      <c r="AP1078" s="36">
        <v>44</v>
      </c>
      <c r="AQ1078" s="36" t="s">
        <v>1184</v>
      </c>
      <c r="AR1078" s="36" t="s">
        <v>183</v>
      </c>
      <c r="AS1078" s="36" t="s">
        <v>117</v>
      </c>
      <c r="AT1078" s="36" t="s">
        <v>117</v>
      </c>
      <c r="AU1078" s="36" t="s">
        <v>415</v>
      </c>
      <c r="AV1078" s="36" t="s">
        <v>416</v>
      </c>
      <c r="AW1078" s="36" t="s">
        <v>414</v>
      </c>
      <c r="AX1078" s="36" t="s">
        <v>417</v>
      </c>
      <c r="AY1078" s="36">
        <v>2</v>
      </c>
      <c r="AZ1078" s="36" t="s">
        <v>418</v>
      </c>
      <c r="BA1078" s="36" t="s">
        <v>143</v>
      </c>
      <c r="BB1078" s="36" t="s">
        <v>127</v>
      </c>
      <c r="BC1078" s="36" t="s">
        <v>1922</v>
      </c>
      <c r="BD1078" s="36" t="s">
        <v>1591</v>
      </c>
      <c r="BE1078" s="36" t="s">
        <v>3698</v>
      </c>
      <c r="BF1078" s="36" t="s">
        <v>1924</v>
      </c>
      <c r="BG1078" s="176">
        <v>2100</v>
      </c>
      <c r="BH1078" s="36" t="s">
        <v>1925</v>
      </c>
      <c r="BI1078" s="36">
        <v>0.35</v>
      </c>
      <c r="BJ1078" s="36" t="s">
        <v>3703</v>
      </c>
      <c r="BK1078" s="36" t="s">
        <v>1281</v>
      </c>
      <c r="BL1078" s="36" t="s">
        <v>1283</v>
      </c>
      <c r="BM1078" s="148" t="s">
        <v>6947</v>
      </c>
      <c r="BN1078" s="148" t="s">
        <v>6948</v>
      </c>
      <c r="BO1078" s="36">
        <v>350161</v>
      </c>
    </row>
    <row r="1079" spans="1:67" ht="14.45" customHeight="1">
      <c r="A1079" s="145" t="s">
        <v>7357</v>
      </c>
      <c r="B1079" s="40">
        <v>350166</v>
      </c>
      <c r="C1079" s="40" t="s">
        <v>6681</v>
      </c>
      <c r="D1079" s="40"/>
      <c r="E1079" s="43" t="s">
        <v>4</v>
      </c>
      <c r="F1079" s="40" t="s">
        <v>2594</v>
      </c>
      <c r="G1079" s="42" t="s">
        <v>6606</v>
      </c>
      <c r="H1079" s="40"/>
      <c r="I1079" s="40"/>
      <c r="J1079" s="40"/>
      <c r="K1079" s="40" t="s">
        <v>6607</v>
      </c>
      <c r="L1079" s="42" t="s">
        <v>4</v>
      </c>
      <c r="M1079" s="42" t="s">
        <v>6609</v>
      </c>
      <c r="N1079" s="40"/>
      <c r="O1079" s="40"/>
      <c r="P1079" s="40"/>
      <c r="Q1079" s="40"/>
      <c r="R1079" s="40"/>
      <c r="S1079" s="40"/>
      <c r="T1079" s="43"/>
      <c r="U1079" s="40"/>
      <c r="V1079" s="40"/>
      <c r="W1079" s="40"/>
      <c r="X1079" s="40"/>
      <c r="Y1079" s="40"/>
      <c r="Z1079" s="40"/>
      <c r="AA1079" s="40"/>
      <c r="AB1079" s="40"/>
      <c r="AC1079" s="40"/>
      <c r="AD1079" s="40"/>
      <c r="AE1079" s="40"/>
      <c r="AF1079" s="45" t="str">
        <f t="shared" si="38"/>
        <v>SP_LINTM3           GKKPT</v>
      </c>
      <c r="AG1079" s="41" t="s">
        <v>6605</v>
      </c>
      <c r="AH1079" s="36">
        <v>3</v>
      </c>
      <c r="AI1079" s="36">
        <v>350166</v>
      </c>
      <c r="AJ1079" s="36" t="s">
        <v>3704</v>
      </c>
      <c r="AK1079" s="36" t="s">
        <v>117</v>
      </c>
      <c r="AL1079" s="36" t="s">
        <v>1303</v>
      </c>
      <c r="AM1079" s="36" t="s">
        <v>1304</v>
      </c>
      <c r="AN1079" s="36" t="s">
        <v>1302</v>
      </c>
      <c r="AO1079" s="36" t="s">
        <v>1305</v>
      </c>
      <c r="AP1079" s="36">
        <v>2</v>
      </c>
      <c r="AQ1079" s="36" t="s">
        <v>627</v>
      </c>
      <c r="AR1079" s="36" t="s">
        <v>164</v>
      </c>
      <c r="AS1079" s="36" t="s">
        <v>120</v>
      </c>
      <c r="AT1079" s="36" t="s">
        <v>117</v>
      </c>
      <c r="AU1079" s="36" t="s">
        <v>117</v>
      </c>
      <c r="AV1079" s="36" t="s">
        <v>2592</v>
      </c>
      <c r="AW1079" s="36" t="s">
        <v>2593</v>
      </c>
      <c r="AX1079" s="36" t="s">
        <v>2594</v>
      </c>
      <c r="AY1079" s="36">
        <v>1</v>
      </c>
      <c r="AZ1079" s="36" t="s">
        <v>769</v>
      </c>
      <c r="BA1079" s="36" t="s">
        <v>117</v>
      </c>
      <c r="BB1079" s="36" t="s">
        <v>117</v>
      </c>
      <c r="BC1079" s="36" t="s">
        <v>2595</v>
      </c>
      <c r="BD1079" s="36" t="s">
        <v>1591</v>
      </c>
      <c r="BE1079" s="36" t="s">
        <v>117</v>
      </c>
      <c r="BF1079" s="36" t="s">
        <v>117</v>
      </c>
      <c r="BG1079" s="176">
        <v>396</v>
      </c>
      <c r="BH1079" s="36" t="s">
        <v>2596</v>
      </c>
      <c r="BI1079" s="36">
        <v>0.35</v>
      </c>
      <c r="BJ1079" s="36" t="s">
        <v>2597</v>
      </c>
      <c r="BK1079" s="36" t="s">
        <v>1281</v>
      </c>
      <c r="BL1079" s="36" t="s">
        <v>1283</v>
      </c>
      <c r="BM1079" s="148" t="s">
        <v>6947</v>
      </c>
      <c r="BN1079" s="148" t="s">
        <v>6948</v>
      </c>
      <c r="BO1079" s="36">
        <v>350166</v>
      </c>
    </row>
    <row r="1080" spans="1:67" ht="14.45" customHeight="1">
      <c r="A1080" s="145" t="s">
        <v>7799</v>
      </c>
      <c r="B1080" s="40">
        <v>350168</v>
      </c>
      <c r="C1080" s="40" t="s">
        <v>6681</v>
      </c>
      <c r="D1080" s="40"/>
      <c r="E1080" s="43" t="s">
        <v>4</v>
      </c>
      <c r="F1080" s="40" t="s">
        <v>3691</v>
      </c>
      <c r="G1080" s="42" t="s">
        <v>6606</v>
      </c>
      <c r="H1080" s="40"/>
      <c r="I1080" s="40"/>
      <c r="J1080" s="40"/>
      <c r="K1080" s="40" t="s">
        <v>6607</v>
      </c>
      <c r="L1080" s="173" t="s">
        <v>6609</v>
      </c>
      <c r="M1080" s="173" t="s">
        <v>4</v>
      </c>
      <c r="N1080" s="40"/>
      <c r="O1080" s="40"/>
      <c r="P1080" s="40"/>
      <c r="Q1080" s="40"/>
      <c r="R1080" s="40"/>
      <c r="S1080" s="40"/>
      <c r="T1080" s="43"/>
      <c r="U1080" s="40"/>
      <c r="V1080" s="40"/>
      <c r="W1080" s="40"/>
      <c r="X1080" s="40"/>
      <c r="Y1080" s="40"/>
      <c r="Z1080" s="40"/>
      <c r="AA1080" s="40"/>
      <c r="AB1080" s="40"/>
      <c r="AC1080" s="40"/>
      <c r="AD1080" s="40"/>
      <c r="AE1080" s="40"/>
      <c r="AF1080" s="45" t="str">
        <f t="shared" si="38"/>
        <v>KS_MR_C             SP_30A_SR1</v>
      </c>
      <c r="AG1080" s="41" t="s">
        <v>6605</v>
      </c>
      <c r="AH1080" s="36">
        <v>3</v>
      </c>
      <c r="AI1080" s="36">
        <v>350168</v>
      </c>
      <c r="AJ1080" s="36" t="s">
        <v>6501</v>
      </c>
      <c r="AK1080" s="36" t="s">
        <v>117</v>
      </c>
      <c r="AL1080" s="36" t="s">
        <v>117</v>
      </c>
      <c r="AM1080" s="36" t="s">
        <v>3689</v>
      </c>
      <c r="AN1080" s="36" t="s">
        <v>3690</v>
      </c>
      <c r="AO1080" s="36" t="s">
        <v>3691</v>
      </c>
      <c r="AP1080" s="36">
        <v>1</v>
      </c>
      <c r="AQ1080" s="36" t="s">
        <v>6499</v>
      </c>
      <c r="AR1080" s="36" t="s">
        <v>117</v>
      </c>
      <c r="AS1080" s="36" t="s">
        <v>117</v>
      </c>
      <c r="AT1080" s="36" t="s">
        <v>117</v>
      </c>
      <c r="AU1080" s="36" t="s">
        <v>415</v>
      </c>
      <c r="AV1080" s="36" t="s">
        <v>420</v>
      </c>
      <c r="AW1080" s="36" t="s">
        <v>419</v>
      </c>
      <c r="AX1080" s="36" t="s">
        <v>421</v>
      </c>
      <c r="AY1080" s="36">
        <v>7</v>
      </c>
      <c r="AZ1080" s="36" t="s">
        <v>422</v>
      </c>
      <c r="BA1080" s="36" t="s">
        <v>137</v>
      </c>
      <c r="BB1080" s="36" t="s">
        <v>128</v>
      </c>
      <c r="BC1080" s="36" t="s">
        <v>1643</v>
      </c>
      <c r="BD1080" s="36" t="s">
        <v>1591</v>
      </c>
      <c r="BE1080" s="36" t="s">
        <v>117</v>
      </c>
      <c r="BF1080" s="36" t="s">
        <v>117</v>
      </c>
      <c r="BG1080" s="176">
        <v>360</v>
      </c>
      <c r="BH1080" s="36" t="s">
        <v>1644</v>
      </c>
      <c r="BI1080" s="36">
        <v>1</v>
      </c>
      <c r="BJ1080" s="36" t="s">
        <v>3692</v>
      </c>
      <c r="BK1080" s="36" t="s">
        <v>1281</v>
      </c>
      <c r="BL1080" s="36" t="s">
        <v>1283</v>
      </c>
      <c r="BM1080" s="148" t="s">
        <v>6947</v>
      </c>
      <c r="BN1080" s="148" t="s">
        <v>6948</v>
      </c>
      <c r="BO1080" s="36">
        <v>350168</v>
      </c>
    </row>
    <row r="1081" spans="1:67" ht="14.45" customHeight="1">
      <c r="A1081" s="145" t="s">
        <v>6961</v>
      </c>
      <c r="B1081" s="40">
        <v>350169</v>
      </c>
      <c r="C1081" s="40" t="s">
        <v>6681</v>
      </c>
      <c r="D1081" s="40"/>
      <c r="E1081" s="43" t="s">
        <v>4</v>
      </c>
      <c r="F1081" s="40" t="s">
        <v>2629</v>
      </c>
      <c r="G1081" s="42" t="s">
        <v>6606</v>
      </c>
      <c r="H1081" s="40"/>
      <c r="I1081" s="40"/>
      <c r="J1081" s="40"/>
      <c r="K1081" s="40" t="s">
        <v>6607</v>
      </c>
      <c r="L1081" s="42" t="s">
        <v>4</v>
      </c>
      <c r="M1081" s="42" t="s">
        <v>6609</v>
      </c>
      <c r="N1081" s="40"/>
      <c r="O1081" s="40"/>
      <c r="P1081" s="40"/>
      <c r="Q1081" s="40"/>
      <c r="R1081" s="40"/>
      <c r="S1081" s="40"/>
      <c r="T1081" s="43"/>
      <c r="U1081" s="40"/>
      <c r="V1081" s="40"/>
      <c r="W1081" s="40"/>
      <c r="X1081" s="40"/>
      <c r="Y1081" s="40"/>
      <c r="Z1081" s="40"/>
      <c r="AA1081" s="40"/>
      <c r="AB1081" s="40"/>
      <c r="AC1081" s="40"/>
      <c r="AD1081" s="40"/>
      <c r="AE1081" s="40"/>
      <c r="AF1081" s="45" t="str">
        <f t="shared" si="38"/>
        <v>SP_31SM_TM          KS_ML_A</v>
      </c>
      <c r="AG1081" s="41" t="s">
        <v>6605</v>
      </c>
      <c r="AH1081" s="36">
        <v>3</v>
      </c>
      <c r="AI1081" s="36">
        <v>350169</v>
      </c>
      <c r="AJ1081" s="36" t="s">
        <v>3705</v>
      </c>
      <c r="AK1081" s="36" t="s">
        <v>117</v>
      </c>
      <c r="AL1081" s="36" t="s">
        <v>385</v>
      </c>
      <c r="AM1081" s="36" t="s">
        <v>1296</v>
      </c>
      <c r="AN1081" s="36" t="s">
        <v>1295</v>
      </c>
      <c r="AO1081" s="36" t="s">
        <v>1297</v>
      </c>
      <c r="AP1081" s="36">
        <v>1</v>
      </c>
      <c r="AQ1081" s="36" t="s">
        <v>1298</v>
      </c>
      <c r="AR1081" s="36" t="s">
        <v>144</v>
      </c>
      <c r="AS1081" s="36" t="s">
        <v>127</v>
      </c>
      <c r="AT1081" s="36" t="s">
        <v>117</v>
      </c>
      <c r="AU1081" s="36" t="s">
        <v>117</v>
      </c>
      <c r="AV1081" s="36" t="s">
        <v>2628</v>
      </c>
      <c r="AW1081" s="36">
        <v>97</v>
      </c>
      <c r="AX1081" s="36" t="s">
        <v>2629</v>
      </c>
      <c r="AY1081" s="36">
        <v>1</v>
      </c>
      <c r="AZ1081" s="36" t="s">
        <v>2630</v>
      </c>
      <c r="BA1081" s="36" t="s">
        <v>117</v>
      </c>
      <c r="BB1081" s="36" t="s">
        <v>117</v>
      </c>
      <c r="BC1081" s="36" t="s">
        <v>1603</v>
      </c>
      <c r="BD1081" s="36" t="s">
        <v>1591</v>
      </c>
      <c r="BE1081" s="36" t="s">
        <v>117</v>
      </c>
      <c r="BF1081" s="36" t="s">
        <v>117</v>
      </c>
      <c r="BG1081" s="176">
        <v>3460</v>
      </c>
      <c r="BH1081" s="36" t="s">
        <v>1604</v>
      </c>
      <c r="BI1081" s="36">
        <v>0.5</v>
      </c>
      <c r="BJ1081" s="36" t="s">
        <v>2601</v>
      </c>
      <c r="BK1081" s="36" t="s">
        <v>1281</v>
      </c>
      <c r="BL1081" s="36" t="s">
        <v>1283</v>
      </c>
      <c r="BM1081" s="148" t="s">
        <v>6947</v>
      </c>
      <c r="BN1081" s="148" t="s">
        <v>6948</v>
      </c>
      <c r="BO1081" s="36">
        <v>350169</v>
      </c>
    </row>
    <row r="1082" spans="1:67" ht="14.45" customHeight="1">
      <c r="A1082" s="145" t="s">
        <v>7357</v>
      </c>
      <c r="B1082" s="40">
        <v>350170</v>
      </c>
      <c r="C1082" s="40" t="s">
        <v>6681</v>
      </c>
      <c r="D1082" s="40"/>
      <c r="E1082" s="43" t="s">
        <v>4</v>
      </c>
      <c r="F1082" s="40" t="s">
        <v>3575</v>
      </c>
      <c r="G1082" s="42" t="s">
        <v>6606</v>
      </c>
      <c r="H1082" s="40"/>
      <c r="I1082" s="40"/>
      <c r="J1082" s="40"/>
      <c r="K1082" s="40" t="s">
        <v>6610</v>
      </c>
      <c r="L1082" s="42" t="s">
        <v>4</v>
      </c>
      <c r="M1082" s="42" t="s">
        <v>6609</v>
      </c>
      <c r="N1082" s="40"/>
      <c r="O1082" s="40"/>
      <c r="P1082" s="40"/>
      <c r="Q1082" s="40"/>
      <c r="R1082" s="40"/>
      <c r="S1082" s="40"/>
      <c r="T1082" s="43"/>
      <c r="U1082" s="40"/>
      <c r="V1082" s="40"/>
      <c r="W1082" s="40"/>
      <c r="X1082" s="40"/>
      <c r="Y1082" s="40"/>
      <c r="Z1082" s="40"/>
      <c r="AA1082" s="40"/>
      <c r="AB1082" s="40"/>
      <c r="AC1082" s="40"/>
      <c r="AD1082" s="40"/>
      <c r="AE1082" s="40"/>
      <c r="AF1082" s="45" t="str">
        <f t="shared" si="38"/>
        <v>SP_LIN_TM2          KS_MR_B</v>
      </c>
      <c r="AG1082" s="41" t="s">
        <v>6605</v>
      </c>
      <c r="AH1082" s="36">
        <v>3</v>
      </c>
      <c r="AI1082" s="36">
        <v>350170</v>
      </c>
      <c r="AJ1082" s="36" t="s">
        <v>3706</v>
      </c>
      <c r="AK1082" s="36" t="s">
        <v>117</v>
      </c>
      <c r="AL1082" s="36" t="s">
        <v>415</v>
      </c>
      <c r="AM1082" s="36" t="s">
        <v>416</v>
      </c>
      <c r="AN1082" s="36" t="s">
        <v>414</v>
      </c>
      <c r="AO1082" s="36" t="s">
        <v>417</v>
      </c>
      <c r="AP1082" s="36">
        <v>12</v>
      </c>
      <c r="AQ1082" s="36" t="s">
        <v>418</v>
      </c>
      <c r="AR1082" s="36" t="s">
        <v>143</v>
      </c>
      <c r="AS1082" s="36" t="s">
        <v>127</v>
      </c>
      <c r="AT1082" s="36" t="s">
        <v>117</v>
      </c>
      <c r="AU1082" s="36" t="s">
        <v>117</v>
      </c>
      <c r="AV1082" s="36" t="s">
        <v>3573</v>
      </c>
      <c r="AW1082" s="36" t="s">
        <v>3574</v>
      </c>
      <c r="AX1082" s="36" t="s">
        <v>3575</v>
      </c>
      <c r="AY1082" s="36">
        <v>1</v>
      </c>
      <c r="AZ1082" s="36" t="s">
        <v>449</v>
      </c>
      <c r="BA1082" s="36" t="s">
        <v>117</v>
      </c>
      <c r="BB1082" s="36" t="s">
        <v>117</v>
      </c>
      <c r="BC1082" s="36" t="s">
        <v>3576</v>
      </c>
      <c r="BD1082" s="36" t="s">
        <v>1591</v>
      </c>
      <c r="BE1082" s="36" t="s">
        <v>117</v>
      </c>
      <c r="BF1082" s="36" t="s">
        <v>117</v>
      </c>
      <c r="BG1082" s="176">
        <v>1289</v>
      </c>
      <c r="BH1082" s="36" t="s">
        <v>3042</v>
      </c>
      <c r="BI1082" s="36">
        <v>0.35</v>
      </c>
      <c r="BJ1082" s="36" t="s">
        <v>3577</v>
      </c>
      <c r="BK1082" s="36" t="s">
        <v>1281</v>
      </c>
      <c r="BL1082" s="36" t="s">
        <v>1283</v>
      </c>
      <c r="BM1082" s="148" t="s">
        <v>6947</v>
      </c>
      <c r="BN1082" s="148" t="s">
        <v>6948</v>
      </c>
      <c r="BO1082" s="36">
        <v>350170</v>
      </c>
    </row>
    <row r="1083" spans="1:67" ht="14.45" customHeight="1">
      <c r="A1083" s="145" t="s">
        <v>6673</v>
      </c>
      <c r="B1083" s="40">
        <v>350176</v>
      </c>
      <c r="C1083" s="40" t="s">
        <v>6681</v>
      </c>
      <c r="D1083" s="40"/>
      <c r="E1083" s="43" t="s">
        <v>6</v>
      </c>
      <c r="F1083" s="40" t="s">
        <v>3612</v>
      </c>
      <c r="G1083" s="42" t="s">
        <v>6606</v>
      </c>
      <c r="H1083" s="40"/>
      <c r="I1083" s="40"/>
      <c r="J1083" s="40"/>
      <c r="K1083" s="40" t="s">
        <v>6610</v>
      </c>
      <c r="L1083" s="42" t="s">
        <v>6</v>
      </c>
      <c r="M1083" s="42" t="s">
        <v>6609</v>
      </c>
      <c r="N1083" s="40"/>
      <c r="O1083" s="40"/>
      <c r="P1083" s="40"/>
      <c r="Q1083" s="40"/>
      <c r="R1083" s="40"/>
      <c r="S1083" s="40"/>
      <c r="T1083" s="43"/>
      <c r="U1083" s="40"/>
      <c r="V1083" s="40"/>
      <c r="W1083" s="40"/>
      <c r="X1083" s="40"/>
      <c r="Y1083" s="40"/>
      <c r="Z1083" s="40"/>
      <c r="AA1083" s="40"/>
      <c r="AB1083" s="40"/>
      <c r="AC1083" s="40"/>
      <c r="AD1083" s="40"/>
      <c r="AE1083" s="40"/>
      <c r="AF1083" s="45" t="str">
        <f t="shared" si="38"/>
        <v>SP_87_A5            SIDO_B</v>
      </c>
      <c r="AG1083" s="41" t="s">
        <v>6605</v>
      </c>
      <c r="AH1083" s="36">
        <v>3</v>
      </c>
      <c r="AI1083" s="36">
        <v>350176</v>
      </c>
      <c r="AJ1083" s="36" t="s">
        <v>3707</v>
      </c>
      <c r="AK1083" s="36" t="s">
        <v>117</v>
      </c>
      <c r="AL1083" s="36" t="s">
        <v>521</v>
      </c>
      <c r="AM1083" s="36" t="s">
        <v>521</v>
      </c>
      <c r="AN1083" s="36" t="s">
        <v>520</v>
      </c>
      <c r="AO1083" s="36" t="s">
        <v>522</v>
      </c>
      <c r="AP1083" s="36">
        <v>3</v>
      </c>
      <c r="AQ1083" s="36" t="s">
        <v>265</v>
      </c>
      <c r="AR1083" s="36" t="s">
        <v>180</v>
      </c>
      <c r="AS1083" s="36" t="s">
        <v>117</v>
      </c>
      <c r="AT1083" s="36" t="s">
        <v>117</v>
      </c>
      <c r="AU1083" s="36" t="s">
        <v>117</v>
      </c>
      <c r="AV1083" s="36" t="s">
        <v>3610</v>
      </c>
      <c r="AW1083" s="36" t="s">
        <v>3611</v>
      </c>
      <c r="AX1083" s="36" t="s">
        <v>3612</v>
      </c>
      <c r="AY1083" s="36">
        <v>1</v>
      </c>
      <c r="AZ1083" s="36" t="s">
        <v>636</v>
      </c>
      <c r="BA1083" s="36" t="s">
        <v>117</v>
      </c>
      <c r="BB1083" s="36" t="s">
        <v>117</v>
      </c>
      <c r="BC1083" s="36" t="s">
        <v>3708</v>
      </c>
      <c r="BD1083" s="36" t="s">
        <v>1591</v>
      </c>
      <c r="BE1083" s="36" t="s">
        <v>117</v>
      </c>
      <c r="BF1083" s="36" t="s">
        <v>117</v>
      </c>
      <c r="BG1083" s="193">
        <v>130</v>
      </c>
      <c r="BH1083" s="36" t="s">
        <v>1919</v>
      </c>
      <c r="BI1083" s="36">
        <v>2.5</v>
      </c>
      <c r="BJ1083" s="36" t="s">
        <v>3614</v>
      </c>
      <c r="BK1083" s="36" t="s">
        <v>1281</v>
      </c>
      <c r="BL1083" s="36" t="s">
        <v>1283</v>
      </c>
      <c r="BM1083" s="148" t="s">
        <v>6947</v>
      </c>
      <c r="BN1083" s="148" t="s">
        <v>6948</v>
      </c>
      <c r="BO1083" s="36">
        <v>350176</v>
      </c>
    </row>
    <row r="1084" spans="1:67" ht="14.45" customHeight="1">
      <c r="A1084" s="145" t="s">
        <v>7810</v>
      </c>
      <c r="B1084" s="40">
        <v>350177</v>
      </c>
      <c r="C1084" s="40" t="s">
        <v>6681</v>
      </c>
      <c r="D1084" s="40"/>
      <c r="E1084" s="43" t="s">
        <v>4</v>
      </c>
      <c r="F1084" s="40" t="s">
        <v>3622</v>
      </c>
      <c r="G1084" s="42" t="s">
        <v>6606</v>
      </c>
      <c r="H1084" s="40"/>
      <c r="I1084" s="40"/>
      <c r="J1084" s="40"/>
      <c r="K1084" s="40" t="s">
        <v>6610</v>
      </c>
      <c r="L1084" s="173" t="s">
        <v>6609</v>
      </c>
      <c r="M1084" s="173" t="s">
        <v>6604</v>
      </c>
      <c r="N1084" s="40"/>
      <c r="O1084" s="40"/>
      <c r="P1084" s="40"/>
      <c r="Q1084" s="40"/>
      <c r="R1084" s="40"/>
      <c r="S1084" s="40"/>
      <c r="T1084" s="43"/>
      <c r="U1084" s="40"/>
      <c r="V1084" s="40"/>
      <c r="W1084" s="40"/>
      <c r="X1084" s="40"/>
      <c r="Y1084" s="40"/>
      <c r="Z1084" s="40"/>
      <c r="AA1084" s="40"/>
      <c r="AB1084" s="40"/>
      <c r="AC1084" s="40"/>
      <c r="AD1084" s="40"/>
      <c r="AE1084" s="40"/>
      <c r="AF1084" s="45" t="str">
        <f t="shared" si="38"/>
        <v>SIDO_B              SP_30A_B3</v>
      </c>
      <c r="AG1084" s="41" t="s">
        <v>6605</v>
      </c>
      <c r="AH1084" s="36">
        <v>3</v>
      </c>
      <c r="AI1084" s="36">
        <v>350177</v>
      </c>
      <c r="AJ1084" s="36" t="s">
        <v>6502</v>
      </c>
      <c r="AK1084" s="36" t="s">
        <v>117</v>
      </c>
      <c r="AL1084" s="36" t="s">
        <v>117</v>
      </c>
      <c r="AM1084" s="36" t="s">
        <v>3620</v>
      </c>
      <c r="AN1084" s="36" t="s">
        <v>3621</v>
      </c>
      <c r="AO1084" s="36" t="s">
        <v>3622</v>
      </c>
      <c r="AP1084" s="36">
        <v>1</v>
      </c>
      <c r="AQ1084" s="36" t="s">
        <v>462</v>
      </c>
      <c r="AR1084" s="36" t="s">
        <v>117</v>
      </c>
      <c r="AS1084" s="36" t="s">
        <v>117</v>
      </c>
      <c r="AT1084" s="36" t="s">
        <v>117</v>
      </c>
      <c r="AU1084" s="36" t="s">
        <v>521</v>
      </c>
      <c r="AV1084" s="36" t="s">
        <v>521</v>
      </c>
      <c r="AW1084" s="36" t="s">
        <v>520</v>
      </c>
      <c r="AX1084" s="36" t="s">
        <v>522</v>
      </c>
      <c r="AY1084" s="36" t="s">
        <v>1819</v>
      </c>
      <c r="AZ1084" s="36" t="s">
        <v>265</v>
      </c>
      <c r="BA1084" s="36" t="s">
        <v>178</v>
      </c>
      <c r="BB1084" s="36" t="s">
        <v>117</v>
      </c>
      <c r="BC1084" s="36" t="s">
        <v>3623</v>
      </c>
      <c r="BD1084" s="36" t="s">
        <v>1591</v>
      </c>
      <c r="BE1084" s="36" t="s">
        <v>117</v>
      </c>
      <c r="BF1084" s="36" t="s">
        <v>117</v>
      </c>
      <c r="BG1084" s="176">
        <v>2884</v>
      </c>
      <c r="BH1084" s="36" t="s">
        <v>1997</v>
      </c>
      <c r="BI1084" s="36">
        <v>0.35</v>
      </c>
      <c r="BJ1084" s="36" t="s">
        <v>3624</v>
      </c>
      <c r="BK1084" s="36" t="s">
        <v>1281</v>
      </c>
      <c r="BL1084" s="36" t="s">
        <v>1283</v>
      </c>
      <c r="BM1084" s="148" t="s">
        <v>6947</v>
      </c>
      <c r="BN1084" s="148" t="s">
        <v>6948</v>
      </c>
      <c r="BO1084" s="36">
        <v>350177</v>
      </c>
    </row>
    <row r="1085" spans="1:67" ht="14.45" customHeight="1">
      <c r="A1085" s="145" t="s">
        <v>6673</v>
      </c>
      <c r="B1085" s="40">
        <v>350180</v>
      </c>
      <c r="C1085" s="40" t="s">
        <v>6681</v>
      </c>
      <c r="D1085" s="40"/>
      <c r="E1085" s="35" t="s">
        <v>4</v>
      </c>
      <c r="F1085" s="40" t="s">
        <v>3710</v>
      </c>
      <c r="G1085" s="42" t="s">
        <v>6606</v>
      </c>
      <c r="H1085" s="40"/>
      <c r="I1085" s="40"/>
      <c r="J1085" s="40"/>
      <c r="K1085" s="40" t="s">
        <v>6607</v>
      </c>
      <c r="L1085" s="42" t="s">
        <v>6609</v>
      </c>
      <c r="M1085" s="72" t="s">
        <v>4</v>
      </c>
      <c r="N1085" s="40"/>
      <c r="O1085" s="40"/>
      <c r="P1085" s="40"/>
      <c r="Q1085" s="40"/>
      <c r="R1085" s="40"/>
      <c r="S1085" s="40"/>
      <c r="T1085" s="43"/>
      <c r="U1085" s="40"/>
      <c r="V1085" s="40"/>
      <c r="W1085" s="40"/>
      <c r="X1085" s="40"/>
      <c r="Y1085" s="40"/>
      <c r="Z1085" s="40"/>
      <c r="AA1085" s="40"/>
      <c r="AB1085" s="40"/>
      <c r="AC1085" s="40"/>
      <c r="AD1085" s="40"/>
      <c r="AE1085" s="40"/>
      <c r="AF1085" s="45" t="str">
        <f t="shared" si="38"/>
        <v>KS_ML_D             SP_MB3_B</v>
      </c>
      <c r="AG1085" s="41" t="s">
        <v>6605</v>
      </c>
      <c r="AH1085" s="36">
        <v>3</v>
      </c>
      <c r="AI1085" s="36">
        <v>350180</v>
      </c>
      <c r="AJ1085" s="36" t="s">
        <v>6503</v>
      </c>
      <c r="AK1085" s="36" t="s">
        <v>117</v>
      </c>
      <c r="AL1085" s="36" t="s">
        <v>117</v>
      </c>
      <c r="AM1085" s="36" t="s">
        <v>3709</v>
      </c>
      <c r="AN1085" s="36">
        <v>82</v>
      </c>
      <c r="AO1085" s="36" t="s">
        <v>3710</v>
      </c>
      <c r="AP1085" s="36">
        <v>1</v>
      </c>
      <c r="AQ1085" s="36" t="s">
        <v>394</v>
      </c>
      <c r="AR1085" s="36" t="s">
        <v>117</v>
      </c>
      <c r="AS1085" s="36" t="s">
        <v>117</v>
      </c>
      <c r="AT1085" s="36" t="s">
        <v>117</v>
      </c>
      <c r="AU1085" s="36" t="s">
        <v>385</v>
      </c>
      <c r="AV1085" s="36" t="s">
        <v>1300</v>
      </c>
      <c r="AW1085" s="36" t="s">
        <v>1299</v>
      </c>
      <c r="AX1085" s="36" t="s">
        <v>1301</v>
      </c>
      <c r="AY1085" s="36">
        <v>10</v>
      </c>
      <c r="AZ1085" s="36" t="s">
        <v>652</v>
      </c>
      <c r="BA1085" s="36" t="s">
        <v>139</v>
      </c>
      <c r="BB1085" s="36" t="s">
        <v>130</v>
      </c>
      <c r="BC1085" s="36" t="s">
        <v>1597</v>
      </c>
      <c r="BD1085" s="36" t="s">
        <v>1591</v>
      </c>
      <c r="BE1085" s="36" t="s">
        <v>117</v>
      </c>
      <c r="BF1085" s="36" t="s">
        <v>117</v>
      </c>
      <c r="BG1085" s="193">
        <v>233</v>
      </c>
      <c r="BH1085" s="36" t="s">
        <v>1598</v>
      </c>
      <c r="BI1085" s="36">
        <v>2.5</v>
      </c>
      <c r="BJ1085" s="36" t="s">
        <v>6504</v>
      </c>
      <c r="BK1085" s="36" t="s">
        <v>1281</v>
      </c>
      <c r="BL1085" s="36" t="s">
        <v>1283</v>
      </c>
      <c r="BM1085" s="148" t="s">
        <v>6947</v>
      </c>
      <c r="BN1085" s="148" t="s">
        <v>6948</v>
      </c>
      <c r="BO1085" s="36">
        <v>350180</v>
      </c>
    </row>
    <row r="1086" spans="1:67" ht="14.45" customHeight="1">
      <c r="A1086" s="145" t="s">
        <v>7473</v>
      </c>
      <c r="B1086" s="40">
        <v>350181</v>
      </c>
      <c r="C1086" s="40" t="s">
        <v>6681</v>
      </c>
      <c r="D1086" s="40"/>
      <c r="E1086" s="35" t="s">
        <v>4</v>
      </c>
      <c r="F1086" s="40" t="s">
        <v>3710</v>
      </c>
      <c r="G1086" s="42" t="s">
        <v>6606</v>
      </c>
      <c r="H1086" s="40"/>
      <c r="I1086" s="40"/>
      <c r="J1086" s="40"/>
      <c r="K1086" s="40" t="s">
        <v>6607</v>
      </c>
      <c r="L1086" s="42" t="s">
        <v>6608</v>
      </c>
      <c r="M1086" s="42" t="s">
        <v>6609</v>
      </c>
      <c r="N1086" s="40"/>
      <c r="O1086" s="40"/>
      <c r="P1086" s="40"/>
      <c r="Q1086" s="40"/>
      <c r="R1086" s="40"/>
      <c r="S1086" s="40"/>
      <c r="T1086" s="43"/>
      <c r="U1086" s="40"/>
      <c r="V1086" s="40"/>
      <c r="W1086" s="40"/>
      <c r="X1086" s="40"/>
      <c r="Y1086" s="40"/>
      <c r="Z1086" s="40"/>
      <c r="AA1086" s="40"/>
      <c r="AB1086" s="40"/>
      <c r="AC1086" s="40"/>
      <c r="AD1086" s="40"/>
      <c r="AE1086" s="40"/>
      <c r="AF1086" s="45" t="str">
        <f t="shared" si="38"/>
        <v>SP_MB3_B            MB3_B</v>
      </c>
      <c r="AG1086" s="41" t="s">
        <v>6605</v>
      </c>
      <c r="AH1086" s="36">
        <v>3</v>
      </c>
      <c r="AI1086" s="36">
        <v>350181</v>
      </c>
      <c r="AJ1086" s="36" t="s">
        <v>6505</v>
      </c>
      <c r="AK1086" s="36" t="s">
        <v>117</v>
      </c>
      <c r="AL1086" s="36" t="s">
        <v>214</v>
      </c>
      <c r="AM1086" s="36" t="s">
        <v>4342</v>
      </c>
      <c r="AN1086" s="36" t="s">
        <v>1293</v>
      </c>
      <c r="AO1086" s="36" t="s">
        <v>1294</v>
      </c>
      <c r="AP1086" s="36">
        <v>1</v>
      </c>
      <c r="AQ1086" s="36" t="s">
        <v>216</v>
      </c>
      <c r="AR1086" s="36" t="s">
        <v>280</v>
      </c>
      <c r="AS1086" s="36" t="s">
        <v>117</v>
      </c>
      <c r="AT1086" s="36" t="s">
        <v>117</v>
      </c>
      <c r="AU1086" s="36" t="s">
        <v>117</v>
      </c>
      <c r="AV1086" s="36" t="s">
        <v>3709</v>
      </c>
      <c r="AW1086" s="36">
        <v>82</v>
      </c>
      <c r="AX1086" s="36" t="s">
        <v>3710</v>
      </c>
      <c r="AY1086" s="36">
        <v>1</v>
      </c>
      <c r="AZ1086" s="36" t="s">
        <v>394</v>
      </c>
      <c r="BA1086" s="36" t="s">
        <v>117</v>
      </c>
      <c r="BB1086" s="36" t="s">
        <v>117</v>
      </c>
      <c r="BC1086" s="36" t="s">
        <v>2093</v>
      </c>
      <c r="BD1086" s="36" t="s">
        <v>1591</v>
      </c>
      <c r="BE1086" s="36" t="s">
        <v>117</v>
      </c>
      <c r="BF1086" s="36" t="s">
        <v>117</v>
      </c>
      <c r="BG1086" s="176">
        <v>350</v>
      </c>
      <c r="BH1086" s="36" t="s">
        <v>1598</v>
      </c>
      <c r="BI1086" s="36">
        <v>4</v>
      </c>
      <c r="BJ1086" s="36" t="s">
        <v>6504</v>
      </c>
      <c r="BK1086" s="36" t="s">
        <v>1281</v>
      </c>
      <c r="BL1086" s="36" t="s">
        <v>1283</v>
      </c>
      <c r="BM1086" s="148" t="s">
        <v>6947</v>
      </c>
      <c r="BN1086" s="148" t="s">
        <v>6948</v>
      </c>
      <c r="BO1086" s="36">
        <v>350181</v>
      </c>
    </row>
    <row r="1087" spans="1:67" s="118" customFormat="1" ht="14.45" customHeight="1">
      <c r="A1087" s="169" t="s">
        <v>7982</v>
      </c>
      <c r="B1087" s="58">
        <v>350182</v>
      </c>
      <c r="C1087" s="58" t="s">
        <v>6681</v>
      </c>
      <c r="D1087" s="127"/>
      <c r="E1087" s="127" t="s">
        <v>7</v>
      </c>
      <c r="F1087" s="58" t="s">
        <v>3557</v>
      </c>
      <c r="G1087" s="119" t="s">
        <v>6606</v>
      </c>
      <c r="H1087" s="58"/>
      <c r="I1087" s="58"/>
      <c r="J1087" s="58"/>
      <c r="K1087" s="58" t="s">
        <v>6610</v>
      </c>
      <c r="L1087" s="649" t="s">
        <v>6609</v>
      </c>
      <c r="M1087" s="649" t="s">
        <v>7</v>
      </c>
      <c r="N1087" s="58"/>
      <c r="O1087" s="58"/>
      <c r="P1087" s="58"/>
      <c r="Q1087" s="58"/>
      <c r="R1087" s="58"/>
      <c r="S1087" s="58"/>
      <c r="T1087" s="127"/>
      <c r="U1087" s="58"/>
      <c r="V1087" s="58"/>
      <c r="W1087" s="58"/>
      <c r="X1087" s="58"/>
      <c r="Y1087" s="58"/>
      <c r="Z1087" s="58"/>
      <c r="AA1087" s="58"/>
      <c r="AB1087" s="58"/>
      <c r="AC1087" s="58" t="s">
        <v>6617</v>
      </c>
      <c r="AD1087" s="58"/>
      <c r="AE1087" s="58"/>
      <c r="AF1087" s="134" t="str">
        <f t="shared" ref="AF1087" si="39">AX1087&amp; REPT(" ",20-LEN(AX1087))&amp;AO1087</f>
        <v>KS_HRR_E            SP_CANH_HY</v>
      </c>
      <c r="AG1087" s="59" t="s">
        <v>6605</v>
      </c>
      <c r="AH1087" s="118">
        <v>3</v>
      </c>
      <c r="AI1087" s="118">
        <v>350182</v>
      </c>
      <c r="AJ1087" s="118" t="s">
        <v>3713</v>
      </c>
      <c r="AK1087" s="118" t="s">
        <v>117</v>
      </c>
      <c r="AL1087" s="118" t="s">
        <v>117</v>
      </c>
      <c r="AM1087" s="118" t="s">
        <v>3555</v>
      </c>
      <c r="AN1087" s="118" t="s">
        <v>3556</v>
      </c>
      <c r="AO1087" s="118" t="s">
        <v>3557</v>
      </c>
      <c r="AP1087" s="118">
        <v>1</v>
      </c>
      <c r="AQ1087" s="118" t="s">
        <v>6047</v>
      </c>
      <c r="AR1087" s="118" t="s">
        <v>117</v>
      </c>
      <c r="AS1087" s="118" t="s">
        <v>117</v>
      </c>
      <c r="AT1087" s="118" t="s">
        <v>117</v>
      </c>
      <c r="AU1087" s="118" t="s">
        <v>370</v>
      </c>
      <c r="AV1087" s="118" t="s">
        <v>370</v>
      </c>
      <c r="AW1087" s="118" t="s">
        <v>369</v>
      </c>
      <c r="AX1087" s="118" t="s">
        <v>371</v>
      </c>
      <c r="AY1087" s="118">
        <v>9</v>
      </c>
      <c r="AZ1087" s="118" t="s">
        <v>372</v>
      </c>
      <c r="BA1087" s="118" t="s">
        <v>146</v>
      </c>
      <c r="BB1087" s="118" t="s">
        <v>127</v>
      </c>
      <c r="BC1087" s="118" t="s">
        <v>2421</v>
      </c>
      <c r="BD1087" s="118" t="s">
        <v>1591</v>
      </c>
      <c r="BE1087" s="118" t="s">
        <v>3711</v>
      </c>
      <c r="BF1087" s="118" t="s">
        <v>2423</v>
      </c>
      <c r="BG1087" s="531">
        <v>5861</v>
      </c>
      <c r="BH1087" s="118" t="s">
        <v>1668</v>
      </c>
      <c r="BI1087" s="118">
        <v>0.35</v>
      </c>
      <c r="BJ1087" s="118" t="s">
        <v>3559</v>
      </c>
      <c r="BK1087" s="118" t="s">
        <v>1281</v>
      </c>
      <c r="BL1087" s="118" t="s">
        <v>117</v>
      </c>
      <c r="BM1087" s="130" t="s">
        <v>6947</v>
      </c>
      <c r="BN1087" s="130" t="s">
        <v>117</v>
      </c>
      <c r="BO1087" s="118">
        <v>350182</v>
      </c>
    </row>
    <row r="1088" spans="1:67" s="158" customFormat="1" ht="14.45" customHeight="1">
      <c r="A1088" s="145" t="s">
        <v>7982</v>
      </c>
      <c r="B1088" s="161">
        <v>350182</v>
      </c>
      <c r="C1088" s="161" t="s">
        <v>6681</v>
      </c>
      <c r="D1088" s="149"/>
      <c r="E1088" s="149" t="s">
        <v>7</v>
      </c>
      <c r="F1088" s="161" t="s">
        <v>3557</v>
      </c>
      <c r="G1088" s="170" t="s">
        <v>6606</v>
      </c>
      <c r="H1088" s="161"/>
      <c r="I1088" s="161"/>
      <c r="J1088" s="161"/>
      <c r="K1088" s="161" t="s">
        <v>6610</v>
      </c>
      <c r="L1088" s="170" t="s">
        <v>6609</v>
      </c>
      <c r="M1088" s="170" t="s">
        <v>7</v>
      </c>
      <c r="N1088" s="583"/>
      <c r="O1088" s="583"/>
      <c r="P1088" s="161"/>
      <c r="Q1088" s="161"/>
      <c r="R1088" s="161"/>
      <c r="S1088" s="161"/>
      <c r="T1088" s="149"/>
      <c r="U1088" s="161"/>
      <c r="V1088" s="161"/>
      <c r="W1088" s="161"/>
      <c r="X1088" s="161"/>
      <c r="Y1088" s="161"/>
      <c r="Z1088" s="161"/>
      <c r="AA1088" s="161"/>
      <c r="AB1088" s="161"/>
      <c r="AC1088" s="161" t="s">
        <v>6617</v>
      </c>
      <c r="AD1088" s="161"/>
      <c r="AE1088" s="161"/>
      <c r="AF1088" s="166" t="str">
        <f t="shared" si="38"/>
        <v>KS_HRR_E            SP_CANH_HY</v>
      </c>
      <c r="AG1088" s="167" t="s">
        <v>6605</v>
      </c>
      <c r="AH1088" s="158">
        <v>3</v>
      </c>
      <c r="AI1088" s="158">
        <v>350182</v>
      </c>
      <c r="AJ1088" s="158" t="s">
        <v>3713</v>
      </c>
      <c r="AK1088" s="158" t="s">
        <v>117</v>
      </c>
      <c r="AL1088" s="158" t="s">
        <v>117</v>
      </c>
      <c r="AM1088" s="158" t="s">
        <v>3555</v>
      </c>
      <c r="AN1088" s="158" t="s">
        <v>3556</v>
      </c>
      <c r="AO1088" s="158" t="s">
        <v>3557</v>
      </c>
      <c r="AP1088" s="158">
        <v>1</v>
      </c>
      <c r="AQ1088" s="158" t="s">
        <v>6047</v>
      </c>
      <c r="AR1088" s="158" t="s">
        <v>117</v>
      </c>
      <c r="AS1088" s="158" t="s">
        <v>117</v>
      </c>
      <c r="AT1088" s="158" t="s">
        <v>117</v>
      </c>
      <c r="AU1088" s="158" t="s">
        <v>370</v>
      </c>
      <c r="AV1088" s="158" t="s">
        <v>370</v>
      </c>
      <c r="AW1088" s="158" t="s">
        <v>369</v>
      </c>
      <c r="AX1088" s="158" t="s">
        <v>371</v>
      </c>
      <c r="AY1088" s="158">
        <v>9</v>
      </c>
      <c r="AZ1088" s="158" t="s">
        <v>372</v>
      </c>
      <c r="BA1088" s="158" t="s">
        <v>146</v>
      </c>
      <c r="BB1088" s="158" t="s">
        <v>127</v>
      </c>
      <c r="BC1088" s="158" t="s">
        <v>2421</v>
      </c>
      <c r="BD1088" s="158" t="s">
        <v>1591</v>
      </c>
      <c r="BE1088" s="158" t="s">
        <v>3711</v>
      </c>
      <c r="BF1088" s="158" t="s">
        <v>2423</v>
      </c>
      <c r="BG1088" s="176">
        <v>5861</v>
      </c>
      <c r="BH1088" s="158" t="s">
        <v>1668</v>
      </c>
      <c r="BI1088" s="158">
        <v>0.35</v>
      </c>
      <c r="BJ1088" s="158" t="s">
        <v>3559</v>
      </c>
      <c r="BK1088" s="158" t="s">
        <v>1281</v>
      </c>
      <c r="BL1088" s="148" t="s">
        <v>1283</v>
      </c>
      <c r="BM1088" s="86" t="s">
        <v>6947</v>
      </c>
      <c r="BN1088" s="148" t="s">
        <v>6948</v>
      </c>
      <c r="BO1088" s="158">
        <v>350182</v>
      </c>
    </row>
    <row r="1089" spans="1:67" s="118" customFormat="1" ht="14.45" customHeight="1">
      <c r="A1089" s="169" t="s">
        <v>7983</v>
      </c>
      <c r="B1089" s="58">
        <v>350183</v>
      </c>
      <c r="C1089" s="58" t="s">
        <v>6681</v>
      </c>
      <c r="D1089" s="127"/>
      <c r="E1089" s="127" t="s">
        <v>7</v>
      </c>
      <c r="F1089" s="58" t="s">
        <v>3563</v>
      </c>
      <c r="G1089" s="119" t="s">
        <v>6606</v>
      </c>
      <c r="H1089" s="58"/>
      <c r="I1089" s="58"/>
      <c r="J1089" s="58"/>
      <c r="K1089" s="58" t="s">
        <v>6610</v>
      </c>
      <c r="L1089" s="119" t="s">
        <v>7</v>
      </c>
      <c r="M1089" s="119" t="s">
        <v>6609</v>
      </c>
      <c r="N1089" s="58"/>
      <c r="O1089" s="58"/>
      <c r="P1089" s="58"/>
      <c r="Q1089" s="58"/>
      <c r="R1089" s="58"/>
      <c r="S1089" s="58"/>
      <c r="T1089" s="127"/>
      <c r="U1089" s="58"/>
      <c r="V1089" s="58"/>
      <c r="W1089" s="58"/>
      <c r="X1089" s="58"/>
      <c r="Y1089" s="58"/>
      <c r="Z1089" s="58"/>
      <c r="AA1089" s="58"/>
      <c r="AB1089" s="58"/>
      <c r="AC1089" s="58" t="s">
        <v>6617</v>
      </c>
      <c r="AD1089" s="58"/>
      <c r="AE1089" s="58"/>
      <c r="AF1089" s="134" t="str">
        <f t="shared" ref="AF1089" si="40">AX1089&amp; REPT(" ",20-LEN(AX1089))&amp;AO1089</f>
        <v>SP_CANL_HY          KS_HRR_E</v>
      </c>
      <c r="AG1089" s="59" t="s">
        <v>6605</v>
      </c>
      <c r="AH1089" s="118">
        <v>3</v>
      </c>
      <c r="AI1089" s="118">
        <v>350183</v>
      </c>
      <c r="AJ1089" s="118" t="s">
        <v>3712</v>
      </c>
      <c r="AK1089" s="118" t="s">
        <v>117</v>
      </c>
      <c r="AL1089" s="118" t="s">
        <v>370</v>
      </c>
      <c r="AM1089" s="118" t="s">
        <v>370</v>
      </c>
      <c r="AN1089" s="118" t="s">
        <v>369</v>
      </c>
      <c r="AO1089" s="118" t="s">
        <v>371</v>
      </c>
      <c r="AP1089" s="118">
        <v>10</v>
      </c>
      <c r="AQ1089" s="118" t="s">
        <v>372</v>
      </c>
      <c r="AR1089" s="118" t="s">
        <v>146</v>
      </c>
      <c r="AS1089" s="118" t="s">
        <v>127</v>
      </c>
      <c r="AT1089" s="118" t="s">
        <v>117</v>
      </c>
      <c r="AU1089" s="118" t="s">
        <v>117</v>
      </c>
      <c r="AV1089" s="118" t="s">
        <v>3561</v>
      </c>
      <c r="AW1089" s="118" t="s">
        <v>3562</v>
      </c>
      <c r="AX1089" s="118" t="s">
        <v>3563</v>
      </c>
      <c r="AY1089" s="118">
        <v>1</v>
      </c>
      <c r="AZ1089" s="118" t="s">
        <v>6047</v>
      </c>
      <c r="BA1089" s="118" t="s">
        <v>117</v>
      </c>
      <c r="BB1089" s="118" t="s">
        <v>117</v>
      </c>
      <c r="BC1089" s="118" t="s">
        <v>2421</v>
      </c>
      <c r="BD1089" s="118" t="s">
        <v>1591</v>
      </c>
      <c r="BE1089" s="118" t="s">
        <v>3711</v>
      </c>
      <c r="BF1089" s="118" t="s">
        <v>1748</v>
      </c>
      <c r="BG1089" s="531">
        <v>5862</v>
      </c>
      <c r="BH1089" s="118" t="s">
        <v>1749</v>
      </c>
      <c r="BI1089" s="118">
        <v>0.35</v>
      </c>
      <c r="BJ1089" s="118" t="s">
        <v>3564</v>
      </c>
      <c r="BK1089" s="118" t="s">
        <v>1281</v>
      </c>
      <c r="BL1089" s="118" t="s">
        <v>117</v>
      </c>
      <c r="BM1089" s="130" t="s">
        <v>6947</v>
      </c>
      <c r="BN1089" s="130" t="s">
        <v>117</v>
      </c>
      <c r="BO1089" s="118">
        <v>350183</v>
      </c>
    </row>
    <row r="1090" spans="1:67" s="158" customFormat="1" ht="14.45" customHeight="1">
      <c r="A1090" s="145" t="s">
        <v>7983</v>
      </c>
      <c r="B1090" s="161">
        <v>350183</v>
      </c>
      <c r="C1090" s="161" t="s">
        <v>6681</v>
      </c>
      <c r="D1090" s="149"/>
      <c r="E1090" s="149" t="s">
        <v>7</v>
      </c>
      <c r="F1090" s="161" t="s">
        <v>3563</v>
      </c>
      <c r="G1090" s="170" t="s">
        <v>6606</v>
      </c>
      <c r="H1090" s="161"/>
      <c r="I1090" s="161"/>
      <c r="J1090" s="161"/>
      <c r="K1090" s="161" t="s">
        <v>6610</v>
      </c>
      <c r="L1090" s="170" t="s">
        <v>7</v>
      </c>
      <c r="M1090" s="170" t="s">
        <v>6609</v>
      </c>
      <c r="N1090" s="583"/>
      <c r="O1090" s="583"/>
      <c r="P1090" s="161"/>
      <c r="Q1090" s="161"/>
      <c r="R1090" s="161"/>
      <c r="S1090" s="161"/>
      <c r="T1090" s="149"/>
      <c r="U1090" s="161"/>
      <c r="V1090" s="161"/>
      <c r="W1090" s="161"/>
      <c r="X1090" s="161"/>
      <c r="Y1090" s="161"/>
      <c r="Z1090" s="161"/>
      <c r="AA1090" s="161"/>
      <c r="AB1090" s="161"/>
      <c r="AC1090" s="161" t="s">
        <v>6617</v>
      </c>
      <c r="AD1090" s="161"/>
      <c r="AE1090" s="161"/>
      <c r="AF1090" s="166" t="str">
        <f t="shared" si="38"/>
        <v>SP_CANL_HY          KS_HRR_E</v>
      </c>
      <c r="AG1090" s="167" t="s">
        <v>6605</v>
      </c>
      <c r="AH1090" s="158">
        <v>3</v>
      </c>
      <c r="AI1090" s="158">
        <v>350183</v>
      </c>
      <c r="AJ1090" s="158" t="s">
        <v>3712</v>
      </c>
      <c r="AK1090" s="158" t="s">
        <v>117</v>
      </c>
      <c r="AL1090" s="158" t="s">
        <v>370</v>
      </c>
      <c r="AM1090" s="158" t="s">
        <v>370</v>
      </c>
      <c r="AN1090" s="158" t="s">
        <v>369</v>
      </c>
      <c r="AO1090" s="158" t="s">
        <v>371</v>
      </c>
      <c r="AP1090" s="158">
        <v>10</v>
      </c>
      <c r="AQ1090" s="158" t="s">
        <v>372</v>
      </c>
      <c r="AR1090" s="158" t="s">
        <v>146</v>
      </c>
      <c r="AS1090" s="158" t="s">
        <v>127</v>
      </c>
      <c r="AT1090" s="158" t="s">
        <v>117</v>
      </c>
      <c r="AU1090" s="158" t="s">
        <v>117</v>
      </c>
      <c r="AV1090" s="158" t="s">
        <v>3561</v>
      </c>
      <c r="AW1090" s="158" t="s">
        <v>3562</v>
      </c>
      <c r="AX1090" s="158" t="s">
        <v>3563</v>
      </c>
      <c r="AY1090" s="158">
        <v>1</v>
      </c>
      <c r="AZ1090" s="158" t="s">
        <v>6047</v>
      </c>
      <c r="BA1090" s="158" t="s">
        <v>117</v>
      </c>
      <c r="BB1090" s="158" t="s">
        <v>117</v>
      </c>
      <c r="BC1090" s="158" t="s">
        <v>2421</v>
      </c>
      <c r="BD1090" s="158" t="s">
        <v>1591</v>
      </c>
      <c r="BE1090" s="158" t="s">
        <v>3711</v>
      </c>
      <c r="BF1090" s="158" t="s">
        <v>1748</v>
      </c>
      <c r="BG1090" s="176">
        <v>5862</v>
      </c>
      <c r="BH1090" s="158" t="s">
        <v>1749</v>
      </c>
      <c r="BI1090" s="158">
        <v>0.35</v>
      </c>
      <c r="BJ1090" s="158" t="s">
        <v>3564</v>
      </c>
      <c r="BK1090" s="158" t="s">
        <v>1281</v>
      </c>
      <c r="BL1090" s="148" t="s">
        <v>1283</v>
      </c>
      <c r="BM1090" s="86" t="s">
        <v>6947</v>
      </c>
      <c r="BN1090" s="148" t="s">
        <v>6948</v>
      </c>
      <c r="BO1090" s="158">
        <v>350183</v>
      </c>
    </row>
    <row r="1091" spans="1:67" ht="14.45" customHeight="1">
      <c r="A1091" s="145" t="s">
        <v>7415</v>
      </c>
      <c r="B1091" s="40">
        <v>350184</v>
      </c>
      <c r="C1091" s="40" t="s">
        <v>6681</v>
      </c>
      <c r="D1091" s="43"/>
      <c r="E1091" s="43" t="s">
        <v>7</v>
      </c>
      <c r="F1091" s="40" t="s">
        <v>3557</v>
      </c>
      <c r="G1091" s="42" t="s">
        <v>6606</v>
      </c>
      <c r="H1091" s="40"/>
      <c r="I1091" s="40"/>
      <c r="J1091" s="40"/>
      <c r="K1091" s="40" t="s">
        <v>6610</v>
      </c>
      <c r="L1091" s="42" t="s">
        <v>6609</v>
      </c>
      <c r="M1091" s="42" t="s">
        <v>6604</v>
      </c>
      <c r="N1091" s="40"/>
      <c r="O1091" s="40"/>
      <c r="P1091" s="40"/>
      <c r="Q1091" s="40"/>
      <c r="R1091" s="40"/>
      <c r="S1091" s="40"/>
      <c r="T1091" s="43"/>
      <c r="U1091" s="40"/>
      <c r="V1091" s="40"/>
      <c r="W1091" s="40"/>
      <c r="X1091" s="40"/>
      <c r="Y1091" s="40"/>
      <c r="Z1091" s="40"/>
      <c r="AA1091" s="40"/>
      <c r="AB1091" s="40"/>
      <c r="AC1091" s="40" t="s">
        <v>6617</v>
      </c>
      <c r="AD1091" s="40"/>
      <c r="AE1091" s="40"/>
      <c r="AF1091" s="45" t="str">
        <f t="shared" si="38"/>
        <v>GATE_A              SP_CANH_HY</v>
      </c>
      <c r="AG1091" s="41" t="s">
        <v>6605</v>
      </c>
      <c r="AH1091" s="36">
        <v>3</v>
      </c>
      <c r="AI1091" s="36">
        <v>350184</v>
      </c>
      <c r="AJ1091" s="36" t="s">
        <v>3554</v>
      </c>
      <c r="AK1091" s="36" t="s">
        <v>117</v>
      </c>
      <c r="AL1091" s="36" t="s">
        <v>117</v>
      </c>
      <c r="AM1091" s="36" t="s">
        <v>3555</v>
      </c>
      <c r="AN1091" s="36" t="s">
        <v>3556</v>
      </c>
      <c r="AO1091" s="36" t="s">
        <v>3557</v>
      </c>
      <c r="AP1091" s="36">
        <v>1</v>
      </c>
      <c r="AQ1091" s="36" t="s">
        <v>6047</v>
      </c>
      <c r="AR1091" s="36" t="s">
        <v>117</v>
      </c>
      <c r="AS1091" s="36" t="s">
        <v>117</v>
      </c>
      <c r="AT1091" s="36" t="s">
        <v>117</v>
      </c>
      <c r="AU1091" s="36" t="s">
        <v>480</v>
      </c>
      <c r="AV1091" s="36" t="s">
        <v>480</v>
      </c>
      <c r="AW1091" s="36" t="s">
        <v>479</v>
      </c>
      <c r="AX1091" s="36" t="s">
        <v>481</v>
      </c>
      <c r="AY1091" s="36">
        <v>51</v>
      </c>
      <c r="AZ1091" s="36" t="s">
        <v>1184</v>
      </c>
      <c r="BA1091" s="36" t="s">
        <v>183</v>
      </c>
      <c r="BB1091" s="36" t="s">
        <v>117</v>
      </c>
      <c r="BC1091" s="36" t="s">
        <v>2421</v>
      </c>
      <c r="BD1091" s="36" t="s">
        <v>1591</v>
      </c>
      <c r="BE1091" s="36" t="s">
        <v>3714</v>
      </c>
      <c r="BF1091" s="36" t="s">
        <v>2423</v>
      </c>
      <c r="BG1091" s="193">
        <v>448</v>
      </c>
      <c r="BH1091" s="36" t="s">
        <v>1668</v>
      </c>
      <c r="BI1091" s="36">
        <v>0.35</v>
      </c>
      <c r="BJ1091" s="36" t="s">
        <v>3559</v>
      </c>
      <c r="BK1091" s="36" t="s">
        <v>1281</v>
      </c>
      <c r="BL1091" s="36" t="s">
        <v>1283</v>
      </c>
      <c r="BM1091" s="148" t="s">
        <v>6947</v>
      </c>
      <c r="BN1091" s="148" t="s">
        <v>6948</v>
      </c>
      <c r="BO1091" s="36">
        <v>350184</v>
      </c>
    </row>
    <row r="1092" spans="1:67" ht="14.45" customHeight="1">
      <c r="A1092" s="145" t="s">
        <v>7415</v>
      </c>
      <c r="B1092" s="40">
        <v>350185</v>
      </c>
      <c r="C1092" s="40" t="s">
        <v>6681</v>
      </c>
      <c r="D1092" s="43"/>
      <c r="E1092" s="43" t="s">
        <v>7</v>
      </c>
      <c r="F1092" s="40" t="s">
        <v>3563</v>
      </c>
      <c r="G1092" s="42" t="s">
        <v>6606</v>
      </c>
      <c r="H1092" s="40"/>
      <c r="I1092" s="40"/>
      <c r="J1092" s="40"/>
      <c r="K1092" s="40" t="s">
        <v>6610</v>
      </c>
      <c r="L1092" s="42" t="s">
        <v>6609</v>
      </c>
      <c r="M1092" s="42" t="s">
        <v>6604</v>
      </c>
      <c r="N1092" s="40"/>
      <c r="O1092" s="40"/>
      <c r="P1092" s="40"/>
      <c r="Q1092" s="40"/>
      <c r="R1092" s="40"/>
      <c r="S1092" s="40"/>
      <c r="T1092" s="43"/>
      <c r="U1092" s="40"/>
      <c r="V1092" s="40"/>
      <c r="W1092" s="40"/>
      <c r="X1092" s="40"/>
      <c r="Y1092" s="40"/>
      <c r="Z1092" s="40"/>
      <c r="AA1092" s="40"/>
      <c r="AB1092" s="40"/>
      <c r="AC1092" s="40" t="s">
        <v>6617</v>
      </c>
      <c r="AD1092" s="40"/>
      <c r="AE1092" s="40"/>
      <c r="AF1092" s="45" t="str">
        <f t="shared" si="38"/>
        <v>GATE_A              SP_CANL_HY</v>
      </c>
      <c r="AG1092" s="41" t="s">
        <v>6605</v>
      </c>
      <c r="AH1092" s="36">
        <v>3</v>
      </c>
      <c r="AI1092" s="36">
        <v>350185</v>
      </c>
      <c r="AJ1092" s="36" t="s">
        <v>3715</v>
      </c>
      <c r="AK1092" s="36" t="s">
        <v>117</v>
      </c>
      <c r="AL1092" s="36" t="s">
        <v>117</v>
      </c>
      <c r="AM1092" s="36" t="s">
        <v>3561</v>
      </c>
      <c r="AN1092" s="36" t="s">
        <v>3562</v>
      </c>
      <c r="AO1092" s="36" t="s">
        <v>3563</v>
      </c>
      <c r="AP1092" s="36">
        <v>1</v>
      </c>
      <c r="AQ1092" s="36" t="s">
        <v>6047</v>
      </c>
      <c r="AR1092" s="36" t="s">
        <v>117</v>
      </c>
      <c r="AS1092" s="36" t="s">
        <v>117</v>
      </c>
      <c r="AT1092" s="36" t="s">
        <v>117</v>
      </c>
      <c r="AU1092" s="36" t="s">
        <v>480</v>
      </c>
      <c r="AV1092" s="36" t="s">
        <v>480</v>
      </c>
      <c r="AW1092" s="36" t="s">
        <v>479</v>
      </c>
      <c r="AX1092" s="36" t="s">
        <v>481</v>
      </c>
      <c r="AY1092" s="36">
        <v>50</v>
      </c>
      <c r="AZ1092" s="36" t="s">
        <v>1184</v>
      </c>
      <c r="BA1092" s="36" t="s">
        <v>183</v>
      </c>
      <c r="BB1092" s="36" t="s">
        <v>117</v>
      </c>
      <c r="BC1092" s="36" t="s">
        <v>2421</v>
      </c>
      <c r="BD1092" s="36" t="s">
        <v>1591</v>
      </c>
      <c r="BE1092" s="36" t="s">
        <v>3714</v>
      </c>
      <c r="BF1092" s="36" t="s">
        <v>1748</v>
      </c>
      <c r="BG1092" s="193">
        <v>449</v>
      </c>
      <c r="BH1092" s="36" t="s">
        <v>1749</v>
      </c>
      <c r="BI1092" s="36">
        <v>0.35</v>
      </c>
      <c r="BJ1092" s="36" t="s">
        <v>3564</v>
      </c>
      <c r="BK1092" s="36" t="s">
        <v>1281</v>
      </c>
      <c r="BL1092" s="36" t="s">
        <v>1283</v>
      </c>
      <c r="BM1092" s="148" t="s">
        <v>6947</v>
      </c>
      <c r="BN1092" s="148" t="s">
        <v>6948</v>
      </c>
      <c r="BO1092" s="36">
        <v>350185</v>
      </c>
    </row>
    <row r="1093" spans="1:67" s="118" customFormat="1" ht="14.45" customHeight="1">
      <c r="A1093" s="169" t="s">
        <v>7984</v>
      </c>
      <c r="B1093" s="58">
        <v>350186</v>
      </c>
      <c r="C1093" s="58" t="s">
        <v>6681</v>
      </c>
      <c r="D1093" s="127"/>
      <c r="E1093" s="127" t="s">
        <v>7</v>
      </c>
      <c r="F1093" s="58" t="s">
        <v>3636</v>
      </c>
      <c r="G1093" s="119" t="s">
        <v>6606</v>
      </c>
      <c r="H1093" s="58"/>
      <c r="I1093" s="58"/>
      <c r="J1093" s="58"/>
      <c r="K1093" s="58" t="s">
        <v>6607</v>
      </c>
      <c r="L1093" s="119" t="s">
        <v>6609</v>
      </c>
      <c r="M1093" s="119" t="s">
        <v>6609</v>
      </c>
      <c r="N1093" s="58"/>
      <c r="O1093" s="58"/>
      <c r="P1093" s="58"/>
      <c r="Q1093" s="58"/>
      <c r="R1093" s="58"/>
      <c r="S1093" s="58"/>
      <c r="T1093" s="127"/>
      <c r="U1093" s="58"/>
      <c r="V1093" s="58"/>
      <c r="W1093" s="58"/>
      <c r="X1093" s="58"/>
      <c r="Y1093" s="58"/>
      <c r="Z1093" s="58"/>
      <c r="AA1093" s="58"/>
      <c r="AB1093" s="58"/>
      <c r="AC1093" s="58" t="s">
        <v>6617</v>
      </c>
      <c r="AD1093" s="58"/>
      <c r="AE1093" s="58"/>
      <c r="AF1093" s="134" t="str">
        <f t="shared" ref="AF1093:AF1094" si="41">AX1093&amp; REPT(" ",20-LEN(AX1093))&amp;AO1093</f>
        <v>SP_CANH_HY          SP_CANH_HY2</v>
      </c>
      <c r="AG1093" s="59" t="s">
        <v>6605</v>
      </c>
      <c r="AH1093" s="118">
        <v>3</v>
      </c>
      <c r="AI1093" s="118">
        <v>350186</v>
      </c>
      <c r="AJ1093" s="118" t="s">
        <v>3716</v>
      </c>
      <c r="AK1093" s="118" t="s">
        <v>117</v>
      </c>
      <c r="AL1093" s="118" t="s">
        <v>117</v>
      </c>
      <c r="AM1093" s="118" t="s">
        <v>3634</v>
      </c>
      <c r="AN1093" s="118" t="s">
        <v>3635</v>
      </c>
      <c r="AO1093" s="118" t="s">
        <v>3636</v>
      </c>
      <c r="AP1093" s="118">
        <v>1</v>
      </c>
      <c r="AQ1093" s="118" t="s">
        <v>3637</v>
      </c>
      <c r="AR1093" s="118" t="s">
        <v>117</v>
      </c>
      <c r="AS1093" s="118" t="s">
        <v>117</v>
      </c>
      <c r="AT1093" s="118" t="s">
        <v>117</v>
      </c>
      <c r="AU1093" s="118" t="s">
        <v>117</v>
      </c>
      <c r="AV1093" s="118" t="s">
        <v>3555</v>
      </c>
      <c r="AW1093" s="118" t="s">
        <v>3556</v>
      </c>
      <c r="AX1093" s="118" t="s">
        <v>3557</v>
      </c>
      <c r="AY1093" s="118">
        <v>1</v>
      </c>
      <c r="AZ1093" s="118" t="s">
        <v>6047</v>
      </c>
      <c r="BA1093" s="118" t="s">
        <v>117</v>
      </c>
      <c r="BB1093" s="118" t="s">
        <v>117</v>
      </c>
      <c r="BC1093" s="118" t="s">
        <v>2421</v>
      </c>
      <c r="BD1093" s="118" t="s">
        <v>1591</v>
      </c>
      <c r="BE1093" s="118" t="s">
        <v>3717</v>
      </c>
      <c r="BF1093" s="118" t="s">
        <v>2423</v>
      </c>
      <c r="BG1093" s="532">
        <v>1904</v>
      </c>
      <c r="BH1093" s="118" t="s">
        <v>1668</v>
      </c>
      <c r="BI1093" s="118">
        <v>0.35</v>
      </c>
      <c r="BJ1093" s="118" t="s">
        <v>3559</v>
      </c>
      <c r="BK1093" s="118" t="s">
        <v>1281</v>
      </c>
      <c r="BL1093" s="118" t="s">
        <v>117</v>
      </c>
      <c r="BM1093" s="130" t="s">
        <v>6947</v>
      </c>
      <c r="BN1093" s="130" t="s">
        <v>117</v>
      </c>
      <c r="BO1093" s="118">
        <v>350186</v>
      </c>
    </row>
    <row r="1094" spans="1:67" s="118" customFormat="1" ht="14.45" customHeight="1">
      <c r="A1094" s="169" t="s">
        <v>7984</v>
      </c>
      <c r="B1094" s="58">
        <v>350186</v>
      </c>
      <c r="C1094" s="58" t="s">
        <v>6681</v>
      </c>
      <c r="D1094" s="127"/>
      <c r="E1094" s="127" t="s">
        <v>7</v>
      </c>
      <c r="F1094" s="58" t="s">
        <v>3557</v>
      </c>
      <c r="G1094" s="119" t="s">
        <v>6606</v>
      </c>
      <c r="H1094" s="58"/>
      <c r="I1094" s="58"/>
      <c r="J1094" s="58"/>
      <c r="K1094" s="58" t="s">
        <v>6610</v>
      </c>
      <c r="L1094" s="119" t="s">
        <v>6609</v>
      </c>
      <c r="M1094" s="119" t="s">
        <v>6609</v>
      </c>
      <c r="N1094" s="58"/>
      <c r="O1094" s="58"/>
      <c r="P1094" s="58"/>
      <c r="Q1094" s="58"/>
      <c r="R1094" s="58"/>
      <c r="S1094" s="58"/>
      <c r="T1094" s="127"/>
      <c r="U1094" s="58"/>
      <c r="V1094" s="58"/>
      <c r="W1094" s="58"/>
      <c r="X1094" s="58"/>
      <c r="Y1094" s="58"/>
      <c r="Z1094" s="58"/>
      <c r="AA1094" s="58"/>
      <c r="AB1094" s="58"/>
      <c r="AC1094" s="58" t="s">
        <v>6617</v>
      </c>
      <c r="AD1094" s="58"/>
      <c r="AE1094" s="58"/>
      <c r="AF1094" s="134" t="str">
        <f t="shared" si="41"/>
        <v>SP_CANH_HY          SP_CANH_HY2</v>
      </c>
      <c r="AG1094" s="59" t="s">
        <v>6622</v>
      </c>
      <c r="AH1094" s="118">
        <v>3</v>
      </c>
      <c r="AI1094" s="131">
        <v>350186</v>
      </c>
      <c r="AJ1094" s="118" t="s">
        <v>3716</v>
      </c>
      <c r="AK1094" s="118" t="s">
        <v>117</v>
      </c>
      <c r="AL1094" s="118" t="s">
        <v>117</v>
      </c>
      <c r="AM1094" s="118" t="s">
        <v>3634</v>
      </c>
      <c r="AN1094" s="118" t="s">
        <v>3635</v>
      </c>
      <c r="AO1094" s="118" t="s">
        <v>3636</v>
      </c>
      <c r="AP1094" s="118">
        <v>1</v>
      </c>
      <c r="AQ1094" s="118" t="s">
        <v>3637</v>
      </c>
      <c r="AR1094" s="118" t="s">
        <v>117</v>
      </c>
      <c r="AS1094" s="118" t="s">
        <v>117</v>
      </c>
      <c r="AT1094" s="118" t="s">
        <v>117</v>
      </c>
      <c r="AU1094" s="118" t="s">
        <v>117</v>
      </c>
      <c r="AV1094" s="118" t="s">
        <v>3555</v>
      </c>
      <c r="AW1094" s="118" t="s">
        <v>3556</v>
      </c>
      <c r="AX1094" s="118" t="s">
        <v>3557</v>
      </c>
      <c r="AY1094" s="118">
        <v>1</v>
      </c>
      <c r="AZ1094" s="118" t="s">
        <v>6047</v>
      </c>
      <c r="BA1094" s="118" t="s">
        <v>117</v>
      </c>
      <c r="BB1094" s="118" t="s">
        <v>117</v>
      </c>
      <c r="BC1094" s="118" t="s">
        <v>2421</v>
      </c>
      <c r="BD1094" s="118" t="s">
        <v>1591</v>
      </c>
      <c r="BE1094" s="118" t="s">
        <v>3717</v>
      </c>
      <c r="BF1094" s="118" t="s">
        <v>2423</v>
      </c>
      <c r="BG1094" s="532">
        <v>1904</v>
      </c>
      <c r="BH1094" s="118" t="s">
        <v>1668</v>
      </c>
      <c r="BI1094" s="118">
        <v>0.35</v>
      </c>
      <c r="BJ1094" s="118" t="s">
        <v>3559</v>
      </c>
      <c r="BK1094" s="118" t="s">
        <v>1281</v>
      </c>
      <c r="BL1094" s="118" t="s">
        <v>117</v>
      </c>
      <c r="BM1094" s="130" t="s">
        <v>6947</v>
      </c>
      <c r="BN1094" s="130" t="s">
        <v>117</v>
      </c>
      <c r="BO1094" s="118">
        <v>350186</v>
      </c>
    </row>
    <row r="1095" spans="1:67" s="158" customFormat="1" ht="14.45" customHeight="1">
      <c r="A1095" s="145" t="s">
        <v>7984</v>
      </c>
      <c r="B1095" s="161">
        <v>350186</v>
      </c>
      <c r="C1095" s="161" t="s">
        <v>6681</v>
      </c>
      <c r="D1095" s="149"/>
      <c r="E1095" s="149" t="s">
        <v>7</v>
      </c>
      <c r="F1095" s="161" t="s">
        <v>3636</v>
      </c>
      <c r="G1095" s="170" t="s">
        <v>6606</v>
      </c>
      <c r="H1095" s="161"/>
      <c r="I1095" s="161"/>
      <c r="J1095" s="161"/>
      <c r="K1095" s="161" t="s">
        <v>6607</v>
      </c>
      <c r="L1095" s="170" t="s">
        <v>6609</v>
      </c>
      <c r="M1095" s="170" t="s">
        <v>6609</v>
      </c>
      <c r="N1095" s="161"/>
      <c r="O1095" s="161"/>
      <c r="P1095" s="161"/>
      <c r="Q1095" s="161"/>
      <c r="R1095" s="161"/>
      <c r="S1095" s="161"/>
      <c r="T1095" s="149"/>
      <c r="U1095" s="161"/>
      <c r="V1095" s="161"/>
      <c r="W1095" s="161"/>
      <c r="X1095" s="161"/>
      <c r="Y1095" s="161"/>
      <c r="Z1095" s="161"/>
      <c r="AA1095" s="161"/>
      <c r="AB1095" s="161"/>
      <c r="AC1095" s="161" t="s">
        <v>6617</v>
      </c>
      <c r="AD1095" s="161"/>
      <c r="AE1095" s="161"/>
      <c r="AF1095" s="166" t="str">
        <f t="shared" si="38"/>
        <v>SP_CANH_HY          SP_CANH_HY2</v>
      </c>
      <c r="AG1095" s="167" t="s">
        <v>6605</v>
      </c>
      <c r="AH1095" s="158">
        <v>3</v>
      </c>
      <c r="AI1095" s="158">
        <v>350186</v>
      </c>
      <c r="AJ1095" s="158" t="s">
        <v>3716</v>
      </c>
      <c r="AK1095" s="158" t="s">
        <v>117</v>
      </c>
      <c r="AL1095" s="158" t="s">
        <v>117</v>
      </c>
      <c r="AM1095" s="158" t="s">
        <v>3634</v>
      </c>
      <c r="AN1095" s="158" t="s">
        <v>3635</v>
      </c>
      <c r="AO1095" s="158" t="s">
        <v>3636</v>
      </c>
      <c r="AP1095" s="158">
        <v>1</v>
      </c>
      <c r="AQ1095" s="158" t="s">
        <v>3637</v>
      </c>
      <c r="AR1095" s="158" t="s">
        <v>117</v>
      </c>
      <c r="AS1095" s="158" t="s">
        <v>117</v>
      </c>
      <c r="AT1095" s="158" t="s">
        <v>117</v>
      </c>
      <c r="AU1095" s="158" t="s">
        <v>117</v>
      </c>
      <c r="AV1095" s="158" t="s">
        <v>3555</v>
      </c>
      <c r="AW1095" s="158" t="s">
        <v>3556</v>
      </c>
      <c r="AX1095" s="158" t="s">
        <v>3557</v>
      </c>
      <c r="AY1095" s="158">
        <v>1</v>
      </c>
      <c r="AZ1095" s="158" t="s">
        <v>6047</v>
      </c>
      <c r="BA1095" s="158" t="s">
        <v>117</v>
      </c>
      <c r="BB1095" s="158" t="s">
        <v>117</v>
      </c>
      <c r="BC1095" s="158" t="s">
        <v>2421</v>
      </c>
      <c r="BD1095" s="158" t="s">
        <v>1591</v>
      </c>
      <c r="BE1095" s="158" t="s">
        <v>3717</v>
      </c>
      <c r="BF1095" s="158" t="s">
        <v>2423</v>
      </c>
      <c r="BG1095" s="533">
        <v>1904</v>
      </c>
      <c r="BH1095" s="158" t="s">
        <v>1668</v>
      </c>
      <c r="BI1095" s="158">
        <v>0.35</v>
      </c>
      <c r="BJ1095" s="158" t="s">
        <v>3559</v>
      </c>
      <c r="BK1095" s="158" t="s">
        <v>1281</v>
      </c>
      <c r="BL1095" s="148" t="s">
        <v>1283</v>
      </c>
      <c r="BM1095" s="86" t="s">
        <v>6947</v>
      </c>
      <c r="BN1095" s="148" t="s">
        <v>6948</v>
      </c>
      <c r="BO1095" s="158">
        <v>350186</v>
      </c>
    </row>
    <row r="1096" spans="1:67" s="158" customFormat="1" ht="14.45" customHeight="1">
      <c r="A1096" s="145" t="s">
        <v>7984</v>
      </c>
      <c r="B1096" s="161">
        <v>350186</v>
      </c>
      <c r="C1096" s="161" t="s">
        <v>6681</v>
      </c>
      <c r="D1096" s="149"/>
      <c r="E1096" s="149" t="s">
        <v>7</v>
      </c>
      <c r="F1096" s="161" t="s">
        <v>3557</v>
      </c>
      <c r="G1096" s="170" t="s">
        <v>6606</v>
      </c>
      <c r="H1096" s="161"/>
      <c r="I1096" s="161"/>
      <c r="J1096" s="161"/>
      <c r="K1096" s="161" t="s">
        <v>6610</v>
      </c>
      <c r="L1096" s="170" t="s">
        <v>6609</v>
      </c>
      <c r="M1096" s="170" t="s">
        <v>6609</v>
      </c>
      <c r="N1096" s="161"/>
      <c r="O1096" s="161"/>
      <c r="P1096" s="161"/>
      <c r="Q1096" s="161"/>
      <c r="R1096" s="161"/>
      <c r="S1096" s="161"/>
      <c r="T1096" s="149"/>
      <c r="U1096" s="161"/>
      <c r="V1096" s="161"/>
      <c r="W1096" s="161"/>
      <c r="X1096" s="161"/>
      <c r="Y1096" s="161"/>
      <c r="Z1096" s="161"/>
      <c r="AA1096" s="161"/>
      <c r="AB1096" s="161"/>
      <c r="AC1096" s="161" t="s">
        <v>6617</v>
      </c>
      <c r="AD1096" s="161"/>
      <c r="AE1096" s="161"/>
      <c r="AF1096" s="166" t="str">
        <f t="shared" si="38"/>
        <v>SP_CANH_HY          SP_CANH_HY2</v>
      </c>
      <c r="AG1096" s="167" t="s">
        <v>6622</v>
      </c>
      <c r="AH1096" s="158">
        <v>3</v>
      </c>
      <c r="AI1096" s="650">
        <v>350186</v>
      </c>
      <c r="AJ1096" s="158" t="s">
        <v>3716</v>
      </c>
      <c r="AK1096" s="158" t="s">
        <v>117</v>
      </c>
      <c r="AL1096" s="158" t="s">
        <v>117</v>
      </c>
      <c r="AM1096" s="158" t="s">
        <v>3634</v>
      </c>
      <c r="AN1096" s="158" t="s">
        <v>3635</v>
      </c>
      <c r="AO1096" s="158" t="s">
        <v>3636</v>
      </c>
      <c r="AP1096" s="158">
        <v>1</v>
      </c>
      <c r="AQ1096" s="158" t="s">
        <v>3637</v>
      </c>
      <c r="AR1096" s="158" t="s">
        <v>117</v>
      </c>
      <c r="AS1096" s="158" t="s">
        <v>117</v>
      </c>
      <c r="AT1096" s="158" t="s">
        <v>117</v>
      </c>
      <c r="AU1096" s="158" t="s">
        <v>117</v>
      </c>
      <c r="AV1096" s="158" t="s">
        <v>3555</v>
      </c>
      <c r="AW1096" s="158" t="s">
        <v>3556</v>
      </c>
      <c r="AX1096" s="158" t="s">
        <v>3557</v>
      </c>
      <c r="AY1096" s="158">
        <v>1</v>
      </c>
      <c r="AZ1096" s="158" t="s">
        <v>6047</v>
      </c>
      <c r="BA1096" s="158" t="s">
        <v>117</v>
      </c>
      <c r="BB1096" s="158" t="s">
        <v>117</v>
      </c>
      <c r="BC1096" s="158" t="s">
        <v>2421</v>
      </c>
      <c r="BD1096" s="158" t="s">
        <v>1591</v>
      </c>
      <c r="BE1096" s="158" t="s">
        <v>3717</v>
      </c>
      <c r="BF1096" s="158" t="s">
        <v>2423</v>
      </c>
      <c r="BG1096" s="533">
        <v>1904</v>
      </c>
      <c r="BH1096" s="158" t="s">
        <v>1668</v>
      </c>
      <c r="BI1096" s="158">
        <v>0.35</v>
      </c>
      <c r="BJ1096" s="158" t="s">
        <v>3559</v>
      </c>
      <c r="BK1096" s="158" t="s">
        <v>1281</v>
      </c>
      <c r="BL1096" s="148" t="s">
        <v>1283</v>
      </c>
      <c r="BM1096" s="86" t="s">
        <v>6947</v>
      </c>
      <c r="BN1096" s="148" t="s">
        <v>6948</v>
      </c>
      <c r="BO1096" s="158">
        <v>350186</v>
      </c>
    </row>
    <row r="1097" spans="1:67" s="118" customFormat="1" ht="14.45" customHeight="1">
      <c r="A1097" s="169" t="s">
        <v>7984</v>
      </c>
      <c r="B1097" s="58">
        <v>350187</v>
      </c>
      <c r="C1097" s="58" t="s">
        <v>6681</v>
      </c>
      <c r="D1097" s="127"/>
      <c r="E1097" s="127" t="s">
        <v>7</v>
      </c>
      <c r="F1097" s="58" t="s">
        <v>3642</v>
      </c>
      <c r="G1097" s="119" t="s">
        <v>6606</v>
      </c>
      <c r="H1097" s="58"/>
      <c r="I1097" s="58"/>
      <c r="J1097" s="58"/>
      <c r="K1097" s="58" t="s">
        <v>6607</v>
      </c>
      <c r="L1097" s="119" t="s">
        <v>6609</v>
      </c>
      <c r="M1097" s="119" t="s">
        <v>6609</v>
      </c>
      <c r="N1097" s="58"/>
      <c r="O1097" s="58"/>
      <c r="P1097" s="58"/>
      <c r="Q1097" s="58"/>
      <c r="R1097" s="58"/>
      <c r="S1097" s="58"/>
      <c r="T1097" s="127"/>
      <c r="U1097" s="58"/>
      <c r="V1097" s="58"/>
      <c r="W1097" s="58"/>
      <c r="X1097" s="58"/>
      <c r="Y1097" s="58"/>
      <c r="Z1097" s="58"/>
      <c r="AA1097" s="58"/>
      <c r="AB1097" s="58"/>
      <c r="AC1097" s="58" t="s">
        <v>6617</v>
      </c>
      <c r="AD1097" s="58"/>
      <c r="AE1097" s="58"/>
      <c r="AF1097" s="134" t="str">
        <f t="shared" ref="AF1097:AF1098" si="42">AX1097&amp; REPT(" ",20-LEN(AX1097))&amp;AO1097</f>
        <v>SP_CANL_HY          SP_CANL_HY2</v>
      </c>
      <c r="AG1097" s="59" t="s">
        <v>6605</v>
      </c>
      <c r="AH1097" s="118">
        <v>3</v>
      </c>
      <c r="AI1097" s="118">
        <v>350187</v>
      </c>
      <c r="AJ1097" s="118" t="s">
        <v>3718</v>
      </c>
      <c r="AK1097" s="118" t="s">
        <v>117</v>
      </c>
      <c r="AL1097" s="118" t="s">
        <v>117</v>
      </c>
      <c r="AM1097" s="118" t="s">
        <v>3640</v>
      </c>
      <c r="AN1097" s="118" t="s">
        <v>3641</v>
      </c>
      <c r="AO1097" s="118" t="s">
        <v>3642</v>
      </c>
      <c r="AP1097" s="118">
        <v>1</v>
      </c>
      <c r="AQ1097" s="118" t="s">
        <v>3637</v>
      </c>
      <c r="AR1097" s="118" t="s">
        <v>117</v>
      </c>
      <c r="AS1097" s="118" t="s">
        <v>117</v>
      </c>
      <c r="AT1097" s="118" t="s">
        <v>117</v>
      </c>
      <c r="AU1097" s="118" t="s">
        <v>117</v>
      </c>
      <c r="AV1097" s="118" t="s">
        <v>3561</v>
      </c>
      <c r="AW1097" s="118" t="s">
        <v>3562</v>
      </c>
      <c r="AX1097" s="118" t="s">
        <v>3563</v>
      </c>
      <c r="AY1097" s="118">
        <v>1</v>
      </c>
      <c r="AZ1097" s="118" t="s">
        <v>6047</v>
      </c>
      <c r="BA1097" s="118" t="s">
        <v>117</v>
      </c>
      <c r="BB1097" s="118" t="s">
        <v>117</v>
      </c>
      <c r="BC1097" s="118" t="s">
        <v>2421</v>
      </c>
      <c r="BD1097" s="118" t="s">
        <v>1591</v>
      </c>
      <c r="BE1097" s="118" t="s">
        <v>3717</v>
      </c>
      <c r="BF1097" s="118" t="s">
        <v>1748</v>
      </c>
      <c r="BG1097" s="532">
        <v>1904</v>
      </c>
      <c r="BH1097" s="118" t="s">
        <v>1749</v>
      </c>
      <c r="BI1097" s="118">
        <v>0.35</v>
      </c>
      <c r="BJ1097" s="118" t="s">
        <v>3564</v>
      </c>
      <c r="BK1097" s="118" t="s">
        <v>1281</v>
      </c>
      <c r="BL1097" s="118" t="s">
        <v>117</v>
      </c>
      <c r="BM1097" s="130" t="s">
        <v>6947</v>
      </c>
      <c r="BN1097" s="130" t="s">
        <v>117</v>
      </c>
      <c r="BO1097" s="118">
        <v>350187</v>
      </c>
    </row>
    <row r="1098" spans="1:67" s="118" customFormat="1" ht="14.45" customHeight="1">
      <c r="A1098" s="169" t="s">
        <v>7984</v>
      </c>
      <c r="B1098" s="58">
        <v>350187</v>
      </c>
      <c r="C1098" s="58" t="s">
        <v>6681</v>
      </c>
      <c r="D1098" s="127"/>
      <c r="E1098" s="127" t="s">
        <v>7</v>
      </c>
      <c r="F1098" s="58" t="s">
        <v>3563</v>
      </c>
      <c r="G1098" s="119" t="s">
        <v>6606</v>
      </c>
      <c r="H1098" s="58"/>
      <c r="I1098" s="58"/>
      <c r="J1098" s="58"/>
      <c r="K1098" s="58" t="s">
        <v>6610</v>
      </c>
      <c r="L1098" s="119" t="s">
        <v>6609</v>
      </c>
      <c r="M1098" s="119" t="s">
        <v>6609</v>
      </c>
      <c r="N1098" s="58"/>
      <c r="O1098" s="58"/>
      <c r="P1098" s="58"/>
      <c r="Q1098" s="58"/>
      <c r="R1098" s="58"/>
      <c r="S1098" s="58"/>
      <c r="T1098" s="127"/>
      <c r="U1098" s="58"/>
      <c r="V1098" s="58"/>
      <c r="W1098" s="58"/>
      <c r="X1098" s="58"/>
      <c r="Y1098" s="58"/>
      <c r="Z1098" s="58"/>
      <c r="AA1098" s="58"/>
      <c r="AB1098" s="58"/>
      <c r="AC1098" s="58" t="s">
        <v>6617</v>
      </c>
      <c r="AD1098" s="58"/>
      <c r="AE1098" s="58"/>
      <c r="AF1098" s="134" t="str">
        <f t="shared" si="42"/>
        <v>SP_CANL_HY          SP_CANL_HY2</v>
      </c>
      <c r="AG1098" s="59" t="s">
        <v>6622</v>
      </c>
      <c r="AH1098" s="118">
        <v>3</v>
      </c>
      <c r="AI1098" s="131">
        <v>350187</v>
      </c>
      <c r="AJ1098" s="118" t="s">
        <v>3718</v>
      </c>
      <c r="AK1098" s="118" t="s">
        <v>117</v>
      </c>
      <c r="AL1098" s="118" t="s">
        <v>117</v>
      </c>
      <c r="AM1098" s="118" t="s">
        <v>3640</v>
      </c>
      <c r="AN1098" s="118" t="s">
        <v>3641</v>
      </c>
      <c r="AO1098" s="118" t="s">
        <v>3642</v>
      </c>
      <c r="AP1098" s="118">
        <v>1</v>
      </c>
      <c r="AQ1098" s="118" t="s">
        <v>3637</v>
      </c>
      <c r="AR1098" s="118" t="s">
        <v>117</v>
      </c>
      <c r="AS1098" s="118" t="s">
        <v>117</v>
      </c>
      <c r="AT1098" s="118" t="s">
        <v>117</v>
      </c>
      <c r="AU1098" s="118" t="s">
        <v>117</v>
      </c>
      <c r="AV1098" s="118" t="s">
        <v>3561</v>
      </c>
      <c r="AW1098" s="118" t="s">
        <v>3562</v>
      </c>
      <c r="AX1098" s="118" t="s">
        <v>3563</v>
      </c>
      <c r="AY1098" s="118">
        <v>1</v>
      </c>
      <c r="AZ1098" s="118" t="s">
        <v>6047</v>
      </c>
      <c r="BA1098" s="118" t="s">
        <v>117</v>
      </c>
      <c r="BB1098" s="118" t="s">
        <v>117</v>
      </c>
      <c r="BC1098" s="118" t="s">
        <v>2421</v>
      </c>
      <c r="BD1098" s="118" t="s">
        <v>1591</v>
      </c>
      <c r="BE1098" s="118" t="s">
        <v>3717</v>
      </c>
      <c r="BF1098" s="118" t="s">
        <v>1748</v>
      </c>
      <c r="BG1098" s="532">
        <v>1904</v>
      </c>
      <c r="BH1098" s="118" t="s">
        <v>1749</v>
      </c>
      <c r="BI1098" s="118">
        <v>0.35</v>
      </c>
      <c r="BJ1098" s="118" t="s">
        <v>3564</v>
      </c>
      <c r="BK1098" s="118" t="s">
        <v>1281</v>
      </c>
      <c r="BL1098" s="118" t="s">
        <v>117</v>
      </c>
      <c r="BM1098" s="130" t="s">
        <v>6947</v>
      </c>
      <c r="BN1098" s="130" t="s">
        <v>117</v>
      </c>
      <c r="BO1098" s="118">
        <v>350187</v>
      </c>
    </row>
    <row r="1099" spans="1:67" s="158" customFormat="1" ht="14.45" customHeight="1">
      <c r="A1099" s="145" t="s">
        <v>7984</v>
      </c>
      <c r="B1099" s="161">
        <v>350187</v>
      </c>
      <c r="C1099" s="161" t="s">
        <v>6681</v>
      </c>
      <c r="D1099" s="149"/>
      <c r="E1099" s="149" t="s">
        <v>7</v>
      </c>
      <c r="F1099" s="161" t="s">
        <v>3642</v>
      </c>
      <c r="G1099" s="170" t="s">
        <v>6606</v>
      </c>
      <c r="H1099" s="161"/>
      <c r="I1099" s="161"/>
      <c r="J1099" s="161"/>
      <c r="K1099" s="161" t="s">
        <v>6607</v>
      </c>
      <c r="L1099" s="170" t="s">
        <v>6609</v>
      </c>
      <c r="M1099" s="170" t="s">
        <v>6609</v>
      </c>
      <c r="N1099" s="161"/>
      <c r="O1099" s="161"/>
      <c r="P1099" s="161"/>
      <c r="Q1099" s="161"/>
      <c r="R1099" s="161"/>
      <c r="S1099" s="161"/>
      <c r="T1099" s="149"/>
      <c r="U1099" s="161"/>
      <c r="V1099" s="161"/>
      <c r="W1099" s="161"/>
      <c r="X1099" s="161"/>
      <c r="Y1099" s="161"/>
      <c r="Z1099" s="161"/>
      <c r="AA1099" s="161"/>
      <c r="AB1099" s="161"/>
      <c r="AC1099" s="161" t="s">
        <v>6617</v>
      </c>
      <c r="AD1099" s="161"/>
      <c r="AE1099" s="161"/>
      <c r="AF1099" s="166" t="str">
        <f t="shared" si="38"/>
        <v>SP_CANL_HY          SP_CANL_HY2</v>
      </c>
      <c r="AG1099" s="167" t="s">
        <v>6605</v>
      </c>
      <c r="AH1099" s="158">
        <v>3</v>
      </c>
      <c r="AI1099" s="158">
        <v>350187</v>
      </c>
      <c r="AJ1099" s="158" t="s">
        <v>3718</v>
      </c>
      <c r="AK1099" s="158" t="s">
        <v>117</v>
      </c>
      <c r="AL1099" s="158" t="s">
        <v>117</v>
      </c>
      <c r="AM1099" s="158" t="s">
        <v>3640</v>
      </c>
      <c r="AN1099" s="158" t="s">
        <v>3641</v>
      </c>
      <c r="AO1099" s="158" t="s">
        <v>3642</v>
      </c>
      <c r="AP1099" s="158">
        <v>1</v>
      </c>
      <c r="AQ1099" s="158" t="s">
        <v>3637</v>
      </c>
      <c r="AR1099" s="158" t="s">
        <v>117</v>
      </c>
      <c r="AS1099" s="158" t="s">
        <v>117</v>
      </c>
      <c r="AT1099" s="158" t="s">
        <v>117</v>
      </c>
      <c r="AU1099" s="158" t="s">
        <v>117</v>
      </c>
      <c r="AV1099" s="158" t="s">
        <v>3561</v>
      </c>
      <c r="AW1099" s="158" t="s">
        <v>3562</v>
      </c>
      <c r="AX1099" s="158" t="s">
        <v>3563</v>
      </c>
      <c r="AY1099" s="158">
        <v>1</v>
      </c>
      <c r="AZ1099" s="158" t="s">
        <v>6047</v>
      </c>
      <c r="BA1099" s="158" t="s">
        <v>117</v>
      </c>
      <c r="BB1099" s="158" t="s">
        <v>117</v>
      </c>
      <c r="BC1099" s="158" t="s">
        <v>2421</v>
      </c>
      <c r="BD1099" s="158" t="s">
        <v>1591</v>
      </c>
      <c r="BE1099" s="158" t="s">
        <v>3717</v>
      </c>
      <c r="BF1099" s="158" t="s">
        <v>1748</v>
      </c>
      <c r="BG1099" s="533">
        <v>1904</v>
      </c>
      <c r="BH1099" s="158" t="s">
        <v>1749</v>
      </c>
      <c r="BI1099" s="158">
        <v>0.35</v>
      </c>
      <c r="BJ1099" s="158" t="s">
        <v>3564</v>
      </c>
      <c r="BK1099" s="158" t="s">
        <v>1281</v>
      </c>
      <c r="BL1099" s="148" t="s">
        <v>1283</v>
      </c>
      <c r="BM1099" s="86" t="s">
        <v>6947</v>
      </c>
      <c r="BN1099" s="148" t="s">
        <v>6948</v>
      </c>
      <c r="BO1099" s="158">
        <v>350187</v>
      </c>
    </row>
    <row r="1100" spans="1:67" s="158" customFormat="1" ht="14.45" customHeight="1">
      <c r="A1100" s="145" t="s">
        <v>7984</v>
      </c>
      <c r="B1100" s="161">
        <v>350187</v>
      </c>
      <c r="C1100" s="161" t="s">
        <v>6681</v>
      </c>
      <c r="D1100" s="149"/>
      <c r="E1100" s="149" t="s">
        <v>7</v>
      </c>
      <c r="F1100" s="161" t="s">
        <v>3563</v>
      </c>
      <c r="G1100" s="170" t="s">
        <v>6606</v>
      </c>
      <c r="H1100" s="161"/>
      <c r="I1100" s="161"/>
      <c r="J1100" s="161"/>
      <c r="K1100" s="161" t="s">
        <v>6610</v>
      </c>
      <c r="L1100" s="170" t="s">
        <v>6609</v>
      </c>
      <c r="M1100" s="170" t="s">
        <v>6609</v>
      </c>
      <c r="N1100" s="161"/>
      <c r="O1100" s="161"/>
      <c r="P1100" s="161"/>
      <c r="Q1100" s="161"/>
      <c r="R1100" s="161"/>
      <c r="S1100" s="161"/>
      <c r="T1100" s="149"/>
      <c r="U1100" s="161"/>
      <c r="V1100" s="161"/>
      <c r="W1100" s="161"/>
      <c r="X1100" s="161"/>
      <c r="Y1100" s="161"/>
      <c r="Z1100" s="161"/>
      <c r="AA1100" s="161"/>
      <c r="AB1100" s="161"/>
      <c r="AC1100" s="161" t="s">
        <v>6617</v>
      </c>
      <c r="AD1100" s="161"/>
      <c r="AE1100" s="161"/>
      <c r="AF1100" s="166" t="str">
        <f t="shared" si="38"/>
        <v>SP_CANL_HY          SP_CANL_HY2</v>
      </c>
      <c r="AG1100" s="167" t="s">
        <v>6622</v>
      </c>
      <c r="AH1100" s="158">
        <v>3</v>
      </c>
      <c r="AI1100" s="650">
        <v>350187</v>
      </c>
      <c r="AJ1100" s="158" t="s">
        <v>3718</v>
      </c>
      <c r="AK1100" s="158" t="s">
        <v>117</v>
      </c>
      <c r="AL1100" s="158" t="s">
        <v>117</v>
      </c>
      <c r="AM1100" s="158" t="s">
        <v>3640</v>
      </c>
      <c r="AN1100" s="158" t="s">
        <v>3641</v>
      </c>
      <c r="AO1100" s="158" t="s">
        <v>3642</v>
      </c>
      <c r="AP1100" s="158">
        <v>1</v>
      </c>
      <c r="AQ1100" s="158" t="s">
        <v>3637</v>
      </c>
      <c r="AR1100" s="158" t="s">
        <v>117</v>
      </c>
      <c r="AS1100" s="158" t="s">
        <v>117</v>
      </c>
      <c r="AT1100" s="158" t="s">
        <v>117</v>
      </c>
      <c r="AU1100" s="158" t="s">
        <v>117</v>
      </c>
      <c r="AV1100" s="158" t="s">
        <v>3561</v>
      </c>
      <c r="AW1100" s="158" t="s">
        <v>3562</v>
      </c>
      <c r="AX1100" s="158" t="s">
        <v>3563</v>
      </c>
      <c r="AY1100" s="158">
        <v>1</v>
      </c>
      <c r="AZ1100" s="158" t="s">
        <v>6047</v>
      </c>
      <c r="BA1100" s="158" t="s">
        <v>117</v>
      </c>
      <c r="BB1100" s="158" t="s">
        <v>117</v>
      </c>
      <c r="BC1100" s="158" t="s">
        <v>2421</v>
      </c>
      <c r="BD1100" s="158" t="s">
        <v>1591</v>
      </c>
      <c r="BE1100" s="158" t="s">
        <v>3717</v>
      </c>
      <c r="BF1100" s="158" t="s">
        <v>1748</v>
      </c>
      <c r="BG1100" s="533">
        <v>1904</v>
      </c>
      <c r="BH1100" s="158" t="s">
        <v>1749</v>
      </c>
      <c r="BI1100" s="158">
        <v>0.35</v>
      </c>
      <c r="BJ1100" s="158" t="s">
        <v>3564</v>
      </c>
      <c r="BK1100" s="158" t="s">
        <v>1281</v>
      </c>
      <c r="BL1100" s="148" t="s">
        <v>1283</v>
      </c>
      <c r="BM1100" s="86" t="s">
        <v>6947</v>
      </c>
      <c r="BN1100" s="148" t="s">
        <v>6948</v>
      </c>
      <c r="BO1100" s="158">
        <v>350187</v>
      </c>
    </row>
    <row r="1101" spans="1:67" ht="14.45" customHeight="1">
      <c r="A1101" s="145" t="s">
        <v>7358</v>
      </c>
      <c r="B1101" s="40">
        <v>350188</v>
      </c>
      <c r="C1101" s="40" t="s">
        <v>6681</v>
      </c>
      <c r="D1101" s="40"/>
      <c r="E1101" s="43" t="s">
        <v>4</v>
      </c>
      <c r="F1101" s="40"/>
      <c r="G1101" s="42"/>
      <c r="H1101" s="40"/>
      <c r="I1101" s="40"/>
      <c r="J1101" s="40"/>
      <c r="K1101" s="40"/>
      <c r="L1101" s="42" t="s">
        <v>4</v>
      </c>
      <c r="M1101" s="42" t="s">
        <v>4</v>
      </c>
      <c r="N1101" s="40"/>
      <c r="O1101" s="40"/>
      <c r="P1101" s="40"/>
      <c r="Q1101" s="40"/>
      <c r="R1101" s="40"/>
      <c r="S1101" s="40"/>
      <c r="T1101" s="43"/>
      <c r="U1101" s="40"/>
      <c r="V1101" s="40"/>
      <c r="W1101" s="40"/>
      <c r="X1101" s="40"/>
      <c r="Y1101" s="40"/>
      <c r="Z1101" s="40"/>
      <c r="AA1101" s="40"/>
      <c r="AB1101" s="40"/>
      <c r="AC1101" s="40"/>
      <c r="AD1101" s="40"/>
      <c r="AE1101" s="40"/>
      <c r="AF1101" s="45" t="str">
        <f t="shared" si="38"/>
        <v>KS_MR_G             SGTME</v>
      </c>
      <c r="AG1101" s="41" t="s">
        <v>6605</v>
      </c>
      <c r="AH1101" s="36">
        <v>3</v>
      </c>
      <c r="AI1101" s="36">
        <v>350188</v>
      </c>
      <c r="AJ1101" s="36" t="s">
        <v>6506</v>
      </c>
      <c r="AK1101" s="36" t="s">
        <v>117</v>
      </c>
      <c r="AL1101" s="36" t="s">
        <v>1334</v>
      </c>
      <c r="AM1101" s="36" t="s">
        <v>1334</v>
      </c>
      <c r="AN1101" s="36" t="s">
        <v>1333</v>
      </c>
      <c r="AO1101" s="36" t="s">
        <v>1335</v>
      </c>
      <c r="AP1101" s="36">
        <v>87</v>
      </c>
      <c r="AQ1101" s="36" t="s">
        <v>449</v>
      </c>
      <c r="AR1101" s="36" t="s">
        <v>673</v>
      </c>
      <c r="AS1101" s="36" t="s">
        <v>672</v>
      </c>
      <c r="AT1101" s="36" t="s">
        <v>117</v>
      </c>
      <c r="AU1101" s="36" t="s">
        <v>415</v>
      </c>
      <c r="AV1101" s="36" t="s">
        <v>415</v>
      </c>
      <c r="AW1101" s="36" t="s">
        <v>1161</v>
      </c>
      <c r="AX1101" s="36" t="s">
        <v>1162</v>
      </c>
      <c r="AY1101" s="36">
        <v>4</v>
      </c>
      <c r="AZ1101" s="36" t="s">
        <v>422</v>
      </c>
      <c r="BA1101" s="36" t="s">
        <v>144</v>
      </c>
      <c r="BB1101" s="36" t="s">
        <v>127</v>
      </c>
      <c r="BC1101" s="36" t="s">
        <v>1792</v>
      </c>
      <c r="BD1101" s="36" t="s">
        <v>1591</v>
      </c>
      <c r="BE1101" s="36" t="s">
        <v>117</v>
      </c>
      <c r="BF1101" s="36" t="s">
        <v>117</v>
      </c>
      <c r="BG1101" s="176">
        <v>1364</v>
      </c>
      <c r="BH1101" s="36" t="s">
        <v>1793</v>
      </c>
      <c r="BI1101" s="36">
        <v>0.5</v>
      </c>
      <c r="BJ1101" s="36" t="s">
        <v>3719</v>
      </c>
      <c r="BK1101" s="36" t="s">
        <v>1281</v>
      </c>
      <c r="BL1101" s="36" t="s">
        <v>1283</v>
      </c>
      <c r="BM1101" s="148" t="s">
        <v>117</v>
      </c>
      <c r="BN1101" s="148" t="s">
        <v>117</v>
      </c>
      <c r="BO1101" s="36">
        <v>350188</v>
      </c>
    </row>
    <row r="1102" spans="1:67" ht="14.45" customHeight="1">
      <c r="A1102" s="145" t="s">
        <v>7358</v>
      </c>
      <c r="B1102" s="40">
        <v>350189</v>
      </c>
      <c r="C1102" s="40" t="s">
        <v>6681</v>
      </c>
      <c r="D1102" s="40"/>
      <c r="E1102" s="43" t="s">
        <v>4</v>
      </c>
      <c r="F1102" s="40"/>
      <c r="G1102" s="42"/>
      <c r="H1102" s="40"/>
      <c r="I1102" s="40"/>
      <c r="J1102" s="40"/>
      <c r="K1102" s="40"/>
      <c r="L1102" s="42" t="s">
        <v>4</v>
      </c>
      <c r="M1102" s="42" t="s">
        <v>4</v>
      </c>
      <c r="N1102" s="40"/>
      <c r="O1102" s="40"/>
      <c r="P1102" s="40"/>
      <c r="Q1102" s="40"/>
      <c r="R1102" s="40"/>
      <c r="S1102" s="40"/>
      <c r="T1102" s="43"/>
      <c r="U1102" s="40"/>
      <c r="V1102" s="40"/>
      <c r="W1102" s="40"/>
      <c r="X1102" s="40"/>
      <c r="Y1102" s="40"/>
      <c r="Z1102" s="40"/>
      <c r="AA1102" s="40"/>
      <c r="AB1102" s="40"/>
      <c r="AC1102" s="40"/>
      <c r="AD1102" s="40"/>
      <c r="AE1102" s="40"/>
      <c r="AF1102" s="45" t="str">
        <f t="shared" si="38"/>
        <v>SITR3               KS_MR_G</v>
      </c>
      <c r="AG1102" s="41" t="s">
        <v>6605</v>
      </c>
      <c r="AH1102" s="36">
        <v>3</v>
      </c>
      <c r="AI1102" s="36">
        <v>350189</v>
      </c>
      <c r="AJ1102" s="36" t="s">
        <v>6507</v>
      </c>
      <c r="AK1102" s="36" t="s">
        <v>117</v>
      </c>
      <c r="AL1102" s="36" t="s">
        <v>415</v>
      </c>
      <c r="AM1102" s="36" t="s">
        <v>415</v>
      </c>
      <c r="AN1102" s="36" t="s">
        <v>1161</v>
      </c>
      <c r="AO1102" s="36" t="s">
        <v>1162</v>
      </c>
      <c r="AP1102" s="36">
        <v>3</v>
      </c>
      <c r="AQ1102" s="36" t="s">
        <v>422</v>
      </c>
      <c r="AR1102" s="36" t="s">
        <v>144</v>
      </c>
      <c r="AS1102" s="36" t="s">
        <v>669</v>
      </c>
      <c r="AT1102" s="36" t="s">
        <v>117</v>
      </c>
      <c r="AU1102" s="36" t="s">
        <v>561</v>
      </c>
      <c r="AV1102" s="36" t="s">
        <v>561</v>
      </c>
      <c r="AW1102" s="36" t="s">
        <v>560</v>
      </c>
      <c r="AX1102" s="36" t="s">
        <v>562</v>
      </c>
      <c r="AY1102" s="36" t="s">
        <v>3720</v>
      </c>
      <c r="AZ1102" s="36" t="s">
        <v>563</v>
      </c>
      <c r="BA1102" s="36" t="s">
        <v>179</v>
      </c>
      <c r="BB1102" s="36" t="s">
        <v>117</v>
      </c>
      <c r="BC1102" s="36" t="s">
        <v>3721</v>
      </c>
      <c r="BD1102" s="36" t="s">
        <v>1591</v>
      </c>
      <c r="BE1102" s="36" t="s">
        <v>117</v>
      </c>
      <c r="BF1102" s="36" t="s">
        <v>117</v>
      </c>
      <c r="BG1102" s="176">
        <v>362</v>
      </c>
      <c r="BH1102" s="36" t="s">
        <v>2157</v>
      </c>
      <c r="BI1102" s="36">
        <v>1</v>
      </c>
      <c r="BJ1102" s="36" t="s">
        <v>3722</v>
      </c>
      <c r="BK1102" s="36" t="s">
        <v>1281</v>
      </c>
      <c r="BL1102" s="36" t="s">
        <v>1283</v>
      </c>
      <c r="BM1102" s="148" t="s">
        <v>117</v>
      </c>
      <c r="BN1102" s="148" t="s">
        <v>117</v>
      </c>
      <c r="BO1102" s="36">
        <v>350189</v>
      </c>
    </row>
    <row r="1103" spans="1:67" ht="14.45" customHeight="1">
      <c r="A1103" s="145" t="s">
        <v>7810</v>
      </c>
      <c r="B1103" s="40">
        <v>350196</v>
      </c>
      <c r="C1103" s="40" t="s">
        <v>6681</v>
      </c>
      <c r="D1103" s="40"/>
      <c r="E1103" s="43" t="s">
        <v>4</v>
      </c>
      <c r="F1103" s="40" t="s">
        <v>3691</v>
      </c>
      <c r="G1103" s="42" t="s">
        <v>6606</v>
      </c>
      <c r="H1103" s="40"/>
      <c r="I1103" s="40"/>
      <c r="J1103" s="40"/>
      <c r="K1103" s="40" t="s">
        <v>6607</v>
      </c>
      <c r="L1103" s="173" t="s">
        <v>6609</v>
      </c>
      <c r="M1103" s="173" t="s">
        <v>4</v>
      </c>
      <c r="N1103" s="40"/>
      <c r="O1103" s="40"/>
      <c r="P1103" s="40"/>
      <c r="Q1103" s="40"/>
      <c r="R1103" s="40"/>
      <c r="S1103" s="40"/>
      <c r="T1103" s="43"/>
      <c r="U1103" s="40"/>
      <c r="V1103" s="40"/>
      <c r="W1103" s="40"/>
      <c r="X1103" s="40"/>
      <c r="Y1103" s="40"/>
      <c r="Z1103" s="40"/>
      <c r="AA1103" s="40"/>
      <c r="AB1103" s="40"/>
      <c r="AC1103" s="40"/>
      <c r="AD1103" s="40"/>
      <c r="AE1103" s="40"/>
      <c r="AF1103" s="45" t="str">
        <f t="shared" si="38"/>
        <v>KS_ML_D             SP_30A_SR1</v>
      </c>
      <c r="AG1103" s="41" t="s">
        <v>6605</v>
      </c>
      <c r="AH1103" s="36">
        <v>3</v>
      </c>
      <c r="AI1103" s="36">
        <v>350196</v>
      </c>
      <c r="AJ1103" s="36" t="s">
        <v>6508</v>
      </c>
      <c r="AK1103" s="36" t="s">
        <v>117</v>
      </c>
      <c r="AL1103" s="36" t="s">
        <v>117</v>
      </c>
      <c r="AM1103" s="36" t="s">
        <v>3689</v>
      </c>
      <c r="AN1103" s="36" t="s">
        <v>3690</v>
      </c>
      <c r="AO1103" s="36" t="s">
        <v>3691</v>
      </c>
      <c r="AP1103" s="36">
        <v>1</v>
      </c>
      <c r="AQ1103" s="36" t="s">
        <v>6499</v>
      </c>
      <c r="AR1103" s="36" t="s">
        <v>117</v>
      </c>
      <c r="AS1103" s="36" t="s">
        <v>117</v>
      </c>
      <c r="AT1103" s="36" t="s">
        <v>117</v>
      </c>
      <c r="AU1103" s="36" t="s">
        <v>385</v>
      </c>
      <c r="AV1103" s="36" t="s">
        <v>1300</v>
      </c>
      <c r="AW1103" s="36" t="s">
        <v>1299</v>
      </c>
      <c r="AX1103" s="36" t="s">
        <v>1301</v>
      </c>
      <c r="AY1103" s="36">
        <v>5</v>
      </c>
      <c r="AZ1103" s="36" t="s">
        <v>652</v>
      </c>
      <c r="BA1103" s="36" t="s">
        <v>137</v>
      </c>
      <c r="BB1103" s="36" t="s">
        <v>128</v>
      </c>
      <c r="BC1103" s="36" t="s">
        <v>1643</v>
      </c>
      <c r="BD1103" s="36" t="s">
        <v>1591</v>
      </c>
      <c r="BE1103" s="36" t="s">
        <v>117</v>
      </c>
      <c r="BF1103" s="36" t="s">
        <v>117</v>
      </c>
      <c r="BG1103" s="176">
        <v>3516</v>
      </c>
      <c r="BH1103" s="36" t="s">
        <v>1644</v>
      </c>
      <c r="BI1103" s="36">
        <v>1</v>
      </c>
      <c r="BJ1103" s="36" t="s">
        <v>3692</v>
      </c>
      <c r="BK1103" s="36" t="s">
        <v>1281</v>
      </c>
      <c r="BL1103" s="36" t="s">
        <v>1283</v>
      </c>
      <c r="BM1103" s="148" t="s">
        <v>6947</v>
      </c>
      <c r="BN1103" s="148" t="s">
        <v>6948</v>
      </c>
      <c r="BO1103" s="36">
        <v>350196</v>
      </c>
    </row>
    <row r="1104" spans="1:67" ht="14.45" customHeight="1">
      <c r="A1104" s="145" t="s">
        <v>6961</v>
      </c>
      <c r="B1104" s="40">
        <v>350197</v>
      </c>
      <c r="C1104" s="40" t="s">
        <v>6681</v>
      </c>
      <c r="D1104" s="40"/>
      <c r="E1104" s="43" t="s">
        <v>4</v>
      </c>
      <c r="F1104" s="40"/>
      <c r="G1104" s="42"/>
      <c r="H1104" s="40"/>
      <c r="I1104" s="40"/>
      <c r="J1104" s="40"/>
      <c r="K1104" s="40"/>
      <c r="L1104" s="42" t="s">
        <v>4</v>
      </c>
      <c r="M1104" s="42" t="s">
        <v>4</v>
      </c>
      <c r="N1104" s="40"/>
      <c r="O1104" s="40"/>
      <c r="P1104" s="40"/>
      <c r="Q1104" s="40"/>
      <c r="R1104" s="40"/>
      <c r="S1104" s="40"/>
      <c r="T1104" s="43"/>
      <c r="U1104" s="40"/>
      <c r="V1104" s="40"/>
      <c r="W1104" s="40"/>
      <c r="X1104" s="40"/>
      <c r="Y1104" s="40"/>
      <c r="Z1104" s="40"/>
      <c r="AA1104" s="40"/>
      <c r="AB1104" s="40"/>
      <c r="AC1104" s="40"/>
      <c r="AD1104" s="40"/>
      <c r="AE1104" s="40"/>
      <c r="AF1104" s="45" t="str">
        <f t="shared" si="38"/>
        <v>KS_ML_D             SITR3</v>
      </c>
      <c r="AG1104" s="41" t="s">
        <v>6605</v>
      </c>
      <c r="AH1104" s="36">
        <v>3</v>
      </c>
      <c r="AI1104" s="36">
        <v>350197</v>
      </c>
      <c r="AJ1104" s="36" t="s">
        <v>6509</v>
      </c>
      <c r="AK1104" s="36" t="s">
        <v>117</v>
      </c>
      <c r="AL1104" s="36" t="s">
        <v>561</v>
      </c>
      <c r="AM1104" s="36" t="s">
        <v>561</v>
      </c>
      <c r="AN1104" s="36" t="s">
        <v>560</v>
      </c>
      <c r="AO1104" s="36" t="s">
        <v>562</v>
      </c>
      <c r="AP1104" s="36" t="s">
        <v>2124</v>
      </c>
      <c r="AQ1104" s="36" t="s">
        <v>563</v>
      </c>
      <c r="AR1104" s="36" t="s">
        <v>179</v>
      </c>
      <c r="AS1104" s="36" t="s">
        <v>117</v>
      </c>
      <c r="AT1104" s="36" t="s">
        <v>117</v>
      </c>
      <c r="AU1104" s="36" t="s">
        <v>385</v>
      </c>
      <c r="AV1104" s="36" t="s">
        <v>1300</v>
      </c>
      <c r="AW1104" s="36" t="s">
        <v>1299</v>
      </c>
      <c r="AX1104" s="36" t="s">
        <v>1301</v>
      </c>
      <c r="AY1104" s="36">
        <v>3</v>
      </c>
      <c r="AZ1104" s="36" t="s">
        <v>652</v>
      </c>
      <c r="BA1104" s="36" t="s">
        <v>137</v>
      </c>
      <c r="BB1104" s="36" t="s">
        <v>128</v>
      </c>
      <c r="BC1104" s="36" t="s">
        <v>3723</v>
      </c>
      <c r="BD1104" s="36" t="s">
        <v>1591</v>
      </c>
      <c r="BE1104" s="36" t="s">
        <v>117</v>
      </c>
      <c r="BF1104" s="36" t="s">
        <v>117</v>
      </c>
      <c r="BG1104" s="176">
        <v>3851</v>
      </c>
      <c r="BH1104" s="36" t="s">
        <v>1919</v>
      </c>
      <c r="BI1104" s="36">
        <v>1</v>
      </c>
      <c r="BJ1104" s="36" t="s">
        <v>3724</v>
      </c>
      <c r="BK1104" s="36" t="s">
        <v>1281</v>
      </c>
      <c r="BL1104" s="36" t="s">
        <v>1283</v>
      </c>
      <c r="BM1104" s="148" t="s">
        <v>6947</v>
      </c>
      <c r="BN1104" s="148" t="s">
        <v>6948</v>
      </c>
      <c r="BO1104" s="36">
        <v>350197</v>
      </c>
    </row>
    <row r="1105" spans="1:67" ht="14.45" customHeight="1">
      <c r="A1105" s="145" t="s">
        <v>6961</v>
      </c>
      <c r="B1105" s="40">
        <v>350198</v>
      </c>
      <c r="C1105" s="40" t="s">
        <v>6681</v>
      </c>
      <c r="D1105" s="40"/>
      <c r="E1105" s="43" t="s">
        <v>4</v>
      </c>
      <c r="F1105" s="40" t="s">
        <v>2621</v>
      </c>
      <c r="G1105" s="42" t="s">
        <v>6606</v>
      </c>
      <c r="H1105" s="40"/>
      <c r="I1105" s="40"/>
      <c r="J1105" s="40"/>
      <c r="K1105" s="40" t="s">
        <v>6610</v>
      </c>
      <c r="L1105" s="42" t="s">
        <v>4</v>
      </c>
      <c r="M1105" s="42" t="s">
        <v>6609</v>
      </c>
      <c r="N1105" s="40"/>
      <c r="O1105" s="40"/>
      <c r="P1105" s="40"/>
      <c r="Q1105" s="40"/>
      <c r="R1105" s="40"/>
      <c r="S1105" s="40"/>
      <c r="T1105" s="43"/>
      <c r="U1105" s="40"/>
      <c r="V1105" s="40"/>
      <c r="W1105" s="40"/>
      <c r="X1105" s="40"/>
      <c r="Y1105" s="40"/>
      <c r="Z1105" s="40"/>
      <c r="AA1105" s="40"/>
      <c r="AB1105" s="40"/>
      <c r="AC1105" s="40"/>
      <c r="AD1105" s="40"/>
      <c r="AE1105" s="40"/>
      <c r="AF1105" s="45" t="str">
        <f t="shared" si="38"/>
        <v>SP_LIN_TM           KS_ML_D</v>
      </c>
      <c r="AG1105" s="41" t="s">
        <v>6605</v>
      </c>
      <c r="AH1105" s="36">
        <v>3</v>
      </c>
      <c r="AI1105" s="36">
        <v>350198</v>
      </c>
      <c r="AJ1105" s="36" t="s">
        <v>6510</v>
      </c>
      <c r="AK1105" s="36" t="s">
        <v>117</v>
      </c>
      <c r="AL1105" s="36" t="s">
        <v>385</v>
      </c>
      <c r="AM1105" s="36" t="s">
        <v>1300</v>
      </c>
      <c r="AN1105" s="36" t="s">
        <v>1299</v>
      </c>
      <c r="AO1105" s="36" t="s">
        <v>1301</v>
      </c>
      <c r="AP1105" s="36">
        <v>7</v>
      </c>
      <c r="AQ1105" s="36" t="s">
        <v>652</v>
      </c>
      <c r="AR1105" s="36" t="s">
        <v>136</v>
      </c>
      <c r="AS1105" s="36" t="s">
        <v>128</v>
      </c>
      <c r="AT1105" s="36" t="s">
        <v>117</v>
      </c>
      <c r="AU1105" s="36" t="s">
        <v>117</v>
      </c>
      <c r="AV1105" s="36" t="s">
        <v>2619</v>
      </c>
      <c r="AW1105" s="36" t="s">
        <v>2620</v>
      </c>
      <c r="AX1105" s="36" t="s">
        <v>2621</v>
      </c>
      <c r="AY1105" s="36">
        <v>1</v>
      </c>
      <c r="AZ1105" s="36" t="s">
        <v>658</v>
      </c>
      <c r="BA1105" s="36" t="s">
        <v>117</v>
      </c>
      <c r="BB1105" s="36" t="s">
        <v>117</v>
      </c>
      <c r="BC1105" s="36" t="s">
        <v>2033</v>
      </c>
      <c r="BD1105" s="36" t="s">
        <v>1591</v>
      </c>
      <c r="BE1105" s="36" t="s">
        <v>117</v>
      </c>
      <c r="BF1105" s="36" t="s">
        <v>117</v>
      </c>
      <c r="BG1105" s="176">
        <v>2229</v>
      </c>
      <c r="BH1105" s="36" t="s">
        <v>1635</v>
      </c>
      <c r="BI1105" s="36">
        <v>0.35</v>
      </c>
      <c r="BJ1105" s="36" t="s">
        <v>2622</v>
      </c>
      <c r="BK1105" s="36" t="s">
        <v>1281</v>
      </c>
      <c r="BL1105" s="36" t="s">
        <v>1283</v>
      </c>
      <c r="BM1105" s="148" t="s">
        <v>6947</v>
      </c>
      <c r="BN1105" s="148" t="s">
        <v>6948</v>
      </c>
      <c r="BO1105" s="36">
        <v>350198</v>
      </c>
    </row>
    <row r="1106" spans="1:67" ht="14.45" customHeight="1">
      <c r="A1106" s="145" t="s">
        <v>6961</v>
      </c>
      <c r="B1106" s="40">
        <v>350199</v>
      </c>
      <c r="C1106" s="40" t="s">
        <v>6681</v>
      </c>
      <c r="D1106" s="40"/>
      <c r="E1106" s="43" t="s">
        <v>4</v>
      </c>
      <c r="F1106" s="40"/>
      <c r="G1106" s="42"/>
      <c r="H1106" s="40"/>
      <c r="I1106" s="40"/>
      <c r="J1106" s="40"/>
      <c r="K1106" s="40"/>
      <c r="L1106" s="42" t="s">
        <v>4</v>
      </c>
      <c r="M1106" s="42" t="s">
        <v>4</v>
      </c>
      <c r="N1106" s="40"/>
      <c r="O1106" s="40"/>
      <c r="P1106" s="40"/>
      <c r="Q1106" s="40"/>
      <c r="R1106" s="40"/>
      <c r="S1106" s="40"/>
      <c r="T1106" s="43"/>
      <c r="U1106" s="40"/>
      <c r="V1106" s="40"/>
      <c r="W1106" s="40"/>
      <c r="X1106" s="40"/>
      <c r="Y1106" s="40"/>
      <c r="Z1106" s="40"/>
      <c r="AA1106" s="40"/>
      <c r="AB1106" s="40"/>
      <c r="AC1106" s="40"/>
      <c r="AD1106" s="40"/>
      <c r="AE1106" s="40"/>
      <c r="AF1106" s="45" t="str">
        <f t="shared" si="38"/>
        <v>KS_ML_D             SITR3</v>
      </c>
      <c r="AG1106" s="41" t="s">
        <v>6605</v>
      </c>
      <c r="AH1106" s="36">
        <v>3</v>
      </c>
      <c r="AI1106" s="36">
        <v>350199</v>
      </c>
      <c r="AJ1106" s="36" t="s">
        <v>6511</v>
      </c>
      <c r="AK1106" s="36" t="s">
        <v>117</v>
      </c>
      <c r="AL1106" s="36" t="s">
        <v>561</v>
      </c>
      <c r="AM1106" s="36" t="s">
        <v>561</v>
      </c>
      <c r="AN1106" s="36" t="s">
        <v>560</v>
      </c>
      <c r="AO1106" s="36" t="s">
        <v>562</v>
      </c>
      <c r="AP1106" s="36" t="s">
        <v>3725</v>
      </c>
      <c r="AQ1106" s="36" t="s">
        <v>563</v>
      </c>
      <c r="AR1106" s="36" t="s">
        <v>179</v>
      </c>
      <c r="AS1106" s="36" t="s">
        <v>117</v>
      </c>
      <c r="AT1106" s="36" t="s">
        <v>117</v>
      </c>
      <c r="AU1106" s="36" t="s">
        <v>385</v>
      </c>
      <c r="AV1106" s="36" t="s">
        <v>1300</v>
      </c>
      <c r="AW1106" s="36" t="s">
        <v>1299</v>
      </c>
      <c r="AX1106" s="36" t="s">
        <v>1301</v>
      </c>
      <c r="AY1106" s="36">
        <v>6</v>
      </c>
      <c r="AZ1106" s="36" t="s">
        <v>652</v>
      </c>
      <c r="BA1106" s="36" t="s">
        <v>137</v>
      </c>
      <c r="BB1106" s="36" t="s">
        <v>128</v>
      </c>
      <c r="BC1106" s="36" t="s">
        <v>3726</v>
      </c>
      <c r="BD1106" s="36" t="s">
        <v>1591</v>
      </c>
      <c r="BE1106" s="36" t="s">
        <v>117</v>
      </c>
      <c r="BF1106" s="36" t="s">
        <v>117</v>
      </c>
      <c r="BG1106" s="176">
        <v>3851</v>
      </c>
      <c r="BH1106" s="36" t="s">
        <v>1592</v>
      </c>
      <c r="BI1106" s="36">
        <v>1</v>
      </c>
      <c r="BJ1106" s="36" t="s">
        <v>3727</v>
      </c>
      <c r="BK1106" s="36" t="s">
        <v>1281</v>
      </c>
      <c r="BL1106" s="36" t="s">
        <v>1283</v>
      </c>
      <c r="BM1106" s="148" t="s">
        <v>6947</v>
      </c>
      <c r="BN1106" s="148" t="s">
        <v>6948</v>
      </c>
      <c r="BO1106" s="36">
        <v>350199</v>
      </c>
    </row>
    <row r="1107" spans="1:67" ht="14.45" customHeight="1">
      <c r="A1107" s="145" t="s">
        <v>6961</v>
      </c>
      <c r="B1107" s="40">
        <v>350200</v>
      </c>
      <c r="C1107" s="40" t="s">
        <v>6681</v>
      </c>
      <c r="D1107" s="40"/>
      <c r="E1107" s="43" t="s">
        <v>4</v>
      </c>
      <c r="F1107" s="40"/>
      <c r="G1107" s="42"/>
      <c r="H1107" s="40"/>
      <c r="I1107" s="40"/>
      <c r="J1107" s="40"/>
      <c r="K1107" s="40"/>
      <c r="L1107" s="42" t="s">
        <v>4</v>
      </c>
      <c r="M1107" s="42" t="s">
        <v>4</v>
      </c>
      <c r="N1107" s="40"/>
      <c r="O1107" s="40"/>
      <c r="P1107" s="40"/>
      <c r="Q1107" s="40"/>
      <c r="R1107" s="40"/>
      <c r="S1107" s="40"/>
      <c r="T1107" s="43"/>
      <c r="U1107" s="40"/>
      <c r="V1107" s="40"/>
      <c r="W1107" s="40"/>
      <c r="X1107" s="40"/>
      <c r="Y1107" s="40"/>
      <c r="Z1107" s="40"/>
      <c r="AA1107" s="40"/>
      <c r="AB1107" s="40"/>
      <c r="AC1107" s="40"/>
      <c r="AD1107" s="40"/>
      <c r="AE1107" s="40"/>
      <c r="AF1107" s="45" t="str">
        <f t="shared" si="38"/>
        <v>KS_ML_D             SITR3</v>
      </c>
      <c r="AG1107" s="41" t="s">
        <v>6605</v>
      </c>
      <c r="AH1107" s="36">
        <v>3</v>
      </c>
      <c r="AI1107" s="36">
        <v>350200</v>
      </c>
      <c r="AJ1107" s="36" t="s">
        <v>6512</v>
      </c>
      <c r="AK1107" s="36" t="s">
        <v>117</v>
      </c>
      <c r="AL1107" s="36" t="s">
        <v>561</v>
      </c>
      <c r="AM1107" s="36" t="s">
        <v>561</v>
      </c>
      <c r="AN1107" s="36" t="s">
        <v>560</v>
      </c>
      <c r="AO1107" s="36" t="s">
        <v>562</v>
      </c>
      <c r="AP1107" s="36" t="s">
        <v>1805</v>
      </c>
      <c r="AQ1107" s="36" t="s">
        <v>563</v>
      </c>
      <c r="AR1107" s="36" t="s">
        <v>179</v>
      </c>
      <c r="AS1107" s="36" t="s">
        <v>117</v>
      </c>
      <c r="AT1107" s="36" t="s">
        <v>117</v>
      </c>
      <c r="AU1107" s="36" t="s">
        <v>385</v>
      </c>
      <c r="AV1107" s="36" t="s">
        <v>1300</v>
      </c>
      <c r="AW1107" s="36" t="s">
        <v>1299</v>
      </c>
      <c r="AX1107" s="36" t="s">
        <v>1301</v>
      </c>
      <c r="AY1107" s="36">
        <v>4</v>
      </c>
      <c r="AZ1107" s="36" t="s">
        <v>652</v>
      </c>
      <c r="BA1107" s="36" t="s">
        <v>137</v>
      </c>
      <c r="BB1107" s="36" t="s">
        <v>128</v>
      </c>
      <c r="BC1107" s="36" t="s">
        <v>1659</v>
      </c>
      <c r="BD1107" s="36" t="s">
        <v>1591</v>
      </c>
      <c r="BE1107" s="36" t="s">
        <v>117</v>
      </c>
      <c r="BF1107" s="36" t="s">
        <v>117</v>
      </c>
      <c r="BG1107" s="176">
        <v>3851</v>
      </c>
      <c r="BH1107" s="36" t="s">
        <v>1660</v>
      </c>
      <c r="BI1107" s="36">
        <v>0.5</v>
      </c>
      <c r="BJ1107" s="36" t="s">
        <v>3728</v>
      </c>
      <c r="BK1107" s="36" t="s">
        <v>1281</v>
      </c>
      <c r="BL1107" s="36" t="s">
        <v>1283</v>
      </c>
      <c r="BM1107" s="148" t="s">
        <v>6947</v>
      </c>
      <c r="BN1107" s="148" t="s">
        <v>6948</v>
      </c>
      <c r="BO1107" s="36">
        <v>350200</v>
      </c>
    </row>
    <row r="1108" spans="1:67" ht="14.45" customHeight="1">
      <c r="A1108" s="145" t="s">
        <v>6673</v>
      </c>
      <c r="B1108" s="40">
        <v>350501</v>
      </c>
      <c r="C1108" s="40" t="s">
        <v>6681</v>
      </c>
      <c r="D1108" s="40"/>
      <c r="E1108" s="43" t="s">
        <v>4</v>
      </c>
      <c r="F1108" s="40" t="s">
        <v>2237</v>
      </c>
      <c r="G1108" s="42" t="s">
        <v>6613</v>
      </c>
      <c r="H1108" s="40"/>
      <c r="I1108" s="40"/>
      <c r="J1108" s="40"/>
      <c r="K1108" s="40" t="s">
        <v>6610</v>
      </c>
      <c r="L1108" s="42" t="s">
        <v>4</v>
      </c>
      <c r="M1108" s="42" t="s">
        <v>6604</v>
      </c>
      <c r="N1108" s="40"/>
      <c r="O1108" s="40" t="s">
        <v>6620</v>
      </c>
      <c r="P1108" s="40"/>
      <c r="Q1108" s="40"/>
      <c r="R1108" s="40"/>
      <c r="S1108" s="40"/>
      <c r="T1108" s="43"/>
      <c r="U1108" s="40"/>
      <c r="V1108" s="40"/>
      <c r="W1108" s="40"/>
      <c r="X1108" s="40"/>
      <c r="Y1108" s="40"/>
      <c r="Z1108" s="40"/>
      <c r="AA1108" s="40"/>
      <c r="AB1108" s="40"/>
      <c r="AC1108" s="40"/>
      <c r="AD1108" s="40"/>
      <c r="AE1108" s="40"/>
      <c r="AF1108" s="45" t="str">
        <f t="shared" si="38"/>
        <v>SP_MB32_A           SGTME</v>
      </c>
      <c r="AG1108" s="41" t="s">
        <v>6605</v>
      </c>
      <c r="AH1108" s="36">
        <v>3</v>
      </c>
      <c r="AI1108" s="36">
        <v>350501</v>
      </c>
      <c r="AJ1108" s="36" t="s">
        <v>3729</v>
      </c>
      <c r="AK1108" s="36" t="s">
        <v>117</v>
      </c>
      <c r="AL1108" s="36" t="s">
        <v>1334</v>
      </c>
      <c r="AM1108" s="36" t="s">
        <v>1334</v>
      </c>
      <c r="AN1108" s="36" t="s">
        <v>1333</v>
      </c>
      <c r="AO1108" s="36" t="s">
        <v>1335</v>
      </c>
      <c r="AP1108" s="36">
        <v>115</v>
      </c>
      <c r="AQ1108" s="36" t="s">
        <v>449</v>
      </c>
      <c r="AR1108" s="36" t="s">
        <v>151</v>
      </c>
      <c r="AS1108" s="36" t="s">
        <v>128</v>
      </c>
      <c r="AT1108" s="36" t="s">
        <v>117</v>
      </c>
      <c r="AU1108" s="36" t="s">
        <v>117</v>
      </c>
      <c r="AV1108" s="36" t="s">
        <v>2236</v>
      </c>
      <c r="AW1108" s="36">
        <v>397</v>
      </c>
      <c r="AX1108" s="36" t="s">
        <v>2237</v>
      </c>
      <c r="AY1108" s="36">
        <v>1</v>
      </c>
      <c r="AZ1108" s="36" t="s">
        <v>608</v>
      </c>
      <c r="BA1108" s="36" t="s">
        <v>117</v>
      </c>
      <c r="BB1108" s="36" t="s">
        <v>117</v>
      </c>
      <c r="BC1108" s="36" t="s">
        <v>2090</v>
      </c>
      <c r="BD1108" s="36" t="s">
        <v>1591</v>
      </c>
      <c r="BE1108" s="36" t="s">
        <v>117</v>
      </c>
      <c r="BF1108" s="36" t="s">
        <v>117</v>
      </c>
      <c r="BG1108" s="193">
        <v>287</v>
      </c>
      <c r="BH1108" s="36" t="s">
        <v>1598</v>
      </c>
      <c r="BI1108" s="36">
        <v>1</v>
      </c>
      <c r="BJ1108" s="36" t="s">
        <v>2238</v>
      </c>
      <c r="BK1108" s="36" t="s">
        <v>1281</v>
      </c>
      <c r="BL1108" s="36" t="s">
        <v>1283</v>
      </c>
      <c r="BM1108" s="148" t="s">
        <v>6947</v>
      </c>
      <c r="BN1108" s="148" t="s">
        <v>6948</v>
      </c>
      <c r="BO1108" s="36">
        <v>350501</v>
      </c>
    </row>
    <row r="1109" spans="1:67" ht="14.45" customHeight="1">
      <c r="A1109" s="145" t="s">
        <v>6673</v>
      </c>
      <c r="B1109" s="40">
        <v>350502</v>
      </c>
      <c r="C1109" s="40" t="s">
        <v>6681</v>
      </c>
      <c r="D1109" s="40"/>
      <c r="E1109" s="35" t="s">
        <v>6603</v>
      </c>
      <c r="F1109" s="40"/>
      <c r="G1109" s="42"/>
      <c r="H1109" s="40"/>
      <c r="I1109" s="40"/>
      <c r="J1109" s="40"/>
      <c r="K1109" s="40"/>
      <c r="L1109" s="72" t="s">
        <v>6603</v>
      </c>
      <c r="M1109" s="72" t="s">
        <v>6604</v>
      </c>
      <c r="N1109" s="40"/>
      <c r="O1109" s="40"/>
      <c r="P1109" s="40"/>
      <c r="Q1109" s="40"/>
      <c r="R1109" s="40"/>
      <c r="S1109" s="40"/>
      <c r="T1109" s="43"/>
      <c r="U1109" s="40"/>
      <c r="V1109" s="40"/>
      <c r="W1109" s="40"/>
      <c r="X1109" s="40"/>
      <c r="Y1109" s="40"/>
      <c r="Z1109" s="40"/>
      <c r="AA1109" s="40"/>
      <c r="AB1109" s="40"/>
      <c r="AC1109" s="40"/>
      <c r="AD1109" s="40"/>
      <c r="AE1109" s="40"/>
      <c r="AF1109" s="45" t="str">
        <f t="shared" si="38"/>
        <v>SGTME               SIDO_G</v>
      </c>
      <c r="AG1109" s="41" t="s">
        <v>6605</v>
      </c>
      <c r="AH1109" s="36">
        <v>3</v>
      </c>
      <c r="AI1109" s="36">
        <v>350502</v>
      </c>
      <c r="AJ1109" s="36" t="s">
        <v>3730</v>
      </c>
      <c r="AK1109" s="36" t="s">
        <v>117</v>
      </c>
      <c r="AL1109" s="36" t="s">
        <v>536</v>
      </c>
      <c r="AM1109" s="36" t="s">
        <v>536</v>
      </c>
      <c r="AN1109" s="36" t="s">
        <v>535</v>
      </c>
      <c r="AO1109" s="36" t="s">
        <v>537</v>
      </c>
      <c r="AP1109" s="36" t="s">
        <v>1819</v>
      </c>
      <c r="AQ1109" s="36" t="s">
        <v>538</v>
      </c>
      <c r="AR1109" s="36" t="s">
        <v>179</v>
      </c>
      <c r="AS1109" s="36" t="s">
        <v>117</v>
      </c>
      <c r="AT1109" s="36" t="s">
        <v>117</v>
      </c>
      <c r="AU1109" s="36" t="s">
        <v>1334</v>
      </c>
      <c r="AV1109" s="36" t="s">
        <v>1334</v>
      </c>
      <c r="AW1109" s="36" t="s">
        <v>1333</v>
      </c>
      <c r="AX1109" s="36" t="s">
        <v>1335</v>
      </c>
      <c r="AY1109" s="36">
        <v>116</v>
      </c>
      <c r="AZ1109" s="36" t="s">
        <v>449</v>
      </c>
      <c r="BA1109" s="36" t="s">
        <v>151</v>
      </c>
      <c r="BB1109" s="36" t="s">
        <v>128</v>
      </c>
      <c r="BC1109" s="36" t="s">
        <v>2582</v>
      </c>
      <c r="BD1109" s="36" t="s">
        <v>1591</v>
      </c>
      <c r="BE1109" s="36" t="s">
        <v>117</v>
      </c>
      <c r="BF1109" s="36" t="s">
        <v>117</v>
      </c>
      <c r="BG1109" s="193">
        <v>542</v>
      </c>
      <c r="BH1109" s="36" t="s">
        <v>1740</v>
      </c>
      <c r="BI1109" s="36">
        <v>0.5</v>
      </c>
      <c r="BJ1109" s="36" t="s">
        <v>3731</v>
      </c>
      <c r="BK1109" s="36" t="s">
        <v>1281</v>
      </c>
      <c r="BL1109" s="36" t="s">
        <v>1283</v>
      </c>
      <c r="BM1109" s="148" t="s">
        <v>6947</v>
      </c>
      <c r="BN1109" s="148" t="s">
        <v>6948</v>
      </c>
      <c r="BO1109" s="36">
        <v>350502</v>
      </c>
    </row>
    <row r="1110" spans="1:67" ht="14.45" customHeight="1">
      <c r="A1110" s="145" t="s">
        <v>7791</v>
      </c>
      <c r="B1110" s="40">
        <v>350504</v>
      </c>
      <c r="C1110" s="40" t="s">
        <v>6681</v>
      </c>
      <c r="D1110" s="40"/>
      <c r="E1110" s="43" t="s">
        <v>6</v>
      </c>
      <c r="F1110" s="40" t="s">
        <v>2271</v>
      </c>
      <c r="G1110" s="42" t="s">
        <v>6606</v>
      </c>
      <c r="H1110" s="40"/>
      <c r="I1110" s="40"/>
      <c r="J1110" s="40"/>
      <c r="K1110" s="165" t="s">
        <v>7479</v>
      </c>
      <c r="L1110" s="176" t="s">
        <v>6604</v>
      </c>
      <c r="M1110" s="173" t="s">
        <v>6609</v>
      </c>
      <c r="N1110" s="40"/>
      <c r="O1110" s="40"/>
      <c r="P1110" s="40"/>
      <c r="Q1110" s="40"/>
      <c r="R1110" s="40"/>
      <c r="S1110" s="40"/>
      <c r="T1110" s="43"/>
      <c r="U1110" s="40"/>
      <c r="V1110" s="40"/>
      <c r="W1110" s="40"/>
      <c r="X1110" s="40"/>
      <c r="Y1110" s="40"/>
      <c r="Z1110" s="40"/>
      <c r="AA1110" s="40"/>
      <c r="AB1110" s="40"/>
      <c r="AC1110" s="40"/>
      <c r="AD1110" s="40"/>
      <c r="AE1110" s="40"/>
      <c r="AF1110" s="45" t="str">
        <f t="shared" si="38"/>
        <v>SP_30HSBI2          SITR1</v>
      </c>
      <c r="AG1110" s="41" t="s">
        <v>6605</v>
      </c>
      <c r="AH1110" s="36">
        <v>3</v>
      </c>
      <c r="AI1110" s="36">
        <v>350504</v>
      </c>
      <c r="AJ1110" s="36" t="s">
        <v>6513</v>
      </c>
      <c r="AK1110" s="36" t="s">
        <v>117</v>
      </c>
      <c r="AL1110" s="36" t="s">
        <v>553</v>
      </c>
      <c r="AM1110" s="36" t="s">
        <v>553</v>
      </c>
      <c r="AN1110" s="36" t="s">
        <v>6018</v>
      </c>
      <c r="AO1110" s="36" t="s">
        <v>554</v>
      </c>
      <c r="AP1110" s="36">
        <v>7</v>
      </c>
      <c r="AQ1110" s="36" t="s">
        <v>530</v>
      </c>
      <c r="AR1110" s="36" t="s">
        <v>159</v>
      </c>
      <c r="AS1110" s="36" t="s">
        <v>117</v>
      </c>
      <c r="AT1110" s="36" t="s">
        <v>117</v>
      </c>
      <c r="AU1110" s="36" t="s">
        <v>117</v>
      </c>
      <c r="AV1110" s="36" t="s">
        <v>2269</v>
      </c>
      <c r="AW1110" s="36" t="s">
        <v>2270</v>
      </c>
      <c r="AX1110" s="36" t="s">
        <v>2271</v>
      </c>
      <c r="AY1110" s="36">
        <v>1</v>
      </c>
      <c r="AZ1110" s="36" t="s">
        <v>635</v>
      </c>
      <c r="BA1110" s="36" t="s">
        <v>117</v>
      </c>
      <c r="BB1110" s="36" t="s">
        <v>117</v>
      </c>
      <c r="BC1110" s="36" t="s">
        <v>2339</v>
      </c>
      <c r="BD1110" s="36" t="s">
        <v>1591</v>
      </c>
      <c r="BE1110" s="36" t="s">
        <v>117</v>
      </c>
      <c r="BF1110" s="36" t="s">
        <v>117</v>
      </c>
      <c r="BG1110" s="193">
        <v>371</v>
      </c>
      <c r="BH1110" s="36" t="s">
        <v>1952</v>
      </c>
      <c r="BI1110" s="36">
        <v>4</v>
      </c>
      <c r="BJ1110" s="36" t="s">
        <v>2273</v>
      </c>
      <c r="BK1110" s="36" t="s">
        <v>1281</v>
      </c>
      <c r="BL1110" s="36" t="s">
        <v>1283</v>
      </c>
      <c r="BM1110" s="148" t="s">
        <v>6947</v>
      </c>
      <c r="BN1110" s="148" t="s">
        <v>6948</v>
      </c>
      <c r="BO1110" s="36">
        <v>350504</v>
      </c>
    </row>
    <row r="1111" spans="1:67" s="158" customFormat="1" ht="15" customHeight="1">
      <c r="A1111" s="145" t="s">
        <v>7357</v>
      </c>
      <c r="B1111" s="161">
        <v>350201</v>
      </c>
      <c r="C1111" s="161" t="s">
        <v>6681</v>
      </c>
      <c r="D1111" s="161"/>
      <c r="E1111" s="165" t="s">
        <v>4</v>
      </c>
      <c r="F1111" s="161"/>
      <c r="G1111" s="170"/>
      <c r="H1111" s="161"/>
      <c r="I1111" s="161"/>
      <c r="J1111" s="161"/>
      <c r="K1111" s="161"/>
      <c r="L1111" s="173" t="s">
        <v>4</v>
      </c>
      <c r="M1111" s="173" t="s">
        <v>4</v>
      </c>
      <c r="N1111" s="161"/>
      <c r="O1111" s="161"/>
      <c r="P1111" s="161"/>
      <c r="Q1111" s="161"/>
      <c r="R1111" s="161"/>
      <c r="S1111" s="161"/>
      <c r="T1111" s="149"/>
      <c r="U1111" s="161"/>
      <c r="V1111" s="161"/>
      <c r="W1111" s="161"/>
      <c r="X1111" s="161"/>
      <c r="Y1111" s="161"/>
      <c r="Z1111" s="161"/>
      <c r="AA1111" s="161"/>
      <c r="AB1111" s="161"/>
      <c r="AC1111" s="161"/>
      <c r="AD1111" s="161"/>
      <c r="AE1111" s="161"/>
      <c r="AF1111" s="166" t="str">
        <f t="shared" si="38"/>
        <v>SITR3               KS_MR_G_MPF</v>
      </c>
      <c r="AG1111" s="174" t="s">
        <v>6605</v>
      </c>
      <c r="AH1111" s="148">
        <v>3</v>
      </c>
      <c r="AI1111" s="165">
        <v>350201</v>
      </c>
      <c r="AJ1111" s="148" t="s">
        <v>6949</v>
      </c>
      <c r="AK1111" s="148" t="s">
        <v>117</v>
      </c>
      <c r="AL1111" s="148" t="s">
        <v>117</v>
      </c>
      <c r="AM1111" s="148" t="s">
        <v>415</v>
      </c>
      <c r="AN1111" s="148" t="s">
        <v>6943</v>
      </c>
      <c r="AO1111" s="148" t="s">
        <v>6944</v>
      </c>
      <c r="AP1111" s="148">
        <v>3</v>
      </c>
      <c r="AQ1111" s="148" t="s">
        <v>422</v>
      </c>
      <c r="AR1111" s="148" t="s">
        <v>144</v>
      </c>
      <c r="AS1111" s="148" t="s">
        <v>669</v>
      </c>
      <c r="AT1111" s="148" t="s">
        <v>117</v>
      </c>
      <c r="AU1111" s="148" t="s">
        <v>6950</v>
      </c>
      <c r="AV1111" s="148" t="s">
        <v>6950</v>
      </c>
      <c r="AW1111" s="148" t="s">
        <v>560</v>
      </c>
      <c r="AX1111" s="148" t="s">
        <v>562</v>
      </c>
      <c r="AY1111" s="148" t="s">
        <v>3720</v>
      </c>
      <c r="AZ1111" s="148" t="s">
        <v>563</v>
      </c>
      <c r="BA1111" s="148" t="s">
        <v>179</v>
      </c>
      <c r="BB1111" s="148" t="s">
        <v>117</v>
      </c>
      <c r="BC1111" s="148" t="s">
        <v>3721</v>
      </c>
      <c r="BD1111" s="148" t="s">
        <v>1591</v>
      </c>
      <c r="BE1111" s="148" t="s">
        <v>117</v>
      </c>
      <c r="BF1111" s="148" t="s">
        <v>117</v>
      </c>
      <c r="BG1111" s="176">
        <v>362</v>
      </c>
      <c r="BH1111" s="148" t="s">
        <v>2157</v>
      </c>
      <c r="BI1111" s="148">
        <v>1</v>
      </c>
      <c r="BJ1111" s="148" t="s">
        <v>3722</v>
      </c>
      <c r="BK1111" s="148" t="s">
        <v>117</v>
      </c>
      <c r="BL1111" s="148" t="s">
        <v>117</v>
      </c>
      <c r="BM1111" s="148" t="s">
        <v>6947</v>
      </c>
      <c r="BN1111" s="148" t="s">
        <v>6948</v>
      </c>
      <c r="BO1111" s="148">
        <v>350201</v>
      </c>
    </row>
    <row r="1112" spans="1:67" s="158" customFormat="1" ht="15" customHeight="1">
      <c r="A1112" s="145" t="s">
        <v>7357</v>
      </c>
      <c r="B1112" s="161">
        <v>350202</v>
      </c>
      <c r="C1112" s="161" t="s">
        <v>6681</v>
      </c>
      <c r="D1112" s="161"/>
      <c r="E1112" s="165" t="s">
        <v>4</v>
      </c>
      <c r="F1112" s="161"/>
      <c r="G1112" s="170"/>
      <c r="H1112" s="161"/>
      <c r="I1112" s="161"/>
      <c r="J1112" s="161"/>
      <c r="K1112" s="161"/>
      <c r="L1112" s="173" t="s">
        <v>4</v>
      </c>
      <c r="M1112" s="173" t="s">
        <v>4</v>
      </c>
      <c r="N1112" s="161"/>
      <c r="O1112" s="161"/>
      <c r="P1112" s="161"/>
      <c r="Q1112" s="161"/>
      <c r="R1112" s="161"/>
      <c r="S1112" s="161"/>
      <c r="T1112" s="149"/>
      <c r="U1112" s="161"/>
      <c r="V1112" s="161"/>
      <c r="W1112" s="161"/>
      <c r="X1112" s="161"/>
      <c r="Y1112" s="161"/>
      <c r="Z1112" s="161"/>
      <c r="AA1112" s="161"/>
      <c r="AB1112" s="161"/>
      <c r="AC1112" s="161"/>
      <c r="AD1112" s="161"/>
      <c r="AE1112" s="161"/>
      <c r="AF1112" s="166" t="str">
        <f t="shared" si="38"/>
        <v>KS_MR_G_MPF         SGTME</v>
      </c>
      <c r="AG1112" s="174" t="s">
        <v>6605</v>
      </c>
      <c r="AH1112" s="148">
        <v>3</v>
      </c>
      <c r="AI1112" s="165">
        <v>350202</v>
      </c>
      <c r="AJ1112" s="148" t="s">
        <v>6951</v>
      </c>
      <c r="AK1112" s="148" t="s">
        <v>117</v>
      </c>
      <c r="AL1112" s="148" t="s">
        <v>6952</v>
      </c>
      <c r="AM1112" s="148" t="s">
        <v>6952</v>
      </c>
      <c r="AN1112" s="148" t="s">
        <v>1333</v>
      </c>
      <c r="AO1112" s="148" t="s">
        <v>1335</v>
      </c>
      <c r="AP1112" s="148">
        <v>87</v>
      </c>
      <c r="AQ1112" s="148" t="s">
        <v>449</v>
      </c>
      <c r="AR1112" s="148" t="s">
        <v>673</v>
      </c>
      <c r="AS1112" s="148" t="s">
        <v>672</v>
      </c>
      <c r="AT1112" s="148" t="s">
        <v>117</v>
      </c>
      <c r="AU1112" s="148" t="s">
        <v>117</v>
      </c>
      <c r="AV1112" s="148" t="s">
        <v>415</v>
      </c>
      <c r="AW1112" s="148" t="s">
        <v>6943</v>
      </c>
      <c r="AX1112" s="148" t="s">
        <v>6944</v>
      </c>
      <c r="AY1112" s="148">
        <v>4</v>
      </c>
      <c r="AZ1112" s="148" t="s">
        <v>422</v>
      </c>
      <c r="BA1112" s="148" t="s">
        <v>144</v>
      </c>
      <c r="BB1112" s="148" t="s">
        <v>127</v>
      </c>
      <c r="BC1112" s="148" t="s">
        <v>1792</v>
      </c>
      <c r="BD1112" s="148" t="s">
        <v>1591</v>
      </c>
      <c r="BE1112" s="148" t="s">
        <v>117</v>
      </c>
      <c r="BF1112" s="148" t="s">
        <v>117</v>
      </c>
      <c r="BG1112" s="176">
        <v>1364</v>
      </c>
      <c r="BH1112" s="148" t="s">
        <v>1793</v>
      </c>
      <c r="BI1112" s="148">
        <v>0.5</v>
      </c>
      <c r="BJ1112" s="148" t="s">
        <v>3719</v>
      </c>
      <c r="BK1112" s="148" t="s">
        <v>117</v>
      </c>
      <c r="BL1112" s="148" t="s">
        <v>117</v>
      </c>
      <c r="BM1112" s="148" t="s">
        <v>6947</v>
      </c>
      <c r="BN1112" s="148" t="s">
        <v>6948</v>
      </c>
      <c r="BO1112" s="148">
        <v>350202</v>
      </c>
    </row>
    <row r="1113" spans="1:67" ht="14.45" customHeight="1">
      <c r="A1113" s="146"/>
      <c r="B1113" s="62"/>
      <c r="C1113" s="40" t="s">
        <v>6682</v>
      </c>
      <c r="D1113" s="35"/>
      <c r="E1113" s="35"/>
      <c r="F1113" s="35"/>
      <c r="G1113" s="35"/>
      <c r="H1113" s="35"/>
      <c r="I1113" s="35"/>
      <c r="J1113" s="35"/>
      <c r="K1113" s="35"/>
      <c r="L1113" s="35"/>
      <c r="M1113" s="35"/>
      <c r="N1113" s="35"/>
      <c r="O1113" s="35"/>
      <c r="P1113" s="35"/>
      <c r="Q1113" s="35"/>
      <c r="R1113" s="35"/>
      <c r="S1113" s="35"/>
      <c r="T1113" s="35"/>
      <c r="U1113" s="35"/>
      <c r="V1113" s="35"/>
      <c r="W1113" s="35"/>
      <c r="X1113" s="35"/>
      <c r="Y1113" s="35"/>
      <c r="Z1113" s="35"/>
      <c r="AA1113" s="35"/>
      <c r="AB1113" s="35"/>
      <c r="AC1113" s="35"/>
      <c r="AD1113" s="35"/>
      <c r="AH1113" s="36">
        <v>1</v>
      </c>
      <c r="AI1113" s="36" t="s">
        <v>1350</v>
      </c>
    </row>
    <row r="1114" spans="1:67" ht="14.45" customHeight="1">
      <c r="A1114" s="146"/>
      <c r="B1114" s="62"/>
      <c r="C1114" s="40" t="s">
        <v>6682</v>
      </c>
      <c r="D1114" s="35"/>
      <c r="E1114" s="35"/>
      <c r="F1114" s="35"/>
      <c r="G1114" s="35"/>
      <c r="H1114" s="35"/>
      <c r="I1114" s="35"/>
      <c r="J1114" s="35"/>
      <c r="K1114" s="35"/>
      <c r="L1114" s="35"/>
      <c r="M1114" s="35"/>
      <c r="N1114" s="35"/>
      <c r="O1114" s="35"/>
      <c r="P1114" s="35"/>
      <c r="Q1114" s="35"/>
      <c r="R1114" s="35"/>
      <c r="S1114" s="35"/>
      <c r="T1114" s="35"/>
      <c r="U1114" s="35"/>
      <c r="V1114" s="35"/>
      <c r="W1114" s="35"/>
      <c r="X1114" s="35"/>
      <c r="Y1114" s="35"/>
      <c r="Z1114" s="35"/>
      <c r="AA1114" s="35"/>
      <c r="AB1114" s="35"/>
      <c r="AC1114" s="35"/>
      <c r="AD1114" s="35"/>
      <c r="AH1114" s="36">
        <v>2</v>
      </c>
      <c r="AI1114" s="36" t="s">
        <v>61</v>
      </c>
      <c r="AJ1114" s="36" t="s">
        <v>1351</v>
      </c>
      <c r="AK1114" s="36" t="s">
        <v>1352</v>
      </c>
      <c r="AL1114" s="36" t="s">
        <v>1353</v>
      </c>
      <c r="AN1114" s="36" t="s">
        <v>3732</v>
      </c>
      <c r="AO1114" s="36" t="s">
        <v>2364</v>
      </c>
    </row>
    <row r="1115" spans="1:67" ht="14.45" customHeight="1">
      <c r="A1115" s="146"/>
      <c r="B1115" s="62"/>
      <c r="C1115" s="40" t="s">
        <v>6682</v>
      </c>
      <c r="D1115" s="35"/>
      <c r="E1115" s="35"/>
      <c r="F1115" s="35"/>
      <c r="G1115" s="35"/>
      <c r="H1115" s="35"/>
      <c r="I1115" s="35"/>
      <c r="J1115" s="35"/>
      <c r="K1115" s="35"/>
      <c r="L1115" s="35"/>
      <c r="M1115" s="35"/>
      <c r="N1115" s="35"/>
      <c r="O1115" s="35"/>
      <c r="P1115" s="35"/>
      <c r="Q1115" s="35"/>
      <c r="R1115" s="35"/>
      <c r="S1115" s="35"/>
      <c r="T1115" s="35"/>
      <c r="U1115" s="35"/>
      <c r="V1115" s="35"/>
      <c r="W1115" s="35"/>
      <c r="X1115" s="35"/>
      <c r="Y1115" s="35"/>
      <c r="Z1115" s="35"/>
      <c r="AA1115" s="35"/>
      <c r="AB1115" s="35"/>
      <c r="AC1115" s="35"/>
      <c r="AD1115" s="35"/>
      <c r="AH1115" s="36">
        <v>0</v>
      </c>
      <c r="AI1115" s="36" t="s">
        <v>42</v>
      </c>
      <c r="AJ1115" s="36" t="s">
        <v>43</v>
      </c>
      <c r="AK1115" s="36" t="s">
        <v>44</v>
      </c>
      <c r="AL1115" s="36" t="s">
        <v>45</v>
      </c>
      <c r="AM1115" s="36" t="s">
        <v>45</v>
      </c>
      <c r="AN1115" s="36" t="s">
        <v>46</v>
      </c>
      <c r="AO1115" s="36" t="s">
        <v>47</v>
      </c>
      <c r="AP1115" s="36" t="s">
        <v>48</v>
      </c>
      <c r="AQ1115" s="36" t="s">
        <v>49</v>
      </c>
      <c r="AR1115" s="36" t="s">
        <v>50</v>
      </c>
      <c r="AS1115" s="36" t="s">
        <v>51</v>
      </c>
      <c r="AT1115" s="36" t="s">
        <v>44</v>
      </c>
      <c r="AU1115" s="36" t="s">
        <v>45</v>
      </c>
      <c r="AV1115" s="36" t="s">
        <v>45</v>
      </c>
      <c r="AW1115" s="36" t="s">
        <v>52</v>
      </c>
      <c r="AX1115" s="36" t="s">
        <v>47</v>
      </c>
      <c r="AY1115" s="36" t="s">
        <v>48</v>
      </c>
      <c r="AZ1115" s="36" t="s">
        <v>49</v>
      </c>
      <c r="BA1115" s="36" t="s">
        <v>50</v>
      </c>
      <c r="BB1115" s="36" t="s">
        <v>51</v>
      </c>
      <c r="BC1115" s="36" t="s">
        <v>53</v>
      </c>
      <c r="BD1115" s="36" t="s">
        <v>54</v>
      </c>
      <c r="BE1115" s="36" t="s">
        <v>55</v>
      </c>
      <c r="BF1115" s="36" t="s">
        <v>56</v>
      </c>
      <c r="BG1115" s="36" t="s">
        <v>57</v>
      </c>
      <c r="BH1115" s="36" t="s">
        <v>58</v>
      </c>
      <c r="BI1115" s="36" t="s">
        <v>59</v>
      </c>
      <c r="BJ1115" s="36" t="s">
        <v>60</v>
      </c>
      <c r="BK1115" s="36" t="s">
        <v>61</v>
      </c>
      <c r="BL1115" s="36" t="s">
        <v>42</v>
      </c>
    </row>
    <row r="1116" spans="1:67" ht="14.45" customHeight="1">
      <c r="A1116" s="145" t="s">
        <v>6956</v>
      </c>
      <c r="B1116" s="40">
        <v>392001</v>
      </c>
      <c r="C1116" s="40" t="s">
        <v>6682</v>
      </c>
      <c r="D1116" s="40"/>
      <c r="E1116" s="35" t="s">
        <v>4</v>
      </c>
      <c r="F1116" s="40"/>
      <c r="G1116" s="42"/>
      <c r="H1116" s="40"/>
      <c r="I1116" s="40"/>
      <c r="J1116" s="40"/>
      <c r="K1116" s="40"/>
      <c r="L1116" s="42" t="s">
        <v>6604</v>
      </c>
      <c r="M1116" s="72" t="s">
        <v>4</v>
      </c>
      <c r="N1116" s="40"/>
      <c r="O1116" s="40"/>
      <c r="P1116" s="40"/>
      <c r="Q1116" s="40"/>
      <c r="R1116" s="40"/>
      <c r="S1116" s="40"/>
      <c r="T1116" s="43"/>
      <c r="U1116" s="40"/>
      <c r="V1116" s="40"/>
      <c r="W1116" s="40"/>
      <c r="X1116" s="40"/>
      <c r="Y1116" s="40"/>
      <c r="Z1116" s="40"/>
      <c r="AA1116" s="40"/>
      <c r="AB1116" s="40"/>
      <c r="AC1116" s="40"/>
      <c r="AD1116" s="40"/>
      <c r="AE1116" s="40"/>
      <c r="AF1116" s="45" t="str">
        <f>AX1116&amp; REPT(" ",20-LEN(AX1116))&amp;AO1116</f>
        <v>SIR                 BCM2_C</v>
      </c>
      <c r="AG1116" s="41" t="s">
        <v>6605</v>
      </c>
      <c r="AH1116" s="36">
        <v>3</v>
      </c>
      <c r="AI1116" s="36">
        <v>392001</v>
      </c>
      <c r="AJ1116" s="36" t="s">
        <v>3733</v>
      </c>
      <c r="AK1116" s="36" t="s">
        <v>117</v>
      </c>
      <c r="AL1116" s="36" t="s">
        <v>472</v>
      </c>
      <c r="AM1116" s="36" t="s">
        <v>472</v>
      </c>
      <c r="AN1116" s="36" t="s">
        <v>609</v>
      </c>
      <c r="AO1116" s="36" t="s">
        <v>610</v>
      </c>
      <c r="AP1116" s="36">
        <v>20</v>
      </c>
      <c r="AQ1116" s="36" t="s">
        <v>594</v>
      </c>
      <c r="AR1116" s="36" t="s">
        <v>183</v>
      </c>
      <c r="AS1116" s="36" t="s">
        <v>117</v>
      </c>
      <c r="AT1116" s="36" t="s">
        <v>117</v>
      </c>
      <c r="AU1116" s="36" t="s">
        <v>1355</v>
      </c>
      <c r="AV1116" s="36" t="s">
        <v>1356</v>
      </c>
      <c r="AW1116" s="36" t="s">
        <v>1354</v>
      </c>
      <c r="AX1116" s="36" t="s">
        <v>1357</v>
      </c>
      <c r="AY1116" s="36">
        <v>1</v>
      </c>
      <c r="AZ1116" s="36" t="s">
        <v>1320</v>
      </c>
      <c r="BA1116" s="36" t="s">
        <v>146</v>
      </c>
      <c r="BB1116" s="36" t="s">
        <v>1101</v>
      </c>
      <c r="BC1116" s="36" t="s">
        <v>3317</v>
      </c>
      <c r="BD1116" s="36" t="s">
        <v>1591</v>
      </c>
      <c r="BE1116" s="36" t="s">
        <v>117</v>
      </c>
      <c r="BF1116" s="36" t="s">
        <v>117</v>
      </c>
      <c r="BG1116" s="176">
        <v>6787</v>
      </c>
      <c r="BH1116" s="36" t="s">
        <v>1983</v>
      </c>
      <c r="BI1116" s="36">
        <v>0.35</v>
      </c>
      <c r="BJ1116" s="36" t="s">
        <v>3734</v>
      </c>
      <c r="BK1116" s="36" t="s">
        <v>1351</v>
      </c>
      <c r="BL1116" s="36">
        <v>392001</v>
      </c>
    </row>
    <row r="1117" spans="1:67" ht="14.45" customHeight="1">
      <c r="A1117" s="145" t="s">
        <v>7294</v>
      </c>
      <c r="B1117" s="40">
        <v>392002</v>
      </c>
      <c r="C1117" s="40" t="s">
        <v>6682</v>
      </c>
      <c r="D1117" s="40"/>
      <c r="E1117" s="35" t="s">
        <v>4</v>
      </c>
      <c r="F1117" s="40" t="s">
        <v>3710</v>
      </c>
      <c r="G1117" s="42" t="s">
        <v>6606</v>
      </c>
      <c r="H1117" s="40"/>
      <c r="I1117" s="40"/>
      <c r="J1117" s="40"/>
      <c r="K1117" s="40" t="s">
        <v>6607</v>
      </c>
      <c r="L1117" s="72" t="s">
        <v>4</v>
      </c>
      <c r="M1117" s="42" t="s">
        <v>6609</v>
      </c>
      <c r="N1117" s="40"/>
      <c r="O1117" s="40"/>
      <c r="P1117" s="40"/>
      <c r="Q1117" s="40"/>
      <c r="R1117" s="40"/>
      <c r="S1117" s="40"/>
      <c r="T1117" s="43"/>
      <c r="U1117" s="40"/>
      <c r="V1117" s="40"/>
      <c r="W1117" s="40"/>
      <c r="X1117" s="40"/>
      <c r="Y1117" s="40"/>
      <c r="Z1117" s="40"/>
      <c r="AA1117" s="40"/>
      <c r="AB1117" s="40"/>
      <c r="AC1117" s="40"/>
      <c r="AD1117" s="40"/>
      <c r="AE1117" s="40"/>
      <c r="AF1117" s="45" t="str">
        <f>AX1117&amp; REPT(" ",20-LEN(AX1117))&amp;AO1117</f>
        <v>SP_MB3_B            SIR</v>
      </c>
      <c r="AG1117" s="41" t="s">
        <v>6605</v>
      </c>
      <c r="AH1117" s="36">
        <v>3</v>
      </c>
      <c r="AI1117" s="36">
        <v>392002</v>
      </c>
      <c r="AJ1117" s="36" t="s">
        <v>6514</v>
      </c>
      <c r="AK1117" s="36" t="s">
        <v>117</v>
      </c>
      <c r="AL1117" s="36" t="s">
        <v>1355</v>
      </c>
      <c r="AM1117" s="36" t="s">
        <v>1356</v>
      </c>
      <c r="AN1117" s="36" t="s">
        <v>1354</v>
      </c>
      <c r="AO1117" s="36" t="s">
        <v>1357</v>
      </c>
      <c r="AP1117" s="36">
        <v>2</v>
      </c>
      <c r="AQ1117" s="36" t="s">
        <v>1320</v>
      </c>
      <c r="AR1117" s="36" t="s">
        <v>148</v>
      </c>
      <c r="AS1117" s="36" t="s">
        <v>669</v>
      </c>
      <c r="AT1117" s="36" t="s">
        <v>117</v>
      </c>
      <c r="AU1117" s="36" t="s">
        <v>117</v>
      </c>
      <c r="AV1117" s="36" t="s">
        <v>3709</v>
      </c>
      <c r="AW1117" s="36">
        <v>82</v>
      </c>
      <c r="AX1117" s="36" t="s">
        <v>3710</v>
      </c>
      <c r="AY1117" s="36">
        <v>1</v>
      </c>
      <c r="AZ1117" s="36" t="s">
        <v>394</v>
      </c>
      <c r="BA1117" s="36" t="s">
        <v>117</v>
      </c>
      <c r="BB1117" s="36" t="s">
        <v>117</v>
      </c>
      <c r="BC1117" s="36" t="s">
        <v>2090</v>
      </c>
      <c r="BD1117" s="36" t="s">
        <v>1591</v>
      </c>
      <c r="BE1117" s="36" t="s">
        <v>117</v>
      </c>
      <c r="BF1117" s="36" t="s">
        <v>117</v>
      </c>
      <c r="BG1117" s="193">
        <v>193</v>
      </c>
      <c r="BH1117" s="36" t="s">
        <v>1598</v>
      </c>
      <c r="BI1117" s="36">
        <v>1</v>
      </c>
      <c r="BJ1117" s="36" t="s">
        <v>6504</v>
      </c>
      <c r="BK1117" s="36" t="s">
        <v>1351</v>
      </c>
      <c r="BL1117" s="36">
        <v>392002</v>
      </c>
    </row>
    <row r="1118" spans="1:67" ht="14.45" customHeight="1">
      <c r="A1118" s="145" t="s">
        <v>6956</v>
      </c>
      <c r="B1118" s="40">
        <v>392003</v>
      </c>
      <c r="C1118" s="40" t="s">
        <v>6682</v>
      </c>
      <c r="D1118" s="40"/>
      <c r="E1118" s="35" t="s">
        <v>4</v>
      </c>
      <c r="F1118" s="40"/>
      <c r="G1118" s="42"/>
      <c r="H1118" s="40"/>
      <c r="I1118" s="40"/>
      <c r="J1118" s="40"/>
      <c r="K1118" s="40"/>
      <c r="L1118" s="72" t="s">
        <v>4</v>
      </c>
      <c r="M1118" s="72" t="s">
        <v>4</v>
      </c>
      <c r="N1118" s="40"/>
      <c r="O1118" s="40"/>
      <c r="P1118" s="40"/>
      <c r="Q1118" s="40"/>
      <c r="R1118" s="40"/>
      <c r="S1118" s="40"/>
      <c r="T1118" s="43"/>
      <c r="U1118" s="40"/>
      <c r="V1118" s="40"/>
      <c r="W1118" s="40"/>
      <c r="X1118" s="40"/>
      <c r="Y1118" s="40"/>
      <c r="Z1118" s="40"/>
      <c r="AA1118" s="40"/>
      <c r="AB1118" s="40"/>
      <c r="AC1118" s="40"/>
      <c r="AD1118" s="40"/>
      <c r="AE1118" s="40"/>
      <c r="AF1118" s="45" t="str">
        <f>AX1118&amp; REPT(" ",20-LEN(AX1118))&amp;AO1118</f>
        <v>SIR                 SITR3</v>
      </c>
      <c r="AG1118" s="41" t="s">
        <v>6605</v>
      </c>
      <c r="AH1118" s="36">
        <v>3</v>
      </c>
      <c r="AI1118" s="36">
        <v>392003</v>
      </c>
      <c r="AJ1118" s="36" t="s">
        <v>6515</v>
      </c>
      <c r="AK1118" s="36" t="s">
        <v>117</v>
      </c>
      <c r="AL1118" s="36" t="s">
        <v>561</v>
      </c>
      <c r="AM1118" s="36" t="s">
        <v>561</v>
      </c>
      <c r="AN1118" s="36" t="s">
        <v>560</v>
      </c>
      <c r="AO1118" s="36" t="s">
        <v>562</v>
      </c>
      <c r="AP1118" s="36" t="s">
        <v>1646</v>
      </c>
      <c r="AQ1118" s="36" t="s">
        <v>563</v>
      </c>
      <c r="AR1118" s="36" t="s">
        <v>179</v>
      </c>
      <c r="AS1118" s="36" t="s">
        <v>117</v>
      </c>
      <c r="AT1118" s="36" t="s">
        <v>117</v>
      </c>
      <c r="AU1118" s="36" t="s">
        <v>1355</v>
      </c>
      <c r="AV1118" s="36" t="s">
        <v>1356</v>
      </c>
      <c r="AW1118" s="36" t="s">
        <v>1354</v>
      </c>
      <c r="AX1118" s="36" t="s">
        <v>1357</v>
      </c>
      <c r="AY1118" s="36">
        <v>3</v>
      </c>
      <c r="AZ1118" s="36" t="s">
        <v>1320</v>
      </c>
      <c r="BA1118" s="36" t="s">
        <v>148</v>
      </c>
      <c r="BB1118" s="36" t="s">
        <v>1101</v>
      </c>
      <c r="BC1118" s="36" t="s">
        <v>2827</v>
      </c>
      <c r="BD1118" s="36" t="s">
        <v>1591</v>
      </c>
      <c r="BE1118" s="36" t="s">
        <v>117</v>
      </c>
      <c r="BF1118" s="36" t="s">
        <v>117</v>
      </c>
      <c r="BG1118" s="176">
        <v>3811</v>
      </c>
      <c r="BH1118" s="36" t="s">
        <v>2157</v>
      </c>
      <c r="BI1118" s="36">
        <v>0.5</v>
      </c>
      <c r="BJ1118" s="36" t="s">
        <v>3735</v>
      </c>
      <c r="BK1118" s="36" t="s">
        <v>1351</v>
      </c>
      <c r="BL1118" s="36">
        <v>392003</v>
      </c>
    </row>
    <row r="1119" spans="1:67" ht="14.45" customHeight="1">
      <c r="A1119" s="146"/>
      <c r="B1119" s="62"/>
      <c r="C1119" s="40" t="s">
        <v>6683</v>
      </c>
      <c r="D1119" s="35"/>
      <c r="E1119" s="35"/>
      <c r="F1119" s="35"/>
      <c r="G1119" s="35"/>
      <c r="H1119" s="35"/>
      <c r="I1119" s="35"/>
      <c r="J1119" s="35"/>
      <c r="K1119" s="35"/>
      <c r="L1119" s="35"/>
      <c r="M1119" s="35"/>
      <c r="N1119" s="35"/>
      <c r="O1119" s="35"/>
      <c r="P1119" s="35"/>
      <c r="Q1119" s="35"/>
      <c r="R1119" s="35"/>
      <c r="S1119" s="35"/>
      <c r="T1119" s="35"/>
      <c r="U1119" s="35"/>
      <c r="V1119" s="35"/>
      <c r="W1119" s="35"/>
      <c r="X1119" s="35"/>
      <c r="Y1119" s="35"/>
      <c r="Z1119" s="35"/>
      <c r="AA1119" s="35"/>
      <c r="AB1119" s="35"/>
      <c r="AC1119" s="35"/>
      <c r="AD1119" s="35"/>
      <c r="AH1119" s="36">
        <v>1</v>
      </c>
      <c r="AI1119" s="36" t="s">
        <v>1358</v>
      </c>
    </row>
    <row r="1120" spans="1:67" ht="14.45" customHeight="1">
      <c r="A1120" s="145" t="s">
        <v>7291</v>
      </c>
      <c r="B1120" s="62"/>
      <c r="C1120" s="40" t="s">
        <v>6683</v>
      </c>
      <c r="D1120" s="35"/>
      <c r="E1120" s="35"/>
      <c r="F1120" s="35"/>
      <c r="G1120" s="35"/>
      <c r="H1120" s="35"/>
      <c r="I1120" s="35"/>
      <c r="J1120" s="35"/>
      <c r="K1120" s="35"/>
      <c r="L1120" s="35"/>
      <c r="M1120" s="35"/>
      <c r="N1120" s="35"/>
      <c r="O1120" s="35"/>
      <c r="P1120" s="35"/>
      <c r="Q1120" s="35"/>
      <c r="R1120" s="35"/>
      <c r="S1120" s="35"/>
      <c r="T1120" s="35"/>
      <c r="U1120" s="35"/>
      <c r="V1120" s="35"/>
      <c r="W1120" s="35"/>
      <c r="X1120" s="35"/>
      <c r="Y1120" s="35"/>
      <c r="Z1120" s="35"/>
      <c r="AA1120" s="35"/>
      <c r="AB1120" s="35"/>
      <c r="AC1120" s="35"/>
      <c r="AD1120" s="35"/>
      <c r="AH1120" s="36">
        <v>2</v>
      </c>
      <c r="AI1120" s="36" t="s">
        <v>61</v>
      </c>
      <c r="AJ1120" s="36" t="s">
        <v>1359</v>
      </c>
      <c r="AK1120" s="36" t="s">
        <v>1360</v>
      </c>
      <c r="AL1120" s="148" t="s">
        <v>6962</v>
      </c>
      <c r="AM1120" s="36" t="s">
        <v>116</v>
      </c>
      <c r="AN1120" s="148" t="s">
        <v>7305</v>
      </c>
      <c r="AO1120" s="36" t="s">
        <v>2364</v>
      </c>
    </row>
    <row r="1121" spans="1:65" ht="14.45" customHeight="1">
      <c r="A1121" s="145" t="s">
        <v>6956</v>
      </c>
      <c r="B1121" s="62"/>
      <c r="C1121" s="40" t="s">
        <v>6683</v>
      </c>
      <c r="D1121" s="35"/>
      <c r="E1121" s="35"/>
      <c r="F1121" s="35"/>
      <c r="G1121" s="35"/>
      <c r="H1121" s="35"/>
      <c r="I1121" s="35"/>
      <c r="J1121" s="35"/>
      <c r="K1121" s="35"/>
      <c r="L1121" s="35"/>
      <c r="M1121" s="35"/>
      <c r="N1121" s="35"/>
      <c r="O1121" s="35"/>
      <c r="P1121" s="35"/>
      <c r="Q1121" s="35"/>
      <c r="R1121" s="35"/>
      <c r="S1121" s="35"/>
      <c r="T1121" s="35"/>
      <c r="U1121" s="35"/>
      <c r="V1121" s="35"/>
      <c r="W1121" s="35"/>
      <c r="X1121" s="35"/>
      <c r="Y1121" s="35"/>
      <c r="Z1121" s="35"/>
      <c r="AA1121" s="35"/>
      <c r="AB1121" s="35"/>
      <c r="AC1121" s="35"/>
      <c r="AD1121" s="35"/>
      <c r="AH1121" s="36">
        <v>2</v>
      </c>
      <c r="AI1121" s="36" t="s">
        <v>62</v>
      </c>
      <c r="AJ1121" s="36" t="s">
        <v>1361</v>
      </c>
      <c r="AK1121" s="36" t="s">
        <v>1362</v>
      </c>
      <c r="AL1121" s="148" t="s">
        <v>6963</v>
      </c>
      <c r="AM1121" s="36" t="s">
        <v>116</v>
      </c>
      <c r="AN1121" s="148" t="s">
        <v>6964</v>
      </c>
      <c r="AO1121" s="36" t="s">
        <v>2364</v>
      </c>
    </row>
    <row r="1122" spans="1:65" ht="14.45" customHeight="1">
      <c r="A1122" s="146"/>
      <c r="B1122" s="62"/>
      <c r="C1122" s="40" t="s">
        <v>6683</v>
      </c>
      <c r="D1122" s="35"/>
      <c r="E1122" s="35"/>
      <c r="F1122" s="35"/>
      <c r="G1122" s="35"/>
      <c r="H1122" s="35"/>
      <c r="I1122" s="35"/>
      <c r="J1122" s="35"/>
      <c r="K1122" s="35"/>
      <c r="L1122" s="35"/>
      <c r="M1122" s="35"/>
      <c r="N1122" s="35"/>
      <c r="O1122" s="35"/>
      <c r="P1122" s="35"/>
      <c r="Q1122" s="35"/>
      <c r="R1122" s="35"/>
      <c r="S1122" s="35"/>
      <c r="T1122" s="35"/>
      <c r="U1122" s="35"/>
      <c r="V1122" s="35"/>
      <c r="W1122" s="35"/>
      <c r="X1122" s="35"/>
      <c r="Y1122" s="35"/>
      <c r="Z1122" s="35"/>
      <c r="AA1122" s="35"/>
      <c r="AB1122" s="35"/>
      <c r="AC1122" s="35"/>
      <c r="AD1122" s="35"/>
      <c r="AH1122" s="36">
        <v>0</v>
      </c>
      <c r="AI1122" s="36" t="s">
        <v>42</v>
      </c>
      <c r="AJ1122" s="36" t="s">
        <v>43</v>
      </c>
      <c r="AK1122" s="36" t="s">
        <v>44</v>
      </c>
      <c r="AL1122" s="36" t="s">
        <v>45</v>
      </c>
      <c r="AM1122" s="36" t="s">
        <v>45</v>
      </c>
      <c r="AN1122" s="36" t="s">
        <v>46</v>
      </c>
      <c r="AO1122" s="36" t="s">
        <v>47</v>
      </c>
      <c r="AP1122" s="36" t="s">
        <v>48</v>
      </c>
      <c r="AQ1122" s="36" t="s">
        <v>49</v>
      </c>
      <c r="AR1122" s="36" t="s">
        <v>50</v>
      </c>
      <c r="AS1122" s="36" t="s">
        <v>51</v>
      </c>
      <c r="AT1122" s="36" t="s">
        <v>44</v>
      </c>
      <c r="AU1122" s="36" t="s">
        <v>45</v>
      </c>
      <c r="AV1122" s="36" t="s">
        <v>45</v>
      </c>
      <c r="AW1122" s="36" t="s">
        <v>52</v>
      </c>
      <c r="AX1122" s="36" t="s">
        <v>47</v>
      </c>
      <c r="AY1122" s="36" t="s">
        <v>48</v>
      </c>
      <c r="AZ1122" s="36" t="s">
        <v>49</v>
      </c>
      <c r="BA1122" s="36" t="s">
        <v>50</v>
      </c>
      <c r="BB1122" s="36" t="s">
        <v>51</v>
      </c>
      <c r="BC1122" s="36" t="s">
        <v>53</v>
      </c>
      <c r="BD1122" s="36" t="s">
        <v>54</v>
      </c>
      <c r="BE1122" s="36" t="s">
        <v>55</v>
      </c>
      <c r="BF1122" s="36" t="s">
        <v>56</v>
      </c>
      <c r="BG1122" s="36" t="s">
        <v>57</v>
      </c>
      <c r="BH1122" s="36" t="s">
        <v>58</v>
      </c>
      <c r="BI1122" s="36" t="s">
        <v>59</v>
      </c>
      <c r="BJ1122" s="36" t="s">
        <v>60</v>
      </c>
      <c r="BK1122" s="36" t="s">
        <v>61</v>
      </c>
      <c r="BL1122" s="36" t="s">
        <v>62</v>
      </c>
      <c r="BM1122" s="36" t="s">
        <v>42</v>
      </c>
    </row>
    <row r="1123" spans="1:65" ht="14.45" customHeight="1">
      <c r="A1123" s="145" t="s">
        <v>7810</v>
      </c>
      <c r="B1123" s="40">
        <v>427010</v>
      </c>
      <c r="C1123" s="40" t="s">
        <v>6683</v>
      </c>
      <c r="D1123" s="40"/>
      <c r="E1123" s="43" t="s">
        <v>6</v>
      </c>
      <c r="F1123" s="40" t="s">
        <v>2641</v>
      </c>
      <c r="G1123" s="42" t="s">
        <v>6606</v>
      </c>
      <c r="H1123" s="40"/>
      <c r="I1123" s="40"/>
      <c r="J1123" s="40"/>
      <c r="K1123" s="40" t="s">
        <v>6607</v>
      </c>
      <c r="L1123" s="176" t="s">
        <v>6604</v>
      </c>
      <c r="M1123" s="173" t="s">
        <v>6609</v>
      </c>
      <c r="N1123" s="40"/>
      <c r="O1123" s="40"/>
      <c r="P1123" s="40"/>
      <c r="Q1123" s="40"/>
      <c r="R1123" s="40"/>
      <c r="S1123" s="40"/>
      <c r="T1123" s="43"/>
      <c r="U1123" s="40"/>
      <c r="V1123" s="40"/>
      <c r="W1123" s="40"/>
      <c r="X1123" s="40"/>
      <c r="Y1123" s="40"/>
      <c r="Z1123" s="40"/>
      <c r="AA1123" s="40"/>
      <c r="AB1123" s="40"/>
      <c r="AC1123" s="40" t="s">
        <v>6617</v>
      </c>
      <c r="AD1123" s="40"/>
      <c r="AE1123" s="40"/>
      <c r="AF1123" s="45" t="str">
        <f t="shared" ref="AF1123:AF1146" si="43">AX1123&amp; REPT(" ",20-LEN(AX1123))&amp;AO1123</f>
        <v>SP_CANH_AFS         ZFAS_A</v>
      </c>
      <c r="AG1123" s="41" t="s">
        <v>6605</v>
      </c>
      <c r="AH1123" s="36">
        <v>3</v>
      </c>
      <c r="AI1123" s="36">
        <v>427010</v>
      </c>
      <c r="AJ1123" s="36" t="s">
        <v>6516</v>
      </c>
      <c r="AK1123" s="36" t="s">
        <v>117</v>
      </c>
      <c r="AL1123" s="36" t="s">
        <v>1265</v>
      </c>
      <c r="AM1123" s="36" t="s">
        <v>1265</v>
      </c>
      <c r="AN1123" s="36" t="s">
        <v>1364</v>
      </c>
      <c r="AO1123" s="36" t="s">
        <v>1365</v>
      </c>
      <c r="AP1123" s="36">
        <v>8</v>
      </c>
      <c r="AQ1123" s="36" t="s">
        <v>1366</v>
      </c>
      <c r="AR1123" s="36" t="s">
        <v>673</v>
      </c>
      <c r="AS1123" s="36" t="s">
        <v>672</v>
      </c>
      <c r="AT1123" s="36" t="s">
        <v>117</v>
      </c>
      <c r="AU1123" s="36" t="s">
        <v>117</v>
      </c>
      <c r="AV1123" s="36" t="s">
        <v>2639</v>
      </c>
      <c r="AW1123" s="36" t="s">
        <v>2640</v>
      </c>
      <c r="AX1123" s="36" t="s">
        <v>2641</v>
      </c>
      <c r="AY1123" s="36">
        <v>1</v>
      </c>
      <c r="AZ1123" s="36" t="s">
        <v>659</v>
      </c>
      <c r="BA1123" s="36" t="s">
        <v>117</v>
      </c>
      <c r="BB1123" s="36" t="s">
        <v>117</v>
      </c>
      <c r="BC1123" s="36" t="s">
        <v>2209</v>
      </c>
      <c r="BD1123" s="36" t="s">
        <v>1591</v>
      </c>
      <c r="BE1123" s="36" t="s">
        <v>3736</v>
      </c>
      <c r="BF1123" s="36" t="s">
        <v>2211</v>
      </c>
      <c r="BG1123" s="176">
        <v>1190</v>
      </c>
      <c r="BH1123" s="36" t="s">
        <v>2212</v>
      </c>
      <c r="BI1123" s="36">
        <v>0.35</v>
      </c>
      <c r="BJ1123" s="36" t="s">
        <v>2643</v>
      </c>
      <c r="BK1123" s="36" t="s">
        <v>1359</v>
      </c>
      <c r="BL1123" s="36" t="s">
        <v>117</v>
      </c>
      <c r="BM1123" s="36">
        <v>427010</v>
      </c>
    </row>
    <row r="1124" spans="1:65" ht="14.45" customHeight="1">
      <c r="A1124" s="145" t="s">
        <v>7810</v>
      </c>
      <c r="B1124" s="40">
        <v>427011</v>
      </c>
      <c r="C1124" s="40" t="s">
        <v>6683</v>
      </c>
      <c r="D1124" s="40"/>
      <c r="E1124" s="43" t="s">
        <v>6</v>
      </c>
      <c r="F1124" s="40" t="s">
        <v>2646</v>
      </c>
      <c r="G1124" s="42" t="s">
        <v>6606</v>
      </c>
      <c r="H1124" s="40"/>
      <c r="I1124" s="40"/>
      <c r="J1124" s="40"/>
      <c r="K1124" s="40" t="s">
        <v>6607</v>
      </c>
      <c r="L1124" s="176" t="s">
        <v>6604</v>
      </c>
      <c r="M1124" s="173" t="s">
        <v>6609</v>
      </c>
      <c r="N1124" s="40"/>
      <c r="O1124" s="40"/>
      <c r="P1124" s="40"/>
      <c r="Q1124" s="40"/>
      <c r="R1124" s="40"/>
      <c r="S1124" s="40"/>
      <c r="T1124" s="43"/>
      <c r="U1124" s="40"/>
      <c r="V1124" s="40"/>
      <c r="W1124" s="40"/>
      <c r="X1124" s="40"/>
      <c r="Y1124" s="40"/>
      <c r="Z1124" s="40"/>
      <c r="AA1124" s="40"/>
      <c r="AB1124" s="40"/>
      <c r="AC1124" s="40" t="s">
        <v>6617</v>
      </c>
      <c r="AD1124" s="40"/>
      <c r="AE1124" s="40"/>
      <c r="AF1124" s="45" t="str">
        <f t="shared" si="43"/>
        <v>SP_CANL_AFS         ZFAS_A</v>
      </c>
      <c r="AG1124" s="41" t="s">
        <v>6605</v>
      </c>
      <c r="AH1124" s="36">
        <v>3</v>
      </c>
      <c r="AI1124" s="36">
        <v>427011</v>
      </c>
      <c r="AJ1124" s="36" t="s">
        <v>6517</v>
      </c>
      <c r="AK1124" s="36" t="s">
        <v>117</v>
      </c>
      <c r="AL1124" s="36" t="s">
        <v>1265</v>
      </c>
      <c r="AM1124" s="36" t="s">
        <v>1265</v>
      </c>
      <c r="AN1124" s="36" t="s">
        <v>1364</v>
      </c>
      <c r="AO1124" s="36" t="s">
        <v>1365</v>
      </c>
      <c r="AP1124" s="36">
        <v>9</v>
      </c>
      <c r="AQ1124" s="36" t="s">
        <v>1366</v>
      </c>
      <c r="AR1124" s="36" t="s">
        <v>673</v>
      </c>
      <c r="AS1124" s="36" t="s">
        <v>672</v>
      </c>
      <c r="AT1124" s="36" t="s">
        <v>117</v>
      </c>
      <c r="AU1124" s="36" t="s">
        <v>117</v>
      </c>
      <c r="AV1124" s="36" t="s">
        <v>2644</v>
      </c>
      <c r="AW1124" s="36" t="s">
        <v>2645</v>
      </c>
      <c r="AX1124" s="36" t="s">
        <v>2646</v>
      </c>
      <c r="AY1124" s="36">
        <v>1</v>
      </c>
      <c r="AZ1124" s="36" t="s">
        <v>659</v>
      </c>
      <c r="BA1124" s="36" t="s">
        <v>117</v>
      </c>
      <c r="BB1124" s="36" t="s">
        <v>117</v>
      </c>
      <c r="BC1124" s="36" t="s">
        <v>2209</v>
      </c>
      <c r="BD1124" s="36" t="s">
        <v>1591</v>
      </c>
      <c r="BE1124" s="36" t="s">
        <v>3736</v>
      </c>
      <c r="BF1124" s="36" t="s">
        <v>1748</v>
      </c>
      <c r="BG1124" s="176">
        <v>1190</v>
      </c>
      <c r="BH1124" s="36" t="s">
        <v>1749</v>
      </c>
      <c r="BI1124" s="36">
        <v>0.35</v>
      </c>
      <c r="BJ1124" s="36" t="s">
        <v>2647</v>
      </c>
      <c r="BK1124" s="36" t="s">
        <v>1359</v>
      </c>
      <c r="BL1124" s="36" t="s">
        <v>117</v>
      </c>
      <c r="BM1124" s="36">
        <v>427011</v>
      </c>
    </row>
    <row r="1125" spans="1:65" ht="14.45" customHeight="1">
      <c r="A1125" s="145" t="s">
        <v>7810</v>
      </c>
      <c r="B1125" s="40">
        <v>427012</v>
      </c>
      <c r="C1125" s="40" t="s">
        <v>6683</v>
      </c>
      <c r="D1125" s="40"/>
      <c r="E1125" s="43" t="s">
        <v>6</v>
      </c>
      <c r="F1125" s="40" t="s">
        <v>2641</v>
      </c>
      <c r="G1125" s="42" t="s">
        <v>6606</v>
      </c>
      <c r="H1125" s="40"/>
      <c r="I1125" s="40"/>
      <c r="J1125" s="40"/>
      <c r="K1125" s="40" t="s">
        <v>6607</v>
      </c>
      <c r="L1125" s="176" t="s">
        <v>6604</v>
      </c>
      <c r="M1125" s="173" t="s">
        <v>6609</v>
      </c>
      <c r="N1125" s="40"/>
      <c r="O1125" s="40"/>
      <c r="P1125" s="40"/>
      <c r="Q1125" s="40"/>
      <c r="R1125" s="40"/>
      <c r="S1125" s="40"/>
      <c r="T1125" s="43"/>
      <c r="U1125" s="40"/>
      <c r="V1125" s="40"/>
      <c r="W1125" s="40"/>
      <c r="X1125" s="40"/>
      <c r="Y1125" s="40"/>
      <c r="Z1125" s="40"/>
      <c r="AA1125" s="40"/>
      <c r="AB1125" s="40"/>
      <c r="AC1125" s="40" t="s">
        <v>6617</v>
      </c>
      <c r="AD1125" s="40"/>
      <c r="AE1125" s="40"/>
      <c r="AF1125" s="45" t="str">
        <f t="shared" si="43"/>
        <v>SP_CANH_AFS         ZFAS2_A</v>
      </c>
      <c r="AG1125" s="41" t="s">
        <v>6605</v>
      </c>
      <c r="AH1125" s="36">
        <v>3</v>
      </c>
      <c r="AI1125" s="36">
        <v>427012</v>
      </c>
      <c r="AJ1125" s="36" t="s">
        <v>6518</v>
      </c>
      <c r="AK1125" s="36" t="s">
        <v>117</v>
      </c>
      <c r="AL1125" s="36" t="s">
        <v>1265</v>
      </c>
      <c r="AM1125" s="36" t="s">
        <v>1368</v>
      </c>
      <c r="AN1125" s="36" t="s">
        <v>1367</v>
      </c>
      <c r="AO1125" s="36" t="s">
        <v>1369</v>
      </c>
      <c r="AP1125" s="36">
        <v>105</v>
      </c>
      <c r="AQ1125" s="36" t="s">
        <v>1370</v>
      </c>
      <c r="AR1125" s="36" t="s">
        <v>673</v>
      </c>
      <c r="AS1125" s="36" t="s">
        <v>672</v>
      </c>
      <c r="AT1125" s="36" t="s">
        <v>117</v>
      </c>
      <c r="AU1125" s="36" t="s">
        <v>117</v>
      </c>
      <c r="AV1125" s="36" t="s">
        <v>2639</v>
      </c>
      <c r="AW1125" s="36" t="s">
        <v>2640</v>
      </c>
      <c r="AX1125" s="36" t="s">
        <v>2641</v>
      </c>
      <c r="AY1125" s="36">
        <v>1</v>
      </c>
      <c r="AZ1125" s="36" t="s">
        <v>659</v>
      </c>
      <c r="BA1125" s="36" t="s">
        <v>117</v>
      </c>
      <c r="BB1125" s="36" t="s">
        <v>117</v>
      </c>
      <c r="BC1125" s="36" t="s">
        <v>2209</v>
      </c>
      <c r="BD1125" s="36" t="s">
        <v>1591</v>
      </c>
      <c r="BE1125" s="36" t="s">
        <v>3737</v>
      </c>
      <c r="BF1125" s="36" t="s">
        <v>2211</v>
      </c>
      <c r="BG1125" s="176">
        <v>1240</v>
      </c>
      <c r="BH1125" s="36" t="s">
        <v>2212</v>
      </c>
      <c r="BI1125" s="36">
        <v>0.35</v>
      </c>
      <c r="BJ1125" s="36" t="s">
        <v>2643</v>
      </c>
      <c r="BK1125" s="36" t="s">
        <v>117</v>
      </c>
      <c r="BL1125" s="36" t="s">
        <v>1361</v>
      </c>
      <c r="BM1125" s="36">
        <v>427012</v>
      </c>
    </row>
    <row r="1126" spans="1:65" ht="14.45" customHeight="1">
      <c r="A1126" s="145" t="s">
        <v>7810</v>
      </c>
      <c r="B1126" s="40">
        <v>427013</v>
      </c>
      <c r="C1126" s="40" t="s">
        <v>6683</v>
      </c>
      <c r="D1126" s="40"/>
      <c r="E1126" s="43" t="s">
        <v>6</v>
      </c>
      <c r="F1126" s="40" t="s">
        <v>2646</v>
      </c>
      <c r="G1126" s="42" t="s">
        <v>6606</v>
      </c>
      <c r="H1126" s="40"/>
      <c r="I1126" s="40"/>
      <c r="J1126" s="40"/>
      <c r="K1126" s="40" t="s">
        <v>6607</v>
      </c>
      <c r="L1126" s="176" t="s">
        <v>6604</v>
      </c>
      <c r="M1126" s="173" t="s">
        <v>6609</v>
      </c>
      <c r="N1126" s="40"/>
      <c r="O1126" s="40"/>
      <c r="P1126" s="40"/>
      <c r="Q1126" s="40"/>
      <c r="R1126" s="40"/>
      <c r="S1126" s="40"/>
      <c r="T1126" s="43"/>
      <c r="U1126" s="40"/>
      <c r="V1126" s="40"/>
      <c r="W1126" s="40"/>
      <c r="X1126" s="40"/>
      <c r="Y1126" s="40"/>
      <c r="Z1126" s="40"/>
      <c r="AA1126" s="40"/>
      <c r="AB1126" s="40"/>
      <c r="AC1126" s="40" t="s">
        <v>6617</v>
      </c>
      <c r="AD1126" s="40"/>
      <c r="AE1126" s="40"/>
      <c r="AF1126" s="45" t="str">
        <f t="shared" si="43"/>
        <v>SP_CANL_AFS         ZFAS2_A</v>
      </c>
      <c r="AG1126" s="41" t="s">
        <v>6605</v>
      </c>
      <c r="AH1126" s="36">
        <v>3</v>
      </c>
      <c r="AI1126" s="36">
        <v>427013</v>
      </c>
      <c r="AJ1126" s="36" t="s">
        <v>6519</v>
      </c>
      <c r="AK1126" s="36" t="s">
        <v>117</v>
      </c>
      <c r="AL1126" s="36" t="s">
        <v>1265</v>
      </c>
      <c r="AM1126" s="36" t="s">
        <v>1368</v>
      </c>
      <c r="AN1126" s="36" t="s">
        <v>1367</v>
      </c>
      <c r="AO1126" s="36" t="s">
        <v>1369</v>
      </c>
      <c r="AP1126" s="36">
        <v>104</v>
      </c>
      <c r="AQ1126" s="36" t="s">
        <v>1370</v>
      </c>
      <c r="AR1126" s="36" t="s">
        <v>673</v>
      </c>
      <c r="AS1126" s="36" t="s">
        <v>672</v>
      </c>
      <c r="AT1126" s="36" t="s">
        <v>117</v>
      </c>
      <c r="AU1126" s="36" t="s">
        <v>117</v>
      </c>
      <c r="AV1126" s="36" t="s">
        <v>2644</v>
      </c>
      <c r="AW1126" s="36" t="s">
        <v>2645</v>
      </c>
      <c r="AX1126" s="36" t="s">
        <v>2646</v>
      </c>
      <c r="AY1126" s="36">
        <v>1</v>
      </c>
      <c r="AZ1126" s="36" t="s">
        <v>659</v>
      </c>
      <c r="BA1126" s="36" t="s">
        <v>117</v>
      </c>
      <c r="BB1126" s="36" t="s">
        <v>117</v>
      </c>
      <c r="BC1126" s="36" t="s">
        <v>2209</v>
      </c>
      <c r="BD1126" s="36" t="s">
        <v>1591</v>
      </c>
      <c r="BE1126" s="36" t="s">
        <v>3737</v>
      </c>
      <c r="BF1126" s="36" t="s">
        <v>1748</v>
      </c>
      <c r="BG1126" s="176">
        <v>1240</v>
      </c>
      <c r="BH1126" s="36" t="s">
        <v>1749</v>
      </c>
      <c r="BI1126" s="36">
        <v>0.35</v>
      </c>
      <c r="BJ1126" s="36" t="s">
        <v>2647</v>
      </c>
      <c r="BK1126" s="36" t="s">
        <v>117</v>
      </c>
      <c r="BL1126" s="36" t="s">
        <v>1361</v>
      </c>
      <c r="BM1126" s="36">
        <v>427013</v>
      </c>
    </row>
    <row r="1127" spans="1:65" ht="14.45" customHeight="1">
      <c r="A1127" s="145" t="s">
        <v>7405</v>
      </c>
      <c r="B1127" s="40">
        <v>427018</v>
      </c>
      <c r="C1127" s="40" t="s">
        <v>6683</v>
      </c>
      <c r="D1127" s="40"/>
      <c r="E1127" s="43" t="s">
        <v>3</v>
      </c>
      <c r="F1127" s="40"/>
      <c r="G1127" s="42"/>
      <c r="H1127" s="40"/>
      <c r="I1127" s="40"/>
      <c r="J1127" s="40"/>
      <c r="K1127" s="40"/>
      <c r="L1127" s="42" t="s">
        <v>3</v>
      </c>
      <c r="M1127" s="42" t="s">
        <v>6604</v>
      </c>
      <c r="N1127" s="40"/>
      <c r="O1127" s="40"/>
      <c r="P1127" s="40"/>
      <c r="Q1127" s="40"/>
      <c r="R1127" s="40"/>
      <c r="S1127" s="40"/>
      <c r="T1127" s="43"/>
      <c r="U1127" s="40"/>
      <c r="V1127" s="40"/>
      <c r="W1127" s="40"/>
      <c r="X1127" s="40"/>
      <c r="Y1127" s="40"/>
      <c r="Z1127" s="40"/>
      <c r="AA1127" s="40"/>
      <c r="AB1127" s="40"/>
      <c r="AC1127" s="40" t="s">
        <v>6623</v>
      </c>
      <c r="AD1127" s="40"/>
      <c r="AE1127" s="40"/>
      <c r="AF1127" s="45" t="str">
        <f t="shared" si="43"/>
        <v>GATE_A              ZFAS_A</v>
      </c>
      <c r="AG1127" s="41" t="s">
        <v>6670</v>
      </c>
      <c r="AH1127" s="36">
        <v>3</v>
      </c>
      <c r="AI1127" s="36">
        <v>427018</v>
      </c>
      <c r="AJ1127" s="36" t="s">
        <v>3738</v>
      </c>
      <c r="AK1127" s="36" t="s">
        <v>117</v>
      </c>
      <c r="AL1127" s="36" t="s">
        <v>1265</v>
      </c>
      <c r="AM1127" s="36" t="s">
        <v>1265</v>
      </c>
      <c r="AN1127" s="36" t="s">
        <v>1364</v>
      </c>
      <c r="AO1127" s="36" t="s">
        <v>1365</v>
      </c>
      <c r="AP1127" s="36">
        <v>46</v>
      </c>
      <c r="AQ1127" s="36" t="s">
        <v>1366</v>
      </c>
      <c r="AR1127" s="36" t="s">
        <v>673</v>
      </c>
      <c r="AS1127" s="36" t="s">
        <v>672</v>
      </c>
      <c r="AT1127" s="36" t="s">
        <v>117</v>
      </c>
      <c r="AU1127" s="36" t="s">
        <v>480</v>
      </c>
      <c r="AV1127" s="36" t="s">
        <v>480</v>
      </c>
      <c r="AW1127" s="36" t="s">
        <v>479</v>
      </c>
      <c r="AX1127" s="36" t="s">
        <v>481</v>
      </c>
      <c r="AY1127" s="36">
        <v>46</v>
      </c>
      <c r="AZ1127" s="36" t="s">
        <v>1184</v>
      </c>
      <c r="BA1127" s="36" t="s">
        <v>183</v>
      </c>
      <c r="BB1127" s="36" t="s">
        <v>117</v>
      </c>
      <c r="BC1127" s="36" t="s">
        <v>1922</v>
      </c>
      <c r="BD1127" s="36" t="s">
        <v>1591</v>
      </c>
      <c r="BE1127" s="36" t="s">
        <v>3739</v>
      </c>
      <c r="BF1127" s="36" t="s">
        <v>1924</v>
      </c>
      <c r="BG1127" s="176">
        <v>777</v>
      </c>
      <c r="BH1127" s="36" t="s">
        <v>1925</v>
      </c>
      <c r="BI1127" s="36">
        <v>0.35</v>
      </c>
      <c r="BJ1127" s="36" t="s">
        <v>3740</v>
      </c>
      <c r="BK1127" s="36" t="s">
        <v>1359</v>
      </c>
      <c r="BL1127" s="36" t="s">
        <v>117</v>
      </c>
      <c r="BM1127" s="36">
        <v>427018</v>
      </c>
    </row>
    <row r="1128" spans="1:65" ht="14.45" customHeight="1">
      <c r="A1128" s="145" t="s">
        <v>7405</v>
      </c>
      <c r="B1128" s="40">
        <v>427019</v>
      </c>
      <c r="C1128" s="40" t="s">
        <v>6683</v>
      </c>
      <c r="D1128" s="40"/>
      <c r="E1128" s="43" t="s">
        <v>3</v>
      </c>
      <c r="F1128" s="40"/>
      <c r="G1128" s="42"/>
      <c r="H1128" s="40"/>
      <c r="I1128" s="40"/>
      <c r="J1128" s="40"/>
      <c r="K1128" s="40"/>
      <c r="L1128" s="42" t="s">
        <v>3</v>
      </c>
      <c r="M1128" s="42" t="s">
        <v>6604</v>
      </c>
      <c r="N1128" s="40"/>
      <c r="O1128" s="40"/>
      <c r="P1128" s="40"/>
      <c r="Q1128" s="40"/>
      <c r="R1128" s="40"/>
      <c r="S1128" s="40"/>
      <c r="T1128" s="43"/>
      <c r="U1128" s="40"/>
      <c r="V1128" s="40"/>
      <c r="W1128" s="40"/>
      <c r="X1128" s="40"/>
      <c r="Y1128" s="40"/>
      <c r="Z1128" s="40"/>
      <c r="AA1128" s="40"/>
      <c r="AB1128" s="40"/>
      <c r="AC1128" s="40" t="s">
        <v>6623</v>
      </c>
      <c r="AD1128" s="40"/>
      <c r="AE1128" s="40"/>
      <c r="AF1128" s="45" t="str">
        <f t="shared" si="43"/>
        <v>GATE_A              ZFAS_A</v>
      </c>
      <c r="AG1128" s="41" t="s">
        <v>6670</v>
      </c>
      <c r="AH1128" s="36">
        <v>3</v>
      </c>
      <c r="AI1128" s="36">
        <v>427019</v>
      </c>
      <c r="AJ1128" s="36" t="s">
        <v>3741</v>
      </c>
      <c r="AK1128" s="36" t="s">
        <v>117</v>
      </c>
      <c r="AL1128" s="36" t="s">
        <v>1265</v>
      </c>
      <c r="AM1128" s="36" t="s">
        <v>1265</v>
      </c>
      <c r="AN1128" s="36" t="s">
        <v>1364</v>
      </c>
      <c r="AO1128" s="36" t="s">
        <v>1365</v>
      </c>
      <c r="AP1128" s="36">
        <v>47</v>
      </c>
      <c r="AQ1128" s="36" t="s">
        <v>1366</v>
      </c>
      <c r="AR1128" s="36" t="s">
        <v>673</v>
      </c>
      <c r="AS1128" s="36" t="s">
        <v>672</v>
      </c>
      <c r="AT1128" s="36" t="s">
        <v>117</v>
      </c>
      <c r="AU1128" s="36" t="s">
        <v>480</v>
      </c>
      <c r="AV1128" s="36" t="s">
        <v>480</v>
      </c>
      <c r="AW1128" s="36" t="s">
        <v>479</v>
      </c>
      <c r="AX1128" s="36" t="s">
        <v>481</v>
      </c>
      <c r="AY1128" s="36">
        <v>45</v>
      </c>
      <c r="AZ1128" s="36" t="s">
        <v>1184</v>
      </c>
      <c r="BA1128" s="36" t="s">
        <v>183</v>
      </c>
      <c r="BB1128" s="36" t="s">
        <v>117</v>
      </c>
      <c r="BC1128" s="36" t="s">
        <v>1922</v>
      </c>
      <c r="BD1128" s="36" t="s">
        <v>1591</v>
      </c>
      <c r="BE1128" s="36" t="s">
        <v>3739</v>
      </c>
      <c r="BF1128" s="36" t="s">
        <v>1928</v>
      </c>
      <c r="BG1128" s="176">
        <v>777</v>
      </c>
      <c r="BH1128" s="36" t="s">
        <v>1788</v>
      </c>
      <c r="BI1128" s="36">
        <v>0.35</v>
      </c>
      <c r="BJ1128" s="36" t="s">
        <v>3742</v>
      </c>
      <c r="BK1128" s="36" t="s">
        <v>1359</v>
      </c>
      <c r="BL1128" s="36" t="s">
        <v>117</v>
      </c>
      <c r="BM1128" s="36">
        <v>427019</v>
      </c>
    </row>
    <row r="1129" spans="1:65" ht="14.45" customHeight="1">
      <c r="A1129" s="145" t="s">
        <v>7405</v>
      </c>
      <c r="B1129" s="40">
        <v>427020</v>
      </c>
      <c r="C1129" s="40" t="s">
        <v>6683</v>
      </c>
      <c r="D1129" s="40"/>
      <c r="E1129" s="43" t="s">
        <v>3</v>
      </c>
      <c r="F1129" s="40"/>
      <c r="G1129" s="42"/>
      <c r="H1129" s="40"/>
      <c r="I1129" s="40"/>
      <c r="J1129" s="40"/>
      <c r="K1129" s="40"/>
      <c r="L1129" s="42" t="s">
        <v>3</v>
      </c>
      <c r="M1129" s="42" t="s">
        <v>6604</v>
      </c>
      <c r="N1129" s="40"/>
      <c r="O1129" s="40"/>
      <c r="P1129" s="40"/>
      <c r="Q1129" s="40"/>
      <c r="R1129" s="40"/>
      <c r="S1129" s="40"/>
      <c r="T1129" s="43"/>
      <c r="U1129" s="40"/>
      <c r="V1129" s="40"/>
      <c r="W1129" s="40"/>
      <c r="X1129" s="40"/>
      <c r="Y1129" s="40"/>
      <c r="Z1129" s="40"/>
      <c r="AA1129" s="40"/>
      <c r="AB1129" s="40"/>
      <c r="AC1129" s="40" t="s">
        <v>6623</v>
      </c>
      <c r="AD1129" s="40"/>
      <c r="AE1129" s="40"/>
      <c r="AF1129" s="45" t="str">
        <f t="shared" si="43"/>
        <v>GATE_A              ZFAS2_A</v>
      </c>
      <c r="AG1129" s="41" t="s">
        <v>6670</v>
      </c>
      <c r="AH1129" s="36">
        <v>3</v>
      </c>
      <c r="AI1129" s="36">
        <v>427020</v>
      </c>
      <c r="AJ1129" s="36" t="s">
        <v>3743</v>
      </c>
      <c r="AK1129" s="36" t="s">
        <v>117</v>
      </c>
      <c r="AL1129" s="36" t="s">
        <v>1265</v>
      </c>
      <c r="AM1129" s="36" t="s">
        <v>1368</v>
      </c>
      <c r="AN1129" s="36" t="s">
        <v>1367</v>
      </c>
      <c r="AO1129" s="36" t="s">
        <v>1369</v>
      </c>
      <c r="AP1129" s="36">
        <v>93</v>
      </c>
      <c r="AQ1129" s="36" t="s">
        <v>1370</v>
      </c>
      <c r="AR1129" s="36" t="s">
        <v>673</v>
      </c>
      <c r="AS1129" s="36" t="s">
        <v>672</v>
      </c>
      <c r="AT1129" s="36" t="s">
        <v>117</v>
      </c>
      <c r="AU1129" s="36" t="s">
        <v>480</v>
      </c>
      <c r="AV1129" s="36" t="s">
        <v>480</v>
      </c>
      <c r="AW1129" s="36" t="s">
        <v>479</v>
      </c>
      <c r="AX1129" s="36" t="s">
        <v>481</v>
      </c>
      <c r="AY1129" s="36">
        <v>46</v>
      </c>
      <c r="AZ1129" s="36" t="s">
        <v>1184</v>
      </c>
      <c r="BA1129" s="36" t="s">
        <v>183</v>
      </c>
      <c r="BB1129" s="36" t="s">
        <v>117</v>
      </c>
      <c r="BC1129" s="36" t="s">
        <v>1922</v>
      </c>
      <c r="BD1129" s="36" t="s">
        <v>1591</v>
      </c>
      <c r="BE1129" s="36" t="s">
        <v>3744</v>
      </c>
      <c r="BF1129" s="36" t="s">
        <v>1924</v>
      </c>
      <c r="BG1129" s="176">
        <v>827</v>
      </c>
      <c r="BH1129" s="36" t="s">
        <v>1925</v>
      </c>
      <c r="BI1129" s="36">
        <v>0.35</v>
      </c>
      <c r="BJ1129" s="36" t="s">
        <v>3740</v>
      </c>
      <c r="BK1129" s="36" t="s">
        <v>117</v>
      </c>
      <c r="BL1129" s="36" t="s">
        <v>1361</v>
      </c>
      <c r="BM1129" s="36">
        <v>427020</v>
      </c>
    </row>
    <row r="1130" spans="1:65" ht="14.45" customHeight="1">
      <c r="A1130" s="145" t="s">
        <v>7405</v>
      </c>
      <c r="B1130" s="40">
        <v>427021</v>
      </c>
      <c r="C1130" s="40" t="s">
        <v>6683</v>
      </c>
      <c r="D1130" s="40"/>
      <c r="E1130" s="43" t="s">
        <v>3</v>
      </c>
      <c r="F1130" s="40"/>
      <c r="G1130" s="42"/>
      <c r="H1130" s="40"/>
      <c r="I1130" s="40"/>
      <c r="J1130" s="40"/>
      <c r="K1130" s="40"/>
      <c r="L1130" s="42" t="s">
        <v>3</v>
      </c>
      <c r="M1130" s="42" t="s">
        <v>6604</v>
      </c>
      <c r="N1130" s="40"/>
      <c r="O1130" s="40"/>
      <c r="P1130" s="40"/>
      <c r="Q1130" s="40"/>
      <c r="R1130" s="40"/>
      <c r="S1130" s="40"/>
      <c r="T1130" s="43"/>
      <c r="U1130" s="40"/>
      <c r="V1130" s="40"/>
      <c r="W1130" s="40"/>
      <c r="X1130" s="40"/>
      <c r="Y1130" s="40"/>
      <c r="Z1130" s="40"/>
      <c r="AA1130" s="40"/>
      <c r="AB1130" s="40"/>
      <c r="AC1130" s="40" t="s">
        <v>6623</v>
      </c>
      <c r="AD1130" s="40"/>
      <c r="AE1130" s="40"/>
      <c r="AF1130" s="45" t="str">
        <f t="shared" si="43"/>
        <v>GATE_A              ZFAS2_A</v>
      </c>
      <c r="AG1130" s="41" t="s">
        <v>6670</v>
      </c>
      <c r="AH1130" s="36">
        <v>3</v>
      </c>
      <c r="AI1130" s="36">
        <v>427021</v>
      </c>
      <c r="AJ1130" s="36" t="s">
        <v>3745</v>
      </c>
      <c r="AK1130" s="36" t="s">
        <v>117</v>
      </c>
      <c r="AL1130" s="36" t="s">
        <v>1265</v>
      </c>
      <c r="AM1130" s="36" t="s">
        <v>1368</v>
      </c>
      <c r="AN1130" s="36" t="s">
        <v>1367</v>
      </c>
      <c r="AO1130" s="36" t="s">
        <v>1369</v>
      </c>
      <c r="AP1130" s="36">
        <v>92</v>
      </c>
      <c r="AQ1130" s="36" t="s">
        <v>1370</v>
      </c>
      <c r="AR1130" s="36" t="s">
        <v>673</v>
      </c>
      <c r="AS1130" s="36" t="s">
        <v>672</v>
      </c>
      <c r="AT1130" s="36" t="s">
        <v>117</v>
      </c>
      <c r="AU1130" s="36" t="s">
        <v>480</v>
      </c>
      <c r="AV1130" s="36" t="s">
        <v>480</v>
      </c>
      <c r="AW1130" s="36" t="s">
        <v>479</v>
      </c>
      <c r="AX1130" s="36" t="s">
        <v>481</v>
      </c>
      <c r="AY1130" s="36">
        <v>45</v>
      </c>
      <c r="AZ1130" s="36" t="s">
        <v>1184</v>
      </c>
      <c r="BA1130" s="36" t="s">
        <v>183</v>
      </c>
      <c r="BB1130" s="36" t="s">
        <v>117</v>
      </c>
      <c r="BC1130" s="36" t="s">
        <v>1922</v>
      </c>
      <c r="BD1130" s="36" t="s">
        <v>1591</v>
      </c>
      <c r="BE1130" s="36" t="s">
        <v>3744</v>
      </c>
      <c r="BF1130" s="36" t="s">
        <v>1928</v>
      </c>
      <c r="BG1130" s="176">
        <v>827</v>
      </c>
      <c r="BH1130" s="36" t="s">
        <v>1788</v>
      </c>
      <c r="BI1130" s="36">
        <v>0.35</v>
      </c>
      <c r="BJ1130" s="36" t="s">
        <v>3742</v>
      </c>
      <c r="BK1130" s="36" t="s">
        <v>117</v>
      </c>
      <c r="BL1130" s="36" t="s">
        <v>1361</v>
      </c>
      <c r="BM1130" s="36">
        <v>427021</v>
      </c>
    </row>
    <row r="1131" spans="1:65" ht="14.45" customHeight="1">
      <c r="A1131" s="145"/>
      <c r="B1131" s="40">
        <v>427022</v>
      </c>
      <c r="C1131" s="40" t="s">
        <v>6683</v>
      </c>
      <c r="D1131" s="40"/>
      <c r="E1131" s="43" t="s">
        <v>3</v>
      </c>
      <c r="F1131" s="40"/>
      <c r="G1131" s="42"/>
      <c r="H1131" s="40"/>
      <c r="I1131" s="40"/>
      <c r="J1131" s="40"/>
      <c r="K1131" s="40"/>
      <c r="L1131" s="42" t="s">
        <v>3</v>
      </c>
      <c r="M1131" s="42" t="s">
        <v>6604</v>
      </c>
      <c r="N1131" s="40"/>
      <c r="O1131" s="40"/>
      <c r="P1131" s="40"/>
      <c r="Q1131" s="40"/>
      <c r="R1131" s="40"/>
      <c r="S1131" s="40"/>
      <c r="T1131" s="43"/>
      <c r="U1131" s="40"/>
      <c r="V1131" s="40"/>
      <c r="W1131" s="40"/>
      <c r="X1131" s="40"/>
      <c r="Y1131" s="40"/>
      <c r="Z1131" s="40"/>
      <c r="AA1131" s="40"/>
      <c r="AB1131" s="40"/>
      <c r="AC1131" s="40" t="s">
        <v>6623</v>
      </c>
      <c r="AD1131" s="40"/>
      <c r="AE1131" s="40"/>
      <c r="AF1131" s="45" t="str">
        <f t="shared" si="43"/>
        <v>KS_CPL_B            ZFAS_A</v>
      </c>
      <c r="AG1131" s="41" t="s">
        <v>6670</v>
      </c>
      <c r="AH1131" s="36">
        <v>3</v>
      </c>
      <c r="AI1131" s="36">
        <v>427022</v>
      </c>
      <c r="AJ1131" s="36" t="s">
        <v>3746</v>
      </c>
      <c r="AK1131" s="36" t="s">
        <v>117</v>
      </c>
      <c r="AL1131" s="36" t="s">
        <v>1265</v>
      </c>
      <c r="AM1131" s="36" t="s">
        <v>1265</v>
      </c>
      <c r="AN1131" s="36" t="s">
        <v>1364</v>
      </c>
      <c r="AO1131" s="36" t="s">
        <v>1365</v>
      </c>
      <c r="AP1131" s="36">
        <v>66</v>
      </c>
      <c r="AQ1131" s="36" t="s">
        <v>1366</v>
      </c>
      <c r="AR1131" s="36" t="s">
        <v>673</v>
      </c>
      <c r="AS1131" s="36" t="s">
        <v>672</v>
      </c>
      <c r="AT1131" s="36" t="s">
        <v>117</v>
      </c>
      <c r="AU1131" s="36" t="s">
        <v>343</v>
      </c>
      <c r="AV1131" s="36" t="s">
        <v>343</v>
      </c>
      <c r="AW1131" s="36" t="s">
        <v>346</v>
      </c>
      <c r="AX1131" s="36" t="s">
        <v>347</v>
      </c>
      <c r="AY1131" s="36">
        <v>7</v>
      </c>
      <c r="AZ1131" s="36" t="s">
        <v>348</v>
      </c>
      <c r="BA1131" s="36" t="s">
        <v>166</v>
      </c>
      <c r="BB1131" s="36" t="s">
        <v>117</v>
      </c>
      <c r="BC1131" s="36" t="s">
        <v>1922</v>
      </c>
      <c r="BD1131" s="36" t="s">
        <v>1591</v>
      </c>
      <c r="BE1131" s="36" t="s">
        <v>3747</v>
      </c>
      <c r="BF1131" s="36" t="s">
        <v>1928</v>
      </c>
      <c r="BG1131" s="193">
        <v>955</v>
      </c>
      <c r="BH1131" s="36" t="s">
        <v>1788</v>
      </c>
      <c r="BI1131" s="36">
        <v>0.35</v>
      </c>
      <c r="BJ1131" s="36" t="s">
        <v>3748</v>
      </c>
      <c r="BK1131" s="36" t="s">
        <v>1359</v>
      </c>
      <c r="BL1131" s="36" t="s">
        <v>117</v>
      </c>
      <c r="BM1131" s="36">
        <v>427022</v>
      </c>
    </row>
    <row r="1132" spans="1:65" ht="14.45" customHeight="1">
      <c r="A1132" s="145"/>
      <c r="B1132" s="40">
        <v>427023</v>
      </c>
      <c r="C1132" s="40" t="s">
        <v>6683</v>
      </c>
      <c r="D1132" s="40"/>
      <c r="E1132" s="43" t="s">
        <v>3</v>
      </c>
      <c r="F1132" s="40"/>
      <c r="G1132" s="42"/>
      <c r="H1132" s="40"/>
      <c r="I1132" s="40"/>
      <c r="J1132" s="40"/>
      <c r="K1132" s="40"/>
      <c r="L1132" s="42" t="s">
        <v>3</v>
      </c>
      <c r="M1132" s="42" t="s">
        <v>6604</v>
      </c>
      <c r="N1132" s="40"/>
      <c r="O1132" s="40"/>
      <c r="P1132" s="40"/>
      <c r="Q1132" s="40"/>
      <c r="R1132" s="40"/>
      <c r="S1132" s="40"/>
      <c r="T1132" s="43"/>
      <c r="U1132" s="40"/>
      <c r="V1132" s="40"/>
      <c r="W1132" s="40"/>
      <c r="X1132" s="40"/>
      <c r="Y1132" s="40"/>
      <c r="Z1132" s="40"/>
      <c r="AA1132" s="40"/>
      <c r="AB1132" s="40"/>
      <c r="AC1132" s="40" t="s">
        <v>6623</v>
      </c>
      <c r="AD1132" s="40"/>
      <c r="AE1132" s="40"/>
      <c r="AF1132" s="45" t="str">
        <f t="shared" si="43"/>
        <v>KS_CPL_B            ZFAS_A</v>
      </c>
      <c r="AG1132" s="41" t="s">
        <v>6670</v>
      </c>
      <c r="AH1132" s="36">
        <v>3</v>
      </c>
      <c r="AI1132" s="36">
        <v>427023</v>
      </c>
      <c r="AJ1132" s="36" t="s">
        <v>3749</v>
      </c>
      <c r="AK1132" s="36" t="s">
        <v>117</v>
      </c>
      <c r="AL1132" s="36" t="s">
        <v>1265</v>
      </c>
      <c r="AM1132" s="36" t="s">
        <v>1265</v>
      </c>
      <c r="AN1132" s="36" t="s">
        <v>1364</v>
      </c>
      <c r="AO1132" s="36" t="s">
        <v>1365</v>
      </c>
      <c r="AP1132" s="36">
        <v>65</v>
      </c>
      <c r="AQ1132" s="36" t="s">
        <v>1366</v>
      </c>
      <c r="AR1132" s="36" t="s">
        <v>673</v>
      </c>
      <c r="AS1132" s="36" t="s">
        <v>672</v>
      </c>
      <c r="AT1132" s="36" t="s">
        <v>117</v>
      </c>
      <c r="AU1132" s="36" t="s">
        <v>343</v>
      </c>
      <c r="AV1132" s="36" t="s">
        <v>343</v>
      </c>
      <c r="AW1132" s="36" t="s">
        <v>346</v>
      </c>
      <c r="AX1132" s="36" t="s">
        <v>347</v>
      </c>
      <c r="AY1132" s="36">
        <v>6</v>
      </c>
      <c r="AZ1132" s="36" t="s">
        <v>348</v>
      </c>
      <c r="BA1132" s="36" t="s">
        <v>166</v>
      </c>
      <c r="BB1132" s="36" t="s">
        <v>117</v>
      </c>
      <c r="BC1132" s="36" t="s">
        <v>1922</v>
      </c>
      <c r="BD1132" s="36" t="s">
        <v>1591</v>
      </c>
      <c r="BE1132" s="36" t="s">
        <v>3747</v>
      </c>
      <c r="BF1132" s="36" t="s">
        <v>1924</v>
      </c>
      <c r="BG1132" s="193">
        <v>955</v>
      </c>
      <c r="BH1132" s="36" t="s">
        <v>1925</v>
      </c>
      <c r="BI1132" s="36">
        <v>0.35</v>
      </c>
      <c r="BJ1132" s="36" t="s">
        <v>3750</v>
      </c>
      <c r="BK1132" s="36" t="s">
        <v>1359</v>
      </c>
      <c r="BL1132" s="36" t="s">
        <v>117</v>
      </c>
      <c r="BM1132" s="36">
        <v>427023</v>
      </c>
    </row>
    <row r="1133" spans="1:65" ht="14.45" customHeight="1">
      <c r="A1133" s="145"/>
      <c r="B1133" s="40">
        <v>427024</v>
      </c>
      <c r="C1133" s="40" t="s">
        <v>6683</v>
      </c>
      <c r="D1133" s="40"/>
      <c r="E1133" s="43" t="s">
        <v>3</v>
      </c>
      <c r="F1133" s="40"/>
      <c r="G1133" s="42"/>
      <c r="H1133" s="40"/>
      <c r="I1133" s="40"/>
      <c r="J1133" s="40"/>
      <c r="K1133" s="40"/>
      <c r="L1133" s="42" t="s">
        <v>3</v>
      </c>
      <c r="M1133" s="42" t="s">
        <v>6604</v>
      </c>
      <c r="N1133" s="40"/>
      <c r="O1133" s="40"/>
      <c r="P1133" s="40"/>
      <c r="Q1133" s="40"/>
      <c r="R1133" s="40"/>
      <c r="S1133" s="40"/>
      <c r="T1133" s="43"/>
      <c r="U1133" s="40"/>
      <c r="V1133" s="40"/>
      <c r="W1133" s="40"/>
      <c r="X1133" s="40"/>
      <c r="Y1133" s="40"/>
      <c r="Z1133" s="40"/>
      <c r="AA1133" s="40"/>
      <c r="AB1133" s="40"/>
      <c r="AC1133" s="40" t="s">
        <v>6623</v>
      </c>
      <c r="AD1133" s="40"/>
      <c r="AE1133" s="40"/>
      <c r="AF1133" s="45" t="str">
        <f t="shared" si="43"/>
        <v>KS_CPL_B            ZFAS2_A</v>
      </c>
      <c r="AG1133" s="41" t="s">
        <v>6670</v>
      </c>
      <c r="AH1133" s="36">
        <v>3</v>
      </c>
      <c r="AI1133" s="36">
        <v>427024</v>
      </c>
      <c r="AJ1133" s="36" t="s">
        <v>3751</v>
      </c>
      <c r="AK1133" s="36" t="s">
        <v>117</v>
      </c>
      <c r="AL1133" s="36" t="s">
        <v>1265</v>
      </c>
      <c r="AM1133" s="36" t="s">
        <v>1368</v>
      </c>
      <c r="AN1133" s="36" t="s">
        <v>1367</v>
      </c>
      <c r="AO1133" s="36" t="s">
        <v>1369</v>
      </c>
      <c r="AP1133" s="36">
        <v>100</v>
      </c>
      <c r="AQ1133" s="36" t="s">
        <v>1370</v>
      </c>
      <c r="AR1133" s="36" t="s">
        <v>673</v>
      </c>
      <c r="AS1133" s="36" t="s">
        <v>672</v>
      </c>
      <c r="AT1133" s="36" t="s">
        <v>117</v>
      </c>
      <c r="AU1133" s="36" t="s">
        <v>343</v>
      </c>
      <c r="AV1133" s="36" t="s">
        <v>343</v>
      </c>
      <c r="AW1133" s="36" t="s">
        <v>346</v>
      </c>
      <c r="AX1133" s="36" t="s">
        <v>347</v>
      </c>
      <c r="AY1133" s="36">
        <v>7</v>
      </c>
      <c r="AZ1133" s="36" t="s">
        <v>348</v>
      </c>
      <c r="BA1133" s="36" t="s">
        <v>166</v>
      </c>
      <c r="BB1133" s="36" t="s">
        <v>117</v>
      </c>
      <c r="BC1133" s="36" t="s">
        <v>1922</v>
      </c>
      <c r="BD1133" s="36" t="s">
        <v>1591</v>
      </c>
      <c r="BE1133" s="36" t="s">
        <v>3752</v>
      </c>
      <c r="BF1133" s="36" t="s">
        <v>1928</v>
      </c>
      <c r="BG1133" s="193">
        <v>1005</v>
      </c>
      <c r="BH1133" s="36" t="s">
        <v>1788</v>
      </c>
      <c r="BI1133" s="36">
        <v>0.35</v>
      </c>
      <c r="BJ1133" s="36" t="s">
        <v>3748</v>
      </c>
      <c r="BK1133" s="36" t="s">
        <v>117</v>
      </c>
      <c r="BL1133" s="36" t="s">
        <v>1361</v>
      </c>
      <c r="BM1133" s="36">
        <v>427024</v>
      </c>
    </row>
    <row r="1134" spans="1:65" ht="14.45" customHeight="1">
      <c r="A1134" s="145"/>
      <c r="B1134" s="40">
        <v>427025</v>
      </c>
      <c r="C1134" s="40" t="s">
        <v>6683</v>
      </c>
      <c r="D1134" s="40"/>
      <c r="E1134" s="43" t="s">
        <v>3</v>
      </c>
      <c r="F1134" s="40"/>
      <c r="G1134" s="42"/>
      <c r="H1134" s="40"/>
      <c r="I1134" s="40"/>
      <c r="J1134" s="40"/>
      <c r="K1134" s="40"/>
      <c r="L1134" s="42" t="s">
        <v>3</v>
      </c>
      <c r="M1134" s="42" t="s">
        <v>6604</v>
      </c>
      <c r="N1134" s="40"/>
      <c r="O1134" s="40"/>
      <c r="P1134" s="40"/>
      <c r="Q1134" s="40"/>
      <c r="R1134" s="40"/>
      <c r="S1134" s="40"/>
      <c r="T1134" s="43"/>
      <c r="U1134" s="40"/>
      <c r="V1134" s="40"/>
      <c r="W1134" s="40"/>
      <c r="X1134" s="40"/>
      <c r="Y1134" s="40"/>
      <c r="Z1134" s="40"/>
      <c r="AA1134" s="40"/>
      <c r="AB1134" s="40"/>
      <c r="AC1134" s="40" t="s">
        <v>6623</v>
      </c>
      <c r="AD1134" s="40"/>
      <c r="AE1134" s="40"/>
      <c r="AF1134" s="45" t="str">
        <f t="shared" si="43"/>
        <v>KS_CPL_B            ZFAS2_A</v>
      </c>
      <c r="AG1134" s="41" t="s">
        <v>6670</v>
      </c>
      <c r="AH1134" s="36">
        <v>3</v>
      </c>
      <c r="AI1134" s="36">
        <v>427025</v>
      </c>
      <c r="AJ1134" s="36" t="s">
        <v>3753</v>
      </c>
      <c r="AK1134" s="36" t="s">
        <v>117</v>
      </c>
      <c r="AL1134" s="36" t="s">
        <v>1265</v>
      </c>
      <c r="AM1134" s="36" t="s">
        <v>1368</v>
      </c>
      <c r="AN1134" s="36" t="s">
        <v>1367</v>
      </c>
      <c r="AO1134" s="36" t="s">
        <v>1369</v>
      </c>
      <c r="AP1134" s="36">
        <v>101</v>
      </c>
      <c r="AQ1134" s="36" t="s">
        <v>1370</v>
      </c>
      <c r="AR1134" s="36" t="s">
        <v>673</v>
      </c>
      <c r="AS1134" s="36" t="s">
        <v>672</v>
      </c>
      <c r="AT1134" s="36" t="s">
        <v>117</v>
      </c>
      <c r="AU1134" s="36" t="s">
        <v>343</v>
      </c>
      <c r="AV1134" s="36" t="s">
        <v>343</v>
      </c>
      <c r="AW1134" s="36" t="s">
        <v>346</v>
      </c>
      <c r="AX1134" s="36" t="s">
        <v>347</v>
      </c>
      <c r="AY1134" s="36">
        <v>6</v>
      </c>
      <c r="AZ1134" s="36" t="s">
        <v>348</v>
      </c>
      <c r="BA1134" s="36" t="s">
        <v>166</v>
      </c>
      <c r="BB1134" s="36" t="s">
        <v>117</v>
      </c>
      <c r="BC1134" s="36" t="s">
        <v>1922</v>
      </c>
      <c r="BD1134" s="36" t="s">
        <v>1591</v>
      </c>
      <c r="BE1134" s="36" t="s">
        <v>3752</v>
      </c>
      <c r="BF1134" s="36" t="s">
        <v>1924</v>
      </c>
      <c r="BG1134" s="193">
        <v>1005</v>
      </c>
      <c r="BH1134" s="36" t="s">
        <v>1925</v>
      </c>
      <c r="BI1134" s="36">
        <v>0.35</v>
      </c>
      <c r="BJ1134" s="36" t="s">
        <v>3750</v>
      </c>
      <c r="BK1134" s="36" t="s">
        <v>117</v>
      </c>
      <c r="BL1134" s="36" t="s">
        <v>1361</v>
      </c>
      <c r="BM1134" s="36">
        <v>427025</v>
      </c>
    </row>
    <row r="1135" spans="1:65" ht="14.45" customHeight="1">
      <c r="A1135" s="145" t="s">
        <v>7406</v>
      </c>
      <c r="B1135" s="40">
        <v>427042</v>
      </c>
      <c r="C1135" s="40" t="s">
        <v>6683</v>
      </c>
      <c r="D1135" s="40"/>
      <c r="E1135" s="43" t="s">
        <v>1</v>
      </c>
      <c r="F1135" s="40"/>
      <c r="G1135" s="42"/>
      <c r="H1135" s="40"/>
      <c r="I1135" s="40"/>
      <c r="J1135" s="40"/>
      <c r="K1135" s="40"/>
      <c r="L1135" s="42" t="s">
        <v>1</v>
      </c>
      <c r="M1135" s="42" t="s">
        <v>6604</v>
      </c>
      <c r="N1135" s="40"/>
      <c r="O1135" s="40"/>
      <c r="P1135" s="40"/>
      <c r="Q1135" s="40"/>
      <c r="R1135" s="40"/>
      <c r="S1135" s="40"/>
      <c r="T1135" s="43"/>
      <c r="U1135" s="40"/>
      <c r="V1135" s="40"/>
      <c r="W1135" s="40"/>
      <c r="X1135" s="40"/>
      <c r="Y1135" s="40"/>
      <c r="Z1135" s="40"/>
      <c r="AA1135" s="40"/>
      <c r="AB1135" s="40"/>
      <c r="AC1135" s="40" t="s">
        <v>6629</v>
      </c>
      <c r="AD1135" s="40"/>
      <c r="AE1135" s="40"/>
      <c r="AF1135" s="45" t="str">
        <f t="shared" si="43"/>
        <v>GATE_B              ZFAS_A</v>
      </c>
      <c r="AG1135" s="41" t="s">
        <v>6605</v>
      </c>
      <c r="AH1135" s="36">
        <v>3</v>
      </c>
      <c r="AI1135" s="36">
        <v>427042</v>
      </c>
      <c r="AJ1135" s="36" t="s">
        <v>6520</v>
      </c>
      <c r="AK1135" s="36" t="s">
        <v>117</v>
      </c>
      <c r="AL1135" s="36" t="s">
        <v>1265</v>
      </c>
      <c r="AM1135" s="36" t="s">
        <v>1265</v>
      </c>
      <c r="AN1135" s="36" t="s">
        <v>1364</v>
      </c>
      <c r="AO1135" s="36" t="s">
        <v>1365</v>
      </c>
      <c r="AP1135" s="36">
        <v>62</v>
      </c>
      <c r="AQ1135" s="36" t="s">
        <v>1366</v>
      </c>
      <c r="AR1135" s="36" t="s">
        <v>673</v>
      </c>
      <c r="AS1135" s="36" t="s">
        <v>672</v>
      </c>
      <c r="AT1135" s="36" t="s">
        <v>117</v>
      </c>
      <c r="AU1135" s="36" t="s">
        <v>480</v>
      </c>
      <c r="AV1135" s="36" t="s">
        <v>480</v>
      </c>
      <c r="AW1135" s="36" t="s">
        <v>595</v>
      </c>
      <c r="AX1135" s="36" t="s">
        <v>596</v>
      </c>
      <c r="AY1135" s="36">
        <v>51</v>
      </c>
      <c r="AZ1135" s="36" t="s">
        <v>482</v>
      </c>
      <c r="BA1135" s="36" t="s">
        <v>183</v>
      </c>
      <c r="BB1135" s="36" t="s">
        <v>117</v>
      </c>
      <c r="BC1135" s="36" t="s">
        <v>1922</v>
      </c>
      <c r="BD1135" s="36" t="s">
        <v>1591</v>
      </c>
      <c r="BE1135" s="36" t="s">
        <v>3754</v>
      </c>
      <c r="BF1135" s="36" t="s">
        <v>1928</v>
      </c>
      <c r="BG1135" s="176">
        <v>762</v>
      </c>
      <c r="BH1135" s="36" t="s">
        <v>1788</v>
      </c>
      <c r="BI1135" s="36">
        <v>0.35</v>
      </c>
      <c r="BJ1135" s="36" t="s">
        <v>3755</v>
      </c>
      <c r="BK1135" s="36" t="s">
        <v>1359</v>
      </c>
      <c r="BL1135" s="36" t="s">
        <v>117</v>
      </c>
      <c r="BM1135" s="36">
        <v>427042</v>
      </c>
    </row>
    <row r="1136" spans="1:65" ht="14.45" customHeight="1">
      <c r="A1136" s="145" t="s">
        <v>7405</v>
      </c>
      <c r="B1136" s="40">
        <v>427043</v>
      </c>
      <c r="C1136" s="40" t="s">
        <v>6683</v>
      </c>
      <c r="D1136" s="40"/>
      <c r="E1136" s="43" t="s">
        <v>1</v>
      </c>
      <c r="F1136" s="40"/>
      <c r="G1136" s="42"/>
      <c r="H1136" s="40"/>
      <c r="I1136" s="40"/>
      <c r="J1136" s="40"/>
      <c r="K1136" s="40"/>
      <c r="L1136" s="42" t="s">
        <v>6604</v>
      </c>
      <c r="M1136" s="42" t="s">
        <v>1</v>
      </c>
      <c r="N1136" s="40"/>
      <c r="O1136" s="40"/>
      <c r="P1136" s="40"/>
      <c r="Q1136" s="40"/>
      <c r="R1136" s="40"/>
      <c r="S1136" s="40"/>
      <c r="T1136" s="43"/>
      <c r="U1136" s="40"/>
      <c r="V1136" s="40"/>
      <c r="W1136" s="40"/>
      <c r="X1136" s="40"/>
      <c r="Y1136" s="40"/>
      <c r="Z1136" s="40"/>
      <c r="AA1136" s="40"/>
      <c r="AB1136" s="40"/>
      <c r="AC1136" s="40" t="s">
        <v>6629</v>
      </c>
      <c r="AD1136" s="40"/>
      <c r="AE1136" s="40"/>
      <c r="AF1136" s="45" t="str">
        <f t="shared" si="43"/>
        <v>GATE_B              ZFAS_A</v>
      </c>
      <c r="AG1136" s="41" t="s">
        <v>6605</v>
      </c>
      <c r="AH1136" s="36">
        <v>3</v>
      </c>
      <c r="AI1136" s="36">
        <v>427043</v>
      </c>
      <c r="AJ1136" s="36" t="s">
        <v>3756</v>
      </c>
      <c r="AK1136" s="36" t="s">
        <v>117</v>
      </c>
      <c r="AL1136" s="36" t="s">
        <v>1265</v>
      </c>
      <c r="AM1136" s="36" t="s">
        <v>1265</v>
      </c>
      <c r="AN1136" s="36" t="s">
        <v>1364</v>
      </c>
      <c r="AO1136" s="36" t="s">
        <v>1365</v>
      </c>
      <c r="AP1136" s="36">
        <v>81</v>
      </c>
      <c r="AQ1136" s="36" t="s">
        <v>1366</v>
      </c>
      <c r="AR1136" s="36" t="s">
        <v>673</v>
      </c>
      <c r="AS1136" s="36" t="s">
        <v>672</v>
      </c>
      <c r="AT1136" s="36" t="s">
        <v>117</v>
      </c>
      <c r="AU1136" s="36" t="s">
        <v>480</v>
      </c>
      <c r="AV1136" s="36" t="s">
        <v>480</v>
      </c>
      <c r="AW1136" s="36" t="s">
        <v>595</v>
      </c>
      <c r="AX1136" s="36" t="s">
        <v>596</v>
      </c>
      <c r="AY1136" s="36">
        <v>50</v>
      </c>
      <c r="AZ1136" s="36" t="s">
        <v>482</v>
      </c>
      <c r="BA1136" s="36" t="s">
        <v>183</v>
      </c>
      <c r="BB1136" s="36" t="s">
        <v>117</v>
      </c>
      <c r="BC1136" s="36" t="s">
        <v>1922</v>
      </c>
      <c r="BD1136" s="36" t="s">
        <v>1591</v>
      </c>
      <c r="BE1136" s="36" t="s">
        <v>3754</v>
      </c>
      <c r="BF1136" s="36" t="s">
        <v>1924</v>
      </c>
      <c r="BG1136" s="176">
        <v>762</v>
      </c>
      <c r="BH1136" s="36" t="s">
        <v>1925</v>
      </c>
      <c r="BI1136" s="36">
        <v>0.35</v>
      </c>
      <c r="BJ1136" s="36" t="s">
        <v>3757</v>
      </c>
      <c r="BK1136" s="36" t="s">
        <v>1359</v>
      </c>
      <c r="BL1136" s="36" t="s">
        <v>117</v>
      </c>
      <c r="BM1136" s="36">
        <v>427043</v>
      </c>
    </row>
    <row r="1137" spans="1:65" ht="14.45" customHeight="1">
      <c r="A1137" s="145" t="s">
        <v>7405</v>
      </c>
      <c r="B1137" s="40">
        <v>427044</v>
      </c>
      <c r="C1137" s="40" t="s">
        <v>6683</v>
      </c>
      <c r="D1137" s="40"/>
      <c r="E1137" s="43" t="s">
        <v>5</v>
      </c>
      <c r="F1137" s="40"/>
      <c r="G1137" s="42"/>
      <c r="H1137" s="40"/>
      <c r="I1137" s="40"/>
      <c r="J1137" s="40"/>
      <c r="K1137" s="40"/>
      <c r="L1137" s="42" t="s">
        <v>6621</v>
      </c>
      <c r="M1137" s="42" t="s">
        <v>6621</v>
      </c>
      <c r="N1137" s="40"/>
      <c r="O1137" s="40"/>
      <c r="P1137" s="40"/>
      <c r="Q1137" s="40"/>
      <c r="R1137" s="40"/>
      <c r="S1137" s="40"/>
      <c r="T1137" s="155">
        <v>980019126</v>
      </c>
      <c r="U1137" s="40"/>
      <c r="V1137" s="40"/>
      <c r="W1137" s="40"/>
      <c r="X1137" s="40"/>
      <c r="Y1137" s="40"/>
      <c r="Z1137" s="40"/>
      <c r="AA1137" s="40"/>
      <c r="AB1137" s="40"/>
      <c r="AC1137" s="40"/>
      <c r="AD1137" s="40"/>
      <c r="AE1137" s="40"/>
      <c r="AF1137" s="45" t="str">
        <f t="shared" si="43"/>
        <v>KAM_B               ZFAS2_B</v>
      </c>
      <c r="AG1137" s="41" t="s">
        <v>6605</v>
      </c>
      <c r="AH1137" s="36">
        <v>3</v>
      </c>
      <c r="AI1137" s="36">
        <v>427044</v>
      </c>
      <c r="AJ1137" s="36" t="s">
        <v>3758</v>
      </c>
      <c r="AK1137" s="36" t="s">
        <v>117</v>
      </c>
      <c r="AL1137" s="36" t="s">
        <v>1265</v>
      </c>
      <c r="AM1137" s="36" t="s">
        <v>1368</v>
      </c>
      <c r="AN1137" s="36" t="s">
        <v>1373</v>
      </c>
      <c r="AO1137" s="36" t="s">
        <v>1374</v>
      </c>
      <c r="AP1137" s="36">
        <v>1</v>
      </c>
      <c r="AQ1137" s="36" t="s">
        <v>6083</v>
      </c>
      <c r="AR1137" s="36" t="s">
        <v>1236</v>
      </c>
      <c r="AS1137" s="36" t="s">
        <v>790</v>
      </c>
      <c r="AT1137" s="36" t="s">
        <v>117</v>
      </c>
      <c r="AU1137" s="36" t="s">
        <v>513</v>
      </c>
      <c r="AV1137" s="36" t="s">
        <v>513</v>
      </c>
      <c r="AW1137" s="36" t="s">
        <v>1375</v>
      </c>
      <c r="AX1137" s="36" t="s">
        <v>1376</v>
      </c>
      <c r="AY1137" s="36">
        <v>1</v>
      </c>
      <c r="AZ1137" s="36" t="s">
        <v>585</v>
      </c>
      <c r="BA1137" s="36" t="s">
        <v>1363</v>
      </c>
      <c r="BB1137" s="36" t="s">
        <v>117</v>
      </c>
      <c r="BC1137" s="36" t="s">
        <v>3456</v>
      </c>
      <c r="BD1137" s="36" t="s">
        <v>3457</v>
      </c>
      <c r="BE1137" s="36" t="s">
        <v>3759</v>
      </c>
      <c r="BF1137" s="36" t="s">
        <v>3459</v>
      </c>
      <c r="BG1137" s="176">
        <v>3076</v>
      </c>
      <c r="BH1137" s="36" t="s">
        <v>3460</v>
      </c>
      <c r="BI1137" s="36">
        <v>0.14000000000000001</v>
      </c>
      <c r="BJ1137" s="36" t="s">
        <v>3760</v>
      </c>
      <c r="BK1137" s="36" t="s">
        <v>117</v>
      </c>
      <c r="BL1137" s="36" t="s">
        <v>1361</v>
      </c>
      <c r="BM1137" s="36">
        <v>427044</v>
      </c>
    </row>
    <row r="1138" spans="1:65" ht="14.45" customHeight="1">
      <c r="A1138" s="145" t="s">
        <v>7405</v>
      </c>
      <c r="B1138" s="40">
        <v>427045</v>
      </c>
      <c r="C1138" s="40" t="s">
        <v>6683</v>
      </c>
      <c r="D1138" s="40"/>
      <c r="E1138" s="43" t="s">
        <v>5</v>
      </c>
      <c r="F1138" s="40"/>
      <c r="G1138" s="42"/>
      <c r="H1138" s="40"/>
      <c r="I1138" s="40"/>
      <c r="J1138" s="40"/>
      <c r="K1138" s="40"/>
      <c r="L1138" s="42" t="s">
        <v>6621</v>
      </c>
      <c r="M1138" s="42" t="s">
        <v>6621</v>
      </c>
      <c r="N1138" s="40"/>
      <c r="O1138" s="40"/>
      <c r="P1138" s="40"/>
      <c r="Q1138" s="40"/>
      <c r="R1138" s="40"/>
      <c r="S1138" s="40"/>
      <c r="T1138" s="155">
        <v>980019126</v>
      </c>
      <c r="U1138" s="40"/>
      <c r="V1138" s="40"/>
      <c r="W1138" s="40"/>
      <c r="X1138" s="40"/>
      <c r="Y1138" s="40"/>
      <c r="Z1138" s="40"/>
      <c r="AA1138" s="40"/>
      <c r="AB1138" s="40"/>
      <c r="AC1138" s="40"/>
      <c r="AD1138" s="40"/>
      <c r="AE1138" s="40"/>
      <c r="AF1138" s="45" t="str">
        <f t="shared" si="43"/>
        <v>KAM_B               ZFAS2_B</v>
      </c>
      <c r="AG1138" s="41" t="s">
        <v>6605</v>
      </c>
      <c r="AH1138" s="36">
        <v>3</v>
      </c>
      <c r="AI1138" s="36">
        <v>427045</v>
      </c>
      <c r="AJ1138" s="36" t="s">
        <v>3761</v>
      </c>
      <c r="AK1138" s="36" t="s">
        <v>117</v>
      </c>
      <c r="AL1138" s="36" t="s">
        <v>1265</v>
      </c>
      <c r="AM1138" s="36" t="s">
        <v>1368</v>
      </c>
      <c r="AN1138" s="36" t="s">
        <v>1373</v>
      </c>
      <c r="AO1138" s="36" t="s">
        <v>1374</v>
      </c>
      <c r="AP1138" s="36">
        <v>2</v>
      </c>
      <c r="AQ1138" s="36" t="s">
        <v>6083</v>
      </c>
      <c r="AR1138" s="36" t="s">
        <v>987</v>
      </c>
      <c r="AS1138" s="36" t="s">
        <v>984</v>
      </c>
      <c r="AT1138" s="36" t="s">
        <v>117</v>
      </c>
      <c r="AU1138" s="36" t="s">
        <v>513</v>
      </c>
      <c r="AV1138" s="36" t="s">
        <v>513</v>
      </c>
      <c r="AW1138" s="36" t="s">
        <v>1375</v>
      </c>
      <c r="AX1138" s="36" t="s">
        <v>1376</v>
      </c>
      <c r="AY1138" s="36">
        <v>2</v>
      </c>
      <c r="AZ1138" s="36" t="s">
        <v>585</v>
      </c>
      <c r="BA1138" s="36" t="s">
        <v>838</v>
      </c>
      <c r="BB1138" s="36" t="s">
        <v>117</v>
      </c>
      <c r="BC1138" s="36" t="s">
        <v>3456</v>
      </c>
      <c r="BD1138" s="36" t="s">
        <v>838</v>
      </c>
      <c r="BE1138" s="36" t="s">
        <v>3759</v>
      </c>
      <c r="BF1138" s="36" t="s">
        <v>1667</v>
      </c>
      <c r="BG1138" s="176">
        <v>3076</v>
      </c>
      <c r="BH1138" s="36" t="s">
        <v>1668</v>
      </c>
      <c r="BI1138" s="36">
        <v>0.5</v>
      </c>
      <c r="BJ1138" s="36" t="s">
        <v>3762</v>
      </c>
      <c r="BK1138" s="36" t="s">
        <v>117</v>
      </c>
      <c r="BL1138" s="36" t="s">
        <v>1361</v>
      </c>
      <c r="BM1138" s="36">
        <v>427045</v>
      </c>
    </row>
    <row r="1139" spans="1:65" ht="14.45" customHeight="1">
      <c r="A1139" s="145" t="s">
        <v>7405</v>
      </c>
      <c r="B1139" s="40">
        <v>427046</v>
      </c>
      <c r="C1139" s="40" t="s">
        <v>6683</v>
      </c>
      <c r="D1139" s="40"/>
      <c r="E1139" s="43" t="s">
        <v>5</v>
      </c>
      <c r="F1139" s="40"/>
      <c r="G1139" s="42"/>
      <c r="H1139" s="40"/>
      <c r="I1139" s="40"/>
      <c r="J1139" s="40"/>
      <c r="K1139" s="40"/>
      <c r="L1139" s="42" t="s">
        <v>6621</v>
      </c>
      <c r="M1139" s="42" t="s">
        <v>6621</v>
      </c>
      <c r="N1139" s="40"/>
      <c r="O1139" s="40"/>
      <c r="P1139" s="40"/>
      <c r="Q1139" s="40"/>
      <c r="R1139" s="40"/>
      <c r="S1139" s="40"/>
      <c r="T1139" s="155">
        <v>980019126</v>
      </c>
      <c r="U1139" s="40"/>
      <c r="V1139" s="40"/>
      <c r="W1139" s="40"/>
      <c r="X1139" s="40"/>
      <c r="Y1139" s="40"/>
      <c r="Z1139" s="40"/>
      <c r="AA1139" s="40"/>
      <c r="AB1139" s="40"/>
      <c r="AC1139" s="40"/>
      <c r="AD1139" s="40"/>
      <c r="AE1139" s="40"/>
      <c r="AF1139" s="45" t="str">
        <f t="shared" si="43"/>
        <v>KAM_B               ZFAS_B</v>
      </c>
      <c r="AG1139" s="41" t="s">
        <v>6605</v>
      </c>
      <c r="AH1139" s="36">
        <v>3</v>
      </c>
      <c r="AI1139" s="36">
        <v>427046</v>
      </c>
      <c r="AJ1139" s="36" t="s">
        <v>3763</v>
      </c>
      <c r="AK1139" s="36" t="s">
        <v>117</v>
      </c>
      <c r="AL1139" s="36" t="s">
        <v>1265</v>
      </c>
      <c r="AM1139" s="36" t="s">
        <v>1265</v>
      </c>
      <c r="AN1139" s="36" t="s">
        <v>1371</v>
      </c>
      <c r="AO1139" s="36" t="s">
        <v>1372</v>
      </c>
      <c r="AP1139" s="36">
        <v>1</v>
      </c>
      <c r="AQ1139" s="36" t="s">
        <v>597</v>
      </c>
      <c r="AR1139" s="36" t="s">
        <v>1236</v>
      </c>
      <c r="AS1139" s="36" t="s">
        <v>790</v>
      </c>
      <c r="AT1139" s="36" t="s">
        <v>117</v>
      </c>
      <c r="AU1139" s="36" t="s">
        <v>513</v>
      </c>
      <c r="AV1139" s="36" t="s">
        <v>513</v>
      </c>
      <c r="AW1139" s="36" t="s">
        <v>1375</v>
      </c>
      <c r="AX1139" s="36" t="s">
        <v>1376</v>
      </c>
      <c r="AY1139" s="36">
        <v>1</v>
      </c>
      <c r="AZ1139" s="36" t="s">
        <v>585</v>
      </c>
      <c r="BA1139" s="36" t="s">
        <v>1363</v>
      </c>
      <c r="BB1139" s="36" t="s">
        <v>117</v>
      </c>
      <c r="BC1139" s="36" t="s">
        <v>3456</v>
      </c>
      <c r="BD1139" s="36" t="s">
        <v>3457</v>
      </c>
      <c r="BE1139" s="36" t="s">
        <v>3764</v>
      </c>
      <c r="BF1139" s="36" t="s">
        <v>3459</v>
      </c>
      <c r="BG1139" s="176">
        <v>3086</v>
      </c>
      <c r="BH1139" s="36" t="s">
        <v>3460</v>
      </c>
      <c r="BI1139" s="36">
        <v>0.14000000000000001</v>
      </c>
      <c r="BJ1139" s="36" t="s">
        <v>3760</v>
      </c>
      <c r="BK1139" s="36" t="s">
        <v>1359</v>
      </c>
      <c r="BL1139" s="36" t="s">
        <v>117</v>
      </c>
      <c r="BM1139" s="36">
        <v>427046</v>
      </c>
    </row>
    <row r="1140" spans="1:65" ht="14.45" customHeight="1">
      <c r="A1140" s="145" t="s">
        <v>7405</v>
      </c>
      <c r="B1140" s="40">
        <v>427047</v>
      </c>
      <c r="C1140" s="40" t="s">
        <v>6683</v>
      </c>
      <c r="D1140" s="40"/>
      <c r="E1140" s="43" t="s">
        <v>5</v>
      </c>
      <c r="F1140" s="40"/>
      <c r="G1140" s="42"/>
      <c r="H1140" s="40"/>
      <c r="I1140" s="40"/>
      <c r="J1140" s="40"/>
      <c r="K1140" s="40"/>
      <c r="L1140" s="42" t="s">
        <v>6621</v>
      </c>
      <c r="M1140" s="42" t="s">
        <v>6621</v>
      </c>
      <c r="N1140" s="40"/>
      <c r="O1140" s="40"/>
      <c r="P1140" s="40"/>
      <c r="Q1140" s="40"/>
      <c r="R1140" s="40"/>
      <c r="S1140" s="40"/>
      <c r="T1140" s="155">
        <v>980019126</v>
      </c>
      <c r="U1140" s="40"/>
      <c r="V1140" s="40"/>
      <c r="W1140" s="40"/>
      <c r="X1140" s="40"/>
      <c r="Y1140" s="40"/>
      <c r="Z1140" s="40"/>
      <c r="AA1140" s="40"/>
      <c r="AB1140" s="40"/>
      <c r="AC1140" s="40"/>
      <c r="AD1140" s="40"/>
      <c r="AE1140" s="40"/>
      <c r="AF1140" s="45" t="str">
        <f t="shared" si="43"/>
        <v>KAM_B               ZFAS_B</v>
      </c>
      <c r="AG1140" s="41" t="s">
        <v>6605</v>
      </c>
      <c r="AH1140" s="36">
        <v>3</v>
      </c>
      <c r="AI1140" s="36">
        <v>427047</v>
      </c>
      <c r="AJ1140" s="36" t="s">
        <v>3765</v>
      </c>
      <c r="AK1140" s="36" t="s">
        <v>117</v>
      </c>
      <c r="AL1140" s="36" t="s">
        <v>1265</v>
      </c>
      <c r="AM1140" s="36" t="s">
        <v>1265</v>
      </c>
      <c r="AN1140" s="36" t="s">
        <v>1371</v>
      </c>
      <c r="AO1140" s="36" t="s">
        <v>1372</v>
      </c>
      <c r="AP1140" s="36">
        <v>2</v>
      </c>
      <c r="AQ1140" s="36" t="s">
        <v>597</v>
      </c>
      <c r="AR1140" s="36" t="s">
        <v>987</v>
      </c>
      <c r="AS1140" s="36" t="s">
        <v>984</v>
      </c>
      <c r="AT1140" s="36" t="s">
        <v>117</v>
      </c>
      <c r="AU1140" s="36" t="s">
        <v>513</v>
      </c>
      <c r="AV1140" s="36" t="s">
        <v>513</v>
      </c>
      <c r="AW1140" s="36" t="s">
        <v>1375</v>
      </c>
      <c r="AX1140" s="36" t="s">
        <v>1376</v>
      </c>
      <c r="AY1140" s="36">
        <v>2</v>
      </c>
      <c r="AZ1140" s="36" t="s">
        <v>585</v>
      </c>
      <c r="BA1140" s="36" t="s">
        <v>838</v>
      </c>
      <c r="BB1140" s="36" t="s">
        <v>117</v>
      </c>
      <c r="BC1140" s="36" t="s">
        <v>3456</v>
      </c>
      <c r="BD1140" s="36" t="s">
        <v>838</v>
      </c>
      <c r="BE1140" s="36" t="s">
        <v>3764</v>
      </c>
      <c r="BF1140" s="36" t="s">
        <v>1667</v>
      </c>
      <c r="BG1140" s="176">
        <v>3086</v>
      </c>
      <c r="BH1140" s="36" t="s">
        <v>1668</v>
      </c>
      <c r="BI1140" s="36">
        <v>0.5</v>
      </c>
      <c r="BJ1140" s="36" t="s">
        <v>3762</v>
      </c>
      <c r="BK1140" s="36" t="s">
        <v>1359</v>
      </c>
      <c r="BL1140" s="36" t="s">
        <v>117</v>
      </c>
      <c r="BM1140" s="36">
        <v>427047</v>
      </c>
    </row>
    <row r="1141" spans="1:65" ht="14.45" customHeight="1">
      <c r="A1141" s="145" t="s">
        <v>6956</v>
      </c>
      <c r="B1141" s="40">
        <v>427048</v>
      </c>
      <c r="C1141" s="40" t="s">
        <v>6683</v>
      </c>
      <c r="D1141" s="40"/>
      <c r="E1141" s="35" t="s">
        <v>6603</v>
      </c>
      <c r="F1141" s="40"/>
      <c r="G1141" s="42"/>
      <c r="H1141" s="40"/>
      <c r="I1141" s="40"/>
      <c r="J1141" s="40"/>
      <c r="K1141" s="40"/>
      <c r="L1141" s="72" t="s">
        <v>6604</v>
      </c>
      <c r="M1141" s="72" t="s">
        <v>6603</v>
      </c>
      <c r="N1141" s="40"/>
      <c r="O1141" s="40"/>
      <c r="P1141" s="40"/>
      <c r="Q1141" s="40"/>
      <c r="R1141" s="40"/>
      <c r="S1141" s="40"/>
      <c r="T1141" s="43"/>
      <c r="U1141" s="40"/>
      <c r="V1141" s="40"/>
      <c r="W1141" s="40"/>
      <c r="X1141" s="40"/>
      <c r="Y1141" s="40"/>
      <c r="Z1141" s="40"/>
      <c r="AA1141" s="40"/>
      <c r="AB1141" s="40"/>
      <c r="AC1141" s="40"/>
      <c r="AD1141" s="40"/>
      <c r="AE1141" s="40"/>
      <c r="AF1141" s="45" t="str">
        <f t="shared" si="43"/>
        <v>SIDO_F              ZFAS_A</v>
      </c>
      <c r="AG1141" s="41" t="s">
        <v>6670</v>
      </c>
      <c r="AH1141" s="36">
        <v>3</v>
      </c>
      <c r="AI1141" s="36">
        <v>427048</v>
      </c>
      <c r="AJ1141" s="36" t="s">
        <v>3766</v>
      </c>
      <c r="AK1141" s="36" t="s">
        <v>117</v>
      </c>
      <c r="AL1141" s="36" t="s">
        <v>1265</v>
      </c>
      <c r="AM1141" s="36" t="s">
        <v>1265</v>
      </c>
      <c r="AN1141" s="36" t="s">
        <v>1364</v>
      </c>
      <c r="AO1141" s="36" t="s">
        <v>1365</v>
      </c>
      <c r="AP1141" s="36">
        <v>2</v>
      </c>
      <c r="AQ1141" s="36" t="s">
        <v>1366</v>
      </c>
      <c r="AR1141" s="36" t="s">
        <v>153</v>
      </c>
      <c r="AS1141" s="36" t="s">
        <v>129</v>
      </c>
      <c r="AT1141" s="36" t="s">
        <v>117</v>
      </c>
      <c r="AU1141" s="36" t="s">
        <v>532</v>
      </c>
      <c r="AV1141" s="36" t="s">
        <v>532</v>
      </c>
      <c r="AW1141" s="36" t="s">
        <v>531</v>
      </c>
      <c r="AX1141" s="36" t="s">
        <v>533</v>
      </c>
      <c r="AY1141" s="36" t="s">
        <v>1626</v>
      </c>
      <c r="AZ1141" s="36" t="s">
        <v>534</v>
      </c>
      <c r="BA1141" s="36" t="s">
        <v>180</v>
      </c>
      <c r="BB1141" s="36" t="s">
        <v>117</v>
      </c>
      <c r="BC1141" s="36" t="s">
        <v>2290</v>
      </c>
      <c r="BD1141" s="36" t="s">
        <v>1591</v>
      </c>
      <c r="BE1141" s="36" t="s">
        <v>117</v>
      </c>
      <c r="BF1141" s="36" t="s">
        <v>117</v>
      </c>
      <c r="BG1141" s="176">
        <v>1459</v>
      </c>
      <c r="BH1141" s="36" t="s">
        <v>1624</v>
      </c>
      <c r="BI1141" s="36">
        <v>1.5</v>
      </c>
      <c r="BJ1141" s="36" t="s">
        <v>3767</v>
      </c>
      <c r="BK1141" s="36" t="s">
        <v>1359</v>
      </c>
      <c r="BL1141" s="36" t="s">
        <v>117</v>
      </c>
      <c r="BM1141" s="36">
        <v>427048</v>
      </c>
    </row>
    <row r="1142" spans="1:65" ht="14.45" customHeight="1">
      <c r="A1142" s="145" t="s">
        <v>6956</v>
      </c>
      <c r="B1142" s="40">
        <v>427049</v>
      </c>
      <c r="C1142" s="40" t="s">
        <v>6683</v>
      </c>
      <c r="D1142" s="40"/>
      <c r="E1142" s="35" t="s">
        <v>6603</v>
      </c>
      <c r="F1142" s="40"/>
      <c r="G1142" s="42"/>
      <c r="H1142" s="40"/>
      <c r="I1142" s="40"/>
      <c r="J1142" s="40"/>
      <c r="K1142" s="40"/>
      <c r="L1142" s="72" t="s">
        <v>6604</v>
      </c>
      <c r="M1142" s="72" t="s">
        <v>6603</v>
      </c>
      <c r="N1142" s="40"/>
      <c r="O1142" s="40"/>
      <c r="P1142" s="40"/>
      <c r="Q1142" s="40"/>
      <c r="R1142" s="40"/>
      <c r="S1142" s="40"/>
      <c r="T1142" s="43"/>
      <c r="U1142" s="40"/>
      <c r="V1142" s="40"/>
      <c r="W1142" s="40"/>
      <c r="X1142" s="40"/>
      <c r="Y1142" s="40"/>
      <c r="Z1142" s="40"/>
      <c r="AA1142" s="40"/>
      <c r="AB1142" s="40"/>
      <c r="AC1142" s="40"/>
      <c r="AD1142" s="40"/>
      <c r="AE1142" s="40"/>
      <c r="AF1142" s="45" t="str">
        <f t="shared" si="43"/>
        <v>SIDO_F              ZFAS2_A</v>
      </c>
      <c r="AG1142" s="41" t="s">
        <v>6670</v>
      </c>
      <c r="AH1142" s="36">
        <v>3</v>
      </c>
      <c r="AI1142" s="36">
        <v>427049</v>
      </c>
      <c r="AJ1142" s="36" t="s">
        <v>3768</v>
      </c>
      <c r="AK1142" s="36" t="s">
        <v>117</v>
      </c>
      <c r="AL1142" s="36" t="s">
        <v>1265</v>
      </c>
      <c r="AM1142" s="36" t="s">
        <v>1368</v>
      </c>
      <c r="AN1142" s="36" t="s">
        <v>1367</v>
      </c>
      <c r="AO1142" s="36" t="s">
        <v>1369</v>
      </c>
      <c r="AP1142" s="36">
        <v>121</v>
      </c>
      <c r="AQ1142" s="36" t="s">
        <v>1370</v>
      </c>
      <c r="AR1142" s="36" t="s">
        <v>153</v>
      </c>
      <c r="AS1142" s="36" t="s">
        <v>129</v>
      </c>
      <c r="AT1142" s="36" t="s">
        <v>117</v>
      </c>
      <c r="AU1142" s="36" t="s">
        <v>532</v>
      </c>
      <c r="AV1142" s="36" t="s">
        <v>532</v>
      </c>
      <c r="AW1142" s="36" t="s">
        <v>531</v>
      </c>
      <c r="AX1142" s="36" t="s">
        <v>533</v>
      </c>
      <c r="AY1142" s="36" t="s">
        <v>1626</v>
      </c>
      <c r="AZ1142" s="36" t="s">
        <v>534</v>
      </c>
      <c r="BA1142" s="36" t="s">
        <v>180</v>
      </c>
      <c r="BB1142" s="36" t="s">
        <v>117</v>
      </c>
      <c r="BC1142" s="36" t="s">
        <v>2290</v>
      </c>
      <c r="BD1142" s="36" t="s">
        <v>1591</v>
      </c>
      <c r="BE1142" s="36" t="s">
        <v>117</v>
      </c>
      <c r="BF1142" s="36" t="s">
        <v>117</v>
      </c>
      <c r="BG1142" s="176">
        <v>1509</v>
      </c>
      <c r="BH1142" s="36" t="s">
        <v>1624</v>
      </c>
      <c r="BI1142" s="36">
        <v>1.5</v>
      </c>
      <c r="BJ1142" s="36" t="s">
        <v>3767</v>
      </c>
      <c r="BK1142" s="36" t="s">
        <v>117</v>
      </c>
      <c r="BL1142" s="36" t="s">
        <v>1361</v>
      </c>
      <c r="BM1142" s="36">
        <v>427049</v>
      </c>
    </row>
    <row r="1143" spans="1:65" ht="14.45" customHeight="1">
      <c r="A1143" s="145"/>
      <c r="B1143" s="40">
        <v>427050</v>
      </c>
      <c r="C1143" s="40" t="s">
        <v>6683</v>
      </c>
      <c r="D1143" s="40"/>
      <c r="E1143" s="43" t="s">
        <v>6</v>
      </c>
      <c r="F1143" s="40"/>
      <c r="G1143" s="42"/>
      <c r="H1143" s="40"/>
      <c r="I1143" s="40"/>
      <c r="J1143" s="40"/>
      <c r="K1143" s="40"/>
      <c r="L1143" s="42" t="s">
        <v>6</v>
      </c>
      <c r="M1143" s="42" t="s">
        <v>6604</v>
      </c>
      <c r="N1143" s="40"/>
      <c r="O1143" s="40"/>
      <c r="P1143" s="40"/>
      <c r="Q1143" s="40"/>
      <c r="R1143" s="40"/>
      <c r="S1143" s="40"/>
      <c r="T1143" s="43"/>
      <c r="U1143" s="40"/>
      <c r="V1143" s="40"/>
      <c r="W1143" s="40"/>
      <c r="X1143" s="40"/>
      <c r="Y1143" s="40"/>
      <c r="Z1143" s="40"/>
      <c r="AA1143" s="40"/>
      <c r="AB1143" s="40"/>
      <c r="AC1143" s="40"/>
      <c r="AD1143" s="40"/>
      <c r="AE1143" s="40"/>
      <c r="AF1143" s="45" t="str">
        <f t="shared" si="43"/>
        <v>ZFAS_A              SIDO_C</v>
      </c>
      <c r="AG1143" s="41" t="s">
        <v>6605</v>
      </c>
      <c r="AH1143" s="36">
        <v>3</v>
      </c>
      <c r="AI1143" s="36">
        <v>427050</v>
      </c>
      <c r="AJ1143" s="36" t="s">
        <v>3769</v>
      </c>
      <c r="AK1143" s="36" t="s">
        <v>117</v>
      </c>
      <c r="AL1143" s="36" t="s">
        <v>525</v>
      </c>
      <c r="AM1143" s="36" t="s">
        <v>525</v>
      </c>
      <c r="AN1143" s="36" t="s">
        <v>524</v>
      </c>
      <c r="AO1143" s="36" t="s">
        <v>526</v>
      </c>
      <c r="AP1143" s="36" t="s">
        <v>1646</v>
      </c>
      <c r="AQ1143" s="36" t="s">
        <v>4597</v>
      </c>
      <c r="AR1143" s="36" t="s">
        <v>180</v>
      </c>
      <c r="AS1143" s="36" t="s">
        <v>117</v>
      </c>
      <c r="AT1143" s="36" t="s">
        <v>117</v>
      </c>
      <c r="AU1143" s="36" t="s">
        <v>1265</v>
      </c>
      <c r="AV1143" s="36" t="s">
        <v>1265</v>
      </c>
      <c r="AW1143" s="36" t="s">
        <v>1364</v>
      </c>
      <c r="AX1143" s="36" t="s">
        <v>1365</v>
      </c>
      <c r="AY1143" s="36">
        <v>5</v>
      </c>
      <c r="AZ1143" s="36" t="s">
        <v>1366</v>
      </c>
      <c r="BA1143" s="36" t="s">
        <v>153</v>
      </c>
      <c r="BB1143" s="36" t="s">
        <v>129</v>
      </c>
      <c r="BC1143" s="36" t="s">
        <v>2411</v>
      </c>
      <c r="BD1143" s="36" t="s">
        <v>1591</v>
      </c>
      <c r="BE1143" s="36" t="s">
        <v>117</v>
      </c>
      <c r="BF1143" s="36" t="s">
        <v>117</v>
      </c>
      <c r="BG1143" s="193">
        <v>947</v>
      </c>
      <c r="BH1143" s="36" t="s">
        <v>1719</v>
      </c>
      <c r="BI1143" s="36">
        <v>1.5</v>
      </c>
      <c r="BJ1143" s="36" t="s">
        <v>3770</v>
      </c>
      <c r="BK1143" s="36" t="s">
        <v>1359</v>
      </c>
      <c r="BL1143" s="36" t="s">
        <v>117</v>
      </c>
      <c r="BM1143" s="36">
        <v>427050</v>
      </c>
    </row>
    <row r="1144" spans="1:65" ht="14.45" customHeight="1">
      <c r="A1144" s="144"/>
      <c r="B1144" s="40">
        <v>427055</v>
      </c>
      <c r="C1144" s="40" t="s">
        <v>6683</v>
      </c>
      <c r="D1144" s="40"/>
      <c r="E1144" s="43" t="s">
        <v>3</v>
      </c>
      <c r="F1144" s="40" t="s">
        <v>1961</v>
      </c>
      <c r="G1144" s="42" t="s">
        <v>6613</v>
      </c>
      <c r="H1144" s="40"/>
      <c r="I1144" s="40"/>
      <c r="J1144" s="40"/>
      <c r="K1144" s="40" t="s">
        <v>6610</v>
      </c>
      <c r="L1144" s="42" t="s">
        <v>3</v>
      </c>
      <c r="M1144" s="42" t="s">
        <v>6604</v>
      </c>
      <c r="N1144" s="40"/>
      <c r="O1144" s="40" t="s">
        <v>6624</v>
      </c>
      <c r="P1144" s="40"/>
      <c r="Q1144" s="40"/>
      <c r="R1144" s="40"/>
      <c r="S1144" s="40"/>
      <c r="T1144" s="43"/>
      <c r="U1144" s="40"/>
      <c r="V1144" s="40"/>
      <c r="W1144" s="40"/>
      <c r="X1144" s="40"/>
      <c r="Y1144" s="40"/>
      <c r="Z1144" s="40"/>
      <c r="AA1144" s="40"/>
      <c r="AB1144" s="40"/>
      <c r="AC1144" s="40"/>
      <c r="AD1144" s="40"/>
      <c r="AE1144" s="40"/>
      <c r="AF1144" s="45" t="str">
        <f t="shared" si="43"/>
        <v>SP_MB33_A           ZFAS_A</v>
      </c>
      <c r="AG1144" s="41" t="s">
        <v>6670</v>
      </c>
      <c r="AH1144" s="36">
        <v>3</v>
      </c>
      <c r="AI1144" s="36">
        <v>427055</v>
      </c>
      <c r="AJ1144" s="36" t="s">
        <v>3771</v>
      </c>
      <c r="AK1144" s="36" t="s">
        <v>117</v>
      </c>
      <c r="AL1144" s="36" t="s">
        <v>1265</v>
      </c>
      <c r="AM1144" s="36" t="s">
        <v>1265</v>
      </c>
      <c r="AN1144" s="36" t="s">
        <v>1364</v>
      </c>
      <c r="AO1144" s="36" t="s">
        <v>1365</v>
      </c>
      <c r="AP1144" s="36">
        <v>4</v>
      </c>
      <c r="AQ1144" s="36" t="s">
        <v>1366</v>
      </c>
      <c r="AR1144" s="36" t="s">
        <v>153</v>
      </c>
      <c r="AS1144" s="36" t="s">
        <v>129</v>
      </c>
      <c r="AT1144" s="36" t="s">
        <v>117</v>
      </c>
      <c r="AU1144" s="36" t="s">
        <v>117</v>
      </c>
      <c r="AV1144" s="36" t="s">
        <v>1960</v>
      </c>
      <c r="AW1144" s="36">
        <v>398</v>
      </c>
      <c r="AX1144" s="36" t="s">
        <v>1961</v>
      </c>
      <c r="AY1144" s="36">
        <v>1</v>
      </c>
      <c r="AZ1144" s="36" t="s">
        <v>630</v>
      </c>
      <c r="BA1144" s="36" t="s">
        <v>117</v>
      </c>
      <c r="BB1144" s="36" t="s">
        <v>117</v>
      </c>
      <c r="BC1144" s="36" t="s">
        <v>2092</v>
      </c>
      <c r="BD1144" s="36" t="s">
        <v>1591</v>
      </c>
      <c r="BE1144" s="36" t="s">
        <v>117</v>
      </c>
      <c r="BF1144" s="36" t="s">
        <v>117</v>
      </c>
      <c r="BG1144" s="193">
        <v>1153</v>
      </c>
      <c r="BH1144" s="36" t="s">
        <v>1598</v>
      </c>
      <c r="BI1144" s="36">
        <v>1.5</v>
      </c>
      <c r="BJ1144" s="36" t="s">
        <v>1962</v>
      </c>
      <c r="BK1144" s="36" t="s">
        <v>1359</v>
      </c>
      <c r="BL1144" s="36" t="s">
        <v>117</v>
      </c>
      <c r="BM1144" s="36">
        <v>427055</v>
      </c>
    </row>
    <row r="1145" spans="1:65" ht="14.45" customHeight="1">
      <c r="A1145" s="145" t="s">
        <v>6956</v>
      </c>
      <c r="B1145" s="40">
        <v>427056</v>
      </c>
      <c r="C1145" s="40" t="s">
        <v>6683</v>
      </c>
      <c r="D1145" s="40"/>
      <c r="E1145" s="43" t="s">
        <v>3</v>
      </c>
      <c r="F1145" s="40" t="s">
        <v>2143</v>
      </c>
      <c r="G1145" s="42" t="s">
        <v>6613</v>
      </c>
      <c r="H1145" s="40"/>
      <c r="I1145" s="40"/>
      <c r="J1145" s="40"/>
      <c r="K1145" s="40" t="s">
        <v>6610</v>
      </c>
      <c r="L1145" s="42" t="s">
        <v>3</v>
      </c>
      <c r="M1145" s="42" t="s">
        <v>6604</v>
      </c>
      <c r="N1145" s="40"/>
      <c r="O1145" s="40" t="s">
        <v>6630</v>
      </c>
      <c r="P1145" s="40"/>
      <c r="Q1145" s="40"/>
      <c r="R1145" s="40"/>
      <c r="S1145" s="40"/>
      <c r="T1145" s="43"/>
      <c r="U1145" s="40"/>
      <c r="V1145" s="40"/>
      <c r="W1145" s="40"/>
      <c r="X1145" s="40"/>
      <c r="Y1145" s="40"/>
      <c r="Z1145" s="40"/>
      <c r="AA1145" s="40"/>
      <c r="AB1145" s="40"/>
      <c r="AC1145" s="40"/>
      <c r="AD1145" s="40"/>
      <c r="AE1145" s="40"/>
      <c r="AF1145" s="45" t="str">
        <f t="shared" si="43"/>
        <v>SP_MB32_D           ZFAS2_A</v>
      </c>
      <c r="AG1145" s="41" t="s">
        <v>6670</v>
      </c>
      <c r="AH1145" s="36">
        <v>3</v>
      </c>
      <c r="AI1145" s="36">
        <v>427056</v>
      </c>
      <c r="AJ1145" s="36" t="s">
        <v>3772</v>
      </c>
      <c r="AK1145" s="36" t="s">
        <v>117</v>
      </c>
      <c r="AL1145" s="36" t="s">
        <v>1265</v>
      </c>
      <c r="AM1145" s="36" t="s">
        <v>1368</v>
      </c>
      <c r="AN1145" s="36" t="s">
        <v>1367</v>
      </c>
      <c r="AO1145" s="36" t="s">
        <v>1369</v>
      </c>
      <c r="AP1145" s="36">
        <v>116</v>
      </c>
      <c r="AQ1145" s="36" t="s">
        <v>1370</v>
      </c>
      <c r="AR1145" s="36" t="s">
        <v>153</v>
      </c>
      <c r="AS1145" s="36" t="s">
        <v>129</v>
      </c>
      <c r="AT1145" s="36" t="s">
        <v>117</v>
      </c>
      <c r="AU1145" s="36" t="s">
        <v>117</v>
      </c>
      <c r="AV1145" s="36" t="s">
        <v>2142</v>
      </c>
      <c r="AW1145" s="36">
        <v>378</v>
      </c>
      <c r="AX1145" s="36" t="s">
        <v>2143</v>
      </c>
      <c r="AY1145" s="36">
        <v>1</v>
      </c>
      <c r="AZ1145" s="36" t="s">
        <v>363</v>
      </c>
      <c r="BA1145" s="36" t="s">
        <v>117</v>
      </c>
      <c r="BB1145" s="36" t="s">
        <v>117</v>
      </c>
      <c r="BC1145" s="36" t="s">
        <v>2092</v>
      </c>
      <c r="BD1145" s="36" t="s">
        <v>1591</v>
      </c>
      <c r="BE1145" s="36" t="s">
        <v>117</v>
      </c>
      <c r="BF1145" s="36" t="s">
        <v>117</v>
      </c>
      <c r="BG1145" s="176">
        <v>1391</v>
      </c>
      <c r="BH1145" s="36" t="s">
        <v>1598</v>
      </c>
      <c r="BI1145" s="36">
        <v>1.5</v>
      </c>
      <c r="BJ1145" s="36" t="s">
        <v>2144</v>
      </c>
      <c r="BK1145" s="36" t="s">
        <v>117</v>
      </c>
      <c r="BL1145" s="36" t="s">
        <v>1361</v>
      </c>
      <c r="BM1145" s="36">
        <v>427056</v>
      </c>
    </row>
    <row r="1146" spans="1:65" ht="14.45" customHeight="1">
      <c r="A1146" s="145" t="s">
        <v>6956</v>
      </c>
      <c r="B1146" s="40">
        <v>427057</v>
      </c>
      <c r="C1146" s="40" t="s">
        <v>6683</v>
      </c>
      <c r="D1146" s="40"/>
      <c r="E1146" s="43" t="s">
        <v>3</v>
      </c>
      <c r="F1146" s="40" t="s">
        <v>2143</v>
      </c>
      <c r="G1146" s="42" t="s">
        <v>6613</v>
      </c>
      <c r="H1146" s="40"/>
      <c r="I1146" s="40"/>
      <c r="J1146" s="40"/>
      <c r="K1146" s="40" t="s">
        <v>6610</v>
      </c>
      <c r="L1146" s="42" t="s">
        <v>3</v>
      </c>
      <c r="M1146" s="42" t="s">
        <v>6604</v>
      </c>
      <c r="N1146" s="40"/>
      <c r="O1146" s="40" t="s">
        <v>6630</v>
      </c>
      <c r="P1146" s="40"/>
      <c r="Q1146" s="40"/>
      <c r="R1146" s="40"/>
      <c r="S1146" s="40"/>
      <c r="T1146" s="43"/>
      <c r="U1146" s="40"/>
      <c r="V1146" s="40"/>
      <c r="W1146" s="40"/>
      <c r="X1146" s="40"/>
      <c r="Y1146" s="40"/>
      <c r="Z1146" s="40"/>
      <c r="AA1146" s="40"/>
      <c r="AB1146" s="40"/>
      <c r="AC1146" s="40"/>
      <c r="AD1146" s="40"/>
      <c r="AE1146" s="40"/>
      <c r="AF1146" s="45" t="str">
        <f t="shared" si="43"/>
        <v>SP_MB32_D           ZFAS_A</v>
      </c>
      <c r="AG1146" s="41" t="s">
        <v>6670</v>
      </c>
      <c r="AH1146" s="36">
        <v>3</v>
      </c>
      <c r="AI1146" s="36">
        <v>427057</v>
      </c>
      <c r="AJ1146" s="36" t="s">
        <v>3773</v>
      </c>
      <c r="AK1146" s="36" t="s">
        <v>117</v>
      </c>
      <c r="AL1146" s="36" t="s">
        <v>1265</v>
      </c>
      <c r="AM1146" s="36" t="s">
        <v>1265</v>
      </c>
      <c r="AN1146" s="36" t="s">
        <v>1364</v>
      </c>
      <c r="AO1146" s="36" t="s">
        <v>1365</v>
      </c>
      <c r="AP1146" s="36">
        <v>1</v>
      </c>
      <c r="AQ1146" s="36" t="s">
        <v>1366</v>
      </c>
      <c r="AR1146" s="36" t="s">
        <v>153</v>
      </c>
      <c r="AS1146" s="36" t="s">
        <v>129</v>
      </c>
      <c r="AT1146" s="36" t="s">
        <v>117</v>
      </c>
      <c r="AU1146" s="36" t="s">
        <v>117</v>
      </c>
      <c r="AV1146" s="36" t="s">
        <v>2142</v>
      </c>
      <c r="AW1146" s="36">
        <v>378</v>
      </c>
      <c r="AX1146" s="36" t="s">
        <v>2143</v>
      </c>
      <c r="AY1146" s="36">
        <v>1</v>
      </c>
      <c r="AZ1146" s="36" t="s">
        <v>363</v>
      </c>
      <c r="BA1146" s="36" t="s">
        <v>117</v>
      </c>
      <c r="BB1146" s="36" t="s">
        <v>117</v>
      </c>
      <c r="BC1146" s="36" t="s">
        <v>2092</v>
      </c>
      <c r="BD1146" s="36" t="s">
        <v>1591</v>
      </c>
      <c r="BE1146" s="36" t="s">
        <v>117</v>
      </c>
      <c r="BF1146" s="36" t="s">
        <v>117</v>
      </c>
      <c r="BG1146" s="176">
        <v>1341</v>
      </c>
      <c r="BH1146" s="36" t="s">
        <v>1598</v>
      </c>
      <c r="BI1146" s="36">
        <v>1.5</v>
      </c>
      <c r="BJ1146" s="36" t="s">
        <v>2144</v>
      </c>
      <c r="BK1146" s="36" t="s">
        <v>1359</v>
      </c>
      <c r="BL1146" s="36" t="s">
        <v>117</v>
      </c>
      <c r="BM1146" s="36">
        <v>427057</v>
      </c>
    </row>
    <row r="1147" spans="1:65" ht="14.45" customHeight="1">
      <c r="A1147" s="146"/>
      <c r="B1147" s="62"/>
      <c r="C1147" s="40" t="s">
        <v>6684</v>
      </c>
      <c r="D1147" s="35"/>
      <c r="E1147" s="35"/>
      <c r="F1147" s="35"/>
      <c r="G1147" s="35"/>
      <c r="H1147" s="35"/>
      <c r="I1147" s="35"/>
      <c r="J1147" s="35"/>
      <c r="K1147" s="35"/>
      <c r="L1147" s="35"/>
      <c r="M1147" s="35"/>
      <c r="N1147" s="35"/>
      <c r="O1147" s="35"/>
      <c r="P1147" s="35"/>
      <c r="Q1147" s="35"/>
      <c r="R1147" s="35"/>
      <c r="S1147" s="35"/>
      <c r="T1147" s="35"/>
      <c r="U1147" s="35"/>
      <c r="V1147" s="35"/>
      <c r="W1147" s="35"/>
      <c r="X1147" s="35"/>
      <c r="Y1147" s="35"/>
      <c r="Z1147" s="35"/>
      <c r="AA1147" s="35"/>
      <c r="AB1147" s="35"/>
      <c r="AC1147" s="35"/>
      <c r="AD1147" s="35"/>
      <c r="AH1147" s="36">
        <v>1</v>
      </c>
      <c r="AI1147" s="36" t="s">
        <v>1358</v>
      </c>
    </row>
    <row r="1148" spans="1:65" ht="14.45" customHeight="1">
      <c r="A1148" s="145" t="s">
        <v>7457</v>
      </c>
      <c r="C1148" s="40" t="s">
        <v>6684</v>
      </c>
      <c r="D1148" s="35"/>
      <c r="E1148" s="35"/>
      <c r="F1148" s="35"/>
      <c r="G1148" s="35"/>
      <c r="H1148" s="35"/>
      <c r="I1148" s="35"/>
      <c r="J1148" s="35"/>
      <c r="K1148" s="35"/>
      <c r="L1148" s="35"/>
      <c r="M1148" s="35"/>
      <c r="N1148" s="35"/>
      <c r="O1148" s="35"/>
      <c r="P1148" s="35"/>
      <c r="Q1148" s="35"/>
      <c r="R1148" s="35"/>
      <c r="S1148" s="35"/>
      <c r="T1148" s="35"/>
      <c r="U1148" s="35"/>
      <c r="V1148" s="35"/>
      <c r="W1148" s="35"/>
      <c r="X1148" s="35"/>
      <c r="Y1148" s="35"/>
      <c r="Z1148" s="35"/>
      <c r="AA1148" s="35"/>
      <c r="AB1148" s="35"/>
      <c r="AC1148" s="35"/>
      <c r="AD1148" s="35"/>
      <c r="AH1148" s="36">
        <v>2</v>
      </c>
      <c r="AI1148" s="36" t="s">
        <v>61</v>
      </c>
      <c r="AJ1148" s="36" t="s">
        <v>1377</v>
      </c>
      <c r="AK1148" s="36" t="s">
        <v>1378</v>
      </c>
      <c r="AL1148" s="148" t="s">
        <v>7475</v>
      </c>
      <c r="AN1148" s="148" t="s">
        <v>6965</v>
      </c>
      <c r="AO1148" s="36" t="s">
        <v>2364</v>
      </c>
    </row>
    <row r="1149" spans="1:65" ht="14.45" customHeight="1">
      <c r="A1149" s="146"/>
      <c r="C1149" s="40" t="s">
        <v>6684</v>
      </c>
      <c r="D1149" s="35"/>
      <c r="E1149" s="35"/>
      <c r="F1149" s="35"/>
      <c r="G1149" s="35"/>
      <c r="H1149" s="35"/>
      <c r="I1149" s="35"/>
      <c r="J1149" s="35"/>
      <c r="K1149" s="35"/>
      <c r="L1149" s="35"/>
      <c r="M1149" s="35"/>
      <c r="N1149" s="35"/>
      <c r="O1149" s="35"/>
      <c r="P1149" s="35"/>
      <c r="Q1149" s="35"/>
      <c r="R1149" s="35"/>
      <c r="S1149" s="35"/>
      <c r="T1149" s="35"/>
      <c r="U1149" s="35"/>
      <c r="V1149" s="35"/>
      <c r="W1149" s="35"/>
      <c r="X1149" s="35"/>
      <c r="Y1149" s="35"/>
      <c r="Z1149" s="35"/>
      <c r="AA1149" s="35"/>
      <c r="AB1149" s="35"/>
      <c r="AC1149" s="35"/>
      <c r="AD1149" s="35"/>
      <c r="AH1149" s="36">
        <v>2</v>
      </c>
      <c r="AI1149" s="36" t="s">
        <v>62</v>
      </c>
      <c r="AJ1149" s="36" t="s">
        <v>1379</v>
      </c>
      <c r="AK1149" s="36" t="s">
        <v>1380</v>
      </c>
      <c r="AL1149" s="36" t="s">
        <v>6088</v>
      </c>
      <c r="AN1149" s="36" t="s">
        <v>3774</v>
      </c>
      <c r="AO1149" s="36" t="s">
        <v>2364</v>
      </c>
    </row>
    <row r="1150" spans="1:65" ht="14.45" customHeight="1">
      <c r="A1150" s="146"/>
      <c r="C1150" s="40" t="s">
        <v>6684</v>
      </c>
      <c r="D1150" s="35"/>
      <c r="E1150" s="35"/>
      <c r="F1150" s="35"/>
      <c r="G1150" s="35"/>
      <c r="H1150" s="35"/>
      <c r="I1150" s="35"/>
      <c r="J1150" s="35"/>
      <c r="K1150" s="35"/>
      <c r="L1150" s="35"/>
      <c r="M1150" s="35"/>
      <c r="N1150" s="35"/>
      <c r="O1150" s="35"/>
      <c r="P1150" s="35"/>
      <c r="Q1150" s="35"/>
      <c r="R1150" s="35"/>
      <c r="S1150" s="35"/>
      <c r="T1150" s="35"/>
      <c r="U1150" s="35"/>
      <c r="V1150" s="35"/>
      <c r="W1150" s="35"/>
      <c r="X1150" s="35"/>
      <c r="Y1150" s="35"/>
      <c r="Z1150" s="35"/>
      <c r="AA1150" s="35"/>
      <c r="AB1150" s="35"/>
      <c r="AC1150" s="35"/>
      <c r="AD1150" s="35"/>
      <c r="AH1150" s="36">
        <v>0</v>
      </c>
      <c r="AI1150" s="36" t="s">
        <v>42</v>
      </c>
      <c r="AJ1150" s="36" t="s">
        <v>43</v>
      </c>
      <c r="AK1150" s="36" t="s">
        <v>44</v>
      </c>
      <c r="AL1150" s="36" t="s">
        <v>45</v>
      </c>
      <c r="AM1150" s="36" t="s">
        <v>45</v>
      </c>
      <c r="AN1150" s="36" t="s">
        <v>46</v>
      </c>
      <c r="AO1150" s="36" t="s">
        <v>47</v>
      </c>
      <c r="AP1150" s="36" t="s">
        <v>48</v>
      </c>
      <c r="AQ1150" s="36" t="s">
        <v>49</v>
      </c>
      <c r="AR1150" s="36" t="s">
        <v>50</v>
      </c>
      <c r="AS1150" s="36" t="s">
        <v>51</v>
      </c>
      <c r="AT1150" s="36" t="s">
        <v>44</v>
      </c>
      <c r="AU1150" s="36" t="s">
        <v>45</v>
      </c>
      <c r="AV1150" s="36" t="s">
        <v>45</v>
      </c>
      <c r="AW1150" s="36" t="s">
        <v>52</v>
      </c>
      <c r="AX1150" s="36" t="s">
        <v>47</v>
      </c>
      <c r="AY1150" s="36" t="s">
        <v>48</v>
      </c>
      <c r="AZ1150" s="36" t="s">
        <v>49</v>
      </c>
      <c r="BA1150" s="36" t="s">
        <v>50</v>
      </c>
      <c r="BB1150" s="36" t="s">
        <v>51</v>
      </c>
      <c r="BC1150" s="36" t="s">
        <v>53</v>
      </c>
      <c r="BD1150" s="36" t="s">
        <v>54</v>
      </c>
      <c r="BE1150" s="36" t="s">
        <v>55</v>
      </c>
      <c r="BF1150" s="36" t="s">
        <v>56</v>
      </c>
      <c r="BG1150" s="36" t="s">
        <v>57</v>
      </c>
      <c r="BH1150" s="36" t="s">
        <v>58</v>
      </c>
      <c r="BI1150" s="36" t="s">
        <v>59</v>
      </c>
      <c r="BJ1150" s="36" t="s">
        <v>60</v>
      </c>
      <c r="BK1150" s="36" t="s">
        <v>61</v>
      </c>
      <c r="BL1150" s="36" t="s">
        <v>62</v>
      </c>
      <c r="BM1150" s="36" t="s">
        <v>42</v>
      </c>
    </row>
    <row r="1151" spans="1:65" ht="14.45" customHeight="1">
      <c r="A1151" s="145" t="s">
        <v>7456</v>
      </c>
      <c r="B1151" s="40">
        <v>428001</v>
      </c>
      <c r="C1151" s="40" t="s">
        <v>6684</v>
      </c>
      <c r="D1151" s="40"/>
      <c r="E1151" s="43" t="s">
        <v>5</v>
      </c>
      <c r="F1151" s="40"/>
      <c r="G1151" s="42"/>
      <c r="H1151" s="40"/>
      <c r="I1151" s="40"/>
      <c r="J1151" s="40"/>
      <c r="K1151" s="40"/>
      <c r="L1151" s="42" t="s">
        <v>5</v>
      </c>
      <c r="M1151" s="42" t="s">
        <v>6604</v>
      </c>
      <c r="N1151" s="40"/>
      <c r="O1151" s="40"/>
      <c r="P1151" s="40"/>
      <c r="Q1151" s="40"/>
      <c r="R1151" s="40"/>
      <c r="S1151" s="40"/>
      <c r="T1151" s="43"/>
      <c r="U1151" s="40"/>
      <c r="V1151" s="40"/>
      <c r="W1151" s="40"/>
      <c r="X1151" s="40"/>
      <c r="Y1151" s="40"/>
      <c r="Z1151" s="40"/>
      <c r="AA1151" s="40"/>
      <c r="AB1151" s="40"/>
      <c r="AC1151" s="40"/>
      <c r="AD1151" s="40"/>
      <c r="AE1151" s="40"/>
      <c r="AF1151" s="45" t="str">
        <f t="shared" ref="AF1151:AF1160" si="44">AX1151&amp; REPT(" ",20-LEN(AX1151))&amp;AO1151</f>
        <v>KS_SFVL_A           SIDO_D</v>
      </c>
      <c r="AG1151" s="41" t="s">
        <v>6605</v>
      </c>
      <c r="AH1151" s="36">
        <v>3</v>
      </c>
      <c r="AI1151" s="36">
        <v>428001</v>
      </c>
      <c r="AJ1151" s="36" t="s">
        <v>3775</v>
      </c>
      <c r="AK1151" s="36" t="s">
        <v>117</v>
      </c>
      <c r="AL1151" s="36" t="s">
        <v>528</v>
      </c>
      <c r="AM1151" s="36" t="s">
        <v>528</v>
      </c>
      <c r="AN1151" s="36" t="s">
        <v>527</v>
      </c>
      <c r="AO1151" s="36" t="s">
        <v>529</v>
      </c>
      <c r="AP1151" s="36" t="s">
        <v>1799</v>
      </c>
      <c r="AQ1151" s="36" t="s">
        <v>530</v>
      </c>
      <c r="AR1151" s="36" t="s">
        <v>179</v>
      </c>
      <c r="AS1151" s="36" t="s">
        <v>117</v>
      </c>
      <c r="AT1151" s="36" t="s">
        <v>117</v>
      </c>
      <c r="AU1151" s="36" t="s">
        <v>1079</v>
      </c>
      <c r="AV1151" s="36" t="s">
        <v>1079</v>
      </c>
      <c r="AW1151" s="36" t="s">
        <v>1078</v>
      </c>
      <c r="AX1151" s="36" t="s">
        <v>1080</v>
      </c>
      <c r="AY1151" s="36">
        <v>1</v>
      </c>
      <c r="AZ1151" s="36" t="s">
        <v>1081</v>
      </c>
      <c r="BA1151" s="36" t="s">
        <v>148</v>
      </c>
      <c r="BB1151" s="36" t="s">
        <v>127</v>
      </c>
      <c r="BC1151" s="36" t="s">
        <v>2455</v>
      </c>
      <c r="BD1151" s="36" t="s">
        <v>1591</v>
      </c>
      <c r="BE1151" s="36" t="s">
        <v>117</v>
      </c>
      <c r="BF1151" s="36" t="s">
        <v>117</v>
      </c>
      <c r="BG1151" s="176">
        <v>2437</v>
      </c>
      <c r="BH1151" s="36" t="s">
        <v>1668</v>
      </c>
      <c r="BI1151" s="36">
        <v>0.5</v>
      </c>
      <c r="BJ1151" s="36" t="s">
        <v>3776</v>
      </c>
      <c r="BK1151" s="36" t="s">
        <v>1377</v>
      </c>
      <c r="BL1151" s="36" t="s">
        <v>117</v>
      </c>
      <c r="BM1151" s="36">
        <v>428001</v>
      </c>
    </row>
    <row r="1152" spans="1:65" ht="14.45" customHeight="1">
      <c r="A1152" s="145" t="s">
        <v>7792</v>
      </c>
      <c r="B1152" s="40">
        <v>428002</v>
      </c>
      <c r="C1152" s="40" t="s">
        <v>6684</v>
      </c>
      <c r="D1152" s="40"/>
      <c r="E1152" s="43" t="s">
        <v>6</v>
      </c>
      <c r="F1152" s="40" t="s">
        <v>1943</v>
      </c>
      <c r="G1152" s="42" t="s">
        <v>6606</v>
      </c>
      <c r="H1152" s="40"/>
      <c r="I1152" s="40"/>
      <c r="J1152" s="40"/>
      <c r="K1152" s="40" t="s">
        <v>6607</v>
      </c>
      <c r="L1152" s="176" t="s">
        <v>6604</v>
      </c>
      <c r="M1152" s="173" t="s">
        <v>6609</v>
      </c>
      <c r="N1152" s="63"/>
      <c r="O1152" s="40"/>
      <c r="P1152" s="40"/>
      <c r="Q1152" s="40"/>
      <c r="R1152" s="40"/>
      <c r="S1152" s="40"/>
      <c r="T1152" s="43"/>
      <c r="U1152" s="40"/>
      <c r="V1152" s="40"/>
      <c r="W1152" s="40"/>
      <c r="X1152" s="40"/>
      <c r="Y1152" s="40"/>
      <c r="Z1152" s="40"/>
      <c r="AA1152" s="40"/>
      <c r="AB1152" s="40"/>
      <c r="AC1152" s="40"/>
      <c r="AD1152" s="40"/>
      <c r="AE1152" s="40"/>
      <c r="AF1152" s="45" t="str">
        <f t="shared" si="44"/>
        <v>SP_MB5_B            KS_SFVL_A</v>
      </c>
      <c r="AG1152" s="41" t="s">
        <v>6605</v>
      </c>
      <c r="AH1152" s="36">
        <v>3</v>
      </c>
      <c r="AI1152" s="36">
        <v>428002</v>
      </c>
      <c r="AJ1152" s="36" t="s">
        <v>6521</v>
      </c>
      <c r="AK1152" s="36" t="s">
        <v>117</v>
      </c>
      <c r="AL1152" s="36" t="s">
        <v>1079</v>
      </c>
      <c r="AM1152" s="36" t="s">
        <v>1079</v>
      </c>
      <c r="AN1152" s="36" t="s">
        <v>1078</v>
      </c>
      <c r="AO1152" s="36" t="s">
        <v>1080</v>
      </c>
      <c r="AP1152" s="36">
        <v>6</v>
      </c>
      <c r="AQ1152" s="36" t="s">
        <v>1081</v>
      </c>
      <c r="AR1152" s="36" t="s">
        <v>148</v>
      </c>
      <c r="AS1152" s="36" t="s">
        <v>669</v>
      </c>
      <c r="AT1152" s="36" t="s">
        <v>117</v>
      </c>
      <c r="AU1152" s="36" t="s">
        <v>117</v>
      </c>
      <c r="AV1152" s="36" t="s">
        <v>1942</v>
      </c>
      <c r="AW1152" s="36">
        <v>370</v>
      </c>
      <c r="AX1152" s="36" t="s">
        <v>1943</v>
      </c>
      <c r="AY1152" s="36">
        <v>1</v>
      </c>
      <c r="AZ1152" s="36" t="s">
        <v>407</v>
      </c>
      <c r="BA1152" s="36" t="s">
        <v>117</v>
      </c>
      <c r="BB1152" s="36" t="s">
        <v>117</v>
      </c>
      <c r="BC1152" s="36" t="s">
        <v>2090</v>
      </c>
      <c r="BD1152" s="36" t="s">
        <v>1591</v>
      </c>
      <c r="BE1152" s="36" t="s">
        <v>117</v>
      </c>
      <c r="BF1152" s="36" t="s">
        <v>117</v>
      </c>
      <c r="BG1152" s="193">
        <v>458</v>
      </c>
      <c r="BH1152" s="36" t="s">
        <v>1598</v>
      </c>
      <c r="BI1152" s="36">
        <v>1</v>
      </c>
      <c r="BJ1152" s="36" t="s">
        <v>6150</v>
      </c>
      <c r="BK1152" s="36" t="s">
        <v>1377</v>
      </c>
      <c r="BL1152" s="36" t="s">
        <v>117</v>
      </c>
      <c r="BM1152" s="36">
        <v>428002</v>
      </c>
    </row>
    <row r="1153" spans="1:69" ht="14.45" customHeight="1">
      <c r="A1153" s="145" t="s">
        <v>7358</v>
      </c>
      <c r="B1153" s="40">
        <v>428003</v>
      </c>
      <c r="C1153" s="40" t="s">
        <v>6684</v>
      </c>
      <c r="D1153" s="40"/>
      <c r="E1153" s="35" t="s">
        <v>6603</v>
      </c>
      <c r="F1153" s="40"/>
      <c r="G1153" s="42"/>
      <c r="H1153" s="40"/>
      <c r="I1153" s="40"/>
      <c r="J1153" s="40"/>
      <c r="K1153" s="40"/>
      <c r="L1153" s="42" t="s">
        <v>6604</v>
      </c>
      <c r="M1153" s="35" t="s">
        <v>6603</v>
      </c>
      <c r="N1153" s="63"/>
      <c r="O1153" s="40"/>
      <c r="P1153" s="40"/>
      <c r="Q1153" s="40"/>
      <c r="R1153" s="40"/>
      <c r="S1153" s="40"/>
      <c r="T1153" s="43"/>
      <c r="U1153" s="40"/>
      <c r="V1153" s="40"/>
      <c r="W1153" s="40"/>
      <c r="X1153" s="40"/>
      <c r="Y1153" s="40"/>
      <c r="Z1153" s="40"/>
      <c r="AA1153" s="40"/>
      <c r="AB1153" s="40"/>
      <c r="AC1153" s="40"/>
      <c r="AD1153" s="40"/>
      <c r="AE1153" s="40"/>
      <c r="AF1153" s="45" t="str">
        <f t="shared" si="44"/>
        <v>KS_SFVR_A           SIDO_G</v>
      </c>
      <c r="AG1153" s="41" t="s">
        <v>6622</v>
      </c>
      <c r="AH1153" s="36">
        <v>3</v>
      </c>
      <c r="AI1153" s="36">
        <v>428003</v>
      </c>
      <c r="AJ1153" s="36" t="s">
        <v>3777</v>
      </c>
      <c r="AK1153" s="36" t="s">
        <v>117</v>
      </c>
      <c r="AL1153" s="36" t="s">
        <v>536</v>
      </c>
      <c r="AM1153" s="36" t="s">
        <v>536</v>
      </c>
      <c r="AN1153" s="36" t="s">
        <v>535</v>
      </c>
      <c r="AO1153" s="36" t="s">
        <v>537</v>
      </c>
      <c r="AP1153" s="36" t="s">
        <v>2256</v>
      </c>
      <c r="AQ1153" s="36" t="s">
        <v>538</v>
      </c>
      <c r="AR1153" s="36" t="s">
        <v>179</v>
      </c>
      <c r="AS1153" s="36" t="s">
        <v>117</v>
      </c>
      <c r="AT1153" s="36" t="s">
        <v>117</v>
      </c>
      <c r="AU1153" s="36" t="s">
        <v>861</v>
      </c>
      <c r="AV1153" s="36" t="s">
        <v>861</v>
      </c>
      <c r="AW1153" s="36" t="s">
        <v>1381</v>
      </c>
      <c r="AX1153" s="36" t="s">
        <v>1382</v>
      </c>
      <c r="AY1153" s="36">
        <v>1</v>
      </c>
      <c r="AZ1153" s="36" t="s">
        <v>799</v>
      </c>
      <c r="BA1153" s="36" t="s">
        <v>1292</v>
      </c>
      <c r="BB1153" s="36" t="s">
        <v>128</v>
      </c>
      <c r="BC1153" s="36" t="s">
        <v>2455</v>
      </c>
      <c r="BD1153" s="36" t="s">
        <v>1591</v>
      </c>
      <c r="BE1153" s="36" t="s">
        <v>117</v>
      </c>
      <c r="BF1153" s="36" t="s">
        <v>117</v>
      </c>
      <c r="BG1153" s="176">
        <v>2308</v>
      </c>
      <c r="BH1153" s="36" t="s">
        <v>1668</v>
      </c>
      <c r="BI1153" s="36">
        <v>0.5</v>
      </c>
      <c r="BJ1153" s="36" t="s">
        <v>3778</v>
      </c>
      <c r="BK1153" s="36" t="s">
        <v>1377</v>
      </c>
      <c r="BL1153" s="36" t="s">
        <v>117</v>
      </c>
      <c r="BM1153" s="36">
        <v>428003</v>
      </c>
    </row>
    <row r="1154" spans="1:69" ht="14.45" customHeight="1">
      <c r="A1154" s="145" t="s">
        <v>7356</v>
      </c>
      <c r="B1154" s="40">
        <v>428004</v>
      </c>
      <c r="C1154" s="40" t="s">
        <v>6684</v>
      </c>
      <c r="D1154" s="40"/>
      <c r="E1154" s="43" t="s">
        <v>3</v>
      </c>
      <c r="F1154" s="40"/>
      <c r="G1154" s="42"/>
      <c r="H1154" s="40"/>
      <c r="I1154" s="40"/>
      <c r="J1154" s="40"/>
      <c r="K1154" s="40"/>
      <c r="L1154" s="42" t="s">
        <v>6604</v>
      </c>
      <c r="M1154" s="42" t="s">
        <v>3</v>
      </c>
      <c r="N1154" s="40"/>
      <c r="O1154" s="40"/>
      <c r="P1154" s="40"/>
      <c r="Q1154" s="40"/>
      <c r="R1154" s="40"/>
      <c r="S1154" s="40"/>
      <c r="T1154" s="43"/>
      <c r="U1154" s="40"/>
      <c r="V1154" s="40"/>
      <c r="W1154" s="40"/>
      <c r="X1154" s="40"/>
      <c r="Y1154" s="40"/>
      <c r="Z1154" s="40"/>
      <c r="AA1154" s="40"/>
      <c r="AB1154" s="40"/>
      <c r="AC1154" s="40" t="s">
        <v>6623</v>
      </c>
      <c r="AD1154" s="40"/>
      <c r="AE1154" s="40"/>
      <c r="AF1154" s="45" t="str">
        <f t="shared" si="44"/>
        <v>ZFAS_A              KS_SFVR_A</v>
      </c>
      <c r="AG1154" s="41" t="s">
        <v>6622</v>
      </c>
      <c r="AH1154" s="36">
        <v>3</v>
      </c>
      <c r="AI1154" s="36">
        <v>428004</v>
      </c>
      <c r="AJ1154" s="36" t="s">
        <v>3779</v>
      </c>
      <c r="AK1154" s="36" t="s">
        <v>117</v>
      </c>
      <c r="AL1154" s="36" t="s">
        <v>861</v>
      </c>
      <c r="AM1154" s="36" t="s">
        <v>861</v>
      </c>
      <c r="AN1154" s="36" t="s">
        <v>1381</v>
      </c>
      <c r="AO1154" s="36" t="s">
        <v>1382</v>
      </c>
      <c r="AP1154" s="36">
        <v>2</v>
      </c>
      <c r="AQ1154" s="36" t="s">
        <v>799</v>
      </c>
      <c r="AR1154" s="36" t="s">
        <v>1134</v>
      </c>
      <c r="AS1154" s="36" t="s">
        <v>128</v>
      </c>
      <c r="AT1154" s="36" t="s">
        <v>117</v>
      </c>
      <c r="AU1154" s="36" t="s">
        <v>1265</v>
      </c>
      <c r="AV1154" s="36" t="s">
        <v>1265</v>
      </c>
      <c r="AW1154" s="36" t="s">
        <v>1364</v>
      </c>
      <c r="AX1154" s="36" t="s">
        <v>1365</v>
      </c>
      <c r="AY1154" s="36">
        <v>44</v>
      </c>
      <c r="AZ1154" s="36" t="s">
        <v>1366</v>
      </c>
      <c r="BA1154" s="36" t="s">
        <v>673</v>
      </c>
      <c r="BB1154" s="36" t="s">
        <v>672</v>
      </c>
      <c r="BC1154" s="36" t="s">
        <v>1922</v>
      </c>
      <c r="BD1154" s="36" t="s">
        <v>1591</v>
      </c>
      <c r="BE1154" s="36" t="s">
        <v>3780</v>
      </c>
      <c r="BF1154" s="36" t="s">
        <v>1928</v>
      </c>
      <c r="BG1154" s="176">
        <v>3058</v>
      </c>
      <c r="BH1154" s="36" t="s">
        <v>1788</v>
      </c>
      <c r="BI1154" s="36">
        <v>0.35</v>
      </c>
      <c r="BJ1154" s="36" t="s">
        <v>3781</v>
      </c>
      <c r="BK1154" s="36" t="s">
        <v>1377</v>
      </c>
      <c r="BL1154" s="36" t="s">
        <v>117</v>
      </c>
      <c r="BM1154" s="36">
        <v>428004</v>
      </c>
    </row>
    <row r="1155" spans="1:69" ht="14.45" customHeight="1">
      <c r="A1155" s="145" t="s">
        <v>7356</v>
      </c>
      <c r="B1155" s="40">
        <v>428005</v>
      </c>
      <c r="C1155" s="40" t="s">
        <v>6684</v>
      </c>
      <c r="D1155" s="40"/>
      <c r="E1155" s="43" t="s">
        <v>3</v>
      </c>
      <c r="F1155" s="40"/>
      <c r="G1155" s="42"/>
      <c r="H1155" s="40"/>
      <c r="I1155" s="40"/>
      <c r="J1155" s="40"/>
      <c r="K1155" s="40"/>
      <c r="L1155" s="42" t="s">
        <v>6604</v>
      </c>
      <c r="M1155" s="42" t="s">
        <v>3</v>
      </c>
      <c r="N1155" s="40"/>
      <c r="O1155" s="63"/>
      <c r="P1155" s="40"/>
      <c r="Q1155" s="40"/>
      <c r="R1155" s="40"/>
      <c r="S1155" s="40"/>
      <c r="T1155" s="43"/>
      <c r="U1155" s="40"/>
      <c r="V1155" s="40"/>
      <c r="W1155" s="40"/>
      <c r="X1155" s="40"/>
      <c r="Y1155" s="40"/>
      <c r="Z1155" s="40"/>
      <c r="AA1155" s="40"/>
      <c r="AB1155" s="40"/>
      <c r="AC1155" s="40" t="s">
        <v>6623</v>
      </c>
      <c r="AD1155" s="40"/>
      <c r="AE1155" s="40"/>
      <c r="AF1155" s="45" t="str">
        <f t="shared" si="44"/>
        <v>ZFAS_A              KS_SFVR_A</v>
      </c>
      <c r="AG1155" s="41" t="s">
        <v>6622</v>
      </c>
      <c r="AH1155" s="36">
        <v>3</v>
      </c>
      <c r="AI1155" s="36">
        <v>428005</v>
      </c>
      <c r="AJ1155" s="36" t="s">
        <v>3782</v>
      </c>
      <c r="AK1155" s="36" t="s">
        <v>117</v>
      </c>
      <c r="AL1155" s="36" t="s">
        <v>861</v>
      </c>
      <c r="AM1155" s="36" t="s">
        <v>861</v>
      </c>
      <c r="AN1155" s="36" t="s">
        <v>1381</v>
      </c>
      <c r="AO1155" s="36" t="s">
        <v>1382</v>
      </c>
      <c r="AP1155" s="36">
        <v>3</v>
      </c>
      <c r="AQ1155" s="36" t="s">
        <v>799</v>
      </c>
      <c r="AR1155" s="36" t="s">
        <v>1134</v>
      </c>
      <c r="AS1155" s="36" t="s">
        <v>128</v>
      </c>
      <c r="AT1155" s="36" t="s">
        <v>117</v>
      </c>
      <c r="AU1155" s="36" t="s">
        <v>1265</v>
      </c>
      <c r="AV1155" s="36" t="s">
        <v>1265</v>
      </c>
      <c r="AW1155" s="36" t="s">
        <v>1364</v>
      </c>
      <c r="AX1155" s="36" t="s">
        <v>1365</v>
      </c>
      <c r="AY1155" s="36">
        <v>63</v>
      </c>
      <c r="AZ1155" s="36" t="s">
        <v>1366</v>
      </c>
      <c r="BA1155" s="36" t="s">
        <v>673</v>
      </c>
      <c r="BB1155" s="36" t="s">
        <v>672</v>
      </c>
      <c r="BC1155" s="36" t="s">
        <v>1922</v>
      </c>
      <c r="BD1155" s="36" t="s">
        <v>1591</v>
      </c>
      <c r="BE1155" s="36" t="s">
        <v>3780</v>
      </c>
      <c r="BF1155" s="36" t="s">
        <v>1924</v>
      </c>
      <c r="BG1155" s="176">
        <v>3058</v>
      </c>
      <c r="BH1155" s="36" t="s">
        <v>1925</v>
      </c>
      <c r="BI1155" s="36">
        <v>0.35</v>
      </c>
      <c r="BJ1155" s="36" t="s">
        <v>3783</v>
      </c>
      <c r="BK1155" s="36" t="s">
        <v>1377</v>
      </c>
      <c r="BL1155" s="36" t="s">
        <v>117</v>
      </c>
      <c r="BM1155" s="36">
        <v>428005</v>
      </c>
    </row>
    <row r="1156" spans="1:69" ht="14.45" customHeight="1">
      <c r="A1156" s="145" t="s">
        <v>7469</v>
      </c>
      <c r="B1156" s="40">
        <v>428006</v>
      </c>
      <c r="C1156" s="40" t="s">
        <v>6684</v>
      </c>
      <c r="D1156" s="40"/>
      <c r="E1156" s="43" t="s">
        <v>3</v>
      </c>
      <c r="F1156" s="40"/>
      <c r="G1156" s="42"/>
      <c r="H1156" s="40"/>
      <c r="I1156" s="40"/>
      <c r="J1156" s="40"/>
      <c r="K1156" s="40"/>
      <c r="L1156" s="42" t="s">
        <v>3</v>
      </c>
      <c r="M1156" s="42" t="s">
        <v>6604</v>
      </c>
      <c r="N1156" s="40"/>
      <c r="O1156" s="40"/>
      <c r="P1156" s="40"/>
      <c r="Q1156" s="40"/>
      <c r="R1156" s="40"/>
      <c r="S1156" s="40"/>
      <c r="T1156" s="43"/>
      <c r="U1156" s="40"/>
      <c r="V1156" s="40"/>
      <c r="W1156" s="40"/>
      <c r="X1156" s="40"/>
      <c r="Y1156" s="40"/>
      <c r="Z1156" s="40"/>
      <c r="AA1156" s="40"/>
      <c r="AB1156" s="40"/>
      <c r="AC1156" s="40" t="s">
        <v>6623</v>
      </c>
      <c r="AD1156" s="40"/>
      <c r="AE1156" s="40"/>
      <c r="AF1156" s="45" t="str">
        <f t="shared" si="44"/>
        <v>GATE_A              KS_SFVL_A</v>
      </c>
      <c r="AG1156" s="41" t="s">
        <v>6605</v>
      </c>
      <c r="AH1156" s="36">
        <v>3</v>
      </c>
      <c r="AI1156" s="36">
        <v>428006</v>
      </c>
      <c r="AJ1156" s="36" t="s">
        <v>3784</v>
      </c>
      <c r="AK1156" s="36" t="s">
        <v>117</v>
      </c>
      <c r="AL1156" s="36" t="s">
        <v>1079</v>
      </c>
      <c r="AM1156" s="36" t="s">
        <v>1079</v>
      </c>
      <c r="AN1156" s="36" t="s">
        <v>1078</v>
      </c>
      <c r="AO1156" s="36" t="s">
        <v>1080</v>
      </c>
      <c r="AP1156" s="36">
        <v>10</v>
      </c>
      <c r="AQ1156" s="36" t="s">
        <v>1081</v>
      </c>
      <c r="AR1156" s="36" t="s">
        <v>146</v>
      </c>
      <c r="AS1156" s="36" t="s">
        <v>127</v>
      </c>
      <c r="AT1156" s="36" t="s">
        <v>117</v>
      </c>
      <c r="AU1156" s="36" t="s">
        <v>480</v>
      </c>
      <c r="AV1156" s="36" t="s">
        <v>480</v>
      </c>
      <c r="AW1156" s="36" t="s">
        <v>479</v>
      </c>
      <c r="AX1156" s="36" t="s">
        <v>481</v>
      </c>
      <c r="AY1156" s="36">
        <v>1</v>
      </c>
      <c r="AZ1156" s="36" t="s">
        <v>1184</v>
      </c>
      <c r="BA1156" s="36" t="s">
        <v>183</v>
      </c>
      <c r="BB1156" s="36" t="s">
        <v>117</v>
      </c>
      <c r="BC1156" s="36" t="s">
        <v>1922</v>
      </c>
      <c r="BD1156" s="36" t="s">
        <v>1591</v>
      </c>
      <c r="BE1156" s="36" t="s">
        <v>3785</v>
      </c>
      <c r="BF1156" s="36" t="s">
        <v>1924</v>
      </c>
      <c r="BG1156" s="176">
        <v>3344</v>
      </c>
      <c r="BH1156" s="36" t="s">
        <v>1925</v>
      </c>
      <c r="BI1156" s="36">
        <v>0.35</v>
      </c>
      <c r="BJ1156" s="36" t="s">
        <v>3786</v>
      </c>
      <c r="BK1156" s="36" t="s">
        <v>1377</v>
      </c>
      <c r="BL1156" s="36" t="s">
        <v>117</v>
      </c>
      <c r="BM1156" s="36">
        <v>428006</v>
      </c>
    </row>
    <row r="1157" spans="1:69" ht="14.45" customHeight="1">
      <c r="A1157" s="145" t="s">
        <v>7469</v>
      </c>
      <c r="B1157" s="40">
        <v>428007</v>
      </c>
      <c r="C1157" s="40" t="s">
        <v>6684</v>
      </c>
      <c r="D1157" s="40"/>
      <c r="E1157" s="43" t="s">
        <v>3</v>
      </c>
      <c r="F1157" s="40"/>
      <c r="G1157" s="42"/>
      <c r="H1157" s="40"/>
      <c r="I1157" s="40"/>
      <c r="J1157" s="40"/>
      <c r="K1157" s="40"/>
      <c r="L1157" s="42" t="s">
        <v>3</v>
      </c>
      <c r="M1157" s="42" t="s">
        <v>6604</v>
      </c>
      <c r="N1157" s="40"/>
      <c r="O1157" s="40"/>
      <c r="P1157" s="40"/>
      <c r="Q1157" s="40"/>
      <c r="R1157" s="40"/>
      <c r="S1157" s="40"/>
      <c r="T1157" s="43"/>
      <c r="U1157" s="40"/>
      <c r="V1157" s="40"/>
      <c r="W1157" s="40"/>
      <c r="X1157" s="40"/>
      <c r="Y1157" s="40"/>
      <c r="Z1157" s="40"/>
      <c r="AA1157" s="40"/>
      <c r="AB1157" s="40"/>
      <c r="AC1157" s="40" t="s">
        <v>6623</v>
      </c>
      <c r="AD1157" s="40"/>
      <c r="AE1157" s="40"/>
      <c r="AF1157" s="45" t="str">
        <f t="shared" si="44"/>
        <v>GATE_A              KS_SFVL_A</v>
      </c>
      <c r="AG1157" s="41" t="s">
        <v>6605</v>
      </c>
      <c r="AH1157" s="36">
        <v>3</v>
      </c>
      <c r="AI1157" s="36">
        <v>428007</v>
      </c>
      <c r="AJ1157" s="36" t="s">
        <v>3787</v>
      </c>
      <c r="AK1157" s="36" t="s">
        <v>117</v>
      </c>
      <c r="AL1157" s="36" t="s">
        <v>1079</v>
      </c>
      <c r="AM1157" s="36" t="s">
        <v>1079</v>
      </c>
      <c r="AN1157" s="36" t="s">
        <v>1078</v>
      </c>
      <c r="AO1157" s="36" t="s">
        <v>1080</v>
      </c>
      <c r="AP1157" s="36">
        <v>9</v>
      </c>
      <c r="AQ1157" s="36" t="s">
        <v>1081</v>
      </c>
      <c r="AR1157" s="36" t="s">
        <v>146</v>
      </c>
      <c r="AS1157" s="36" t="s">
        <v>127</v>
      </c>
      <c r="AT1157" s="36" t="s">
        <v>117</v>
      </c>
      <c r="AU1157" s="36" t="s">
        <v>480</v>
      </c>
      <c r="AV1157" s="36" t="s">
        <v>480</v>
      </c>
      <c r="AW1157" s="36" t="s">
        <v>479</v>
      </c>
      <c r="AX1157" s="36" t="s">
        <v>481</v>
      </c>
      <c r="AY1157" s="36">
        <v>19</v>
      </c>
      <c r="AZ1157" s="36" t="s">
        <v>1184</v>
      </c>
      <c r="BA1157" s="36" t="s">
        <v>183</v>
      </c>
      <c r="BB1157" s="36" t="s">
        <v>117</v>
      </c>
      <c r="BC1157" s="36" t="s">
        <v>1922</v>
      </c>
      <c r="BD1157" s="36" t="s">
        <v>1591</v>
      </c>
      <c r="BE1157" s="36" t="s">
        <v>3785</v>
      </c>
      <c r="BF1157" s="36" t="s">
        <v>1928</v>
      </c>
      <c r="BG1157" s="176">
        <v>3344</v>
      </c>
      <c r="BH1157" s="36" t="s">
        <v>1788</v>
      </c>
      <c r="BI1157" s="36">
        <v>0.35</v>
      </c>
      <c r="BJ1157" s="36" t="s">
        <v>3788</v>
      </c>
      <c r="BK1157" s="36" t="s">
        <v>1377</v>
      </c>
      <c r="BL1157" s="36" t="s">
        <v>117</v>
      </c>
      <c r="BM1157" s="36">
        <v>428007</v>
      </c>
    </row>
    <row r="1158" spans="1:69" ht="14.45" customHeight="1">
      <c r="A1158" s="145" t="s">
        <v>7353</v>
      </c>
      <c r="B1158" s="40">
        <v>428010</v>
      </c>
      <c r="C1158" s="40" t="s">
        <v>6684</v>
      </c>
      <c r="D1158" s="40"/>
      <c r="E1158" s="35" t="s">
        <v>6603</v>
      </c>
      <c r="F1158" s="40" t="s">
        <v>1596</v>
      </c>
      <c r="G1158" s="42" t="s">
        <v>6606</v>
      </c>
      <c r="H1158" s="40"/>
      <c r="I1158" s="40"/>
      <c r="J1158" s="40"/>
      <c r="K1158" s="40" t="s">
        <v>6607</v>
      </c>
      <c r="L1158" s="176" t="s">
        <v>6603</v>
      </c>
      <c r="M1158" s="42" t="s">
        <v>6609</v>
      </c>
      <c r="N1158" s="40"/>
      <c r="O1158" s="40"/>
      <c r="P1158" s="40"/>
      <c r="Q1158" s="40"/>
      <c r="R1158" s="40"/>
      <c r="S1158" s="40"/>
      <c r="T1158" s="43"/>
      <c r="U1158" s="40"/>
      <c r="V1158" s="40"/>
      <c r="W1158" s="40"/>
      <c r="X1158" s="40"/>
      <c r="Y1158" s="40"/>
      <c r="Z1158" s="40"/>
      <c r="AA1158" s="40"/>
      <c r="AB1158" s="40"/>
      <c r="AC1158" s="40"/>
      <c r="AD1158" s="40"/>
      <c r="AE1158" s="40"/>
      <c r="AF1158" s="45" t="str">
        <f t="shared" si="44"/>
        <v>SP_MB2_A            KS_SFVR_A</v>
      </c>
      <c r="AG1158" s="41" t="s">
        <v>6605</v>
      </c>
      <c r="AH1158" s="36">
        <v>3</v>
      </c>
      <c r="AI1158" s="36">
        <v>428010</v>
      </c>
      <c r="AJ1158" s="36" t="s">
        <v>6522</v>
      </c>
      <c r="AK1158" s="36" t="s">
        <v>117</v>
      </c>
      <c r="AL1158" s="36" t="s">
        <v>861</v>
      </c>
      <c r="AM1158" s="36" t="s">
        <v>861</v>
      </c>
      <c r="AN1158" s="36" t="s">
        <v>1381</v>
      </c>
      <c r="AO1158" s="36" t="s">
        <v>1382</v>
      </c>
      <c r="AP1158" s="36">
        <v>4</v>
      </c>
      <c r="AQ1158" s="36" t="s">
        <v>799</v>
      </c>
      <c r="AR1158" s="36" t="s">
        <v>1292</v>
      </c>
      <c r="AS1158" s="36" t="s">
        <v>128</v>
      </c>
      <c r="AT1158" s="36" t="s">
        <v>117</v>
      </c>
      <c r="AU1158" s="36" t="s">
        <v>117</v>
      </c>
      <c r="AV1158" s="36" t="s">
        <v>1595</v>
      </c>
      <c r="AW1158" s="36">
        <v>367</v>
      </c>
      <c r="AX1158" s="36" t="s">
        <v>1596</v>
      </c>
      <c r="AY1158" s="36">
        <v>1</v>
      </c>
      <c r="AZ1158" s="36" t="s">
        <v>624</v>
      </c>
      <c r="BA1158" s="36" t="s">
        <v>117</v>
      </c>
      <c r="BB1158" s="36" t="s">
        <v>117</v>
      </c>
      <c r="BC1158" s="36" t="s">
        <v>1632</v>
      </c>
      <c r="BD1158" s="36" t="s">
        <v>1591</v>
      </c>
      <c r="BE1158" s="36" t="s">
        <v>117</v>
      </c>
      <c r="BF1158" s="36" t="s">
        <v>117</v>
      </c>
      <c r="BG1158" s="193">
        <v>780</v>
      </c>
      <c r="BH1158" s="36" t="s">
        <v>1598</v>
      </c>
      <c r="BI1158" s="36">
        <v>0.5</v>
      </c>
      <c r="BJ1158" s="36" t="s">
        <v>1599</v>
      </c>
      <c r="BK1158" s="36" t="s">
        <v>1377</v>
      </c>
      <c r="BL1158" s="36" t="s">
        <v>117</v>
      </c>
      <c r="BM1158" s="36">
        <v>428010</v>
      </c>
    </row>
    <row r="1159" spans="1:69" ht="14.45" customHeight="1">
      <c r="A1159" s="145" t="s">
        <v>7405</v>
      </c>
      <c r="B1159" s="40">
        <v>428013</v>
      </c>
      <c r="C1159" s="40" t="s">
        <v>6684</v>
      </c>
      <c r="D1159" s="40"/>
      <c r="E1159" s="43" t="s">
        <v>3</v>
      </c>
      <c r="F1159" s="40"/>
      <c r="G1159" s="42"/>
      <c r="H1159" s="40"/>
      <c r="I1159" s="40"/>
      <c r="J1159" s="40"/>
      <c r="K1159" s="40"/>
      <c r="L1159" s="42" t="s">
        <v>6604</v>
      </c>
      <c r="M1159" s="42" t="s">
        <v>3</v>
      </c>
      <c r="N1159" s="40"/>
      <c r="O1159" s="40"/>
      <c r="P1159" s="40"/>
      <c r="Q1159" s="40"/>
      <c r="R1159" s="40"/>
      <c r="S1159" s="40"/>
      <c r="T1159" s="43"/>
      <c r="U1159" s="40"/>
      <c r="V1159" s="40"/>
      <c r="W1159" s="40"/>
      <c r="X1159" s="40"/>
      <c r="Y1159" s="40"/>
      <c r="Z1159" s="40"/>
      <c r="AA1159" s="40"/>
      <c r="AB1159" s="40"/>
      <c r="AC1159" s="40" t="s">
        <v>6623</v>
      </c>
      <c r="AD1159" s="40"/>
      <c r="AE1159" s="40"/>
      <c r="AF1159" s="45" t="str">
        <f t="shared" si="44"/>
        <v>ZFAS_A              GATE_A</v>
      </c>
      <c r="AG1159" s="41" t="s">
        <v>6670</v>
      </c>
      <c r="AH1159" s="36">
        <v>3</v>
      </c>
      <c r="AI1159" s="36">
        <v>428013</v>
      </c>
      <c r="AJ1159" s="36" t="s">
        <v>3789</v>
      </c>
      <c r="AK1159" s="36" t="s">
        <v>117</v>
      </c>
      <c r="AL1159" s="36" t="s">
        <v>480</v>
      </c>
      <c r="AM1159" s="36" t="s">
        <v>480</v>
      </c>
      <c r="AN1159" s="36" t="s">
        <v>479</v>
      </c>
      <c r="AO1159" s="36" t="s">
        <v>481</v>
      </c>
      <c r="AP1159" s="36">
        <v>19</v>
      </c>
      <c r="AQ1159" s="36" t="s">
        <v>1184</v>
      </c>
      <c r="AR1159" s="36" t="s">
        <v>183</v>
      </c>
      <c r="AS1159" s="36" t="s">
        <v>117</v>
      </c>
      <c r="AT1159" s="36" t="s">
        <v>117</v>
      </c>
      <c r="AU1159" s="36" t="s">
        <v>1265</v>
      </c>
      <c r="AV1159" s="36" t="s">
        <v>1265</v>
      </c>
      <c r="AW1159" s="36" t="s">
        <v>1364</v>
      </c>
      <c r="AX1159" s="36" t="s">
        <v>1365</v>
      </c>
      <c r="AY1159" s="36">
        <v>44</v>
      </c>
      <c r="AZ1159" s="36" t="s">
        <v>1366</v>
      </c>
      <c r="BA1159" s="36" t="s">
        <v>673</v>
      </c>
      <c r="BB1159" s="36" t="s">
        <v>672</v>
      </c>
      <c r="BC1159" s="36" t="s">
        <v>1922</v>
      </c>
      <c r="BD1159" s="36" t="s">
        <v>1591</v>
      </c>
      <c r="BE1159" s="36" t="s">
        <v>3790</v>
      </c>
      <c r="BF1159" s="36" t="s">
        <v>1928</v>
      </c>
      <c r="BG1159" s="176">
        <v>777</v>
      </c>
      <c r="BH1159" s="36" t="s">
        <v>1788</v>
      </c>
      <c r="BI1159" s="36">
        <v>0.35</v>
      </c>
      <c r="BJ1159" s="36" t="s">
        <v>3791</v>
      </c>
      <c r="BK1159" s="36" t="s">
        <v>117</v>
      </c>
      <c r="BL1159" s="36" t="s">
        <v>1379</v>
      </c>
      <c r="BM1159" s="36">
        <v>428013</v>
      </c>
    </row>
    <row r="1160" spans="1:69" ht="14.45" customHeight="1">
      <c r="A1160" s="145" t="s">
        <v>7405</v>
      </c>
      <c r="B1160" s="40">
        <v>428014</v>
      </c>
      <c r="C1160" s="40" t="s">
        <v>6684</v>
      </c>
      <c r="D1160" s="40"/>
      <c r="E1160" s="43" t="s">
        <v>3</v>
      </c>
      <c r="F1160" s="40"/>
      <c r="G1160" s="42"/>
      <c r="H1160" s="40"/>
      <c r="I1160" s="40"/>
      <c r="J1160" s="40"/>
      <c r="K1160" s="40"/>
      <c r="L1160" s="42" t="s">
        <v>3</v>
      </c>
      <c r="M1160" s="42" t="s">
        <v>6604</v>
      </c>
      <c r="N1160" s="40"/>
      <c r="O1160" s="40"/>
      <c r="P1160" s="40"/>
      <c r="Q1160" s="40"/>
      <c r="R1160" s="40"/>
      <c r="S1160" s="40"/>
      <c r="T1160" s="43"/>
      <c r="U1160" s="40"/>
      <c r="V1160" s="40"/>
      <c r="W1160" s="40"/>
      <c r="X1160" s="40"/>
      <c r="Y1160" s="40"/>
      <c r="Z1160" s="40"/>
      <c r="AA1160" s="40"/>
      <c r="AB1160" s="40"/>
      <c r="AC1160" s="40" t="s">
        <v>6623</v>
      </c>
      <c r="AD1160" s="40"/>
      <c r="AE1160" s="40"/>
      <c r="AF1160" s="45" t="str">
        <f t="shared" si="44"/>
        <v>ZFAS_A              GATE_A</v>
      </c>
      <c r="AG1160" s="41" t="s">
        <v>6670</v>
      </c>
      <c r="AH1160" s="36">
        <v>3</v>
      </c>
      <c r="AI1160" s="36">
        <v>428014</v>
      </c>
      <c r="AJ1160" s="36" t="s">
        <v>6523</v>
      </c>
      <c r="AK1160" s="36" t="s">
        <v>117</v>
      </c>
      <c r="AL1160" s="36" t="s">
        <v>480</v>
      </c>
      <c r="AM1160" s="36" t="s">
        <v>480</v>
      </c>
      <c r="AN1160" s="36" t="s">
        <v>479</v>
      </c>
      <c r="AO1160" s="36" t="s">
        <v>481</v>
      </c>
      <c r="AP1160" s="36">
        <v>1</v>
      </c>
      <c r="AQ1160" s="36" t="s">
        <v>1184</v>
      </c>
      <c r="AR1160" s="36" t="s">
        <v>183</v>
      </c>
      <c r="AS1160" s="36" t="s">
        <v>117</v>
      </c>
      <c r="AT1160" s="36" t="s">
        <v>117</v>
      </c>
      <c r="AU1160" s="36" t="s">
        <v>1265</v>
      </c>
      <c r="AV1160" s="36" t="s">
        <v>1265</v>
      </c>
      <c r="AW1160" s="36" t="s">
        <v>1364</v>
      </c>
      <c r="AX1160" s="36" t="s">
        <v>1365</v>
      </c>
      <c r="AY1160" s="36">
        <v>63</v>
      </c>
      <c r="AZ1160" s="36" t="s">
        <v>1366</v>
      </c>
      <c r="BA1160" s="36" t="s">
        <v>673</v>
      </c>
      <c r="BB1160" s="36" t="s">
        <v>672</v>
      </c>
      <c r="BC1160" s="36" t="s">
        <v>1922</v>
      </c>
      <c r="BD1160" s="36" t="s">
        <v>1591</v>
      </c>
      <c r="BE1160" s="36" t="s">
        <v>3790</v>
      </c>
      <c r="BF1160" s="36" t="s">
        <v>1924</v>
      </c>
      <c r="BG1160" s="176">
        <v>777</v>
      </c>
      <c r="BH1160" s="36" t="s">
        <v>1925</v>
      </c>
      <c r="BI1160" s="36">
        <v>0.35</v>
      </c>
      <c r="BJ1160" s="36" t="s">
        <v>3792</v>
      </c>
      <c r="BK1160" s="36" t="s">
        <v>117</v>
      </c>
      <c r="BL1160" s="36" t="s">
        <v>1379</v>
      </c>
      <c r="BM1160" s="36">
        <v>428014</v>
      </c>
    </row>
    <row r="1161" spans="1:69" s="124" customFormat="1" ht="15" customHeight="1">
      <c r="A1161" s="146"/>
      <c r="C1161" s="43" t="s">
        <v>6685</v>
      </c>
      <c r="D1161" s="76"/>
      <c r="E1161" s="76"/>
      <c r="F1161" s="76"/>
      <c r="G1161" s="76"/>
      <c r="H1161" s="76"/>
      <c r="I1161" s="76"/>
      <c r="J1161" s="76"/>
      <c r="K1161" s="76"/>
      <c r="L1161" s="76"/>
      <c r="M1161" s="76"/>
      <c r="N1161" s="76"/>
      <c r="O1161" s="76"/>
      <c r="P1161" s="76"/>
      <c r="Q1161" s="76"/>
      <c r="R1161" s="76"/>
      <c r="S1161" s="76"/>
      <c r="T1161" s="76"/>
      <c r="U1161" s="76"/>
      <c r="V1161" s="76"/>
      <c r="W1161" s="76"/>
      <c r="X1161" s="76"/>
      <c r="Y1161" s="76"/>
      <c r="Z1161" s="76"/>
      <c r="AA1161" s="76"/>
      <c r="AB1161" s="76"/>
      <c r="AC1161" s="76"/>
      <c r="AD1161" s="76"/>
      <c r="AH1161" s="124">
        <v>1</v>
      </c>
      <c r="AI1161" s="124" t="s">
        <v>1383</v>
      </c>
    </row>
    <row r="1162" spans="1:69" s="124" customFormat="1" ht="15" customHeight="1">
      <c r="A1162" s="145" t="s">
        <v>7899</v>
      </c>
      <c r="C1162" s="43" t="s">
        <v>6685</v>
      </c>
      <c r="D1162" s="76"/>
      <c r="E1162" s="76"/>
      <c r="F1162" s="76"/>
      <c r="G1162" s="76"/>
      <c r="H1162" s="76"/>
      <c r="I1162" s="76"/>
      <c r="J1162" s="76"/>
      <c r="K1162" s="76"/>
      <c r="L1162" s="76"/>
      <c r="M1162" s="76"/>
      <c r="N1162" s="76"/>
      <c r="O1162" s="76"/>
      <c r="P1162" s="76"/>
      <c r="Q1162" s="76"/>
      <c r="R1162" s="76"/>
      <c r="S1162" s="76"/>
      <c r="T1162" s="76"/>
      <c r="U1162" s="76"/>
      <c r="V1162" s="76"/>
      <c r="W1162" s="76"/>
      <c r="X1162" s="76"/>
      <c r="Y1162" s="76"/>
      <c r="Z1162" s="76"/>
      <c r="AA1162" s="76"/>
      <c r="AB1162" s="76"/>
      <c r="AC1162" s="76"/>
      <c r="AD1162" s="76"/>
      <c r="AH1162" s="124">
        <v>2</v>
      </c>
      <c r="AI1162" s="124" t="s">
        <v>61</v>
      </c>
      <c r="AJ1162" s="124" t="s">
        <v>1384</v>
      </c>
      <c r="AK1162" s="124" t="s">
        <v>1385</v>
      </c>
      <c r="AL1162" s="153" t="s">
        <v>6966</v>
      </c>
      <c r="AM1162" s="124" t="s">
        <v>116</v>
      </c>
      <c r="AN1162" s="153" t="s">
        <v>7344</v>
      </c>
      <c r="AO1162" s="124" t="s">
        <v>2364</v>
      </c>
    </row>
    <row r="1163" spans="1:69" s="124" customFormat="1" ht="15" customHeight="1">
      <c r="A1163" s="145" t="s">
        <v>7900</v>
      </c>
      <c r="C1163" s="43" t="s">
        <v>6685</v>
      </c>
      <c r="D1163" s="76"/>
      <c r="E1163" s="76"/>
      <c r="F1163" s="76"/>
      <c r="G1163" s="76"/>
      <c r="H1163" s="76"/>
      <c r="I1163" s="76"/>
      <c r="J1163" s="76"/>
      <c r="K1163" s="76"/>
      <c r="L1163" s="76"/>
      <c r="M1163" s="76"/>
      <c r="N1163" s="76"/>
      <c r="O1163" s="76"/>
      <c r="P1163" s="76"/>
      <c r="Q1163" s="76"/>
      <c r="R1163" s="76"/>
      <c r="S1163" s="76"/>
      <c r="T1163" s="76"/>
      <c r="U1163" s="76"/>
      <c r="V1163" s="76"/>
      <c r="W1163" s="76"/>
      <c r="X1163" s="76"/>
      <c r="Y1163" s="76"/>
      <c r="Z1163" s="76"/>
      <c r="AA1163" s="76"/>
      <c r="AB1163" s="76"/>
      <c r="AC1163" s="76"/>
      <c r="AD1163" s="76"/>
      <c r="AH1163" s="124">
        <v>2</v>
      </c>
      <c r="AI1163" s="124" t="s">
        <v>62</v>
      </c>
      <c r="AJ1163" s="124" t="s">
        <v>1386</v>
      </c>
      <c r="AK1163" s="124" t="s">
        <v>1387</v>
      </c>
      <c r="AL1163" s="153" t="s">
        <v>7375</v>
      </c>
      <c r="AN1163" s="153" t="s">
        <v>6967</v>
      </c>
      <c r="AO1163" s="124" t="s">
        <v>2364</v>
      </c>
    </row>
    <row r="1164" spans="1:69" s="124" customFormat="1" ht="15" customHeight="1">
      <c r="A1164" s="145" t="s">
        <v>7904</v>
      </c>
      <c r="C1164" s="43" t="s">
        <v>6685</v>
      </c>
      <c r="D1164" s="76"/>
      <c r="E1164" s="76"/>
      <c r="F1164" s="76"/>
      <c r="G1164" s="76"/>
      <c r="H1164" s="76"/>
      <c r="I1164" s="76"/>
      <c r="J1164" s="76"/>
      <c r="K1164" s="76"/>
      <c r="L1164" s="76"/>
      <c r="M1164" s="76"/>
      <c r="N1164" s="76"/>
      <c r="O1164" s="76"/>
      <c r="P1164" s="76"/>
      <c r="Q1164" s="76"/>
      <c r="R1164" s="76"/>
      <c r="S1164" s="76"/>
      <c r="T1164" s="76"/>
      <c r="U1164" s="76"/>
      <c r="V1164" s="76"/>
      <c r="W1164" s="76"/>
      <c r="X1164" s="76"/>
      <c r="Y1164" s="76"/>
      <c r="Z1164" s="76"/>
      <c r="AA1164" s="76"/>
      <c r="AB1164" s="76"/>
      <c r="AC1164" s="76"/>
      <c r="AD1164" s="76"/>
      <c r="AH1164" s="124">
        <v>2</v>
      </c>
      <c r="AI1164" s="124" t="s">
        <v>63</v>
      </c>
      <c r="AJ1164" s="124" t="s">
        <v>1388</v>
      </c>
      <c r="AK1164" s="124" t="s">
        <v>1389</v>
      </c>
      <c r="AL1164" s="153" t="s">
        <v>7376</v>
      </c>
      <c r="AM1164" s="124" t="s">
        <v>116</v>
      </c>
      <c r="AN1164" s="153" t="s">
        <v>7377</v>
      </c>
      <c r="AO1164" s="124" t="s">
        <v>2364</v>
      </c>
    </row>
    <row r="1165" spans="1:69" s="124" customFormat="1" ht="15" customHeight="1">
      <c r="A1165" s="145" t="s">
        <v>7366</v>
      </c>
      <c r="C1165" s="43" t="s">
        <v>6685</v>
      </c>
      <c r="D1165" s="76"/>
      <c r="E1165" s="76"/>
      <c r="F1165" s="76"/>
      <c r="G1165" s="76"/>
      <c r="H1165" s="76"/>
      <c r="I1165" s="76"/>
      <c r="J1165" s="76"/>
      <c r="K1165" s="76"/>
      <c r="L1165" s="76"/>
      <c r="M1165" s="76"/>
      <c r="N1165" s="76"/>
      <c r="O1165" s="76"/>
      <c r="P1165" s="76"/>
      <c r="Q1165" s="76"/>
      <c r="R1165" s="76"/>
      <c r="S1165" s="76"/>
      <c r="T1165" s="76"/>
      <c r="U1165" s="76"/>
      <c r="V1165" s="76"/>
      <c r="W1165" s="76"/>
      <c r="X1165" s="76"/>
      <c r="Y1165" s="76"/>
      <c r="Z1165" s="76"/>
      <c r="AA1165" s="76"/>
      <c r="AB1165" s="76"/>
      <c r="AC1165" s="76"/>
      <c r="AD1165" s="76"/>
      <c r="AH1165" s="124">
        <v>2</v>
      </c>
      <c r="AI1165" s="153" t="s">
        <v>64</v>
      </c>
      <c r="AJ1165" s="153" t="s">
        <v>7262</v>
      </c>
      <c r="AK1165" s="153" t="s">
        <v>1385</v>
      </c>
      <c r="AL1165" s="153" t="s">
        <v>7374</v>
      </c>
      <c r="AM1165" s="153" t="s">
        <v>116</v>
      </c>
      <c r="AN1165" s="153" t="s">
        <v>7344</v>
      </c>
      <c r="AO1165" s="153" t="s">
        <v>2364</v>
      </c>
    </row>
    <row r="1166" spans="1:69" s="124" customFormat="1" ht="15" customHeight="1">
      <c r="A1166" s="145" t="s">
        <v>7366</v>
      </c>
      <c r="C1166" s="43" t="s">
        <v>6685</v>
      </c>
      <c r="D1166" s="76"/>
      <c r="E1166" s="76"/>
      <c r="F1166" s="76"/>
      <c r="G1166" s="76"/>
      <c r="H1166" s="76"/>
      <c r="I1166" s="76"/>
      <c r="J1166" s="76"/>
      <c r="K1166" s="76"/>
      <c r="L1166" s="76"/>
      <c r="M1166" s="76"/>
      <c r="N1166" s="76"/>
      <c r="O1166" s="76"/>
      <c r="P1166" s="76"/>
      <c r="Q1166" s="76"/>
      <c r="R1166" s="76"/>
      <c r="S1166" s="76"/>
      <c r="T1166" s="76"/>
      <c r="U1166" s="76"/>
      <c r="V1166" s="76"/>
      <c r="W1166" s="76"/>
      <c r="X1166" s="76"/>
      <c r="Y1166" s="76"/>
      <c r="Z1166" s="76"/>
      <c r="AA1166" s="76"/>
      <c r="AB1166" s="76"/>
      <c r="AC1166" s="76"/>
      <c r="AD1166" s="76"/>
      <c r="AH1166" s="124">
        <v>2</v>
      </c>
      <c r="AI1166" s="153" t="s">
        <v>65</v>
      </c>
      <c r="AJ1166" s="153" t="s">
        <v>7263</v>
      </c>
      <c r="AK1166" s="153" t="s">
        <v>1387</v>
      </c>
      <c r="AL1166" s="153" t="s">
        <v>7378</v>
      </c>
      <c r="AM1166" s="153"/>
      <c r="AN1166" s="153" t="s">
        <v>6967</v>
      </c>
      <c r="AO1166" s="153" t="s">
        <v>2364</v>
      </c>
    </row>
    <row r="1167" spans="1:69" s="124" customFormat="1" ht="15" customHeight="1">
      <c r="A1167" s="145" t="s">
        <v>7379</v>
      </c>
      <c r="C1167" s="43" t="s">
        <v>6685</v>
      </c>
      <c r="D1167" s="76"/>
      <c r="E1167" s="76"/>
      <c r="F1167" s="76"/>
      <c r="G1167" s="76"/>
      <c r="H1167" s="76"/>
      <c r="I1167" s="76"/>
      <c r="J1167" s="76"/>
      <c r="K1167" s="76"/>
      <c r="L1167" s="76"/>
      <c r="M1167" s="76"/>
      <c r="N1167" s="76"/>
      <c r="O1167" s="76"/>
      <c r="P1167" s="76"/>
      <c r="Q1167" s="76"/>
      <c r="R1167" s="76"/>
      <c r="S1167" s="76"/>
      <c r="T1167" s="76"/>
      <c r="U1167" s="76"/>
      <c r="V1167" s="76"/>
      <c r="W1167" s="76"/>
      <c r="X1167" s="76"/>
      <c r="Y1167" s="76"/>
      <c r="Z1167" s="76"/>
      <c r="AA1167" s="76"/>
      <c r="AB1167" s="76"/>
      <c r="AC1167" s="76"/>
      <c r="AD1167" s="76"/>
      <c r="AH1167" s="124">
        <v>2</v>
      </c>
      <c r="AI1167" s="153" t="s">
        <v>66</v>
      </c>
      <c r="AJ1167" s="153" t="s">
        <v>7264</v>
      </c>
      <c r="AK1167" s="153" t="s">
        <v>1389</v>
      </c>
      <c r="AL1167" s="153" t="s">
        <v>7265</v>
      </c>
      <c r="AM1167" s="153" t="s">
        <v>116</v>
      </c>
      <c r="AN1167" s="153" t="s">
        <v>6968</v>
      </c>
      <c r="AO1167" s="153" t="s">
        <v>2364</v>
      </c>
    </row>
    <row r="1168" spans="1:69" s="124" customFormat="1" ht="15" customHeight="1">
      <c r="A1168" s="146"/>
      <c r="B1168" s="126"/>
      <c r="C1168" s="43" t="s">
        <v>6685</v>
      </c>
      <c r="D1168" s="76"/>
      <c r="E1168" s="76"/>
      <c r="F1168" s="76"/>
      <c r="G1168" s="76"/>
      <c r="H1168" s="76"/>
      <c r="I1168" s="76"/>
      <c r="J1168" s="76"/>
      <c r="K1168" s="76"/>
      <c r="L1168" s="76"/>
      <c r="M1168" s="76"/>
      <c r="N1168" s="76"/>
      <c r="O1168" s="76"/>
      <c r="P1168" s="76"/>
      <c r="Q1168" s="76"/>
      <c r="R1168" s="76"/>
      <c r="S1168" s="76"/>
      <c r="T1168" s="76"/>
      <c r="U1168" s="76"/>
      <c r="V1168" s="76"/>
      <c r="W1168" s="76"/>
      <c r="X1168" s="76"/>
      <c r="Y1168" s="76"/>
      <c r="Z1168" s="76"/>
      <c r="AA1168" s="76"/>
      <c r="AB1168" s="76"/>
      <c r="AC1168" s="76"/>
      <c r="AD1168" s="76"/>
      <c r="AH1168" s="124">
        <v>0</v>
      </c>
      <c r="AI1168" s="124" t="s">
        <v>42</v>
      </c>
      <c r="AJ1168" s="124" t="s">
        <v>43</v>
      </c>
      <c r="AK1168" s="124" t="s">
        <v>44</v>
      </c>
      <c r="AL1168" s="124" t="s">
        <v>45</v>
      </c>
      <c r="AM1168" s="124" t="s">
        <v>45</v>
      </c>
      <c r="AN1168" s="124" t="s">
        <v>46</v>
      </c>
      <c r="AO1168" s="124" t="s">
        <v>47</v>
      </c>
      <c r="AP1168" s="124" t="s">
        <v>48</v>
      </c>
      <c r="AQ1168" s="124" t="s">
        <v>49</v>
      </c>
      <c r="AR1168" s="124" t="s">
        <v>50</v>
      </c>
      <c r="AS1168" s="124" t="s">
        <v>51</v>
      </c>
      <c r="AT1168" s="124" t="s">
        <v>44</v>
      </c>
      <c r="AU1168" s="124" t="s">
        <v>45</v>
      </c>
      <c r="AV1168" s="124" t="s">
        <v>45</v>
      </c>
      <c r="AW1168" s="124" t="s">
        <v>52</v>
      </c>
      <c r="AX1168" s="124" t="s">
        <v>47</v>
      </c>
      <c r="AY1168" s="124" t="s">
        <v>48</v>
      </c>
      <c r="AZ1168" s="124" t="s">
        <v>49</v>
      </c>
      <c r="BA1168" s="124" t="s">
        <v>50</v>
      </c>
      <c r="BB1168" s="124" t="s">
        <v>51</v>
      </c>
      <c r="BC1168" s="124" t="s">
        <v>53</v>
      </c>
      <c r="BD1168" s="124" t="s">
        <v>54</v>
      </c>
      <c r="BE1168" s="124" t="s">
        <v>55</v>
      </c>
      <c r="BF1168" s="124" t="s">
        <v>56</v>
      </c>
      <c r="BG1168" s="124" t="s">
        <v>57</v>
      </c>
      <c r="BH1168" s="124" t="s">
        <v>58</v>
      </c>
      <c r="BI1168" s="124" t="s">
        <v>59</v>
      </c>
      <c r="BJ1168" s="124" t="s">
        <v>60</v>
      </c>
      <c r="BK1168" s="124" t="s">
        <v>61</v>
      </c>
      <c r="BL1168" s="124" t="s">
        <v>62</v>
      </c>
      <c r="BM1168" s="124" t="s">
        <v>63</v>
      </c>
      <c r="BN1168" s="153" t="s">
        <v>64</v>
      </c>
      <c r="BO1168" s="153" t="s">
        <v>65</v>
      </c>
      <c r="BP1168" s="153" t="s">
        <v>66</v>
      </c>
      <c r="BQ1168" s="124" t="s">
        <v>42</v>
      </c>
    </row>
    <row r="1169" spans="1:69" s="124" customFormat="1" ht="15" customHeight="1">
      <c r="A1169" s="145" t="s">
        <v>7261</v>
      </c>
      <c r="B1169" s="61">
        <v>501001</v>
      </c>
      <c r="C1169" s="43" t="s">
        <v>6685</v>
      </c>
      <c r="D1169" s="43"/>
      <c r="E1169" s="43" t="s">
        <v>7</v>
      </c>
      <c r="F1169" s="43"/>
      <c r="G1169" s="43"/>
      <c r="H1169" s="43"/>
      <c r="I1169" s="43"/>
      <c r="J1169" s="43"/>
      <c r="K1169" s="43"/>
      <c r="L1169" s="43" t="s">
        <v>7</v>
      </c>
      <c r="M1169" s="43" t="s">
        <v>6604</v>
      </c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  <c r="AA1169" s="43"/>
      <c r="AB1169" s="43"/>
      <c r="AC1169" s="43"/>
      <c r="AD1169" s="43"/>
      <c r="AE1169" s="43"/>
      <c r="AF1169" s="71" t="str">
        <f t="shared" ref="AF1169:AF1200" si="45">AX1169&amp; REPT(" ",20-LEN(AX1169))&amp;AO1169</f>
        <v>KS_HRR_I            SITR4</v>
      </c>
      <c r="AG1169" s="43" t="s">
        <v>6605</v>
      </c>
      <c r="AH1169" s="124">
        <v>3</v>
      </c>
      <c r="AI1169" s="193">
        <v>501001</v>
      </c>
      <c r="AJ1169" s="124" t="s">
        <v>6524</v>
      </c>
      <c r="AK1169" s="124" t="s">
        <v>117</v>
      </c>
      <c r="AL1169" s="124" t="s">
        <v>696</v>
      </c>
      <c r="AM1169" s="124" t="s">
        <v>696</v>
      </c>
      <c r="AN1169" s="124" t="s">
        <v>695</v>
      </c>
      <c r="AO1169" s="124" t="s">
        <v>697</v>
      </c>
      <c r="AP1169" s="193" t="s">
        <v>1646</v>
      </c>
      <c r="AQ1169" s="124" t="s">
        <v>698</v>
      </c>
      <c r="AR1169" s="124" t="s">
        <v>159</v>
      </c>
      <c r="AS1169" s="124" t="s">
        <v>117</v>
      </c>
      <c r="AT1169" s="124" t="s">
        <v>117</v>
      </c>
      <c r="AU1169" s="124" t="s">
        <v>370</v>
      </c>
      <c r="AV1169" s="124" t="s">
        <v>370</v>
      </c>
      <c r="AW1169" s="124" t="s">
        <v>1408</v>
      </c>
      <c r="AX1169" s="124" t="s">
        <v>1409</v>
      </c>
      <c r="AY1169" s="193">
        <v>1</v>
      </c>
      <c r="AZ1169" s="124" t="s">
        <v>650</v>
      </c>
      <c r="BA1169" s="124" t="s">
        <v>674</v>
      </c>
      <c r="BB1169" s="124" t="s">
        <v>671</v>
      </c>
      <c r="BC1169" s="124" t="s">
        <v>3793</v>
      </c>
      <c r="BD1169" s="124" t="s">
        <v>1591</v>
      </c>
      <c r="BE1169" s="124" t="s">
        <v>117</v>
      </c>
      <c r="BF1169" s="124" t="s">
        <v>117</v>
      </c>
      <c r="BG1169" s="193">
        <v>1954</v>
      </c>
      <c r="BH1169" s="124" t="s">
        <v>1719</v>
      </c>
      <c r="BI1169" s="193">
        <v>4</v>
      </c>
      <c r="BJ1169" s="124" t="s">
        <v>3794</v>
      </c>
      <c r="BK1169" s="124" t="s">
        <v>1384</v>
      </c>
      <c r="BL1169" s="124" t="s">
        <v>117</v>
      </c>
      <c r="BM1169" s="124" t="s">
        <v>1388</v>
      </c>
      <c r="BN1169" s="154" t="s">
        <v>7262</v>
      </c>
      <c r="BO1169" s="154" t="s">
        <v>117</v>
      </c>
      <c r="BP1169" s="154" t="s">
        <v>7264</v>
      </c>
      <c r="BQ1169" s="124">
        <v>501001</v>
      </c>
    </row>
    <row r="1170" spans="1:69" s="124" customFormat="1" ht="15" customHeight="1">
      <c r="A1170" s="145" t="s">
        <v>7261</v>
      </c>
      <c r="B1170" s="61">
        <v>501002</v>
      </c>
      <c r="C1170" s="43" t="s">
        <v>6685</v>
      </c>
      <c r="D1170" s="43"/>
      <c r="E1170" s="43" t="s">
        <v>7</v>
      </c>
      <c r="F1170" s="43"/>
      <c r="G1170" s="43"/>
      <c r="H1170" s="43"/>
      <c r="I1170" s="43"/>
      <c r="J1170" s="43"/>
      <c r="K1170" s="43"/>
      <c r="L1170" s="43" t="s">
        <v>6608</v>
      </c>
      <c r="M1170" s="43" t="s">
        <v>7</v>
      </c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  <c r="AA1170" s="43"/>
      <c r="AB1170" s="43"/>
      <c r="AC1170" s="43"/>
      <c r="AD1170" s="43"/>
      <c r="AE1170" s="43"/>
      <c r="AF1170" s="71" t="str">
        <f t="shared" si="45"/>
        <v>KS_HRR_I            MB52_A</v>
      </c>
      <c r="AG1170" s="43" t="s">
        <v>6605</v>
      </c>
      <c r="AH1170" s="124">
        <v>3</v>
      </c>
      <c r="AI1170" s="193">
        <v>501002</v>
      </c>
      <c r="AJ1170" s="124" t="s">
        <v>3795</v>
      </c>
      <c r="AK1170" s="124" t="s">
        <v>117</v>
      </c>
      <c r="AL1170" s="124" t="s">
        <v>257</v>
      </c>
      <c r="AM1170" s="124" t="s">
        <v>6007</v>
      </c>
      <c r="AN1170" s="124" t="s">
        <v>1393</v>
      </c>
      <c r="AO1170" s="124" t="s">
        <v>1394</v>
      </c>
      <c r="AP1170" s="193">
        <v>1</v>
      </c>
      <c r="AQ1170" s="124" t="s">
        <v>259</v>
      </c>
      <c r="AR1170" s="124" t="s">
        <v>260</v>
      </c>
      <c r="AS1170" s="124" t="s">
        <v>117</v>
      </c>
      <c r="AT1170" s="124" t="s">
        <v>117</v>
      </c>
      <c r="AU1170" s="124" t="s">
        <v>370</v>
      </c>
      <c r="AV1170" s="124" t="s">
        <v>370</v>
      </c>
      <c r="AW1170" s="124" t="s">
        <v>1408</v>
      </c>
      <c r="AX1170" s="124" t="s">
        <v>1409</v>
      </c>
      <c r="AY1170" s="193">
        <v>2</v>
      </c>
      <c r="AZ1170" s="124" t="s">
        <v>650</v>
      </c>
      <c r="BA1170" s="124" t="s">
        <v>674</v>
      </c>
      <c r="BB1170" s="124" t="s">
        <v>671</v>
      </c>
      <c r="BC1170" s="124" t="s">
        <v>2093</v>
      </c>
      <c r="BD1170" s="124" t="s">
        <v>1591</v>
      </c>
      <c r="BE1170" s="124" t="s">
        <v>117</v>
      </c>
      <c r="BF1170" s="124" t="s">
        <v>117</v>
      </c>
      <c r="BG1170" s="193">
        <v>1151</v>
      </c>
      <c r="BH1170" s="124" t="s">
        <v>1598</v>
      </c>
      <c r="BI1170" s="193">
        <v>4</v>
      </c>
      <c r="BJ1170" s="124" t="s">
        <v>3796</v>
      </c>
      <c r="BK1170" s="124" t="s">
        <v>1384</v>
      </c>
      <c r="BL1170" s="124" t="s">
        <v>117</v>
      </c>
      <c r="BM1170" s="124" t="s">
        <v>1388</v>
      </c>
      <c r="BN1170" s="154" t="s">
        <v>7262</v>
      </c>
      <c r="BO1170" s="154" t="s">
        <v>117</v>
      </c>
      <c r="BP1170" s="154" t="s">
        <v>7264</v>
      </c>
      <c r="BQ1170" s="124">
        <v>501002</v>
      </c>
    </row>
    <row r="1171" spans="1:69" s="124" customFormat="1" ht="15" customHeight="1">
      <c r="A1171" s="145" t="s">
        <v>7261</v>
      </c>
      <c r="B1171" s="61">
        <v>501003</v>
      </c>
      <c r="C1171" s="43" t="s">
        <v>6685</v>
      </c>
      <c r="D1171" s="43"/>
      <c r="E1171" s="76" t="s">
        <v>6616</v>
      </c>
      <c r="F1171" s="43"/>
      <c r="G1171" s="43"/>
      <c r="H1171" s="43"/>
      <c r="I1171" s="43"/>
      <c r="J1171" s="43"/>
      <c r="K1171" s="43"/>
      <c r="L1171" s="76" t="s">
        <v>6616</v>
      </c>
      <c r="M1171" s="76" t="s">
        <v>6616</v>
      </c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  <c r="AA1171" s="43"/>
      <c r="AB1171" s="43"/>
      <c r="AC1171" s="43"/>
      <c r="AD1171" s="43"/>
      <c r="AE1171" s="43"/>
      <c r="AF1171" s="71" t="str">
        <f t="shared" si="45"/>
        <v>KS_HRL_A            EFP</v>
      </c>
      <c r="AG1171" s="43" t="s">
        <v>6605</v>
      </c>
      <c r="AH1171" s="124">
        <v>3</v>
      </c>
      <c r="AI1171" s="193">
        <v>501003</v>
      </c>
      <c r="AJ1171" s="124" t="s">
        <v>6525</v>
      </c>
      <c r="AK1171" s="124" t="s">
        <v>117</v>
      </c>
      <c r="AL1171" s="124" t="s">
        <v>692</v>
      </c>
      <c r="AM1171" s="124" t="s">
        <v>692</v>
      </c>
      <c r="AN1171" s="124" t="s">
        <v>691</v>
      </c>
      <c r="AO1171" s="124" t="s">
        <v>693</v>
      </c>
      <c r="AP1171" s="193">
        <v>79</v>
      </c>
      <c r="AQ1171" s="124" t="s">
        <v>694</v>
      </c>
      <c r="AR1171" s="124" t="s">
        <v>673</v>
      </c>
      <c r="AS1171" s="124" t="s">
        <v>672</v>
      </c>
      <c r="AT1171" s="124" t="s">
        <v>117</v>
      </c>
      <c r="AU1171" s="124" t="s">
        <v>684</v>
      </c>
      <c r="AV1171" s="124" t="s">
        <v>684</v>
      </c>
      <c r="AW1171" s="124" t="s">
        <v>1403</v>
      </c>
      <c r="AX1171" s="124" t="s">
        <v>1404</v>
      </c>
      <c r="AY1171" s="193">
        <v>1</v>
      </c>
      <c r="AZ1171" s="124" t="s">
        <v>1405</v>
      </c>
      <c r="BA1171" s="124" t="s">
        <v>148</v>
      </c>
      <c r="BB1171" s="124" t="s">
        <v>127</v>
      </c>
      <c r="BC1171" s="124" t="s">
        <v>3566</v>
      </c>
      <c r="BD1171" s="124" t="s">
        <v>1591</v>
      </c>
      <c r="BE1171" s="124" t="s">
        <v>117</v>
      </c>
      <c r="BF1171" s="124" t="s">
        <v>117</v>
      </c>
      <c r="BG1171" s="193">
        <v>991</v>
      </c>
      <c r="BH1171" s="124" t="s">
        <v>1737</v>
      </c>
      <c r="BI1171" s="193">
        <v>0.5</v>
      </c>
      <c r="BJ1171" s="124" t="s">
        <v>3797</v>
      </c>
      <c r="BK1171" s="124" t="s">
        <v>1384</v>
      </c>
      <c r="BL1171" s="124" t="s">
        <v>117</v>
      </c>
      <c r="BM1171" s="124" t="s">
        <v>1388</v>
      </c>
      <c r="BN1171" s="154" t="s">
        <v>7262</v>
      </c>
      <c r="BO1171" s="154" t="s">
        <v>117</v>
      </c>
      <c r="BP1171" s="154" t="s">
        <v>7264</v>
      </c>
      <c r="BQ1171" s="124">
        <v>501003</v>
      </c>
    </row>
    <row r="1172" spans="1:69" s="124" customFormat="1" ht="15" customHeight="1">
      <c r="A1172" s="145" t="s">
        <v>7261</v>
      </c>
      <c r="B1172" s="61">
        <v>501004</v>
      </c>
      <c r="C1172" s="43" t="s">
        <v>6685</v>
      </c>
      <c r="D1172" s="43"/>
      <c r="E1172" s="76" t="s">
        <v>6616</v>
      </c>
      <c r="F1172" s="43"/>
      <c r="G1172" s="43"/>
      <c r="H1172" s="43"/>
      <c r="I1172" s="43"/>
      <c r="J1172" s="43"/>
      <c r="K1172" s="43"/>
      <c r="L1172" s="76" t="s">
        <v>6616</v>
      </c>
      <c r="M1172" s="76" t="s">
        <v>6616</v>
      </c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  <c r="AA1172" s="43"/>
      <c r="AB1172" s="43"/>
      <c r="AC1172" s="43"/>
      <c r="AD1172" s="43"/>
      <c r="AE1172" s="43"/>
      <c r="AF1172" s="71" t="str">
        <f t="shared" si="45"/>
        <v>KS_HRL_A            EFP</v>
      </c>
      <c r="AG1172" s="43" t="s">
        <v>6605</v>
      </c>
      <c r="AH1172" s="124">
        <v>3</v>
      </c>
      <c r="AI1172" s="193">
        <v>501004</v>
      </c>
      <c r="AJ1172" s="124" t="s">
        <v>6526</v>
      </c>
      <c r="AK1172" s="124" t="s">
        <v>117</v>
      </c>
      <c r="AL1172" s="124" t="s">
        <v>692</v>
      </c>
      <c r="AM1172" s="124" t="s">
        <v>692</v>
      </c>
      <c r="AN1172" s="124" t="s">
        <v>691</v>
      </c>
      <c r="AO1172" s="124" t="s">
        <v>693</v>
      </c>
      <c r="AP1172" s="193">
        <v>78</v>
      </c>
      <c r="AQ1172" s="124" t="s">
        <v>694</v>
      </c>
      <c r="AR1172" s="124" t="s">
        <v>673</v>
      </c>
      <c r="AS1172" s="124" t="s">
        <v>672</v>
      </c>
      <c r="AT1172" s="124" t="s">
        <v>117</v>
      </c>
      <c r="AU1172" s="124" t="s">
        <v>684</v>
      </c>
      <c r="AV1172" s="124" t="s">
        <v>684</v>
      </c>
      <c r="AW1172" s="124" t="s">
        <v>1403</v>
      </c>
      <c r="AX1172" s="124" t="s">
        <v>1404</v>
      </c>
      <c r="AY1172" s="193">
        <v>2</v>
      </c>
      <c r="AZ1172" s="124" t="s">
        <v>1405</v>
      </c>
      <c r="BA1172" s="124" t="s">
        <v>148</v>
      </c>
      <c r="BB1172" s="124" t="s">
        <v>127</v>
      </c>
      <c r="BC1172" s="124" t="s">
        <v>2778</v>
      </c>
      <c r="BD1172" s="124" t="s">
        <v>1591</v>
      </c>
      <c r="BE1172" s="124" t="s">
        <v>117</v>
      </c>
      <c r="BF1172" s="124" t="s">
        <v>117</v>
      </c>
      <c r="BG1172" s="193">
        <v>991</v>
      </c>
      <c r="BH1172" s="124" t="s">
        <v>2398</v>
      </c>
      <c r="BI1172" s="193">
        <v>0.5</v>
      </c>
      <c r="BJ1172" s="124" t="s">
        <v>3798</v>
      </c>
      <c r="BK1172" s="124" t="s">
        <v>1384</v>
      </c>
      <c r="BL1172" s="124" t="s">
        <v>117</v>
      </c>
      <c r="BM1172" s="124" t="s">
        <v>1388</v>
      </c>
      <c r="BN1172" s="154" t="s">
        <v>7262</v>
      </c>
      <c r="BO1172" s="154" t="s">
        <v>117</v>
      </c>
      <c r="BP1172" s="154" t="s">
        <v>7264</v>
      </c>
      <c r="BQ1172" s="124">
        <v>501004</v>
      </c>
    </row>
    <row r="1173" spans="1:69" s="124" customFormat="1" ht="15" customHeight="1">
      <c r="A1173" s="145" t="s">
        <v>7261</v>
      </c>
      <c r="B1173" s="61">
        <v>501005</v>
      </c>
      <c r="C1173" s="43" t="s">
        <v>6685</v>
      </c>
      <c r="D1173" s="43"/>
      <c r="E1173" s="76" t="s">
        <v>6616</v>
      </c>
      <c r="F1173" s="43"/>
      <c r="G1173" s="43"/>
      <c r="H1173" s="43"/>
      <c r="I1173" s="43"/>
      <c r="J1173" s="43"/>
      <c r="K1173" s="43"/>
      <c r="L1173" s="76" t="s">
        <v>6616</v>
      </c>
      <c r="M1173" s="76" t="s">
        <v>6616</v>
      </c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  <c r="AA1173" s="43"/>
      <c r="AB1173" s="43"/>
      <c r="AC1173" s="43"/>
      <c r="AD1173" s="43"/>
      <c r="AE1173" s="43"/>
      <c r="AF1173" s="71" t="str">
        <f t="shared" si="45"/>
        <v>KS_HRL_A            EFP</v>
      </c>
      <c r="AG1173" s="43" t="s">
        <v>6605</v>
      </c>
      <c r="AH1173" s="124">
        <v>3</v>
      </c>
      <c r="AI1173" s="193">
        <v>501005</v>
      </c>
      <c r="AJ1173" s="124" t="s">
        <v>6527</v>
      </c>
      <c r="AK1173" s="124" t="s">
        <v>117</v>
      </c>
      <c r="AL1173" s="124" t="s">
        <v>692</v>
      </c>
      <c r="AM1173" s="124" t="s">
        <v>692</v>
      </c>
      <c r="AN1173" s="124" t="s">
        <v>691</v>
      </c>
      <c r="AO1173" s="124" t="s">
        <v>693</v>
      </c>
      <c r="AP1173" s="193">
        <v>59</v>
      </c>
      <c r="AQ1173" s="124" t="s">
        <v>694</v>
      </c>
      <c r="AR1173" s="124" t="s">
        <v>673</v>
      </c>
      <c r="AS1173" s="124" t="s">
        <v>672</v>
      </c>
      <c r="AT1173" s="124" t="s">
        <v>117</v>
      </c>
      <c r="AU1173" s="124" t="s">
        <v>684</v>
      </c>
      <c r="AV1173" s="124" t="s">
        <v>684</v>
      </c>
      <c r="AW1173" s="124" t="s">
        <v>1403</v>
      </c>
      <c r="AX1173" s="124" t="s">
        <v>1404</v>
      </c>
      <c r="AY1173" s="193">
        <v>13</v>
      </c>
      <c r="AZ1173" s="124" t="s">
        <v>1405</v>
      </c>
      <c r="BA1173" s="124" t="s">
        <v>148</v>
      </c>
      <c r="BB1173" s="124" t="s">
        <v>127</v>
      </c>
      <c r="BC1173" s="124" t="s">
        <v>2831</v>
      </c>
      <c r="BD1173" s="124" t="s">
        <v>1591</v>
      </c>
      <c r="BE1173" s="124" t="s">
        <v>117</v>
      </c>
      <c r="BF1173" s="124" t="s">
        <v>117</v>
      </c>
      <c r="BG1173" s="193">
        <v>991</v>
      </c>
      <c r="BH1173" s="124" t="s">
        <v>2832</v>
      </c>
      <c r="BI1173" s="193">
        <v>0.5</v>
      </c>
      <c r="BJ1173" s="124" t="s">
        <v>3799</v>
      </c>
      <c r="BK1173" s="124" t="s">
        <v>1384</v>
      </c>
      <c r="BL1173" s="124" t="s">
        <v>117</v>
      </c>
      <c r="BM1173" s="124" t="s">
        <v>1388</v>
      </c>
      <c r="BN1173" s="154" t="s">
        <v>7262</v>
      </c>
      <c r="BO1173" s="154" t="s">
        <v>117</v>
      </c>
      <c r="BP1173" s="154" t="s">
        <v>7264</v>
      </c>
      <c r="BQ1173" s="124">
        <v>501005</v>
      </c>
    </row>
    <row r="1174" spans="1:69" s="124" customFormat="1" ht="15" customHeight="1">
      <c r="A1174" s="145" t="s">
        <v>7811</v>
      </c>
      <c r="B1174" s="61">
        <v>501006</v>
      </c>
      <c r="C1174" s="43" t="s">
        <v>6685</v>
      </c>
      <c r="D1174" s="43"/>
      <c r="E1174" s="76" t="s">
        <v>6616</v>
      </c>
      <c r="F1174" s="43" t="s">
        <v>3801</v>
      </c>
      <c r="G1174" s="43" t="s">
        <v>6606</v>
      </c>
      <c r="H1174" s="43"/>
      <c r="I1174" s="43"/>
      <c r="J1174" s="43"/>
      <c r="K1174" s="43" t="s">
        <v>6610</v>
      </c>
      <c r="L1174" s="155" t="s">
        <v>6609</v>
      </c>
      <c r="M1174" s="153" t="s">
        <v>6616</v>
      </c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  <c r="AA1174" s="43"/>
      <c r="AB1174" s="43"/>
      <c r="AC1174" s="43"/>
      <c r="AD1174" s="43"/>
      <c r="AE1174" s="43"/>
      <c r="AF1174" s="71" t="str">
        <f t="shared" si="45"/>
        <v>KS_HRL_A            SP_CANLD</v>
      </c>
      <c r="AG1174" s="43" t="s">
        <v>6605</v>
      </c>
      <c r="AH1174" s="126">
        <v>3</v>
      </c>
      <c r="AI1174" s="186">
        <v>501006</v>
      </c>
      <c r="AJ1174" s="124" t="s">
        <v>6528</v>
      </c>
      <c r="AK1174" s="124" t="s">
        <v>117</v>
      </c>
      <c r="AL1174" s="124" t="s">
        <v>117</v>
      </c>
      <c r="AM1174" s="124" t="s">
        <v>6529</v>
      </c>
      <c r="AN1174" s="124" t="s">
        <v>3800</v>
      </c>
      <c r="AO1174" s="124" t="s">
        <v>3801</v>
      </c>
      <c r="AP1174" s="193">
        <v>1</v>
      </c>
      <c r="AQ1174" s="124" t="s">
        <v>3802</v>
      </c>
      <c r="AR1174" s="124" t="s">
        <v>117</v>
      </c>
      <c r="AS1174" s="124" t="s">
        <v>117</v>
      </c>
      <c r="AT1174" s="124" t="s">
        <v>117</v>
      </c>
      <c r="AU1174" s="124" t="s">
        <v>684</v>
      </c>
      <c r="AV1174" s="124" t="s">
        <v>684</v>
      </c>
      <c r="AW1174" s="124" t="s">
        <v>1403</v>
      </c>
      <c r="AX1174" s="124" t="s">
        <v>1404</v>
      </c>
      <c r="AY1174" s="193">
        <v>8</v>
      </c>
      <c r="AZ1174" s="124" t="s">
        <v>1405</v>
      </c>
      <c r="BA1174" s="124" t="s">
        <v>149</v>
      </c>
      <c r="BB1174" s="124" t="s">
        <v>128</v>
      </c>
      <c r="BC1174" s="124" t="s">
        <v>2048</v>
      </c>
      <c r="BD1174" s="124" t="s">
        <v>1591</v>
      </c>
      <c r="BE1174" s="124" t="s">
        <v>3803</v>
      </c>
      <c r="BF1174" s="124" t="s">
        <v>1748</v>
      </c>
      <c r="BG1174" s="193">
        <v>775</v>
      </c>
      <c r="BH1174" s="124" t="s">
        <v>1749</v>
      </c>
      <c r="BI1174" s="193">
        <v>0.35</v>
      </c>
      <c r="BJ1174" s="124" t="s">
        <v>6530</v>
      </c>
      <c r="BK1174" s="124" t="s">
        <v>117</v>
      </c>
      <c r="BL1174" s="124" t="s">
        <v>117</v>
      </c>
      <c r="BM1174" s="124" t="s">
        <v>1388</v>
      </c>
      <c r="BN1174" s="154" t="s">
        <v>117</v>
      </c>
      <c r="BO1174" s="154" t="s">
        <v>117</v>
      </c>
      <c r="BP1174" s="154" t="s">
        <v>7264</v>
      </c>
      <c r="BQ1174" s="124">
        <v>501006</v>
      </c>
    </row>
    <row r="1175" spans="1:69" s="124" customFormat="1" ht="15" customHeight="1">
      <c r="A1175" s="145" t="s">
        <v>7811</v>
      </c>
      <c r="B1175" s="61">
        <v>501007</v>
      </c>
      <c r="C1175" s="43" t="s">
        <v>6685</v>
      </c>
      <c r="D1175" s="43"/>
      <c r="E1175" s="76" t="s">
        <v>6616</v>
      </c>
      <c r="F1175" s="43" t="s">
        <v>3805</v>
      </c>
      <c r="G1175" s="43" t="s">
        <v>6606</v>
      </c>
      <c r="H1175" s="43"/>
      <c r="I1175" s="43"/>
      <c r="J1175" s="43"/>
      <c r="K1175" s="43" t="s">
        <v>6610</v>
      </c>
      <c r="L1175" s="155" t="s">
        <v>6609</v>
      </c>
      <c r="M1175" s="153" t="s">
        <v>6616</v>
      </c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  <c r="AA1175" s="43"/>
      <c r="AB1175" s="43"/>
      <c r="AC1175" s="43"/>
      <c r="AD1175" s="43"/>
      <c r="AE1175" s="71"/>
      <c r="AF1175" s="71" t="str">
        <f t="shared" si="45"/>
        <v>KS_HRL_A            SP_CANHD</v>
      </c>
      <c r="AG1175" s="43" t="s">
        <v>6605</v>
      </c>
      <c r="AH1175" s="126">
        <v>3</v>
      </c>
      <c r="AI1175" s="186">
        <v>501007</v>
      </c>
      <c r="AJ1175" s="124" t="s">
        <v>6531</v>
      </c>
      <c r="AK1175" s="124" t="s">
        <v>117</v>
      </c>
      <c r="AL1175" s="124" t="s">
        <v>117</v>
      </c>
      <c r="AM1175" s="124" t="s">
        <v>6532</v>
      </c>
      <c r="AN1175" s="124" t="s">
        <v>3804</v>
      </c>
      <c r="AO1175" s="124" t="s">
        <v>3805</v>
      </c>
      <c r="AP1175" s="193">
        <v>1</v>
      </c>
      <c r="AQ1175" s="124" t="s">
        <v>3802</v>
      </c>
      <c r="AR1175" s="124" t="s">
        <v>117</v>
      </c>
      <c r="AS1175" s="124" t="s">
        <v>117</v>
      </c>
      <c r="AT1175" s="124" t="s">
        <v>117</v>
      </c>
      <c r="AU1175" s="124" t="s">
        <v>684</v>
      </c>
      <c r="AV1175" s="124" t="s">
        <v>684</v>
      </c>
      <c r="AW1175" s="124" t="s">
        <v>1403</v>
      </c>
      <c r="AX1175" s="124" t="s">
        <v>1404</v>
      </c>
      <c r="AY1175" s="193">
        <v>9</v>
      </c>
      <c r="AZ1175" s="124" t="s">
        <v>1405</v>
      </c>
      <c r="BA1175" s="124" t="s">
        <v>149</v>
      </c>
      <c r="BB1175" s="124" t="s">
        <v>128</v>
      </c>
      <c r="BC1175" s="124" t="s">
        <v>2048</v>
      </c>
      <c r="BD1175" s="124" t="s">
        <v>1591</v>
      </c>
      <c r="BE1175" s="124" t="s">
        <v>3803</v>
      </c>
      <c r="BF1175" s="124" t="s">
        <v>1709</v>
      </c>
      <c r="BG1175" s="193">
        <v>775</v>
      </c>
      <c r="BH1175" s="124" t="s">
        <v>1710</v>
      </c>
      <c r="BI1175" s="193">
        <v>0.35</v>
      </c>
      <c r="BJ1175" s="124" t="s">
        <v>6533</v>
      </c>
      <c r="BK1175" s="124" t="s">
        <v>117</v>
      </c>
      <c r="BL1175" s="124" t="s">
        <v>117</v>
      </c>
      <c r="BM1175" s="124" t="s">
        <v>1388</v>
      </c>
      <c r="BN1175" s="154" t="s">
        <v>117</v>
      </c>
      <c r="BO1175" s="154" t="s">
        <v>117</v>
      </c>
      <c r="BP1175" s="154" t="s">
        <v>7264</v>
      </c>
      <c r="BQ1175" s="124">
        <v>501007</v>
      </c>
    </row>
    <row r="1176" spans="1:69" s="124" customFormat="1" ht="15" customHeight="1">
      <c r="A1176" s="145" t="s">
        <v>7261</v>
      </c>
      <c r="B1176" s="61">
        <v>501009</v>
      </c>
      <c r="C1176" s="43" t="s">
        <v>6685</v>
      </c>
      <c r="D1176" s="43"/>
      <c r="E1176" s="76" t="s">
        <v>6616</v>
      </c>
      <c r="F1176" s="43"/>
      <c r="G1176" s="43"/>
      <c r="H1176" s="43"/>
      <c r="I1176" s="43"/>
      <c r="J1176" s="43"/>
      <c r="K1176" s="43"/>
      <c r="L1176" s="76" t="s">
        <v>6616</v>
      </c>
      <c r="M1176" s="76" t="s">
        <v>6616</v>
      </c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  <c r="AA1176" s="43"/>
      <c r="AB1176" s="43"/>
      <c r="AC1176" s="43"/>
      <c r="AD1176" s="43"/>
      <c r="AE1176" s="71"/>
      <c r="AF1176" s="71" t="str">
        <f t="shared" si="45"/>
        <v>KS_HRL_B            EFP</v>
      </c>
      <c r="AG1176" s="43" t="s">
        <v>6605</v>
      </c>
      <c r="AH1176" s="126">
        <v>3</v>
      </c>
      <c r="AI1176" s="186">
        <v>501009</v>
      </c>
      <c r="AJ1176" s="124" t="s">
        <v>6534</v>
      </c>
      <c r="AK1176" s="124" t="s">
        <v>117</v>
      </c>
      <c r="AL1176" s="124" t="s">
        <v>692</v>
      </c>
      <c r="AM1176" s="124" t="s">
        <v>692</v>
      </c>
      <c r="AN1176" s="124" t="s">
        <v>691</v>
      </c>
      <c r="AO1176" s="124" t="s">
        <v>693</v>
      </c>
      <c r="AP1176" s="193">
        <v>27</v>
      </c>
      <c r="AQ1176" s="124" t="s">
        <v>694</v>
      </c>
      <c r="AR1176" s="124" t="s">
        <v>673</v>
      </c>
      <c r="AS1176" s="124" t="s">
        <v>672</v>
      </c>
      <c r="AT1176" s="124" t="s">
        <v>117</v>
      </c>
      <c r="AU1176" s="124" t="s">
        <v>684</v>
      </c>
      <c r="AV1176" s="124" t="s">
        <v>684</v>
      </c>
      <c r="AW1176" s="124" t="s">
        <v>1406</v>
      </c>
      <c r="AX1176" s="124" t="s">
        <v>1407</v>
      </c>
      <c r="AY1176" s="193">
        <v>14</v>
      </c>
      <c r="AZ1176" s="124" t="s">
        <v>1405</v>
      </c>
      <c r="BA1176" s="124" t="s">
        <v>146</v>
      </c>
      <c r="BB1176" s="124" t="s">
        <v>127</v>
      </c>
      <c r="BC1176" s="124" t="s">
        <v>3807</v>
      </c>
      <c r="BD1176" s="124" t="s">
        <v>1591</v>
      </c>
      <c r="BE1176" s="124" t="s">
        <v>117</v>
      </c>
      <c r="BF1176" s="124" t="s">
        <v>117</v>
      </c>
      <c r="BG1176" s="193">
        <v>967</v>
      </c>
      <c r="BH1176" s="124" t="s">
        <v>1737</v>
      </c>
      <c r="BI1176" s="193">
        <v>0.35</v>
      </c>
      <c r="BJ1176" s="124" t="s">
        <v>3808</v>
      </c>
      <c r="BK1176" s="124" t="s">
        <v>1384</v>
      </c>
      <c r="BL1176" s="124" t="s">
        <v>117</v>
      </c>
      <c r="BM1176" s="124" t="s">
        <v>1388</v>
      </c>
      <c r="BN1176" s="154" t="s">
        <v>7262</v>
      </c>
      <c r="BO1176" s="154" t="s">
        <v>117</v>
      </c>
      <c r="BP1176" s="154" t="s">
        <v>7264</v>
      </c>
      <c r="BQ1176" s="124">
        <v>501009</v>
      </c>
    </row>
    <row r="1177" spans="1:69" s="124" customFormat="1" ht="15" customHeight="1">
      <c r="A1177" s="145" t="s">
        <v>7261</v>
      </c>
      <c r="B1177" s="61">
        <v>501011</v>
      </c>
      <c r="C1177" s="43" t="s">
        <v>6685</v>
      </c>
      <c r="D1177" s="43"/>
      <c r="E1177" s="76" t="s">
        <v>6616</v>
      </c>
      <c r="F1177" s="43" t="s">
        <v>3812</v>
      </c>
      <c r="G1177" s="43" t="s">
        <v>6606</v>
      </c>
      <c r="H1177" s="43"/>
      <c r="I1177" s="43"/>
      <c r="J1177" s="43"/>
      <c r="K1177" s="43" t="s">
        <v>6610</v>
      </c>
      <c r="L1177" s="76" t="s">
        <v>6616</v>
      </c>
      <c r="M1177" s="43" t="s">
        <v>6609</v>
      </c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  <c r="AA1177" s="43"/>
      <c r="AB1177" s="43"/>
      <c r="AC1177" s="43"/>
      <c r="AD1177" s="43"/>
      <c r="AE1177" s="71"/>
      <c r="AF1177" s="71" t="str">
        <f t="shared" si="45"/>
        <v>SP_BSHL1            BSK_HL</v>
      </c>
      <c r="AG1177" s="43" t="s">
        <v>6605</v>
      </c>
      <c r="AH1177" s="126">
        <v>3</v>
      </c>
      <c r="AI1177" s="186">
        <v>501011</v>
      </c>
      <c r="AJ1177" s="124" t="s">
        <v>3809</v>
      </c>
      <c r="AK1177" s="124" t="s">
        <v>117</v>
      </c>
      <c r="AL1177" s="124" t="s">
        <v>1428</v>
      </c>
      <c r="AM1177" s="124" t="s">
        <v>1428</v>
      </c>
      <c r="AN1177" s="124" t="s">
        <v>1427</v>
      </c>
      <c r="AO1177" s="124" t="s">
        <v>1429</v>
      </c>
      <c r="AP1177" s="193">
        <v>1</v>
      </c>
      <c r="AQ1177" s="124" t="s">
        <v>545</v>
      </c>
      <c r="AR1177" s="124" t="s">
        <v>707</v>
      </c>
      <c r="AS1177" s="124" t="s">
        <v>119</v>
      </c>
      <c r="AT1177" s="124" t="s">
        <v>117</v>
      </c>
      <c r="AU1177" s="124" t="s">
        <v>117</v>
      </c>
      <c r="AV1177" s="124" t="s">
        <v>3810</v>
      </c>
      <c r="AW1177" s="124" t="s">
        <v>3811</v>
      </c>
      <c r="AX1177" s="124" t="s">
        <v>3812</v>
      </c>
      <c r="AY1177" s="193">
        <v>1</v>
      </c>
      <c r="AZ1177" s="124" t="s">
        <v>3813</v>
      </c>
      <c r="BA1177" s="124" t="s">
        <v>117</v>
      </c>
      <c r="BB1177" s="124" t="s">
        <v>117</v>
      </c>
      <c r="BC1177" s="124" t="s">
        <v>3814</v>
      </c>
      <c r="BD1177" s="124" t="s">
        <v>1591</v>
      </c>
      <c r="BE1177" s="124" t="s">
        <v>3815</v>
      </c>
      <c r="BF1177" s="124" t="s">
        <v>1895</v>
      </c>
      <c r="BG1177" s="193">
        <v>720</v>
      </c>
      <c r="BH1177" s="124" t="s">
        <v>1617</v>
      </c>
      <c r="BI1177" s="193">
        <v>0.35</v>
      </c>
      <c r="BJ1177" s="124" t="s">
        <v>3816</v>
      </c>
      <c r="BK1177" s="124" t="s">
        <v>1384</v>
      </c>
      <c r="BL1177" s="124" t="s">
        <v>1386</v>
      </c>
      <c r="BM1177" s="124" t="s">
        <v>1388</v>
      </c>
      <c r="BN1177" s="154" t="s">
        <v>7262</v>
      </c>
      <c r="BO1177" s="154" t="s">
        <v>7263</v>
      </c>
      <c r="BP1177" s="154" t="s">
        <v>7264</v>
      </c>
      <c r="BQ1177" s="124">
        <v>501011</v>
      </c>
    </row>
    <row r="1178" spans="1:69" s="124" customFormat="1" ht="15" customHeight="1">
      <c r="A1178" s="145" t="s">
        <v>7261</v>
      </c>
      <c r="B1178" s="61">
        <v>501012</v>
      </c>
      <c r="C1178" s="43" t="s">
        <v>6685</v>
      </c>
      <c r="D1178" s="43"/>
      <c r="E1178" s="76" t="s">
        <v>6616</v>
      </c>
      <c r="F1178" s="43" t="s">
        <v>3820</v>
      </c>
      <c r="G1178" s="43" t="s">
        <v>6606</v>
      </c>
      <c r="H1178" s="43"/>
      <c r="I1178" s="43"/>
      <c r="J1178" s="43"/>
      <c r="K1178" s="43" t="s">
        <v>6610</v>
      </c>
      <c r="L1178" s="76" t="s">
        <v>6616</v>
      </c>
      <c r="M1178" s="43" t="s">
        <v>6609</v>
      </c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  <c r="AA1178" s="43"/>
      <c r="AB1178" s="43"/>
      <c r="AC1178" s="43"/>
      <c r="AD1178" s="43"/>
      <c r="AE1178" s="71"/>
      <c r="AF1178" s="71" t="str">
        <f t="shared" si="45"/>
        <v>SP_BSHL2            BSK_HL</v>
      </c>
      <c r="AG1178" s="43" t="s">
        <v>6605</v>
      </c>
      <c r="AH1178" s="126">
        <v>3</v>
      </c>
      <c r="AI1178" s="186">
        <v>501012</v>
      </c>
      <c r="AJ1178" s="124" t="s">
        <v>3817</v>
      </c>
      <c r="AK1178" s="124" t="s">
        <v>117</v>
      </c>
      <c r="AL1178" s="124" t="s">
        <v>1428</v>
      </c>
      <c r="AM1178" s="124" t="s">
        <v>1428</v>
      </c>
      <c r="AN1178" s="124" t="s">
        <v>1427</v>
      </c>
      <c r="AO1178" s="124" t="s">
        <v>1429</v>
      </c>
      <c r="AP1178" s="193">
        <v>2</v>
      </c>
      <c r="AQ1178" s="124" t="s">
        <v>545</v>
      </c>
      <c r="AR1178" s="124" t="s">
        <v>707</v>
      </c>
      <c r="AS1178" s="124" t="s">
        <v>119</v>
      </c>
      <c r="AT1178" s="124" t="s">
        <v>117</v>
      </c>
      <c r="AU1178" s="124" t="s">
        <v>117</v>
      </c>
      <c r="AV1178" s="124" t="s">
        <v>3818</v>
      </c>
      <c r="AW1178" s="124" t="s">
        <v>3819</v>
      </c>
      <c r="AX1178" s="124" t="s">
        <v>3820</v>
      </c>
      <c r="AY1178" s="193">
        <v>1</v>
      </c>
      <c r="AZ1178" s="124" t="s">
        <v>3813</v>
      </c>
      <c r="BA1178" s="124" t="s">
        <v>117</v>
      </c>
      <c r="BB1178" s="124" t="s">
        <v>117</v>
      </c>
      <c r="BC1178" s="124" t="s">
        <v>3814</v>
      </c>
      <c r="BD1178" s="124" t="s">
        <v>1591</v>
      </c>
      <c r="BE1178" s="124" t="s">
        <v>3815</v>
      </c>
      <c r="BF1178" s="124" t="s">
        <v>1784</v>
      </c>
      <c r="BG1178" s="193">
        <v>700</v>
      </c>
      <c r="BH1178" s="124" t="s">
        <v>1598</v>
      </c>
      <c r="BI1178" s="193">
        <v>0.35</v>
      </c>
      <c r="BJ1178" s="124" t="s">
        <v>3821</v>
      </c>
      <c r="BK1178" s="124" t="s">
        <v>1384</v>
      </c>
      <c r="BL1178" s="124" t="s">
        <v>1386</v>
      </c>
      <c r="BM1178" s="124" t="s">
        <v>1388</v>
      </c>
      <c r="BN1178" s="154" t="s">
        <v>7262</v>
      </c>
      <c r="BO1178" s="154" t="s">
        <v>7263</v>
      </c>
      <c r="BP1178" s="154" t="s">
        <v>7264</v>
      </c>
      <c r="BQ1178" s="124">
        <v>501012</v>
      </c>
    </row>
    <row r="1179" spans="1:69" s="124" customFormat="1" ht="15" customHeight="1">
      <c r="A1179" s="145" t="s">
        <v>7345</v>
      </c>
      <c r="B1179" s="42">
        <v>501013</v>
      </c>
      <c r="C1179" s="43" t="s">
        <v>6685</v>
      </c>
      <c r="D1179" s="43"/>
      <c r="E1179" s="43" t="s">
        <v>11</v>
      </c>
      <c r="F1179" s="43" t="s">
        <v>3825</v>
      </c>
      <c r="G1179" s="43" t="s">
        <v>6606</v>
      </c>
      <c r="H1179" s="43"/>
      <c r="I1179" s="43"/>
      <c r="J1179" s="43"/>
      <c r="K1179" s="43" t="s">
        <v>6610</v>
      </c>
      <c r="L1179" s="43" t="s">
        <v>11</v>
      </c>
      <c r="M1179" s="43" t="s">
        <v>6609</v>
      </c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  <c r="AA1179" s="43"/>
      <c r="AB1179" s="43"/>
      <c r="AC1179" s="43"/>
      <c r="AD1179" s="43"/>
      <c r="AE1179" s="71"/>
      <c r="AF1179" s="71" t="str">
        <f t="shared" si="45"/>
        <v>SP_BSVL1            BES_VL</v>
      </c>
      <c r="AG1179" s="43" t="s">
        <v>6605</v>
      </c>
      <c r="AH1179" s="126">
        <v>3</v>
      </c>
      <c r="AI1179" s="186">
        <v>501013</v>
      </c>
      <c r="AJ1179" s="124" t="s">
        <v>3822</v>
      </c>
      <c r="AK1179" s="124" t="s">
        <v>117</v>
      </c>
      <c r="AL1179" s="124" t="s">
        <v>1418</v>
      </c>
      <c r="AM1179" s="124" t="s">
        <v>1418</v>
      </c>
      <c r="AN1179" s="124" t="s">
        <v>1417</v>
      </c>
      <c r="AO1179" s="124" t="s">
        <v>1419</v>
      </c>
      <c r="AP1179" s="193">
        <v>1</v>
      </c>
      <c r="AQ1179" s="124" t="s">
        <v>1420</v>
      </c>
      <c r="AR1179" s="124" t="s">
        <v>707</v>
      </c>
      <c r="AS1179" s="124" t="s">
        <v>119</v>
      </c>
      <c r="AT1179" s="124" t="s">
        <v>117</v>
      </c>
      <c r="AU1179" s="124" t="s">
        <v>117</v>
      </c>
      <c r="AV1179" s="124" t="s">
        <v>3823</v>
      </c>
      <c r="AW1179" s="124" t="s">
        <v>3824</v>
      </c>
      <c r="AX1179" s="124" t="s">
        <v>3825</v>
      </c>
      <c r="AY1179" s="193">
        <v>1</v>
      </c>
      <c r="AZ1179" s="124" t="s">
        <v>3826</v>
      </c>
      <c r="BA1179" s="124" t="s">
        <v>117</v>
      </c>
      <c r="BB1179" s="124" t="s">
        <v>117</v>
      </c>
      <c r="BC1179" s="124" t="s">
        <v>3827</v>
      </c>
      <c r="BD1179" s="124" t="s">
        <v>1591</v>
      </c>
      <c r="BE1179" s="124" t="s">
        <v>3828</v>
      </c>
      <c r="BF1179" s="124" t="s">
        <v>1787</v>
      </c>
      <c r="BG1179" s="176">
        <v>5004</v>
      </c>
      <c r="BH1179" s="124" t="s">
        <v>1788</v>
      </c>
      <c r="BI1179" s="193">
        <v>0.35</v>
      </c>
      <c r="BJ1179" s="124" t="s">
        <v>3829</v>
      </c>
      <c r="BK1179" s="124" t="s">
        <v>1384</v>
      </c>
      <c r="BL1179" s="124" t="s">
        <v>1386</v>
      </c>
      <c r="BM1179" s="124" t="s">
        <v>1388</v>
      </c>
      <c r="BN1179" s="154" t="s">
        <v>7262</v>
      </c>
      <c r="BO1179" s="154" t="s">
        <v>7263</v>
      </c>
      <c r="BP1179" s="154" t="s">
        <v>7264</v>
      </c>
      <c r="BQ1179" s="124">
        <v>501013</v>
      </c>
    </row>
    <row r="1180" spans="1:69" s="124" customFormat="1" ht="15" customHeight="1">
      <c r="A1180" s="145" t="s">
        <v>7345</v>
      </c>
      <c r="B1180" s="42">
        <v>501014</v>
      </c>
      <c r="C1180" s="43" t="s">
        <v>6685</v>
      </c>
      <c r="D1180" s="43"/>
      <c r="E1180" s="43" t="s">
        <v>11</v>
      </c>
      <c r="F1180" s="43" t="s">
        <v>3833</v>
      </c>
      <c r="G1180" s="43" t="s">
        <v>6606</v>
      </c>
      <c r="H1180" s="43"/>
      <c r="I1180" s="43"/>
      <c r="J1180" s="43"/>
      <c r="K1180" s="43" t="s">
        <v>6610</v>
      </c>
      <c r="L1180" s="43" t="s">
        <v>11</v>
      </c>
      <c r="M1180" s="43" t="s">
        <v>6609</v>
      </c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  <c r="AA1180" s="43"/>
      <c r="AB1180" s="43"/>
      <c r="AC1180" s="43"/>
      <c r="AD1180" s="43"/>
      <c r="AE1180" s="71"/>
      <c r="AF1180" s="71" t="str">
        <f t="shared" si="45"/>
        <v>SP_BSVL2            BES_VL</v>
      </c>
      <c r="AG1180" s="43" t="s">
        <v>6605</v>
      </c>
      <c r="AH1180" s="126">
        <v>3</v>
      </c>
      <c r="AI1180" s="186">
        <v>501014</v>
      </c>
      <c r="AJ1180" s="124" t="s">
        <v>3830</v>
      </c>
      <c r="AK1180" s="124" t="s">
        <v>117</v>
      </c>
      <c r="AL1180" s="124" t="s">
        <v>1418</v>
      </c>
      <c r="AM1180" s="124" t="s">
        <v>1418</v>
      </c>
      <c r="AN1180" s="124" t="s">
        <v>1417</v>
      </c>
      <c r="AO1180" s="124" t="s">
        <v>1419</v>
      </c>
      <c r="AP1180" s="193">
        <v>2</v>
      </c>
      <c r="AQ1180" s="124" t="s">
        <v>1420</v>
      </c>
      <c r="AR1180" s="124" t="s">
        <v>707</v>
      </c>
      <c r="AS1180" s="124" t="s">
        <v>119</v>
      </c>
      <c r="AT1180" s="124" t="s">
        <v>117</v>
      </c>
      <c r="AU1180" s="124" t="s">
        <v>117</v>
      </c>
      <c r="AV1180" s="124" t="s">
        <v>3831</v>
      </c>
      <c r="AW1180" s="124" t="s">
        <v>3832</v>
      </c>
      <c r="AX1180" s="124" t="s">
        <v>3833</v>
      </c>
      <c r="AY1180" s="193">
        <v>1</v>
      </c>
      <c r="AZ1180" s="124" t="s">
        <v>3826</v>
      </c>
      <c r="BA1180" s="124" t="s">
        <v>117</v>
      </c>
      <c r="BB1180" s="124" t="s">
        <v>117</v>
      </c>
      <c r="BC1180" s="124" t="s">
        <v>3827</v>
      </c>
      <c r="BD1180" s="124" t="s">
        <v>1591</v>
      </c>
      <c r="BE1180" s="124" t="s">
        <v>3828</v>
      </c>
      <c r="BF1180" s="124" t="s">
        <v>1784</v>
      </c>
      <c r="BG1180" s="176">
        <v>4984</v>
      </c>
      <c r="BH1180" s="124" t="s">
        <v>1598</v>
      </c>
      <c r="BI1180" s="193">
        <v>0.35</v>
      </c>
      <c r="BJ1180" s="124" t="s">
        <v>3834</v>
      </c>
      <c r="BK1180" s="124" t="s">
        <v>1384</v>
      </c>
      <c r="BL1180" s="124" t="s">
        <v>1386</v>
      </c>
      <c r="BM1180" s="124" t="s">
        <v>1388</v>
      </c>
      <c r="BN1180" s="154" t="s">
        <v>7262</v>
      </c>
      <c r="BO1180" s="154" t="s">
        <v>7263</v>
      </c>
      <c r="BP1180" s="154" t="s">
        <v>7264</v>
      </c>
      <c r="BQ1180" s="124">
        <v>501014</v>
      </c>
    </row>
    <row r="1181" spans="1:69" s="124" customFormat="1" ht="15" customHeight="1">
      <c r="A1181" s="145" t="s">
        <v>7901</v>
      </c>
      <c r="B1181" s="42">
        <v>501015</v>
      </c>
      <c r="C1181" s="43" t="s">
        <v>6685</v>
      </c>
      <c r="D1181" s="43"/>
      <c r="E1181" s="43" t="s">
        <v>11</v>
      </c>
      <c r="F1181" s="43" t="s">
        <v>3838</v>
      </c>
      <c r="G1181" s="43" t="s">
        <v>6606</v>
      </c>
      <c r="H1181" s="43"/>
      <c r="I1181" s="43"/>
      <c r="J1181" s="43"/>
      <c r="K1181" s="43" t="s">
        <v>6610</v>
      </c>
      <c r="L1181" s="43" t="s">
        <v>11</v>
      </c>
      <c r="M1181" s="43" t="s">
        <v>6609</v>
      </c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  <c r="AA1181" s="43"/>
      <c r="AB1181" s="43"/>
      <c r="AC1181" s="43"/>
      <c r="AD1181" s="43"/>
      <c r="AE1181" s="71"/>
      <c r="AF1181" s="71" t="str">
        <f t="shared" si="45"/>
        <v>SP_BSVR1            BES_VR</v>
      </c>
      <c r="AG1181" s="43" t="s">
        <v>6605</v>
      </c>
      <c r="AH1181" s="126">
        <v>3</v>
      </c>
      <c r="AI1181" s="186">
        <v>501015</v>
      </c>
      <c r="AJ1181" s="124" t="s">
        <v>3835</v>
      </c>
      <c r="AK1181" s="124" t="s">
        <v>117</v>
      </c>
      <c r="AL1181" s="124" t="s">
        <v>1422</v>
      </c>
      <c r="AM1181" s="124" t="s">
        <v>1422</v>
      </c>
      <c r="AN1181" s="124" t="s">
        <v>1421</v>
      </c>
      <c r="AO1181" s="124" t="s">
        <v>1423</v>
      </c>
      <c r="AP1181" s="193">
        <v>1</v>
      </c>
      <c r="AQ1181" s="124" t="s">
        <v>453</v>
      </c>
      <c r="AR1181" s="124" t="s">
        <v>707</v>
      </c>
      <c r="AS1181" s="124" t="s">
        <v>119</v>
      </c>
      <c r="AT1181" s="124" t="s">
        <v>117</v>
      </c>
      <c r="AU1181" s="124" t="s">
        <v>117</v>
      </c>
      <c r="AV1181" s="124" t="s">
        <v>3836</v>
      </c>
      <c r="AW1181" s="124" t="s">
        <v>3837</v>
      </c>
      <c r="AX1181" s="124" t="s">
        <v>3838</v>
      </c>
      <c r="AY1181" s="193">
        <v>1</v>
      </c>
      <c r="AZ1181" s="124" t="s">
        <v>3813</v>
      </c>
      <c r="BA1181" s="124" t="s">
        <v>117</v>
      </c>
      <c r="BB1181" s="124" t="s">
        <v>117</v>
      </c>
      <c r="BC1181" s="124" t="s">
        <v>3839</v>
      </c>
      <c r="BD1181" s="124" t="s">
        <v>1591</v>
      </c>
      <c r="BE1181" s="124" t="s">
        <v>3840</v>
      </c>
      <c r="BF1181" s="124" t="s">
        <v>2040</v>
      </c>
      <c r="BG1181" s="176">
        <v>5942</v>
      </c>
      <c r="BH1181" s="124" t="s">
        <v>2041</v>
      </c>
      <c r="BI1181" s="193">
        <v>0.35</v>
      </c>
      <c r="BJ1181" s="124" t="s">
        <v>3841</v>
      </c>
      <c r="BK1181" s="124" t="s">
        <v>117</v>
      </c>
      <c r="BL1181" s="124" t="s">
        <v>1386</v>
      </c>
      <c r="BM1181" s="124" t="s">
        <v>117</v>
      </c>
      <c r="BN1181" s="154" t="s">
        <v>117</v>
      </c>
      <c r="BO1181" s="154" t="s">
        <v>7263</v>
      </c>
      <c r="BP1181" s="154" t="s">
        <v>117</v>
      </c>
      <c r="BQ1181" s="124">
        <v>501015</v>
      </c>
    </row>
    <row r="1182" spans="1:69" s="124" customFormat="1" ht="15" customHeight="1">
      <c r="A1182" s="145" t="s">
        <v>7901</v>
      </c>
      <c r="B1182" s="42">
        <v>501016</v>
      </c>
      <c r="C1182" s="43" t="s">
        <v>6685</v>
      </c>
      <c r="D1182" s="43"/>
      <c r="E1182" s="43" t="s">
        <v>11</v>
      </c>
      <c r="F1182" s="43" t="s">
        <v>3845</v>
      </c>
      <c r="G1182" s="43" t="s">
        <v>6606</v>
      </c>
      <c r="H1182" s="43"/>
      <c r="I1182" s="43"/>
      <c r="J1182" s="43"/>
      <c r="K1182" s="43" t="s">
        <v>6610</v>
      </c>
      <c r="L1182" s="43" t="s">
        <v>11</v>
      </c>
      <c r="M1182" s="43" t="s">
        <v>6609</v>
      </c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  <c r="AA1182" s="43"/>
      <c r="AB1182" s="43"/>
      <c r="AC1182" s="43"/>
      <c r="AD1182" s="43"/>
      <c r="AE1182" s="71"/>
      <c r="AF1182" s="71" t="str">
        <f t="shared" si="45"/>
        <v>SP_BSVR2            BES_VR</v>
      </c>
      <c r="AG1182" s="43" t="s">
        <v>6605</v>
      </c>
      <c r="AH1182" s="126">
        <v>3</v>
      </c>
      <c r="AI1182" s="186">
        <v>501016</v>
      </c>
      <c r="AJ1182" s="124" t="s">
        <v>3842</v>
      </c>
      <c r="AK1182" s="124" t="s">
        <v>117</v>
      </c>
      <c r="AL1182" s="124" t="s">
        <v>1422</v>
      </c>
      <c r="AM1182" s="124" t="s">
        <v>1422</v>
      </c>
      <c r="AN1182" s="124" t="s">
        <v>1421</v>
      </c>
      <c r="AO1182" s="124" t="s">
        <v>1423</v>
      </c>
      <c r="AP1182" s="193">
        <v>2</v>
      </c>
      <c r="AQ1182" s="124" t="s">
        <v>453</v>
      </c>
      <c r="AR1182" s="124" t="s">
        <v>707</v>
      </c>
      <c r="AS1182" s="124" t="s">
        <v>119</v>
      </c>
      <c r="AT1182" s="124" t="s">
        <v>117</v>
      </c>
      <c r="AU1182" s="124" t="s">
        <v>117</v>
      </c>
      <c r="AV1182" s="124" t="s">
        <v>3843</v>
      </c>
      <c r="AW1182" s="124" t="s">
        <v>3844</v>
      </c>
      <c r="AX1182" s="124" t="s">
        <v>3845</v>
      </c>
      <c r="AY1182" s="193">
        <v>1</v>
      </c>
      <c r="AZ1182" s="124" t="s">
        <v>3813</v>
      </c>
      <c r="BA1182" s="124" t="s">
        <v>117</v>
      </c>
      <c r="BB1182" s="124" t="s">
        <v>117</v>
      </c>
      <c r="BC1182" s="124" t="s">
        <v>3839</v>
      </c>
      <c r="BD1182" s="124" t="s">
        <v>1591</v>
      </c>
      <c r="BE1182" s="124" t="s">
        <v>3840</v>
      </c>
      <c r="BF1182" s="124" t="s">
        <v>1784</v>
      </c>
      <c r="BG1182" s="176">
        <v>5921</v>
      </c>
      <c r="BH1182" s="124" t="s">
        <v>1598</v>
      </c>
      <c r="BI1182" s="193">
        <v>0.35</v>
      </c>
      <c r="BJ1182" s="124" t="s">
        <v>3846</v>
      </c>
      <c r="BK1182" s="124" t="s">
        <v>117</v>
      </c>
      <c r="BL1182" s="124" t="s">
        <v>1386</v>
      </c>
      <c r="BM1182" s="124" t="s">
        <v>117</v>
      </c>
      <c r="BN1182" s="154" t="s">
        <v>117</v>
      </c>
      <c r="BO1182" s="154" t="s">
        <v>7263</v>
      </c>
      <c r="BP1182" s="154" t="s">
        <v>117</v>
      </c>
      <c r="BQ1182" s="124">
        <v>501016</v>
      </c>
    </row>
    <row r="1183" spans="1:69" s="124" customFormat="1" ht="15" customHeight="1">
      <c r="A1183" s="145" t="s">
        <v>7261</v>
      </c>
      <c r="B1183" s="42">
        <v>501017</v>
      </c>
      <c r="C1183" s="43" t="s">
        <v>6685</v>
      </c>
      <c r="D1183" s="43"/>
      <c r="E1183" s="43" t="s">
        <v>7</v>
      </c>
      <c r="F1183" s="76" t="s">
        <v>3858</v>
      </c>
      <c r="G1183" s="43" t="s">
        <v>6606</v>
      </c>
      <c r="H1183" s="43"/>
      <c r="I1183" s="43"/>
      <c r="J1183" s="43"/>
      <c r="K1183" s="43" t="s">
        <v>6610</v>
      </c>
      <c r="L1183" s="43" t="s">
        <v>7</v>
      </c>
      <c r="M1183" s="43" t="s">
        <v>6609</v>
      </c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  <c r="AA1183" s="43"/>
      <c r="AB1183" s="43"/>
      <c r="AC1183" s="43"/>
      <c r="AD1183" s="43"/>
      <c r="AE1183" s="43"/>
      <c r="AF1183" s="71" t="str">
        <f t="shared" si="45"/>
        <v>SP_BSHR1            BSK_HR</v>
      </c>
      <c r="AG1183" s="43" t="s">
        <v>6605</v>
      </c>
      <c r="AH1183" s="126">
        <v>3</v>
      </c>
      <c r="AI1183" s="186">
        <v>501017</v>
      </c>
      <c r="AJ1183" s="124" t="s">
        <v>3847</v>
      </c>
      <c r="AK1183" s="124" t="s">
        <v>117</v>
      </c>
      <c r="AL1183" s="124" t="s">
        <v>1431</v>
      </c>
      <c r="AM1183" s="124" t="s">
        <v>1431</v>
      </c>
      <c r="AN1183" s="124" t="s">
        <v>1430</v>
      </c>
      <c r="AO1183" s="124" t="s">
        <v>1432</v>
      </c>
      <c r="AP1183" s="193">
        <v>1</v>
      </c>
      <c r="AQ1183" s="124" t="s">
        <v>645</v>
      </c>
      <c r="AR1183" s="124" t="s">
        <v>707</v>
      </c>
      <c r="AS1183" s="124" t="s">
        <v>119</v>
      </c>
      <c r="AT1183" s="124" t="s">
        <v>117</v>
      </c>
      <c r="AU1183" s="124" t="s">
        <v>117</v>
      </c>
      <c r="AV1183" s="124" t="s">
        <v>3848</v>
      </c>
      <c r="AW1183" s="124" t="s">
        <v>3849</v>
      </c>
      <c r="AX1183" s="124" t="s">
        <v>3858</v>
      </c>
      <c r="AY1183" s="193">
        <v>1</v>
      </c>
      <c r="AZ1183" s="124" t="s">
        <v>3851</v>
      </c>
      <c r="BA1183" s="124" t="s">
        <v>117</v>
      </c>
      <c r="BB1183" s="124" t="s">
        <v>117</v>
      </c>
      <c r="BC1183" s="124" t="s">
        <v>3852</v>
      </c>
      <c r="BD1183" s="124" t="s">
        <v>1591</v>
      </c>
      <c r="BE1183" s="124" t="s">
        <v>3853</v>
      </c>
      <c r="BF1183" s="124" t="s">
        <v>2869</v>
      </c>
      <c r="BG1183" s="193">
        <v>1280</v>
      </c>
      <c r="BH1183" s="124" t="s">
        <v>1685</v>
      </c>
      <c r="BI1183" s="193">
        <v>0.35</v>
      </c>
      <c r="BJ1183" s="124" t="s">
        <v>3854</v>
      </c>
      <c r="BK1183" s="124" t="s">
        <v>1384</v>
      </c>
      <c r="BL1183" s="124" t="s">
        <v>1386</v>
      </c>
      <c r="BM1183" s="124" t="s">
        <v>1388</v>
      </c>
      <c r="BN1183" s="154" t="s">
        <v>7262</v>
      </c>
      <c r="BO1183" s="154" t="s">
        <v>7263</v>
      </c>
      <c r="BP1183" s="154" t="s">
        <v>7264</v>
      </c>
      <c r="BQ1183" s="124">
        <v>501017</v>
      </c>
    </row>
    <row r="1184" spans="1:69" s="124" customFormat="1" ht="15" customHeight="1">
      <c r="A1184" s="145" t="s">
        <v>7261</v>
      </c>
      <c r="B1184" s="42">
        <v>501018</v>
      </c>
      <c r="C1184" s="43" t="s">
        <v>6685</v>
      </c>
      <c r="D1184" s="43"/>
      <c r="E1184" s="43" t="s">
        <v>7</v>
      </c>
      <c r="F1184" s="76" t="s">
        <v>3850</v>
      </c>
      <c r="G1184" s="43" t="s">
        <v>6606</v>
      </c>
      <c r="H1184" s="43"/>
      <c r="I1184" s="43"/>
      <c r="J1184" s="43"/>
      <c r="K1184" s="43" t="s">
        <v>6610</v>
      </c>
      <c r="L1184" s="43" t="s">
        <v>7</v>
      </c>
      <c r="M1184" s="43" t="s">
        <v>6609</v>
      </c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  <c r="AA1184" s="43"/>
      <c r="AB1184" s="43"/>
      <c r="AC1184" s="43"/>
      <c r="AD1184" s="43"/>
      <c r="AE1184" s="43"/>
      <c r="AF1184" s="71" t="str">
        <f t="shared" si="45"/>
        <v>SP_BSHR2            BSK_HR</v>
      </c>
      <c r="AG1184" s="43" t="s">
        <v>6605</v>
      </c>
      <c r="AH1184" s="126">
        <v>3</v>
      </c>
      <c r="AI1184" s="186">
        <v>501018</v>
      </c>
      <c r="AJ1184" s="124" t="s">
        <v>3855</v>
      </c>
      <c r="AK1184" s="124" t="s">
        <v>117</v>
      </c>
      <c r="AL1184" s="124" t="s">
        <v>1431</v>
      </c>
      <c r="AM1184" s="124" t="s">
        <v>1431</v>
      </c>
      <c r="AN1184" s="124" t="s">
        <v>1430</v>
      </c>
      <c r="AO1184" s="124" t="s">
        <v>1432</v>
      </c>
      <c r="AP1184" s="193">
        <v>2</v>
      </c>
      <c r="AQ1184" s="124" t="s">
        <v>645</v>
      </c>
      <c r="AR1184" s="124" t="s">
        <v>707</v>
      </c>
      <c r="AS1184" s="124" t="s">
        <v>119</v>
      </c>
      <c r="AT1184" s="124" t="s">
        <v>117</v>
      </c>
      <c r="AU1184" s="124" t="s">
        <v>117</v>
      </c>
      <c r="AV1184" s="124" t="s">
        <v>3856</v>
      </c>
      <c r="AW1184" s="124" t="s">
        <v>3857</v>
      </c>
      <c r="AX1184" s="124" t="s">
        <v>3850</v>
      </c>
      <c r="AY1184" s="193">
        <v>1</v>
      </c>
      <c r="AZ1184" s="124" t="s">
        <v>3859</v>
      </c>
      <c r="BA1184" s="124" t="s">
        <v>117</v>
      </c>
      <c r="BB1184" s="124" t="s">
        <v>117</v>
      </c>
      <c r="BC1184" s="124" t="s">
        <v>3852</v>
      </c>
      <c r="BD1184" s="124" t="s">
        <v>1591</v>
      </c>
      <c r="BE1184" s="124" t="s">
        <v>3853</v>
      </c>
      <c r="BF1184" s="124" t="s">
        <v>1665</v>
      </c>
      <c r="BG1184" s="193">
        <v>1261</v>
      </c>
      <c r="BH1184" s="124" t="s">
        <v>1598</v>
      </c>
      <c r="BI1184" s="193">
        <v>0.35</v>
      </c>
      <c r="BJ1184" s="124" t="s">
        <v>3860</v>
      </c>
      <c r="BK1184" s="124" t="s">
        <v>1384</v>
      </c>
      <c r="BL1184" s="124" t="s">
        <v>1386</v>
      </c>
      <c r="BM1184" s="124" t="s">
        <v>1388</v>
      </c>
      <c r="BN1184" s="154" t="s">
        <v>7262</v>
      </c>
      <c r="BO1184" s="154" t="s">
        <v>7263</v>
      </c>
      <c r="BP1184" s="154" t="s">
        <v>7264</v>
      </c>
      <c r="BQ1184" s="124">
        <v>501018</v>
      </c>
    </row>
    <row r="1185" spans="1:69" s="124" customFormat="1" ht="15" customHeight="1">
      <c r="A1185" s="145"/>
      <c r="B1185" s="61">
        <v>501019</v>
      </c>
      <c r="C1185" s="43" t="s">
        <v>6685</v>
      </c>
      <c r="D1185" s="43"/>
      <c r="E1185" s="76" t="s">
        <v>6616</v>
      </c>
      <c r="F1185" s="43"/>
      <c r="G1185" s="43"/>
      <c r="H1185" s="43"/>
      <c r="I1185" s="43"/>
      <c r="J1185" s="43"/>
      <c r="K1185" s="43"/>
      <c r="L1185" s="76" t="s">
        <v>6616</v>
      </c>
      <c r="M1185" s="76" t="s">
        <v>6616</v>
      </c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  <c r="AA1185" s="43"/>
      <c r="AB1185" s="43"/>
      <c r="AC1185" s="43"/>
      <c r="AD1185" s="43"/>
      <c r="AE1185" s="71"/>
      <c r="AF1185" s="71" t="str">
        <f t="shared" si="45"/>
        <v>KS_HRL_A            EFP</v>
      </c>
      <c r="AG1185" s="43" t="s">
        <v>6605</v>
      </c>
      <c r="AH1185" s="126">
        <v>3</v>
      </c>
      <c r="AI1185" s="186">
        <v>501019</v>
      </c>
      <c r="AJ1185" s="124" t="s">
        <v>6535</v>
      </c>
      <c r="AK1185" s="124" t="s">
        <v>117</v>
      </c>
      <c r="AL1185" s="124" t="s">
        <v>692</v>
      </c>
      <c r="AM1185" s="124" t="s">
        <v>692</v>
      </c>
      <c r="AN1185" s="124" t="s">
        <v>691</v>
      </c>
      <c r="AO1185" s="124" t="s">
        <v>693</v>
      </c>
      <c r="AP1185" s="193">
        <v>13</v>
      </c>
      <c r="AQ1185" s="124" t="s">
        <v>694</v>
      </c>
      <c r="AR1185" s="124" t="s">
        <v>673</v>
      </c>
      <c r="AS1185" s="124" t="s">
        <v>672</v>
      </c>
      <c r="AT1185" s="124" t="s">
        <v>117</v>
      </c>
      <c r="AU1185" s="124" t="s">
        <v>684</v>
      </c>
      <c r="AV1185" s="124" t="s">
        <v>684</v>
      </c>
      <c r="AW1185" s="124" t="s">
        <v>1403</v>
      </c>
      <c r="AX1185" s="124" t="s">
        <v>1404</v>
      </c>
      <c r="AY1185" s="193">
        <v>3</v>
      </c>
      <c r="AZ1185" s="124" t="s">
        <v>1405</v>
      </c>
      <c r="BA1185" s="124" t="s">
        <v>146</v>
      </c>
      <c r="BB1185" s="124" t="s">
        <v>127</v>
      </c>
      <c r="BC1185" s="124" t="s">
        <v>3861</v>
      </c>
      <c r="BD1185" s="124" t="s">
        <v>1591</v>
      </c>
      <c r="BE1185" s="124" t="s">
        <v>117</v>
      </c>
      <c r="BF1185" s="124" t="s">
        <v>117</v>
      </c>
      <c r="BG1185" s="193">
        <v>991</v>
      </c>
      <c r="BH1185" s="124" t="s">
        <v>2903</v>
      </c>
      <c r="BI1185" s="193">
        <v>0.35</v>
      </c>
      <c r="BJ1185" s="124" t="s">
        <v>3862</v>
      </c>
      <c r="BK1185" s="124" t="s">
        <v>1384</v>
      </c>
      <c r="BL1185" s="124" t="s">
        <v>1386</v>
      </c>
      <c r="BM1185" s="124" t="s">
        <v>1388</v>
      </c>
      <c r="BN1185" s="154" t="s">
        <v>117</v>
      </c>
      <c r="BO1185" s="154" t="s">
        <v>117</v>
      </c>
      <c r="BP1185" s="154" t="s">
        <v>117</v>
      </c>
      <c r="BQ1185" s="124">
        <v>501019</v>
      </c>
    </row>
    <row r="1186" spans="1:69" s="124" customFormat="1" ht="15" customHeight="1">
      <c r="A1186" s="145"/>
      <c r="B1186" s="61">
        <v>501020</v>
      </c>
      <c r="C1186" s="43" t="s">
        <v>6685</v>
      </c>
      <c r="D1186" s="43"/>
      <c r="E1186" s="76" t="s">
        <v>6616</v>
      </c>
      <c r="F1186" s="43"/>
      <c r="G1186" s="43"/>
      <c r="H1186" s="43"/>
      <c r="I1186" s="43"/>
      <c r="J1186" s="43"/>
      <c r="K1186" s="43"/>
      <c r="L1186" s="76" t="s">
        <v>6616</v>
      </c>
      <c r="M1186" s="76" t="s">
        <v>6616</v>
      </c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  <c r="AA1186" s="43"/>
      <c r="AB1186" s="43"/>
      <c r="AC1186" s="43"/>
      <c r="AD1186" s="43"/>
      <c r="AE1186" s="71"/>
      <c r="AF1186" s="71" t="str">
        <f t="shared" si="45"/>
        <v>KS_HRL_A            EFP</v>
      </c>
      <c r="AG1186" s="43" t="s">
        <v>6605</v>
      </c>
      <c r="AH1186" s="126">
        <v>3</v>
      </c>
      <c r="AI1186" s="186">
        <v>501020</v>
      </c>
      <c r="AJ1186" s="124" t="s">
        <v>6536</v>
      </c>
      <c r="AK1186" s="124" t="s">
        <v>117</v>
      </c>
      <c r="AL1186" s="124" t="s">
        <v>692</v>
      </c>
      <c r="AM1186" s="124" t="s">
        <v>692</v>
      </c>
      <c r="AN1186" s="124" t="s">
        <v>691</v>
      </c>
      <c r="AO1186" s="124" t="s">
        <v>693</v>
      </c>
      <c r="AP1186" s="193">
        <v>14</v>
      </c>
      <c r="AQ1186" s="124" t="s">
        <v>694</v>
      </c>
      <c r="AR1186" s="124" t="s">
        <v>673</v>
      </c>
      <c r="AS1186" s="124" t="s">
        <v>672</v>
      </c>
      <c r="AT1186" s="124" t="s">
        <v>117</v>
      </c>
      <c r="AU1186" s="124" t="s">
        <v>684</v>
      </c>
      <c r="AV1186" s="124" t="s">
        <v>684</v>
      </c>
      <c r="AW1186" s="124" t="s">
        <v>1403</v>
      </c>
      <c r="AX1186" s="124" t="s">
        <v>1404</v>
      </c>
      <c r="AY1186" s="193">
        <v>4</v>
      </c>
      <c r="AZ1186" s="124" t="s">
        <v>1405</v>
      </c>
      <c r="BA1186" s="124" t="s">
        <v>146</v>
      </c>
      <c r="BB1186" s="124" t="s">
        <v>127</v>
      </c>
      <c r="BC1186" s="124" t="s">
        <v>3863</v>
      </c>
      <c r="BD1186" s="124" t="s">
        <v>1591</v>
      </c>
      <c r="BE1186" s="124" t="s">
        <v>117</v>
      </c>
      <c r="BF1186" s="124" t="s">
        <v>117</v>
      </c>
      <c r="BG1186" s="193">
        <v>991</v>
      </c>
      <c r="BH1186" s="124" t="s">
        <v>3864</v>
      </c>
      <c r="BI1186" s="193">
        <v>0.35</v>
      </c>
      <c r="BJ1186" s="124" t="s">
        <v>3865</v>
      </c>
      <c r="BK1186" s="124" t="s">
        <v>1384</v>
      </c>
      <c r="BL1186" s="124" t="s">
        <v>1386</v>
      </c>
      <c r="BM1186" s="124" t="s">
        <v>1388</v>
      </c>
      <c r="BN1186" s="154" t="s">
        <v>117</v>
      </c>
      <c r="BO1186" s="154" t="s">
        <v>117</v>
      </c>
      <c r="BP1186" s="154" t="s">
        <v>117</v>
      </c>
      <c r="BQ1186" s="124">
        <v>501020</v>
      </c>
    </row>
    <row r="1187" spans="1:69" s="124" customFormat="1" ht="15" customHeight="1">
      <c r="A1187" s="145"/>
      <c r="B1187" s="61">
        <v>501021</v>
      </c>
      <c r="C1187" s="43" t="s">
        <v>6685</v>
      </c>
      <c r="D1187" s="43"/>
      <c r="E1187" s="76" t="s">
        <v>6616</v>
      </c>
      <c r="F1187" s="43"/>
      <c r="G1187" s="43"/>
      <c r="H1187" s="43"/>
      <c r="I1187" s="43"/>
      <c r="J1187" s="43"/>
      <c r="K1187" s="43"/>
      <c r="L1187" s="76" t="s">
        <v>6616</v>
      </c>
      <c r="M1187" s="76" t="s">
        <v>6616</v>
      </c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  <c r="AA1187" s="43"/>
      <c r="AB1187" s="43"/>
      <c r="AC1187" s="43"/>
      <c r="AD1187" s="43"/>
      <c r="AE1187" s="71"/>
      <c r="AF1187" s="71" t="str">
        <f t="shared" si="45"/>
        <v>KS_HRL_A            EFP</v>
      </c>
      <c r="AG1187" s="43" t="s">
        <v>6605</v>
      </c>
      <c r="AH1187" s="126">
        <v>3</v>
      </c>
      <c r="AI1187" s="186">
        <v>501021</v>
      </c>
      <c r="AJ1187" s="124" t="s">
        <v>6537</v>
      </c>
      <c r="AK1187" s="124" t="s">
        <v>117</v>
      </c>
      <c r="AL1187" s="124" t="s">
        <v>692</v>
      </c>
      <c r="AM1187" s="124" t="s">
        <v>692</v>
      </c>
      <c r="AN1187" s="124" t="s">
        <v>691</v>
      </c>
      <c r="AO1187" s="124" t="s">
        <v>693</v>
      </c>
      <c r="AP1187" s="193">
        <v>32</v>
      </c>
      <c r="AQ1187" s="124" t="s">
        <v>694</v>
      </c>
      <c r="AR1187" s="124" t="s">
        <v>673</v>
      </c>
      <c r="AS1187" s="124" t="s">
        <v>672</v>
      </c>
      <c r="AT1187" s="124" t="s">
        <v>117</v>
      </c>
      <c r="AU1187" s="124" t="s">
        <v>684</v>
      </c>
      <c r="AV1187" s="124" t="s">
        <v>684</v>
      </c>
      <c r="AW1187" s="124" t="s">
        <v>1403</v>
      </c>
      <c r="AX1187" s="124" t="s">
        <v>1404</v>
      </c>
      <c r="AY1187" s="193">
        <v>5</v>
      </c>
      <c r="AZ1187" s="124" t="s">
        <v>1405</v>
      </c>
      <c r="BA1187" s="124" t="s">
        <v>149</v>
      </c>
      <c r="BB1187" s="124" t="s">
        <v>128</v>
      </c>
      <c r="BC1187" s="124" t="s">
        <v>1830</v>
      </c>
      <c r="BD1187" s="124" t="s">
        <v>1591</v>
      </c>
      <c r="BE1187" s="124" t="s">
        <v>117</v>
      </c>
      <c r="BF1187" s="124" t="s">
        <v>117</v>
      </c>
      <c r="BG1187" s="193">
        <v>991</v>
      </c>
      <c r="BH1187" s="124" t="s">
        <v>1644</v>
      </c>
      <c r="BI1187" s="193">
        <v>0.35</v>
      </c>
      <c r="BJ1187" s="124" t="s">
        <v>3866</v>
      </c>
      <c r="BK1187" s="124" t="s">
        <v>1384</v>
      </c>
      <c r="BL1187" s="124" t="s">
        <v>1386</v>
      </c>
      <c r="BM1187" s="124" t="s">
        <v>1388</v>
      </c>
      <c r="BN1187" s="154" t="s">
        <v>117</v>
      </c>
      <c r="BO1187" s="154" t="s">
        <v>117</v>
      </c>
      <c r="BP1187" s="154" t="s">
        <v>117</v>
      </c>
      <c r="BQ1187" s="124">
        <v>501021</v>
      </c>
    </row>
    <row r="1188" spans="1:69" s="124" customFormat="1" ht="15" customHeight="1">
      <c r="A1188" s="145" t="s">
        <v>7261</v>
      </c>
      <c r="B1188" s="61">
        <v>501022</v>
      </c>
      <c r="C1188" s="43" t="s">
        <v>6685</v>
      </c>
      <c r="D1188" s="43"/>
      <c r="E1188" s="43" t="s">
        <v>11</v>
      </c>
      <c r="F1188" s="43"/>
      <c r="G1188" s="43"/>
      <c r="H1188" s="43"/>
      <c r="I1188" s="43"/>
      <c r="J1188" s="43"/>
      <c r="K1188" s="43"/>
      <c r="L1188" s="43" t="s">
        <v>6604</v>
      </c>
      <c r="M1188" s="43" t="s">
        <v>11</v>
      </c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  <c r="AA1188" s="43"/>
      <c r="AB1188" s="43"/>
      <c r="AC1188" s="43"/>
      <c r="AD1188" s="43"/>
      <c r="AE1188" s="71"/>
      <c r="AF1188" s="71" t="str">
        <f t="shared" si="45"/>
        <v>NVL                 EFP</v>
      </c>
      <c r="AG1188" s="43" t="s">
        <v>6605</v>
      </c>
      <c r="AH1188" s="126">
        <v>3</v>
      </c>
      <c r="AI1188" s="186">
        <v>501022</v>
      </c>
      <c r="AJ1188" s="124" t="s">
        <v>3867</v>
      </c>
      <c r="AK1188" s="124" t="s">
        <v>117</v>
      </c>
      <c r="AL1188" s="124" t="s">
        <v>692</v>
      </c>
      <c r="AM1188" s="124" t="s">
        <v>692</v>
      </c>
      <c r="AN1188" s="124" t="s">
        <v>691</v>
      </c>
      <c r="AO1188" s="124" t="s">
        <v>693</v>
      </c>
      <c r="AP1188" s="193">
        <v>10</v>
      </c>
      <c r="AQ1188" s="124" t="s">
        <v>694</v>
      </c>
      <c r="AR1188" s="124" t="s">
        <v>673</v>
      </c>
      <c r="AS1188" s="124" t="s">
        <v>672</v>
      </c>
      <c r="AT1188" s="124" t="s">
        <v>117</v>
      </c>
      <c r="AU1188" s="124" t="s">
        <v>1411</v>
      </c>
      <c r="AV1188" s="124" t="s">
        <v>1411</v>
      </c>
      <c r="AW1188" s="124" t="s">
        <v>1410</v>
      </c>
      <c r="AX1188" s="124" t="s">
        <v>1412</v>
      </c>
      <c r="AY1188" s="193">
        <v>1</v>
      </c>
      <c r="AZ1188" s="124" t="s">
        <v>1400</v>
      </c>
      <c r="BA1188" s="124" t="s">
        <v>148</v>
      </c>
      <c r="BB1188" s="124" t="s">
        <v>127</v>
      </c>
      <c r="BC1188" s="124" t="s">
        <v>1603</v>
      </c>
      <c r="BD1188" s="124" t="s">
        <v>1591</v>
      </c>
      <c r="BE1188" s="124" t="s">
        <v>117</v>
      </c>
      <c r="BF1188" s="124" t="s">
        <v>117</v>
      </c>
      <c r="BG1188" s="193">
        <v>5122</v>
      </c>
      <c r="BH1188" s="124" t="s">
        <v>1604</v>
      </c>
      <c r="BI1188" s="193">
        <v>0.5</v>
      </c>
      <c r="BJ1188" s="124" t="s">
        <v>3868</v>
      </c>
      <c r="BK1188" s="124" t="s">
        <v>1384</v>
      </c>
      <c r="BL1188" s="124" t="s">
        <v>1386</v>
      </c>
      <c r="BM1188" s="124" t="s">
        <v>1388</v>
      </c>
      <c r="BN1188" s="154" t="s">
        <v>7262</v>
      </c>
      <c r="BO1188" s="154" t="s">
        <v>7263</v>
      </c>
      <c r="BP1188" s="154" t="s">
        <v>7264</v>
      </c>
      <c r="BQ1188" s="124">
        <v>501022</v>
      </c>
    </row>
    <row r="1189" spans="1:69" s="124" customFormat="1" ht="15" customHeight="1">
      <c r="A1189" s="145" t="s">
        <v>7261</v>
      </c>
      <c r="B1189" s="61">
        <v>501023</v>
      </c>
      <c r="C1189" s="43" t="s">
        <v>6685</v>
      </c>
      <c r="D1189" s="43"/>
      <c r="E1189" s="43" t="s">
        <v>11</v>
      </c>
      <c r="F1189" s="43"/>
      <c r="G1189" s="43"/>
      <c r="H1189" s="43"/>
      <c r="I1189" s="43"/>
      <c r="J1189" s="43"/>
      <c r="K1189" s="43"/>
      <c r="L1189" s="43" t="s">
        <v>6604</v>
      </c>
      <c r="M1189" s="43" t="s">
        <v>11</v>
      </c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  <c r="AA1189" s="43"/>
      <c r="AB1189" s="43"/>
      <c r="AC1189" s="43"/>
      <c r="AD1189" s="43"/>
      <c r="AE1189" s="71"/>
      <c r="AF1189" s="71" t="str">
        <f t="shared" si="45"/>
        <v>NVL                 EFP</v>
      </c>
      <c r="AG1189" s="43" t="s">
        <v>6605</v>
      </c>
      <c r="AH1189" s="126">
        <v>3</v>
      </c>
      <c r="AI1189" s="186">
        <v>501023</v>
      </c>
      <c r="AJ1189" s="124" t="s">
        <v>3869</v>
      </c>
      <c r="AK1189" s="124" t="s">
        <v>117</v>
      </c>
      <c r="AL1189" s="124" t="s">
        <v>692</v>
      </c>
      <c r="AM1189" s="124" t="s">
        <v>692</v>
      </c>
      <c r="AN1189" s="124" t="s">
        <v>691</v>
      </c>
      <c r="AO1189" s="124" t="s">
        <v>693</v>
      </c>
      <c r="AP1189" s="193">
        <v>9</v>
      </c>
      <c r="AQ1189" s="124" t="s">
        <v>694</v>
      </c>
      <c r="AR1189" s="124" t="s">
        <v>673</v>
      </c>
      <c r="AS1189" s="124" t="s">
        <v>672</v>
      </c>
      <c r="AT1189" s="124" t="s">
        <v>117</v>
      </c>
      <c r="AU1189" s="124" t="s">
        <v>1411</v>
      </c>
      <c r="AV1189" s="124" t="s">
        <v>1411</v>
      </c>
      <c r="AW1189" s="124" t="s">
        <v>1410</v>
      </c>
      <c r="AX1189" s="124" t="s">
        <v>1412</v>
      </c>
      <c r="AY1189" s="193">
        <v>2</v>
      </c>
      <c r="AZ1189" s="124" t="s">
        <v>1400</v>
      </c>
      <c r="BA1189" s="124" t="s">
        <v>148</v>
      </c>
      <c r="BB1189" s="124" t="s">
        <v>127</v>
      </c>
      <c r="BC1189" s="124" t="s">
        <v>3870</v>
      </c>
      <c r="BD1189" s="124" t="s">
        <v>1591</v>
      </c>
      <c r="BE1189" s="124" t="s">
        <v>117</v>
      </c>
      <c r="BF1189" s="124" t="s">
        <v>117</v>
      </c>
      <c r="BG1189" s="193">
        <v>5122</v>
      </c>
      <c r="BH1189" s="124" t="s">
        <v>2686</v>
      </c>
      <c r="BI1189" s="193">
        <v>0.5</v>
      </c>
      <c r="BJ1189" s="124" t="s">
        <v>3871</v>
      </c>
      <c r="BK1189" s="124" t="s">
        <v>1384</v>
      </c>
      <c r="BL1189" s="124" t="s">
        <v>1386</v>
      </c>
      <c r="BM1189" s="124" t="s">
        <v>1388</v>
      </c>
      <c r="BN1189" s="154" t="s">
        <v>7262</v>
      </c>
      <c r="BO1189" s="154" t="s">
        <v>7263</v>
      </c>
      <c r="BP1189" s="154" t="s">
        <v>7264</v>
      </c>
      <c r="BQ1189" s="124">
        <v>501023</v>
      </c>
    </row>
    <row r="1190" spans="1:69" s="124" customFormat="1" ht="15" customHeight="1">
      <c r="A1190" s="145" t="s">
        <v>7261</v>
      </c>
      <c r="B1190" s="61">
        <v>501024</v>
      </c>
      <c r="C1190" s="43" t="s">
        <v>6685</v>
      </c>
      <c r="D1190" s="43"/>
      <c r="E1190" s="43" t="s">
        <v>11</v>
      </c>
      <c r="F1190" s="43"/>
      <c r="G1190" s="43"/>
      <c r="H1190" s="43"/>
      <c r="I1190" s="43"/>
      <c r="J1190" s="43"/>
      <c r="K1190" s="43"/>
      <c r="L1190" s="43" t="s">
        <v>6604</v>
      </c>
      <c r="M1190" s="43" t="s">
        <v>11</v>
      </c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  <c r="AA1190" s="43"/>
      <c r="AB1190" s="43"/>
      <c r="AC1190" s="43"/>
      <c r="AD1190" s="43"/>
      <c r="AE1190" s="71"/>
      <c r="AF1190" s="71" t="str">
        <f t="shared" si="45"/>
        <v>NVL                 EFP</v>
      </c>
      <c r="AG1190" s="43" t="s">
        <v>6605</v>
      </c>
      <c r="AH1190" s="124">
        <v>3</v>
      </c>
      <c r="AI1190" s="193">
        <v>501024</v>
      </c>
      <c r="AJ1190" s="124" t="s">
        <v>3872</v>
      </c>
      <c r="AK1190" s="124" t="s">
        <v>117</v>
      </c>
      <c r="AL1190" s="124" t="s">
        <v>692</v>
      </c>
      <c r="AM1190" s="124" t="s">
        <v>692</v>
      </c>
      <c r="AN1190" s="124" t="s">
        <v>691</v>
      </c>
      <c r="AO1190" s="124" t="s">
        <v>693</v>
      </c>
      <c r="AP1190" s="193">
        <v>11</v>
      </c>
      <c r="AQ1190" s="124" t="s">
        <v>694</v>
      </c>
      <c r="AR1190" s="124" t="s">
        <v>673</v>
      </c>
      <c r="AS1190" s="124" t="s">
        <v>672</v>
      </c>
      <c r="AT1190" s="124" t="s">
        <v>117</v>
      </c>
      <c r="AU1190" s="124" t="s">
        <v>1411</v>
      </c>
      <c r="AV1190" s="124" t="s">
        <v>1411</v>
      </c>
      <c r="AW1190" s="124" t="s">
        <v>1410</v>
      </c>
      <c r="AX1190" s="124" t="s">
        <v>1412</v>
      </c>
      <c r="AY1190" s="193">
        <v>3</v>
      </c>
      <c r="AZ1190" s="124" t="s">
        <v>1400</v>
      </c>
      <c r="BA1190" s="124" t="s">
        <v>148</v>
      </c>
      <c r="BB1190" s="124" t="s">
        <v>127</v>
      </c>
      <c r="BC1190" s="124" t="s">
        <v>2827</v>
      </c>
      <c r="BD1190" s="124" t="s">
        <v>1591</v>
      </c>
      <c r="BE1190" s="124" t="s">
        <v>117</v>
      </c>
      <c r="BF1190" s="124" t="s">
        <v>117</v>
      </c>
      <c r="BG1190" s="193">
        <v>5122</v>
      </c>
      <c r="BH1190" s="124" t="s">
        <v>2157</v>
      </c>
      <c r="BI1190" s="193">
        <v>0.5</v>
      </c>
      <c r="BJ1190" s="124" t="s">
        <v>3873</v>
      </c>
      <c r="BK1190" s="124" t="s">
        <v>1384</v>
      </c>
      <c r="BL1190" s="124" t="s">
        <v>1386</v>
      </c>
      <c r="BM1190" s="124" t="s">
        <v>1388</v>
      </c>
      <c r="BN1190" s="154" t="s">
        <v>7262</v>
      </c>
      <c r="BO1190" s="154" t="s">
        <v>7263</v>
      </c>
      <c r="BP1190" s="154" t="s">
        <v>7264</v>
      </c>
      <c r="BQ1190" s="124">
        <v>501024</v>
      </c>
    </row>
    <row r="1191" spans="1:69" s="124" customFormat="1" ht="15" customHeight="1">
      <c r="A1191" s="145" t="s">
        <v>7380</v>
      </c>
      <c r="B1191" s="61">
        <v>501025</v>
      </c>
      <c r="C1191" s="43" t="s">
        <v>6685</v>
      </c>
      <c r="D1191" s="43"/>
      <c r="E1191" s="43" t="s">
        <v>11</v>
      </c>
      <c r="F1191" s="43"/>
      <c r="G1191" s="43"/>
      <c r="H1191" s="43"/>
      <c r="I1191" s="43"/>
      <c r="J1191" s="43"/>
      <c r="K1191" s="43"/>
      <c r="L1191" s="43" t="s">
        <v>6604</v>
      </c>
      <c r="M1191" s="43" t="s">
        <v>11</v>
      </c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  <c r="AA1191" s="43"/>
      <c r="AB1191" s="43"/>
      <c r="AC1191" s="43"/>
      <c r="AD1191" s="43"/>
      <c r="AE1191" s="71"/>
      <c r="AF1191" s="71" t="str">
        <f t="shared" si="45"/>
        <v>NVR                 EFP</v>
      </c>
      <c r="AG1191" s="43" t="s">
        <v>6605</v>
      </c>
      <c r="AH1191" s="124">
        <v>3</v>
      </c>
      <c r="AI1191" s="193">
        <v>501025</v>
      </c>
      <c r="AJ1191" s="124" t="s">
        <v>3874</v>
      </c>
      <c r="AK1191" s="124" t="s">
        <v>117</v>
      </c>
      <c r="AL1191" s="124" t="s">
        <v>692</v>
      </c>
      <c r="AM1191" s="124" t="s">
        <v>692</v>
      </c>
      <c r="AN1191" s="124" t="s">
        <v>691</v>
      </c>
      <c r="AO1191" s="124" t="s">
        <v>693</v>
      </c>
      <c r="AP1191" s="193">
        <v>31</v>
      </c>
      <c r="AQ1191" s="124" t="s">
        <v>694</v>
      </c>
      <c r="AR1191" s="124" t="s">
        <v>673</v>
      </c>
      <c r="AS1191" s="124" t="s">
        <v>672</v>
      </c>
      <c r="AT1191" s="124" t="s">
        <v>117</v>
      </c>
      <c r="AU1191" s="124" t="s">
        <v>1414</v>
      </c>
      <c r="AV1191" s="124" t="s">
        <v>1414</v>
      </c>
      <c r="AW1191" s="124" t="s">
        <v>1413</v>
      </c>
      <c r="AX1191" s="124" t="s">
        <v>1415</v>
      </c>
      <c r="AY1191" s="193">
        <v>1</v>
      </c>
      <c r="AZ1191" s="124" t="s">
        <v>1416</v>
      </c>
      <c r="BA1191" s="124" t="s">
        <v>148</v>
      </c>
      <c r="BB1191" s="124" t="s">
        <v>127</v>
      </c>
      <c r="BC1191" s="124" t="s">
        <v>2813</v>
      </c>
      <c r="BD1191" s="124" t="s">
        <v>1591</v>
      </c>
      <c r="BE1191" s="124" t="s">
        <v>117</v>
      </c>
      <c r="BF1191" s="124" t="s">
        <v>117</v>
      </c>
      <c r="BG1191" s="176">
        <v>6404</v>
      </c>
      <c r="BH1191" s="124" t="s">
        <v>2041</v>
      </c>
      <c r="BI1191" s="193">
        <v>0.5</v>
      </c>
      <c r="BJ1191" s="124" t="s">
        <v>3875</v>
      </c>
      <c r="BK1191" s="124" t="s">
        <v>1384</v>
      </c>
      <c r="BL1191" s="124" t="s">
        <v>1386</v>
      </c>
      <c r="BM1191" s="124" t="s">
        <v>1388</v>
      </c>
      <c r="BN1191" s="154" t="s">
        <v>7262</v>
      </c>
      <c r="BO1191" s="154" t="s">
        <v>7263</v>
      </c>
      <c r="BP1191" s="154" t="s">
        <v>7264</v>
      </c>
      <c r="BQ1191" s="124">
        <v>501025</v>
      </c>
    </row>
    <row r="1192" spans="1:69" s="124" customFormat="1" ht="15" customHeight="1">
      <c r="A1192" s="145" t="s">
        <v>7380</v>
      </c>
      <c r="B1192" s="61">
        <v>501026</v>
      </c>
      <c r="C1192" s="43" t="s">
        <v>6685</v>
      </c>
      <c r="D1192" s="43"/>
      <c r="E1192" s="43" t="s">
        <v>11</v>
      </c>
      <c r="F1192" s="43"/>
      <c r="G1192" s="43"/>
      <c r="H1192" s="43"/>
      <c r="I1192" s="43"/>
      <c r="J1192" s="43"/>
      <c r="K1192" s="43"/>
      <c r="L1192" s="43" t="s">
        <v>6604</v>
      </c>
      <c r="M1192" s="43" t="s">
        <v>11</v>
      </c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  <c r="AA1192" s="43"/>
      <c r="AB1192" s="43"/>
      <c r="AC1192" s="43"/>
      <c r="AD1192" s="43"/>
      <c r="AE1192" s="71"/>
      <c r="AF1192" s="71" t="str">
        <f t="shared" si="45"/>
        <v>NVR                 EFP</v>
      </c>
      <c r="AG1192" s="43" t="s">
        <v>6605</v>
      </c>
      <c r="AH1192" s="124">
        <v>3</v>
      </c>
      <c r="AI1192" s="193">
        <v>501026</v>
      </c>
      <c r="AJ1192" s="124" t="s">
        <v>3876</v>
      </c>
      <c r="AK1192" s="124" t="s">
        <v>117</v>
      </c>
      <c r="AL1192" s="124" t="s">
        <v>692</v>
      </c>
      <c r="AM1192" s="124" t="s">
        <v>692</v>
      </c>
      <c r="AN1192" s="124" t="s">
        <v>691</v>
      </c>
      <c r="AO1192" s="124" t="s">
        <v>693</v>
      </c>
      <c r="AP1192" s="193">
        <v>12</v>
      </c>
      <c r="AQ1192" s="124" t="s">
        <v>694</v>
      </c>
      <c r="AR1192" s="124" t="s">
        <v>673</v>
      </c>
      <c r="AS1192" s="124" t="s">
        <v>672</v>
      </c>
      <c r="AT1192" s="124" t="s">
        <v>117</v>
      </c>
      <c r="AU1192" s="124" t="s">
        <v>1414</v>
      </c>
      <c r="AV1192" s="124" t="s">
        <v>1414</v>
      </c>
      <c r="AW1192" s="124" t="s">
        <v>1413</v>
      </c>
      <c r="AX1192" s="124" t="s">
        <v>1415</v>
      </c>
      <c r="AY1192" s="193">
        <v>2</v>
      </c>
      <c r="AZ1192" s="124" t="s">
        <v>1416</v>
      </c>
      <c r="BA1192" s="124" t="s">
        <v>148</v>
      </c>
      <c r="BB1192" s="124" t="s">
        <v>127</v>
      </c>
      <c r="BC1192" s="124" t="s">
        <v>3877</v>
      </c>
      <c r="BD1192" s="124" t="s">
        <v>1591</v>
      </c>
      <c r="BE1192" s="124" t="s">
        <v>117</v>
      </c>
      <c r="BF1192" s="124" t="s">
        <v>117</v>
      </c>
      <c r="BG1192" s="176">
        <v>6404</v>
      </c>
      <c r="BH1192" s="124" t="s">
        <v>1775</v>
      </c>
      <c r="BI1192" s="193">
        <v>0.5</v>
      </c>
      <c r="BJ1192" s="124" t="s">
        <v>3878</v>
      </c>
      <c r="BK1192" s="124" t="s">
        <v>1384</v>
      </c>
      <c r="BL1192" s="124" t="s">
        <v>1386</v>
      </c>
      <c r="BM1192" s="124" t="s">
        <v>1388</v>
      </c>
      <c r="BN1192" s="154" t="s">
        <v>7262</v>
      </c>
      <c r="BO1192" s="154" t="s">
        <v>7263</v>
      </c>
      <c r="BP1192" s="154" t="s">
        <v>7264</v>
      </c>
      <c r="BQ1192" s="124">
        <v>501026</v>
      </c>
    </row>
    <row r="1193" spans="1:69" s="124" customFormat="1" ht="15" customHeight="1">
      <c r="A1193" s="145" t="s">
        <v>7380</v>
      </c>
      <c r="B1193" s="61">
        <v>501027</v>
      </c>
      <c r="C1193" s="43" t="s">
        <v>6685</v>
      </c>
      <c r="D1193" s="43"/>
      <c r="E1193" s="43" t="s">
        <v>11</v>
      </c>
      <c r="F1193" s="43"/>
      <c r="G1193" s="43"/>
      <c r="H1193" s="43"/>
      <c r="I1193" s="43"/>
      <c r="J1193" s="43"/>
      <c r="K1193" s="43"/>
      <c r="L1193" s="43" t="s">
        <v>6604</v>
      </c>
      <c r="M1193" s="43" t="s">
        <v>11</v>
      </c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  <c r="AA1193" s="43"/>
      <c r="AB1193" s="43"/>
      <c r="AC1193" s="43"/>
      <c r="AD1193" s="43"/>
      <c r="AE1193" s="71"/>
      <c r="AF1193" s="71" t="str">
        <f t="shared" si="45"/>
        <v>NVR                 EFP</v>
      </c>
      <c r="AG1193" s="43" t="s">
        <v>6605</v>
      </c>
      <c r="AH1193" s="124">
        <v>3</v>
      </c>
      <c r="AI1193" s="193">
        <v>501027</v>
      </c>
      <c r="AJ1193" s="124" t="s">
        <v>3879</v>
      </c>
      <c r="AK1193" s="124" t="s">
        <v>117</v>
      </c>
      <c r="AL1193" s="124" t="s">
        <v>692</v>
      </c>
      <c r="AM1193" s="124" t="s">
        <v>692</v>
      </c>
      <c r="AN1193" s="124" t="s">
        <v>691</v>
      </c>
      <c r="AO1193" s="124" t="s">
        <v>693</v>
      </c>
      <c r="AP1193" s="193">
        <v>34</v>
      </c>
      <c r="AQ1193" s="124" t="s">
        <v>694</v>
      </c>
      <c r="AR1193" s="124" t="s">
        <v>673</v>
      </c>
      <c r="AS1193" s="124" t="s">
        <v>672</v>
      </c>
      <c r="AT1193" s="124" t="s">
        <v>117</v>
      </c>
      <c r="AU1193" s="124" t="s">
        <v>1414</v>
      </c>
      <c r="AV1193" s="124" t="s">
        <v>1414</v>
      </c>
      <c r="AW1193" s="124" t="s">
        <v>1413</v>
      </c>
      <c r="AX1193" s="124" t="s">
        <v>1415</v>
      </c>
      <c r="AY1193" s="193">
        <v>3</v>
      </c>
      <c r="AZ1193" s="124" t="s">
        <v>1416</v>
      </c>
      <c r="BA1193" s="124" t="s">
        <v>148</v>
      </c>
      <c r="BB1193" s="124" t="s">
        <v>127</v>
      </c>
      <c r="BC1193" s="124" t="s">
        <v>3184</v>
      </c>
      <c r="BD1193" s="124" t="s">
        <v>1591</v>
      </c>
      <c r="BE1193" s="124" t="s">
        <v>117</v>
      </c>
      <c r="BF1193" s="124" t="s">
        <v>117</v>
      </c>
      <c r="BG1193" s="176">
        <v>6404</v>
      </c>
      <c r="BH1193" s="124" t="s">
        <v>3185</v>
      </c>
      <c r="BI1193" s="193">
        <v>0.5</v>
      </c>
      <c r="BJ1193" s="124" t="s">
        <v>3880</v>
      </c>
      <c r="BK1193" s="124" t="s">
        <v>1384</v>
      </c>
      <c r="BL1193" s="124" t="s">
        <v>1386</v>
      </c>
      <c r="BM1193" s="124" t="s">
        <v>1388</v>
      </c>
      <c r="BN1193" s="154" t="s">
        <v>7262</v>
      </c>
      <c r="BO1193" s="154" t="s">
        <v>7263</v>
      </c>
      <c r="BP1193" s="154" t="s">
        <v>7264</v>
      </c>
      <c r="BQ1193" s="124">
        <v>501027</v>
      </c>
    </row>
    <row r="1194" spans="1:69" s="124" customFormat="1" ht="15" customHeight="1">
      <c r="A1194" s="145"/>
      <c r="B1194" s="61">
        <v>501028</v>
      </c>
      <c r="C1194" s="43" t="s">
        <v>6685</v>
      </c>
      <c r="D1194" s="43"/>
      <c r="E1194" s="76" t="s">
        <v>6616</v>
      </c>
      <c r="F1194" s="43"/>
      <c r="G1194" s="43"/>
      <c r="H1194" s="43"/>
      <c r="I1194" s="43"/>
      <c r="J1194" s="43"/>
      <c r="K1194" s="43"/>
      <c r="L1194" s="76" t="s">
        <v>6616</v>
      </c>
      <c r="M1194" s="76" t="s">
        <v>6616</v>
      </c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  <c r="AA1194" s="43"/>
      <c r="AB1194" s="43"/>
      <c r="AC1194" s="43"/>
      <c r="AD1194" s="43"/>
      <c r="AE1194" s="71"/>
      <c r="AF1194" s="71" t="str">
        <f t="shared" si="45"/>
        <v>KS_HRL_B            EFP</v>
      </c>
      <c r="AG1194" s="43" t="s">
        <v>6605</v>
      </c>
      <c r="AH1194" s="124">
        <v>3</v>
      </c>
      <c r="AI1194" s="193">
        <v>501028</v>
      </c>
      <c r="AJ1194" s="124" t="s">
        <v>6538</v>
      </c>
      <c r="AK1194" s="124" t="s">
        <v>117</v>
      </c>
      <c r="AL1194" s="124" t="s">
        <v>692</v>
      </c>
      <c r="AM1194" s="124" t="s">
        <v>692</v>
      </c>
      <c r="AN1194" s="124" t="s">
        <v>691</v>
      </c>
      <c r="AO1194" s="124" t="s">
        <v>693</v>
      </c>
      <c r="AP1194" s="193">
        <v>19</v>
      </c>
      <c r="AQ1194" s="124" t="s">
        <v>694</v>
      </c>
      <c r="AR1194" s="124" t="s">
        <v>673</v>
      </c>
      <c r="AS1194" s="124" t="s">
        <v>672</v>
      </c>
      <c r="AT1194" s="124" t="s">
        <v>117</v>
      </c>
      <c r="AU1194" s="124" t="s">
        <v>684</v>
      </c>
      <c r="AV1194" s="124" t="s">
        <v>684</v>
      </c>
      <c r="AW1194" s="124" t="s">
        <v>1406</v>
      </c>
      <c r="AX1194" s="124" t="s">
        <v>1407</v>
      </c>
      <c r="AY1194" s="193">
        <v>5</v>
      </c>
      <c r="AZ1194" s="124" t="s">
        <v>1405</v>
      </c>
      <c r="BA1194" s="124" t="s">
        <v>149</v>
      </c>
      <c r="BB1194" s="124" t="s">
        <v>128</v>
      </c>
      <c r="BC1194" s="124" t="s">
        <v>1641</v>
      </c>
      <c r="BD1194" s="124" t="s">
        <v>1591</v>
      </c>
      <c r="BE1194" s="124" t="s">
        <v>117</v>
      </c>
      <c r="BF1194" s="124" t="s">
        <v>117</v>
      </c>
      <c r="BG1194" s="193">
        <v>967</v>
      </c>
      <c r="BH1194" s="124" t="s">
        <v>1604</v>
      </c>
      <c r="BI1194" s="193">
        <v>0.35</v>
      </c>
      <c r="BJ1194" s="124" t="s">
        <v>3881</v>
      </c>
      <c r="BK1194" s="124" t="s">
        <v>1384</v>
      </c>
      <c r="BL1194" s="124" t="s">
        <v>1386</v>
      </c>
      <c r="BM1194" s="124" t="s">
        <v>1388</v>
      </c>
      <c r="BN1194" s="154" t="s">
        <v>117</v>
      </c>
      <c r="BO1194" s="154" t="s">
        <v>117</v>
      </c>
      <c r="BP1194" s="154" t="s">
        <v>117</v>
      </c>
      <c r="BQ1194" s="124">
        <v>501028</v>
      </c>
    </row>
    <row r="1195" spans="1:69" s="124" customFormat="1" ht="15" customHeight="1">
      <c r="A1195" s="145"/>
      <c r="B1195" s="61">
        <v>501029</v>
      </c>
      <c r="C1195" s="43" t="s">
        <v>6685</v>
      </c>
      <c r="D1195" s="43"/>
      <c r="E1195" s="76" t="s">
        <v>6616</v>
      </c>
      <c r="F1195" s="43"/>
      <c r="G1195" s="43"/>
      <c r="H1195" s="43"/>
      <c r="I1195" s="43"/>
      <c r="J1195" s="43"/>
      <c r="K1195" s="43"/>
      <c r="L1195" s="76" t="s">
        <v>6616</v>
      </c>
      <c r="M1195" s="76" t="s">
        <v>6616</v>
      </c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  <c r="AA1195" s="43"/>
      <c r="AB1195" s="43"/>
      <c r="AC1195" s="43"/>
      <c r="AD1195" s="43"/>
      <c r="AE1195" s="71"/>
      <c r="AF1195" s="71" t="str">
        <f t="shared" si="45"/>
        <v>KS_HRL_B            EFP</v>
      </c>
      <c r="AG1195" s="43" t="s">
        <v>6605</v>
      </c>
      <c r="AH1195" s="124">
        <v>3</v>
      </c>
      <c r="AI1195" s="193">
        <v>501029</v>
      </c>
      <c r="AJ1195" s="124" t="s">
        <v>6539</v>
      </c>
      <c r="AK1195" s="124" t="s">
        <v>117</v>
      </c>
      <c r="AL1195" s="124" t="s">
        <v>692</v>
      </c>
      <c r="AM1195" s="124" t="s">
        <v>692</v>
      </c>
      <c r="AN1195" s="124" t="s">
        <v>691</v>
      </c>
      <c r="AO1195" s="124" t="s">
        <v>693</v>
      </c>
      <c r="AP1195" s="193">
        <v>17</v>
      </c>
      <c r="AQ1195" s="124" t="s">
        <v>694</v>
      </c>
      <c r="AR1195" s="124" t="s">
        <v>673</v>
      </c>
      <c r="AS1195" s="124" t="s">
        <v>672</v>
      </c>
      <c r="AT1195" s="124" t="s">
        <v>117</v>
      </c>
      <c r="AU1195" s="124" t="s">
        <v>684</v>
      </c>
      <c r="AV1195" s="124" t="s">
        <v>684</v>
      </c>
      <c r="AW1195" s="124" t="s">
        <v>1406</v>
      </c>
      <c r="AX1195" s="124" t="s">
        <v>1407</v>
      </c>
      <c r="AY1195" s="193">
        <v>4</v>
      </c>
      <c r="AZ1195" s="124" t="s">
        <v>1405</v>
      </c>
      <c r="BA1195" s="124" t="s">
        <v>146</v>
      </c>
      <c r="BB1195" s="124" t="s">
        <v>127</v>
      </c>
      <c r="BC1195" s="124" t="s">
        <v>3882</v>
      </c>
      <c r="BD1195" s="124" t="s">
        <v>1591</v>
      </c>
      <c r="BE1195" s="124" t="s">
        <v>117</v>
      </c>
      <c r="BF1195" s="124" t="s">
        <v>117</v>
      </c>
      <c r="BG1195" s="193">
        <v>967</v>
      </c>
      <c r="BH1195" s="124" t="s">
        <v>1797</v>
      </c>
      <c r="BI1195" s="193">
        <v>0.35</v>
      </c>
      <c r="BJ1195" s="124" t="s">
        <v>3883</v>
      </c>
      <c r="BK1195" s="124" t="s">
        <v>1384</v>
      </c>
      <c r="BL1195" s="124" t="s">
        <v>1386</v>
      </c>
      <c r="BM1195" s="124" t="s">
        <v>1388</v>
      </c>
      <c r="BN1195" s="154" t="s">
        <v>117</v>
      </c>
      <c r="BO1195" s="154" t="s">
        <v>117</v>
      </c>
      <c r="BP1195" s="154" t="s">
        <v>117</v>
      </c>
      <c r="BQ1195" s="124">
        <v>501029</v>
      </c>
    </row>
    <row r="1196" spans="1:69" s="124" customFormat="1" ht="15" customHeight="1">
      <c r="A1196" s="145"/>
      <c r="B1196" s="61">
        <v>501030</v>
      </c>
      <c r="C1196" s="43" t="s">
        <v>6685</v>
      </c>
      <c r="D1196" s="43"/>
      <c r="E1196" s="76" t="s">
        <v>6616</v>
      </c>
      <c r="F1196" s="43"/>
      <c r="G1196" s="43"/>
      <c r="H1196" s="43"/>
      <c r="I1196" s="43"/>
      <c r="J1196" s="43"/>
      <c r="K1196" s="43"/>
      <c r="L1196" s="76" t="s">
        <v>6616</v>
      </c>
      <c r="M1196" s="76" t="s">
        <v>6616</v>
      </c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  <c r="AA1196" s="43"/>
      <c r="AB1196" s="43"/>
      <c r="AC1196" s="43"/>
      <c r="AD1196" s="43"/>
      <c r="AE1196" s="71"/>
      <c r="AF1196" s="71" t="str">
        <f t="shared" si="45"/>
        <v>KS_HRL_B            EFP</v>
      </c>
      <c r="AG1196" s="43" t="s">
        <v>6605</v>
      </c>
      <c r="AH1196" s="124">
        <v>3</v>
      </c>
      <c r="AI1196" s="193">
        <v>501030</v>
      </c>
      <c r="AJ1196" s="124" t="s">
        <v>6540</v>
      </c>
      <c r="AK1196" s="124" t="s">
        <v>117</v>
      </c>
      <c r="AL1196" s="124" t="s">
        <v>692</v>
      </c>
      <c r="AM1196" s="124" t="s">
        <v>692</v>
      </c>
      <c r="AN1196" s="124" t="s">
        <v>691</v>
      </c>
      <c r="AO1196" s="124" t="s">
        <v>693</v>
      </c>
      <c r="AP1196" s="193">
        <v>18</v>
      </c>
      <c r="AQ1196" s="124" t="s">
        <v>694</v>
      </c>
      <c r="AR1196" s="124" t="s">
        <v>673</v>
      </c>
      <c r="AS1196" s="124" t="s">
        <v>672</v>
      </c>
      <c r="AT1196" s="124" t="s">
        <v>117</v>
      </c>
      <c r="AU1196" s="124" t="s">
        <v>684</v>
      </c>
      <c r="AV1196" s="124" t="s">
        <v>684</v>
      </c>
      <c r="AW1196" s="124" t="s">
        <v>1406</v>
      </c>
      <c r="AX1196" s="124" t="s">
        <v>1407</v>
      </c>
      <c r="AY1196" s="193">
        <v>3</v>
      </c>
      <c r="AZ1196" s="124" t="s">
        <v>1405</v>
      </c>
      <c r="BA1196" s="124" t="s">
        <v>146</v>
      </c>
      <c r="BB1196" s="124" t="s">
        <v>127</v>
      </c>
      <c r="BC1196" s="124" t="s">
        <v>2063</v>
      </c>
      <c r="BD1196" s="124" t="s">
        <v>1591</v>
      </c>
      <c r="BE1196" s="124" t="s">
        <v>117</v>
      </c>
      <c r="BF1196" s="124" t="s">
        <v>117</v>
      </c>
      <c r="BG1196" s="193">
        <v>967</v>
      </c>
      <c r="BH1196" s="124" t="s">
        <v>1919</v>
      </c>
      <c r="BI1196" s="193">
        <v>0.35</v>
      </c>
      <c r="BJ1196" s="124" t="s">
        <v>3884</v>
      </c>
      <c r="BK1196" s="124" t="s">
        <v>1384</v>
      </c>
      <c r="BL1196" s="124" t="s">
        <v>1386</v>
      </c>
      <c r="BM1196" s="124" t="s">
        <v>1388</v>
      </c>
      <c r="BN1196" s="154" t="s">
        <v>117</v>
      </c>
      <c r="BO1196" s="154" t="s">
        <v>117</v>
      </c>
      <c r="BP1196" s="154" t="s">
        <v>117</v>
      </c>
      <c r="BQ1196" s="124">
        <v>501030</v>
      </c>
    </row>
    <row r="1197" spans="1:69" s="124" customFormat="1" ht="15" customHeight="1">
      <c r="A1197" s="145" t="s">
        <v>7261</v>
      </c>
      <c r="B1197" s="61">
        <v>501031</v>
      </c>
      <c r="C1197" s="43" t="s">
        <v>6685</v>
      </c>
      <c r="D1197" s="43"/>
      <c r="E1197" s="43" t="s">
        <v>11</v>
      </c>
      <c r="F1197" s="43"/>
      <c r="G1197" s="43"/>
      <c r="H1197" s="43"/>
      <c r="I1197" s="43"/>
      <c r="J1197" s="43"/>
      <c r="K1197" s="43"/>
      <c r="L1197" s="43" t="s">
        <v>11</v>
      </c>
      <c r="M1197" s="43" t="s">
        <v>6604</v>
      </c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  <c r="AA1197" s="43"/>
      <c r="AB1197" s="43"/>
      <c r="AC1197" s="43"/>
      <c r="AD1197" s="43"/>
      <c r="AE1197" s="71"/>
      <c r="AF1197" s="71" t="str">
        <f t="shared" si="45"/>
        <v>EFP                 VLFDVL_A</v>
      </c>
      <c r="AG1197" s="43" t="s">
        <v>6605</v>
      </c>
      <c r="AH1197" s="124">
        <v>3</v>
      </c>
      <c r="AI1197" s="193">
        <v>501031</v>
      </c>
      <c r="AJ1197" s="124" t="s">
        <v>3885</v>
      </c>
      <c r="AK1197" s="124" t="s">
        <v>117</v>
      </c>
      <c r="AL1197" s="124" t="s">
        <v>1437</v>
      </c>
      <c r="AM1197" s="124" t="s">
        <v>1437</v>
      </c>
      <c r="AN1197" s="124" t="s">
        <v>1436</v>
      </c>
      <c r="AO1197" s="124" t="s">
        <v>1438</v>
      </c>
      <c r="AP1197" s="193">
        <v>1</v>
      </c>
      <c r="AQ1197" s="124" t="s">
        <v>1439</v>
      </c>
      <c r="AR1197" s="124" t="s">
        <v>148</v>
      </c>
      <c r="AS1197" s="124" t="s">
        <v>1101</v>
      </c>
      <c r="AT1197" s="124" t="s">
        <v>117</v>
      </c>
      <c r="AU1197" s="124" t="s">
        <v>692</v>
      </c>
      <c r="AV1197" s="124" t="s">
        <v>692</v>
      </c>
      <c r="AW1197" s="124" t="s">
        <v>691</v>
      </c>
      <c r="AX1197" s="124" t="s">
        <v>693</v>
      </c>
      <c r="AY1197" s="193">
        <v>81</v>
      </c>
      <c r="AZ1197" s="124" t="s">
        <v>694</v>
      </c>
      <c r="BA1197" s="124" t="s">
        <v>673</v>
      </c>
      <c r="BB1197" s="124" t="s">
        <v>672</v>
      </c>
      <c r="BC1197" s="124" t="s">
        <v>3886</v>
      </c>
      <c r="BD1197" s="124" t="s">
        <v>1591</v>
      </c>
      <c r="BE1197" s="124" t="s">
        <v>117</v>
      </c>
      <c r="BF1197" s="124" t="s">
        <v>117</v>
      </c>
      <c r="BG1197" s="193">
        <v>4887</v>
      </c>
      <c r="BH1197" s="124" t="s">
        <v>3887</v>
      </c>
      <c r="BI1197" s="193">
        <v>0.5</v>
      </c>
      <c r="BJ1197" s="124" t="s">
        <v>3888</v>
      </c>
      <c r="BK1197" s="124" t="s">
        <v>1384</v>
      </c>
      <c r="BL1197" s="124" t="s">
        <v>1386</v>
      </c>
      <c r="BM1197" s="124" t="s">
        <v>1388</v>
      </c>
      <c r="BN1197" s="154" t="s">
        <v>7262</v>
      </c>
      <c r="BO1197" s="154" t="s">
        <v>7263</v>
      </c>
      <c r="BP1197" s="154" t="s">
        <v>7264</v>
      </c>
      <c r="BQ1197" s="124">
        <v>501031</v>
      </c>
    </row>
    <row r="1198" spans="1:69" s="124" customFormat="1" ht="15" customHeight="1">
      <c r="A1198" s="145" t="s">
        <v>7261</v>
      </c>
      <c r="B1198" s="61">
        <v>501032</v>
      </c>
      <c r="C1198" s="43" t="s">
        <v>6685</v>
      </c>
      <c r="D1198" s="43"/>
      <c r="E1198" s="43" t="s">
        <v>11</v>
      </c>
      <c r="F1198" s="43"/>
      <c r="G1198" s="43"/>
      <c r="H1198" s="43"/>
      <c r="I1198" s="43"/>
      <c r="J1198" s="43"/>
      <c r="K1198" s="43"/>
      <c r="L1198" s="43" t="s">
        <v>11</v>
      </c>
      <c r="M1198" s="43" t="s">
        <v>6604</v>
      </c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  <c r="AA1198" s="43"/>
      <c r="AB1198" s="43"/>
      <c r="AC1198" s="43"/>
      <c r="AD1198" s="43"/>
      <c r="AE1198" s="71"/>
      <c r="AF1198" s="71" t="str">
        <f t="shared" si="45"/>
        <v>EFP                 VLFDVL_A</v>
      </c>
      <c r="AG1198" s="43" t="s">
        <v>6605</v>
      </c>
      <c r="AH1198" s="124">
        <v>3</v>
      </c>
      <c r="AI1198" s="193">
        <v>501032</v>
      </c>
      <c r="AJ1198" s="124" t="s">
        <v>3889</v>
      </c>
      <c r="AK1198" s="124" t="s">
        <v>117</v>
      </c>
      <c r="AL1198" s="124" t="s">
        <v>1437</v>
      </c>
      <c r="AM1198" s="124" t="s">
        <v>1437</v>
      </c>
      <c r="AN1198" s="124" t="s">
        <v>1436</v>
      </c>
      <c r="AO1198" s="124" t="s">
        <v>1438</v>
      </c>
      <c r="AP1198" s="193">
        <v>2</v>
      </c>
      <c r="AQ1198" s="124" t="s">
        <v>1439</v>
      </c>
      <c r="AR1198" s="124" t="s">
        <v>148</v>
      </c>
      <c r="AS1198" s="124" t="s">
        <v>1101</v>
      </c>
      <c r="AT1198" s="124" t="s">
        <v>117</v>
      </c>
      <c r="AU1198" s="124" t="s">
        <v>692</v>
      </c>
      <c r="AV1198" s="124" t="s">
        <v>692</v>
      </c>
      <c r="AW1198" s="124" t="s">
        <v>691</v>
      </c>
      <c r="AX1198" s="124" t="s">
        <v>693</v>
      </c>
      <c r="AY1198" s="193">
        <v>80</v>
      </c>
      <c r="AZ1198" s="124" t="s">
        <v>694</v>
      </c>
      <c r="BA1198" s="124" t="s">
        <v>673</v>
      </c>
      <c r="BB1198" s="124" t="s">
        <v>672</v>
      </c>
      <c r="BC1198" s="124" t="s">
        <v>1899</v>
      </c>
      <c r="BD1198" s="124" t="s">
        <v>1591</v>
      </c>
      <c r="BE1198" s="124" t="s">
        <v>117</v>
      </c>
      <c r="BF1198" s="124" t="s">
        <v>117</v>
      </c>
      <c r="BG1198" s="193">
        <v>4887</v>
      </c>
      <c r="BH1198" s="124" t="s">
        <v>1900</v>
      </c>
      <c r="BI1198" s="193">
        <v>0.5</v>
      </c>
      <c r="BJ1198" s="124" t="s">
        <v>3890</v>
      </c>
      <c r="BK1198" s="124" t="s">
        <v>1384</v>
      </c>
      <c r="BL1198" s="124" t="s">
        <v>1386</v>
      </c>
      <c r="BM1198" s="124" t="s">
        <v>1388</v>
      </c>
      <c r="BN1198" s="154" t="s">
        <v>7262</v>
      </c>
      <c r="BO1198" s="154" t="s">
        <v>7263</v>
      </c>
      <c r="BP1198" s="154" t="s">
        <v>7264</v>
      </c>
      <c r="BQ1198" s="124">
        <v>501032</v>
      </c>
    </row>
    <row r="1199" spans="1:69" s="124" customFormat="1" ht="15" customHeight="1">
      <c r="A1199" s="145" t="s">
        <v>7284</v>
      </c>
      <c r="B1199" s="61">
        <v>501033</v>
      </c>
      <c r="C1199" s="43" t="s">
        <v>6685</v>
      </c>
      <c r="D1199" s="43"/>
      <c r="E1199" s="43" t="s">
        <v>11</v>
      </c>
      <c r="F1199" s="43"/>
      <c r="G1199" s="43"/>
      <c r="H1199" s="43"/>
      <c r="I1199" s="43"/>
      <c r="J1199" s="43"/>
      <c r="K1199" s="43"/>
      <c r="L1199" s="43" t="s">
        <v>11</v>
      </c>
      <c r="M1199" s="43" t="s">
        <v>6604</v>
      </c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  <c r="AA1199" s="43"/>
      <c r="AB1199" s="43"/>
      <c r="AC1199" s="43"/>
      <c r="AD1199" s="43"/>
      <c r="AE1199" s="71"/>
      <c r="AF1199" s="71" t="str">
        <f t="shared" si="45"/>
        <v>EFP                 VLFDVR_A</v>
      </c>
      <c r="AG1199" s="43" t="s">
        <v>6605</v>
      </c>
      <c r="AH1199" s="124">
        <v>3</v>
      </c>
      <c r="AI1199" s="193">
        <v>501033</v>
      </c>
      <c r="AJ1199" s="124" t="s">
        <v>3891</v>
      </c>
      <c r="AK1199" s="124" t="s">
        <v>117</v>
      </c>
      <c r="AL1199" s="124" t="s">
        <v>1441</v>
      </c>
      <c r="AM1199" s="124" t="s">
        <v>1441</v>
      </c>
      <c r="AN1199" s="124" t="s">
        <v>1440</v>
      </c>
      <c r="AO1199" s="124" t="s">
        <v>1442</v>
      </c>
      <c r="AP1199" s="193">
        <v>1</v>
      </c>
      <c r="AQ1199" s="124" t="s">
        <v>1443</v>
      </c>
      <c r="AR1199" s="124" t="s">
        <v>148</v>
      </c>
      <c r="AS1199" s="124" t="s">
        <v>127</v>
      </c>
      <c r="AT1199" s="124" t="s">
        <v>117</v>
      </c>
      <c r="AU1199" s="124" t="s">
        <v>692</v>
      </c>
      <c r="AV1199" s="124" t="s">
        <v>692</v>
      </c>
      <c r="AW1199" s="124" t="s">
        <v>691</v>
      </c>
      <c r="AX1199" s="124" t="s">
        <v>693</v>
      </c>
      <c r="AY1199" s="193">
        <v>77</v>
      </c>
      <c r="AZ1199" s="124" t="s">
        <v>694</v>
      </c>
      <c r="BA1199" s="124" t="s">
        <v>673</v>
      </c>
      <c r="BB1199" s="124" t="s">
        <v>672</v>
      </c>
      <c r="BC1199" s="124" t="s">
        <v>3892</v>
      </c>
      <c r="BD1199" s="124" t="s">
        <v>1591</v>
      </c>
      <c r="BE1199" s="124" t="s">
        <v>117</v>
      </c>
      <c r="BF1199" s="124" t="s">
        <v>117</v>
      </c>
      <c r="BG1199" s="176">
        <v>5754</v>
      </c>
      <c r="BH1199" s="124" t="s">
        <v>3377</v>
      </c>
      <c r="BI1199" s="193">
        <v>0.5</v>
      </c>
      <c r="BJ1199" s="124" t="s">
        <v>3893</v>
      </c>
      <c r="BK1199" s="124" t="s">
        <v>1384</v>
      </c>
      <c r="BL1199" s="124" t="s">
        <v>1386</v>
      </c>
      <c r="BM1199" s="124" t="s">
        <v>1388</v>
      </c>
      <c r="BN1199" s="154" t="s">
        <v>7262</v>
      </c>
      <c r="BO1199" s="154" t="s">
        <v>7263</v>
      </c>
      <c r="BP1199" s="154" t="s">
        <v>7264</v>
      </c>
      <c r="BQ1199" s="124">
        <v>501033</v>
      </c>
    </row>
    <row r="1200" spans="1:69" s="124" customFormat="1" ht="15" customHeight="1">
      <c r="A1200" s="145" t="s">
        <v>7284</v>
      </c>
      <c r="B1200" s="61">
        <v>501034</v>
      </c>
      <c r="C1200" s="43" t="s">
        <v>6685</v>
      </c>
      <c r="D1200" s="43"/>
      <c r="E1200" s="43" t="s">
        <v>11</v>
      </c>
      <c r="F1200" s="43"/>
      <c r="G1200" s="43"/>
      <c r="H1200" s="43"/>
      <c r="I1200" s="43"/>
      <c r="J1200" s="43"/>
      <c r="K1200" s="43"/>
      <c r="L1200" s="43" t="s">
        <v>11</v>
      </c>
      <c r="M1200" s="43" t="s">
        <v>6604</v>
      </c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  <c r="AA1200" s="43"/>
      <c r="AB1200" s="43"/>
      <c r="AC1200" s="43"/>
      <c r="AD1200" s="43"/>
      <c r="AE1200" s="71"/>
      <c r="AF1200" s="71" t="str">
        <f t="shared" si="45"/>
        <v>EFP                 VLFDVR_A</v>
      </c>
      <c r="AG1200" s="43" t="s">
        <v>6605</v>
      </c>
      <c r="AH1200" s="124">
        <v>3</v>
      </c>
      <c r="AI1200" s="193">
        <v>501034</v>
      </c>
      <c r="AJ1200" s="124" t="s">
        <v>3894</v>
      </c>
      <c r="AK1200" s="124" t="s">
        <v>117</v>
      </c>
      <c r="AL1200" s="124" t="s">
        <v>1441</v>
      </c>
      <c r="AM1200" s="124" t="s">
        <v>1441</v>
      </c>
      <c r="AN1200" s="124" t="s">
        <v>1440</v>
      </c>
      <c r="AO1200" s="124" t="s">
        <v>1442</v>
      </c>
      <c r="AP1200" s="193">
        <v>2</v>
      </c>
      <c r="AQ1200" s="124" t="s">
        <v>1443</v>
      </c>
      <c r="AR1200" s="124" t="s">
        <v>148</v>
      </c>
      <c r="AS1200" s="124" t="s">
        <v>127</v>
      </c>
      <c r="AT1200" s="124" t="s">
        <v>117</v>
      </c>
      <c r="AU1200" s="124" t="s">
        <v>692</v>
      </c>
      <c r="AV1200" s="124" t="s">
        <v>692</v>
      </c>
      <c r="AW1200" s="124" t="s">
        <v>691</v>
      </c>
      <c r="AX1200" s="124" t="s">
        <v>693</v>
      </c>
      <c r="AY1200" s="193">
        <v>76</v>
      </c>
      <c r="AZ1200" s="124" t="s">
        <v>694</v>
      </c>
      <c r="BA1200" s="124" t="s">
        <v>673</v>
      </c>
      <c r="BB1200" s="124" t="s">
        <v>672</v>
      </c>
      <c r="BC1200" s="124" t="s">
        <v>2677</v>
      </c>
      <c r="BD1200" s="124" t="s">
        <v>1591</v>
      </c>
      <c r="BE1200" s="124" t="s">
        <v>117</v>
      </c>
      <c r="BF1200" s="124" t="s">
        <v>117</v>
      </c>
      <c r="BG1200" s="176">
        <v>5754</v>
      </c>
      <c r="BH1200" s="124" t="s">
        <v>1685</v>
      </c>
      <c r="BI1200" s="193">
        <v>0.5</v>
      </c>
      <c r="BJ1200" s="124" t="s">
        <v>3895</v>
      </c>
      <c r="BK1200" s="124" t="s">
        <v>1384</v>
      </c>
      <c r="BL1200" s="124" t="s">
        <v>1386</v>
      </c>
      <c r="BM1200" s="124" t="s">
        <v>1388</v>
      </c>
      <c r="BN1200" s="154" t="s">
        <v>7262</v>
      </c>
      <c r="BO1200" s="154" t="s">
        <v>7263</v>
      </c>
      <c r="BP1200" s="154" t="s">
        <v>7264</v>
      </c>
      <c r="BQ1200" s="124">
        <v>501034</v>
      </c>
    </row>
    <row r="1201" spans="1:69" s="124" customFormat="1" ht="15" customHeight="1">
      <c r="A1201" s="145" t="s">
        <v>7261</v>
      </c>
      <c r="B1201" s="61">
        <v>501035</v>
      </c>
      <c r="C1201" s="43" t="s">
        <v>6685</v>
      </c>
      <c r="D1201" s="43"/>
      <c r="E1201" s="76" t="s">
        <v>6616</v>
      </c>
      <c r="F1201" s="43"/>
      <c r="G1201" s="43"/>
      <c r="H1201" s="43"/>
      <c r="I1201" s="43"/>
      <c r="J1201" s="43"/>
      <c r="K1201" s="43"/>
      <c r="L1201" s="76" t="s">
        <v>6616</v>
      </c>
      <c r="M1201" s="76" t="s">
        <v>6616</v>
      </c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  <c r="AA1201" s="43"/>
      <c r="AB1201" s="43"/>
      <c r="AC1201" s="43"/>
      <c r="AD1201" s="43"/>
      <c r="AE1201" s="71"/>
      <c r="AF1201" s="71" t="str">
        <f t="shared" ref="AF1201:AF1232" si="46">AX1201&amp; REPT(" ",20-LEN(AX1201))&amp;AO1201</f>
        <v>FBDV_HL             EFP</v>
      </c>
      <c r="AG1201" s="43" t="s">
        <v>6605</v>
      </c>
      <c r="AH1201" s="124">
        <v>3</v>
      </c>
      <c r="AI1201" s="193">
        <v>501035</v>
      </c>
      <c r="AJ1201" s="124" t="s">
        <v>3896</v>
      </c>
      <c r="AK1201" s="124" t="s">
        <v>117</v>
      </c>
      <c r="AL1201" s="124" t="s">
        <v>692</v>
      </c>
      <c r="AM1201" s="124" t="s">
        <v>692</v>
      </c>
      <c r="AN1201" s="124" t="s">
        <v>691</v>
      </c>
      <c r="AO1201" s="124" t="s">
        <v>693</v>
      </c>
      <c r="AP1201" s="193">
        <v>73</v>
      </c>
      <c r="AQ1201" s="124" t="s">
        <v>694</v>
      </c>
      <c r="AR1201" s="124" t="s">
        <v>673</v>
      </c>
      <c r="AS1201" s="124" t="s">
        <v>672</v>
      </c>
      <c r="AT1201" s="124" t="s">
        <v>117</v>
      </c>
      <c r="AU1201" s="124" t="s">
        <v>1434</v>
      </c>
      <c r="AV1201" s="124" t="s">
        <v>1434</v>
      </c>
      <c r="AW1201" s="124" t="s">
        <v>1433</v>
      </c>
      <c r="AX1201" s="124" t="s">
        <v>1435</v>
      </c>
      <c r="AY1201" s="193">
        <v>1</v>
      </c>
      <c r="AZ1201" s="124" t="s">
        <v>226</v>
      </c>
      <c r="BA1201" s="124" t="s">
        <v>1139</v>
      </c>
      <c r="BB1201" s="124" t="s">
        <v>1138</v>
      </c>
      <c r="BC1201" s="124" t="s">
        <v>1672</v>
      </c>
      <c r="BD1201" s="124" t="s">
        <v>1591</v>
      </c>
      <c r="BE1201" s="124" t="s">
        <v>117</v>
      </c>
      <c r="BF1201" s="124" t="s">
        <v>117</v>
      </c>
      <c r="BG1201" s="193">
        <v>1209</v>
      </c>
      <c r="BH1201" s="124" t="s">
        <v>1673</v>
      </c>
      <c r="BI1201" s="193">
        <v>0.5</v>
      </c>
      <c r="BJ1201" s="124" t="s">
        <v>3897</v>
      </c>
      <c r="BK1201" s="124" t="s">
        <v>1384</v>
      </c>
      <c r="BL1201" s="124" t="s">
        <v>1386</v>
      </c>
      <c r="BM1201" s="124" t="s">
        <v>1388</v>
      </c>
      <c r="BN1201" s="154" t="s">
        <v>7262</v>
      </c>
      <c r="BO1201" s="154" t="s">
        <v>7263</v>
      </c>
      <c r="BP1201" s="154" t="s">
        <v>7264</v>
      </c>
      <c r="BQ1201" s="124">
        <v>501035</v>
      </c>
    </row>
    <row r="1202" spans="1:69" s="124" customFormat="1" ht="15" customHeight="1">
      <c r="A1202" s="145" t="s">
        <v>7261</v>
      </c>
      <c r="B1202" s="61">
        <v>501036</v>
      </c>
      <c r="C1202" s="43" t="s">
        <v>6685</v>
      </c>
      <c r="D1202" s="43"/>
      <c r="E1202" s="76" t="s">
        <v>6616</v>
      </c>
      <c r="F1202" s="43"/>
      <c r="G1202" s="43"/>
      <c r="H1202" s="43"/>
      <c r="I1202" s="43"/>
      <c r="J1202" s="43"/>
      <c r="K1202" s="43"/>
      <c r="L1202" s="76" t="s">
        <v>6616</v>
      </c>
      <c r="M1202" s="76" t="s">
        <v>6616</v>
      </c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  <c r="AA1202" s="43"/>
      <c r="AB1202" s="43"/>
      <c r="AC1202" s="43"/>
      <c r="AD1202" s="43"/>
      <c r="AE1202" s="71"/>
      <c r="AF1202" s="71" t="str">
        <f t="shared" si="46"/>
        <v>FBDV_HL             EFP</v>
      </c>
      <c r="AG1202" s="43" t="s">
        <v>6605</v>
      </c>
      <c r="AH1202" s="124">
        <v>3</v>
      </c>
      <c r="AI1202" s="193">
        <v>501036</v>
      </c>
      <c r="AJ1202" s="124" t="s">
        <v>3898</v>
      </c>
      <c r="AK1202" s="124" t="s">
        <v>117</v>
      </c>
      <c r="AL1202" s="124" t="s">
        <v>692</v>
      </c>
      <c r="AM1202" s="124" t="s">
        <v>692</v>
      </c>
      <c r="AN1202" s="124" t="s">
        <v>691</v>
      </c>
      <c r="AO1202" s="124" t="s">
        <v>693</v>
      </c>
      <c r="AP1202" s="193">
        <v>72</v>
      </c>
      <c r="AQ1202" s="124" t="s">
        <v>694</v>
      </c>
      <c r="AR1202" s="124" t="s">
        <v>673</v>
      </c>
      <c r="AS1202" s="124" t="s">
        <v>672</v>
      </c>
      <c r="AT1202" s="124" t="s">
        <v>117</v>
      </c>
      <c r="AU1202" s="124" t="s">
        <v>1434</v>
      </c>
      <c r="AV1202" s="124" t="s">
        <v>1434</v>
      </c>
      <c r="AW1202" s="124" t="s">
        <v>1433</v>
      </c>
      <c r="AX1202" s="124" t="s">
        <v>1435</v>
      </c>
      <c r="AY1202" s="193">
        <v>2</v>
      </c>
      <c r="AZ1202" s="124" t="s">
        <v>226</v>
      </c>
      <c r="BA1202" s="124" t="s">
        <v>1139</v>
      </c>
      <c r="BB1202" s="124" t="s">
        <v>1138</v>
      </c>
      <c r="BC1202" s="124" t="s">
        <v>2840</v>
      </c>
      <c r="BD1202" s="124" t="s">
        <v>1591</v>
      </c>
      <c r="BE1202" s="124" t="s">
        <v>117</v>
      </c>
      <c r="BF1202" s="124" t="s">
        <v>117</v>
      </c>
      <c r="BG1202" s="193">
        <v>1209</v>
      </c>
      <c r="BH1202" s="124" t="s">
        <v>1772</v>
      </c>
      <c r="BI1202" s="193">
        <v>0.5</v>
      </c>
      <c r="BJ1202" s="124" t="s">
        <v>3899</v>
      </c>
      <c r="BK1202" s="124" t="s">
        <v>1384</v>
      </c>
      <c r="BL1202" s="124" t="s">
        <v>1386</v>
      </c>
      <c r="BM1202" s="124" t="s">
        <v>1388</v>
      </c>
      <c r="BN1202" s="154" t="s">
        <v>7262</v>
      </c>
      <c r="BO1202" s="154" t="s">
        <v>7263</v>
      </c>
      <c r="BP1202" s="154" t="s">
        <v>7264</v>
      </c>
      <c r="BQ1202" s="124">
        <v>501036</v>
      </c>
    </row>
    <row r="1203" spans="1:69" s="124" customFormat="1" ht="15" customHeight="1">
      <c r="A1203" s="145" t="s">
        <v>7261</v>
      </c>
      <c r="B1203" s="61">
        <v>501039</v>
      </c>
      <c r="C1203" s="43" t="s">
        <v>6685</v>
      </c>
      <c r="D1203" s="43"/>
      <c r="E1203" s="76" t="s">
        <v>6616</v>
      </c>
      <c r="F1203" s="43"/>
      <c r="G1203" s="43"/>
      <c r="H1203" s="43"/>
      <c r="I1203" s="43"/>
      <c r="J1203" s="43"/>
      <c r="K1203" s="43"/>
      <c r="L1203" s="76" t="s">
        <v>6616</v>
      </c>
      <c r="M1203" s="76" t="s">
        <v>6616</v>
      </c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  <c r="AA1203" s="43"/>
      <c r="AB1203" s="43"/>
      <c r="AC1203" s="43"/>
      <c r="AD1203" s="43"/>
      <c r="AE1203" s="71"/>
      <c r="AF1203" s="71" t="str">
        <f t="shared" si="46"/>
        <v>KS_HRL_A            EFP</v>
      </c>
      <c r="AG1203" s="43" t="s">
        <v>6605</v>
      </c>
      <c r="AH1203" s="124">
        <v>3</v>
      </c>
      <c r="AI1203" s="193">
        <v>501039</v>
      </c>
      <c r="AJ1203" s="124" t="s">
        <v>6541</v>
      </c>
      <c r="AK1203" s="124" t="s">
        <v>117</v>
      </c>
      <c r="AL1203" s="124" t="s">
        <v>692</v>
      </c>
      <c r="AM1203" s="124" t="s">
        <v>692</v>
      </c>
      <c r="AN1203" s="124" t="s">
        <v>691</v>
      </c>
      <c r="AO1203" s="124" t="s">
        <v>693</v>
      </c>
      <c r="AP1203" s="193">
        <v>35</v>
      </c>
      <c r="AQ1203" s="124" t="s">
        <v>694</v>
      </c>
      <c r="AR1203" s="124" t="s">
        <v>673</v>
      </c>
      <c r="AS1203" s="124" t="s">
        <v>672</v>
      </c>
      <c r="AT1203" s="124" t="s">
        <v>117</v>
      </c>
      <c r="AU1203" s="124" t="s">
        <v>684</v>
      </c>
      <c r="AV1203" s="124" t="s">
        <v>684</v>
      </c>
      <c r="AW1203" s="124" t="s">
        <v>1403</v>
      </c>
      <c r="AX1203" s="124" t="s">
        <v>1404</v>
      </c>
      <c r="AY1203" s="193">
        <v>11</v>
      </c>
      <c r="AZ1203" s="124" t="s">
        <v>1405</v>
      </c>
      <c r="BA1203" s="124" t="s">
        <v>146</v>
      </c>
      <c r="BB1203" s="124" t="s">
        <v>127</v>
      </c>
      <c r="BC1203" s="124" t="s">
        <v>3576</v>
      </c>
      <c r="BD1203" s="124" t="s">
        <v>1591</v>
      </c>
      <c r="BE1203" s="124" t="s">
        <v>117</v>
      </c>
      <c r="BF1203" s="124" t="s">
        <v>117</v>
      </c>
      <c r="BG1203" s="193">
        <v>991</v>
      </c>
      <c r="BH1203" s="124" t="s">
        <v>3042</v>
      </c>
      <c r="BI1203" s="193">
        <v>0.35</v>
      </c>
      <c r="BJ1203" s="124" t="s">
        <v>3900</v>
      </c>
      <c r="BK1203" s="124" t="s">
        <v>1384</v>
      </c>
      <c r="BL1203" s="124" t="s">
        <v>117</v>
      </c>
      <c r="BM1203" s="124" t="s">
        <v>1388</v>
      </c>
      <c r="BN1203" s="154" t="s">
        <v>7262</v>
      </c>
      <c r="BO1203" s="154" t="s">
        <v>117</v>
      </c>
      <c r="BP1203" s="154" t="s">
        <v>7264</v>
      </c>
      <c r="BQ1203" s="124">
        <v>501039</v>
      </c>
    </row>
    <row r="1204" spans="1:69" s="124" customFormat="1" ht="15" customHeight="1">
      <c r="A1204" s="145" t="s">
        <v>7261</v>
      </c>
      <c r="B1204" s="61">
        <v>501040</v>
      </c>
      <c r="C1204" s="43" t="s">
        <v>6685</v>
      </c>
      <c r="D1204" s="43"/>
      <c r="E1204" s="76" t="s">
        <v>6616</v>
      </c>
      <c r="F1204" s="43"/>
      <c r="G1204" s="43"/>
      <c r="H1204" s="43"/>
      <c r="I1204" s="43"/>
      <c r="J1204" s="43"/>
      <c r="K1204" s="43"/>
      <c r="L1204" s="76" t="s">
        <v>6616</v>
      </c>
      <c r="M1204" s="76" t="s">
        <v>6616</v>
      </c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  <c r="AA1204" s="43"/>
      <c r="AB1204" s="43"/>
      <c r="AC1204" s="43"/>
      <c r="AD1204" s="43"/>
      <c r="AE1204" s="71"/>
      <c r="AF1204" s="71" t="str">
        <f t="shared" si="46"/>
        <v>KS_HRL_A            EFP</v>
      </c>
      <c r="AG1204" s="43" t="s">
        <v>6605</v>
      </c>
      <c r="AH1204" s="124">
        <v>3</v>
      </c>
      <c r="AI1204" s="193">
        <v>501040</v>
      </c>
      <c r="AJ1204" s="124" t="s">
        <v>6542</v>
      </c>
      <c r="AK1204" s="124" t="s">
        <v>117</v>
      </c>
      <c r="AL1204" s="124" t="s">
        <v>692</v>
      </c>
      <c r="AM1204" s="124" t="s">
        <v>692</v>
      </c>
      <c r="AN1204" s="124" t="s">
        <v>691</v>
      </c>
      <c r="AO1204" s="124" t="s">
        <v>693</v>
      </c>
      <c r="AP1204" s="193">
        <v>75</v>
      </c>
      <c r="AQ1204" s="124" t="s">
        <v>694</v>
      </c>
      <c r="AR1204" s="124" t="s">
        <v>673</v>
      </c>
      <c r="AS1204" s="124" t="s">
        <v>672</v>
      </c>
      <c r="AT1204" s="124" t="s">
        <v>117</v>
      </c>
      <c r="AU1204" s="124" t="s">
        <v>684</v>
      </c>
      <c r="AV1204" s="124" t="s">
        <v>684</v>
      </c>
      <c r="AW1204" s="124" t="s">
        <v>1403</v>
      </c>
      <c r="AX1204" s="124" t="s">
        <v>1404</v>
      </c>
      <c r="AY1204" s="193">
        <v>12</v>
      </c>
      <c r="AZ1204" s="124" t="s">
        <v>1405</v>
      </c>
      <c r="BA1204" s="124" t="s">
        <v>146</v>
      </c>
      <c r="BB1204" s="124" t="s">
        <v>127</v>
      </c>
      <c r="BC1204" s="124" t="s">
        <v>1610</v>
      </c>
      <c r="BD1204" s="124" t="s">
        <v>1591</v>
      </c>
      <c r="BE1204" s="124" t="s">
        <v>117</v>
      </c>
      <c r="BF1204" s="124" t="s">
        <v>117</v>
      </c>
      <c r="BG1204" s="193">
        <v>991</v>
      </c>
      <c r="BH1204" s="124" t="s">
        <v>1611</v>
      </c>
      <c r="BI1204" s="193">
        <v>0.35</v>
      </c>
      <c r="BJ1204" s="124" t="s">
        <v>3901</v>
      </c>
      <c r="BK1204" s="124" t="s">
        <v>1384</v>
      </c>
      <c r="BL1204" s="124" t="s">
        <v>117</v>
      </c>
      <c r="BM1204" s="124" t="s">
        <v>1388</v>
      </c>
      <c r="BN1204" s="154" t="s">
        <v>7262</v>
      </c>
      <c r="BO1204" s="154" t="s">
        <v>117</v>
      </c>
      <c r="BP1204" s="154" t="s">
        <v>7264</v>
      </c>
      <c r="BQ1204" s="124">
        <v>501040</v>
      </c>
    </row>
    <row r="1205" spans="1:69" s="124" customFormat="1" ht="15" customHeight="1">
      <c r="A1205" s="145" t="s">
        <v>7261</v>
      </c>
      <c r="B1205" s="61">
        <v>501041</v>
      </c>
      <c r="C1205" s="43" t="s">
        <v>6685</v>
      </c>
      <c r="D1205" s="43"/>
      <c r="E1205" s="76" t="s">
        <v>6616</v>
      </c>
      <c r="F1205" s="43"/>
      <c r="G1205" s="43"/>
      <c r="H1205" s="43"/>
      <c r="I1205" s="43"/>
      <c r="J1205" s="43"/>
      <c r="K1205" s="43"/>
      <c r="L1205" s="76" t="s">
        <v>6616</v>
      </c>
      <c r="M1205" s="76" t="s">
        <v>6616</v>
      </c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  <c r="AA1205" s="43"/>
      <c r="AB1205" s="43"/>
      <c r="AC1205" s="43"/>
      <c r="AD1205" s="43"/>
      <c r="AE1205" s="71"/>
      <c r="AF1205" s="71" t="str">
        <f t="shared" si="46"/>
        <v>KS_HRL_B            EFP</v>
      </c>
      <c r="AG1205" s="43" t="s">
        <v>6605</v>
      </c>
      <c r="AH1205" s="124">
        <v>3</v>
      </c>
      <c r="AI1205" s="193">
        <v>501041</v>
      </c>
      <c r="AJ1205" s="124" t="s">
        <v>6543</v>
      </c>
      <c r="AK1205" s="124" t="s">
        <v>117</v>
      </c>
      <c r="AL1205" s="124" t="s">
        <v>692</v>
      </c>
      <c r="AM1205" s="124" t="s">
        <v>692</v>
      </c>
      <c r="AN1205" s="124" t="s">
        <v>691</v>
      </c>
      <c r="AO1205" s="124" t="s">
        <v>693</v>
      </c>
      <c r="AP1205" s="193">
        <v>33</v>
      </c>
      <c r="AQ1205" s="124" t="s">
        <v>694</v>
      </c>
      <c r="AR1205" s="124" t="s">
        <v>673</v>
      </c>
      <c r="AS1205" s="124" t="s">
        <v>672</v>
      </c>
      <c r="AT1205" s="124" t="s">
        <v>117</v>
      </c>
      <c r="AU1205" s="124" t="s">
        <v>684</v>
      </c>
      <c r="AV1205" s="124" t="s">
        <v>684</v>
      </c>
      <c r="AW1205" s="124" t="s">
        <v>1406</v>
      </c>
      <c r="AX1205" s="124" t="s">
        <v>1407</v>
      </c>
      <c r="AY1205" s="193">
        <v>13</v>
      </c>
      <c r="AZ1205" s="124" t="s">
        <v>1405</v>
      </c>
      <c r="BA1205" s="124" t="s">
        <v>146</v>
      </c>
      <c r="BB1205" s="124" t="s">
        <v>127</v>
      </c>
      <c r="BC1205" s="124" t="s">
        <v>2809</v>
      </c>
      <c r="BD1205" s="124" t="s">
        <v>1591</v>
      </c>
      <c r="BE1205" s="124" t="s">
        <v>117</v>
      </c>
      <c r="BF1205" s="124" t="s">
        <v>117</v>
      </c>
      <c r="BG1205" s="193">
        <v>967</v>
      </c>
      <c r="BH1205" s="124" t="s">
        <v>1733</v>
      </c>
      <c r="BI1205" s="193">
        <v>0.35</v>
      </c>
      <c r="BJ1205" s="124" t="s">
        <v>3902</v>
      </c>
      <c r="BK1205" s="124" t="s">
        <v>1384</v>
      </c>
      <c r="BL1205" s="124" t="s">
        <v>117</v>
      </c>
      <c r="BM1205" s="124" t="s">
        <v>1388</v>
      </c>
      <c r="BN1205" s="154" t="s">
        <v>7262</v>
      </c>
      <c r="BO1205" s="154" t="s">
        <v>117</v>
      </c>
      <c r="BP1205" s="154" t="s">
        <v>7264</v>
      </c>
      <c r="BQ1205" s="124">
        <v>501041</v>
      </c>
    </row>
    <row r="1206" spans="1:69" s="124" customFormat="1" ht="15" customHeight="1">
      <c r="A1206" s="145" t="s">
        <v>7261</v>
      </c>
      <c r="B1206" s="61">
        <v>501042</v>
      </c>
      <c r="C1206" s="43" t="s">
        <v>6685</v>
      </c>
      <c r="D1206" s="43"/>
      <c r="E1206" s="76" t="s">
        <v>6616</v>
      </c>
      <c r="F1206" s="43"/>
      <c r="G1206" s="43"/>
      <c r="H1206" s="43"/>
      <c r="I1206" s="43"/>
      <c r="J1206" s="43"/>
      <c r="K1206" s="43"/>
      <c r="L1206" s="76" t="s">
        <v>6616</v>
      </c>
      <c r="M1206" s="76" t="s">
        <v>6616</v>
      </c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  <c r="AA1206" s="43"/>
      <c r="AB1206" s="43"/>
      <c r="AC1206" s="43"/>
      <c r="AD1206" s="43"/>
      <c r="AE1206" s="71"/>
      <c r="AF1206" s="71" t="str">
        <f t="shared" si="46"/>
        <v>KS_HRL_B            EFP</v>
      </c>
      <c r="AG1206" s="43" t="s">
        <v>6605</v>
      </c>
      <c r="AH1206" s="124">
        <v>3</v>
      </c>
      <c r="AI1206" s="193">
        <v>501042</v>
      </c>
      <c r="AJ1206" s="124" t="s">
        <v>6544</v>
      </c>
      <c r="AK1206" s="124" t="s">
        <v>117</v>
      </c>
      <c r="AL1206" s="124" t="s">
        <v>692</v>
      </c>
      <c r="AM1206" s="124" t="s">
        <v>692</v>
      </c>
      <c r="AN1206" s="124" t="s">
        <v>691</v>
      </c>
      <c r="AO1206" s="124" t="s">
        <v>693</v>
      </c>
      <c r="AP1206" s="193">
        <v>37</v>
      </c>
      <c r="AQ1206" s="124" t="s">
        <v>694</v>
      </c>
      <c r="AR1206" s="124" t="s">
        <v>673</v>
      </c>
      <c r="AS1206" s="124" t="s">
        <v>672</v>
      </c>
      <c r="AT1206" s="124" t="s">
        <v>117</v>
      </c>
      <c r="AU1206" s="124" t="s">
        <v>684</v>
      </c>
      <c r="AV1206" s="124" t="s">
        <v>684</v>
      </c>
      <c r="AW1206" s="124" t="s">
        <v>1406</v>
      </c>
      <c r="AX1206" s="124" t="s">
        <v>1407</v>
      </c>
      <c r="AY1206" s="193">
        <v>12</v>
      </c>
      <c r="AZ1206" s="124" t="s">
        <v>1405</v>
      </c>
      <c r="BA1206" s="124" t="s">
        <v>146</v>
      </c>
      <c r="BB1206" s="124" t="s">
        <v>127</v>
      </c>
      <c r="BC1206" s="124" t="s">
        <v>1725</v>
      </c>
      <c r="BD1206" s="124" t="s">
        <v>1591</v>
      </c>
      <c r="BE1206" s="124" t="s">
        <v>117</v>
      </c>
      <c r="BF1206" s="124" t="s">
        <v>117</v>
      </c>
      <c r="BG1206" s="193">
        <v>967</v>
      </c>
      <c r="BH1206" s="124" t="s">
        <v>1726</v>
      </c>
      <c r="BI1206" s="193">
        <v>0.35</v>
      </c>
      <c r="BJ1206" s="124" t="s">
        <v>3903</v>
      </c>
      <c r="BK1206" s="124" t="s">
        <v>1384</v>
      </c>
      <c r="BL1206" s="124" t="s">
        <v>117</v>
      </c>
      <c r="BM1206" s="124" t="s">
        <v>1388</v>
      </c>
      <c r="BN1206" s="154" t="s">
        <v>7262</v>
      </c>
      <c r="BO1206" s="154" t="s">
        <v>117</v>
      </c>
      <c r="BP1206" s="154" t="s">
        <v>7264</v>
      </c>
      <c r="BQ1206" s="124">
        <v>501042</v>
      </c>
    </row>
    <row r="1207" spans="1:69" s="124" customFormat="1" ht="15" customHeight="1">
      <c r="A1207" s="145" t="s">
        <v>7261</v>
      </c>
      <c r="B1207" s="61">
        <v>501043</v>
      </c>
      <c r="C1207" s="43" t="s">
        <v>6685</v>
      </c>
      <c r="D1207" s="43"/>
      <c r="E1207" s="76" t="s">
        <v>6616</v>
      </c>
      <c r="F1207" s="43"/>
      <c r="G1207" s="43"/>
      <c r="H1207" s="43"/>
      <c r="I1207" s="43"/>
      <c r="J1207" s="43"/>
      <c r="K1207" s="43"/>
      <c r="L1207" s="76" t="s">
        <v>6616</v>
      </c>
      <c r="M1207" s="76" t="s">
        <v>6616</v>
      </c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  <c r="AA1207" s="43"/>
      <c r="AB1207" s="43"/>
      <c r="AC1207" s="43"/>
      <c r="AD1207" s="43"/>
      <c r="AE1207" s="71"/>
      <c r="AF1207" s="71" t="str">
        <f t="shared" si="46"/>
        <v>KS_HRL_B            EFP</v>
      </c>
      <c r="AG1207" s="43" t="s">
        <v>6605</v>
      </c>
      <c r="AH1207" s="124">
        <v>3</v>
      </c>
      <c r="AI1207" s="193">
        <v>501043</v>
      </c>
      <c r="AJ1207" s="124" t="s">
        <v>6545</v>
      </c>
      <c r="AK1207" s="124" t="s">
        <v>117</v>
      </c>
      <c r="AL1207" s="124" t="s">
        <v>692</v>
      </c>
      <c r="AM1207" s="124" t="s">
        <v>692</v>
      </c>
      <c r="AN1207" s="124" t="s">
        <v>691</v>
      </c>
      <c r="AO1207" s="124" t="s">
        <v>693</v>
      </c>
      <c r="AP1207" s="193">
        <v>54</v>
      </c>
      <c r="AQ1207" s="124" t="s">
        <v>694</v>
      </c>
      <c r="AR1207" s="124" t="s">
        <v>673</v>
      </c>
      <c r="AS1207" s="124" t="s">
        <v>672</v>
      </c>
      <c r="AT1207" s="124" t="s">
        <v>117</v>
      </c>
      <c r="AU1207" s="124" t="s">
        <v>684</v>
      </c>
      <c r="AV1207" s="124" t="s">
        <v>684</v>
      </c>
      <c r="AW1207" s="124" t="s">
        <v>1406</v>
      </c>
      <c r="AX1207" s="124" t="s">
        <v>1407</v>
      </c>
      <c r="AY1207" s="193">
        <v>11</v>
      </c>
      <c r="AZ1207" s="124" t="s">
        <v>1405</v>
      </c>
      <c r="BA1207" s="124" t="s">
        <v>146</v>
      </c>
      <c r="BB1207" s="124" t="s">
        <v>127</v>
      </c>
      <c r="BC1207" s="124" t="s">
        <v>3317</v>
      </c>
      <c r="BD1207" s="124" t="s">
        <v>1591</v>
      </c>
      <c r="BE1207" s="124" t="s">
        <v>117</v>
      </c>
      <c r="BF1207" s="124" t="s">
        <v>117</v>
      </c>
      <c r="BG1207" s="193">
        <v>967</v>
      </c>
      <c r="BH1207" s="124" t="s">
        <v>1983</v>
      </c>
      <c r="BI1207" s="193">
        <v>0.35</v>
      </c>
      <c r="BJ1207" s="124" t="s">
        <v>3904</v>
      </c>
      <c r="BK1207" s="124" t="s">
        <v>1384</v>
      </c>
      <c r="BL1207" s="124" t="s">
        <v>117</v>
      </c>
      <c r="BM1207" s="124" t="s">
        <v>1388</v>
      </c>
      <c r="BN1207" s="154" t="s">
        <v>7262</v>
      </c>
      <c r="BO1207" s="154" t="s">
        <v>117</v>
      </c>
      <c r="BP1207" s="154" t="s">
        <v>7264</v>
      </c>
      <c r="BQ1207" s="124">
        <v>501043</v>
      </c>
    </row>
    <row r="1208" spans="1:69" s="124" customFormat="1" ht="15" customHeight="1">
      <c r="A1208" s="145" t="s">
        <v>7261</v>
      </c>
      <c r="B1208" s="61">
        <v>501045</v>
      </c>
      <c r="C1208" s="43" t="s">
        <v>6685</v>
      </c>
      <c r="D1208" s="43"/>
      <c r="E1208" s="76" t="s">
        <v>6616</v>
      </c>
      <c r="F1208" s="43"/>
      <c r="G1208" s="43"/>
      <c r="H1208" s="43"/>
      <c r="I1208" s="43"/>
      <c r="J1208" s="43"/>
      <c r="K1208" s="43"/>
      <c r="L1208" s="76" t="s">
        <v>6616</v>
      </c>
      <c r="M1208" s="76" t="s">
        <v>6616</v>
      </c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  <c r="AA1208" s="43"/>
      <c r="AB1208" s="43"/>
      <c r="AC1208" s="43"/>
      <c r="AD1208" s="43"/>
      <c r="AE1208" s="71"/>
      <c r="AF1208" s="71" t="str">
        <f t="shared" si="46"/>
        <v>KS_HRL_B            EFP</v>
      </c>
      <c r="AG1208" s="43" t="s">
        <v>6605</v>
      </c>
      <c r="AH1208" s="124">
        <v>3</v>
      </c>
      <c r="AI1208" s="193">
        <v>501045</v>
      </c>
      <c r="AJ1208" s="124" t="s">
        <v>6546</v>
      </c>
      <c r="AK1208" s="124" t="s">
        <v>117</v>
      </c>
      <c r="AL1208" s="124" t="s">
        <v>692</v>
      </c>
      <c r="AM1208" s="124" t="s">
        <v>692</v>
      </c>
      <c r="AN1208" s="124" t="s">
        <v>691</v>
      </c>
      <c r="AO1208" s="124" t="s">
        <v>693</v>
      </c>
      <c r="AP1208" s="193">
        <v>53</v>
      </c>
      <c r="AQ1208" s="124" t="s">
        <v>694</v>
      </c>
      <c r="AR1208" s="124" t="s">
        <v>673</v>
      </c>
      <c r="AS1208" s="124" t="s">
        <v>672</v>
      </c>
      <c r="AT1208" s="124" t="s">
        <v>117</v>
      </c>
      <c r="AU1208" s="124" t="s">
        <v>684</v>
      </c>
      <c r="AV1208" s="124" t="s">
        <v>684</v>
      </c>
      <c r="AW1208" s="124" t="s">
        <v>1406</v>
      </c>
      <c r="AX1208" s="124" t="s">
        <v>1407</v>
      </c>
      <c r="AY1208" s="193">
        <v>10</v>
      </c>
      <c r="AZ1208" s="124" t="s">
        <v>1405</v>
      </c>
      <c r="BA1208" s="124" t="s">
        <v>149</v>
      </c>
      <c r="BB1208" s="124" t="s">
        <v>128</v>
      </c>
      <c r="BC1208" s="124" t="s">
        <v>2595</v>
      </c>
      <c r="BD1208" s="124" t="s">
        <v>1591</v>
      </c>
      <c r="BE1208" s="124" t="s">
        <v>117</v>
      </c>
      <c r="BF1208" s="124" t="s">
        <v>117</v>
      </c>
      <c r="BG1208" s="193">
        <v>967</v>
      </c>
      <c r="BH1208" s="124" t="s">
        <v>2596</v>
      </c>
      <c r="BI1208" s="193">
        <v>0.35</v>
      </c>
      <c r="BJ1208" s="124" t="s">
        <v>3905</v>
      </c>
      <c r="BK1208" s="124" t="s">
        <v>1384</v>
      </c>
      <c r="BL1208" s="124" t="s">
        <v>117</v>
      </c>
      <c r="BM1208" s="124" t="s">
        <v>1388</v>
      </c>
      <c r="BN1208" s="154" t="s">
        <v>7262</v>
      </c>
      <c r="BO1208" s="154" t="s">
        <v>117</v>
      </c>
      <c r="BP1208" s="154" t="s">
        <v>7264</v>
      </c>
      <c r="BQ1208" s="124">
        <v>501045</v>
      </c>
    </row>
    <row r="1209" spans="1:69" s="124" customFormat="1" ht="15" customHeight="1">
      <c r="A1209" s="145" t="s">
        <v>7261</v>
      </c>
      <c r="B1209" s="61">
        <v>501046</v>
      </c>
      <c r="C1209" s="43" t="s">
        <v>6685</v>
      </c>
      <c r="D1209" s="43"/>
      <c r="E1209" s="76" t="s">
        <v>6616</v>
      </c>
      <c r="F1209" s="43"/>
      <c r="G1209" s="43"/>
      <c r="H1209" s="43"/>
      <c r="I1209" s="43"/>
      <c r="J1209" s="43"/>
      <c r="K1209" s="43"/>
      <c r="L1209" s="76" t="s">
        <v>6616</v>
      </c>
      <c r="M1209" s="76" t="s">
        <v>6616</v>
      </c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  <c r="AA1209" s="43"/>
      <c r="AB1209" s="43"/>
      <c r="AC1209" s="43"/>
      <c r="AD1209" s="43"/>
      <c r="AE1209" s="71"/>
      <c r="AF1209" s="71" t="str">
        <f t="shared" si="46"/>
        <v>KS_HRL_B            EFP</v>
      </c>
      <c r="AG1209" s="43" t="s">
        <v>6605</v>
      </c>
      <c r="AH1209" s="124">
        <v>3</v>
      </c>
      <c r="AI1209" s="193">
        <v>501046</v>
      </c>
      <c r="AJ1209" s="124" t="s">
        <v>6547</v>
      </c>
      <c r="AK1209" s="124" t="s">
        <v>117</v>
      </c>
      <c r="AL1209" s="124" t="s">
        <v>692</v>
      </c>
      <c r="AM1209" s="124" t="s">
        <v>692</v>
      </c>
      <c r="AN1209" s="124" t="s">
        <v>691</v>
      </c>
      <c r="AO1209" s="124" t="s">
        <v>693</v>
      </c>
      <c r="AP1209" s="193">
        <v>8</v>
      </c>
      <c r="AQ1209" s="124" t="s">
        <v>694</v>
      </c>
      <c r="AR1209" s="124" t="s">
        <v>673</v>
      </c>
      <c r="AS1209" s="124" t="s">
        <v>672</v>
      </c>
      <c r="AT1209" s="124" t="s">
        <v>117</v>
      </c>
      <c r="AU1209" s="124" t="s">
        <v>684</v>
      </c>
      <c r="AV1209" s="124" t="s">
        <v>684</v>
      </c>
      <c r="AW1209" s="124" t="s">
        <v>1406</v>
      </c>
      <c r="AX1209" s="124" t="s">
        <v>1407</v>
      </c>
      <c r="AY1209" s="193">
        <v>9</v>
      </c>
      <c r="AZ1209" s="124" t="s">
        <v>1405</v>
      </c>
      <c r="BA1209" s="124" t="s">
        <v>151</v>
      </c>
      <c r="BB1209" s="124" t="s">
        <v>128</v>
      </c>
      <c r="BC1209" s="124" t="s">
        <v>2705</v>
      </c>
      <c r="BD1209" s="124" t="s">
        <v>1591</v>
      </c>
      <c r="BE1209" s="124" t="s">
        <v>117</v>
      </c>
      <c r="BF1209" s="124" t="s">
        <v>117</v>
      </c>
      <c r="BG1209" s="193">
        <v>967</v>
      </c>
      <c r="BH1209" s="124" t="s">
        <v>2706</v>
      </c>
      <c r="BI1209" s="193">
        <v>0.5</v>
      </c>
      <c r="BJ1209" s="124" t="s">
        <v>3906</v>
      </c>
      <c r="BK1209" s="124" t="s">
        <v>1384</v>
      </c>
      <c r="BL1209" s="124" t="s">
        <v>117</v>
      </c>
      <c r="BM1209" s="124" t="s">
        <v>1388</v>
      </c>
      <c r="BN1209" s="154" t="s">
        <v>7262</v>
      </c>
      <c r="BO1209" s="154" t="s">
        <v>117</v>
      </c>
      <c r="BP1209" s="154" t="s">
        <v>7264</v>
      </c>
      <c r="BQ1209" s="124">
        <v>501046</v>
      </c>
    </row>
    <row r="1210" spans="1:69" s="124" customFormat="1" ht="15" customHeight="1">
      <c r="A1210" s="145" t="s">
        <v>7261</v>
      </c>
      <c r="B1210" s="61">
        <v>501047</v>
      </c>
      <c r="C1210" s="43" t="s">
        <v>6685</v>
      </c>
      <c r="D1210" s="43"/>
      <c r="E1210" s="76" t="s">
        <v>6616</v>
      </c>
      <c r="F1210" s="43"/>
      <c r="G1210" s="43"/>
      <c r="H1210" s="43"/>
      <c r="I1210" s="43"/>
      <c r="J1210" s="43"/>
      <c r="K1210" s="43"/>
      <c r="L1210" s="76" t="s">
        <v>6616</v>
      </c>
      <c r="M1210" s="76" t="s">
        <v>6616</v>
      </c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  <c r="AA1210" s="43"/>
      <c r="AB1210" s="43"/>
      <c r="AC1210" s="43"/>
      <c r="AD1210" s="43"/>
      <c r="AE1210" s="71"/>
      <c r="AF1210" s="71" t="str">
        <f t="shared" si="46"/>
        <v>KS_HRL_B            EFP</v>
      </c>
      <c r="AG1210" s="43" t="s">
        <v>6605</v>
      </c>
      <c r="AH1210" s="124">
        <v>3</v>
      </c>
      <c r="AI1210" s="193">
        <v>501047</v>
      </c>
      <c r="AJ1210" s="124" t="s">
        <v>6548</v>
      </c>
      <c r="AK1210" s="124" t="s">
        <v>117</v>
      </c>
      <c r="AL1210" s="124" t="s">
        <v>692</v>
      </c>
      <c r="AM1210" s="124" t="s">
        <v>692</v>
      </c>
      <c r="AN1210" s="124" t="s">
        <v>691</v>
      </c>
      <c r="AO1210" s="124" t="s">
        <v>693</v>
      </c>
      <c r="AP1210" s="193">
        <v>26</v>
      </c>
      <c r="AQ1210" s="124" t="s">
        <v>694</v>
      </c>
      <c r="AR1210" s="124" t="s">
        <v>673</v>
      </c>
      <c r="AS1210" s="124" t="s">
        <v>672</v>
      </c>
      <c r="AT1210" s="124" t="s">
        <v>117</v>
      </c>
      <c r="AU1210" s="124" t="s">
        <v>684</v>
      </c>
      <c r="AV1210" s="124" t="s">
        <v>684</v>
      </c>
      <c r="AW1210" s="124" t="s">
        <v>1406</v>
      </c>
      <c r="AX1210" s="124" t="s">
        <v>1407</v>
      </c>
      <c r="AY1210" s="193">
        <v>8</v>
      </c>
      <c r="AZ1210" s="124" t="s">
        <v>1405</v>
      </c>
      <c r="BA1210" s="124" t="s">
        <v>149</v>
      </c>
      <c r="BB1210" s="124" t="s">
        <v>128</v>
      </c>
      <c r="BC1210" s="124" t="s">
        <v>2156</v>
      </c>
      <c r="BD1210" s="124" t="s">
        <v>1591</v>
      </c>
      <c r="BE1210" s="124" t="s">
        <v>117</v>
      </c>
      <c r="BF1210" s="124" t="s">
        <v>117</v>
      </c>
      <c r="BG1210" s="193">
        <v>967</v>
      </c>
      <c r="BH1210" s="124" t="s">
        <v>2157</v>
      </c>
      <c r="BI1210" s="193">
        <v>0.35</v>
      </c>
      <c r="BJ1210" s="124" t="s">
        <v>3907</v>
      </c>
      <c r="BK1210" s="124" t="s">
        <v>1384</v>
      </c>
      <c r="BL1210" s="124" t="s">
        <v>117</v>
      </c>
      <c r="BM1210" s="124" t="s">
        <v>1388</v>
      </c>
      <c r="BN1210" s="154" t="s">
        <v>7262</v>
      </c>
      <c r="BO1210" s="154" t="s">
        <v>117</v>
      </c>
      <c r="BP1210" s="154" t="s">
        <v>7264</v>
      </c>
      <c r="BQ1210" s="124">
        <v>501047</v>
      </c>
    </row>
    <row r="1211" spans="1:69" s="124" customFormat="1" ht="15" customHeight="1">
      <c r="A1211" s="145" t="s">
        <v>7261</v>
      </c>
      <c r="B1211" s="61">
        <v>501048</v>
      </c>
      <c r="C1211" s="43" t="s">
        <v>6685</v>
      </c>
      <c r="D1211" s="43"/>
      <c r="E1211" s="76" t="s">
        <v>6616</v>
      </c>
      <c r="F1211" s="43"/>
      <c r="G1211" s="43"/>
      <c r="H1211" s="43"/>
      <c r="I1211" s="43"/>
      <c r="J1211" s="43"/>
      <c r="K1211" s="43"/>
      <c r="L1211" s="76" t="s">
        <v>6616</v>
      </c>
      <c r="M1211" s="76" t="s">
        <v>6616</v>
      </c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  <c r="AA1211" s="43"/>
      <c r="AB1211" s="43"/>
      <c r="AC1211" s="43"/>
      <c r="AD1211" s="43"/>
      <c r="AE1211" s="71"/>
      <c r="AF1211" s="71" t="str">
        <f t="shared" si="46"/>
        <v>KS_HRL_A            EFP</v>
      </c>
      <c r="AG1211" s="43" t="s">
        <v>6605</v>
      </c>
      <c r="AH1211" s="124">
        <v>3</v>
      </c>
      <c r="AI1211" s="193">
        <v>501048</v>
      </c>
      <c r="AJ1211" s="124" t="s">
        <v>6549</v>
      </c>
      <c r="AK1211" s="124" t="s">
        <v>117</v>
      </c>
      <c r="AL1211" s="124" t="s">
        <v>692</v>
      </c>
      <c r="AM1211" s="124" t="s">
        <v>692</v>
      </c>
      <c r="AN1211" s="124" t="s">
        <v>691</v>
      </c>
      <c r="AO1211" s="124" t="s">
        <v>693</v>
      </c>
      <c r="AP1211" s="193">
        <v>55</v>
      </c>
      <c r="AQ1211" s="124" t="s">
        <v>694</v>
      </c>
      <c r="AR1211" s="124" t="s">
        <v>673</v>
      </c>
      <c r="AS1211" s="124" t="s">
        <v>672</v>
      </c>
      <c r="AT1211" s="124" t="s">
        <v>117</v>
      </c>
      <c r="AU1211" s="124" t="s">
        <v>684</v>
      </c>
      <c r="AV1211" s="124" t="s">
        <v>684</v>
      </c>
      <c r="AW1211" s="124" t="s">
        <v>1403</v>
      </c>
      <c r="AX1211" s="124" t="s">
        <v>1404</v>
      </c>
      <c r="AY1211" s="193">
        <v>6</v>
      </c>
      <c r="AZ1211" s="124" t="s">
        <v>1405</v>
      </c>
      <c r="BA1211" s="124" t="s">
        <v>151</v>
      </c>
      <c r="BB1211" s="124" t="s">
        <v>128</v>
      </c>
      <c r="BC1211" s="124" t="s">
        <v>3908</v>
      </c>
      <c r="BD1211" s="124" t="s">
        <v>1591</v>
      </c>
      <c r="BE1211" s="124" t="s">
        <v>117</v>
      </c>
      <c r="BF1211" s="124" t="s">
        <v>117</v>
      </c>
      <c r="BG1211" s="193">
        <v>991</v>
      </c>
      <c r="BH1211" s="124" t="s">
        <v>2402</v>
      </c>
      <c r="BI1211" s="193">
        <v>0.5</v>
      </c>
      <c r="BJ1211" s="124" t="s">
        <v>3909</v>
      </c>
      <c r="BK1211" s="124" t="s">
        <v>1384</v>
      </c>
      <c r="BL1211" s="124" t="s">
        <v>117</v>
      </c>
      <c r="BM1211" s="124" t="s">
        <v>1388</v>
      </c>
      <c r="BN1211" s="154" t="s">
        <v>7262</v>
      </c>
      <c r="BO1211" s="154" t="s">
        <v>117</v>
      </c>
      <c r="BP1211" s="154" t="s">
        <v>7264</v>
      </c>
      <c r="BQ1211" s="124">
        <v>501048</v>
      </c>
    </row>
    <row r="1212" spans="1:69" s="124" customFormat="1" ht="15" customHeight="1">
      <c r="A1212" s="145" t="s">
        <v>7261</v>
      </c>
      <c r="B1212" s="61">
        <v>501049</v>
      </c>
      <c r="C1212" s="43" t="s">
        <v>6685</v>
      </c>
      <c r="D1212" s="43"/>
      <c r="E1212" s="76" t="s">
        <v>6616</v>
      </c>
      <c r="F1212" s="43"/>
      <c r="G1212" s="43"/>
      <c r="H1212" s="43"/>
      <c r="I1212" s="43"/>
      <c r="J1212" s="43"/>
      <c r="K1212" s="43"/>
      <c r="L1212" s="76" t="s">
        <v>6616</v>
      </c>
      <c r="M1212" s="76" t="s">
        <v>6616</v>
      </c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  <c r="AA1212" s="43"/>
      <c r="AB1212" s="43"/>
      <c r="AC1212" s="43" t="s">
        <v>6617</v>
      </c>
      <c r="AD1212" s="43"/>
      <c r="AE1212" s="71"/>
      <c r="AF1212" s="71" t="str">
        <f t="shared" si="46"/>
        <v>KS_HRL_A            EFP</v>
      </c>
      <c r="AG1212" s="43" t="s">
        <v>6605</v>
      </c>
      <c r="AH1212" s="124">
        <v>3</v>
      </c>
      <c r="AI1212" s="193">
        <v>501049</v>
      </c>
      <c r="AJ1212" s="124" t="s">
        <v>6550</v>
      </c>
      <c r="AK1212" s="124" t="s">
        <v>117</v>
      </c>
      <c r="AL1212" s="124" t="s">
        <v>692</v>
      </c>
      <c r="AM1212" s="124" t="s">
        <v>692</v>
      </c>
      <c r="AN1212" s="124" t="s">
        <v>691</v>
      </c>
      <c r="AO1212" s="124" t="s">
        <v>693</v>
      </c>
      <c r="AP1212" s="193">
        <v>56</v>
      </c>
      <c r="AQ1212" s="124" t="s">
        <v>694</v>
      </c>
      <c r="AR1212" s="124" t="s">
        <v>673</v>
      </c>
      <c r="AS1212" s="124" t="s">
        <v>672</v>
      </c>
      <c r="AT1212" s="124" t="s">
        <v>117</v>
      </c>
      <c r="AU1212" s="124" t="s">
        <v>684</v>
      </c>
      <c r="AV1212" s="124" t="s">
        <v>684</v>
      </c>
      <c r="AW1212" s="124" t="s">
        <v>1403</v>
      </c>
      <c r="AX1212" s="124" t="s">
        <v>1404</v>
      </c>
      <c r="AY1212" s="193">
        <v>7</v>
      </c>
      <c r="AZ1212" s="124" t="s">
        <v>1405</v>
      </c>
      <c r="BA1212" s="124" t="s">
        <v>151</v>
      </c>
      <c r="BB1212" s="124" t="s">
        <v>128</v>
      </c>
      <c r="BC1212" s="124" t="s">
        <v>3910</v>
      </c>
      <c r="BD1212" s="124" t="s">
        <v>1591</v>
      </c>
      <c r="BE1212" s="124" t="s">
        <v>117</v>
      </c>
      <c r="BF1212" s="124" t="s">
        <v>117</v>
      </c>
      <c r="BG1212" s="193">
        <v>991</v>
      </c>
      <c r="BH1212" s="124" t="s">
        <v>2887</v>
      </c>
      <c r="BI1212" s="193">
        <v>0.5</v>
      </c>
      <c r="BJ1212" s="124" t="s">
        <v>3911</v>
      </c>
      <c r="BK1212" s="124" t="s">
        <v>1384</v>
      </c>
      <c r="BL1212" s="124" t="s">
        <v>117</v>
      </c>
      <c r="BM1212" s="124" t="s">
        <v>1388</v>
      </c>
      <c r="BN1212" s="154" t="s">
        <v>7262</v>
      </c>
      <c r="BO1212" s="154" t="s">
        <v>117</v>
      </c>
      <c r="BP1212" s="154" t="s">
        <v>7264</v>
      </c>
      <c r="BQ1212" s="124">
        <v>501049</v>
      </c>
    </row>
    <row r="1213" spans="1:69" s="124" customFormat="1" ht="15" customHeight="1">
      <c r="A1213" s="145" t="s">
        <v>7261</v>
      </c>
      <c r="B1213" s="61">
        <v>501050</v>
      </c>
      <c r="C1213" s="43" t="s">
        <v>6685</v>
      </c>
      <c r="D1213" s="43"/>
      <c r="E1213" s="76" t="s">
        <v>6616</v>
      </c>
      <c r="F1213" s="43"/>
      <c r="G1213" s="43"/>
      <c r="H1213" s="43"/>
      <c r="I1213" s="43"/>
      <c r="J1213" s="43"/>
      <c r="K1213" s="43"/>
      <c r="L1213" s="76" t="s">
        <v>6616</v>
      </c>
      <c r="M1213" s="76" t="s">
        <v>6616</v>
      </c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  <c r="AA1213" s="43"/>
      <c r="AB1213" s="43"/>
      <c r="AC1213" s="43"/>
      <c r="AD1213" s="43"/>
      <c r="AE1213" s="71"/>
      <c r="AF1213" s="71" t="str">
        <f t="shared" si="46"/>
        <v>EFP                 KS_AHL_B</v>
      </c>
      <c r="AG1213" s="43" t="s">
        <v>6605</v>
      </c>
      <c r="AH1213" s="124">
        <v>3</v>
      </c>
      <c r="AI1213" s="193">
        <v>501050</v>
      </c>
      <c r="AJ1213" s="124" t="s">
        <v>3912</v>
      </c>
      <c r="AK1213" s="124" t="s">
        <v>117</v>
      </c>
      <c r="AL1213" s="124" t="s">
        <v>327</v>
      </c>
      <c r="AM1213" s="124" t="s">
        <v>327</v>
      </c>
      <c r="AN1213" s="124" t="s">
        <v>1395</v>
      </c>
      <c r="AO1213" s="124" t="s">
        <v>1396</v>
      </c>
      <c r="AP1213" s="193">
        <v>1</v>
      </c>
      <c r="AQ1213" s="124" t="s">
        <v>1397</v>
      </c>
      <c r="AR1213" s="124" t="s">
        <v>148</v>
      </c>
      <c r="AS1213" s="124" t="s">
        <v>127</v>
      </c>
      <c r="AT1213" s="124" t="s">
        <v>117</v>
      </c>
      <c r="AU1213" s="124" t="s">
        <v>692</v>
      </c>
      <c r="AV1213" s="124" t="s">
        <v>692</v>
      </c>
      <c r="AW1213" s="124" t="s">
        <v>691</v>
      </c>
      <c r="AX1213" s="124" t="s">
        <v>693</v>
      </c>
      <c r="AY1213" s="193">
        <v>2</v>
      </c>
      <c r="AZ1213" s="124" t="s">
        <v>694</v>
      </c>
      <c r="BA1213" s="124" t="s">
        <v>151</v>
      </c>
      <c r="BB1213" s="124" t="s">
        <v>128</v>
      </c>
      <c r="BC1213" s="124" t="s">
        <v>3913</v>
      </c>
      <c r="BD1213" s="124" t="s">
        <v>1591</v>
      </c>
      <c r="BE1213" s="124" t="s">
        <v>117</v>
      </c>
      <c r="BF1213" s="124" t="s">
        <v>117</v>
      </c>
      <c r="BG1213" s="193">
        <v>1168</v>
      </c>
      <c r="BH1213" s="124" t="s">
        <v>3914</v>
      </c>
      <c r="BI1213" s="193">
        <v>0.5</v>
      </c>
      <c r="BJ1213" s="124" t="s">
        <v>3915</v>
      </c>
      <c r="BK1213" s="124" t="s">
        <v>1384</v>
      </c>
      <c r="BL1213" s="124" t="s">
        <v>117</v>
      </c>
      <c r="BM1213" s="124" t="s">
        <v>1388</v>
      </c>
      <c r="BN1213" s="154" t="s">
        <v>7262</v>
      </c>
      <c r="BO1213" s="154" t="s">
        <v>117</v>
      </c>
      <c r="BP1213" s="154" t="s">
        <v>7264</v>
      </c>
      <c r="BQ1213" s="124">
        <v>501050</v>
      </c>
    </row>
    <row r="1214" spans="1:69" s="124" customFormat="1" ht="15" customHeight="1">
      <c r="A1214" s="145" t="s">
        <v>7261</v>
      </c>
      <c r="B1214" s="61">
        <v>501051</v>
      </c>
      <c r="C1214" s="43" t="s">
        <v>6685</v>
      </c>
      <c r="D1214" s="43"/>
      <c r="E1214" s="76" t="s">
        <v>6616</v>
      </c>
      <c r="F1214" s="43"/>
      <c r="G1214" s="43"/>
      <c r="H1214" s="43"/>
      <c r="I1214" s="43"/>
      <c r="J1214" s="43"/>
      <c r="K1214" s="43"/>
      <c r="L1214" s="76" t="s">
        <v>6616</v>
      </c>
      <c r="M1214" s="76" t="s">
        <v>6616</v>
      </c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  <c r="AA1214" s="43"/>
      <c r="AB1214" s="43"/>
      <c r="AC1214" s="43"/>
      <c r="AD1214" s="43"/>
      <c r="AE1214" s="71"/>
      <c r="AF1214" s="71" t="str">
        <f t="shared" si="46"/>
        <v>EFP                 KS_AHL_B</v>
      </c>
      <c r="AG1214" s="43" t="s">
        <v>6605</v>
      </c>
      <c r="AH1214" s="124">
        <v>3</v>
      </c>
      <c r="AI1214" s="193">
        <v>501051</v>
      </c>
      <c r="AJ1214" s="124" t="s">
        <v>3916</v>
      </c>
      <c r="AK1214" s="124" t="s">
        <v>117</v>
      </c>
      <c r="AL1214" s="124" t="s">
        <v>327</v>
      </c>
      <c r="AM1214" s="124" t="s">
        <v>327</v>
      </c>
      <c r="AN1214" s="124" t="s">
        <v>1395</v>
      </c>
      <c r="AO1214" s="124" t="s">
        <v>1396</v>
      </c>
      <c r="AP1214" s="193">
        <v>2</v>
      </c>
      <c r="AQ1214" s="124" t="s">
        <v>1397</v>
      </c>
      <c r="AR1214" s="124" t="s">
        <v>148</v>
      </c>
      <c r="AS1214" s="124" t="s">
        <v>127</v>
      </c>
      <c r="AT1214" s="124" t="s">
        <v>117</v>
      </c>
      <c r="AU1214" s="124" t="s">
        <v>692</v>
      </c>
      <c r="AV1214" s="124" t="s">
        <v>692</v>
      </c>
      <c r="AW1214" s="124" t="s">
        <v>691</v>
      </c>
      <c r="AX1214" s="124" t="s">
        <v>693</v>
      </c>
      <c r="AY1214" s="193">
        <v>40</v>
      </c>
      <c r="AZ1214" s="124" t="s">
        <v>694</v>
      </c>
      <c r="BA1214" s="124" t="s">
        <v>673</v>
      </c>
      <c r="BB1214" s="124" t="s">
        <v>672</v>
      </c>
      <c r="BC1214" s="124" t="s">
        <v>3917</v>
      </c>
      <c r="BD1214" s="124" t="s">
        <v>1591</v>
      </c>
      <c r="BE1214" s="124" t="s">
        <v>117</v>
      </c>
      <c r="BF1214" s="124" t="s">
        <v>117</v>
      </c>
      <c r="BG1214" s="193">
        <v>1168</v>
      </c>
      <c r="BH1214" s="124" t="s">
        <v>1765</v>
      </c>
      <c r="BI1214" s="193">
        <v>0.5</v>
      </c>
      <c r="BJ1214" s="124" t="s">
        <v>3918</v>
      </c>
      <c r="BK1214" s="124" t="s">
        <v>1384</v>
      </c>
      <c r="BL1214" s="124" t="s">
        <v>117</v>
      </c>
      <c r="BM1214" s="124" t="s">
        <v>1388</v>
      </c>
      <c r="BN1214" s="154" t="s">
        <v>7262</v>
      </c>
      <c r="BO1214" s="154" t="s">
        <v>117</v>
      </c>
      <c r="BP1214" s="154" t="s">
        <v>7264</v>
      </c>
      <c r="BQ1214" s="124">
        <v>501051</v>
      </c>
    </row>
    <row r="1215" spans="1:69" s="124" customFormat="1" ht="15" customHeight="1">
      <c r="A1215" s="145" t="s">
        <v>7261</v>
      </c>
      <c r="B1215" s="61">
        <v>501053</v>
      </c>
      <c r="C1215" s="43" t="s">
        <v>6685</v>
      </c>
      <c r="D1215" s="43"/>
      <c r="E1215" s="43" t="s">
        <v>11</v>
      </c>
      <c r="F1215" s="43"/>
      <c r="G1215" s="43"/>
      <c r="H1215" s="43"/>
      <c r="I1215" s="43"/>
      <c r="J1215" s="43"/>
      <c r="K1215" s="43"/>
      <c r="L1215" s="43" t="s">
        <v>6604</v>
      </c>
      <c r="M1215" s="43" t="s">
        <v>11</v>
      </c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  <c r="AA1215" s="43"/>
      <c r="AB1215" s="43"/>
      <c r="AC1215" s="43"/>
      <c r="AD1215" s="43"/>
      <c r="AE1215" s="71"/>
      <c r="AF1215" s="71" t="str">
        <f t="shared" si="46"/>
        <v>EFP                 KS_AVL_B</v>
      </c>
      <c r="AG1215" s="43" t="s">
        <v>6605</v>
      </c>
      <c r="AH1215" s="124">
        <v>3</v>
      </c>
      <c r="AI1215" s="193">
        <v>501053</v>
      </c>
      <c r="AJ1215" s="124" t="s">
        <v>6551</v>
      </c>
      <c r="AK1215" s="124" t="s">
        <v>117</v>
      </c>
      <c r="AL1215" s="124" t="s">
        <v>335</v>
      </c>
      <c r="AM1215" s="124" t="s">
        <v>335</v>
      </c>
      <c r="AN1215" s="124" t="s">
        <v>1398</v>
      </c>
      <c r="AO1215" s="124" t="s">
        <v>1399</v>
      </c>
      <c r="AP1215" s="193">
        <v>1</v>
      </c>
      <c r="AQ1215" s="124" t="s">
        <v>1400</v>
      </c>
      <c r="AR1215" s="124" t="s">
        <v>144</v>
      </c>
      <c r="AS1215" s="124" t="s">
        <v>127</v>
      </c>
      <c r="AT1215" s="124" t="s">
        <v>117</v>
      </c>
      <c r="AU1215" s="124" t="s">
        <v>692</v>
      </c>
      <c r="AV1215" s="124" t="s">
        <v>692</v>
      </c>
      <c r="AW1215" s="124" t="s">
        <v>691</v>
      </c>
      <c r="AX1215" s="124" t="s">
        <v>693</v>
      </c>
      <c r="AY1215" s="193">
        <v>61</v>
      </c>
      <c r="AZ1215" s="124" t="s">
        <v>694</v>
      </c>
      <c r="BA1215" s="124" t="s">
        <v>673</v>
      </c>
      <c r="BB1215" s="124" t="s">
        <v>672</v>
      </c>
      <c r="BC1215" s="124" t="s">
        <v>3211</v>
      </c>
      <c r="BD1215" s="124" t="s">
        <v>1591</v>
      </c>
      <c r="BE1215" s="124" t="s">
        <v>117</v>
      </c>
      <c r="BF1215" s="124" t="s">
        <v>117</v>
      </c>
      <c r="BG1215" s="193">
        <v>4947</v>
      </c>
      <c r="BH1215" s="124" t="s">
        <v>3212</v>
      </c>
      <c r="BI1215" s="193">
        <v>0.5</v>
      </c>
      <c r="BJ1215" s="124" t="s">
        <v>3919</v>
      </c>
      <c r="BK1215" s="124" t="s">
        <v>1384</v>
      </c>
      <c r="BL1215" s="124" t="s">
        <v>117</v>
      </c>
      <c r="BM1215" s="124" t="s">
        <v>1388</v>
      </c>
      <c r="BN1215" s="154" t="s">
        <v>7262</v>
      </c>
      <c r="BO1215" s="154" t="s">
        <v>117</v>
      </c>
      <c r="BP1215" s="154" t="s">
        <v>7264</v>
      </c>
      <c r="BQ1215" s="124">
        <v>501053</v>
      </c>
    </row>
    <row r="1216" spans="1:69" s="124" customFormat="1" ht="15" customHeight="1">
      <c r="A1216" s="145" t="s">
        <v>7261</v>
      </c>
      <c r="B1216" s="61">
        <v>501054</v>
      </c>
      <c r="C1216" s="43" t="s">
        <v>6685</v>
      </c>
      <c r="D1216" s="43"/>
      <c r="E1216" s="43" t="s">
        <v>11</v>
      </c>
      <c r="F1216" s="43"/>
      <c r="G1216" s="43"/>
      <c r="H1216" s="43"/>
      <c r="I1216" s="43"/>
      <c r="J1216" s="43"/>
      <c r="K1216" s="43"/>
      <c r="L1216" s="43" t="s">
        <v>11</v>
      </c>
      <c r="M1216" s="43" t="s">
        <v>6604</v>
      </c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  <c r="AA1216" s="43"/>
      <c r="AB1216" s="43"/>
      <c r="AC1216" s="43"/>
      <c r="AD1216" s="43"/>
      <c r="AE1216" s="71"/>
      <c r="AF1216" s="71" t="str">
        <f t="shared" si="46"/>
        <v>EFP                 KS_AVL_B</v>
      </c>
      <c r="AG1216" s="43" t="s">
        <v>6605</v>
      </c>
      <c r="AH1216" s="124">
        <v>3</v>
      </c>
      <c r="AI1216" s="193">
        <v>501054</v>
      </c>
      <c r="AJ1216" s="124" t="s">
        <v>3920</v>
      </c>
      <c r="AK1216" s="124" t="s">
        <v>117</v>
      </c>
      <c r="AL1216" s="124" t="s">
        <v>335</v>
      </c>
      <c r="AM1216" s="124" t="s">
        <v>335</v>
      </c>
      <c r="AN1216" s="124" t="s">
        <v>1398</v>
      </c>
      <c r="AO1216" s="124" t="s">
        <v>1399</v>
      </c>
      <c r="AP1216" s="193">
        <v>2</v>
      </c>
      <c r="AQ1216" s="124" t="s">
        <v>1400</v>
      </c>
      <c r="AR1216" s="124" t="s">
        <v>144</v>
      </c>
      <c r="AS1216" s="124" t="s">
        <v>127</v>
      </c>
      <c r="AT1216" s="124" t="s">
        <v>117</v>
      </c>
      <c r="AU1216" s="124" t="s">
        <v>692</v>
      </c>
      <c r="AV1216" s="124" t="s">
        <v>692</v>
      </c>
      <c r="AW1216" s="124" t="s">
        <v>691</v>
      </c>
      <c r="AX1216" s="124" t="s">
        <v>693</v>
      </c>
      <c r="AY1216" s="193">
        <v>60</v>
      </c>
      <c r="AZ1216" s="124" t="s">
        <v>694</v>
      </c>
      <c r="BA1216" s="124" t="s">
        <v>673</v>
      </c>
      <c r="BB1216" s="124" t="s">
        <v>672</v>
      </c>
      <c r="BC1216" s="124" t="s">
        <v>3921</v>
      </c>
      <c r="BD1216" s="124" t="s">
        <v>1591</v>
      </c>
      <c r="BE1216" s="124" t="s">
        <v>117</v>
      </c>
      <c r="BF1216" s="124" t="s">
        <v>117</v>
      </c>
      <c r="BG1216" s="193">
        <v>4947</v>
      </c>
      <c r="BH1216" s="124" t="s">
        <v>3922</v>
      </c>
      <c r="BI1216" s="193">
        <v>0.5</v>
      </c>
      <c r="BJ1216" s="124" t="s">
        <v>3923</v>
      </c>
      <c r="BK1216" s="124" t="s">
        <v>1384</v>
      </c>
      <c r="BL1216" s="124" t="s">
        <v>117</v>
      </c>
      <c r="BM1216" s="124" t="s">
        <v>1388</v>
      </c>
      <c r="BN1216" s="154" t="s">
        <v>7262</v>
      </c>
      <c r="BO1216" s="154" t="s">
        <v>117</v>
      </c>
      <c r="BP1216" s="154" t="s">
        <v>7264</v>
      </c>
      <c r="BQ1216" s="124">
        <v>501054</v>
      </c>
    </row>
    <row r="1217" spans="1:69" s="124" customFormat="1" ht="15" customHeight="1">
      <c r="A1217" s="145" t="s">
        <v>7261</v>
      </c>
      <c r="B1217" s="61">
        <v>501055</v>
      </c>
      <c r="C1217" s="43" t="s">
        <v>6685</v>
      </c>
      <c r="D1217" s="43"/>
      <c r="E1217" s="43" t="s">
        <v>11</v>
      </c>
      <c r="F1217" s="43"/>
      <c r="G1217" s="43"/>
      <c r="H1217" s="43"/>
      <c r="I1217" s="43"/>
      <c r="J1217" s="43"/>
      <c r="K1217" s="43"/>
      <c r="L1217" s="43" t="s">
        <v>11</v>
      </c>
      <c r="M1217" s="43" t="s">
        <v>6604</v>
      </c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  <c r="AA1217" s="43"/>
      <c r="AB1217" s="43"/>
      <c r="AC1217" s="43"/>
      <c r="AD1217" s="43"/>
      <c r="AE1217" s="71"/>
      <c r="AF1217" s="71" t="str">
        <f t="shared" si="46"/>
        <v>EFP                 KS_AVL_B</v>
      </c>
      <c r="AG1217" s="43" t="s">
        <v>6605</v>
      </c>
      <c r="AH1217" s="124">
        <v>3</v>
      </c>
      <c r="AI1217" s="193">
        <v>501055</v>
      </c>
      <c r="AJ1217" s="124" t="s">
        <v>3924</v>
      </c>
      <c r="AK1217" s="124" t="s">
        <v>117</v>
      </c>
      <c r="AL1217" s="124" t="s">
        <v>335</v>
      </c>
      <c r="AM1217" s="124" t="s">
        <v>335</v>
      </c>
      <c r="AN1217" s="124" t="s">
        <v>1398</v>
      </c>
      <c r="AO1217" s="124" t="s">
        <v>1399</v>
      </c>
      <c r="AP1217" s="193">
        <v>3</v>
      </c>
      <c r="AQ1217" s="124" t="s">
        <v>1400</v>
      </c>
      <c r="AR1217" s="124" t="s">
        <v>144</v>
      </c>
      <c r="AS1217" s="124" t="s">
        <v>127</v>
      </c>
      <c r="AT1217" s="124" t="s">
        <v>117</v>
      </c>
      <c r="AU1217" s="124" t="s">
        <v>692</v>
      </c>
      <c r="AV1217" s="124" t="s">
        <v>692</v>
      </c>
      <c r="AW1217" s="124" t="s">
        <v>691</v>
      </c>
      <c r="AX1217" s="124" t="s">
        <v>693</v>
      </c>
      <c r="AY1217" s="193">
        <v>30</v>
      </c>
      <c r="AZ1217" s="124" t="s">
        <v>694</v>
      </c>
      <c r="BA1217" s="124" t="s">
        <v>673</v>
      </c>
      <c r="BB1217" s="124" t="s">
        <v>672</v>
      </c>
      <c r="BC1217" s="124" t="s">
        <v>3173</v>
      </c>
      <c r="BD1217" s="124" t="s">
        <v>1591</v>
      </c>
      <c r="BE1217" s="124" t="s">
        <v>117</v>
      </c>
      <c r="BF1217" s="124" t="s">
        <v>117</v>
      </c>
      <c r="BG1217" s="193">
        <v>4947</v>
      </c>
      <c r="BH1217" s="124" t="s">
        <v>3174</v>
      </c>
      <c r="BI1217" s="193">
        <v>0.5</v>
      </c>
      <c r="BJ1217" s="124" t="s">
        <v>3925</v>
      </c>
      <c r="BK1217" s="124" t="s">
        <v>1384</v>
      </c>
      <c r="BL1217" s="124" t="s">
        <v>117</v>
      </c>
      <c r="BM1217" s="124" t="s">
        <v>1388</v>
      </c>
      <c r="BN1217" s="154" t="s">
        <v>7262</v>
      </c>
      <c r="BO1217" s="154" t="s">
        <v>117</v>
      </c>
      <c r="BP1217" s="154" t="s">
        <v>7264</v>
      </c>
      <c r="BQ1217" s="124">
        <v>501055</v>
      </c>
    </row>
    <row r="1218" spans="1:69" s="124" customFormat="1" ht="15" customHeight="1">
      <c r="A1218" s="145" t="s">
        <v>7261</v>
      </c>
      <c r="B1218" s="61">
        <v>501056</v>
      </c>
      <c r="C1218" s="43" t="s">
        <v>6685</v>
      </c>
      <c r="D1218" s="43"/>
      <c r="E1218" s="43" t="s">
        <v>11</v>
      </c>
      <c r="F1218" s="43"/>
      <c r="G1218" s="43"/>
      <c r="H1218" s="43"/>
      <c r="I1218" s="43"/>
      <c r="J1218" s="43"/>
      <c r="K1218" s="43"/>
      <c r="L1218" s="43" t="s">
        <v>11</v>
      </c>
      <c r="M1218" s="43" t="s">
        <v>6604</v>
      </c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  <c r="AA1218" s="43"/>
      <c r="AB1218" s="43"/>
      <c r="AC1218" s="43"/>
      <c r="AD1218" s="43"/>
      <c r="AE1218" s="71"/>
      <c r="AF1218" s="71" t="str">
        <f t="shared" si="46"/>
        <v>EFP                 KS_AVL_B</v>
      </c>
      <c r="AG1218" s="43" t="s">
        <v>6605</v>
      </c>
      <c r="AH1218" s="124">
        <v>3</v>
      </c>
      <c r="AI1218" s="193">
        <v>501056</v>
      </c>
      <c r="AJ1218" s="124" t="s">
        <v>3926</v>
      </c>
      <c r="AK1218" s="124" t="s">
        <v>117</v>
      </c>
      <c r="AL1218" s="124" t="s">
        <v>335</v>
      </c>
      <c r="AM1218" s="124" t="s">
        <v>335</v>
      </c>
      <c r="AN1218" s="124" t="s">
        <v>1398</v>
      </c>
      <c r="AO1218" s="124" t="s">
        <v>1399</v>
      </c>
      <c r="AP1218" s="193">
        <v>4</v>
      </c>
      <c r="AQ1218" s="124" t="s">
        <v>1400</v>
      </c>
      <c r="AR1218" s="124" t="s">
        <v>144</v>
      </c>
      <c r="AS1218" s="124" t="s">
        <v>127</v>
      </c>
      <c r="AT1218" s="124" t="s">
        <v>117</v>
      </c>
      <c r="AU1218" s="124" t="s">
        <v>692</v>
      </c>
      <c r="AV1218" s="124" t="s">
        <v>692</v>
      </c>
      <c r="AW1218" s="124" t="s">
        <v>691</v>
      </c>
      <c r="AX1218" s="124" t="s">
        <v>693</v>
      </c>
      <c r="AY1218" s="193">
        <v>15</v>
      </c>
      <c r="AZ1218" s="124" t="s">
        <v>694</v>
      </c>
      <c r="BA1218" s="124" t="s">
        <v>673</v>
      </c>
      <c r="BB1218" s="124" t="s">
        <v>672</v>
      </c>
      <c r="BC1218" s="124" t="s">
        <v>2774</v>
      </c>
      <c r="BD1218" s="124" t="s">
        <v>1591</v>
      </c>
      <c r="BE1218" s="124" t="s">
        <v>117</v>
      </c>
      <c r="BF1218" s="124" t="s">
        <v>117</v>
      </c>
      <c r="BG1218" s="193">
        <v>4947</v>
      </c>
      <c r="BH1218" s="124" t="s">
        <v>1769</v>
      </c>
      <c r="BI1218" s="193">
        <v>0.5</v>
      </c>
      <c r="BJ1218" s="124" t="s">
        <v>3927</v>
      </c>
      <c r="BK1218" s="124" t="s">
        <v>1384</v>
      </c>
      <c r="BL1218" s="124" t="s">
        <v>117</v>
      </c>
      <c r="BM1218" s="124" t="s">
        <v>1388</v>
      </c>
      <c r="BN1218" s="154" t="s">
        <v>7262</v>
      </c>
      <c r="BO1218" s="154" t="s">
        <v>117</v>
      </c>
      <c r="BP1218" s="154" t="s">
        <v>7264</v>
      </c>
      <c r="BQ1218" s="124">
        <v>501056</v>
      </c>
    </row>
    <row r="1219" spans="1:69" s="124" customFormat="1" ht="15" customHeight="1">
      <c r="A1219" s="145" t="s">
        <v>7345</v>
      </c>
      <c r="B1219" s="42">
        <v>501057</v>
      </c>
      <c r="C1219" s="43" t="s">
        <v>6685</v>
      </c>
      <c r="D1219" s="43"/>
      <c r="E1219" s="76" t="s">
        <v>6616</v>
      </c>
      <c r="F1219" s="43"/>
      <c r="G1219" s="43"/>
      <c r="H1219" s="43"/>
      <c r="I1219" s="43"/>
      <c r="J1219" s="43"/>
      <c r="K1219" s="43"/>
      <c r="L1219" s="43" t="s">
        <v>6621</v>
      </c>
      <c r="M1219" s="43" t="s">
        <v>6621</v>
      </c>
      <c r="N1219" s="43"/>
      <c r="O1219" s="43"/>
      <c r="P1219" s="43"/>
      <c r="Q1219" s="43"/>
      <c r="R1219" s="43"/>
      <c r="S1219" s="43"/>
      <c r="T1219" s="43">
        <v>940004488</v>
      </c>
      <c r="U1219" s="43"/>
      <c r="V1219" s="43"/>
      <c r="W1219" s="43"/>
      <c r="X1219" s="43"/>
      <c r="Y1219" s="43"/>
      <c r="Z1219" s="43"/>
      <c r="AA1219" s="43"/>
      <c r="AB1219" s="43"/>
      <c r="AC1219" s="43" t="s">
        <v>6686</v>
      </c>
      <c r="AD1219" s="43"/>
      <c r="AE1219" s="71"/>
      <c r="AF1219" s="71" t="str">
        <f t="shared" si="46"/>
        <v>VBNR_B              VLFDVL_D</v>
      </c>
      <c r="AG1219" s="43" t="s">
        <v>6605</v>
      </c>
      <c r="AH1219" s="124">
        <v>3</v>
      </c>
      <c r="AI1219" s="193">
        <v>501057</v>
      </c>
      <c r="AJ1219" s="124" t="s">
        <v>3928</v>
      </c>
      <c r="AK1219" s="124" t="s">
        <v>117</v>
      </c>
      <c r="AL1219" s="124" t="s">
        <v>1437</v>
      </c>
      <c r="AM1219" s="124" t="s">
        <v>1437</v>
      </c>
      <c r="AN1219" s="124" t="s">
        <v>3929</v>
      </c>
      <c r="AO1219" s="124" t="s">
        <v>3930</v>
      </c>
      <c r="AP1219" s="193">
        <v>1</v>
      </c>
      <c r="AQ1219" s="124" t="s">
        <v>1420</v>
      </c>
      <c r="AR1219" s="124" t="s">
        <v>117</v>
      </c>
      <c r="AS1219" s="124" t="s">
        <v>117</v>
      </c>
      <c r="AT1219" s="124" t="s">
        <v>117</v>
      </c>
      <c r="AU1219" s="124" t="s">
        <v>3931</v>
      </c>
      <c r="AV1219" s="124" t="s">
        <v>3931</v>
      </c>
      <c r="AW1219" s="124" t="s">
        <v>3932</v>
      </c>
      <c r="AX1219" s="124" t="s">
        <v>3933</v>
      </c>
      <c r="AY1219" s="193">
        <v>1</v>
      </c>
      <c r="AZ1219" s="124" t="s">
        <v>6552</v>
      </c>
      <c r="BA1219" s="124" t="s">
        <v>117</v>
      </c>
      <c r="BB1219" s="124" t="s">
        <v>117</v>
      </c>
      <c r="BC1219" s="124" t="s">
        <v>3934</v>
      </c>
      <c r="BD1219" s="124" t="s">
        <v>3935</v>
      </c>
      <c r="BE1219" s="124" t="s">
        <v>117</v>
      </c>
      <c r="BF1219" s="124" t="s">
        <v>117</v>
      </c>
      <c r="BG1219" s="176">
        <v>6469</v>
      </c>
      <c r="BH1219" s="124" t="s">
        <v>1617</v>
      </c>
      <c r="BI1219" s="193">
        <v>4</v>
      </c>
      <c r="BJ1219" s="124" t="s">
        <v>3936</v>
      </c>
      <c r="BK1219" s="124" t="s">
        <v>1384</v>
      </c>
      <c r="BL1219" s="124" t="s">
        <v>117</v>
      </c>
      <c r="BM1219" s="124" t="s">
        <v>1388</v>
      </c>
      <c r="BN1219" s="154" t="s">
        <v>7262</v>
      </c>
      <c r="BO1219" s="154" t="s">
        <v>117</v>
      </c>
      <c r="BP1219" s="154" t="s">
        <v>7264</v>
      </c>
      <c r="BQ1219" s="124">
        <v>501057</v>
      </c>
    </row>
    <row r="1220" spans="1:69" s="124" customFormat="1" ht="15" customHeight="1">
      <c r="A1220" s="145" t="s">
        <v>7380</v>
      </c>
      <c r="B1220" s="61">
        <v>501058</v>
      </c>
      <c r="C1220" s="43" t="s">
        <v>6685</v>
      </c>
      <c r="D1220" s="43"/>
      <c r="E1220" s="43" t="s">
        <v>11</v>
      </c>
      <c r="F1220" s="43"/>
      <c r="G1220" s="43"/>
      <c r="H1220" s="43"/>
      <c r="I1220" s="43"/>
      <c r="J1220" s="43"/>
      <c r="K1220" s="43"/>
      <c r="L1220" s="43" t="s">
        <v>11</v>
      </c>
      <c r="M1220" s="43" t="s">
        <v>6604</v>
      </c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  <c r="AA1220" s="43"/>
      <c r="AB1220" s="43"/>
      <c r="AC1220" s="43"/>
      <c r="AD1220" s="43"/>
      <c r="AE1220" s="71"/>
      <c r="AF1220" s="71" t="str">
        <f t="shared" si="46"/>
        <v>EFP                 KS_AVR_B</v>
      </c>
      <c r="AG1220" s="43" t="s">
        <v>6605</v>
      </c>
      <c r="AH1220" s="124">
        <v>3</v>
      </c>
      <c r="AI1220" s="193">
        <v>501058</v>
      </c>
      <c r="AJ1220" s="124" t="s">
        <v>3937</v>
      </c>
      <c r="AK1220" s="124" t="s">
        <v>117</v>
      </c>
      <c r="AL1220" s="124" t="s">
        <v>339</v>
      </c>
      <c r="AM1220" s="124" t="s">
        <v>339</v>
      </c>
      <c r="AN1220" s="124" t="s">
        <v>1401</v>
      </c>
      <c r="AO1220" s="124" t="s">
        <v>1402</v>
      </c>
      <c r="AP1220" s="193">
        <v>1</v>
      </c>
      <c r="AQ1220" s="124" t="s">
        <v>341</v>
      </c>
      <c r="AR1220" s="124" t="s">
        <v>144</v>
      </c>
      <c r="AS1220" s="124" t="s">
        <v>127</v>
      </c>
      <c r="AT1220" s="124" t="s">
        <v>117</v>
      </c>
      <c r="AU1220" s="124" t="s">
        <v>692</v>
      </c>
      <c r="AV1220" s="124" t="s">
        <v>692</v>
      </c>
      <c r="AW1220" s="124" t="s">
        <v>691</v>
      </c>
      <c r="AX1220" s="124" t="s">
        <v>693</v>
      </c>
      <c r="AY1220" s="193">
        <v>51</v>
      </c>
      <c r="AZ1220" s="124" t="s">
        <v>694</v>
      </c>
      <c r="BA1220" s="124" t="s">
        <v>673</v>
      </c>
      <c r="BB1220" s="124" t="s">
        <v>672</v>
      </c>
      <c r="BC1220" s="124" t="s">
        <v>1802</v>
      </c>
      <c r="BD1220" s="124" t="s">
        <v>1591</v>
      </c>
      <c r="BE1220" s="124" t="s">
        <v>117</v>
      </c>
      <c r="BF1220" s="124" t="s">
        <v>117</v>
      </c>
      <c r="BG1220" s="176">
        <v>6229</v>
      </c>
      <c r="BH1220" s="124" t="s">
        <v>1803</v>
      </c>
      <c r="BI1220" s="193">
        <v>0.5</v>
      </c>
      <c r="BJ1220" s="124" t="s">
        <v>3938</v>
      </c>
      <c r="BK1220" s="124" t="s">
        <v>1384</v>
      </c>
      <c r="BL1220" s="124" t="s">
        <v>117</v>
      </c>
      <c r="BM1220" s="124" t="s">
        <v>1388</v>
      </c>
      <c r="BN1220" s="154" t="s">
        <v>7262</v>
      </c>
      <c r="BO1220" s="154" t="s">
        <v>117</v>
      </c>
      <c r="BP1220" s="154" t="s">
        <v>7264</v>
      </c>
      <c r="BQ1220" s="124">
        <v>501058</v>
      </c>
    </row>
    <row r="1221" spans="1:69" s="124" customFormat="1" ht="15" customHeight="1">
      <c r="A1221" s="145" t="s">
        <v>7380</v>
      </c>
      <c r="B1221" s="61">
        <v>501059</v>
      </c>
      <c r="C1221" s="43" t="s">
        <v>6685</v>
      </c>
      <c r="D1221" s="43"/>
      <c r="E1221" s="43" t="s">
        <v>11</v>
      </c>
      <c r="F1221" s="43"/>
      <c r="G1221" s="43"/>
      <c r="H1221" s="43"/>
      <c r="I1221" s="43"/>
      <c r="J1221" s="43"/>
      <c r="K1221" s="43"/>
      <c r="L1221" s="43" t="s">
        <v>11</v>
      </c>
      <c r="M1221" s="43" t="s">
        <v>6604</v>
      </c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  <c r="AA1221" s="43"/>
      <c r="AB1221" s="43"/>
      <c r="AC1221" s="43"/>
      <c r="AD1221" s="43"/>
      <c r="AE1221" s="71"/>
      <c r="AF1221" s="71" t="str">
        <f t="shared" si="46"/>
        <v>EFP                 KS_AVR_B</v>
      </c>
      <c r="AG1221" s="43" t="s">
        <v>6605</v>
      </c>
      <c r="AH1221" s="124">
        <v>3</v>
      </c>
      <c r="AI1221" s="193">
        <v>501059</v>
      </c>
      <c r="AJ1221" s="124" t="s">
        <v>3939</v>
      </c>
      <c r="AK1221" s="124" t="s">
        <v>117</v>
      </c>
      <c r="AL1221" s="124" t="s">
        <v>339</v>
      </c>
      <c r="AM1221" s="124" t="s">
        <v>339</v>
      </c>
      <c r="AN1221" s="124" t="s">
        <v>1401</v>
      </c>
      <c r="AO1221" s="124" t="s">
        <v>1402</v>
      </c>
      <c r="AP1221" s="193">
        <v>2</v>
      </c>
      <c r="AQ1221" s="124" t="s">
        <v>341</v>
      </c>
      <c r="AR1221" s="124" t="s">
        <v>144</v>
      </c>
      <c r="AS1221" s="124" t="s">
        <v>127</v>
      </c>
      <c r="AT1221" s="124" t="s">
        <v>117</v>
      </c>
      <c r="AU1221" s="124" t="s">
        <v>692</v>
      </c>
      <c r="AV1221" s="124" t="s">
        <v>692</v>
      </c>
      <c r="AW1221" s="124" t="s">
        <v>691</v>
      </c>
      <c r="AX1221" s="124" t="s">
        <v>693</v>
      </c>
      <c r="AY1221" s="193">
        <v>52</v>
      </c>
      <c r="AZ1221" s="124" t="s">
        <v>694</v>
      </c>
      <c r="BA1221" s="124" t="s">
        <v>673</v>
      </c>
      <c r="BB1221" s="124" t="s">
        <v>672</v>
      </c>
      <c r="BC1221" s="124" t="s">
        <v>1792</v>
      </c>
      <c r="BD1221" s="124" t="s">
        <v>1591</v>
      </c>
      <c r="BE1221" s="124" t="s">
        <v>117</v>
      </c>
      <c r="BF1221" s="124" t="s">
        <v>117</v>
      </c>
      <c r="BG1221" s="176">
        <v>6229</v>
      </c>
      <c r="BH1221" s="124" t="s">
        <v>1793</v>
      </c>
      <c r="BI1221" s="193">
        <v>0.5</v>
      </c>
      <c r="BJ1221" s="124" t="s">
        <v>3940</v>
      </c>
      <c r="BK1221" s="124" t="s">
        <v>1384</v>
      </c>
      <c r="BL1221" s="124" t="s">
        <v>117</v>
      </c>
      <c r="BM1221" s="124" t="s">
        <v>1388</v>
      </c>
      <c r="BN1221" s="154" t="s">
        <v>7262</v>
      </c>
      <c r="BO1221" s="154" t="s">
        <v>117</v>
      </c>
      <c r="BP1221" s="154" t="s">
        <v>7264</v>
      </c>
      <c r="BQ1221" s="124">
        <v>501059</v>
      </c>
    </row>
    <row r="1222" spans="1:69" s="124" customFormat="1" ht="15" customHeight="1">
      <c r="A1222" s="145" t="s">
        <v>7380</v>
      </c>
      <c r="B1222" s="61">
        <v>501060</v>
      </c>
      <c r="C1222" s="43" t="s">
        <v>6685</v>
      </c>
      <c r="D1222" s="43"/>
      <c r="E1222" s="43" t="s">
        <v>11</v>
      </c>
      <c r="F1222" s="43"/>
      <c r="G1222" s="43"/>
      <c r="H1222" s="43"/>
      <c r="I1222" s="43"/>
      <c r="J1222" s="43"/>
      <c r="K1222" s="43"/>
      <c r="L1222" s="43" t="s">
        <v>6604</v>
      </c>
      <c r="M1222" s="43" t="s">
        <v>11</v>
      </c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  <c r="AA1222" s="43"/>
      <c r="AB1222" s="43"/>
      <c r="AC1222" s="43"/>
      <c r="AD1222" s="43"/>
      <c r="AE1222" s="71"/>
      <c r="AF1222" s="71" t="str">
        <f t="shared" si="46"/>
        <v>EFP                 KS_AVR_B</v>
      </c>
      <c r="AG1222" s="43" t="s">
        <v>6605</v>
      </c>
      <c r="AH1222" s="124">
        <v>3</v>
      </c>
      <c r="AI1222" s="193">
        <v>501060</v>
      </c>
      <c r="AJ1222" s="124" t="s">
        <v>6553</v>
      </c>
      <c r="AK1222" s="124" t="s">
        <v>117</v>
      </c>
      <c r="AL1222" s="124" t="s">
        <v>339</v>
      </c>
      <c r="AM1222" s="124" t="s">
        <v>339</v>
      </c>
      <c r="AN1222" s="124" t="s">
        <v>1401</v>
      </c>
      <c r="AO1222" s="124" t="s">
        <v>1402</v>
      </c>
      <c r="AP1222" s="193">
        <v>3</v>
      </c>
      <c r="AQ1222" s="124" t="s">
        <v>341</v>
      </c>
      <c r="AR1222" s="124" t="s">
        <v>144</v>
      </c>
      <c r="AS1222" s="124" t="s">
        <v>127</v>
      </c>
      <c r="AT1222" s="124" t="s">
        <v>117</v>
      </c>
      <c r="AU1222" s="124" t="s">
        <v>692</v>
      </c>
      <c r="AV1222" s="124" t="s">
        <v>692</v>
      </c>
      <c r="AW1222" s="124" t="s">
        <v>691</v>
      </c>
      <c r="AX1222" s="124" t="s">
        <v>693</v>
      </c>
      <c r="AY1222" s="193">
        <v>39</v>
      </c>
      <c r="AZ1222" s="124" t="s">
        <v>694</v>
      </c>
      <c r="BA1222" s="124" t="s">
        <v>673</v>
      </c>
      <c r="BB1222" s="124" t="s">
        <v>672</v>
      </c>
      <c r="BC1222" s="124" t="s">
        <v>3164</v>
      </c>
      <c r="BD1222" s="124" t="s">
        <v>1591</v>
      </c>
      <c r="BE1222" s="124" t="s">
        <v>117</v>
      </c>
      <c r="BF1222" s="124" t="s">
        <v>117</v>
      </c>
      <c r="BG1222" s="176">
        <v>6229</v>
      </c>
      <c r="BH1222" s="124" t="s">
        <v>1638</v>
      </c>
      <c r="BI1222" s="193">
        <v>0.5</v>
      </c>
      <c r="BJ1222" s="124" t="s">
        <v>3941</v>
      </c>
      <c r="BK1222" s="124" t="s">
        <v>1384</v>
      </c>
      <c r="BL1222" s="124" t="s">
        <v>117</v>
      </c>
      <c r="BM1222" s="124" t="s">
        <v>1388</v>
      </c>
      <c r="BN1222" s="154" t="s">
        <v>7262</v>
      </c>
      <c r="BO1222" s="154" t="s">
        <v>117</v>
      </c>
      <c r="BP1222" s="154" t="s">
        <v>7264</v>
      </c>
      <c r="BQ1222" s="124">
        <v>501060</v>
      </c>
    </row>
    <row r="1223" spans="1:69" s="124" customFormat="1" ht="15" customHeight="1">
      <c r="A1223" s="145" t="s">
        <v>7380</v>
      </c>
      <c r="B1223" s="42">
        <v>501061</v>
      </c>
      <c r="C1223" s="43" t="s">
        <v>6685</v>
      </c>
      <c r="D1223" s="43"/>
      <c r="E1223" s="43" t="s">
        <v>11</v>
      </c>
      <c r="F1223" s="43"/>
      <c r="G1223" s="43"/>
      <c r="H1223" s="43"/>
      <c r="I1223" s="43"/>
      <c r="J1223" s="43"/>
      <c r="K1223" s="43"/>
      <c r="L1223" s="43" t="s">
        <v>6604</v>
      </c>
      <c r="M1223" s="43" t="s">
        <v>11</v>
      </c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  <c r="AA1223" s="43"/>
      <c r="AB1223" s="43"/>
      <c r="AC1223" s="43"/>
      <c r="AD1223" s="43"/>
      <c r="AE1223" s="71"/>
      <c r="AF1223" s="71" t="str">
        <f t="shared" si="46"/>
        <v>EFP                 KS_AVR_B</v>
      </c>
      <c r="AG1223" s="43" t="s">
        <v>6605</v>
      </c>
      <c r="AH1223" s="124">
        <v>3</v>
      </c>
      <c r="AI1223" s="193">
        <v>501061</v>
      </c>
      <c r="AJ1223" s="124" t="s">
        <v>6554</v>
      </c>
      <c r="AK1223" s="124" t="s">
        <v>117</v>
      </c>
      <c r="AL1223" s="124" t="s">
        <v>339</v>
      </c>
      <c r="AM1223" s="124" t="s">
        <v>339</v>
      </c>
      <c r="AN1223" s="124" t="s">
        <v>1401</v>
      </c>
      <c r="AO1223" s="124" t="s">
        <v>1402</v>
      </c>
      <c r="AP1223" s="193">
        <v>4</v>
      </c>
      <c r="AQ1223" s="124" t="s">
        <v>341</v>
      </c>
      <c r="AR1223" s="124" t="s">
        <v>144</v>
      </c>
      <c r="AS1223" s="124" t="s">
        <v>127</v>
      </c>
      <c r="AT1223" s="124" t="s">
        <v>117</v>
      </c>
      <c r="AU1223" s="124" t="s">
        <v>692</v>
      </c>
      <c r="AV1223" s="124" t="s">
        <v>692</v>
      </c>
      <c r="AW1223" s="124" t="s">
        <v>691</v>
      </c>
      <c r="AX1223" s="124" t="s">
        <v>693</v>
      </c>
      <c r="AY1223" s="193">
        <v>38</v>
      </c>
      <c r="AZ1223" s="124" t="s">
        <v>694</v>
      </c>
      <c r="BA1223" s="124" t="s">
        <v>673</v>
      </c>
      <c r="BB1223" s="124" t="s">
        <v>672</v>
      </c>
      <c r="BC1223" s="124" t="s">
        <v>2361</v>
      </c>
      <c r="BD1223" s="124" t="s">
        <v>1591</v>
      </c>
      <c r="BE1223" s="124" t="s">
        <v>117</v>
      </c>
      <c r="BF1223" s="124" t="s">
        <v>117</v>
      </c>
      <c r="BG1223" s="176">
        <v>6229</v>
      </c>
      <c r="BH1223" s="124" t="s">
        <v>1762</v>
      </c>
      <c r="BI1223" s="193">
        <v>0.5</v>
      </c>
      <c r="BJ1223" s="124" t="s">
        <v>3942</v>
      </c>
      <c r="BK1223" s="124" t="s">
        <v>1384</v>
      </c>
      <c r="BL1223" s="124" t="s">
        <v>117</v>
      </c>
      <c r="BM1223" s="124" t="s">
        <v>1388</v>
      </c>
      <c r="BN1223" s="154" t="s">
        <v>7262</v>
      </c>
      <c r="BO1223" s="154" t="s">
        <v>117</v>
      </c>
      <c r="BP1223" s="154" t="s">
        <v>7264</v>
      </c>
      <c r="BQ1223" s="124">
        <v>501061</v>
      </c>
    </row>
    <row r="1224" spans="1:69" s="124" customFormat="1" ht="15" customHeight="1">
      <c r="A1224" s="145" t="s">
        <v>7902</v>
      </c>
      <c r="B1224" s="42">
        <v>501062</v>
      </c>
      <c r="C1224" s="43" t="s">
        <v>6685</v>
      </c>
      <c r="D1224" s="43"/>
      <c r="E1224" s="43" t="s">
        <v>7</v>
      </c>
      <c r="F1224" s="43"/>
      <c r="G1224" s="43"/>
      <c r="H1224" s="43"/>
      <c r="I1224" s="43"/>
      <c r="J1224" s="43"/>
      <c r="K1224" s="43"/>
      <c r="L1224" s="43" t="s">
        <v>6621</v>
      </c>
      <c r="M1224" s="43" t="s">
        <v>6621</v>
      </c>
      <c r="N1224" s="43"/>
      <c r="O1224" s="43"/>
      <c r="P1224" s="43"/>
      <c r="Q1224" s="43"/>
      <c r="R1224" s="43"/>
      <c r="S1224" s="43"/>
      <c r="T1224" s="43">
        <v>940004337</v>
      </c>
      <c r="U1224" s="43"/>
      <c r="V1224" s="43"/>
      <c r="W1224" s="43"/>
      <c r="X1224" s="43"/>
      <c r="Y1224" s="43"/>
      <c r="Z1224" s="43"/>
      <c r="AA1224" s="43"/>
      <c r="AB1224" s="43"/>
      <c r="AC1224" s="43" t="s">
        <v>6686</v>
      </c>
      <c r="AD1224" s="43"/>
      <c r="AE1224" s="71"/>
      <c r="AF1224" s="71" t="str">
        <f t="shared" si="46"/>
        <v>VBNR_C              VLFDVR_D</v>
      </c>
      <c r="AG1224" s="43" t="s">
        <v>6605</v>
      </c>
      <c r="AH1224" s="124">
        <v>3</v>
      </c>
      <c r="AI1224" s="193">
        <v>501062</v>
      </c>
      <c r="AJ1224" s="124" t="s">
        <v>3943</v>
      </c>
      <c r="AK1224" s="124" t="s">
        <v>117</v>
      </c>
      <c r="AL1224" s="124" t="s">
        <v>1441</v>
      </c>
      <c r="AM1224" s="124" t="s">
        <v>1441</v>
      </c>
      <c r="AN1224" s="124" t="s">
        <v>3944</v>
      </c>
      <c r="AO1224" s="124" t="s">
        <v>3945</v>
      </c>
      <c r="AP1224" s="193">
        <v>1</v>
      </c>
      <c r="AQ1224" s="124" t="s">
        <v>1426</v>
      </c>
      <c r="AR1224" s="124" t="s">
        <v>117</v>
      </c>
      <c r="AS1224" s="124" t="s">
        <v>117</v>
      </c>
      <c r="AT1224" s="124" t="s">
        <v>117</v>
      </c>
      <c r="AU1224" s="124" t="s">
        <v>3931</v>
      </c>
      <c r="AV1224" s="124" t="s">
        <v>3931</v>
      </c>
      <c r="AW1224" s="124" t="s">
        <v>3946</v>
      </c>
      <c r="AX1224" s="124" t="s">
        <v>3947</v>
      </c>
      <c r="AY1224" s="193">
        <v>1</v>
      </c>
      <c r="AZ1224" s="124" t="s">
        <v>3948</v>
      </c>
      <c r="BA1224" s="124" t="s">
        <v>117</v>
      </c>
      <c r="BB1224" s="124" t="s">
        <v>117</v>
      </c>
      <c r="BC1224" s="124" t="s">
        <v>3949</v>
      </c>
      <c r="BD1224" s="124" t="s">
        <v>3935</v>
      </c>
      <c r="BE1224" s="124" t="s">
        <v>117</v>
      </c>
      <c r="BF1224" s="124" t="s">
        <v>117</v>
      </c>
      <c r="BG1224" s="176">
        <v>6284</v>
      </c>
      <c r="BH1224" s="124" t="s">
        <v>1788</v>
      </c>
      <c r="BI1224" s="193">
        <v>4</v>
      </c>
      <c r="BJ1224" s="124" t="s">
        <v>3950</v>
      </c>
      <c r="BK1224" s="124" t="s">
        <v>1384</v>
      </c>
      <c r="BL1224" s="124" t="s">
        <v>117</v>
      </c>
      <c r="BM1224" s="124" t="s">
        <v>1388</v>
      </c>
      <c r="BN1224" s="154" t="s">
        <v>7262</v>
      </c>
      <c r="BO1224" s="154" t="s">
        <v>117</v>
      </c>
      <c r="BP1224" s="154" t="s">
        <v>7264</v>
      </c>
      <c r="BQ1224" s="124">
        <v>501062</v>
      </c>
    </row>
    <row r="1225" spans="1:69" s="124" customFormat="1" ht="15" customHeight="1">
      <c r="A1225" s="145" t="s">
        <v>7261</v>
      </c>
      <c r="B1225" s="42">
        <v>501063</v>
      </c>
      <c r="C1225" s="43" t="s">
        <v>6685</v>
      </c>
      <c r="D1225" s="43"/>
      <c r="E1225" s="76" t="s">
        <v>6616</v>
      </c>
      <c r="F1225" s="43"/>
      <c r="G1225" s="43"/>
      <c r="H1225" s="43"/>
      <c r="I1225" s="43"/>
      <c r="J1225" s="43"/>
      <c r="K1225" s="43"/>
      <c r="L1225" s="76" t="s">
        <v>6616</v>
      </c>
      <c r="M1225" s="76" t="s">
        <v>6616</v>
      </c>
      <c r="N1225" s="43"/>
      <c r="O1225" s="43"/>
      <c r="P1225" s="43"/>
      <c r="Q1225" s="43"/>
      <c r="R1225" s="43"/>
      <c r="S1225" s="43"/>
      <c r="T1225" s="43"/>
      <c r="U1225" s="43"/>
      <c r="V1225" s="43"/>
      <c r="W1225" s="43"/>
      <c r="X1225" s="43"/>
      <c r="Y1225" s="43"/>
      <c r="Z1225" s="43"/>
      <c r="AA1225" s="43"/>
      <c r="AB1225" s="43"/>
      <c r="AC1225" s="43"/>
      <c r="AD1225" s="43"/>
      <c r="AE1225" s="71"/>
      <c r="AF1225" s="71" t="str">
        <f t="shared" si="46"/>
        <v>KS_HRL_B            EFP</v>
      </c>
      <c r="AG1225" s="43" t="s">
        <v>6605</v>
      </c>
      <c r="AH1225" s="124">
        <v>3</v>
      </c>
      <c r="AI1225" s="193">
        <v>501063</v>
      </c>
      <c r="AJ1225" s="124" t="s">
        <v>6555</v>
      </c>
      <c r="AK1225" s="124" t="s">
        <v>117</v>
      </c>
      <c r="AL1225" s="124" t="s">
        <v>692</v>
      </c>
      <c r="AM1225" s="124" t="s">
        <v>692</v>
      </c>
      <c r="AN1225" s="124" t="s">
        <v>691</v>
      </c>
      <c r="AO1225" s="124" t="s">
        <v>693</v>
      </c>
      <c r="AP1225" s="193">
        <v>47</v>
      </c>
      <c r="AQ1225" s="124" t="s">
        <v>694</v>
      </c>
      <c r="AR1225" s="124" t="s">
        <v>673</v>
      </c>
      <c r="AS1225" s="124" t="s">
        <v>672</v>
      </c>
      <c r="AT1225" s="124" t="s">
        <v>117</v>
      </c>
      <c r="AU1225" s="124" t="s">
        <v>684</v>
      </c>
      <c r="AV1225" s="124" t="s">
        <v>684</v>
      </c>
      <c r="AW1225" s="124" t="s">
        <v>1406</v>
      </c>
      <c r="AX1225" s="124" t="s">
        <v>1407</v>
      </c>
      <c r="AY1225" s="193">
        <v>7</v>
      </c>
      <c r="AZ1225" s="124" t="s">
        <v>1405</v>
      </c>
      <c r="BA1225" s="124" t="s">
        <v>151</v>
      </c>
      <c r="BB1225" s="124" t="s">
        <v>128</v>
      </c>
      <c r="BC1225" s="124" t="s">
        <v>3951</v>
      </c>
      <c r="BD1225" s="124" t="s">
        <v>1591</v>
      </c>
      <c r="BE1225" s="124" t="s">
        <v>117</v>
      </c>
      <c r="BF1225" s="124" t="s">
        <v>117</v>
      </c>
      <c r="BG1225" s="193">
        <v>967</v>
      </c>
      <c r="BH1225" s="124" t="s">
        <v>2949</v>
      </c>
      <c r="BI1225" s="193">
        <v>0.5</v>
      </c>
      <c r="BJ1225" s="124" t="s">
        <v>3952</v>
      </c>
      <c r="BK1225" s="124" t="s">
        <v>1384</v>
      </c>
      <c r="BL1225" s="124" t="s">
        <v>117</v>
      </c>
      <c r="BM1225" s="124" t="s">
        <v>1388</v>
      </c>
      <c r="BN1225" s="154" t="s">
        <v>7262</v>
      </c>
      <c r="BO1225" s="154" t="s">
        <v>117</v>
      </c>
      <c r="BP1225" s="154" t="s">
        <v>7264</v>
      </c>
      <c r="BQ1225" s="124">
        <v>501063</v>
      </c>
    </row>
    <row r="1226" spans="1:69" s="124" customFormat="1" ht="15" customHeight="1">
      <c r="A1226" s="145" t="s">
        <v>7261</v>
      </c>
      <c r="B1226" s="42">
        <v>501064</v>
      </c>
      <c r="C1226" s="43" t="s">
        <v>6685</v>
      </c>
      <c r="D1226" s="43"/>
      <c r="E1226" s="76" t="s">
        <v>6616</v>
      </c>
      <c r="F1226" s="43"/>
      <c r="G1226" s="43"/>
      <c r="H1226" s="43"/>
      <c r="I1226" s="43"/>
      <c r="J1226" s="43"/>
      <c r="K1226" s="43"/>
      <c r="L1226" s="76" t="s">
        <v>6616</v>
      </c>
      <c r="M1226" s="76" t="s">
        <v>6616</v>
      </c>
      <c r="N1226" s="43"/>
      <c r="O1226" s="43"/>
      <c r="P1226" s="43"/>
      <c r="Q1226" s="43"/>
      <c r="R1226" s="43"/>
      <c r="S1226" s="43"/>
      <c r="T1226" s="43"/>
      <c r="U1226" s="43"/>
      <c r="V1226" s="43"/>
      <c r="W1226" s="43"/>
      <c r="X1226" s="43"/>
      <c r="Y1226" s="43"/>
      <c r="Z1226" s="43"/>
      <c r="AA1226" s="43"/>
      <c r="AB1226" s="43"/>
      <c r="AC1226" s="43"/>
      <c r="AD1226" s="43"/>
      <c r="AE1226" s="71"/>
      <c r="AF1226" s="71" t="str">
        <f t="shared" si="46"/>
        <v>KS_HRL_B            EFP</v>
      </c>
      <c r="AG1226" s="43" t="s">
        <v>6605</v>
      </c>
      <c r="AH1226" s="124">
        <v>3</v>
      </c>
      <c r="AI1226" s="193">
        <v>501064</v>
      </c>
      <c r="AJ1226" s="124" t="s">
        <v>6556</v>
      </c>
      <c r="AK1226" s="124" t="s">
        <v>117</v>
      </c>
      <c r="AL1226" s="124" t="s">
        <v>692</v>
      </c>
      <c r="AM1226" s="124" t="s">
        <v>692</v>
      </c>
      <c r="AN1226" s="124" t="s">
        <v>691</v>
      </c>
      <c r="AO1226" s="124" t="s">
        <v>693</v>
      </c>
      <c r="AP1226" s="193">
        <v>48</v>
      </c>
      <c r="AQ1226" s="124" t="s">
        <v>694</v>
      </c>
      <c r="AR1226" s="124" t="s">
        <v>673</v>
      </c>
      <c r="AS1226" s="124" t="s">
        <v>672</v>
      </c>
      <c r="AT1226" s="124" t="s">
        <v>117</v>
      </c>
      <c r="AU1226" s="124" t="s">
        <v>684</v>
      </c>
      <c r="AV1226" s="124" t="s">
        <v>684</v>
      </c>
      <c r="AW1226" s="124" t="s">
        <v>1406</v>
      </c>
      <c r="AX1226" s="124" t="s">
        <v>1407</v>
      </c>
      <c r="AY1226" s="193">
        <v>6</v>
      </c>
      <c r="AZ1226" s="124" t="s">
        <v>1405</v>
      </c>
      <c r="BA1226" s="124" t="s">
        <v>151</v>
      </c>
      <c r="BB1226" s="124" t="s">
        <v>128</v>
      </c>
      <c r="BC1226" s="124" t="s">
        <v>3953</v>
      </c>
      <c r="BD1226" s="124" t="s">
        <v>1591</v>
      </c>
      <c r="BE1226" s="124" t="s">
        <v>117</v>
      </c>
      <c r="BF1226" s="124" t="s">
        <v>117</v>
      </c>
      <c r="BG1226" s="193">
        <v>967</v>
      </c>
      <c r="BH1226" s="124" t="s">
        <v>3954</v>
      </c>
      <c r="BI1226" s="193">
        <v>0.5</v>
      </c>
      <c r="BJ1226" s="124" t="s">
        <v>3955</v>
      </c>
      <c r="BK1226" s="124" t="s">
        <v>1384</v>
      </c>
      <c r="BL1226" s="124" t="s">
        <v>117</v>
      </c>
      <c r="BM1226" s="124" t="s">
        <v>1388</v>
      </c>
      <c r="BN1226" s="154" t="s">
        <v>7262</v>
      </c>
      <c r="BO1226" s="154" t="s">
        <v>117</v>
      </c>
      <c r="BP1226" s="154" t="s">
        <v>7264</v>
      </c>
      <c r="BQ1226" s="124">
        <v>501064</v>
      </c>
    </row>
    <row r="1227" spans="1:69" s="124" customFormat="1" ht="15" customHeight="1">
      <c r="A1227" s="145" t="s">
        <v>7261</v>
      </c>
      <c r="B1227" s="42">
        <v>501068</v>
      </c>
      <c r="C1227" s="43" t="s">
        <v>6685</v>
      </c>
      <c r="D1227" s="43"/>
      <c r="E1227" s="76" t="s">
        <v>6616</v>
      </c>
      <c r="F1227" s="43" t="s">
        <v>3812</v>
      </c>
      <c r="G1227" s="43" t="s">
        <v>6606</v>
      </c>
      <c r="H1227" s="43"/>
      <c r="I1227" s="43"/>
      <c r="J1227" s="43"/>
      <c r="K1227" s="43" t="s">
        <v>6610</v>
      </c>
      <c r="L1227" s="76" t="s">
        <v>6616</v>
      </c>
      <c r="M1227" s="43" t="s">
        <v>6609</v>
      </c>
      <c r="N1227" s="43"/>
      <c r="O1227" s="43"/>
      <c r="P1227" s="43"/>
      <c r="Q1227" s="43"/>
      <c r="R1227" s="43"/>
      <c r="S1227" s="43"/>
      <c r="T1227" s="43"/>
      <c r="U1227" s="43"/>
      <c r="V1227" s="43"/>
      <c r="W1227" s="43"/>
      <c r="X1227" s="43"/>
      <c r="Y1227" s="43"/>
      <c r="Z1227" s="43"/>
      <c r="AA1227" s="43"/>
      <c r="AB1227" s="43"/>
      <c r="AC1227" s="43"/>
      <c r="AD1227" s="43"/>
      <c r="AE1227" s="71"/>
      <c r="AF1227" s="71" t="str">
        <f t="shared" si="46"/>
        <v>SP_BSHL1            KS_AHL_A</v>
      </c>
      <c r="AG1227" s="43" t="s">
        <v>6605</v>
      </c>
      <c r="AH1227" s="124">
        <v>3</v>
      </c>
      <c r="AI1227" s="193">
        <v>501068</v>
      </c>
      <c r="AJ1227" s="124" t="s">
        <v>3956</v>
      </c>
      <c r="AK1227" s="124" t="s">
        <v>117</v>
      </c>
      <c r="AL1227" s="124" t="s">
        <v>327</v>
      </c>
      <c r="AM1227" s="124" t="s">
        <v>327</v>
      </c>
      <c r="AN1227" s="124" t="s">
        <v>326</v>
      </c>
      <c r="AO1227" s="124" t="s">
        <v>328</v>
      </c>
      <c r="AP1227" s="193">
        <v>5</v>
      </c>
      <c r="AQ1227" s="124" t="s">
        <v>329</v>
      </c>
      <c r="AR1227" s="124" t="s">
        <v>151</v>
      </c>
      <c r="AS1227" s="124" t="s">
        <v>128</v>
      </c>
      <c r="AT1227" s="124" t="s">
        <v>117</v>
      </c>
      <c r="AU1227" s="124" t="s">
        <v>117</v>
      </c>
      <c r="AV1227" s="124" t="s">
        <v>3810</v>
      </c>
      <c r="AW1227" s="124" t="s">
        <v>3811</v>
      </c>
      <c r="AX1227" s="124" t="s">
        <v>3812</v>
      </c>
      <c r="AY1227" s="193">
        <v>1</v>
      </c>
      <c r="AZ1227" s="124" t="s">
        <v>3813</v>
      </c>
      <c r="BA1227" s="124" t="s">
        <v>117</v>
      </c>
      <c r="BB1227" s="124" t="s">
        <v>117</v>
      </c>
      <c r="BC1227" s="124" t="s">
        <v>3535</v>
      </c>
      <c r="BD1227" s="124" t="s">
        <v>1591</v>
      </c>
      <c r="BE1227" s="124" t="s">
        <v>3957</v>
      </c>
      <c r="BF1227" s="124" t="s">
        <v>3074</v>
      </c>
      <c r="BG1227" s="193">
        <v>1067</v>
      </c>
      <c r="BH1227" s="124" t="s">
        <v>1678</v>
      </c>
      <c r="BI1227" s="193">
        <v>0.5</v>
      </c>
      <c r="BJ1227" s="124" t="s">
        <v>3816</v>
      </c>
      <c r="BK1227" s="124" t="s">
        <v>1384</v>
      </c>
      <c r="BL1227" s="124" t="s">
        <v>1386</v>
      </c>
      <c r="BM1227" s="124" t="s">
        <v>1388</v>
      </c>
      <c r="BN1227" s="154" t="s">
        <v>7262</v>
      </c>
      <c r="BO1227" s="154" t="s">
        <v>7263</v>
      </c>
      <c r="BP1227" s="154" t="s">
        <v>7264</v>
      </c>
      <c r="BQ1227" s="124">
        <v>501068</v>
      </c>
    </row>
    <row r="1228" spans="1:69" s="124" customFormat="1" ht="15" customHeight="1">
      <c r="A1228" s="145" t="s">
        <v>7261</v>
      </c>
      <c r="B1228" s="42">
        <v>501069</v>
      </c>
      <c r="C1228" s="43" t="s">
        <v>6685</v>
      </c>
      <c r="D1228" s="43"/>
      <c r="E1228" s="76" t="s">
        <v>6616</v>
      </c>
      <c r="F1228" s="43" t="s">
        <v>3820</v>
      </c>
      <c r="G1228" s="43" t="s">
        <v>6606</v>
      </c>
      <c r="H1228" s="43"/>
      <c r="I1228" s="43"/>
      <c r="J1228" s="43"/>
      <c r="K1228" s="43" t="s">
        <v>6610</v>
      </c>
      <c r="L1228" s="76" t="s">
        <v>6616</v>
      </c>
      <c r="M1228" s="43" t="s">
        <v>6609</v>
      </c>
      <c r="N1228" s="43"/>
      <c r="O1228" s="43"/>
      <c r="P1228" s="43"/>
      <c r="Q1228" s="43"/>
      <c r="R1228" s="43"/>
      <c r="S1228" s="43"/>
      <c r="T1228" s="43"/>
      <c r="U1228" s="43"/>
      <c r="V1228" s="43"/>
      <c r="W1228" s="43"/>
      <c r="X1228" s="43"/>
      <c r="Y1228" s="43"/>
      <c r="Z1228" s="43"/>
      <c r="AA1228" s="43"/>
      <c r="AB1228" s="43"/>
      <c r="AC1228" s="43"/>
      <c r="AD1228" s="43"/>
      <c r="AE1228" s="71"/>
      <c r="AF1228" s="71" t="str">
        <f t="shared" si="46"/>
        <v>SP_BSHL2            KS_AHL_A</v>
      </c>
      <c r="AG1228" s="43" t="s">
        <v>6605</v>
      </c>
      <c r="AH1228" s="124">
        <v>3</v>
      </c>
      <c r="AI1228" s="193">
        <v>501069</v>
      </c>
      <c r="AJ1228" s="124" t="s">
        <v>3958</v>
      </c>
      <c r="AK1228" s="124" t="s">
        <v>117</v>
      </c>
      <c r="AL1228" s="124" t="s">
        <v>327</v>
      </c>
      <c r="AM1228" s="124" t="s">
        <v>327</v>
      </c>
      <c r="AN1228" s="124" t="s">
        <v>326</v>
      </c>
      <c r="AO1228" s="124" t="s">
        <v>328</v>
      </c>
      <c r="AP1228" s="193">
        <v>6</v>
      </c>
      <c r="AQ1228" s="124" t="s">
        <v>329</v>
      </c>
      <c r="AR1228" s="124" t="s">
        <v>151</v>
      </c>
      <c r="AS1228" s="124" t="s">
        <v>128</v>
      </c>
      <c r="AT1228" s="124" t="s">
        <v>117</v>
      </c>
      <c r="AU1228" s="124" t="s">
        <v>117</v>
      </c>
      <c r="AV1228" s="124" t="s">
        <v>3818</v>
      </c>
      <c r="AW1228" s="124" t="s">
        <v>3819</v>
      </c>
      <c r="AX1228" s="124" t="s">
        <v>3820</v>
      </c>
      <c r="AY1228" s="193">
        <v>1</v>
      </c>
      <c r="AZ1228" s="124" t="s">
        <v>3813</v>
      </c>
      <c r="BA1228" s="124" t="s">
        <v>117</v>
      </c>
      <c r="BB1228" s="124" t="s">
        <v>117</v>
      </c>
      <c r="BC1228" s="124" t="s">
        <v>3535</v>
      </c>
      <c r="BD1228" s="124" t="s">
        <v>1591</v>
      </c>
      <c r="BE1228" s="124" t="s">
        <v>3957</v>
      </c>
      <c r="BF1228" s="124" t="s">
        <v>1665</v>
      </c>
      <c r="BG1228" s="193">
        <v>1047</v>
      </c>
      <c r="BH1228" s="124" t="s">
        <v>1598</v>
      </c>
      <c r="BI1228" s="193">
        <v>0.5</v>
      </c>
      <c r="BJ1228" s="124" t="s">
        <v>3821</v>
      </c>
      <c r="BK1228" s="124" t="s">
        <v>1384</v>
      </c>
      <c r="BL1228" s="124" t="s">
        <v>1386</v>
      </c>
      <c r="BM1228" s="124" t="s">
        <v>1388</v>
      </c>
      <c r="BN1228" s="154" t="s">
        <v>7262</v>
      </c>
      <c r="BO1228" s="154" t="s">
        <v>7263</v>
      </c>
      <c r="BP1228" s="154" t="s">
        <v>7264</v>
      </c>
      <c r="BQ1228" s="124">
        <v>501069</v>
      </c>
    </row>
    <row r="1229" spans="1:69" s="124" customFormat="1" ht="15" customHeight="1">
      <c r="A1229" s="145" t="s">
        <v>7261</v>
      </c>
      <c r="B1229" s="42">
        <v>501070</v>
      </c>
      <c r="C1229" s="43" t="s">
        <v>6685</v>
      </c>
      <c r="D1229" s="43"/>
      <c r="E1229" s="43" t="s">
        <v>11</v>
      </c>
      <c r="F1229" s="43" t="s">
        <v>3825</v>
      </c>
      <c r="G1229" s="43" t="s">
        <v>6606</v>
      </c>
      <c r="H1229" s="43"/>
      <c r="I1229" s="43"/>
      <c r="J1229" s="43"/>
      <c r="K1229" s="43" t="s">
        <v>6610</v>
      </c>
      <c r="L1229" s="43" t="s">
        <v>11</v>
      </c>
      <c r="M1229" s="43" t="s">
        <v>6609</v>
      </c>
      <c r="N1229" s="43"/>
      <c r="O1229" s="43"/>
      <c r="P1229" s="43"/>
      <c r="Q1229" s="43"/>
      <c r="R1229" s="43"/>
      <c r="S1229" s="43"/>
      <c r="T1229" s="43"/>
      <c r="U1229" s="43"/>
      <c r="V1229" s="43"/>
      <c r="W1229" s="43"/>
      <c r="X1229" s="43"/>
      <c r="Y1229" s="43"/>
      <c r="Z1229" s="43"/>
      <c r="AA1229" s="43"/>
      <c r="AB1229" s="43"/>
      <c r="AC1229" s="43"/>
      <c r="AD1229" s="43"/>
      <c r="AE1229" s="71"/>
      <c r="AF1229" s="71" t="str">
        <f t="shared" si="46"/>
        <v>SP_BSVL1            KS_AVL_A</v>
      </c>
      <c r="AG1229" s="43" t="s">
        <v>6605</v>
      </c>
      <c r="AH1229" s="124">
        <v>3</v>
      </c>
      <c r="AI1229" s="193">
        <v>501070</v>
      </c>
      <c r="AJ1229" s="124" t="s">
        <v>3959</v>
      </c>
      <c r="AK1229" s="124" t="s">
        <v>117</v>
      </c>
      <c r="AL1229" s="124" t="s">
        <v>335</v>
      </c>
      <c r="AM1229" s="124" t="s">
        <v>335</v>
      </c>
      <c r="AN1229" s="124" t="s">
        <v>334</v>
      </c>
      <c r="AO1229" s="124" t="s">
        <v>336</v>
      </c>
      <c r="AP1229" s="193">
        <v>5</v>
      </c>
      <c r="AQ1229" s="124" t="s">
        <v>337</v>
      </c>
      <c r="AR1229" s="124" t="s">
        <v>144</v>
      </c>
      <c r="AS1229" s="124" t="s">
        <v>127</v>
      </c>
      <c r="AT1229" s="124" t="s">
        <v>117</v>
      </c>
      <c r="AU1229" s="124" t="s">
        <v>117</v>
      </c>
      <c r="AV1229" s="124" t="s">
        <v>3823</v>
      </c>
      <c r="AW1229" s="124" t="s">
        <v>3824</v>
      </c>
      <c r="AX1229" s="124" t="s">
        <v>3825</v>
      </c>
      <c r="AY1229" s="193">
        <v>1</v>
      </c>
      <c r="AZ1229" s="124" t="s">
        <v>3826</v>
      </c>
      <c r="BA1229" s="124" t="s">
        <v>117</v>
      </c>
      <c r="BB1229" s="124" t="s">
        <v>117</v>
      </c>
      <c r="BC1229" s="124" t="s">
        <v>3960</v>
      </c>
      <c r="BD1229" s="124" t="s">
        <v>1591</v>
      </c>
      <c r="BE1229" s="124" t="s">
        <v>3961</v>
      </c>
      <c r="BF1229" s="124" t="s">
        <v>3306</v>
      </c>
      <c r="BG1229" s="193">
        <v>4892</v>
      </c>
      <c r="BH1229" s="124" t="s">
        <v>1849</v>
      </c>
      <c r="BI1229" s="193">
        <v>0.5</v>
      </c>
      <c r="BJ1229" s="124" t="s">
        <v>3829</v>
      </c>
      <c r="BK1229" s="124" t="s">
        <v>1384</v>
      </c>
      <c r="BL1229" s="124" t="s">
        <v>1386</v>
      </c>
      <c r="BM1229" s="124" t="s">
        <v>1388</v>
      </c>
      <c r="BN1229" s="154" t="s">
        <v>7262</v>
      </c>
      <c r="BO1229" s="154" t="s">
        <v>7263</v>
      </c>
      <c r="BP1229" s="154" t="s">
        <v>7264</v>
      </c>
      <c r="BQ1229" s="124">
        <v>501070</v>
      </c>
    </row>
    <row r="1230" spans="1:69" s="124" customFormat="1" ht="15" customHeight="1">
      <c r="A1230" s="145" t="s">
        <v>7811</v>
      </c>
      <c r="B1230" s="42">
        <v>501071</v>
      </c>
      <c r="C1230" s="43" t="s">
        <v>6685</v>
      </c>
      <c r="D1230" s="43"/>
      <c r="E1230" s="43" t="s">
        <v>11</v>
      </c>
      <c r="F1230" s="43" t="s">
        <v>3833</v>
      </c>
      <c r="G1230" s="43" t="s">
        <v>6606</v>
      </c>
      <c r="H1230" s="43"/>
      <c r="I1230" s="43"/>
      <c r="J1230" s="43"/>
      <c r="K1230" s="43" t="s">
        <v>6610</v>
      </c>
      <c r="L1230" s="155" t="s">
        <v>11</v>
      </c>
      <c r="M1230" s="155" t="s">
        <v>6609</v>
      </c>
      <c r="N1230" s="43"/>
      <c r="O1230" s="43"/>
      <c r="P1230" s="43"/>
      <c r="Q1230" s="43"/>
      <c r="R1230" s="43"/>
      <c r="S1230" s="43"/>
      <c r="T1230" s="43"/>
      <c r="U1230" s="43"/>
      <c r="V1230" s="43"/>
      <c r="W1230" s="43"/>
      <c r="X1230" s="43"/>
      <c r="Y1230" s="43"/>
      <c r="Z1230" s="43"/>
      <c r="AA1230" s="43"/>
      <c r="AB1230" s="43"/>
      <c r="AC1230" s="43"/>
      <c r="AD1230" s="43"/>
      <c r="AE1230" s="71"/>
      <c r="AF1230" s="71" t="str">
        <f t="shared" si="46"/>
        <v>SP_BSVL2            KS_AVL_A</v>
      </c>
      <c r="AG1230" s="43" t="s">
        <v>6605</v>
      </c>
      <c r="AH1230" s="124">
        <v>3</v>
      </c>
      <c r="AI1230" s="193">
        <v>501071</v>
      </c>
      <c r="AJ1230" s="124" t="s">
        <v>6557</v>
      </c>
      <c r="AK1230" s="124" t="s">
        <v>117</v>
      </c>
      <c r="AL1230" s="124" t="s">
        <v>335</v>
      </c>
      <c r="AM1230" s="124" t="s">
        <v>335</v>
      </c>
      <c r="AN1230" s="124" t="s">
        <v>334</v>
      </c>
      <c r="AO1230" s="124" t="s">
        <v>336</v>
      </c>
      <c r="AP1230" s="193">
        <v>6</v>
      </c>
      <c r="AQ1230" s="124" t="s">
        <v>337</v>
      </c>
      <c r="AR1230" s="124" t="s">
        <v>144</v>
      </c>
      <c r="AS1230" s="124" t="s">
        <v>127</v>
      </c>
      <c r="AT1230" s="124" t="s">
        <v>117</v>
      </c>
      <c r="AU1230" s="124" t="s">
        <v>117</v>
      </c>
      <c r="AV1230" s="124" t="s">
        <v>3831</v>
      </c>
      <c r="AW1230" s="124" t="s">
        <v>3832</v>
      </c>
      <c r="AX1230" s="124" t="s">
        <v>3833</v>
      </c>
      <c r="AY1230" s="193">
        <v>1</v>
      </c>
      <c r="AZ1230" s="124" t="s">
        <v>3826</v>
      </c>
      <c r="BA1230" s="124" t="s">
        <v>117</v>
      </c>
      <c r="BB1230" s="124" t="s">
        <v>117</v>
      </c>
      <c r="BC1230" s="124" t="s">
        <v>3960</v>
      </c>
      <c r="BD1230" s="124" t="s">
        <v>1591</v>
      </c>
      <c r="BE1230" s="124" t="s">
        <v>3961</v>
      </c>
      <c r="BF1230" s="124" t="s">
        <v>3309</v>
      </c>
      <c r="BG1230" s="193">
        <v>4872</v>
      </c>
      <c r="BH1230" s="124" t="s">
        <v>2903</v>
      </c>
      <c r="BI1230" s="193">
        <v>0.5</v>
      </c>
      <c r="BJ1230" s="124" t="s">
        <v>3834</v>
      </c>
      <c r="BK1230" s="124" t="s">
        <v>1384</v>
      </c>
      <c r="BL1230" s="124" t="s">
        <v>1386</v>
      </c>
      <c r="BM1230" s="124" t="s">
        <v>1388</v>
      </c>
      <c r="BN1230" s="154" t="s">
        <v>7262</v>
      </c>
      <c r="BO1230" s="154" t="s">
        <v>7263</v>
      </c>
      <c r="BP1230" s="154" t="s">
        <v>7264</v>
      </c>
      <c r="BQ1230" s="124">
        <v>501071</v>
      </c>
    </row>
    <row r="1231" spans="1:69" s="124" customFormat="1" ht="15" customHeight="1">
      <c r="A1231" s="145" t="s">
        <v>7380</v>
      </c>
      <c r="B1231" s="42">
        <v>501072</v>
      </c>
      <c r="C1231" s="43" t="s">
        <v>6685</v>
      </c>
      <c r="D1231" s="43"/>
      <c r="E1231" s="76" t="s">
        <v>6687</v>
      </c>
      <c r="F1231" s="43" t="s">
        <v>3838</v>
      </c>
      <c r="G1231" s="43" t="s">
        <v>6606</v>
      </c>
      <c r="H1231" s="43"/>
      <c r="I1231" s="43"/>
      <c r="J1231" s="43"/>
      <c r="K1231" s="43" t="s">
        <v>6610</v>
      </c>
      <c r="L1231" s="43" t="s">
        <v>6688</v>
      </c>
      <c r="M1231" s="43" t="s">
        <v>6609</v>
      </c>
      <c r="N1231" s="43"/>
      <c r="O1231" s="43"/>
      <c r="P1231" s="43"/>
      <c r="Q1231" s="43"/>
      <c r="R1231" s="43"/>
      <c r="S1231" s="43"/>
      <c r="T1231" s="43"/>
      <c r="U1231" s="43"/>
      <c r="V1231" s="43"/>
      <c r="W1231" s="43"/>
      <c r="X1231" s="43"/>
      <c r="Y1231" s="43"/>
      <c r="Z1231" s="43"/>
      <c r="AA1231" s="43"/>
      <c r="AB1231" s="43"/>
      <c r="AC1231" s="43"/>
      <c r="AD1231" s="43"/>
      <c r="AE1231" s="71"/>
      <c r="AF1231" s="71" t="str">
        <f t="shared" si="46"/>
        <v>SP_BSVR1            KS_AVR_A</v>
      </c>
      <c r="AG1231" s="43" t="s">
        <v>6605</v>
      </c>
      <c r="AH1231" s="124">
        <v>3</v>
      </c>
      <c r="AI1231" s="193">
        <v>501072</v>
      </c>
      <c r="AJ1231" s="124" t="s">
        <v>3962</v>
      </c>
      <c r="AK1231" s="124" t="s">
        <v>117</v>
      </c>
      <c r="AL1231" s="124" t="s">
        <v>339</v>
      </c>
      <c r="AM1231" s="124" t="s">
        <v>339</v>
      </c>
      <c r="AN1231" s="124" t="s">
        <v>338</v>
      </c>
      <c r="AO1231" s="124" t="s">
        <v>340</v>
      </c>
      <c r="AP1231" s="193">
        <v>5</v>
      </c>
      <c r="AQ1231" s="124" t="s">
        <v>341</v>
      </c>
      <c r="AR1231" s="124" t="s">
        <v>144</v>
      </c>
      <c r="AS1231" s="124" t="s">
        <v>127</v>
      </c>
      <c r="AT1231" s="124" t="s">
        <v>117</v>
      </c>
      <c r="AU1231" s="124" t="s">
        <v>117</v>
      </c>
      <c r="AV1231" s="124" t="s">
        <v>3836</v>
      </c>
      <c r="AW1231" s="124" t="s">
        <v>3837</v>
      </c>
      <c r="AX1231" s="124" t="s">
        <v>3838</v>
      </c>
      <c r="AY1231" s="193">
        <v>1</v>
      </c>
      <c r="AZ1231" s="124" t="s">
        <v>3813</v>
      </c>
      <c r="BA1231" s="124" t="s">
        <v>117</v>
      </c>
      <c r="BB1231" s="124" t="s">
        <v>117</v>
      </c>
      <c r="BC1231" s="124" t="s">
        <v>1663</v>
      </c>
      <c r="BD1231" s="124" t="s">
        <v>1591</v>
      </c>
      <c r="BE1231" s="124" t="s">
        <v>3963</v>
      </c>
      <c r="BF1231" s="124" t="s">
        <v>1667</v>
      </c>
      <c r="BG1231" s="176">
        <v>6144</v>
      </c>
      <c r="BH1231" s="124" t="s">
        <v>1668</v>
      </c>
      <c r="BI1231" s="193">
        <v>0.5</v>
      </c>
      <c r="BJ1231" s="124" t="s">
        <v>3841</v>
      </c>
      <c r="BK1231" s="124" t="s">
        <v>1384</v>
      </c>
      <c r="BL1231" s="124" t="s">
        <v>1386</v>
      </c>
      <c r="BM1231" s="124" t="s">
        <v>1388</v>
      </c>
      <c r="BN1231" s="154" t="s">
        <v>7262</v>
      </c>
      <c r="BO1231" s="154" t="s">
        <v>7263</v>
      </c>
      <c r="BP1231" s="154" t="s">
        <v>7264</v>
      </c>
      <c r="BQ1231" s="124">
        <v>501072</v>
      </c>
    </row>
    <row r="1232" spans="1:69" s="124" customFormat="1" ht="15" customHeight="1">
      <c r="A1232" s="145" t="s">
        <v>7817</v>
      </c>
      <c r="B1232" s="42">
        <v>501073</v>
      </c>
      <c r="C1232" s="43" t="s">
        <v>6685</v>
      </c>
      <c r="D1232" s="43"/>
      <c r="E1232" s="76" t="s">
        <v>6687</v>
      </c>
      <c r="F1232" s="43" t="s">
        <v>3845</v>
      </c>
      <c r="G1232" s="43" t="s">
        <v>6606</v>
      </c>
      <c r="H1232" s="43"/>
      <c r="I1232" s="43"/>
      <c r="J1232" s="43"/>
      <c r="K1232" s="43" t="s">
        <v>6610</v>
      </c>
      <c r="L1232" s="155" t="s">
        <v>6688</v>
      </c>
      <c r="M1232" s="155" t="s">
        <v>6609</v>
      </c>
      <c r="N1232" s="43"/>
      <c r="O1232" s="43"/>
      <c r="P1232" s="43"/>
      <c r="Q1232" s="43"/>
      <c r="R1232" s="43"/>
      <c r="S1232" s="43"/>
      <c r="T1232" s="43"/>
      <c r="U1232" s="43"/>
      <c r="V1232" s="43"/>
      <c r="W1232" s="43"/>
      <c r="X1232" s="43"/>
      <c r="Y1232" s="43"/>
      <c r="Z1232" s="43"/>
      <c r="AA1232" s="43"/>
      <c r="AB1232" s="43"/>
      <c r="AC1232" s="43"/>
      <c r="AD1232" s="43"/>
      <c r="AE1232" s="71"/>
      <c r="AF1232" s="71" t="str">
        <f t="shared" si="46"/>
        <v>SP_BSVR2            KS_AVR_A</v>
      </c>
      <c r="AG1232" s="43" t="s">
        <v>6605</v>
      </c>
      <c r="AH1232" s="124">
        <v>3</v>
      </c>
      <c r="AI1232" s="193">
        <v>501073</v>
      </c>
      <c r="AJ1232" s="124" t="s">
        <v>6558</v>
      </c>
      <c r="AK1232" s="124" t="s">
        <v>117</v>
      </c>
      <c r="AL1232" s="124" t="s">
        <v>339</v>
      </c>
      <c r="AM1232" s="124" t="s">
        <v>339</v>
      </c>
      <c r="AN1232" s="124" t="s">
        <v>338</v>
      </c>
      <c r="AO1232" s="124" t="s">
        <v>340</v>
      </c>
      <c r="AP1232" s="193">
        <v>6</v>
      </c>
      <c r="AQ1232" s="124" t="s">
        <v>341</v>
      </c>
      <c r="AR1232" s="124" t="s">
        <v>144</v>
      </c>
      <c r="AS1232" s="124" t="s">
        <v>127</v>
      </c>
      <c r="AT1232" s="124" t="s">
        <v>117</v>
      </c>
      <c r="AU1232" s="124" t="s">
        <v>117</v>
      </c>
      <c r="AV1232" s="124" t="s">
        <v>3843</v>
      </c>
      <c r="AW1232" s="124" t="s">
        <v>3844</v>
      </c>
      <c r="AX1232" s="124" t="s">
        <v>3845</v>
      </c>
      <c r="AY1232" s="193">
        <v>1</v>
      </c>
      <c r="AZ1232" s="124" t="s">
        <v>3813</v>
      </c>
      <c r="BA1232" s="124" t="s">
        <v>117</v>
      </c>
      <c r="BB1232" s="124" t="s">
        <v>117</v>
      </c>
      <c r="BC1232" s="124" t="s">
        <v>1663</v>
      </c>
      <c r="BD1232" s="124" t="s">
        <v>1591</v>
      </c>
      <c r="BE1232" s="124" t="s">
        <v>3963</v>
      </c>
      <c r="BF1232" s="124" t="s">
        <v>1665</v>
      </c>
      <c r="BG1232" s="176">
        <v>6124</v>
      </c>
      <c r="BH1232" s="124" t="s">
        <v>1598</v>
      </c>
      <c r="BI1232" s="193">
        <v>0.5</v>
      </c>
      <c r="BJ1232" s="124" t="s">
        <v>3846</v>
      </c>
      <c r="BK1232" s="124" t="s">
        <v>1384</v>
      </c>
      <c r="BL1232" s="124" t="s">
        <v>1386</v>
      </c>
      <c r="BM1232" s="124" t="s">
        <v>1388</v>
      </c>
      <c r="BN1232" s="154" t="s">
        <v>7262</v>
      </c>
      <c r="BO1232" s="154" t="s">
        <v>7263</v>
      </c>
      <c r="BP1232" s="154" t="s">
        <v>7264</v>
      </c>
      <c r="BQ1232" s="124">
        <v>501073</v>
      </c>
    </row>
    <row r="1233" spans="1:69" s="124" customFormat="1" ht="15" customHeight="1">
      <c r="A1233" s="145" t="s">
        <v>7811</v>
      </c>
      <c r="B1233" s="42">
        <v>501074</v>
      </c>
      <c r="C1233" s="43" t="s">
        <v>6685</v>
      </c>
      <c r="D1233" s="43"/>
      <c r="E1233" s="43" t="s">
        <v>7</v>
      </c>
      <c r="F1233" s="76" t="s">
        <v>3858</v>
      </c>
      <c r="G1233" s="43" t="s">
        <v>6606</v>
      </c>
      <c r="H1233" s="43"/>
      <c r="I1233" s="43"/>
      <c r="J1233" s="43"/>
      <c r="K1233" s="43" t="s">
        <v>6610</v>
      </c>
      <c r="L1233" s="155" t="s">
        <v>7</v>
      </c>
      <c r="M1233" s="155" t="s">
        <v>6609</v>
      </c>
      <c r="N1233" s="43"/>
      <c r="O1233" s="43"/>
      <c r="P1233" s="43"/>
      <c r="Q1233" s="43"/>
      <c r="R1233" s="43"/>
      <c r="S1233" s="43"/>
      <c r="T1233" s="43"/>
      <c r="U1233" s="43"/>
      <c r="V1233" s="43"/>
      <c r="W1233" s="43"/>
      <c r="X1233" s="43"/>
      <c r="Y1233" s="43"/>
      <c r="Z1233" s="43"/>
      <c r="AA1233" s="43"/>
      <c r="AB1233" s="43"/>
      <c r="AC1233" s="43"/>
      <c r="AD1233" s="43"/>
      <c r="AE1233" s="43"/>
      <c r="AF1233" s="71" t="str">
        <f t="shared" ref="AF1233:AF1261" si="47">AX1233&amp; REPT(" ",20-LEN(AX1233))&amp;AO1233</f>
        <v>SP_BSHR1            KS_AHR_A</v>
      </c>
      <c r="AG1233" s="43" t="s">
        <v>6605</v>
      </c>
      <c r="AH1233" s="124">
        <v>3</v>
      </c>
      <c r="AI1233" s="193">
        <v>501074</v>
      </c>
      <c r="AJ1233" s="124" t="s">
        <v>6559</v>
      </c>
      <c r="AK1233" s="124" t="s">
        <v>117</v>
      </c>
      <c r="AL1233" s="124" t="s">
        <v>331</v>
      </c>
      <c r="AM1233" s="124" t="s">
        <v>331</v>
      </c>
      <c r="AN1233" s="124" t="s">
        <v>330</v>
      </c>
      <c r="AO1233" s="124" t="s">
        <v>332</v>
      </c>
      <c r="AP1233" s="193">
        <v>5</v>
      </c>
      <c r="AQ1233" s="124" t="s">
        <v>333</v>
      </c>
      <c r="AR1233" s="124" t="s">
        <v>151</v>
      </c>
      <c r="AS1233" s="124" t="s">
        <v>128</v>
      </c>
      <c r="AT1233" s="124" t="s">
        <v>117</v>
      </c>
      <c r="AU1233" s="124" t="s">
        <v>117</v>
      </c>
      <c r="AV1233" s="124" t="s">
        <v>3848</v>
      </c>
      <c r="AW1233" s="124" t="s">
        <v>3849</v>
      </c>
      <c r="AX1233" s="124" t="s">
        <v>3858</v>
      </c>
      <c r="AY1233" s="193">
        <v>1</v>
      </c>
      <c r="AZ1233" s="124" t="s">
        <v>3851</v>
      </c>
      <c r="BA1233" s="124" t="s">
        <v>117</v>
      </c>
      <c r="BB1233" s="124" t="s">
        <v>117</v>
      </c>
      <c r="BC1233" s="124" t="s">
        <v>3545</v>
      </c>
      <c r="BD1233" s="124" t="s">
        <v>1591</v>
      </c>
      <c r="BE1233" s="124" t="s">
        <v>3965</v>
      </c>
      <c r="BF1233" s="124" t="s">
        <v>1787</v>
      </c>
      <c r="BG1233" s="193">
        <v>1111</v>
      </c>
      <c r="BH1233" s="124" t="s">
        <v>1788</v>
      </c>
      <c r="BI1233" s="193">
        <v>0.5</v>
      </c>
      <c r="BJ1233" s="124" t="s">
        <v>3854</v>
      </c>
      <c r="BK1233" s="124" t="s">
        <v>1384</v>
      </c>
      <c r="BL1233" s="124" t="s">
        <v>1386</v>
      </c>
      <c r="BM1233" s="124" t="s">
        <v>1388</v>
      </c>
      <c r="BN1233" s="154" t="s">
        <v>7262</v>
      </c>
      <c r="BO1233" s="154" t="s">
        <v>7263</v>
      </c>
      <c r="BP1233" s="154" t="s">
        <v>7264</v>
      </c>
      <c r="BQ1233" s="124">
        <v>501074</v>
      </c>
    </row>
    <row r="1234" spans="1:69" s="124" customFormat="1" ht="15" customHeight="1">
      <c r="A1234" s="145" t="s">
        <v>7261</v>
      </c>
      <c r="B1234" s="42">
        <v>501075</v>
      </c>
      <c r="C1234" s="43" t="s">
        <v>6685</v>
      </c>
      <c r="D1234" s="43"/>
      <c r="E1234" s="43" t="s">
        <v>7</v>
      </c>
      <c r="F1234" s="76" t="s">
        <v>3850</v>
      </c>
      <c r="G1234" s="43" t="s">
        <v>6606</v>
      </c>
      <c r="H1234" s="43"/>
      <c r="I1234" s="43"/>
      <c r="J1234" s="43"/>
      <c r="K1234" s="43" t="s">
        <v>6610</v>
      </c>
      <c r="L1234" s="43" t="s">
        <v>7</v>
      </c>
      <c r="M1234" s="43" t="s">
        <v>6609</v>
      </c>
      <c r="N1234" s="43"/>
      <c r="O1234" s="43"/>
      <c r="P1234" s="43"/>
      <c r="Q1234" s="43"/>
      <c r="R1234" s="43"/>
      <c r="S1234" s="43"/>
      <c r="T1234" s="43"/>
      <c r="U1234" s="43"/>
      <c r="V1234" s="43"/>
      <c r="W1234" s="43"/>
      <c r="X1234" s="43"/>
      <c r="Y1234" s="43"/>
      <c r="Z1234" s="43"/>
      <c r="AA1234" s="43"/>
      <c r="AB1234" s="43"/>
      <c r="AC1234" s="43"/>
      <c r="AD1234" s="43"/>
      <c r="AE1234" s="43"/>
      <c r="AF1234" s="71" t="str">
        <f t="shared" si="47"/>
        <v>SP_BSHR2            KS_AHR_A</v>
      </c>
      <c r="AG1234" s="43" t="s">
        <v>6605</v>
      </c>
      <c r="AH1234" s="124">
        <v>3</v>
      </c>
      <c r="AI1234" s="193">
        <v>501075</v>
      </c>
      <c r="AJ1234" s="124" t="s">
        <v>3966</v>
      </c>
      <c r="AK1234" s="124" t="s">
        <v>117</v>
      </c>
      <c r="AL1234" s="124" t="s">
        <v>331</v>
      </c>
      <c r="AM1234" s="124" t="s">
        <v>331</v>
      </c>
      <c r="AN1234" s="124" t="s">
        <v>330</v>
      </c>
      <c r="AO1234" s="124" t="s">
        <v>332</v>
      </c>
      <c r="AP1234" s="193">
        <v>6</v>
      </c>
      <c r="AQ1234" s="124" t="s">
        <v>333</v>
      </c>
      <c r="AR1234" s="124" t="s">
        <v>151</v>
      </c>
      <c r="AS1234" s="124" t="s">
        <v>128</v>
      </c>
      <c r="AT1234" s="124" t="s">
        <v>117</v>
      </c>
      <c r="AU1234" s="124" t="s">
        <v>117</v>
      </c>
      <c r="AV1234" s="124" t="s">
        <v>3856</v>
      </c>
      <c r="AW1234" s="124" t="s">
        <v>3857</v>
      </c>
      <c r="AX1234" s="124" t="s">
        <v>3850</v>
      </c>
      <c r="AY1234" s="193">
        <v>1</v>
      </c>
      <c r="AZ1234" s="124" t="s">
        <v>3859</v>
      </c>
      <c r="BA1234" s="124" t="s">
        <v>117</v>
      </c>
      <c r="BB1234" s="124" t="s">
        <v>117</v>
      </c>
      <c r="BC1234" s="124" t="s">
        <v>3545</v>
      </c>
      <c r="BD1234" s="124" t="s">
        <v>1591</v>
      </c>
      <c r="BE1234" s="124" t="s">
        <v>3965</v>
      </c>
      <c r="BF1234" s="124" t="s">
        <v>1784</v>
      </c>
      <c r="BG1234" s="193">
        <v>1131</v>
      </c>
      <c r="BH1234" s="124" t="s">
        <v>1598</v>
      </c>
      <c r="BI1234" s="193">
        <v>0.5</v>
      </c>
      <c r="BJ1234" s="124" t="s">
        <v>3860</v>
      </c>
      <c r="BK1234" s="124" t="s">
        <v>1384</v>
      </c>
      <c r="BL1234" s="124" t="s">
        <v>1386</v>
      </c>
      <c r="BM1234" s="124" t="s">
        <v>1388</v>
      </c>
      <c r="BN1234" s="154" t="s">
        <v>7262</v>
      </c>
      <c r="BO1234" s="154" t="s">
        <v>7263</v>
      </c>
      <c r="BP1234" s="154" t="s">
        <v>7264</v>
      </c>
      <c r="BQ1234" s="124">
        <v>501075</v>
      </c>
    </row>
    <row r="1235" spans="1:69" s="124" customFormat="1" ht="15" customHeight="1">
      <c r="A1235" s="145" t="s">
        <v>7261</v>
      </c>
      <c r="B1235" s="42">
        <v>501080</v>
      </c>
      <c r="C1235" s="43" t="s">
        <v>6685</v>
      </c>
      <c r="D1235" s="43"/>
      <c r="E1235" s="43" t="s">
        <v>9</v>
      </c>
      <c r="F1235" s="43"/>
      <c r="G1235" s="43"/>
      <c r="H1235" s="43"/>
      <c r="I1235" s="43"/>
      <c r="J1235" s="43"/>
      <c r="K1235" s="43"/>
      <c r="L1235" s="43" t="s">
        <v>6608</v>
      </c>
      <c r="M1235" s="43" t="s">
        <v>6604</v>
      </c>
      <c r="N1235" s="43"/>
      <c r="O1235" s="43"/>
      <c r="P1235" s="43"/>
      <c r="Q1235" s="43"/>
      <c r="R1235" s="43"/>
      <c r="S1235" s="43"/>
      <c r="T1235" s="43"/>
      <c r="U1235" s="43"/>
      <c r="V1235" s="43"/>
      <c r="W1235" s="43"/>
      <c r="X1235" s="43"/>
      <c r="Y1235" s="43"/>
      <c r="Z1235" s="43"/>
      <c r="AA1235" s="43"/>
      <c r="AB1235" s="43"/>
      <c r="AC1235" s="43"/>
      <c r="AD1235" s="43"/>
      <c r="AE1235" s="43"/>
      <c r="AF1235" s="71" t="str">
        <f t="shared" si="47"/>
        <v>EFP                 MB57_A</v>
      </c>
      <c r="AG1235" s="43" t="s">
        <v>6605</v>
      </c>
      <c r="AH1235" s="124">
        <v>3</v>
      </c>
      <c r="AI1235" s="193">
        <v>501080</v>
      </c>
      <c r="AJ1235" s="124" t="s">
        <v>3967</v>
      </c>
      <c r="AK1235" s="124" t="s">
        <v>117</v>
      </c>
      <c r="AL1235" s="124" t="s">
        <v>253</v>
      </c>
      <c r="AM1235" s="124" t="s">
        <v>6006</v>
      </c>
      <c r="AN1235" s="124" t="s">
        <v>1390</v>
      </c>
      <c r="AO1235" s="124" t="s">
        <v>1391</v>
      </c>
      <c r="AP1235" s="193">
        <v>1</v>
      </c>
      <c r="AQ1235" s="124" t="s">
        <v>1392</v>
      </c>
      <c r="AR1235" s="124" t="s">
        <v>227</v>
      </c>
      <c r="AS1235" s="124" t="s">
        <v>117</v>
      </c>
      <c r="AT1235" s="124" t="s">
        <v>117</v>
      </c>
      <c r="AU1235" s="124" t="s">
        <v>692</v>
      </c>
      <c r="AV1235" s="124" t="s">
        <v>692</v>
      </c>
      <c r="AW1235" s="124" t="s">
        <v>691</v>
      </c>
      <c r="AX1235" s="124" t="s">
        <v>693</v>
      </c>
      <c r="AY1235" s="193">
        <v>5</v>
      </c>
      <c r="AZ1235" s="124" t="s">
        <v>694</v>
      </c>
      <c r="BA1235" s="124" t="s">
        <v>153</v>
      </c>
      <c r="BB1235" s="124" t="s">
        <v>129</v>
      </c>
      <c r="BC1235" s="124" t="s">
        <v>2092</v>
      </c>
      <c r="BD1235" s="124" t="s">
        <v>1591</v>
      </c>
      <c r="BE1235" s="124" t="s">
        <v>117</v>
      </c>
      <c r="BF1235" s="124" t="s">
        <v>117</v>
      </c>
      <c r="BG1235" s="193">
        <v>459</v>
      </c>
      <c r="BH1235" s="124" t="s">
        <v>1598</v>
      </c>
      <c r="BI1235" s="193">
        <v>1.5</v>
      </c>
      <c r="BJ1235" s="124" t="s">
        <v>3968</v>
      </c>
      <c r="BK1235" s="124" t="s">
        <v>1384</v>
      </c>
      <c r="BL1235" s="124" t="s">
        <v>1386</v>
      </c>
      <c r="BM1235" s="124" t="s">
        <v>1388</v>
      </c>
      <c r="BN1235" s="154" t="s">
        <v>7262</v>
      </c>
      <c r="BO1235" s="154" t="s">
        <v>7263</v>
      </c>
      <c r="BP1235" s="154" t="s">
        <v>7264</v>
      </c>
      <c r="BQ1235" s="124">
        <v>501080</v>
      </c>
    </row>
    <row r="1236" spans="1:69" s="124" customFormat="1" ht="15" customHeight="1">
      <c r="A1236" s="145" t="s">
        <v>7284</v>
      </c>
      <c r="B1236" s="42">
        <v>501081</v>
      </c>
      <c r="C1236" s="43" t="s">
        <v>6685</v>
      </c>
      <c r="D1236" s="43"/>
      <c r="E1236" s="76" t="s">
        <v>6616</v>
      </c>
      <c r="F1236" s="43" t="s">
        <v>1658</v>
      </c>
      <c r="G1236" s="43" t="s">
        <v>6613</v>
      </c>
      <c r="H1236" s="43"/>
      <c r="I1236" s="43"/>
      <c r="J1236" s="43"/>
      <c r="K1236" s="43" t="s">
        <v>6610</v>
      </c>
      <c r="L1236" s="43" t="s">
        <v>6604</v>
      </c>
      <c r="M1236" s="76" t="s">
        <v>6616</v>
      </c>
      <c r="N1236" s="43"/>
      <c r="O1236" s="43"/>
      <c r="P1236" s="43"/>
      <c r="Q1236" s="43"/>
      <c r="R1236" s="43"/>
      <c r="S1236" s="43"/>
      <c r="T1236" s="43"/>
      <c r="U1236" s="43"/>
      <c r="V1236" s="43"/>
      <c r="W1236" s="43"/>
      <c r="X1236" s="43"/>
      <c r="Y1236" s="43"/>
      <c r="Z1236" s="43"/>
      <c r="AA1236" s="43"/>
      <c r="AB1236" s="43"/>
      <c r="AC1236" s="43"/>
      <c r="AD1236" s="43"/>
      <c r="AE1236" s="43"/>
      <c r="AF1236" s="71" t="str">
        <f t="shared" si="47"/>
        <v>EFP                 SP_15_SIG</v>
      </c>
      <c r="AG1236" s="43" t="s">
        <v>6605</v>
      </c>
      <c r="AH1236" s="124">
        <v>3</v>
      </c>
      <c r="AI1236" s="193">
        <v>501081</v>
      </c>
      <c r="AJ1236" s="124" t="s">
        <v>6560</v>
      </c>
      <c r="AK1236" s="124" t="s">
        <v>117</v>
      </c>
      <c r="AL1236" s="124" t="s">
        <v>117</v>
      </c>
      <c r="AM1236" s="124" t="s">
        <v>1656</v>
      </c>
      <c r="AN1236" s="124" t="s">
        <v>1657</v>
      </c>
      <c r="AO1236" s="124" t="s">
        <v>1658</v>
      </c>
      <c r="AP1236" s="193">
        <v>1</v>
      </c>
      <c r="AQ1236" s="124" t="s">
        <v>657</v>
      </c>
      <c r="AR1236" s="124" t="s">
        <v>117</v>
      </c>
      <c r="AS1236" s="124" t="s">
        <v>117</v>
      </c>
      <c r="AT1236" s="124" t="s">
        <v>117</v>
      </c>
      <c r="AU1236" s="124" t="s">
        <v>692</v>
      </c>
      <c r="AV1236" s="124" t="s">
        <v>692</v>
      </c>
      <c r="AW1236" s="124" t="s">
        <v>691</v>
      </c>
      <c r="AX1236" s="124" t="s">
        <v>693</v>
      </c>
      <c r="AY1236" s="193">
        <v>62</v>
      </c>
      <c r="AZ1236" s="124" t="s">
        <v>694</v>
      </c>
      <c r="BA1236" s="124" t="s">
        <v>673</v>
      </c>
      <c r="BB1236" s="124" t="s">
        <v>672</v>
      </c>
      <c r="BC1236" s="124" t="s">
        <v>1659</v>
      </c>
      <c r="BD1236" s="124" t="s">
        <v>1591</v>
      </c>
      <c r="BE1236" s="124" t="s">
        <v>117</v>
      </c>
      <c r="BF1236" s="124" t="s">
        <v>117</v>
      </c>
      <c r="BG1236" s="176">
        <v>4337</v>
      </c>
      <c r="BH1236" s="124" t="s">
        <v>1660</v>
      </c>
      <c r="BI1236" s="193">
        <v>0.5</v>
      </c>
      <c r="BJ1236" s="124" t="s">
        <v>1661</v>
      </c>
      <c r="BK1236" s="124" t="s">
        <v>1384</v>
      </c>
      <c r="BL1236" s="124" t="s">
        <v>1386</v>
      </c>
      <c r="BM1236" s="124" t="s">
        <v>1388</v>
      </c>
      <c r="BN1236" s="154" t="s">
        <v>7262</v>
      </c>
      <c r="BO1236" s="154" t="s">
        <v>7263</v>
      </c>
      <c r="BP1236" s="154" t="s">
        <v>7264</v>
      </c>
      <c r="BQ1236" s="124">
        <v>501081</v>
      </c>
    </row>
    <row r="1237" spans="1:69" s="124" customFormat="1" ht="15" customHeight="1">
      <c r="A1237" s="145" t="s">
        <v>7261</v>
      </c>
      <c r="B1237" s="42">
        <v>501082</v>
      </c>
      <c r="C1237" s="43" t="s">
        <v>6685</v>
      </c>
      <c r="D1237" s="43"/>
      <c r="E1237" s="76" t="s">
        <v>6616</v>
      </c>
      <c r="F1237" s="43" t="s">
        <v>3820</v>
      </c>
      <c r="G1237" s="43" t="s">
        <v>6606</v>
      </c>
      <c r="H1237" s="43"/>
      <c r="I1237" s="43"/>
      <c r="J1237" s="43"/>
      <c r="K1237" s="43" t="s">
        <v>6610</v>
      </c>
      <c r="L1237" s="76" t="s">
        <v>6616</v>
      </c>
      <c r="M1237" s="43" t="s">
        <v>6609</v>
      </c>
      <c r="N1237" s="43"/>
      <c r="O1237" s="43"/>
      <c r="P1237" s="43"/>
      <c r="Q1237" s="43"/>
      <c r="R1237" s="43"/>
      <c r="S1237" s="43"/>
      <c r="T1237" s="43"/>
      <c r="U1237" s="43"/>
      <c r="V1237" s="43"/>
      <c r="W1237" s="43"/>
      <c r="X1237" s="43"/>
      <c r="Y1237" s="43"/>
      <c r="Z1237" s="43"/>
      <c r="AA1237" s="43"/>
      <c r="AB1237" s="43"/>
      <c r="AC1237" s="43"/>
      <c r="AD1237" s="43"/>
      <c r="AE1237" s="43"/>
      <c r="AF1237" s="71" t="str">
        <f t="shared" si="47"/>
        <v>SP_BSHL2            EFP</v>
      </c>
      <c r="AG1237" s="43" t="s">
        <v>6605</v>
      </c>
      <c r="AH1237" s="124">
        <v>3</v>
      </c>
      <c r="AI1237" s="193">
        <v>501082</v>
      </c>
      <c r="AJ1237" s="124" t="s">
        <v>3970</v>
      </c>
      <c r="AK1237" s="124" t="s">
        <v>117</v>
      </c>
      <c r="AL1237" s="124" t="s">
        <v>692</v>
      </c>
      <c r="AM1237" s="124" t="s">
        <v>692</v>
      </c>
      <c r="AN1237" s="124" t="s">
        <v>691</v>
      </c>
      <c r="AO1237" s="124" t="s">
        <v>693</v>
      </c>
      <c r="AP1237" s="193">
        <v>23</v>
      </c>
      <c r="AQ1237" s="124" t="s">
        <v>694</v>
      </c>
      <c r="AR1237" s="124" t="s">
        <v>673</v>
      </c>
      <c r="AS1237" s="124" t="s">
        <v>672</v>
      </c>
      <c r="AT1237" s="124" t="s">
        <v>117</v>
      </c>
      <c r="AU1237" s="124" t="s">
        <v>117</v>
      </c>
      <c r="AV1237" s="124" t="s">
        <v>3818</v>
      </c>
      <c r="AW1237" s="124" t="s">
        <v>3819</v>
      </c>
      <c r="AX1237" s="124" t="s">
        <v>3820</v>
      </c>
      <c r="AY1237" s="193">
        <v>1</v>
      </c>
      <c r="AZ1237" s="124" t="s">
        <v>3813</v>
      </c>
      <c r="BA1237" s="124" t="s">
        <v>117</v>
      </c>
      <c r="BB1237" s="124" t="s">
        <v>117</v>
      </c>
      <c r="BC1237" s="124" t="s">
        <v>3535</v>
      </c>
      <c r="BD1237" s="124" t="s">
        <v>1591</v>
      </c>
      <c r="BE1237" s="124" t="s">
        <v>3971</v>
      </c>
      <c r="BF1237" s="124" t="s">
        <v>1665</v>
      </c>
      <c r="BG1237" s="193">
        <v>150</v>
      </c>
      <c r="BH1237" s="124" t="s">
        <v>1598</v>
      </c>
      <c r="BI1237" s="193">
        <v>0.5</v>
      </c>
      <c r="BJ1237" s="124" t="s">
        <v>3821</v>
      </c>
      <c r="BK1237" s="124" t="s">
        <v>1384</v>
      </c>
      <c r="BL1237" s="124" t="s">
        <v>1386</v>
      </c>
      <c r="BM1237" s="124" t="s">
        <v>1388</v>
      </c>
      <c r="BN1237" s="154" t="s">
        <v>7262</v>
      </c>
      <c r="BO1237" s="154" t="s">
        <v>7263</v>
      </c>
      <c r="BP1237" s="154" t="s">
        <v>7264</v>
      </c>
      <c r="BQ1237" s="124">
        <v>501082</v>
      </c>
    </row>
    <row r="1238" spans="1:69" s="124" customFormat="1" ht="15" customHeight="1">
      <c r="A1238" s="145" t="s">
        <v>7261</v>
      </c>
      <c r="B1238" s="42">
        <v>501083</v>
      </c>
      <c r="C1238" s="43" t="s">
        <v>6685</v>
      </c>
      <c r="D1238" s="43"/>
      <c r="E1238" s="76" t="s">
        <v>6616</v>
      </c>
      <c r="F1238" s="43" t="s">
        <v>3812</v>
      </c>
      <c r="G1238" s="43" t="s">
        <v>6606</v>
      </c>
      <c r="H1238" s="43"/>
      <c r="I1238" s="43"/>
      <c r="J1238" s="43"/>
      <c r="K1238" s="43" t="s">
        <v>6610</v>
      </c>
      <c r="L1238" s="76" t="s">
        <v>6616</v>
      </c>
      <c r="M1238" s="43" t="s">
        <v>6609</v>
      </c>
      <c r="N1238" s="43"/>
      <c r="O1238" s="43"/>
      <c r="P1238" s="43"/>
      <c r="Q1238" s="43"/>
      <c r="R1238" s="43"/>
      <c r="S1238" s="43"/>
      <c r="T1238" s="43"/>
      <c r="U1238" s="43"/>
      <c r="V1238" s="43"/>
      <c r="W1238" s="43"/>
      <c r="X1238" s="43"/>
      <c r="Y1238" s="43"/>
      <c r="Z1238" s="43"/>
      <c r="AA1238" s="43"/>
      <c r="AB1238" s="43"/>
      <c r="AC1238" s="43"/>
      <c r="AD1238" s="43"/>
      <c r="AE1238" s="43"/>
      <c r="AF1238" s="71" t="str">
        <f t="shared" si="47"/>
        <v>SP_BSHL1            EFP</v>
      </c>
      <c r="AG1238" s="43" t="s">
        <v>6605</v>
      </c>
      <c r="AH1238" s="124">
        <v>3</v>
      </c>
      <c r="AI1238" s="193">
        <v>501083</v>
      </c>
      <c r="AJ1238" s="124" t="s">
        <v>3972</v>
      </c>
      <c r="AK1238" s="124" t="s">
        <v>117</v>
      </c>
      <c r="AL1238" s="124" t="s">
        <v>692</v>
      </c>
      <c r="AM1238" s="124" t="s">
        <v>692</v>
      </c>
      <c r="AN1238" s="124" t="s">
        <v>691</v>
      </c>
      <c r="AO1238" s="124" t="s">
        <v>693</v>
      </c>
      <c r="AP1238" s="193">
        <v>24</v>
      </c>
      <c r="AQ1238" s="124" t="s">
        <v>694</v>
      </c>
      <c r="AR1238" s="124" t="s">
        <v>673</v>
      </c>
      <c r="AS1238" s="124" t="s">
        <v>672</v>
      </c>
      <c r="AT1238" s="124" t="s">
        <v>117</v>
      </c>
      <c r="AU1238" s="124" t="s">
        <v>117</v>
      </c>
      <c r="AV1238" s="124" t="s">
        <v>3810</v>
      </c>
      <c r="AW1238" s="124" t="s">
        <v>3811</v>
      </c>
      <c r="AX1238" s="124" t="s">
        <v>3812</v>
      </c>
      <c r="AY1238" s="193">
        <v>1</v>
      </c>
      <c r="AZ1238" s="124" t="s">
        <v>3813</v>
      </c>
      <c r="BA1238" s="124" t="s">
        <v>117</v>
      </c>
      <c r="BB1238" s="124" t="s">
        <v>117</v>
      </c>
      <c r="BC1238" s="124" t="s">
        <v>3535</v>
      </c>
      <c r="BD1238" s="124" t="s">
        <v>1591</v>
      </c>
      <c r="BE1238" s="124" t="s">
        <v>3971</v>
      </c>
      <c r="BF1238" s="124" t="s">
        <v>3074</v>
      </c>
      <c r="BG1238" s="193">
        <v>130</v>
      </c>
      <c r="BH1238" s="124" t="s">
        <v>1678</v>
      </c>
      <c r="BI1238" s="193">
        <v>0.5</v>
      </c>
      <c r="BJ1238" s="124" t="s">
        <v>3816</v>
      </c>
      <c r="BK1238" s="124" t="s">
        <v>1384</v>
      </c>
      <c r="BL1238" s="124" t="s">
        <v>1386</v>
      </c>
      <c r="BM1238" s="124" t="s">
        <v>1388</v>
      </c>
      <c r="BN1238" s="154" t="s">
        <v>7262</v>
      </c>
      <c r="BO1238" s="154" t="s">
        <v>7263</v>
      </c>
      <c r="BP1238" s="154" t="s">
        <v>7264</v>
      </c>
      <c r="BQ1238" s="124">
        <v>501083</v>
      </c>
    </row>
    <row r="1239" spans="1:69" s="124" customFormat="1" ht="15" customHeight="1">
      <c r="A1239" s="145" t="s">
        <v>7261</v>
      </c>
      <c r="B1239" s="42">
        <v>501086</v>
      </c>
      <c r="C1239" s="43" t="s">
        <v>6685</v>
      </c>
      <c r="D1239" s="43"/>
      <c r="E1239" s="43" t="s">
        <v>11</v>
      </c>
      <c r="F1239" s="43" t="s">
        <v>3825</v>
      </c>
      <c r="G1239" s="43" t="s">
        <v>6606</v>
      </c>
      <c r="H1239" s="43"/>
      <c r="I1239" s="43"/>
      <c r="J1239" s="43"/>
      <c r="K1239" s="43" t="s">
        <v>6610</v>
      </c>
      <c r="L1239" s="43" t="s">
        <v>6604</v>
      </c>
      <c r="M1239" s="43" t="s">
        <v>6609</v>
      </c>
      <c r="N1239" s="43"/>
      <c r="O1239" s="43"/>
      <c r="P1239" s="43"/>
      <c r="Q1239" s="43"/>
      <c r="R1239" s="43"/>
      <c r="S1239" s="43"/>
      <c r="T1239" s="43"/>
      <c r="U1239" s="43"/>
      <c r="V1239" s="43"/>
      <c r="W1239" s="43"/>
      <c r="X1239" s="43"/>
      <c r="Y1239" s="43"/>
      <c r="Z1239" s="43"/>
      <c r="AA1239" s="43"/>
      <c r="AB1239" s="43"/>
      <c r="AC1239" s="43"/>
      <c r="AD1239" s="43"/>
      <c r="AE1239" s="43"/>
      <c r="AF1239" s="71" t="str">
        <f t="shared" si="47"/>
        <v>SP_BSVL1            EFP</v>
      </c>
      <c r="AG1239" s="43" t="s">
        <v>6605</v>
      </c>
      <c r="AH1239" s="124">
        <v>3</v>
      </c>
      <c r="AI1239" s="193">
        <v>501086</v>
      </c>
      <c r="AJ1239" s="124" t="s">
        <v>3973</v>
      </c>
      <c r="AK1239" s="124" t="s">
        <v>117</v>
      </c>
      <c r="AL1239" s="124" t="s">
        <v>692</v>
      </c>
      <c r="AM1239" s="124" t="s">
        <v>692</v>
      </c>
      <c r="AN1239" s="124" t="s">
        <v>691</v>
      </c>
      <c r="AO1239" s="124" t="s">
        <v>693</v>
      </c>
      <c r="AP1239" s="193">
        <v>20</v>
      </c>
      <c r="AQ1239" s="124" t="s">
        <v>694</v>
      </c>
      <c r="AR1239" s="124" t="s">
        <v>673</v>
      </c>
      <c r="AS1239" s="124" t="s">
        <v>672</v>
      </c>
      <c r="AT1239" s="124" t="s">
        <v>117</v>
      </c>
      <c r="AU1239" s="124" t="s">
        <v>117</v>
      </c>
      <c r="AV1239" s="124" t="s">
        <v>3823</v>
      </c>
      <c r="AW1239" s="124" t="s">
        <v>3824</v>
      </c>
      <c r="AX1239" s="124" t="s">
        <v>3825</v>
      </c>
      <c r="AY1239" s="193">
        <v>1</v>
      </c>
      <c r="AZ1239" s="124" t="s">
        <v>3826</v>
      </c>
      <c r="BA1239" s="124" t="s">
        <v>117</v>
      </c>
      <c r="BB1239" s="124" t="s">
        <v>117</v>
      </c>
      <c r="BC1239" s="124" t="s">
        <v>3960</v>
      </c>
      <c r="BD1239" s="124" t="s">
        <v>1591</v>
      </c>
      <c r="BE1239" s="124" t="s">
        <v>3974</v>
      </c>
      <c r="BF1239" s="124" t="s">
        <v>3306</v>
      </c>
      <c r="BG1239" s="193">
        <v>50</v>
      </c>
      <c r="BH1239" s="124" t="s">
        <v>1849</v>
      </c>
      <c r="BI1239" s="193">
        <v>0.5</v>
      </c>
      <c r="BJ1239" s="124" t="s">
        <v>3829</v>
      </c>
      <c r="BK1239" s="124" t="s">
        <v>1384</v>
      </c>
      <c r="BL1239" s="124" t="s">
        <v>1386</v>
      </c>
      <c r="BM1239" s="124" t="s">
        <v>1388</v>
      </c>
      <c r="BN1239" s="154" t="s">
        <v>7262</v>
      </c>
      <c r="BO1239" s="154" t="s">
        <v>7263</v>
      </c>
      <c r="BP1239" s="154" t="s">
        <v>7264</v>
      </c>
      <c r="BQ1239" s="124">
        <v>501086</v>
      </c>
    </row>
    <row r="1240" spans="1:69" s="124" customFormat="1" ht="15" customHeight="1">
      <c r="A1240" s="145" t="s">
        <v>7261</v>
      </c>
      <c r="B1240" s="42">
        <v>501087</v>
      </c>
      <c r="C1240" s="43" t="s">
        <v>6685</v>
      </c>
      <c r="D1240" s="43"/>
      <c r="E1240" s="43" t="s">
        <v>11</v>
      </c>
      <c r="F1240" s="43" t="s">
        <v>3833</v>
      </c>
      <c r="G1240" s="43" t="s">
        <v>6606</v>
      </c>
      <c r="H1240" s="43"/>
      <c r="I1240" s="43"/>
      <c r="J1240" s="43"/>
      <c r="K1240" s="43" t="s">
        <v>6610</v>
      </c>
      <c r="L1240" s="43" t="s">
        <v>6604</v>
      </c>
      <c r="M1240" s="43" t="s">
        <v>6609</v>
      </c>
      <c r="N1240" s="43"/>
      <c r="O1240" s="43"/>
      <c r="P1240" s="43"/>
      <c r="Q1240" s="43"/>
      <c r="R1240" s="43"/>
      <c r="S1240" s="43"/>
      <c r="T1240" s="43"/>
      <c r="U1240" s="43"/>
      <c r="V1240" s="43"/>
      <c r="W1240" s="43"/>
      <c r="X1240" s="43"/>
      <c r="Y1240" s="43"/>
      <c r="Z1240" s="43"/>
      <c r="AA1240" s="43"/>
      <c r="AB1240" s="43"/>
      <c r="AC1240" s="43"/>
      <c r="AD1240" s="43"/>
      <c r="AE1240" s="43"/>
      <c r="AF1240" s="71" t="str">
        <f t="shared" si="47"/>
        <v>SP_BSVL2            EFP</v>
      </c>
      <c r="AG1240" s="43" t="s">
        <v>6605</v>
      </c>
      <c r="AH1240" s="124">
        <v>3</v>
      </c>
      <c r="AI1240" s="193">
        <v>501087</v>
      </c>
      <c r="AJ1240" s="124" t="s">
        <v>3975</v>
      </c>
      <c r="AK1240" s="124" t="s">
        <v>117</v>
      </c>
      <c r="AL1240" s="124" t="s">
        <v>692</v>
      </c>
      <c r="AM1240" s="124" t="s">
        <v>692</v>
      </c>
      <c r="AN1240" s="124" t="s">
        <v>691</v>
      </c>
      <c r="AO1240" s="124" t="s">
        <v>693</v>
      </c>
      <c r="AP1240" s="193">
        <v>21</v>
      </c>
      <c r="AQ1240" s="124" t="s">
        <v>694</v>
      </c>
      <c r="AR1240" s="124" t="s">
        <v>673</v>
      </c>
      <c r="AS1240" s="124" t="s">
        <v>672</v>
      </c>
      <c r="AT1240" s="124" t="s">
        <v>117</v>
      </c>
      <c r="AU1240" s="124" t="s">
        <v>117</v>
      </c>
      <c r="AV1240" s="124" t="s">
        <v>3831</v>
      </c>
      <c r="AW1240" s="124" t="s">
        <v>3832</v>
      </c>
      <c r="AX1240" s="124" t="s">
        <v>3833</v>
      </c>
      <c r="AY1240" s="193">
        <v>1</v>
      </c>
      <c r="AZ1240" s="124" t="s">
        <v>3826</v>
      </c>
      <c r="BA1240" s="124" t="s">
        <v>117</v>
      </c>
      <c r="BB1240" s="124" t="s">
        <v>117</v>
      </c>
      <c r="BC1240" s="124" t="s">
        <v>3960</v>
      </c>
      <c r="BD1240" s="124" t="s">
        <v>1591</v>
      </c>
      <c r="BE1240" s="124" t="s">
        <v>3974</v>
      </c>
      <c r="BF1240" s="124" t="s">
        <v>3309</v>
      </c>
      <c r="BG1240" s="193">
        <v>70</v>
      </c>
      <c r="BH1240" s="124" t="s">
        <v>2903</v>
      </c>
      <c r="BI1240" s="193">
        <v>0.5</v>
      </c>
      <c r="BJ1240" s="124" t="s">
        <v>3834</v>
      </c>
      <c r="BK1240" s="124" t="s">
        <v>1384</v>
      </c>
      <c r="BL1240" s="124" t="s">
        <v>1386</v>
      </c>
      <c r="BM1240" s="124" t="s">
        <v>1388</v>
      </c>
      <c r="BN1240" s="154" t="s">
        <v>7262</v>
      </c>
      <c r="BO1240" s="154" t="s">
        <v>7263</v>
      </c>
      <c r="BP1240" s="154" t="s">
        <v>7264</v>
      </c>
      <c r="BQ1240" s="124">
        <v>501087</v>
      </c>
    </row>
    <row r="1241" spans="1:69" s="124" customFormat="1" ht="15" customHeight="1">
      <c r="A1241" s="145" t="s">
        <v>7261</v>
      </c>
      <c r="B1241" s="42">
        <v>501088</v>
      </c>
      <c r="C1241" s="43" t="s">
        <v>6685</v>
      </c>
      <c r="D1241" s="43"/>
      <c r="E1241" s="76" t="s">
        <v>6687</v>
      </c>
      <c r="F1241" s="43" t="s">
        <v>3838</v>
      </c>
      <c r="G1241" s="43" t="s">
        <v>6606</v>
      </c>
      <c r="H1241" s="43"/>
      <c r="I1241" s="43"/>
      <c r="J1241" s="43"/>
      <c r="K1241" s="43" t="s">
        <v>6610</v>
      </c>
      <c r="L1241" s="43" t="s">
        <v>6604</v>
      </c>
      <c r="M1241" s="43" t="s">
        <v>6609</v>
      </c>
      <c r="N1241" s="43"/>
      <c r="O1241" s="43"/>
      <c r="P1241" s="43"/>
      <c r="Q1241" s="43"/>
      <c r="R1241" s="43"/>
      <c r="S1241" s="43"/>
      <c r="T1241" s="43"/>
      <c r="U1241" s="43"/>
      <c r="V1241" s="43"/>
      <c r="W1241" s="43"/>
      <c r="X1241" s="43"/>
      <c r="Y1241" s="43"/>
      <c r="Z1241" s="43"/>
      <c r="AA1241" s="43"/>
      <c r="AB1241" s="43"/>
      <c r="AC1241" s="43"/>
      <c r="AD1241" s="43"/>
      <c r="AE1241" s="43"/>
      <c r="AF1241" s="71" t="str">
        <f t="shared" si="47"/>
        <v>SP_BSVR1            EFP</v>
      </c>
      <c r="AG1241" s="43" t="s">
        <v>6605</v>
      </c>
      <c r="AH1241" s="124">
        <v>3</v>
      </c>
      <c r="AI1241" s="193">
        <v>501088</v>
      </c>
      <c r="AJ1241" s="124" t="s">
        <v>3976</v>
      </c>
      <c r="AK1241" s="124" t="s">
        <v>117</v>
      </c>
      <c r="AL1241" s="124" t="s">
        <v>692</v>
      </c>
      <c r="AM1241" s="124" t="s">
        <v>692</v>
      </c>
      <c r="AN1241" s="124" t="s">
        <v>691</v>
      </c>
      <c r="AO1241" s="124" t="s">
        <v>693</v>
      </c>
      <c r="AP1241" s="193">
        <v>22</v>
      </c>
      <c r="AQ1241" s="124" t="s">
        <v>694</v>
      </c>
      <c r="AR1241" s="124" t="s">
        <v>673</v>
      </c>
      <c r="AS1241" s="124" t="s">
        <v>672</v>
      </c>
      <c r="AT1241" s="124" t="s">
        <v>117</v>
      </c>
      <c r="AU1241" s="124" t="s">
        <v>117</v>
      </c>
      <c r="AV1241" s="124" t="s">
        <v>3836</v>
      </c>
      <c r="AW1241" s="124" t="s">
        <v>3837</v>
      </c>
      <c r="AX1241" s="124" t="s">
        <v>3838</v>
      </c>
      <c r="AY1241" s="193">
        <v>1</v>
      </c>
      <c r="AZ1241" s="124" t="s">
        <v>3813</v>
      </c>
      <c r="BA1241" s="124" t="s">
        <v>117</v>
      </c>
      <c r="BB1241" s="124" t="s">
        <v>117</v>
      </c>
      <c r="BC1241" s="124" t="s">
        <v>1663</v>
      </c>
      <c r="BD1241" s="124" t="s">
        <v>1591</v>
      </c>
      <c r="BE1241" s="124" t="s">
        <v>3977</v>
      </c>
      <c r="BF1241" s="124" t="s">
        <v>1667</v>
      </c>
      <c r="BG1241" s="193">
        <v>90</v>
      </c>
      <c r="BH1241" s="124" t="s">
        <v>1668</v>
      </c>
      <c r="BI1241" s="193">
        <v>0.5</v>
      </c>
      <c r="BJ1241" s="124" t="s">
        <v>3841</v>
      </c>
      <c r="BK1241" s="124" t="s">
        <v>1384</v>
      </c>
      <c r="BL1241" s="124" t="s">
        <v>1386</v>
      </c>
      <c r="BM1241" s="124" t="s">
        <v>1388</v>
      </c>
      <c r="BN1241" s="154" t="s">
        <v>7262</v>
      </c>
      <c r="BO1241" s="154" t="s">
        <v>7263</v>
      </c>
      <c r="BP1241" s="154" t="s">
        <v>7264</v>
      </c>
      <c r="BQ1241" s="124">
        <v>501088</v>
      </c>
    </row>
    <row r="1242" spans="1:69" s="124" customFormat="1" ht="15" customHeight="1">
      <c r="A1242" s="145" t="s">
        <v>7261</v>
      </c>
      <c r="B1242" s="42">
        <v>501089</v>
      </c>
      <c r="C1242" s="43" t="s">
        <v>6685</v>
      </c>
      <c r="D1242" s="43"/>
      <c r="E1242" s="76" t="s">
        <v>6687</v>
      </c>
      <c r="F1242" s="43" t="s">
        <v>3845</v>
      </c>
      <c r="G1242" s="43" t="s">
        <v>6606</v>
      </c>
      <c r="H1242" s="43"/>
      <c r="I1242" s="43"/>
      <c r="J1242" s="43"/>
      <c r="K1242" s="43" t="s">
        <v>6610</v>
      </c>
      <c r="L1242" s="43" t="s">
        <v>6604</v>
      </c>
      <c r="M1242" s="43" t="s">
        <v>6609</v>
      </c>
      <c r="N1242" s="43"/>
      <c r="O1242" s="43"/>
      <c r="P1242" s="43"/>
      <c r="Q1242" s="43"/>
      <c r="R1242" s="43"/>
      <c r="S1242" s="43"/>
      <c r="T1242" s="43"/>
      <c r="U1242" s="43"/>
      <c r="V1242" s="43"/>
      <c r="W1242" s="43"/>
      <c r="X1242" s="43"/>
      <c r="Y1242" s="43"/>
      <c r="Z1242" s="43"/>
      <c r="AA1242" s="43"/>
      <c r="AB1242" s="43"/>
      <c r="AC1242" s="43"/>
      <c r="AD1242" s="43"/>
      <c r="AE1242" s="43"/>
      <c r="AF1242" s="71" t="str">
        <f t="shared" si="47"/>
        <v>SP_BSVR2            EFP</v>
      </c>
      <c r="AG1242" s="43" t="s">
        <v>6605</v>
      </c>
      <c r="AH1242" s="124">
        <v>3</v>
      </c>
      <c r="AI1242" s="193">
        <v>501089</v>
      </c>
      <c r="AJ1242" s="124" t="s">
        <v>3978</v>
      </c>
      <c r="AK1242" s="124" t="s">
        <v>117</v>
      </c>
      <c r="AL1242" s="124" t="s">
        <v>692</v>
      </c>
      <c r="AM1242" s="124" t="s">
        <v>692</v>
      </c>
      <c r="AN1242" s="124" t="s">
        <v>691</v>
      </c>
      <c r="AO1242" s="124" t="s">
        <v>693</v>
      </c>
      <c r="AP1242" s="193">
        <v>41</v>
      </c>
      <c r="AQ1242" s="124" t="s">
        <v>694</v>
      </c>
      <c r="AR1242" s="124" t="s">
        <v>673</v>
      </c>
      <c r="AS1242" s="124" t="s">
        <v>672</v>
      </c>
      <c r="AT1242" s="124" t="s">
        <v>117</v>
      </c>
      <c r="AU1242" s="124" t="s">
        <v>117</v>
      </c>
      <c r="AV1242" s="124" t="s">
        <v>3843</v>
      </c>
      <c r="AW1242" s="124" t="s">
        <v>3844</v>
      </c>
      <c r="AX1242" s="124" t="s">
        <v>3845</v>
      </c>
      <c r="AY1242" s="193">
        <v>1</v>
      </c>
      <c r="AZ1242" s="124" t="s">
        <v>3813</v>
      </c>
      <c r="BA1242" s="124" t="s">
        <v>117</v>
      </c>
      <c r="BB1242" s="124" t="s">
        <v>117</v>
      </c>
      <c r="BC1242" s="124" t="s">
        <v>1663</v>
      </c>
      <c r="BD1242" s="124" t="s">
        <v>1591</v>
      </c>
      <c r="BE1242" s="124" t="s">
        <v>3977</v>
      </c>
      <c r="BF1242" s="124" t="s">
        <v>1665</v>
      </c>
      <c r="BG1242" s="193">
        <v>110</v>
      </c>
      <c r="BH1242" s="124" t="s">
        <v>1598</v>
      </c>
      <c r="BI1242" s="193">
        <v>0.5</v>
      </c>
      <c r="BJ1242" s="124" t="s">
        <v>3846</v>
      </c>
      <c r="BK1242" s="124" t="s">
        <v>1384</v>
      </c>
      <c r="BL1242" s="124" t="s">
        <v>1386</v>
      </c>
      <c r="BM1242" s="124" t="s">
        <v>1388</v>
      </c>
      <c r="BN1242" s="154" t="s">
        <v>7262</v>
      </c>
      <c r="BO1242" s="154" t="s">
        <v>7263</v>
      </c>
      <c r="BP1242" s="154" t="s">
        <v>7264</v>
      </c>
      <c r="BQ1242" s="124">
        <v>501089</v>
      </c>
    </row>
    <row r="1243" spans="1:69" s="124" customFormat="1" ht="15" customHeight="1">
      <c r="A1243" s="145" t="s">
        <v>7811</v>
      </c>
      <c r="B1243" s="42">
        <v>501097</v>
      </c>
      <c r="C1243" s="43" t="s">
        <v>6685</v>
      </c>
      <c r="D1243" s="43"/>
      <c r="E1243" s="76" t="s">
        <v>6616</v>
      </c>
      <c r="F1243" s="43" t="s">
        <v>3805</v>
      </c>
      <c r="G1243" s="43" t="s">
        <v>6606</v>
      </c>
      <c r="H1243" s="43"/>
      <c r="I1243" s="43"/>
      <c r="J1243" s="43"/>
      <c r="K1243" s="43" t="s">
        <v>6610</v>
      </c>
      <c r="L1243" s="153" t="s">
        <v>6616</v>
      </c>
      <c r="M1243" s="155" t="s">
        <v>6609</v>
      </c>
      <c r="N1243" s="43"/>
      <c r="O1243" s="43"/>
      <c r="P1243" s="43"/>
      <c r="Q1243" s="43"/>
      <c r="R1243" s="43"/>
      <c r="S1243" s="43"/>
      <c r="T1243" s="43"/>
      <c r="U1243" s="43"/>
      <c r="V1243" s="43"/>
      <c r="W1243" s="43"/>
      <c r="X1243" s="43"/>
      <c r="Y1243" s="43"/>
      <c r="Z1243" s="43"/>
      <c r="AA1243" s="43"/>
      <c r="AB1243" s="43"/>
      <c r="AC1243" s="43"/>
      <c r="AD1243" s="43"/>
      <c r="AE1243" s="43"/>
      <c r="AF1243" s="71" t="str">
        <f t="shared" si="47"/>
        <v>SP_CANHD            EFP</v>
      </c>
      <c r="AG1243" s="43" t="s">
        <v>6605</v>
      </c>
      <c r="AH1243" s="124">
        <v>3</v>
      </c>
      <c r="AI1243" s="193">
        <v>501097</v>
      </c>
      <c r="AJ1243" s="124" t="s">
        <v>6561</v>
      </c>
      <c r="AK1243" s="124" t="s">
        <v>117</v>
      </c>
      <c r="AL1243" s="124" t="s">
        <v>692</v>
      </c>
      <c r="AM1243" s="124" t="s">
        <v>692</v>
      </c>
      <c r="AN1243" s="124" t="s">
        <v>691</v>
      </c>
      <c r="AO1243" s="124" t="s">
        <v>693</v>
      </c>
      <c r="AP1243" s="193">
        <v>6</v>
      </c>
      <c r="AQ1243" s="124" t="s">
        <v>694</v>
      </c>
      <c r="AR1243" s="124" t="s">
        <v>673</v>
      </c>
      <c r="AS1243" s="124" t="s">
        <v>672</v>
      </c>
      <c r="AT1243" s="124" t="s">
        <v>117</v>
      </c>
      <c r="AU1243" s="124" t="s">
        <v>117</v>
      </c>
      <c r="AV1243" s="124" t="s">
        <v>6532</v>
      </c>
      <c r="AW1243" s="124" t="s">
        <v>3804</v>
      </c>
      <c r="AX1243" s="124" t="s">
        <v>3805</v>
      </c>
      <c r="AY1243" s="193">
        <v>1</v>
      </c>
      <c r="AZ1243" s="124" t="s">
        <v>3802</v>
      </c>
      <c r="BA1243" s="124" t="s">
        <v>117</v>
      </c>
      <c r="BB1243" s="124" t="s">
        <v>117</v>
      </c>
      <c r="BC1243" s="124" t="s">
        <v>2048</v>
      </c>
      <c r="BD1243" s="124" t="s">
        <v>1591</v>
      </c>
      <c r="BE1243" s="124" t="s">
        <v>3979</v>
      </c>
      <c r="BF1243" s="124" t="s">
        <v>1709</v>
      </c>
      <c r="BG1243" s="193">
        <v>236</v>
      </c>
      <c r="BH1243" s="124" t="s">
        <v>1710</v>
      </c>
      <c r="BI1243" s="193">
        <v>0.35</v>
      </c>
      <c r="BJ1243" s="124" t="s">
        <v>6533</v>
      </c>
      <c r="BK1243" s="124" t="s">
        <v>117</v>
      </c>
      <c r="BL1243" s="124" t="s">
        <v>117</v>
      </c>
      <c r="BM1243" s="124" t="s">
        <v>1388</v>
      </c>
      <c r="BN1243" s="154" t="s">
        <v>117</v>
      </c>
      <c r="BO1243" s="154" t="s">
        <v>117</v>
      </c>
      <c r="BP1243" s="154" t="s">
        <v>7264</v>
      </c>
      <c r="BQ1243" s="124">
        <v>501097</v>
      </c>
    </row>
    <row r="1244" spans="1:69" s="124" customFormat="1" ht="15" customHeight="1">
      <c r="A1244" s="145" t="s">
        <v>7811</v>
      </c>
      <c r="B1244" s="42">
        <v>501098</v>
      </c>
      <c r="C1244" s="43" t="s">
        <v>6685</v>
      </c>
      <c r="D1244" s="43"/>
      <c r="E1244" s="76" t="s">
        <v>6616</v>
      </c>
      <c r="F1244" s="43" t="s">
        <v>3801</v>
      </c>
      <c r="G1244" s="43" t="s">
        <v>6606</v>
      </c>
      <c r="H1244" s="43"/>
      <c r="I1244" s="43"/>
      <c r="J1244" s="43"/>
      <c r="K1244" s="43" t="s">
        <v>6610</v>
      </c>
      <c r="L1244" s="153" t="s">
        <v>6616</v>
      </c>
      <c r="M1244" s="155" t="s">
        <v>6609</v>
      </c>
      <c r="N1244" s="43"/>
      <c r="O1244" s="43"/>
      <c r="P1244" s="43"/>
      <c r="Q1244" s="43"/>
      <c r="R1244" s="43"/>
      <c r="S1244" s="43"/>
      <c r="T1244" s="43"/>
      <c r="U1244" s="43"/>
      <c r="V1244" s="43"/>
      <c r="W1244" s="43"/>
      <c r="X1244" s="43"/>
      <c r="Y1244" s="43"/>
      <c r="Z1244" s="43"/>
      <c r="AA1244" s="43"/>
      <c r="AB1244" s="43"/>
      <c r="AC1244" s="43"/>
      <c r="AD1244" s="43"/>
      <c r="AE1244" s="43"/>
      <c r="AF1244" s="71" t="str">
        <f t="shared" si="47"/>
        <v>SP_CANLD            EFP</v>
      </c>
      <c r="AG1244" s="43" t="s">
        <v>6605</v>
      </c>
      <c r="AH1244" s="124">
        <v>3</v>
      </c>
      <c r="AI1244" s="193">
        <v>501098</v>
      </c>
      <c r="AJ1244" s="124" t="s">
        <v>6562</v>
      </c>
      <c r="AK1244" s="124" t="s">
        <v>117</v>
      </c>
      <c r="AL1244" s="124" t="s">
        <v>692</v>
      </c>
      <c r="AM1244" s="124" t="s">
        <v>692</v>
      </c>
      <c r="AN1244" s="124" t="s">
        <v>691</v>
      </c>
      <c r="AO1244" s="124" t="s">
        <v>693</v>
      </c>
      <c r="AP1244" s="193">
        <v>25</v>
      </c>
      <c r="AQ1244" s="124" t="s">
        <v>694</v>
      </c>
      <c r="AR1244" s="124" t="s">
        <v>673</v>
      </c>
      <c r="AS1244" s="124" t="s">
        <v>672</v>
      </c>
      <c r="AT1244" s="124" t="s">
        <v>117</v>
      </c>
      <c r="AU1244" s="124" t="s">
        <v>117</v>
      </c>
      <c r="AV1244" s="124" t="s">
        <v>6529</v>
      </c>
      <c r="AW1244" s="124" t="s">
        <v>3800</v>
      </c>
      <c r="AX1244" s="124" t="s">
        <v>3801</v>
      </c>
      <c r="AY1244" s="193">
        <v>1</v>
      </c>
      <c r="AZ1244" s="124" t="s">
        <v>3802</v>
      </c>
      <c r="BA1244" s="124" t="s">
        <v>117</v>
      </c>
      <c r="BB1244" s="124" t="s">
        <v>117</v>
      </c>
      <c r="BC1244" s="124" t="s">
        <v>2048</v>
      </c>
      <c r="BD1244" s="124" t="s">
        <v>1591</v>
      </c>
      <c r="BE1244" s="124" t="s">
        <v>3979</v>
      </c>
      <c r="BF1244" s="124" t="s">
        <v>1748</v>
      </c>
      <c r="BG1244" s="193">
        <v>236</v>
      </c>
      <c r="BH1244" s="124" t="s">
        <v>1749</v>
      </c>
      <c r="BI1244" s="193">
        <v>0.35</v>
      </c>
      <c r="BJ1244" s="124" t="s">
        <v>6530</v>
      </c>
      <c r="BK1244" s="124" t="s">
        <v>117</v>
      </c>
      <c r="BL1244" s="124" t="s">
        <v>117</v>
      </c>
      <c r="BM1244" s="124" t="s">
        <v>1388</v>
      </c>
      <c r="BN1244" s="154" t="s">
        <v>117</v>
      </c>
      <c r="BO1244" s="154" t="s">
        <v>117</v>
      </c>
      <c r="BP1244" s="154" t="s">
        <v>7264</v>
      </c>
      <c r="BQ1244" s="124">
        <v>501098</v>
      </c>
    </row>
    <row r="1245" spans="1:69" s="124" customFormat="1" ht="15" customHeight="1">
      <c r="A1245" s="145" t="s">
        <v>7261</v>
      </c>
      <c r="B1245" s="42">
        <v>501102</v>
      </c>
      <c r="C1245" s="43" t="s">
        <v>6685</v>
      </c>
      <c r="D1245" s="43" t="s">
        <v>13</v>
      </c>
      <c r="E1245" s="43" t="s">
        <v>6604</v>
      </c>
      <c r="F1245" s="43" t="s">
        <v>2218</v>
      </c>
      <c r="G1245" s="43" t="s">
        <v>6606</v>
      </c>
      <c r="H1245" s="43"/>
      <c r="I1245" s="43"/>
      <c r="J1245" s="43"/>
      <c r="K1245" s="155" t="s">
        <v>7479</v>
      </c>
      <c r="L1245" s="43" t="s">
        <v>6609</v>
      </c>
      <c r="M1245" s="43" t="s">
        <v>6604</v>
      </c>
      <c r="N1245" s="43"/>
      <c r="O1245" s="43"/>
      <c r="P1245" s="43"/>
      <c r="Q1245" s="43"/>
      <c r="R1245" s="43"/>
      <c r="S1245" s="43"/>
      <c r="T1245" s="43"/>
      <c r="U1245" s="43"/>
      <c r="V1245" s="43"/>
      <c r="W1245" s="43"/>
      <c r="X1245" s="43"/>
      <c r="Y1245" s="43"/>
      <c r="Z1245" s="43"/>
      <c r="AA1245" s="43"/>
      <c r="AB1245" s="43"/>
      <c r="AC1245" s="43"/>
      <c r="AD1245" s="43"/>
      <c r="AE1245" s="43"/>
      <c r="AF1245" s="71" t="str">
        <f t="shared" si="47"/>
        <v>SITR4               SP_30HSBC2</v>
      </c>
      <c r="AG1245" s="43" t="s">
        <v>6605</v>
      </c>
      <c r="AH1245" s="124">
        <v>3</v>
      </c>
      <c r="AI1245" s="193">
        <v>501102</v>
      </c>
      <c r="AJ1245" s="124" t="s">
        <v>3980</v>
      </c>
      <c r="AK1245" s="124" t="s">
        <v>117</v>
      </c>
      <c r="AL1245" s="124" t="s">
        <v>117</v>
      </c>
      <c r="AM1245" s="124" t="s">
        <v>2216</v>
      </c>
      <c r="AN1245" s="124" t="s">
        <v>2217</v>
      </c>
      <c r="AO1245" s="124" t="s">
        <v>2218</v>
      </c>
      <c r="AP1245" s="193">
        <v>1</v>
      </c>
      <c r="AQ1245" s="124" t="s">
        <v>644</v>
      </c>
      <c r="AR1245" s="124" t="s">
        <v>117</v>
      </c>
      <c r="AS1245" s="124" t="s">
        <v>117</v>
      </c>
      <c r="AT1245" s="124" t="s">
        <v>117</v>
      </c>
      <c r="AU1245" s="124" t="s">
        <v>696</v>
      </c>
      <c r="AV1245" s="124" t="s">
        <v>696</v>
      </c>
      <c r="AW1245" s="124" t="s">
        <v>695</v>
      </c>
      <c r="AX1245" s="124" t="s">
        <v>697</v>
      </c>
      <c r="AY1245" s="193">
        <v>1</v>
      </c>
      <c r="AZ1245" s="124" t="s">
        <v>698</v>
      </c>
      <c r="BA1245" s="124" t="s">
        <v>159</v>
      </c>
      <c r="BB1245" s="124" t="s">
        <v>117</v>
      </c>
      <c r="BC1245" s="124" t="s">
        <v>2321</v>
      </c>
      <c r="BD1245" s="124" t="s">
        <v>1591</v>
      </c>
      <c r="BE1245" s="124" t="s">
        <v>117</v>
      </c>
      <c r="BF1245" s="124" t="s">
        <v>117</v>
      </c>
      <c r="BG1245" s="193">
        <v>60</v>
      </c>
      <c r="BH1245" s="124" t="s">
        <v>1617</v>
      </c>
      <c r="BI1245" s="193">
        <v>4</v>
      </c>
      <c r="BJ1245" s="124" t="s">
        <v>2009</v>
      </c>
      <c r="BK1245" s="124" t="s">
        <v>1384</v>
      </c>
      <c r="BL1245" s="124" t="s">
        <v>117</v>
      </c>
      <c r="BM1245" s="124" t="s">
        <v>1388</v>
      </c>
      <c r="BN1245" s="154" t="s">
        <v>7262</v>
      </c>
      <c r="BO1245" s="154" t="s">
        <v>117</v>
      </c>
      <c r="BP1245" s="154" t="s">
        <v>7264</v>
      </c>
      <c r="BQ1245" s="124">
        <v>501102</v>
      </c>
    </row>
    <row r="1246" spans="1:69" s="124" customFormat="1" ht="15" customHeight="1">
      <c r="A1246" s="145" t="s">
        <v>7901</v>
      </c>
      <c r="B1246" s="42">
        <v>501103</v>
      </c>
      <c r="C1246" s="43" t="s">
        <v>6685</v>
      </c>
      <c r="D1246" s="43"/>
      <c r="E1246" s="43" t="s">
        <v>7</v>
      </c>
      <c r="F1246" s="43" t="s">
        <v>3838</v>
      </c>
      <c r="G1246" s="43" t="s">
        <v>6606</v>
      </c>
      <c r="H1246" s="43"/>
      <c r="I1246" s="43"/>
      <c r="J1246" s="43"/>
      <c r="K1246" s="43" t="s">
        <v>6610</v>
      </c>
      <c r="L1246" s="43" t="s">
        <v>7</v>
      </c>
      <c r="M1246" s="43" t="s">
        <v>6609</v>
      </c>
      <c r="N1246" s="43"/>
      <c r="O1246" s="43"/>
      <c r="P1246" s="43"/>
      <c r="Q1246" s="43"/>
      <c r="R1246" s="43"/>
      <c r="S1246" s="43"/>
      <c r="T1246" s="43"/>
      <c r="U1246" s="43"/>
      <c r="V1246" s="43"/>
      <c r="W1246" s="43"/>
      <c r="X1246" s="43"/>
      <c r="Y1246" s="43"/>
      <c r="Z1246" s="43"/>
      <c r="AA1246" s="43"/>
      <c r="AB1246" s="43"/>
      <c r="AC1246" s="43"/>
      <c r="AD1246" s="43"/>
      <c r="AE1246" s="43"/>
      <c r="AF1246" s="71" t="str">
        <f t="shared" si="47"/>
        <v>SP_BSVR1            BES2_VR</v>
      </c>
      <c r="AG1246" s="43" t="s">
        <v>6605</v>
      </c>
      <c r="AH1246" s="124">
        <v>3</v>
      </c>
      <c r="AI1246" s="193">
        <v>501103</v>
      </c>
      <c r="AJ1246" s="124" t="s">
        <v>3981</v>
      </c>
      <c r="AK1246" s="124" t="s">
        <v>117</v>
      </c>
      <c r="AL1246" s="124" t="s">
        <v>1422</v>
      </c>
      <c r="AM1246" s="124" t="s">
        <v>1422</v>
      </c>
      <c r="AN1246" s="124" t="s">
        <v>1424</v>
      </c>
      <c r="AO1246" s="124" t="s">
        <v>1425</v>
      </c>
      <c r="AP1246" s="193">
        <v>1</v>
      </c>
      <c r="AQ1246" s="124" t="s">
        <v>1426</v>
      </c>
      <c r="AR1246" s="124" t="s">
        <v>707</v>
      </c>
      <c r="AS1246" s="124" t="s">
        <v>119</v>
      </c>
      <c r="AT1246" s="124" t="s">
        <v>117</v>
      </c>
      <c r="AU1246" s="124" t="s">
        <v>117</v>
      </c>
      <c r="AV1246" s="124" t="s">
        <v>3836</v>
      </c>
      <c r="AW1246" s="124" t="s">
        <v>3837</v>
      </c>
      <c r="AX1246" s="124" t="s">
        <v>3838</v>
      </c>
      <c r="AY1246" s="193">
        <v>1</v>
      </c>
      <c r="AZ1246" s="124" t="s">
        <v>3813</v>
      </c>
      <c r="BA1246" s="124" t="s">
        <v>117</v>
      </c>
      <c r="BB1246" s="124" t="s">
        <v>117</v>
      </c>
      <c r="BC1246" s="124" t="s">
        <v>3839</v>
      </c>
      <c r="BD1246" s="124" t="s">
        <v>1591</v>
      </c>
      <c r="BE1246" s="124" t="s">
        <v>3982</v>
      </c>
      <c r="BF1246" s="124" t="s">
        <v>2040</v>
      </c>
      <c r="BG1246" s="176">
        <v>5941</v>
      </c>
      <c r="BH1246" s="124" t="s">
        <v>2041</v>
      </c>
      <c r="BI1246" s="193">
        <v>0.35</v>
      </c>
      <c r="BJ1246" s="124" t="s">
        <v>3841</v>
      </c>
      <c r="BK1246" s="124" t="s">
        <v>1384</v>
      </c>
      <c r="BL1246" s="124" t="s">
        <v>117</v>
      </c>
      <c r="BM1246" s="124" t="s">
        <v>1388</v>
      </c>
      <c r="BN1246" s="154" t="s">
        <v>7262</v>
      </c>
      <c r="BO1246" s="154" t="s">
        <v>117</v>
      </c>
      <c r="BP1246" s="154" t="s">
        <v>7264</v>
      </c>
      <c r="BQ1246" s="124">
        <v>501103</v>
      </c>
    </row>
    <row r="1247" spans="1:69" s="124" customFormat="1" ht="15" customHeight="1">
      <c r="A1247" s="145" t="s">
        <v>7901</v>
      </c>
      <c r="B1247" s="42">
        <v>501104</v>
      </c>
      <c r="C1247" s="43" t="s">
        <v>6685</v>
      </c>
      <c r="D1247" s="43"/>
      <c r="E1247" s="43" t="s">
        <v>7</v>
      </c>
      <c r="F1247" s="43" t="s">
        <v>3845</v>
      </c>
      <c r="G1247" s="43" t="s">
        <v>6606</v>
      </c>
      <c r="H1247" s="43"/>
      <c r="I1247" s="43"/>
      <c r="J1247" s="43"/>
      <c r="K1247" s="43" t="s">
        <v>6610</v>
      </c>
      <c r="L1247" s="43" t="s">
        <v>7</v>
      </c>
      <c r="M1247" s="43" t="s">
        <v>6609</v>
      </c>
      <c r="N1247" s="43"/>
      <c r="O1247" s="43"/>
      <c r="P1247" s="43"/>
      <c r="Q1247" s="43"/>
      <c r="R1247" s="43"/>
      <c r="S1247" s="43"/>
      <c r="T1247" s="43"/>
      <c r="U1247" s="43"/>
      <c r="V1247" s="43"/>
      <c r="W1247" s="43"/>
      <c r="X1247" s="43"/>
      <c r="Y1247" s="43"/>
      <c r="Z1247" s="43"/>
      <c r="AA1247" s="43"/>
      <c r="AB1247" s="43"/>
      <c r="AC1247" s="43"/>
      <c r="AD1247" s="43"/>
      <c r="AE1247" s="43"/>
      <c r="AF1247" s="71" t="str">
        <f t="shared" si="47"/>
        <v>SP_BSVR2            BES2_VR</v>
      </c>
      <c r="AG1247" s="43" t="s">
        <v>6605</v>
      </c>
      <c r="AH1247" s="124">
        <v>3</v>
      </c>
      <c r="AI1247" s="193">
        <v>501104</v>
      </c>
      <c r="AJ1247" s="124" t="s">
        <v>3983</v>
      </c>
      <c r="AK1247" s="124" t="s">
        <v>117</v>
      </c>
      <c r="AL1247" s="124" t="s">
        <v>1422</v>
      </c>
      <c r="AM1247" s="124" t="s">
        <v>1422</v>
      </c>
      <c r="AN1247" s="124" t="s">
        <v>1424</v>
      </c>
      <c r="AO1247" s="124" t="s">
        <v>1425</v>
      </c>
      <c r="AP1247" s="193">
        <v>2</v>
      </c>
      <c r="AQ1247" s="124" t="s">
        <v>1426</v>
      </c>
      <c r="AR1247" s="124" t="s">
        <v>707</v>
      </c>
      <c r="AS1247" s="124" t="s">
        <v>119</v>
      </c>
      <c r="AT1247" s="124" t="s">
        <v>117</v>
      </c>
      <c r="AU1247" s="124" t="s">
        <v>117</v>
      </c>
      <c r="AV1247" s="124" t="s">
        <v>3843</v>
      </c>
      <c r="AW1247" s="124" t="s">
        <v>3844</v>
      </c>
      <c r="AX1247" s="124" t="s">
        <v>3845</v>
      </c>
      <c r="AY1247" s="193">
        <v>1</v>
      </c>
      <c r="AZ1247" s="124" t="s">
        <v>3813</v>
      </c>
      <c r="BA1247" s="124" t="s">
        <v>117</v>
      </c>
      <c r="BB1247" s="124" t="s">
        <v>117</v>
      </c>
      <c r="BC1247" s="124" t="s">
        <v>3839</v>
      </c>
      <c r="BD1247" s="124" t="s">
        <v>1591</v>
      </c>
      <c r="BE1247" s="124" t="s">
        <v>3982</v>
      </c>
      <c r="BF1247" s="124" t="s">
        <v>1784</v>
      </c>
      <c r="BG1247" s="176">
        <v>5920</v>
      </c>
      <c r="BH1247" s="124" t="s">
        <v>1598</v>
      </c>
      <c r="BI1247" s="193">
        <v>0.35</v>
      </c>
      <c r="BJ1247" s="124" t="s">
        <v>3846</v>
      </c>
      <c r="BK1247" s="124" t="s">
        <v>1384</v>
      </c>
      <c r="BL1247" s="124" t="s">
        <v>117</v>
      </c>
      <c r="BM1247" s="124" t="s">
        <v>1388</v>
      </c>
      <c r="BN1247" s="154" t="s">
        <v>7262</v>
      </c>
      <c r="BO1247" s="154" t="s">
        <v>117</v>
      </c>
      <c r="BP1247" s="154" t="s">
        <v>7264</v>
      </c>
      <c r="BQ1247" s="124">
        <v>501104</v>
      </c>
    </row>
    <row r="1248" spans="1:69" s="125" customFormat="1" ht="15" customHeight="1">
      <c r="A1248" s="122" t="s">
        <v>7261</v>
      </c>
      <c r="B1248" s="119">
        <v>501106</v>
      </c>
      <c r="C1248" s="127" t="s">
        <v>6685</v>
      </c>
      <c r="D1248" s="43"/>
      <c r="E1248" s="128" t="s">
        <v>6616</v>
      </c>
      <c r="F1248" s="127"/>
      <c r="G1248" s="127"/>
      <c r="H1248" s="127"/>
      <c r="I1248" s="127"/>
      <c r="J1248" s="127"/>
      <c r="K1248" s="127"/>
      <c r="L1248" s="128" t="s">
        <v>6616</v>
      </c>
      <c r="M1248" s="128" t="s">
        <v>6616</v>
      </c>
      <c r="N1248" s="127"/>
      <c r="O1248" s="127"/>
      <c r="P1248" s="127"/>
      <c r="Q1248" s="127"/>
      <c r="R1248" s="127"/>
      <c r="S1248" s="127"/>
      <c r="T1248" s="127"/>
      <c r="U1248" s="127"/>
      <c r="V1248" s="127"/>
      <c r="W1248" s="127"/>
      <c r="X1248" s="127"/>
      <c r="Y1248" s="127"/>
      <c r="Z1248" s="127"/>
      <c r="AA1248" s="127"/>
      <c r="AB1248" s="127"/>
      <c r="AC1248" s="127"/>
      <c r="AD1248" s="127"/>
      <c r="AE1248" s="127"/>
      <c r="AF1248" s="177" t="str">
        <f t="shared" si="47"/>
        <v>KS_HRL_A            EFP</v>
      </c>
      <c r="AG1248" s="127" t="s">
        <v>6605</v>
      </c>
      <c r="AH1248" s="125">
        <v>3</v>
      </c>
      <c r="AI1248" s="532">
        <v>501106</v>
      </c>
      <c r="AJ1248" s="125" t="s">
        <v>6563</v>
      </c>
      <c r="AK1248" s="125" t="s">
        <v>117</v>
      </c>
      <c r="AL1248" s="125" t="s">
        <v>692</v>
      </c>
      <c r="AM1248" s="125" t="s">
        <v>692</v>
      </c>
      <c r="AN1248" s="125" t="s">
        <v>691</v>
      </c>
      <c r="AO1248" s="125" t="s">
        <v>693</v>
      </c>
      <c r="AP1248" s="532">
        <v>25</v>
      </c>
      <c r="AQ1248" s="125" t="s">
        <v>694</v>
      </c>
      <c r="AR1248" s="125" t="s">
        <v>673</v>
      </c>
      <c r="AS1248" s="125" t="s">
        <v>672</v>
      </c>
      <c r="AT1248" s="125" t="s">
        <v>117</v>
      </c>
      <c r="AU1248" s="125" t="s">
        <v>684</v>
      </c>
      <c r="AV1248" s="125" t="s">
        <v>684</v>
      </c>
      <c r="AW1248" s="125" t="s">
        <v>1403</v>
      </c>
      <c r="AX1248" s="125" t="s">
        <v>1404</v>
      </c>
      <c r="AY1248" s="532">
        <v>8</v>
      </c>
      <c r="AZ1248" s="125" t="s">
        <v>1405</v>
      </c>
      <c r="BA1248" s="125" t="s">
        <v>149</v>
      </c>
      <c r="BB1248" s="125" t="s">
        <v>128</v>
      </c>
      <c r="BC1248" s="125" t="s">
        <v>2048</v>
      </c>
      <c r="BD1248" s="125" t="s">
        <v>1591</v>
      </c>
      <c r="BE1248" s="125" t="s">
        <v>3984</v>
      </c>
      <c r="BF1248" s="125" t="s">
        <v>1748</v>
      </c>
      <c r="BG1248" s="532">
        <v>991</v>
      </c>
      <c r="BH1248" s="125" t="s">
        <v>1749</v>
      </c>
      <c r="BI1248" s="532">
        <v>0.35</v>
      </c>
      <c r="BJ1248" s="125" t="s">
        <v>6530</v>
      </c>
      <c r="BK1248" s="125" t="s">
        <v>1384</v>
      </c>
      <c r="BL1248" s="125" t="s">
        <v>117</v>
      </c>
      <c r="BM1248" s="125" t="s">
        <v>117</v>
      </c>
      <c r="BN1248" s="160" t="s">
        <v>117</v>
      </c>
      <c r="BO1248" s="160" t="s">
        <v>117</v>
      </c>
      <c r="BP1248" s="160" t="s">
        <v>117</v>
      </c>
      <c r="BQ1248" s="125">
        <v>501106</v>
      </c>
    </row>
    <row r="1249" spans="1:69" s="152" customFormat="1" ht="15" customHeight="1">
      <c r="A1249" s="146" t="s">
        <v>7261</v>
      </c>
      <c r="B1249" s="170">
        <v>501106</v>
      </c>
      <c r="C1249" s="149" t="s">
        <v>6685</v>
      </c>
      <c r="D1249" s="149"/>
      <c r="E1249" s="150" t="s">
        <v>6616</v>
      </c>
      <c r="F1249" s="151"/>
      <c r="G1249" s="151"/>
      <c r="H1249" s="149"/>
      <c r="I1249" s="149"/>
      <c r="J1249" s="149"/>
      <c r="K1249" s="151"/>
      <c r="L1249" s="150" t="s">
        <v>6616</v>
      </c>
      <c r="M1249" s="150" t="s">
        <v>6616</v>
      </c>
      <c r="N1249" s="149"/>
      <c r="O1249" s="149"/>
      <c r="P1249" s="149"/>
      <c r="Q1249" s="149"/>
      <c r="R1249" s="149"/>
      <c r="S1249" s="149"/>
      <c r="T1249" s="149"/>
      <c r="U1249" s="149"/>
      <c r="V1249" s="149"/>
      <c r="W1249" s="149"/>
      <c r="X1249" s="149"/>
      <c r="Y1249" s="149"/>
      <c r="Z1249" s="149"/>
      <c r="AA1249" s="149"/>
      <c r="AB1249" s="149"/>
      <c r="AC1249" s="149"/>
      <c r="AD1249" s="149"/>
      <c r="AE1249" s="149"/>
      <c r="AF1249" s="156" t="str">
        <f t="shared" si="47"/>
        <v>KS_HRL_C            EFP</v>
      </c>
      <c r="AG1249" s="149" t="s">
        <v>6605</v>
      </c>
      <c r="AH1249" s="152">
        <v>3</v>
      </c>
      <c r="AI1249" s="533">
        <v>501106</v>
      </c>
      <c r="AJ1249" s="153" t="s">
        <v>7271</v>
      </c>
      <c r="AK1249" s="152" t="s">
        <v>117</v>
      </c>
      <c r="AL1249" s="152" t="s">
        <v>692</v>
      </c>
      <c r="AM1249" s="152" t="s">
        <v>692</v>
      </c>
      <c r="AN1249" s="152" t="s">
        <v>691</v>
      </c>
      <c r="AO1249" s="152" t="s">
        <v>693</v>
      </c>
      <c r="AP1249" s="176">
        <v>14</v>
      </c>
      <c r="AQ1249" s="152" t="s">
        <v>694</v>
      </c>
      <c r="AR1249" s="152" t="s">
        <v>673</v>
      </c>
      <c r="AS1249" s="152" t="s">
        <v>672</v>
      </c>
      <c r="AT1249" s="152" t="s">
        <v>117</v>
      </c>
      <c r="AU1249" s="152" t="s">
        <v>684</v>
      </c>
      <c r="AV1249" s="152" t="s">
        <v>684</v>
      </c>
      <c r="AW1249" s="153" t="s">
        <v>683</v>
      </c>
      <c r="AX1249" s="153" t="s">
        <v>685</v>
      </c>
      <c r="AY1249" s="176">
        <v>13</v>
      </c>
      <c r="AZ1249" s="153" t="s">
        <v>686</v>
      </c>
      <c r="BA1249" s="153" t="s">
        <v>146</v>
      </c>
      <c r="BB1249" s="153" t="s">
        <v>127</v>
      </c>
      <c r="BC1249" s="153" t="s">
        <v>3863</v>
      </c>
      <c r="BD1249" s="152" t="s">
        <v>1591</v>
      </c>
      <c r="BE1249" s="153" t="s">
        <v>117</v>
      </c>
      <c r="BF1249" s="153" t="s">
        <v>117</v>
      </c>
      <c r="BG1249" s="176">
        <v>958</v>
      </c>
      <c r="BH1249" s="153" t="s">
        <v>3864</v>
      </c>
      <c r="BI1249" s="533">
        <v>0.35</v>
      </c>
      <c r="BJ1249" s="153" t="s">
        <v>3865</v>
      </c>
      <c r="BK1249" s="153" t="s">
        <v>117</v>
      </c>
      <c r="BL1249" s="152" t="s">
        <v>117</v>
      </c>
      <c r="BM1249" s="152" t="s">
        <v>117</v>
      </c>
      <c r="BN1249" s="154" t="s">
        <v>7262</v>
      </c>
      <c r="BO1249" s="154" t="s">
        <v>7263</v>
      </c>
      <c r="BP1249" s="154" t="s">
        <v>7264</v>
      </c>
      <c r="BQ1249" s="152">
        <v>501106</v>
      </c>
    </row>
    <row r="1250" spans="1:69" s="125" customFormat="1" ht="15" customHeight="1">
      <c r="A1250" s="122" t="s">
        <v>7261</v>
      </c>
      <c r="B1250" s="119">
        <v>501107</v>
      </c>
      <c r="C1250" s="127" t="s">
        <v>6685</v>
      </c>
      <c r="D1250" s="43"/>
      <c r="E1250" s="128" t="s">
        <v>6616</v>
      </c>
      <c r="F1250" s="127"/>
      <c r="G1250" s="127"/>
      <c r="H1250" s="127"/>
      <c r="I1250" s="127"/>
      <c r="J1250" s="127"/>
      <c r="K1250" s="127"/>
      <c r="L1250" s="128" t="s">
        <v>6616</v>
      </c>
      <c r="M1250" s="128" t="s">
        <v>6616</v>
      </c>
      <c r="N1250" s="127"/>
      <c r="O1250" s="127"/>
      <c r="P1250" s="127"/>
      <c r="Q1250" s="127"/>
      <c r="R1250" s="127"/>
      <c r="S1250" s="127"/>
      <c r="T1250" s="127"/>
      <c r="U1250" s="127"/>
      <c r="V1250" s="127"/>
      <c r="W1250" s="127"/>
      <c r="X1250" s="127"/>
      <c r="Y1250" s="127"/>
      <c r="Z1250" s="127"/>
      <c r="AA1250" s="127"/>
      <c r="AB1250" s="127"/>
      <c r="AC1250" s="127"/>
      <c r="AD1250" s="127"/>
      <c r="AE1250" s="127"/>
      <c r="AF1250" s="177" t="str">
        <f t="shared" si="47"/>
        <v>KS_HRL_A            EFP</v>
      </c>
      <c r="AG1250" s="127" t="s">
        <v>6605</v>
      </c>
      <c r="AH1250" s="125">
        <v>3</v>
      </c>
      <c r="AI1250" s="532">
        <v>501107</v>
      </c>
      <c r="AJ1250" s="125" t="s">
        <v>6564</v>
      </c>
      <c r="AK1250" s="125" t="s">
        <v>117</v>
      </c>
      <c r="AL1250" s="125" t="s">
        <v>692</v>
      </c>
      <c r="AM1250" s="125" t="s">
        <v>692</v>
      </c>
      <c r="AN1250" s="125" t="s">
        <v>691</v>
      </c>
      <c r="AO1250" s="125" t="s">
        <v>693</v>
      </c>
      <c r="AP1250" s="532">
        <v>6</v>
      </c>
      <c r="AQ1250" s="125" t="s">
        <v>694</v>
      </c>
      <c r="AR1250" s="125" t="s">
        <v>673</v>
      </c>
      <c r="AS1250" s="125" t="s">
        <v>672</v>
      </c>
      <c r="AT1250" s="125" t="s">
        <v>117</v>
      </c>
      <c r="AU1250" s="125" t="s">
        <v>684</v>
      </c>
      <c r="AV1250" s="125" t="s">
        <v>684</v>
      </c>
      <c r="AW1250" s="125" t="s">
        <v>1403</v>
      </c>
      <c r="AX1250" s="125" t="s">
        <v>1404</v>
      </c>
      <c r="AY1250" s="532">
        <v>9</v>
      </c>
      <c r="AZ1250" s="125" t="s">
        <v>1405</v>
      </c>
      <c r="BA1250" s="125" t="s">
        <v>149</v>
      </c>
      <c r="BB1250" s="125" t="s">
        <v>128</v>
      </c>
      <c r="BC1250" s="125" t="s">
        <v>2048</v>
      </c>
      <c r="BD1250" s="125" t="s">
        <v>1591</v>
      </c>
      <c r="BE1250" s="125" t="s">
        <v>3984</v>
      </c>
      <c r="BF1250" s="125" t="s">
        <v>1709</v>
      </c>
      <c r="BG1250" s="532">
        <v>991</v>
      </c>
      <c r="BH1250" s="125" t="s">
        <v>1710</v>
      </c>
      <c r="BI1250" s="532">
        <v>0.35</v>
      </c>
      <c r="BJ1250" s="125" t="s">
        <v>3806</v>
      </c>
      <c r="BK1250" s="125" t="s">
        <v>1384</v>
      </c>
      <c r="BL1250" s="125" t="s">
        <v>117</v>
      </c>
      <c r="BM1250" s="125" t="s">
        <v>117</v>
      </c>
      <c r="BN1250" s="160" t="s">
        <v>117</v>
      </c>
      <c r="BO1250" s="160" t="s">
        <v>117</v>
      </c>
      <c r="BP1250" s="160" t="s">
        <v>117</v>
      </c>
      <c r="BQ1250" s="125">
        <v>501107</v>
      </c>
    </row>
    <row r="1251" spans="1:69" s="152" customFormat="1" ht="15" customHeight="1">
      <c r="A1251" s="146" t="s">
        <v>7261</v>
      </c>
      <c r="B1251" s="170">
        <v>501107</v>
      </c>
      <c r="C1251" s="149" t="s">
        <v>6685</v>
      </c>
      <c r="D1251" s="149"/>
      <c r="E1251" s="150" t="s">
        <v>6616</v>
      </c>
      <c r="F1251" s="149"/>
      <c r="G1251" s="149"/>
      <c r="H1251" s="149"/>
      <c r="I1251" s="149"/>
      <c r="J1251" s="149"/>
      <c r="K1251" s="149"/>
      <c r="L1251" s="150" t="s">
        <v>6616</v>
      </c>
      <c r="M1251" s="150" t="s">
        <v>6616</v>
      </c>
      <c r="N1251" s="149"/>
      <c r="O1251" s="149"/>
      <c r="P1251" s="149"/>
      <c r="Q1251" s="149"/>
      <c r="R1251" s="149"/>
      <c r="S1251" s="149"/>
      <c r="T1251" s="149"/>
      <c r="U1251" s="149"/>
      <c r="V1251" s="149"/>
      <c r="W1251" s="149"/>
      <c r="X1251" s="149"/>
      <c r="Y1251" s="149"/>
      <c r="Z1251" s="149"/>
      <c r="AA1251" s="149"/>
      <c r="AB1251" s="149"/>
      <c r="AC1251" s="149"/>
      <c r="AD1251" s="149"/>
      <c r="AE1251" s="149"/>
      <c r="AF1251" s="156" t="str">
        <f t="shared" si="47"/>
        <v>KS_HRL_C            EFP</v>
      </c>
      <c r="AG1251" s="149" t="s">
        <v>6605</v>
      </c>
      <c r="AH1251" s="152">
        <v>3</v>
      </c>
      <c r="AI1251" s="533">
        <v>501107</v>
      </c>
      <c r="AJ1251" s="153" t="s">
        <v>7272</v>
      </c>
      <c r="AK1251" s="152" t="s">
        <v>117</v>
      </c>
      <c r="AL1251" s="152" t="s">
        <v>692</v>
      </c>
      <c r="AM1251" s="152" t="s">
        <v>692</v>
      </c>
      <c r="AN1251" s="152" t="s">
        <v>691</v>
      </c>
      <c r="AO1251" s="152" t="s">
        <v>693</v>
      </c>
      <c r="AP1251" s="176">
        <v>32</v>
      </c>
      <c r="AQ1251" s="152" t="s">
        <v>694</v>
      </c>
      <c r="AR1251" s="152" t="s">
        <v>673</v>
      </c>
      <c r="AS1251" s="152" t="s">
        <v>672</v>
      </c>
      <c r="AT1251" s="152" t="s">
        <v>117</v>
      </c>
      <c r="AU1251" s="152" t="s">
        <v>684</v>
      </c>
      <c r="AV1251" s="152" t="s">
        <v>684</v>
      </c>
      <c r="AW1251" s="153" t="s">
        <v>683</v>
      </c>
      <c r="AX1251" s="153" t="s">
        <v>685</v>
      </c>
      <c r="AY1251" s="176">
        <v>14</v>
      </c>
      <c r="AZ1251" s="153" t="s">
        <v>686</v>
      </c>
      <c r="BA1251" s="153" t="s">
        <v>146</v>
      </c>
      <c r="BB1251" s="153" t="s">
        <v>127</v>
      </c>
      <c r="BC1251" s="153" t="s">
        <v>1830</v>
      </c>
      <c r="BD1251" s="152" t="s">
        <v>1591</v>
      </c>
      <c r="BE1251" s="153" t="s">
        <v>117</v>
      </c>
      <c r="BF1251" s="153" t="s">
        <v>117</v>
      </c>
      <c r="BG1251" s="176">
        <v>958</v>
      </c>
      <c r="BH1251" s="153" t="s">
        <v>1644</v>
      </c>
      <c r="BI1251" s="533">
        <v>0.35</v>
      </c>
      <c r="BJ1251" s="153" t="s">
        <v>3866</v>
      </c>
      <c r="BK1251" s="153" t="s">
        <v>117</v>
      </c>
      <c r="BL1251" s="152" t="s">
        <v>117</v>
      </c>
      <c r="BM1251" s="152" t="s">
        <v>117</v>
      </c>
      <c r="BN1251" s="154" t="s">
        <v>7262</v>
      </c>
      <c r="BO1251" s="154" t="s">
        <v>7263</v>
      </c>
      <c r="BP1251" s="154" t="s">
        <v>7264</v>
      </c>
      <c r="BQ1251" s="152">
        <v>501107</v>
      </c>
    </row>
    <row r="1252" spans="1:69" s="125" customFormat="1" ht="15" customHeight="1">
      <c r="A1252" s="122" t="s">
        <v>7261</v>
      </c>
      <c r="B1252" s="119">
        <v>501109</v>
      </c>
      <c r="C1252" s="127" t="s">
        <v>6685</v>
      </c>
      <c r="D1252" s="43"/>
      <c r="E1252" s="128" t="s">
        <v>6616</v>
      </c>
      <c r="F1252" s="127" t="s">
        <v>3805</v>
      </c>
      <c r="G1252" s="127" t="s">
        <v>6606</v>
      </c>
      <c r="H1252" s="127"/>
      <c r="I1252" s="127"/>
      <c r="J1252" s="127"/>
      <c r="K1252" s="127" t="s">
        <v>6610</v>
      </c>
      <c r="L1252" s="127" t="s">
        <v>6609</v>
      </c>
      <c r="M1252" s="128" t="s">
        <v>6616</v>
      </c>
      <c r="N1252" s="127"/>
      <c r="O1252" s="127"/>
      <c r="P1252" s="127"/>
      <c r="Q1252" s="127"/>
      <c r="R1252" s="127"/>
      <c r="S1252" s="127"/>
      <c r="T1252" s="127"/>
      <c r="U1252" s="127"/>
      <c r="V1252" s="127"/>
      <c r="W1252" s="127"/>
      <c r="X1252" s="127"/>
      <c r="Y1252" s="127"/>
      <c r="Z1252" s="127"/>
      <c r="AA1252" s="127"/>
      <c r="AB1252" s="127"/>
      <c r="AC1252" s="127"/>
      <c r="AD1252" s="127"/>
      <c r="AE1252" s="127"/>
      <c r="AF1252" s="177" t="str">
        <f t="shared" si="47"/>
        <v>KS_HRM_B1           SP_CANHD</v>
      </c>
      <c r="AG1252" s="127" t="s">
        <v>6605</v>
      </c>
      <c r="AH1252" s="125">
        <v>3</v>
      </c>
      <c r="AI1252" s="532">
        <v>501109</v>
      </c>
      <c r="AJ1252" s="125" t="s">
        <v>6565</v>
      </c>
      <c r="AK1252" s="125" t="s">
        <v>117</v>
      </c>
      <c r="AL1252" s="125" t="s">
        <v>117</v>
      </c>
      <c r="AM1252" s="125" t="s">
        <v>6532</v>
      </c>
      <c r="AN1252" s="125" t="s">
        <v>3804</v>
      </c>
      <c r="AO1252" s="125" t="s">
        <v>3805</v>
      </c>
      <c r="AP1252" s="532">
        <v>1</v>
      </c>
      <c r="AQ1252" s="125" t="s">
        <v>3802</v>
      </c>
      <c r="AR1252" s="125" t="s">
        <v>117</v>
      </c>
      <c r="AS1252" s="125" t="s">
        <v>117</v>
      </c>
      <c r="AT1252" s="125" t="s">
        <v>117</v>
      </c>
      <c r="AU1252" s="125" t="s">
        <v>741</v>
      </c>
      <c r="AV1252" s="125" t="s">
        <v>741</v>
      </c>
      <c r="AW1252" s="125" t="s">
        <v>852</v>
      </c>
      <c r="AX1252" s="125" t="s">
        <v>853</v>
      </c>
      <c r="AY1252" s="532">
        <v>15</v>
      </c>
      <c r="AZ1252" s="125" t="s">
        <v>854</v>
      </c>
      <c r="BA1252" s="125" t="s">
        <v>1152</v>
      </c>
      <c r="BB1252" s="125" t="s">
        <v>117</v>
      </c>
      <c r="BC1252" s="125" t="s">
        <v>2048</v>
      </c>
      <c r="BD1252" s="125" t="s">
        <v>1591</v>
      </c>
      <c r="BE1252" s="125" t="s">
        <v>3985</v>
      </c>
      <c r="BF1252" s="125" t="s">
        <v>1709</v>
      </c>
      <c r="BG1252" s="532">
        <v>1308</v>
      </c>
      <c r="BH1252" s="125" t="s">
        <v>1710</v>
      </c>
      <c r="BI1252" s="532">
        <v>0.35</v>
      </c>
      <c r="BJ1252" s="125" t="s">
        <v>6533</v>
      </c>
      <c r="BK1252" s="125" t="s">
        <v>117</v>
      </c>
      <c r="BL1252" s="125" t="s">
        <v>117</v>
      </c>
      <c r="BM1252" s="125" t="s">
        <v>1388</v>
      </c>
      <c r="BN1252" s="160" t="s">
        <v>117</v>
      </c>
      <c r="BO1252" s="160" t="s">
        <v>117</v>
      </c>
      <c r="BP1252" s="160" t="s">
        <v>117</v>
      </c>
      <c r="BQ1252" s="125">
        <v>501109</v>
      </c>
    </row>
    <row r="1253" spans="1:69" s="152" customFormat="1" ht="15" customHeight="1">
      <c r="A1253" s="146" t="s">
        <v>7261</v>
      </c>
      <c r="B1253" s="170">
        <v>501109</v>
      </c>
      <c r="C1253" s="149" t="s">
        <v>6685</v>
      </c>
      <c r="D1253" s="149"/>
      <c r="E1253" s="150" t="s">
        <v>6616</v>
      </c>
      <c r="F1253" s="155"/>
      <c r="G1253" s="155"/>
      <c r="H1253" s="149"/>
      <c r="I1253" s="149"/>
      <c r="J1253" s="149"/>
      <c r="K1253" s="155"/>
      <c r="L1253" s="150" t="s">
        <v>6616</v>
      </c>
      <c r="M1253" s="150" t="s">
        <v>6616</v>
      </c>
      <c r="N1253" s="149"/>
      <c r="O1253" s="149"/>
      <c r="P1253" s="149"/>
      <c r="Q1253" s="149"/>
      <c r="R1253" s="149"/>
      <c r="S1253" s="149"/>
      <c r="T1253" s="149"/>
      <c r="U1253" s="149"/>
      <c r="V1253" s="149"/>
      <c r="W1253" s="149"/>
      <c r="X1253" s="149"/>
      <c r="Y1253" s="149"/>
      <c r="Z1253" s="149"/>
      <c r="AA1253" s="149"/>
      <c r="AB1253" s="149"/>
      <c r="AC1253" s="149"/>
      <c r="AD1253" s="149"/>
      <c r="AE1253" s="149"/>
      <c r="AF1253" s="156" t="str">
        <f t="shared" si="47"/>
        <v>KS_HRL_C            EFP</v>
      </c>
      <c r="AG1253" s="149" t="s">
        <v>6605</v>
      </c>
      <c r="AH1253" s="152">
        <v>3</v>
      </c>
      <c r="AI1253" s="533">
        <v>501109</v>
      </c>
      <c r="AJ1253" s="153" t="s">
        <v>7273</v>
      </c>
      <c r="AK1253" s="152" t="s">
        <v>117</v>
      </c>
      <c r="AL1253" s="153" t="s">
        <v>7266</v>
      </c>
      <c r="AM1253" s="153" t="s">
        <v>7266</v>
      </c>
      <c r="AN1253" s="153" t="s">
        <v>691</v>
      </c>
      <c r="AO1253" s="153" t="s">
        <v>693</v>
      </c>
      <c r="AP1253" s="176">
        <v>17</v>
      </c>
      <c r="AQ1253" s="153" t="s">
        <v>694</v>
      </c>
      <c r="AR1253" s="153" t="s">
        <v>673</v>
      </c>
      <c r="AS1253" s="153" t="s">
        <v>672</v>
      </c>
      <c r="AT1253" s="152" t="s">
        <v>117</v>
      </c>
      <c r="AU1253" s="153" t="s">
        <v>684</v>
      </c>
      <c r="AV1253" s="153" t="s">
        <v>684</v>
      </c>
      <c r="AW1253" s="153" t="s">
        <v>683</v>
      </c>
      <c r="AX1253" s="153" t="s">
        <v>685</v>
      </c>
      <c r="AY1253" s="176">
        <v>2</v>
      </c>
      <c r="AZ1253" s="153" t="s">
        <v>686</v>
      </c>
      <c r="BA1253" s="153" t="s">
        <v>146</v>
      </c>
      <c r="BB1253" s="153" t="s">
        <v>127</v>
      </c>
      <c r="BC1253" s="153" t="s">
        <v>3882</v>
      </c>
      <c r="BD1253" s="152" t="s">
        <v>1591</v>
      </c>
      <c r="BE1253" s="153" t="s">
        <v>117</v>
      </c>
      <c r="BF1253" s="153" t="s">
        <v>117</v>
      </c>
      <c r="BG1253" s="176">
        <v>958</v>
      </c>
      <c r="BH1253" s="153" t="s">
        <v>1797</v>
      </c>
      <c r="BI1253" s="533">
        <v>0.35</v>
      </c>
      <c r="BJ1253" s="153" t="s">
        <v>3883</v>
      </c>
      <c r="BK1253" s="152" t="s">
        <v>117</v>
      </c>
      <c r="BL1253" s="152" t="s">
        <v>117</v>
      </c>
      <c r="BM1253" s="153" t="s">
        <v>117</v>
      </c>
      <c r="BN1253" s="154" t="s">
        <v>7262</v>
      </c>
      <c r="BO1253" s="154" t="s">
        <v>7263</v>
      </c>
      <c r="BP1253" s="154" t="s">
        <v>7264</v>
      </c>
      <c r="BQ1253" s="152">
        <v>501109</v>
      </c>
    </row>
    <row r="1254" spans="1:69" s="125" customFormat="1" ht="15" customHeight="1">
      <c r="A1254" s="122" t="s">
        <v>7261</v>
      </c>
      <c r="B1254" s="119">
        <v>501110</v>
      </c>
      <c r="C1254" s="127" t="s">
        <v>6685</v>
      </c>
      <c r="D1254" s="43"/>
      <c r="E1254" s="128" t="s">
        <v>6616</v>
      </c>
      <c r="F1254" s="127" t="s">
        <v>3801</v>
      </c>
      <c r="G1254" s="127" t="s">
        <v>6606</v>
      </c>
      <c r="H1254" s="127"/>
      <c r="I1254" s="127"/>
      <c r="J1254" s="127"/>
      <c r="K1254" s="127" t="s">
        <v>6610</v>
      </c>
      <c r="L1254" s="127" t="s">
        <v>6609</v>
      </c>
      <c r="M1254" s="128" t="s">
        <v>6616</v>
      </c>
      <c r="N1254" s="127"/>
      <c r="O1254" s="127"/>
      <c r="P1254" s="127"/>
      <c r="Q1254" s="127"/>
      <c r="R1254" s="127"/>
      <c r="S1254" s="127"/>
      <c r="T1254" s="127"/>
      <c r="U1254" s="127"/>
      <c r="V1254" s="127"/>
      <c r="W1254" s="127"/>
      <c r="X1254" s="127"/>
      <c r="Y1254" s="127"/>
      <c r="Z1254" s="127"/>
      <c r="AA1254" s="127"/>
      <c r="AB1254" s="127"/>
      <c r="AC1254" s="127"/>
      <c r="AD1254" s="127"/>
      <c r="AE1254" s="127"/>
      <c r="AF1254" s="177" t="str">
        <f t="shared" si="47"/>
        <v>KS_HRM_B1           SP_CANLD</v>
      </c>
      <c r="AG1254" s="127" t="s">
        <v>6605</v>
      </c>
      <c r="AH1254" s="125">
        <v>3</v>
      </c>
      <c r="AI1254" s="532">
        <v>501110</v>
      </c>
      <c r="AJ1254" s="125" t="s">
        <v>6566</v>
      </c>
      <c r="AK1254" s="125" t="s">
        <v>117</v>
      </c>
      <c r="AL1254" s="125" t="s">
        <v>117</v>
      </c>
      <c r="AM1254" s="125" t="s">
        <v>6529</v>
      </c>
      <c r="AN1254" s="125" t="s">
        <v>3800</v>
      </c>
      <c r="AO1254" s="125" t="s">
        <v>3801</v>
      </c>
      <c r="AP1254" s="532">
        <v>1</v>
      </c>
      <c r="AQ1254" s="125" t="s">
        <v>3802</v>
      </c>
      <c r="AR1254" s="125" t="s">
        <v>117</v>
      </c>
      <c r="AS1254" s="125" t="s">
        <v>117</v>
      </c>
      <c r="AT1254" s="125" t="s">
        <v>117</v>
      </c>
      <c r="AU1254" s="125" t="s">
        <v>741</v>
      </c>
      <c r="AV1254" s="125" t="s">
        <v>741</v>
      </c>
      <c r="AW1254" s="125" t="s">
        <v>852</v>
      </c>
      <c r="AX1254" s="125" t="s">
        <v>853</v>
      </c>
      <c r="AY1254" s="532">
        <v>17</v>
      </c>
      <c r="AZ1254" s="125" t="s">
        <v>854</v>
      </c>
      <c r="BA1254" s="125" t="s">
        <v>1152</v>
      </c>
      <c r="BB1254" s="125" t="s">
        <v>117</v>
      </c>
      <c r="BC1254" s="125" t="s">
        <v>2048</v>
      </c>
      <c r="BD1254" s="125" t="s">
        <v>1591</v>
      </c>
      <c r="BE1254" s="125" t="s">
        <v>3985</v>
      </c>
      <c r="BF1254" s="125" t="s">
        <v>1748</v>
      </c>
      <c r="BG1254" s="532">
        <v>1308</v>
      </c>
      <c r="BH1254" s="125" t="s">
        <v>1749</v>
      </c>
      <c r="BI1254" s="532">
        <v>0.35</v>
      </c>
      <c r="BJ1254" s="125" t="s">
        <v>6530</v>
      </c>
      <c r="BK1254" s="125" t="s">
        <v>117</v>
      </c>
      <c r="BL1254" s="125" t="s">
        <v>117</v>
      </c>
      <c r="BM1254" s="125" t="s">
        <v>1388</v>
      </c>
      <c r="BN1254" s="160" t="s">
        <v>117</v>
      </c>
      <c r="BO1254" s="160" t="s">
        <v>117</v>
      </c>
      <c r="BP1254" s="160" t="s">
        <v>117</v>
      </c>
      <c r="BQ1254" s="125">
        <v>501110</v>
      </c>
    </row>
    <row r="1255" spans="1:69" s="152" customFormat="1" ht="15" customHeight="1">
      <c r="A1255" s="146" t="s">
        <v>7261</v>
      </c>
      <c r="B1255" s="170">
        <v>501110</v>
      </c>
      <c r="C1255" s="149" t="s">
        <v>6685</v>
      </c>
      <c r="D1255" s="149"/>
      <c r="E1255" s="150" t="s">
        <v>6616</v>
      </c>
      <c r="F1255" s="155"/>
      <c r="G1255" s="155"/>
      <c r="H1255" s="149"/>
      <c r="I1255" s="149"/>
      <c r="J1255" s="149"/>
      <c r="K1255" s="155"/>
      <c r="L1255" s="150" t="s">
        <v>6616</v>
      </c>
      <c r="M1255" s="150" t="s">
        <v>6616</v>
      </c>
      <c r="N1255" s="149"/>
      <c r="O1255" s="149"/>
      <c r="P1255" s="149"/>
      <c r="Q1255" s="149"/>
      <c r="R1255" s="149"/>
      <c r="S1255" s="149"/>
      <c r="T1255" s="149"/>
      <c r="U1255" s="149"/>
      <c r="V1255" s="149"/>
      <c r="W1255" s="149"/>
      <c r="X1255" s="149"/>
      <c r="Y1255" s="149"/>
      <c r="Z1255" s="149"/>
      <c r="AA1255" s="149"/>
      <c r="AB1255" s="149"/>
      <c r="AC1255" s="149"/>
      <c r="AD1255" s="149"/>
      <c r="AE1255" s="149"/>
      <c r="AF1255" s="156" t="str">
        <f t="shared" si="47"/>
        <v>KS_HRL_C            EFP</v>
      </c>
      <c r="AG1255" s="149" t="s">
        <v>6605</v>
      </c>
      <c r="AH1255" s="152">
        <v>3</v>
      </c>
      <c r="AI1255" s="533">
        <v>501110</v>
      </c>
      <c r="AJ1255" s="153" t="s">
        <v>7274</v>
      </c>
      <c r="AK1255" s="152" t="s">
        <v>117</v>
      </c>
      <c r="AL1255" s="153" t="s">
        <v>7266</v>
      </c>
      <c r="AM1255" s="153" t="s">
        <v>7266</v>
      </c>
      <c r="AN1255" s="153" t="s">
        <v>691</v>
      </c>
      <c r="AO1255" s="153" t="s">
        <v>693</v>
      </c>
      <c r="AP1255" s="176">
        <v>18</v>
      </c>
      <c r="AQ1255" s="153" t="s">
        <v>694</v>
      </c>
      <c r="AR1255" s="153" t="s">
        <v>673</v>
      </c>
      <c r="AS1255" s="153" t="s">
        <v>672</v>
      </c>
      <c r="AT1255" s="152" t="s">
        <v>117</v>
      </c>
      <c r="AU1255" s="152" t="s">
        <v>741</v>
      </c>
      <c r="AV1255" s="152" t="s">
        <v>741</v>
      </c>
      <c r="AW1255" s="152" t="s">
        <v>852</v>
      </c>
      <c r="AX1255" s="153" t="s">
        <v>685</v>
      </c>
      <c r="AY1255" s="176">
        <v>1</v>
      </c>
      <c r="AZ1255" s="153" t="s">
        <v>686</v>
      </c>
      <c r="BA1255" s="153" t="s">
        <v>146</v>
      </c>
      <c r="BB1255" s="153" t="s">
        <v>127</v>
      </c>
      <c r="BC1255" s="153" t="s">
        <v>2063</v>
      </c>
      <c r="BD1255" s="152" t="s">
        <v>1591</v>
      </c>
      <c r="BE1255" s="153" t="s">
        <v>117</v>
      </c>
      <c r="BF1255" s="153" t="s">
        <v>117</v>
      </c>
      <c r="BG1255" s="176">
        <v>958</v>
      </c>
      <c r="BH1255" s="153" t="s">
        <v>1919</v>
      </c>
      <c r="BI1255" s="533">
        <v>0.35</v>
      </c>
      <c r="BJ1255" s="153" t="s">
        <v>3884</v>
      </c>
      <c r="BK1255" s="152" t="s">
        <v>117</v>
      </c>
      <c r="BL1255" s="152" t="s">
        <v>117</v>
      </c>
      <c r="BM1255" s="153" t="s">
        <v>117</v>
      </c>
      <c r="BN1255" s="154" t="s">
        <v>7262</v>
      </c>
      <c r="BO1255" s="154" t="s">
        <v>7263</v>
      </c>
      <c r="BP1255" s="154" t="s">
        <v>7264</v>
      </c>
      <c r="BQ1255" s="152">
        <v>501110</v>
      </c>
    </row>
    <row r="1256" spans="1:69" s="152" customFormat="1" ht="15" customHeight="1">
      <c r="A1256" s="146" t="s">
        <v>7261</v>
      </c>
      <c r="B1256" s="528">
        <v>501076</v>
      </c>
      <c r="C1256" s="149" t="s">
        <v>6685</v>
      </c>
      <c r="E1256" s="150" t="s">
        <v>6616</v>
      </c>
      <c r="L1256" s="150" t="s">
        <v>6616</v>
      </c>
      <c r="M1256" s="150" t="s">
        <v>6616</v>
      </c>
      <c r="AF1256" s="156" t="str">
        <f t="shared" si="47"/>
        <v>KS_HRL_A            EFP</v>
      </c>
      <c r="AG1256" s="149" t="s">
        <v>6605</v>
      </c>
      <c r="AH1256" s="152">
        <v>3</v>
      </c>
      <c r="AI1256" s="528">
        <v>501076</v>
      </c>
      <c r="AJ1256" s="153" t="s">
        <v>6563</v>
      </c>
      <c r="AK1256" s="153" t="s">
        <v>117</v>
      </c>
      <c r="AL1256" s="153" t="s">
        <v>7266</v>
      </c>
      <c r="AM1256" s="153" t="s">
        <v>7266</v>
      </c>
      <c r="AN1256" s="153" t="s">
        <v>691</v>
      </c>
      <c r="AO1256" s="153" t="s">
        <v>693</v>
      </c>
      <c r="AP1256" s="528">
        <v>25</v>
      </c>
      <c r="AQ1256" s="153" t="s">
        <v>694</v>
      </c>
      <c r="AR1256" s="153" t="s">
        <v>673</v>
      </c>
      <c r="AS1256" s="153" t="s">
        <v>672</v>
      </c>
      <c r="AT1256" s="153" t="s">
        <v>117</v>
      </c>
      <c r="AU1256" s="153" t="s">
        <v>684</v>
      </c>
      <c r="AV1256" s="153" t="s">
        <v>684</v>
      </c>
      <c r="AW1256" s="153" t="s">
        <v>1403</v>
      </c>
      <c r="AX1256" s="153" t="s">
        <v>1404</v>
      </c>
      <c r="AY1256" s="528">
        <v>8</v>
      </c>
      <c r="AZ1256" s="153" t="s">
        <v>1405</v>
      </c>
      <c r="BA1256" s="153" t="s">
        <v>149</v>
      </c>
      <c r="BB1256" s="153" t="s">
        <v>128</v>
      </c>
      <c r="BC1256" s="153" t="s">
        <v>2048</v>
      </c>
      <c r="BD1256" s="153" t="s">
        <v>1591</v>
      </c>
      <c r="BE1256" s="153" t="s">
        <v>7267</v>
      </c>
      <c r="BF1256" s="153" t="s">
        <v>1748</v>
      </c>
      <c r="BG1256" s="528">
        <v>991</v>
      </c>
      <c r="BH1256" s="153" t="s">
        <v>1749</v>
      </c>
      <c r="BI1256" s="528">
        <v>0.35</v>
      </c>
      <c r="BJ1256" s="153" t="s">
        <v>6530</v>
      </c>
      <c r="BK1256" s="153" t="s">
        <v>1384</v>
      </c>
      <c r="BL1256" s="153" t="s">
        <v>117</v>
      </c>
      <c r="BM1256" s="153" t="s">
        <v>117</v>
      </c>
      <c r="BN1256" s="154" t="s">
        <v>7262</v>
      </c>
      <c r="BO1256" s="153" t="s">
        <v>117</v>
      </c>
      <c r="BP1256" s="153" t="s">
        <v>117</v>
      </c>
      <c r="BQ1256" s="159">
        <v>501076</v>
      </c>
    </row>
    <row r="1257" spans="1:69" s="152" customFormat="1" ht="15" customHeight="1">
      <c r="A1257" s="146" t="s">
        <v>7261</v>
      </c>
      <c r="B1257" s="528">
        <v>501077</v>
      </c>
      <c r="C1257" s="149" t="s">
        <v>6685</v>
      </c>
      <c r="E1257" s="150" t="s">
        <v>6616</v>
      </c>
      <c r="L1257" s="150" t="s">
        <v>6616</v>
      </c>
      <c r="M1257" s="150" t="s">
        <v>6616</v>
      </c>
      <c r="AF1257" s="156" t="str">
        <f t="shared" si="47"/>
        <v>KS_HRL_A            EFP</v>
      </c>
      <c r="AG1257" s="149" t="s">
        <v>6605</v>
      </c>
      <c r="AH1257" s="152">
        <v>3</v>
      </c>
      <c r="AI1257" s="528">
        <v>501077</v>
      </c>
      <c r="AJ1257" s="153" t="s">
        <v>6564</v>
      </c>
      <c r="AK1257" s="153" t="s">
        <v>117</v>
      </c>
      <c r="AL1257" s="153" t="s">
        <v>7266</v>
      </c>
      <c r="AM1257" s="153" t="s">
        <v>7266</v>
      </c>
      <c r="AN1257" s="153" t="s">
        <v>691</v>
      </c>
      <c r="AO1257" s="153" t="s">
        <v>693</v>
      </c>
      <c r="AP1257" s="528">
        <v>6</v>
      </c>
      <c r="AQ1257" s="153" t="s">
        <v>694</v>
      </c>
      <c r="AR1257" s="153" t="s">
        <v>673</v>
      </c>
      <c r="AS1257" s="153" t="s">
        <v>672</v>
      </c>
      <c r="AT1257" s="153" t="s">
        <v>117</v>
      </c>
      <c r="AU1257" s="153" t="s">
        <v>684</v>
      </c>
      <c r="AV1257" s="153" t="s">
        <v>684</v>
      </c>
      <c r="AW1257" s="153" t="s">
        <v>1403</v>
      </c>
      <c r="AX1257" s="153" t="s">
        <v>1404</v>
      </c>
      <c r="AY1257" s="528">
        <v>9</v>
      </c>
      <c r="AZ1257" s="153" t="s">
        <v>1405</v>
      </c>
      <c r="BA1257" s="153" t="s">
        <v>149</v>
      </c>
      <c r="BB1257" s="153" t="s">
        <v>128</v>
      </c>
      <c r="BC1257" s="153" t="s">
        <v>2048</v>
      </c>
      <c r="BD1257" s="153" t="s">
        <v>1591</v>
      </c>
      <c r="BE1257" s="153" t="s">
        <v>7267</v>
      </c>
      <c r="BF1257" s="153" t="s">
        <v>1709</v>
      </c>
      <c r="BG1257" s="528">
        <v>991</v>
      </c>
      <c r="BH1257" s="153" t="s">
        <v>1710</v>
      </c>
      <c r="BI1257" s="528">
        <v>0.35</v>
      </c>
      <c r="BJ1257" s="153" t="s">
        <v>3806</v>
      </c>
      <c r="BK1257" s="153" t="s">
        <v>1384</v>
      </c>
      <c r="BL1257" s="153" t="s">
        <v>117</v>
      </c>
      <c r="BM1257" s="153" t="s">
        <v>117</v>
      </c>
      <c r="BN1257" s="154" t="s">
        <v>7262</v>
      </c>
      <c r="BO1257" s="153" t="s">
        <v>117</v>
      </c>
      <c r="BP1257" s="153" t="s">
        <v>117</v>
      </c>
      <c r="BQ1257" s="159">
        <v>501077</v>
      </c>
    </row>
    <row r="1258" spans="1:69" s="152" customFormat="1" ht="15" customHeight="1">
      <c r="A1258" s="146" t="s">
        <v>7261</v>
      </c>
      <c r="B1258" s="528">
        <v>501078</v>
      </c>
      <c r="C1258" s="149" t="s">
        <v>6685</v>
      </c>
      <c r="E1258" s="150" t="s">
        <v>6616</v>
      </c>
      <c r="F1258" s="150" t="s">
        <v>3805</v>
      </c>
      <c r="G1258" s="149" t="s">
        <v>6606</v>
      </c>
      <c r="K1258" s="149" t="s">
        <v>6610</v>
      </c>
      <c r="L1258" s="149" t="s">
        <v>6609</v>
      </c>
      <c r="M1258" s="150" t="s">
        <v>6616</v>
      </c>
      <c r="AF1258" s="156" t="str">
        <f t="shared" si="47"/>
        <v>KS_HRM_B1           SP_CANHD</v>
      </c>
      <c r="AG1258" s="149" t="s">
        <v>6605</v>
      </c>
      <c r="AH1258" s="152">
        <v>3</v>
      </c>
      <c r="AI1258" s="528">
        <v>501078</v>
      </c>
      <c r="AJ1258" s="153" t="s">
        <v>6565</v>
      </c>
      <c r="AK1258" s="153" t="s">
        <v>117</v>
      </c>
      <c r="AL1258" s="153" t="s">
        <v>117</v>
      </c>
      <c r="AM1258" s="153" t="s">
        <v>6532</v>
      </c>
      <c r="AN1258" s="153" t="s">
        <v>3804</v>
      </c>
      <c r="AO1258" s="153" t="s">
        <v>3805</v>
      </c>
      <c r="AP1258" s="528">
        <v>1</v>
      </c>
      <c r="AQ1258" s="153" t="s">
        <v>3802</v>
      </c>
      <c r="AR1258" s="153" t="s">
        <v>117</v>
      </c>
      <c r="AS1258" s="153" t="s">
        <v>117</v>
      </c>
      <c r="AT1258" s="153" t="s">
        <v>117</v>
      </c>
      <c r="AU1258" s="153" t="s">
        <v>741</v>
      </c>
      <c r="AV1258" s="153" t="s">
        <v>741</v>
      </c>
      <c r="AW1258" s="153" t="s">
        <v>852</v>
      </c>
      <c r="AX1258" s="153" t="s">
        <v>853</v>
      </c>
      <c r="AY1258" s="528">
        <v>15</v>
      </c>
      <c r="AZ1258" s="153" t="s">
        <v>854</v>
      </c>
      <c r="BA1258" s="153" t="s">
        <v>1152</v>
      </c>
      <c r="BB1258" s="153" t="s">
        <v>117</v>
      </c>
      <c r="BC1258" s="153" t="s">
        <v>2048</v>
      </c>
      <c r="BD1258" s="153" t="s">
        <v>1591</v>
      </c>
      <c r="BE1258" s="153" t="s">
        <v>7268</v>
      </c>
      <c r="BF1258" s="153" t="s">
        <v>1709</v>
      </c>
      <c r="BG1258" s="528">
        <v>1308</v>
      </c>
      <c r="BH1258" s="153" t="s">
        <v>1710</v>
      </c>
      <c r="BI1258" s="528">
        <v>0.35</v>
      </c>
      <c r="BJ1258" s="153" t="s">
        <v>6533</v>
      </c>
      <c r="BK1258" s="153" t="s">
        <v>117</v>
      </c>
      <c r="BL1258" s="153" t="s">
        <v>117</v>
      </c>
      <c r="BM1258" s="153" t="s">
        <v>1388</v>
      </c>
      <c r="BN1258" s="153" t="s">
        <v>117</v>
      </c>
      <c r="BO1258" s="153" t="s">
        <v>117</v>
      </c>
      <c r="BP1258" s="154" t="s">
        <v>7264</v>
      </c>
      <c r="BQ1258" s="159">
        <v>501078</v>
      </c>
    </row>
    <row r="1259" spans="1:69" s="152" customFormat="1" ht="15" customHeight="1">
      <c r="A1259" s="146" t="s">
        <v>7261</v>
      </c>
      <c r="B1259" s="528">
        <v>501079</v>
      </c>
      <c r="C1259" s="149" t="s">
        <v>6685</v>
      </c>
      <c r="E1259" s="150" t="s">
        <v>6616</v>
      </c>
      <c r="F1259" s="150" t="s">
        <v>3801</v>
      </c>
      <c r="G1259" s="149" t="s">
        <v>6606</v>
      </c>
      <c r="K1259" s="149" t="s">
        <v>6610</v>
      </c>
      <c r="L1259" s="149" t="s">
        <v>6609</v>
      </c>
      <c r="M1259" s="150" t="s">
        <v>6616</v>
      </c>
      <c r="AF1259" s="156" t="str">
        <f t="shared" si="47"/>
        <v>KS_HRM_B1           SP_CANLD</v>
      </c>
      <c r="AG1259" s="149" t="s">
        <v>6605</v>
      </c>
      <c r="AH1259" s="152">
        <v>3</v>
      </c>
      <c r="AI1259" s="528">
        <v>501079</v>
      </c>
      <c r="AJ1259" s="153" t="s">
        <v>6566</v>
      </c>
      <c r="AK1259" s="153" t="s">
        <v>117</v>
      </c>
      <c r="AL1259" s="153" t="s">
        <v>117</v>
      </c>
      <c r="AM1259" s="153" t="s">
        <v>6529</v>
      </c>
      <c r="AN1259" s="153" t="s">
        <v>3800</v>
      </c>
      <c r="AO1259" s="153" t="s">
        <v>3801</v>
      </c>
      <c r="AP1259" s="528">
        <v>1</v>
      </c>
      <c r="AQ1259" s="153" t="s">
        <v>3802</v>
      </c>
      <c r="AR1259" s="153" t="s">
        <v>117</v>
      </c>
      <c r="AS1259" s="153" t="s">
        <v>117</v>
      </c>
      <c r="AT1259" s="153" t="s">
        <v>117</v>
      </c>
      <c r="AU1259" s="153" t="s">
        <v>741</v>
      </c>
      <c r="AV1259" s="153" t="s">
        <v>741</v>
      </c>
      <c r="AW1259" s="153" t="s">
        <v>852</v>
      </c>
      <c r="AX1259" s="153" t="s">
        <v>853</v>
      </c>
      <c r="AY1259" s="528">
        <v>17</v>
      </c>
      <c r="AZ1259" s="153" t="s">
        <v>854</v>
      </c>
      <c r="BA1259" s="153" t="s">
        <v>1152</v>
      </c>
      <c r="BB1259" s="153" t="s">
        <v>117</v>
      </c>
      <c r="BC1259" s="153" t="s">
        <v>2048</v>
      </c>
      <c r="BD1259" s="153" t="s">
        <v>1591</v>
      </c>
      <c r="BE1259" s="153" t="s">
        <v>7268</v>
      </c>
      <c r="BF1259" s="153" t="s">
        <v>1748</v>
      </c>
      <c r="BG1259" s="528">
        <v>1308</v>
      </c>
      <c r="BH1259" s="153" t="s">
        <v>1749</v>
      </c>
      <c r="BI1259" s="528">
        <v>0.35</v>
      </c>
      <c r="BJ1259" s="153" t="s">
        <v>6530</v>
      </c>
      <c r="BK1259" s="153" t="s">
        <v>117</v>
      </c>
      <c r="BL1259" s="153" t="s">
        <v>117</v>
      </c>
      <c r="BM1259" s="153" t="s">
        <v>1388</v>
      </c>
      <c r="BN1259" s="153" t="s">
        <v>117</v>
      </c>
      <c r="BO1259" s="153" t="s">
        <v>117</v>
      </c>
      <c r="BP1259" s="154" t="s">
        <v>7264</v>
      </c>
      <c r="BQ1259" s="159">
        <v>501079</v>
      </c>
    </row>
    <row r="1260" spans="1:69" s="152" customFormat="1" ht="15" customHeight="1">
      <c r="A1260" s="146" t="s">
        <v>7261</v>
      </c>
      <c r="B1260" s="528">
        <v>501105</v>
      </c>
      <c r="C1260" s="149" t="s">
        <v>6685</v>
      </c>
      <c r="E1260" s="150" t="s">
        <v>6616</v>
      </c>
      <c r="L1260" s="150" t="s">
        <v>6616</v>
      </c>
      <c r="M1260" s="150" t="s">
        <v>6616</v>
      </c>
      <c r="AF1260" s="156" t="str">
        <f t="shared" si="47"/>
        <v>KS_HRL_C            EFP</v>
      </c>
      <c r="AG1260" s="149" t="s">
        <v>6605</v>
      </c>
      <c r="AH1260" s="152">
        <v>3</v>
      </c>
      <c r="AI1260" s="528">
        <v>501105</v>
      </c>
      <c r="AJ1260" s="153" t="s">
        <v>7269</v>
      </c>
      <c r="AK1260" s="153" t="s">
        <v>117</v>
      </c>
      <c r="AL1260" s="153" t="s">
        <v>7266</v>
      </c>
      <c r="AM1260" s="153" t="s">
        <v>7266</v>
      </c>
      <c r="AN1260" s="153" t="s">
        <v>691</v>
      </c>
      <c r="AO1260" s="153" t="s">
        <v>693</v>
      </c>
      <c r="AP1260" s="528">
        <v>13</v>
      </c>
      <c r="AQ1260" s="153" t="s">
        <v>694</v>
      </c>
      <c r="AR1260" s="153" t="s">
        <v>673</v>
      </c>
      <c r="AS1260" s="153" t="s">
        <v>672</v>
      </c>
      <c r="AT1260" s="153" t="s">
        <v>117</v>
      </c>
      <c r="AU1260" s="153" t="s">
        <v>684</v>
      </c>
      <c r="AV1260" s="153" t="s">
        <v>684</v>
      </c>
      <c r="AW1260" s="153" t="s">
        <v>683</v>
      </c>
      <c r="AX1260" s="153" t="s">
        <v>685</v>
      </c>
      <c r="AY1260" s="528">
        <v>12</v>
      </c>
      <c r="AZ1260" s="153" t="s">
        <v>686</v>
      </c>
      <c r="BA1260" s="153" t="s">
        <v>146</v>
      </c>
      <c r="BB1260" s="153" t="s">
        <v>127</v>
      </c>
      <c r="BC1260" s="153" t="s">
        <v>3861</v>
      </c>
      <c r="BD1260" s="153" t="s">
        <v>1591</v>
      </c>
      <c r="BE1260" s="153" t="s">
        <v>117</v>
      </c>
      <c r="BF1260" s="153" t="s">
        <v>117</v>
      </c>
      <c r="BG1260" s="528">
        <v>958</v>
      </c>
      <c r="BH1260" s="153" t="s">
        <v>2903</v>
      </c>
      <c r="BI1260" s="528">
        <v>0.35</v>
      </c>
      <c r="BJ1260" s="153" t="s">
        <v>3862</v>
      </c>
      <c r="BK1260" s="153" t="s">
        <v>117</v>
      </c>
      <c r="BL1260" s="153" t="s">
        <v>117</v>
      </c>
      <c r="BM1260" s="153" t="s">
        <v>117</v>
      </c>
      <c r="BN1260" s="154" t="s">
        <v>7262</v>
      </c>
      <c r="BO1260" s="154" t="s">
        <v>7263</v>
      </c>
      <c r="BP1260" s="154" t="s">
        <v>7264</v>
      </c>
      <c r="BQ1260" s="159">
        <v>501105</v>
      </c>
    </row>
    <row r="1261" spans="1:69" s="152" customFormat="1" ht="15" customHeight="1">
      <c r="A1261" s="146" t="s">
        <v>7261</v>
      </c>
      <c r="B1261" s="528">
        <v>501108</v>
      </c>
      <c r="C1261" s="149" t="s">
        <v>6685</v>
      </c>
      <c r="E1261" s="150" t="s">
        <v>6616</v>
      </c>
      <c r="L1261" s="150" t="s">
        <v>6616</v>
      </c>
      <c r="M1261" s="150" t="s">
        <v>6616</v>
      </c>
      <c r="AF1261" s="156" t="str">
        <f t="shared" si="47"/>
        <v>KS_HRL_C            EFP</v>
      </c>
      <c r="AG1261" s="149" t="s">
        <v>6605</v>
      </c>
      <c r="AH1261" s="152">
        <v>3</v>
      </c>
      <c r="AI1261" s="528">
        <v>501108</v>
      </c>
      <c r="AJ1261" s="153" t="s">
        <v>7270</v>
      </c>
      <c r="AK1261" s="153" t="s">
        <v>117</v>
      </c>
      <c r="AL1261" s="153" t="s">
        <v>7266</v>
      </c>
      <c r="AM1261" s="153" t="s">
        <v>7266</v>
      </c>
      <c r="AN1261" s="153" t="s">
        <v>691</v>
      </c>
      <c r="AO1261" s="153" t="s">
        <v>693</v>
      </c>
      <c r="AP1261" s="528">
        <v>19</v>
      </c>
      <c r="AQ1261" s="153" t="s">
        <v>694</v>
      </c>
      <c r="AR1261" s="153" t="s">
        <v>673</v>
      </c>
      <c r="AS1261" s="153" t="s">
        <v>672</v>
      </c>
      <c r="AT1261" s="153" t="s">
        <v>117</v>
      </c>
      <c r="AU1261" s="153" t="s">
        <v>684</v>
      </c>
      <c r="AV1261" s="153" t="s">
        <v>684</v>
      </c>
      <c r="AW1261" s="153" t="s">
        <v>683</v>
      </c>
      <c r="AX1261" s="153" t="s">
        <v>685</v>
      </c>
      <c r="AY1261" s="528">
        <v>3</v>
      </c>
      <c r="AZ1261" s="153" t="s">
        <v>686</v>
      </c>
      <c r="BA1261" s="153" t="s">
        <v>146</v>
      </c>
      <c r="BB1261" s="153" t="s">
        <v>127</v>
      </c>
      <c r="BC1261" s="153" t="s">
        <v>1641</v>
      </c>
      <c r="BD1261" s="153" t="s">
        <v>1591</v>
      </c>
      <c r="BE1261" s="153" t="s">
        <v>117</v>
      </c>
      <c r="BF1261" s="153" t="s">
        <v>117</v>
      </c>
      <c r="BG1261" s="528">
        <v>958</v>
      </c>
      <c r="BH1261" s="153" t="s">
        <v>1604</v>
      </c>
      <c r="BI1261" s="528">
        <v>0.35</v>
      </c>
      <c r="BJ1261" s="153" t="s">
        <v>3881</v>
      </c>
      <c r="BK1261" s="153" t="s">
        <v>117</v>
      </c>
      <c r="BL1261" s="153" t="s">
        <v>117</v>
      </c>
      <c r="BM1261" s="153" t="s">
        <v>117</v>
      </c>
      <c r="BN1261" s="154" t="s">
        <v>7262</v>
      </c>
      <c r="BO1261" s="154" t="s">
        <v>7263</v>
      </c>
      <c r="BP1261" s="154" t="s">
        <v>7264</v>
      </c>
      <c r="BQ1261" s="159">
        <v>501108</v>
      </c>
    </row>
    <row r="1262" spans="1:69" ht="14.45" customHeight="1">
      <c r="A1262" s="146"/>
      <c r="B1262" s="62"/>
      <c r="C1262" s="43" t="s">
        <v>6689</v>
      </c>
      <c r="D1262" s="35"/>
      <c r="E1262" s="35"/>
      <c r="F1262" s="35"/>
      <c r="G1262" s="35"/>
      <c r="H1262" s="35"/>
      <c r="I1262" s="35"/>
      <c r="J1262" s="35"/>
      <c r="K1262" s="35"/>
      <c r="L1262" s="35"/>
      <c r="M1262" s="35"/>
      <c r="N1262" s="35"/>
      <c r="O1262" s="35"/>
      <c r="P1262" s="35"/>
      <c r="Q1262" s="35"/>
      <c r="R1262" s="35"/>
      <c r="S1262" s="35"/>
      <c r="T1262" s="35"/>
      <c r="U1262" s="35"/>
      <c r="V1262" s="35"/>
      <c r="W1262" s="35"/>
      <c r="X1262" s="35"/>
      <c r="Y1262" s="35"/>
      <c r="Z1262" s="35"/>
      <c r="AA1262" s="35"/>
      <c r="AB1262" s="35"/>
      <c r="AC1262" s="35"/>
      <c r="AD1262" s="35"/>
      <c r="AH1262" s="36">
        <v>1</v>
      </c>
      <c r="AI1262" s="36" t="s">
        <v>1444</v>
      </c>
    </row>
    <row r="1263" spans="1:69" ht="14.45" customHeight="1">
      <c r="A1263" s="145" t="s">
        <v>6956</v>
      </c>
      <c r="B1263" s="62"/>
      <c r="C1263" s="43" t="s">
        <v>6689</v>
      </c>
      <c r="D1263" s="35"/>
      <c r="E1263" s="35"/>
      <c r="F1263" s="35"/>
      <c r="G1263" s="35"/>
      <c r="H1263" s="35"/>
      <c r="I1263" s="35"/>
      <c r="J1263" s="35"/>
      <c r="K1263" s="35"/>
      <c r="L1263" s="35"/>
      <c r="M1263" s="35"/>
      <c r="N1263" s="35"/>
      <c r="O1263" s="35"/>
      <c r="P1263" s="35"/>
      <c r="Q1263" s="35"/>
      <c r="R1263" s="35"/>
      <c r="S1263" s="35"/>
      <c r="T1263" s="35"/>
      <c r="U1263" s="35"/>
      <c r="V1263" s="35"/>
      <c r="W1263" s="35"/>
      <c r="X1263" s="35"/>
      <c r="Y1263" s="35"/>
      <c r="Z1263" s="35"/>
      <c r="AA1263" s="35"/>
      <c r="AB1263" s="35"/>
      <c r="AC1263" s="35"/>
      <c r="AD1263" s="35"/>
      <c r="AH1263" s="36">
        <v>2</v>
      </c>
      <c r="AI1263" s="36" t="s">
        <v>61</v>
      </c>
      <c r="AJ1263" s="36" t="s">
        <v>1445</v>
      </c>
      <c r="AK1263" s="36" t="s">
        <v>1446</v>
      </c>
      <c r="AL1263" s="148" t="s">
        <v>6969</v>
      </c>
      <c r="AN1263" s="36" t="s">
        <v>2672</v>
      </c>
      <c r="AO1263" s="36" t="s">
        <v>2364</v>
      </c>
    </row>
    <row r="1264" spans="1:69" ht="14.45" customHeight="1">
      <c r="A1264" s="145" t="s">
        <v>7291</v>
      </c>
      <c r="C1264" s="43" t="s">
        <v>6689</v>
      </c>
      <c r="D1264" s="35"/>
      <c r="E1264" s="35"/>
      <c r="F1264" s="35"/>
      <c r="G1264" s="35"/>
      <c r="H1264" s="35"/>
      <c r="I1264" s="35"/>
      <c r="J1264" s="35"/>
      <c r="K1264" s="35"/>
      <c r="L1264" s="35"/>
      <c r="M1264" s="35"/>
      <c r="N1264" s="35"/>
      <c r="O1264" s="35"/>
      <c r="P1264" s="35"/>
      <c r="Q1264" s="35"/>
      <c r="R1264" s="35"/>
      <c r="S1264" s="35"/>
      <c r="T1264" s="35"/>
      <c r="U1264" s="35"/>
      <c r="V1264" s="35"/>
      <c r="W1264" s="35"/>
      <c r="X1264" s="35"/>
      <c r="Y1264" s="35"/>
      <c r="Z1264" s="35"/>
      <c r="AA1264" s="35"/>
      <c r="AB1264" s="35"/>
      <c r="AC1264" s="35"/>
      <c r="AD1264" s="35"/>
      <c r="AH1264" s="36">
        <v>2</v>
      </c>
      <c r="AI1264" s="36" t="s">
        <v>62</v>
      </c>
      <c r="AJ1264" s="36" t="s">
        <v>1447</v>
      </c>
      <c r="AK1264" s="36" t="s">
        <v>1448</v>
      </c>
      <c r="AL1264" s="148" t="s">
        <v>6970</v>
      </c>
      <c r="AN1264" s="36" t="s">
        <v>3986</v>
      </c>
      <c r="AO1264" s="36" t="s">
        <v>2364</v>
      </c>
    </row>
    <row r="1265" spans="1:65" ht="14.45" customHeight="1">
      <c r="A1265" s="146"/>
      <c r="C1265" s="43" t="s">
        <v>6689</v>
      </c>
      <c r="D1265" s="35"/>
      <c r="E1265" s="35"/>
      <c r="F1265" s="35"/>
      <c r="G1265" s="35"/>
      <c r="H1265" s="35"/>
      <c r="I1265" s="35"/>
      <c r="J1265" s="35"/>
      <c r="K1265" s="35"/>
      <c r="L1265" s="35"/>
      <c r="M1265" s="35"/>
      <c r="N1265" s="35"/>
      <c r="O1265" s="35"/>
      <c r="P1265" s="35"/>
      <c r="Q1265" s="35"/>
      <c r="R1265" s="35"/>
      <c r="S1265" s="35"/>
      <c r="T1265" s="35"/>
      <c r="U1265" s="35"/>
      <c r="V1265" s="35"/>
      <c r="W1265" s="35"/>
      <c r="X1265" s="35"/>
      <c r="Y1265" s="35"/>
      <c r="Z1265" s="35"/>
      <c r="AA1265" s="35"/>
      <c r="AB1265" s="35"/>
      <c r="AC1265" s="35"/>
      <c r="AD1265" s="35"/>
      <c r="AH1265" s="36">
        <v>0</v>
      </c>
      <c r="AI1265" s="36" t="s">
        <v>42</v>
      </c>
      <c r="AJ1265" s="36" t="s">
        <v>43</v>
      </c>
      <c r="AK1265" s="36" t="s">
        <v>44</v>
      </c>
      <c r="AL1265" s="36" t="s">
        <v>45</v>
      </c>
      <c r="AM1265" s="36" t="s">
        <v>45</v>
      </c>
      <c r="AN1265" s="36" t="s">
        <v>46</v>
      </c>
      <c r="AO1265" s="36" t="s">
        <v>47</v>
      </c>
      <c r="AP1265" s="36" t="s">
        <v>48</v>
      </c>
      <c r="AQ1265" s="36" t="s">
        <v>49</v>
      </c>
      <c r="AR1265" s="36" t="s">
        <v>50</v>
      </c>
      <c r="AS1265" s="36" t="s">
        <v>51</v>
      </c>
      <c r="AT1265" s="36" t="s">
        <v>44</v>
      </c>
      <c r="AU1265" s="36" t="s">
        <v>45</v>
      </c>
      <c r="AV1265" s="36" t="s">
        <v>45</v>
      </c>
      <c r="AW1265" s="36" t="s">
        <v>52</v>
      </c>
      <c r="AX1265" s="36" t="s">
        <v>47</v>
      </c>
      <c r="AY1265" s="36" t="s">
        <v>48</v>
      </c>
      <c r="AZ1265" s="36" t="s">
        <v>49</v>
      </c>
      <c r="BA1265" s="36" t="s">
        <v>50</v>
      </c>
      <c r="BB1265" s="36" t="s">
        <v>51</v>
      </c>
      <c r="BC1265" s="36" t="s">
        <v>53</v>
      </c>
      <c r="BD1265" s="36" t="s">
        <v>54</v>
      </c>
      <c r="BE1265" s="36" t="s">
        <v>55</v>
      </c>
      <c r="BF1265" s="36" t="s">
        <v>56</v>
      </c>
      <c r="BG1265" s="36" t="s">
        <v>57</v>
      </c>
      <c r="BH1265" s="36" t="s">
        <v>58</v>
      </c>
      <c r="BI1265" s="36" t="s">
        <v>59</v>
      </c>
      <c r="BJ1265" s="36" t="s">
        <v>60</v>
      </c>
      <c r="BK1265" s="36" t="s">
        <v>61</v>
      </c>
      <c r="BL1265" s="36" t="s">
        <v>62</v>
      </c>
      <c r="BM1265" s="36" t="s">
        <v>42</v>
      </c>
    </row>
    <row r="1266" spans="1:65" ht="14.45" customHeight="1">
      <c r="A1266" s="145"/>
      <c r="B1266" s="40">
        <v>559001</v>
      </c>
      <c r="C1266" s="43" t="s">
        <v>6689</v>
      </c>
      <c r="D1266" s="40"/>
      <c r="E1266" s="43" t="s">
        <v>7</v>
      </c>
      <c r="F1266" s="40"/>
      <c r="G1266" s="42"/>
      <c r="H1266" s="40"/>
      <c r="I1266" s="40"/>
      <c r="J1266" s="40"/>
      <c r="K1266" s="40"/>
      <c r="L1266" s="42" t="s">
        <v>7</v>
      </c>
      <c r="M1266" s="42" t="s">
        <v>6604</v>
      </c>
      <c r="N1266" s="40"/>
      <c r="O1266" s="40"/>
      <c r="P1266" s="40"/>
      <c r="Q1266" s="40"/>
      <c r="R1266" s="40"/>
      <c r="S1266" s="40"/>
      <c r="T1266" s="43"/>
      <c r="U1266" s="40"/>
      <c r="V1266" s="40"/>
      <c r="W1266" s="40"/>
      <c r="X1266" s="40"/>
      <c r="Y1266" s="40"/>
      <c r="Z1266" s="40"/>
      <c r="AA1266" s="40"/>
      <c r="AB1266" s="40"/>
      <c r="AC1266" s="40"/>
      <c r="AD1266" s="40"/>
      <c r="AE1266" s="40"/>
      <c r="AF1266" s="45" t="str">
        <f t="shared" ref="AF1266:AF1282" si="48">AX1266&amp; REPT(" ",20-LEN(AX1266))&amp;AO1266</f>
        <v>SIDO_L              SGQS_A</v>
      </c>
      <c r="AG1266" s="41" t="s">
        <v>6605</v>
      </c>
      <c r="AH1266" s="36">
        <v>3</v>
      </c>
      <c r="AI1266" s="36">
        <v>559001</v>
      </c>
      <c r="AJ1266" s="36" t="s">
        <v>3987</v>
      </c>
      <c r="AK1266" s="36" t="s">
        <v>117</v>
      </c>
      <c r="AL1266" s="36" t="s">
        <v>1164</v>
      </c>
      <c r="AM1266" s="36" t="s">
        <v>1164</v>
      </c>
      <c r="AN1266" s="36" t="s">
        <v>1163</v>
      </c>
      <c r="AO1266" s="36" t="s">
        <v>1165</v>
      </c>
      <c r="AP1266" s="36">
        <v>1</v>
      </c>
      <c r="AQ1266" s="36" t="s">
        <v>1166</v>
      </c>
      <c r="AR1266" s="36" t="s">
        <v>152</v>
      </c>
      <c r="AS1266" s="36" t="s">
        <v>117</v>
      </c>
      <c r="AT1266" s="36" t="s">
        <v>117</v>
      </c>
      <c r="AU1266" s="36" t="s">
        <v>547</v>
      </c>
      <c r="AV1266" s="36" t="s">
        <v>547</v>
      </c>
      <c r="AW1266" s="36" t="s">
        <v>546</v>
      </c>
      <c r="AX1266" s="36" t="s">
        <v>548</v>
      </c>
      <c r="AY1266" s="36" t="s">
        <v>1819</v>
      </c>
      <c r="AZ1266" s="36" t="s">
        <v>545</v>
      </c>
      <c r="BA1266" s="36" t="s">
        <v>180</v>
      </c>
      <c r="BB1266" s="36" t="s">
        <v>117</v>
      </c>
      <c r="BC1266" s="36" t="s">
        <v>2337</v>
      </c>
      <c r="BD1266" s="36" t="s">
        <v>1591</v>
      </c>
      <c r="BE1266" s="36" t="s">
        <v>117</v>
      </c>
      <c r="BF1266" s="36" t="s">
        <v>117</v>
      </c>
      <c r="BG1266" s="193">
        <v>1042</v>
      </c>
      <c r="BH1266" s="36" t="s">
        <v>1906</v>
      </c>
      <c r="BI1266" s="36">
        <v>2.5</v>
      </c>
      <c r="BJ1266" s="36" t="s">
        <v>3988</v>
      </c>
      <c r="BK1266" s="36" t="s">
        <v>1445</v>
      </c>
      <c r="BL1266" s="36" t="s">
        <v>117</v>
      </c>
      <c r="BM1266" s="36">
        <v>559001</v>
      </c>
    </row>
    <row r="1267" spans="1:65" ht="14.45" customHeight="1">
      <c r="A1267" s="145"/>
      <c r="B1267" s="40">
        <v>559002</v>
      </c>
      <c r="C1267" s="43" t="s">
        <v>6689</v>
      </c>
      <c r="D1267" s="40"/>
      <c r="E1267" s="43" t="s">
        <v>7</v>
      </c>
      <c r="F1267" s="40"/>
      <c r="G1267" s="42"/>
      <c r="H1267" s="40"/>
      <c r="I1267" s="40"/>
      <c r="J1267" s="40"/>
      <c r="K1267" s="40"/>
      <c r="L1267" s="42" t="s">
        <v>6608</v>
      </c>
      <c r="M1267" s="42" t="s">
        <v>7</v>
      </c>
      <c r="N1267" s="40"/>
      <c r="O1267" s="40"/>
      <c r="P1267" s="40"/>
      <c r="Q1267" s="40"/>
      <c r="R1267" s="40"/>
      <c r="S1267" s="40"/>
      <c r="T1267" s="43"/>
      <c r="U1267" s="40"/>
      <c r="V1267" s="40"/>
      <c r="W1267" s="40"/>
      <c r="X1267" s="40"/>
      <c r="Y1267" s="40"/>
      <c r="Z1267" s="40"/>
      <c r="AA1267" s="40"/>
      <c r="AB1267" s="40"/>
      <c r="AC1267" s="40"/>
      <c r="AD1267" s="40"/>
      <c r="AE1267" s="40"/>
      <c r="AF1267" s="45" t="str">
        <f t="shared" si="48"/>
        <v>SGQS_A              MB52_C</v>
      </c>
      <c r="AG1267" s="41" t="s">
        <v>6605</v>
      </c>
      <c r="AH1267" s="36">
        <v>3</v>
      </c>
      <c r="AI1267" s="36">
        <v>559002</v>
      </c>
      <c r="AJ1267" s="36" t="s">
        <v>3989</v>
      </c>
      <c r="AK1267" s="36" t="s">
        <v>117</v>
      </c>
      <c r="AL1267" s="36" t="s">
        <v>257</v>
      </c>
      <c r="AM1267" s="36" t="s">
        <v>6007</v>
      </c>
      <c r="AN1267" s="36" t="s">
        <v>1449</v>
      </c>
      <c r="AO1267" s="36" t="s">
        <v>1450</v>
      </c>
      <c r="AP1267" s="36">
        <v>1</v>
      </c>
      <c r="AQ1267" s="36" t="s">
        <v>259</v>
      </c>
      <c r="AR1267" s="36" t="s">
        <v>260</v>
      </c>
      <c r="AS1267" s="36" t="s">
        <v>117</v>
      </c>
      <c r="AT1267" s="36" t="s">
        <v>117</v>
      </c>
      <c r="AU1267" s="36" t="s">
        <v>1164</v>
      </c>
      <c r="AV1267" s="36" t="s">
        <v>1164</v>
      </c>
      <c r="AW1267" s="36" t="s">
        <v>1163</v>
      </c>
      <c r="AX1267" s="36" t="s">
        <v>1165</v>
      </c>
      <c r="AY1267" s="36">
        <v>7</v>
      </c>
      <c r="AZ1267" s="36" t="s">
        <v>1166</v>
      </c>
      <c r="BA1267" s="36" t="s">
        <v>152</v>
      </c>
      <c r="BB1267" s="36" t="s">
        <v>117</v>
      </c>
      <c r="BC1267" s="36" t="s">
        <v>1597</v>
      </c>
      <c r="BD1267" s="36" t="s">
        <v>1591</v>
      </c>
      <c r="BE1267" s="36" t="s">
        <v>117</v>
      </c>
      <c r="BF1267" s="36" t="s">
        <v>117</v>
      </c>
      <c r="BG1267" s="193">
        <v>511</v>
      </c>
      <c r="BH1267" s="36" t="s">
        <v>1598</v>
      </c>
      <c r="BI1267" s="36">
        <v>2.5</v>
      </c>
      <c r="BJ1267" s="36" t="s">
        <v>3990</v>
      </c>
      <c r="BK1267" s="36" t="s">
        <v>1445</v>
      </c>
      <c r="BL1267" s="36" t="s">
        <v>117</v>
      </c>
      <c r="BM1267" s="36">
        <v>559002</v>
      </c>
    </row>
    <row r="1268" spans="1:65" ht="14.45" customHeight="1">
      <c r="A1268" s="145"/>
      <c r="B1268" s="40">
        <v>559003</v>
      </c>
      <c r="C1268" s="43" t="s">
        <v>6689</v>
      </c>
      <c r="D1268" s="40"/>
      <c r="E1268" s="43" t="s">
        <v>7</v>
      </c>
      <c r="F1268" s="40"/>
      <c r="G1268" s="42"/>
      <c r="H1268" s="40"/>
      <c r="I1268" s="40"/>
      <c r="J1268" s="40"/>
      <c r="K1268" s="40"/>
      <c r="L1268" s="42" t="s">
        <v>7</v>
      </c>
      <c r="M1268" s="42" t="s">
        <v>6604</v>
      </c>
      <c r="N1268" s="40"/>
      <c r="O1268" s="40"/>
      <c r="P1268" s="40"/>
      <c r="Q1268" s="40"/>
      <c r="R1268" s="40"/>
      <c r="S1268" s="40"/>
      <c r="T1268" s="43"/>
      <c r="U1268" s="40"/>
      <c r="V1268" s="40"/>
      <c r="W1268" s="40"/>
      <c r="X1268" s="40"/>
      <c r="Y1268" s="40"/>
      <c r="Z1268" s="40"/>
      <c r="AA1268" s="40"/>
      <c r="AB1268" s="40"/>
      <c r="AC1268" s="40"/>
      <c r="AD1268" s="40"/>
      <c r="AE1268" s="40"/>
      <c r="AF1268" s="45" t="str">
        <f t="shared" si="48"/>
        <v>SIDO_M              SGQS_A</v>
      </c>
      <c r="AG1268" s="41" t="s">
        <v>6605</v>
      </c>
      <c r="AH1268" s="36">
        <v>3</v>
      </c>
      <c r="AI1268" s="36">
        <v>559003</v>
      </c>
      <c r="AJ1268" s="36" t="s">
        <v>3991</v>
      </c>
      <c r="AK1268" s="36" t="s">
        <v>117</v>
      </c>
      <c r="AL1268" s="36" t="s">
        <v>1164</v>
      </c>
      <c r="AM1268" s="36" t="s">
        <v>1164</v>
      </c>
      <c r="AN1268" s="36" t="s">
        <v>1163</v>
      </c>
      <c r="AO1268" s="36" t="s">
        <v>1165</v>
      </c>
      <c r="AP1268" s="36">
        <v>4</v>
      </c>
      <c r="AQ1268" s="36" t="s">
        <v>1166</v>
      </c>
      <c r="AR1268" s="36" t="s">
        <v>1152</v>
      </c>
      <c r="AS1268" s="36" t="s">
        <v>117</v>
      </c>
      <c r="AT1268" s="36" t="s">
        <v>117</v>
      </c>
      <c r="AU1268" s="36" t="s">
        <v>550</v>
      </c>
      <c r="AV1268" s="36" t="s">
        <v>550</v>
      </c>
      <c r="AW1268" s="36" t="s">
        <v>549</v>
      </c>
      <c r="AX1268" s="36" t="s">
        <v>551</v>
      </c>
      <c r="AY1268" s="36" t="s">
        <v>1845</v>
      </c>
      <c r="AZ1268" s="36" t="s">
        <v>552</v>
      </c>
      <c r="BA1268" s="36" t="s">
        <v>178</v>
      </c>
      <c r="BB1268" s="36" t="s">
        <v>117</v>
      </c>
      <c r="BC1268" s="36" t="s">
        <v>2156</v>
      </c>
      <c r="BD1268" s="36" t="s">
        <v>1591</v>
      </c>
      <c r="BE1268" s="36" t="s">
        <v>117</v>
      </c>
      <c r="BF1268" s="36" t="s">
        <v>117</v>
      </c>
      <c r="BG1268" s="193">
        <v>1338</v>
      </c>
      <c r="BH1268" s="36" t="s">
        <v>2157</v>
      </c>
      <c r="BI1268" s="36">
        <v>0.35</v>
      </c>
      <c r="BJ1268" s="36" t="s">
        <v>3992</v>
      </c>
      <c r="BK1268" s="36" t="s">
        <v>1445</v>
      </c>
      <c r="BL1268" s="36" t="s">
        <v>117</v>
      </c>
      <c r="BM1268" s="36">
        <v>559003</v>
      </c>
    </row>
    <row r="1269" spans="1:65" ht="14.45" customHeight="1">
      <c r="A1269" s="145"/>
      <c r="B1269" s="40">
        <v>559005</v>
      </c>
      <c r="C1269" s="43" t="s">
        <v>6689</v>
      </c>
      <c r="D1269" s="40"/>
      <c r="E1269" s="43" t="s">
        <v>7</v>
      </c>
      <c r="F1269" s="40"/>
      <c r="G1269" s="42"/>
      <c r="H1269" s="40"/>
      <c r="I1269" s="40"/>
      <c r="J1269" s="40"/>
      <c r="K1269" s="40"/>
      <c r="L1269" s="42" t="s">
        <v>7</v>
      </c>
      <c r="M1269" s="42" t="s">
        <v>7</v>
      </c>
      <c r="N1269" s="40"/>
      <c r="O1269" s="40"/>
      <c r="P1269" s="40"/>
      <c r="Q1269" s="40"/>
      <c r="R1269" s="40"/>
      <c r="S1269" s="40"/>
      <c r="T1269" s="43"/>
      <c r="U1269" s="40"/>
      <c r="V1269" s="40"/>
      <c r="W1269" s="40"/>
      <c r="X1269" s="40"/>
      <c r="Y1269" s="40"/>
      <c r="Z1269" s="40"/>
      <c r="AA1269" s="40"/>
      <c r="AB1269" s="40"/>
      <c r="AC1269" s="40"/>
      <c r="AD1269" s="40"/>
      <c r="AE1269" s="40"/>
      <c r="AF1269" s="45" t="str">
        <f t="shared" si="48"/>
        <v>KS_HRR_E            SGQS_B</v>
      </c>
      <c r="AG1269" s="41" t="s">
        <v>6605</v>
      </c>
      <c r="AH1269" s="36">
        <v>3</v>
      </c>
      <c r="AI1269" s="36">
        <v>559005</v>
      </c>
      <c r="AJ1269" s="36" t="s">
        <v>3993</v>
      </c>
      <c r="AK1269" s="36" t="s">
        <v>117</v>
      </c>
      <c r="AL1269" s="36" t="s">
        <v>1164</v>
      </c>
      <c r="AM1269" s="36" t="s">
        <v>1164</v>
      </c>
      <c r="AN1269" s="36" t="s">
        <v>1451</v>
      </c>
      <c r="AO1269" s="36" t="s">
        <v>1452</v>
      </c>
      <c r="AP1269" s="36">
        <v>2</v>
      </c>
      <c r="AQ1269" s="36" t="s">
        <v>1166</v>
      </c>
      <c r="AR1269" s="36" t="s">
        <v>1152</v>
      </c>
      <c r="AS1269" s="36" t="s">
        <v>117</v>
      </c>
      <c r="AT1269" s="36" t="s">
        <v>117</v>
      </c>
      <c r="AU1269" s="36" t="s">
        <v>370</v>
      </c>
      <c r="AV1269" s="36" t="s">
        <v>370</v>
      </c>
      <c r="AW1269" s="36" t="s">
        <v>369</v>
      </c>
      <c r="AX1269" s="36" t="s">
        <v>371</v>
      </c>
      <c r="AY1269" s="36">
        <v>3</v>
      </c>
      <c r="AZ1269" s="36" t="s">
        <v>372</v>
      </c>
      <c r="BA1269" s="36" t="s">
        <v>146</v>
      </c>
      <c r="BB1269" s="36" t="s">
        <v>127</v>
      </c>
      <c r="BC1269" s="36" t="s">
        <v>3994</v>
      </c>
      <c r="BD1269" s="36" t="s">
        <v>1591</v>
      </c>
      <c r="BE1269" s="36" t="s">
        <v>117</v>
      </c>
      <c r="BF1269" s="36" t="s">
        <v>117</v>
      </c>
      <c r="BG1269" s="193">
        <v>1094</v>
      </c>
      <c r="BH1269" s="36" t="s">
        <v>1673</v>
      </c>
      <c r="BI1269" s="36">
        <v>0.35</v>
      </c>
      <c r="BJ1269" s="36" t="s">
        <v>3995</v>
      </c>
      <c r="BK1269" s="36" t="s">
        <v>1445</v>
      </c>
      <c r="BL1269" s="36" t="s">
        <v>117</v>
      </c>
      <c r="BM1269" s="36">
        <v>559005</v>
      </c>
    </row>
    <row r="1270" spans="1:65" ht="14.45" customHeight="1">
      <c r="A1270" s="145"/>
      <c r="B1270" s="40">
        <v>559006</v>
      </c>
      <c r="C1270" s="43" t="s">
        <v>6689</v>
      </c>
      <c r="D1270" s="40"/>
      <c r="E1270" s="43" t="s">
        <v>7</v>
      </c>
      <c r="F1270" s="40"/>
      <c r="G1270" s="42"/>
      <c r="H1270" s="40"/>
      <c r="I1270" s="40"/>
      <c r="J1270" s="40"/>
      <c r="K1270" s="40"/>
      <c r="L1270" s="42" t="s">
        <v>7</v>
      </c>
      <c r="M1270" s="42" t="s">
        <v>7</v>
      </c>
      <c r="N1270" s="40"/>
      <c r="O1270" s="40"/>
      <c r="P1270" s="40"/>
      <c r="Q1270" s="40"/>
      <c r="R1270" s="40"/>
      <c r="S1270" s="40"/>
      <c r="T1270" s="43"/>
      <c r="U1270" s="40"/>
      <c r="V1270" s="40"/>
      <c r="W1270" s="40"/>
      <c r="X1270" s="40"/>
      <c r="Y1270" s="40"/>
      <c r="Z1270" s="40"/>
      <c r="AA1270" s="40"/>
      <c r="AB1270" s="40"/>
      <c r="AC1270" s="40"/>
      <c r="AD1270" s="40"/>
      <c r="AE1270" s="40"/>
      <c r="AF1270" s="45" t="str">
        <f t="shared" si="48"/>
        <v>KS_HRR_E            SGQS_B</v>
      </c>
      <c r="AG1270" s="41" t="s">
        <v>6605</v>
      </c>
      <c r="AH1270" s="36">
        <v>3</v>
      </c>
      <c r="AI1270" s="36">
        <v>559006</v>
      </c>
      <c r="AJ1270" s="36" t="s">
        <v>3996</v>
      </c>
      <c r="AK1270" s="36" t="s">
        <v>117</v>
      </c>
      <c r="AL1270" s="36" t="s">
        <v>1164</v>
      </c>
      <c r="AM1270" s="36" t="s">
        <v>1164</v>
      </c>
      <c r="AN1270" s="36" t="s">
        <v>1451</v>
      </c>
      <c r="AO1270" s="36" t="s">
        <v>1452</v>
      </c>
      <c r="AP1270" s="36">
        <v>3</v>
      </c>
      <c r="AQ1270" s="36" t="s">
        <v>1166</v>
      </c>
      <c r="AR1270" s="36" t="s">
        <v>1152</v>
      </c>
      <c r="AS1270" s="36" t="s">
        <v>117</v>
      </c>
      <c r="AT1270" s="36" t="s">
        <v>117</v>
      </c>
      <c r="AU1270" s="36" t="s">
        <v>370</v>
      </c>
      <c r="AV1270" s="36" t="s">
        <v>370</v>
      </c>
      <c r="AW1270" s="36" t="s">
        <v>369</v>
      </c>
      <c r="AX1270" s="36" t="s">
        <v>371</v>
      </c>
      <c r="AY1270" s="36">
        <v>4</v>
      </c>
      <c r="AZ1270" s="36" t="s">
        <v>372</v>
      </c>
      <c r="BA1270" s="36" t="s">
        <v>146</v>
      </c>
      <c r="BB1270" s="36" t="s">
        <v>127</v>
      </c>
      <c r="BC1270" s="36" t="s">
        <v>2063</v>
      </c>
      <c r="BD1270" s="36" t="s">
        <v>1591</v>
      </c>
      <c r="BE1270" s="36" t="s">
        <v>117</v>
      </c>
      <c r="BF1270" s="36" t="s">
        <v>117</v>
      </c>
      <c r="BG1270" s="193">
        <v>1094</v>
      </c>
      <c r="BH1270" s="36" t="s">
        <v>1919</v>
      </c>
      <c r="BI1270" s="36">
        <v>0.35</v>
      </c>
      <c r="BJ1270" s="36" t="s">
        <v>3997</v>
      </c>
      <c r="BK1270" s="36" t="s">
        <v>1445</v>
      </c>
      <c r="BL1270" s="36" t="s">
        <v>117</v>
      </c>
      <c r="BM1270" s="36">
        <v>559006</v>
      </c>
    </row>
    <row r="1271" spans="1:65" ht="14.45" customHeight="1">
      <c r="A1271" s="145"/>
      <c r="B1271" s="40">
        <v>559008</v>
      </c>
      <c r="C1271" s="43" t="s">
        <v>6689</v>
      </c>
      <c r="D1271" s="40"/>
      <c r="E1271" s="43" t="s">
        <v>7</v>
      </c>
      <c r="F1271" s="40"/>
      <c r="G1271" s="42"/>
      <c r="H1271" s="40"/>
      <c r="I1271" s="40"/>
      <c r="J1271" s="40"/>
      <c r="K1271" s="40"/>
      <c r="L1271" s="42" t="s">
        <v>7</v>
      </c>
      <c r="M1271" s="42" t="s">
        <v>7</v>
      </c>
      <c r="N1271" s="40"/>
      <c r="O1271" s="40"/>
      <c r="P1271" s="40"/>
      <c r="Q1271" s="40"/>
      <c r="R1271" s="40"/>
      <c r="S1271" s="40"/>
      <c r="T1271" s="43"/>
      <c r="U1271" s="40"/>
      <c r="V1271" s="40"/>
      <c r="W1271" s="40"/>
      <c r="X1271" s="40"/>
      <c r="Y1271" s="40"/>
      <c r="Z1271" s="40"/>
      <c r="AA1271" s="40"/>
      <c r="AB1271" s="40"/>
      <c r="AC1271" s="40"/>
      <c r="AD1271" s="40"/>
      <c r="AE1271" s="40"/>
      <c r="AF1271" s="45" t="str">
        <f t="shared" si="48"/>
        <v>KS_HRR_E            SGQS_B</v>
      </c>
      <c r="AG1271" s="41" t="s">
        <v>6605</v>
      </c>
      <c r="AH1271" s="36">
        <v>3</v>
      </c>
      <c r="AI1271" s="36">
        <v>559008</v>
      </c>
      <c r="AJ1271" s="36" t="s">
        <v>3998</v>
      </c>
      <c r="AK1271" s="36" t="s">
        <v>117</v>
      </c>
      <c r="AL1271" s="36" t="s">
        <v>1164</v>
      </c>
      <c r="AM1271" s="36" t="s">
        <v>1164</v>
      </c>
      <c r="AN1271" s="36" t="s">
        <v>1451</v>
      </c>
      <c r="AO1271" s="36" t="s">
        <v>1452</v>
      </c>
      <c r="AP1271" s="36">
        <v>5</v>
      </c>
      <c r="AQ1271" s="36" t="s">
        <v>1166</v>
      </c>
      <c r="AR1271" s="36" t="s">
        <v>1152</v>
      </c>
      <c r="AS1271" s="36" t="s">
        <v>117</v>
      </c>
      <c r="AT1271" s="36" t="s">
        <v>117</v>
      </c>
      <c r="AU1271" s="36" t="s">
        <v>370</v>
      </c>
      <c r="AV1271" s="36" t="s">
        <v>370</v>
      </c>
      <c r="AW1271" s="36" t="s">
        <v>369</v>
      </c>
      <c r="AX1271" s="36" t="s">
        <v>371</v>
      </c>
      <c r="AY1271" s="36">
        <v>5</v>
      </c>
      <c r="AZ1271" s="36" t="s">
        <v>372</v>
      </c>
      <c r="BA1271" s="36" t="s">
        <v>146</v>
      </c>
      <c r="BB1271" s="36" t="s">
        <v>127</v>
      </c>
      <c r="BC1271" s="36" t="s">
        <v>3999</v>
      </c>
      <c r="BD1271" s="36" t="s">
        <v>1591</v>
      </c>
      <c r="BE1271" s="36" t="s">
        <v>117</v>
      </c>
      <c r="BF1271" s="36" t="s">
        <v>117</v>
      </c>
      <c r="BG1271" s="193">
        <v>1094</v>
      </c>
      <c r="BH1271" s="36" t="s">
        <v>1685</v>
      </c>
      <c r="BI1271" s="36">
        <v>0.35</v>
      </c>
      <c r="BJ1271" s="36" t="s">
        <v>4000</v>
      </c>
      <c r="BK1271" s="36" t="s">
        <v>1445</v>
      </c>
      <c r="BL1271" s="36" t="s">
        <v>117</v>
      </c>
      <c r="BM1271" s="36">
        <v>559008</v>
      </c>
    </row>
    <row r="1272" spans="1:65" ht="14.45" customHeight="1">
      <c r="A1272" s="145"/>
      <c r="B1272" s="40">
        <v>559009</v>
      </c>
      <c r="C1272" s="43" t="s">
        <v>6689</v>
      </c>
      <c r="D1272" s="40"/>
      <c r="E1272" s="43" t="s">
        <v>7</v>
      </c>
      <c r="F1272" s="40"/>
      <c r="G1272" s="42"/>
      <c r="H1272" s="40"/>
      <c r="I1272" s="40"/>
      <c r="J1272" s="40"/>
      <c r="K1272" s="40"/>
      <c r="L1272" s="42" t="s">
        <v>7</v>
      </c>
      <c r="M1272" s="42" t="s">
        <v>7</v>
      </c>
      <c r="N1272" s="40"/>
      <c r="O1272" s="40"/>
      <c r="P1272" s="40"/>
      <c r="Q1272" s="40"/>
      <c r="R1272" s="40"/>
      <c r="S1272" s="40"/>
      <c r="T1272" s="43"/>
      <c r="U1272" s="40"/>
      <c r="V1272" s="40"/>
      <c r="W1272" s="40"/>
      <c r="X1272" s="40"/>
      <c r="Y1272" s="40"/>
      <c r="Z1272" s="40"/>
      <c r="AA1272" s="40"/>
      <c r="AB1272" s="40"/>
      <c r="AC1272" s="40"/>
      <c r="AD1272" s="40"/>
      <c r="AE1272" s="40"/>
      <c r="AF1272" s="45" t="str">
        <f t="shared" si="48"/>
        <v>KS_HRR_E            SGQS_B</v>
      </c>
      <c r="AG1272" s="41" t="s">
        <v>6605</v>
      </c>
      <c r="AH1272" s="36">
        <v>3</v>
      </c>
      <c r="AI1272" s="36">
        <v>559009</v>
      </c>
      <c r="AJ1272" s="36" t="s">
        <v>4001</v>
      </c>
      <c r="AK1272" s="36" t="s">
        <v>117</v>
      </c>
      <c r="AL1272" s="36" t="s">
        <v>1164</v>
      </c>
      <c r="AM1272" s="36" t="s">
        <v>1164</v>
      </c>
      <c r="AN1272" s="36" t="s">
        <v>1451</v>
      </c>
      <c r="AO1272" s="36" t="s">
        <v>1452</v>
      </c>
      <c r="AP1272" s="36">
        <v>6</v>
      </c>
      <c r="AQ1272" s="36" t="s">
        <v>1166</v>
      </c>
      <c r="AR1272" s="36" t="s">
        <v>1152</v>
      </c>
      <c r="AS1272" s="36" t="s">
        <v>117</v>
      </c>
      <c r="AT1272" s="36" t="s">
        <v>117</v>
      </c>
      <c r="AU1272" s="36" t="s">
        <v>370</v>
      </c>
      <c r="AV1272" s="36" t="s">
        <v>370</v>
      </c>
      <c r="AW1272" s="36" t="s">
        <v>369</v>
      </c>
      <c r="AX1272" s="36" t="s">
        <v>371</v>
      </c>
      <c r="AY1272" s="36">
        <v>6</v>
      </c>
      <c r="AZ1272" s="36" t="s">
        <v>372</v>
      </c>
      <c r="BA1272" s="36" t="s">
        <v>146</v>
      </c>
      <c r="BB1272" s="36" t="s">
        <v>127</v>
      </c>
      <c r="BC1272" s="36" t="s">
        <v>1641</v>
      </c>
      <c r="BD1272" s="36" t="s">
        <v>1591</v>
      </c>
      <c r="BE1272" s="36" t="s">
        <v>117</v>
      </c>
      <c r="BF1272" s="36" t="s">
        <v>117</v>
      </c>
      <c r="BG1272" s="193">
        <v>1094</v>
      </c>
      <c r="BH1272" s="36" t="s">
        <v>1604</v>
      </c>
      <c r="BI1272" s="36">
        <v>0.35</v>
      </c>
      <c r="BJ1272" s="36" t="s">
        <v>4002</v>
      </c>
      <c r="BK1272" s="36" t="s">
        <v>1445</v>
      </c>
      <c r="BL1272" s="36" t="s">
        <v>117</v>
      </c>
      <c r="BM1272" s="36">
        <v>559009</v>
      </c>
    </row>
    <row r="1273" spans="1:65" ht="14.45" customHeight="1">
      <c r="A1273" s="145"/>
      <c r="B1273" s="40">
        <v>559010</v>
      </c>
      <c r="C1273" s="43" t="s">
        <v>6689</v>
      </c>
      <c r="D1273" s="40"/>
      <c r="E1273" s="43" t="s">
        <v>7</v>
      </c>
      <c r="F1273" s="40"/>
      <c r="G1273" s="42"/>
      <c r="H1273" s="40"/>
      <c r="I1273" s="40"/>
      <c r="J1273" s="40"/>
      <c r="K1273" s="40"/>
      <c r="L1273" s="42" t="s">
        <v>7</v>
      </c>
      <c r="M1273" s="42" t="s">
        <v>7</v>
      </c>
      <c r="N1273" s="40"/>
      <c r="O1273" s="40"/>
      <c r="P1273" s="40"/>
      <c r="Q1273" s="40"/>
      <c r="R1273" s="40"/>
      <c r="S1273" s="40"/>
      <c r="T1273" s="43"/>
      <c r="U1273" s="40"/>
      <c r="V1273" s="40"/>
      <c r="W1273" s="40"/>
      <c r="X1273" s="40"/>
      <c r="Y1273" s="40"/>
      <c r="Z1273" s="40"/>
      <c r="AA1273" s="40"/>
      <c r="AB1273" s="40"/>
      <c r="AC1273" s="40"/>
      <c r="AD1273" s="40"/>
      <c r="AE1273" s="40"/>
      <c r="AF1273" s="45" t="str">
        <f t="shared" si="48"/>
        <v>KS_HRR_F            SGQS_B</v>
      </c>
      <c r="AG1273" s="41" t="s">
        <v>6605</v>
      </c>
      <c r="AH1273" s="36">
        <v>3</v>
      </c>
      <c r="AI1273" s="36">
        <v>559010</v>
      </c>
      <c r="AJ1273" s="36" t="s">
        <v>4003</v>
      </c>
      <c r="AK1273" s="36" t="s">
        <v>117</v>
      </c>
      <c r="AL1273" s="36" t="s">
        <v>1164</v>
      </c>
      <c r="AM1273" s="36" t="s">
        <v>1164</v>
      </c>
      <c r="AN1273" s="36" t="s">
        <v>1451</v>
      </c>
      <c r="AO1273" s="36" t="s">
        <v>1452</v>
      </c>
      <c r="AP1273" s="36">
        <v>7</v>
      </c>
      <c r="AQ1273" s="36" t="s">
        <v>1166</v>
      </c>
      <c r="AR1273" s="36" t="s">
        <v>152</v>
      </c>
      <c r="AS1273" s="36" t="s">
        <v>117</v>
      </c>
      <c r="AT1273" s="36" t="s">
        <v>117</v>
      </c>
      <c r="AU1273" s="36" t="s">
        <v>370</v>
      </c>
      <c r="AV1273" s="36" t="s">
        <v>370</v>
      </c>
      <c r="AW1273" s="36" t="s">
        <v>689</v>
      </c>
      <c r="AX1273" s="36" t="s">
        <v>690</v>
      </c>
      <c r="AY1273" s="36">
        <v>2</v>
      </c>
      <c r="AZ1273" s="36" t="s">
        <v>372</v>
      </c>
      <c r="BA1273" s="36" t="s">
        <v>675</v>
      </c>
      <c r="BB1273" s="36" t="s">
        <v>790</v>
      </c>
      <c r="BC1273" s="36" t="s">
        <v>1955</v>
      </c>
      <c r="BD1273" s="36" t="s">
        <v>1591</v>
      </c>
      <c r="BE1273" s="36" t="s">
        <v>117</v>
      </c>
      <c r="BF1273" s="36" t="s">
        <v>117</v>
      </c>
      <c r="BG1273" s="193">
        <v>1074</v>
      </c>
      <c r="BH1273" s="36" t="s">
        <v>1849</v>
      </c>
      <c r="BI1273" s="36">
        <v>2.5</v>
      </c>
      <c r="BJ1273" s="36" t="s">
        <v>4004</v>
      </c>
      <c r="BK1273" s="36" t="s">
        <v>1445</v>
      </c>
      <c r="BL1273" s="36" t="s">
        <v>117</v>
      </c>
      <c r="BM1273" s="36">
        <v>559010</v>
      </c>
    </row>
    <row r="1274" spans="1:65" ht="14.45" customHeight="1">
      <c r="A1274" s="145"/>
      <c r="B1274" s="40">
        <v>559011</v>
      </c>
      <c r="C1274" s="43" t="s">
        <v>6689</v>
      </c>
      <c r="D1274" s="40"/>
      <c r="E1274" s="43" t="s">
        <v>7</v>
      </c>
      <c r="F1274" s="40"/>
      <c r="G1274" s="42"/>
      <c r="H1274" s="40"/>
      <c r="I1274" s="40"/>
      <c r="J1274" s="40"/>
      <c r="K1274" s="40"/>
      <c r="L1274" s="42" t="s">
        <v>7</v>
      </c>
      <c r="M1274" s="42" t="s">
        <v>7</v>
      </c>
      <c r="N1274" s="40"/>
      <c r="O1274" s="40"/>
      <c r="P1274" s="40"/>
      <c r="Q1274" s="40"/>
      <c r="R1274" s="40"/>
      <c r="S1274" s="40"/>
      <c r="T1274" s="43"/>
      <c r="U1274" s="40"/>
      <c r="V1274" s="40"/>
      <c r="W1274" s="40"/>
      <c r="X1274" s="40"/>
      <c r="Y1274" s="40"/>
      <c r="Z1274" s="40"/>
      <c r="AA1274" s="40"/>
      <c r="AB1274" s="40"/>
      <c r="AC1274" s="40"/>
      <c r="AD1274" s="40"/>
      <c r="AE1274" s="40"/>
      <c r="AF1274" s="45" t="str">
        <f t="shared" si="48"/>
        <v>KS_HRR_E            SGQS_B</v>
      </c>
      <c r="AG1274" s="41" t="s">
        <v>6605</v>
      </c>
      <c r="AH1274" s="36">
        <v>3</v>
      </c>
      <c r="AI1274" s="36">
        <v>559011</v>
      </c>
      <c r="AJ1274" s="36" t="s">
        <v>4005</v>
      </c>
      <c r="AK1274" s="36" t="s">
        <v>117</v>
      </c>
      <c r="AL1274" s="36" t="s">
        <v>1164</v>
      </c>
      <c r="AM1274" s="36" t="s">
        <v>1164</v>
      </c>
      <c r="AN1274" s="36" t="s">
        <v>1451</v>
      </c>
      <c r="AO1274" s="36" t="s">
        <v>1452</v>
      </c>
      <c r="AP1274" s="36">
        <v>9</v>
      </c>
      <c r="AQ1274" s="36" t="s">
        <v>1166</v>
      </c>
      <c r="AR1274" s="36" t="s">
        <v>1152</v>
      </c>
      <c r="AS1274" s="36" t="s">
        <v>117</v>
      </c>
      <c r="AT1274" s="36" t="s">
        <v>117</v>
      </c>
      <c r="AU1274" s="36" t="s">
        <v>370</v>
      </c>
      <c r="AV1274" s="36" t="s">
        <v>370</v>
      </c>
      <c r="AW1274" s="36" t="s">
        <v>369</v>
      </c>
      <c r="AX1274" s="36" t="s">
        <v>371</v>
      </c>
      <c r="AY1274" s="36">
        <v>7</v>
      </c>
      <c r="AZ1274" s="36" t="s">
        <v>372</v>
      </c>
      <c r="BA1274" s="36" t="s">
        <v>146</v>
      </c>
      <c r="BB1274" s="36" t="s">
        <v>127</v>
      </c>
      <c r="BC1274" s="36" t="s">
        <v>3293</v>
      </c>
      <c r="BD1274" s="36" t="s">
        <v>1591</v>
      </c>
      <c r="BE1274" s="36" t="s">
        <v>117</v>
      </c>
      <c r="BF1274" s="36" t="s">
        <v>117</v>
      </c>
      <c r="BG1274" s="193">
        <v>1094</v>
      </c>
      <c r="BH1274" s="36" t="s">
        <v>1993</v>
      </c>
      <c r="BI1274" s="36">
        <v>0.35</v>
      </c>
      <c r="BJ1274" s="36" t="s">
        <v>4006</v>
      </c>
      <c r="BK1274" s="36" t="s">
        <v>1445</v>
      </c>
      <c r="BL1274" s="36" t="s">
        <v>117</v>
      </c>
      <c r="BM1274" s="36">
        <v>559011</v>
      </c>
    </row>
    <row r="1275" spans="1:65" ht="14.45" customHeight="1">
      <c r="A1275" s="145"/>
      <c r="B1275" s="40">
        <v>559012</v>
      </c>
      <c r="C1275" s="43" t="s">
        <v>6689</v>
      </c>
      <c r="D1275" s="40"/>
      <c r="E1275" s="43" t="s">
        <v>7</v>
      </c>
      <c r="F1275" s="40"/>
      <c r="G1275" s="42"/>
      <c r="H1275" s="40"/>
      <c r="I1275" s="40"/>
      <c r="J1275" s="40"/>
      <c r="K1275" s="40"/>
      <c r="L1275" s="42" t="s">
        <v>7</v>
      </c>
      <c r="M1275" s="42" t="s">
        <v>7</v>
      </c>
      <c r="N1275" s="40"/>
      <c r="O1275" s="40"/>
      <c r="P1275" s="40"/>
      <c r="Q1275" s="40"/>
      <c r="R1275" s="40"/>
      <c r="S1275" s="40"/>
      <c r="T1275" s="43"/>
      <c r="U1275" s="40"/>
      <c r="V1275" s="40"/>
      <c r="W1275" s="40"/>
      <c r="X1275" s="40"/>
      <c r="Y1275" s="40"/>
      <c r="Z1275" s="40"/>
      <c r="AA1275" s="40"/>
      <c r="AB1275" s="40"/>
      <c r="AC1275" s="40"/>
      <c r="AD1275" s="40"/>
      <c r="AE1275" s="40"/>
      <c r="AF1275" s="45" t="str">
        <f t="shared" si="48"/>
        <v>KS_HRR_F            SGQS_B</v>
      </c>
      <c r="AG1275" s="41" t="s">
        <v>6605</v>
      </c>
      <c r="AH1275" s="36">
        <v>3</v>
      </c>
      <c r="AI1275" s="36">
        <v>559012</v>
      </c>
      <c r="AJ1275" s="36" t="s">
        <v>4007</v>
      </c>
      <c r="AK1275" s="36" t="s">
        <v>117</v>
      </c>
      <c r="AL1275" s="36" t="s">
        <v>1164</v>
      </c>
      <c r="AM1275" s="36" t="s">
        <v>1164</v>
      </c>
      <c r="AN1275" s="36" t="s">
        <v>1451</v>
      </c>
      <c r="AO1275" s="36" t="s">
        <v>1452</v>
      </c>
      <c r="AP1275" s="36">
        <v>11</v>
      </c>
      <c r="AQ1275" s="36" t="s">
        <v>1166</v>
      </c>
      <c r="AR1275" s="36" t="s">
        <v>152</v>
      </c>
      <c r="AS1275" s="36" t="s">
        <v>117</v>
      </c>
      <c r="AT1275" s="36" t="s">
        <v>117</v>
      </c>
      <c r="AU1275" s="36" t="s">
        <v>370</v>
      </c>
      <c r="AV1275" s="36" t="s">
        <v>370</v>
      </c>
      <c r="AW1275" s="36" t="s">
        <v>689</v>
      </c>
      <c r="AX1275" s="36" t="s">
        <v>690</v>
      </c>
      <c r="AY1275" s="36">
        <v>1</v>
      </c>
      <c r="AZ1275" s="36" t="s">
        <v>372</v>
      </c>
      <c r="BA1275" s="36" t="s">
        <v>675</v>
      </c>
      <c r="BB1275" s="36" t="s">
        <v>790</v>
      </c>
      <c r="BC1275" s="36" t="s">
        <v>4008</v>
      </c>
      <c r="BD1275" s="36" t="s">
        <v>1591</v>
      </c>
      <c r="BE1275" s="36" t="s">
        <v>117</v>
      </c>
      <c r="BF1275" s="36" t="s">
        <v>117</v>
      </c>
      <c r="BG1275" s="193">
        <v>1074</v>
      </c>
      <c r="BH1275" s="36" t="s">
        <v>2903</v>
      </c>
      <c r="BI1275" s="36">
        <v>2.5</v>
      </c>
      <c r="BJ1275" s="36" t="s">
        <v>4009</v>
      </c>
      <c r="BK1275" s="36" t="s">
        <v>1445</v>
      </c>
      <c r="BL1275" s="36" t="s">
        <v>117</v>
      </c>
      <c r="BM1275" s="36">
        <v>559012</v>
      </c>
    </row>
    <row r="1276" spans="1:65" ht="14.45" customHeight="1">
      <c r="A1276" s="145"/>
      <c r="B1276" s="40">
        <v>559013</v>
      </c>
      <c r="C1276" s="43" t="s">
        <v>6689</v>
      </c>
      <c r="D1276" s="40"/>
      <c r="E1276" s="43" t="s">
        <v>7</v>
      </c>
      <c r="F1276" s="40"/>
      <c r="G1276" s="42"/>
      <c r="H1276" s="40"/>
      <c r="I1276" s="40"/>
      <c r="J1276" s="40"/>
      <c r="K1276" s="40"/>
      <c r="L1276" s="42" t="s">
        <v>7</v>
      </c>
      <c r="M1276" s="42" t="s">
        <v>7</v>
      </c>
      <c r="N1276" s="40"/>
      <c r="O1276" s="40"/>
      <c r="P1276" s="40"/>
      <c r="Q1276" s="40"/>
      <c r="R1276" s="40"/>
      <c r="S1276" s="40"/>
      <c r="T1276" s="43"/>
      <c r="U1276" s="40"/>
      <c r="V1276" s="40"/>
      <c r="W1276" s="40"/>
      <c r="X1276" s="40"/>
      <c r="Y1276" s="40"/>
      <c r="Z1276" s="40"/>
      <c r="AA1276" s="40"/>
      <c r="AB1276" s="40"/>
      <c r="AC1276" s="40"/>
      <c r="AD1276" s="40"/>
      <c r="AE1276" s="40"/>
      <c r="AF1276" s="45" t="str">
        <f t="shared" si="48"/>
        <v>KS_HRR_E            SGQS_B</v>
      </c>
      <c r="AG1276" s="41" t="s">
        <v>6605</v>
      </c>
      <c r="AH1276" s="36">
        <v>3</v>
      </c>
      <c r="AI1276" s="36">
        <v>559013</v>
      </c>
      <c r="AJ1276" s="36" t="s">
        <v>4010</v>
      </c>
      <c r="AK1276" s="36" t="s">
        <v>117</v>
      </c>
      <c r="AL1276" s="36" t="s">
        <v>1164</v>
      </c>
      <c r="AM1276" s="36" t="s">
        <v>1164</v>
      </c>
      <c r="AN1276" s="36" t="s">
        <v>1451</v>
      </c>
      <c r="AO1276" s="36" t="s">
        <v>1452</v>
      </c>
      <c r="AP1276" s="36">
        <v>12</v>
      </c>
      <c r="AQ1276" s="36" t="s">
        <v>1166</v>
      </c>
      <c r="AR1276" s="36" t="s">
        <v>1152</v>
      </c>
      <c r="AS1276" s="36" t="s">
        <v>117</v>
      </c>
      <c r="AT1276" s="36" t="s">
        <v>117</v>
      </c>
      <c r="AU1276" s="36" t="s">
        <v>370</v>
      </c>
      <c r="AV1276" s="36" t="s">
        <v>370</v>
      </c>
      <c r="AW1276" s="36" t="s">
        <v>369</v>
      </c>
      <c r="AX1276" s="36" t="s">
        <v>371</v>
      </c>
      <c r="AY1276" s="36">
        <v>8</v>
      </c>
      <c r="AZ1276" s="36" t="s">
        <v>372</v>
      </c>
      <c r="BA1276" s="36" t="s">
        <v>146</v>
      </c>
      <c r="BB1276" s="36" t="s">
        <v>127</v>
      </c>
      <c r="BC1276" s="36" t="s">
        <v>4011</v>
      </c>
      <c r="BD1276" s="36" t="s">
        <v>1591</v>
      </c>
      <c r="BE1276" s="36" t="s">
        <v>117</v>
      </c>
      <c r="BF1276" s="36" t="s">
        <v>117</v>
      </c>
      <c r="BG1276" s="193">
        <v>1094</v>
      </c>
      <c r="BH1276" s="36" t="s">
        <v>1671</v>
      </c>
      <c r="BI1276" s="36">
        <v>0.35</v>
      </c>
      <c r="BJ1276" s="36" t="s">
        <v>4012</v>
      </c>
      <c r="BK1276" s="36" t="s">
        <v>1445</v>
      </c>
      <c r="BL1276" s="36" t="s">
        <v>117</v>
      </c>
      <c r="BM1276" s="36">
        <v>559013</v>
      </c>
    </row>
    <row r="1277" spans="1:65" ht="14.45" customHeight="1">
      <c r="A1277" s="145"/>
      <c r="B1277" s="40">
        <v>559014</v>
      </c>
      <c r="C1277" s="43" t="s">
        <v>6689</v>
      </c>
      <c r="D1277" s="40"/>
      <c r="E1277" s="43" t="s">
        <v>7</v>
      </c>
      <c r="F1277" s="40"/>
      <c r="G1277" s="42"/>
      <c r="H1277" s="40"/>
      <c r="I1277" s="40"/>
      <c r="J1277" s="40"/>
      <c r="K1277" s="40"/>
      <c r="L1277" s="42" t="s">
        <v>7</v>
      </c>
      <c r="M1277" s="42" t="s">
        <v>7</v>
      </c>
      <c r="N1277" s="40"/>
      <c r="O1277" s="40"/>
      <c r="P1277" s="40"/>
      <c r="Q1277" s="40"/>
      <c r="R1277" s="40"/>
      <c r="S1277" s="40"/>
      <c r="T1277" s="43"/>
      <c r="U1277" s="40"/>
      <c r="V1277" s="40"/>
      <c r="W1277" s="40"/>
      <c r="X1277" s="40"/>
      <c r="Y1277" s="40"/>
      <c r="Z1277" s="40"/>
      <c r="AA1277" s="40"/>
      <c r="AB1277" s="40"/>
      <c r="AC1277" s="40" t="s">
        <v>6623</v>
      </c>
      <c r="AD1277" s="40"/>
      <c r="AE1277" s="40"/>
      <c r="AF1277" s="45" t="str">
        <f t="shared" si="48"/>
        <v>KS_HRR_E            SGQS_A</v>
      </c>
      <c r="AG1277" s="41" t="s">
        <v>6605</v>
      </c>
      <c r="AH1277" s="36">
        <v>3</v>
      </c>
      <c r="AI1277" s="36">
        <v>559014</v>
      </c>
      <c r="AJ1277" s="36" t="s">
        <v>4013</v>
      </c>
      <c r="AK1277" s="36" t="s">
        <v>117</v>
      </c>
      <c r="AL1277" s="36" t="s">
        <v>1164</v>
      </c>
      <c r="AM1277" s="36" t="s">
        <v>1164</v>
      </c>
      <c r="AN1277" s="36" t="s">
        <v>1163</v>
      </c>
      <c r="AO1277" s="36" t="s">
        <v>1165</v>
      </c>
      <c r="AP1277" s="36">
        <v>3</v>
      </c>
      <c r="AQ1277" s="36" t="s">
        <v>1166</v>
      </c>
      <c r="AR1277" s="36" t="s">
        <v>1152</v>
      </c>
      <c r="AS1277" s="36" t="s">
        <v>117</v>
      </c>
      <c r="AT1277" s="36" t="s">
        <v>117</v>
      </c>
      <c r="AU1277" s="36" t="s">
        <v>370</v>
      </c>
      <c r="AV1277" s="36" t="s">
        <v>370</v>
      </c>
      <c r="AW1277" s="36" t="s">
        <v>369</v>
      </c>
      <c r="AX1277" s="36" t="s">
        <v>371</v>
      </c>
      <c r="AY1277" s="36">
        <v>2</v>
      </c>
      <c r="AZ1277" s="36" t="s">
        <v>372</v>
      </c>
      <c r="BA1277" s="36" t="s">
        <v>146</v>
      </c>
      <c r="BB1277" s="36" t="s">
        <v>127</v>
      </c>
      <c r="BC1277" s="36" t="s">
        <v>1922</v>
      </c>
      <c r="BD1277" s="36" t="s">
        <v>1591</v>
      </c>
      <c r="BE1277" s="36" t="s">
        <v>4014</v>
      </c>
      <c r="BF1277" s="36" t="s">
        <v>1924</v>
      </c>
      <c r="BG1277" s="193">
        <v>1074</v>
      </c>
      <c r="BH1277" s="36" t="s">
        <v>1925</v>
      </c>
      <c r="BI1277" s="36">
        <v>0.35</v>
      </c>
      <c r="BJ1277" s="36" t="s">
        <v>4015</v>
      </c>
      <c r="BK1277" s="36" t="s">
        <v>1445</v>
      </c>
      <c r="BL1277" s="36" t="s">
        <v>117</v>
      </c>
      <c r="BM1277" s="36">
        <v>559014</v>
      </c>
    </row>
    <row r="1278" spans="1:65" ht="14.45" customHeight="1">
      <c r="A1278" s="145"/>
      <c r="B1278" s="40">
        <v>559015</v>
      </c>
      <c r="C1278" s="43" t="s">
        <v>6689</v>
      </c>
      <c r="D1278" s="40"/>
      <c r="E1278" s="43" t="s">
        <v>7</v>
      </c>
      <c r="F1278" s="40"/>
      <c r="G1278" s="42"/>
      <c r="H1278" s="40"/>
      <c r="I1278" s="40"/>
      <c r="J1278" s="40"/>
      <c r="K1278" s="40"/>
      <c r="L1278" s="42" t="s">
        <v>7</v>
      </c>
      <c r="M1278" s="42" t="s">
        <v>7</v>
      </c>
      <c r="N1278" s="40"/>
      <c r="O1278" s="40"/>
      <c r="P1278" s="40"/>
      <c r="Q1278" s="40"/>
      <c r="R1278" s="40"/>
      <c r="S1278" s="40"/>
      <c r="T1278" s="43"/>
      <c r="U1278" s="40"/>
      <c r="V1278" s="40"/>
      <c r="W1278" s="40"/>
      <c r="X1278" s="40"/>
      <c r="Y1278" s="40"/>
      <c r="Z1278" s="40"/>
      <c r="AA1278" s="40"/>
      <c r="AB1278" s="40"/>
      <c r="AC1278" s="40" t="s">
        <v>6623</v>
      </c>
      <c r="AD1278" s="40"/>
      <c r="AE1278" s="40"/>
      <c r="AF1278" s="45" t="str">
        <f t="shared" si="48"/>
        <v>KS_HRR_E            SGQS_A</v>
      </c>
      <c r="AG1278" s="41" t="s">
        <v>6605</v>
      </c>
      <c r="AH1278" s="36">
        <v>3</v>
      </c>
      <c r="AI1278" s="36">
        <v>559015</v>
      </c>
      <c r="AJ1278" s="36" t="s">
        <v>4016</v>
      </c>
      <c r="AK1278" s="36" t="s">
        <v>117</v>
      </c>
      <c r="AL1278" s="36" t="s">
        <v>1164</v>
      </c>
      <c r="AM1278" s="36" t="s">
        <v>1164</v>
      </c>
      <c r="AN1278" s="36" t="s">
        <v>1163</v>
      </c>
      <c r="AO1278" s="36" t="s">
        <v>1165</v>
      </c>
      <c r="AP1278" s="36">
        <v>6</v>
      </c>
      <c r="AQ1278" s="36" t="s">
        <v>1166</v>
      </c>
      <c r="AR1278" s="36" t="s">
        <v>1152</v>
      </c>
      <c r="AS1278" s="36" t="s">
        <v>117</v>
      </c>
      <c r="AT1278" s="36" t="s">
        <v>117</v>
      </c>
      <c r="AU1278" s="36" t="s">
        <v>370</v>
      </c>
      <c r="AV1278" s="36" t="s">
        <v>370</v>
      </c>
      <c r="AW1278" s="36" t="s">
        <v>369</v>
      </c>
      <c r="AX1278" s="36" t="s">
        <v>371</v>
      </c>
      <c r="AY1278" s="36">
        <v>1</v>
      </c>
      <c r="AZ1278" s="36" t="s">
        <v>372</v>
      </c>
      <c r="BA1278" s="36" t="s">
        <v>146</v>
      </c>
      <c r="BB1278" s="36" t="s">
        <v>127</v>
      </c>
      <c r="BC1278" s="36" t="s">
        <v>1922</v>
      </c>
      <c r="BD1278" s="36" t="s">
        <v>1591</v>
      </c>
      <c r="BE1278" s="36" t="s">
        <v>4014</v>
      </c>
      <c r="BF1278" s="36" t="s">
        <v>1928</v>
      </c>
      <c r="BG1278" s="193">
        <v>1074</v>
      </c>
      <c r="BH1278" s="36" t="s">
        <v>1788</v>
      </c>
      <c r="BI1278" s="36">
        <v>0.35</v>
      </c>
      <c r="BJ1278" s="36" t="s">
        <v>4017</v>
      </c>
      <c r="BK1278" s="36" t="s">
        <v>1445</v>
      </c>
      <c r="BL1278" s="36" t="s">
        <v>117</v>
      </c>
      <c r="BM1278" s="36">
        <v>559015</v>
      </c>
    </row>
    <row r="1279" spans="1:65" ht="14.45" customHeight="1">
      <c r="A1279" s="145" t="s">
        <v>7413</v>
      </c>
      <c r="B1279" s="40">
        <v>559016</v>
      </c>
      <c r="C1279" s="43" t="s">
        <v>6689</v>
      </c>
      <c r="D1279" s="40"/>
      <c r="E1279" s="43" t="s">
        <v>7</v>
      </c>
      <c r="F1279" s="40"/>
      <c r="G1279" s="42"/>
      <c r="H1279" s="40"/>
      <c r="I1279" s="40"/>
      <c r="J1279" s="40"/>
      <c r="K1279" s="40"/>
      <c r="L1279" s="42" t="s">
        <v>7</v>
      </c>
      <c r="M1279" s="42" t="s">
        <v>6604</v>
      </c>
      <c r="N1279" s="40"/>
      <c r="O1279" s="40"/>
      <c r="P1279" s="40"/>
      <c r="Q1279" s="40"/>
      <c r="R1279" s="40"/>
      <c r="S1279" s="40"/>
      <c r="T1279" s="43"/>
      <c r="U1279" s="40"/>
      <c r="V1279" s="40"/>
      <c r="W1279" s="40"/>
      <c r="X1279" s="40"/>
      <c r="Y1279" s="40"/>
      <c r="Z1279" s="40"/>
      <c r="AA1279" s="40"/>
      <c r="AB1279" s="40"/>
      <c r="AC1279" s="40" t="s">
        <v>6623</v>
      </c>
      <c r="AD1279" s="40"/>
      <c r="AE1279" s="40"/>
      <c r="AF1279" s="45" t="str">
        <f t="shared" si="48"/>
        <v>GATE_A              SGQS_A</v>
      </c>
      <c r="AG1279" s="41" t="s">
        <v>6605</v>
      </c>
      <c r="AH1279" s="36">
        <v>3</v>
      </c>
      <c r="AI1279" s="36">
        <v>559016</v>
      </c>
      <c r="AJ1279" s="36" t="s">
        <v>4018</v>
      </c>
      <c r="AK1279" s="36" t="s">
        <v>117</v>
      </c>
      <c r="AL1279" s="36" t="s">
        <v>1164</v>
      </c>
      <c r="AM1279" s="36" t="s">
        <v>1164</v>
      </c>
      <c r="AN1279" s="36" t="s">
        <v>1163</v>
      </c>
      <c r="AO1279" s="36" t="s">
        <v>1165</v>
      </c>
      <c r="AP1279" s="36">
        <v>2</v>
      </c>
      <c r="AQ1279" s="36" t="s">
        <v>1166</v>
      </c>
      <c r="AR1279" s="36" t="s">
        <v>1152</v>
      </c>
      <c r="AS1279" s="36" t="s">
        <v>117</v>
      </c>
      <c r="AT1279" s="36" t="s">
        <v>117</v>
      </c>
      <c r="AU1279" s="36" t="s">
        <v>480</v>
      </c>
      <c r="AV1279" s="36" t="s">
        <v>480</v>
      </c>
      <c r="AW1279" s="36" t="s">
        <v>479</v>
      </c>
      <c r="AX1279" s="36" t="s">
        <v>481</v>
      </c>
      <c r="AY1279" s="36">
        <v>5</v>
      </c>
      <c r="AZ1279" s="36" t="s">
        <v>1184</v>
      </c>
      <c r="BA1279" s="36" t="s">
        <v>183</v>
      </c>
      <c r="BB1279" s="36" t="s">
        <v>117</v>
      </c>
      <c r="BC1279" s="36" t="s">
        <v>1922</v>
      </c>
      <c r="BD1279" s="36" t="s">
        <v>1591</v>
      </c>
      <c r="BE1279" s="36" t="s">
        <v>4019</v>
      </c>
      <c r="BF1279" s="36" t="s">
        <v>1924</v>
      </c>
      <c r="BG1279" s="176">
        <v>5122</v>
      </c>
      <c r="BH1279" s="36" t="s">
        <v>1925</v>
      </c>
      <c r="BI1279" s="36">
        <v>0.35</v>
      </c>
      <c r="BJ1279" s="36" t="s">
        <v>4020</v>
      </c>
      <c r="BK1279" s="36" t="s">
        <v>1445</v>
      </c>
      <c r="BL1279" s="36" t="s">
        <v>117</v>
      </c>
      <c r="BM1279" s="36">
        <v>559016</v>
      </c>
    </row>
    <row r="1280" spans="1:65" ht="14.45" customHeight="1">
      <c r="A1280" s="145" t="s">
        <v>7413</v>
      </c>
      <c r="B1280" s="40">
        <v>559017</v>
      </c>
      <c r="C1280" s="43" t="s">
        <v>6689</v>
      </c>
      <c r="D1280" s="40"/>
      <c r="E1280" s="43" t="s">
        <v>7</v>
      </c>
      <c r="F1280" s="40"/>
      <c r="G1280" s="42"/>
      <c r="H1280" s="40"/>
      <c r="I1280" s="40"/>
      <c r="J1280" s="40"/>
      <c r="K1280" s="40"/>
      <c r="L1280" s="42" t="s">
        <v>7</v>
      </c>
      <c r="M1280" s="42" t="s">
        <v>6604</v>
      </c>
      <c r="N1280" s="40"/>
      <c r="O1280" s="40"/>
      <c r="P1280" s="40"/>
      <c r="Q1280" s="40"/>
      <c r="R1280" s="40"/>
      <c r="S1280" s="40"/>
      <c r="T1280" s="43"/>
      <c r="U1280" s="40"/>
      <c r="V1280" s="40"/>
      <c r="W1280" s="40"/>
      <c r="X1280" s="40"/>
      <c r="Y1280" s="40"/>
      <c r="Z1280" s="40"/>
      <c r="AA1280" s="40"/>
      <c r="AB1280" s="40"/>
      <c r="AC1280" s="40" t="s">
        <v>6623</v>
      </c>
      <c r="AD1280" s="40"/>
      <c r="AE1280" s="40"/>
      <c r="AF1280" s="45" t="str">
        <f t="shared" si="48"/>
        <v>GATE_A              SGQS_A</v>
      </c>
      <c r="AG1280" s="41" t="s">
        <v>6605</v>
      </c>
      <c r="AH1280" s="36">
        <v>3</v>
      </c>
      <c r="AI1280" s="36">
        <v>559017</v>
      </c>
      <c r="AJ1280" s="36" t="s">
        <v>4021</v>
      </c>
      <c r="AK1280" s="36" t="s">
        <v>117</v>
      </c>
      <c r="AL1280" s="36" t="s">
        <v>1164</v>
      </c>
      <c r="AM1280" s="36" t="s">
        <v>1164</v>
      </c>
      <c r="AN1280" s="36" t="s">
        <v>1163</v>
      </c>
      <c r="AO1280" s="36" t="s">
        <v>1165</v>
      </c>
      <c r="AP1280" s="36">
        <v>5</v>
      </c>
      <c r="AQ1280" s="36" t="s">
        <v>1166</v>
      </c>
      <c r="AR1280" s="36" t="s">
        <v>1152</v>
      </c>
      <c r="AS1280" s="36" t="s">
        <v>117</v>
      </c>
      <c r="AT1280" s="36" t="s">
        <v>117</v>
      </c>
      <c r="AU1280" s="36" t="s">
        <v>480</v>
      </c>
      <c r="AV1280" s="36" t="s">
        <v>480</v>
      </c>
      <c r="AW1280" s="36" t="s">
        <v>479</v>
      </c>
      <c r="AX1280" s="36" t="s">
        <v>481</v>
      </c>
      <c r="AY1280" s="36">
        <v>23</v>
      </c>
      <c r="AZ1280" s="36" t="s">
        <v>1184</v>
      </c>
      <c r="BA1280" s="36" t="s">
        <v>183</v>
      </c>
      <c r="BB1280" s="36" t="s">
        <v>117</v>
      </c>
      <c r="BC1280" s="36" t="s">
        <v>1922</v>
      </c>
      <c r="BD1280" s="36" t="s">
        <v>1591</v>
      </c>
      <c r="BE1280" s="36" t="s">
        <v>4019</v>
      </c>
      <c r="BF1280" s="36" t="s">
        <v>1928</v>
      </c>
      <c r="BG1280" s="176">
        <v>5122</v>
      </c>
      <c r="BH1280" s="36" t="s">
        <v>1788</v>
      </c>
      <c r="BI1280" s="36">
        <v>0.35</v>
      </c>
      <c r="BJ1280" s="36" t="s">
        <v>4022</v>
      </c>
      <c r="BK1280" s="36" t="s">
        <v>1445</v>
      </c>
      <c r="BL1280" s="36" t="s">
        <v>117</v>
      </c>
      <c r="BM1280" s="36">
        <v>559017</v>
      </c>
    </row>
    <row r="1281" spans="1:65" ht="14.45" customHeight="1">
      <c r="A1281" s="145" t="s">
        <v>7413</v>
      </c>
      <c r="B1281" s="40">
        <v>559022</v>
      </c>
      <c r="C1281" s="43" t="s">
        <v>6689</v>
      </c>
      <c r="D1281" s="40"/>
      <c r="E1281" s="43" t="s">
        <v>7</v>
      </c>
      <c r="F1281" s="40"/>
      <c r="G1281" s="42"/>
      <c r="H1281" s="40"/>
      <c r="I1281" s="40"/>
      <c r="J1281" s="40"/>
      <c r="K1281" s="40"/>
      <c r="L1281" s="42" t="s">
        <v>6604</v>
      </c>
      <c r="M1281" s="42" t="s">
        <v>7</v>
      </c>
      <c r="N1281" s="40"/>
      <c r="O1281" s="40"/>
      <c r="P1281" s="40"/>
      <c r="Q1281" s="40"/>
      <c r="R1281" s="40"/>
      <c r="S1281" s="40"/>
      <c r="T1281" s="43"/>
      <c r="U1281" s="40"/>
      <c r="V1281" s="40"/>
      <c r="W1281" s="40"/>
      <c r="X1281" s="40"/>
      <c r="Y1281" s="40"/>
      <c r="Z1281" s="40"/>
      <c r="AA1281" s="40"/>
      <c r="AB1281" s="40"/>
      <c r="AC1281" s="40" t="s">
        <v>6623</v>
      </c>
      <c r="AD1281" s="40"/>
      <c r="AE1281" s="40"/>
      <c r="AF1281" s="45" t="str">
        <f t="shared" si="48"/>
        <v>GATE_A              KS_HRR_E</v>
      </c>
      <c r="AG1281" s="41" t="s">
        <v>6605</v>
      </c>
      <c r="AH1281" s="36">
        <v>3</v>
      </c>
      <c r="AI1281" s="36">
        <v>559022</v>
      </c>
      <c r="AJ1281" s="36" t="s">
        <v>6567</v>
      </c>
      <c r="AK1281" s="36" t="s">
        <v>117</v>
      </c>
      <c r="AL1281" s="36" t="s">
        <v>370</v>
      </c>
      <c r="AM1281" s="36" t="s">
        <v>370</v>
      </c>
      <c r="AN1281" s="36" t="s">
        <v>369</v>
      </c>
      <c r="AO1281" s="36" t="s">
        <v>371</v>
      </c>
      <c r="AP1281" s="36">
        <v>2</v>
      </c>
      <c r="AQ1281" s="36" t="s">
        <v>372</v>
      </c>
      <c r="AR1281" s="36" t="s">
        <v>146</v>
      </c>
      <c r="AS1281" s="36" t="s">
        <v>127</v>
      </c>
      <c r="AT1281" s="36" t="s">
        <v>117</v>
      </c>
      <c r="AU1281" s="36" t="s">
        <v>480</v>
      </c>
      <c r="AV1281" s="36" t="s">
        <v>480</v>
      </c>
      <c r="AW1281" s="36" t="s">
        <v>479</v>
      </c>
      <c r="AX1281" s="36" t="s">
        <v>481</v>
      </c>
      <c r="AY1281" s="36">
        <v>5</v>
      </c>
      <c r="AZ1281" s="36" t="s">
        <v>1184</v>
      </c>
      <c r="BA1281" s="36" t="s">
        <v>183</v>
      </c>
      <c r="BB1281" s="36" t="s">
        <v>117</v>
      </c>
      <c r="BC1281" s="36" t="s">
        <v>1922</v>
      </c>
      <c r="BD1281" s="36" t="s">
        <v>1591</v>
      </c>
      <c r="BE1281" s="36" t="s">
        <v>4023</v>
      </c>
      <c r="BF1281" s="36" t="s">
        <v>1924</v>
      </c>
      <c r="BG1281" s="176">
        <v>5783</v>
      </c>
      <c r="BH1281" s="36" t="s">
        <v>1925</v>
      </c>
      <c r="BI1281" s="36">
        <v>0.35</v>
      </c>
      <c r="BJ1281" s="36" t="s">
        <v>4024</v>
      </c>
      <c r="BK1281" s="36" t="s">
        <v>117</v>
      </c>
      <c r="BL1281" s="36" t="s">
        <v>1447</v>
      </c>
      <c r="BM1281" s="36">
        <v>559022</v>
      </c>
    </row>
    <row r="1282" spans="1:65" ht="14.45" customHeight="1">
      <c r="A1282" s="145" t="s">
        <v>7413</v>
      </c>
      <c r="B1282" s="40">
        <v>559023</v>
      </c>
      <c r="C1282" s="43" t="s">
        <v>6689</v>
      </c>
      <c r="D1282" s="40"/>
      <c r="E1282" s="43" t="s">
        <v>7</v>
      </c>
      <c r="F1282" s="40"/>
      <c r="G1282" s="42"/>
      <c r="H1282" s="40"/>
      <c r="I1282" s="40"/>
      <c r="J1282" s="40"/>
      <c r="K1282" s="40"/>
      <c r="L1282" s="42" t="s">
        <v>6604</v>
      </c>
      <c r="M1282" s="42" t="s">
        <v>7</v>
      </c>
      <c r="N1282" s="40"/>
      <c r="O1282" s="40"/>
      <c r="P1282" s="40"/>
      <c r="Q1282" s="40"/>
      <c r="R1282" s="40"/>
      <c r="S1282" s="40"/>
      <c r="T1282" s="43"/>
      <c r="U1282" s="40"/>
      <c r="V1282" s="40"/>
      <c r="W1282" s="40"/>
      <c r="X1282" s="40"/>
      <c r="Y1282" s="40"/>
      <c r="Z1282" s="40"/>
      <c r="AA1282" s="40"/>
      <c r="AB1282" s="40"/>
      <c r="AC1282" s="40" t="s">
        <v>6623</v>
      </c>
      <c r="AD1282" s="40"/>
      <c r="AE1282" s="40"/>
      <c r="AF1282" s="45" t="str">
        <f t="shared" si="48"/>
        <v>GATE_A              KS_HRR_E</v>
      </c>
      <c r="AG1282" s="41" t="s">
        <v>6605</v>
      </c>
      <c r="AH1282" s="36">
        <v>3</v>
      </c>
      <c r="AI1282" s="36">
        <v>559023</v>
      </c>
      <c r="AJ1282" s="36" t="s">
        <v>6568</v>
      </c>
      <c r="AK1282" s="36" t="s">
        <v>117</v>
      </c>
      <c r="AL1282" s="36" t="s">
        <v>370</v>
      </c>
      <c r="AM1282" s="36" t="s">
        <v>370</v>
      </c>
      <c r="AN1282" s="36" t="s">
        <v>369</v>
      </c>
      <c r="AO1282" s="36" t="s">
        <v>371</v>
      </c>
      <c r="AP1282" s="36">
        <v>1</v>
      </c>
      <c r="AQ1282" s="36" t="s">
        <v>372</v>
      </c>
      <c r="AR1282" s="36" t="s">
        <v>146</v>
      </c>
      <c r="AS1282" s="36" t="s">
        <v>127</v>
      </c>
      <c r="AT1282" s="36" t="s">
        <v>117</v>
      </c>
      <c r="AU1282" s="36" t="s">
        <v>480</v>
      </c>
      <c r="AV1282" s="36" t="s">
        <v>480</v>
      </c>
      <c r="AW1282" s="36" t="s">
        <v>479</v>
      </c>
      <c r="AX1282" s="36" t="s">
        <v>481</v>
      </c>
      <c r="AY1282" s="36">
        <v>23</v>
      </c>
      <c r="AZ1282" s="36" t="s">
        <v>1184</v>
      </c>
      <c r="BA1282" s="36" t="s">
        <v>183</v>
      </c>
      <c r="BB1282" s="36" t="s">
        <v>117</v>
      </c>
      <c r="BC1282" s="36" t="s">
        <v>1922</v>
      </c>
      <c r="BD1282" s="36" t="s">
        <v>1591</v>
      </c>
      <c r="BE1282" s="36" t="s">
        <v>4023</v>
      </c>
      <c r="BF1282" s="36" t="s">
        <v>1928</v>
      </c>
      <c r="BG1282" s="176">
        <v>5783</v>
      </c>
      <c r="BH1282" s="36" t="s">
        <v>1788</v>
      </c>
      <c r="BI1282" s="36">
        <v>0.35</v>
      </c>
      <c r="BJ1282" s="36" t="s">
        <v>4025</v>
      </c>
      <c r="BK1282" s="36" t="s">
        <v>117</v>
      </c>
      <c r="BL1282" s="36" t="s">
        <v>1447</v>
      </c>
      <c r="BM1282" s="36">
        <v>559023</v>
      </c>
    </row>
    <row r="1283" spans="1:65" ht="14.45" customHeight="1">
      <c r="A1283" s="146"/>
      <c r="C1283" s="40" t="s">
        <v>6690</v>
      </c>
      <c r="D1283" s="35"/>
      <c r="E1283" s="35"/>
      <c r="F1283" s="35"/>
      <c r="G1283" s="35"/>
      <c r="H1283" s="35"/>
      <c r="I1283" s="35"/>
      <c r="J1283" s="35"/>
      <c r="K1283" s="35"/>
      <c r="L1283" s="35"/>
      <c r="M1283" s="35"/>
      <c r="N1283" s="35"/>
      <c r="O1283" s="35"/>
      <c r="P1283" s="35"/>
      <c r="Q1283" s="35"/>
      <c r="R1283" s="35"/>
      <c r="S1283" s="35"/>
      <c r="T1283" s="35"/>
      <c r="U1283" s="35"/>
      <c r="V1283" s="35"/>
      <c r="W1283" s="35"/>
      <c r="X1283" s="35"/>
      <c r="Y1283" s="35"/>
      <c r="Z1283" s="35"/>
      <c r="AA1283" s="35"/>
      <c r="AB1283" s="35"/>
      <c r="AC1283" s="35"/>
      <c r="AD1283" s="35"/>
      <c r="AH1283" s="36">
        <v>1</v>
      </c>
      <c r="AI1283" s="36" t="s">
        <v>1453</v>
      </c>
    </row>
    <row r="1284" spans="1:65" ht="14.45" customHeight="1">
      <c r="A1284" s="146" t="s">
        <v>7916</v>
      </c>
      <c r="C1284" s="40" t="s">
        <v>6690</v>
      </c>
      <c r="D1284" s="35"/>
      <c r="E1284" s="35"/>
      <c r="F1284" s="35"/>
      <c r="G1284" s="35"/>
      <c r="H1284" s="35"/>
      <c r="I1284" s="35"/>
      <c r="J1284" s="35"/>
      <c r="K1284" s="35"/>
      <c r="L1284" s="35"/>
      <c r="M1284" s="35"/>
      <c r="N1284" s="35"/>
      <c r="O1284" s="35"/>
      <c r="P1284" s="35"/>
      <c r="Q1284" s="35"/>
      <c r="R1284" s="35"/>
      <c r="S1284" s="35"/>
      <c r="T1284" s="35"/>
      <c r="U1284" s="35"/>
      <c r="V1284" s="35"/>
      <c r="W1284" s="35"/>
      <c r="X1284" s="35"/>
      <c r="Y1284" s="35"/>
      <c r="Z1284" s="35"/>
      <c r="AA1284" s="35"/>
      <c r="AB1284" s="35"/>
      <c r="AC1284" s="35"/>
      <c r="AD1284" s="35"/>
      <c r="AH1284" s="36">
        <v>2</v>
      </c>
      <c r="AI1284" s="36" t="s">
        <v>61</v>
      </c>
      <c r="AJ1284" s="36" t="s">
        <v>1454</v>
      </c>
      <c r="AK1284" s="36" t="s">
        <v>1455</v>
      </c>
      <c r="AL1284" s="148" t="s">
        <v>7924</v>
      </c>
      <c r="AN1284" s="36" t="s">
        <v>2672</v>
      </c>
      <c r="AO1284" s="36" t="s">
        <v>2364</v>
      </c>
    </row>
    <row r="1285" spans="1:65" ht="14.45" customHeight="1">
      <c r="A1285" s="146"/>
      <c r="C1285" s="40" t="s">
        <v>6690</v>
      </c>
      <c r="D1285" s="35"/>
      <c r="E1285" s="35"/>
      <c r="F1285" s="35"/>
      <c r="G1285" s="35"/>
      <c r="H1285" s="35"/>
      <c r="I1285" s="35"/>
      <c r="J1285" s="35"/>
      <c r="K1285" s="35"/>
      <c r="L1285" s="35"/>
      <c r="M1285" s="35"/>
      <c r="N1285" s="35"/>
      <c r="O1285" s="35"/>
      <c r="P1285" s="35"/>
      <c r="Q1285" s="35"/>
      <c r="R1285" s="35"/>
      <c r="S1285" s="35"/>
      <c r="T1285" s="35"/>
      <c r="U1285" s="35"/>
      <c r="V1285" s="35"/>
      <c r="W1285" s="35"/>
      <c r="X1285" s="35"/>
      <c r="Y1285" s="35"/>
      <c r="Z1285" s="35"/>
      <c r="AA1285" s="35"/>
      <c r="AB1285" s="35"/>
      <c r="AC1285" s="35"/>
      <c r="AD1285" s="35"/>
      <c r="AH1285" s="36">
        <v>0</v>
      </c>
      <c r="AI1285" s="36" t="s">
        <v>42</v>
      </c>
      <c r="AJ1285" s="36" t="s">
        <v>43</v>
      </c>
      <c r="AK1285" s="36" t="s">
        <v>44</v>
      </c>
      <c r="AL1285" s="36" t="s">
        <v>45</v>
      </c>
      <c r="AM1285" s="36" t="s">
        <v>45</v>
      </c>
      <c r="AN1285" s="36" t="s">
        <v>46</v>
      </c>
      <c r="AO1285" s="36" t="s">
        <v>47</v>
      </c>
      <c r="AP1285" s="36" t="s">
        <v>48</v>
      </c>
      <c r="AQ1285" s="36" t="s">
        <v>49</v>
      </c>
      <c r="AR1285" s="36" t="s">
        <v>50</v>
      </c>
      <c r="AS1285" s="36" t="s">
        <v>51</v>
      </c>
      <c r="AT1285" s="36" t="s">
        <v>44</v>
      </c>
      <c r="AU1285" s="36" t="s">
        <v>45</v>
      </c>
      <c r="AV1285" s="36" t="s">
        <v>45</v>
      </c>
      <c r="AW1285" s="36" t="s">
        <v>52</v>
      </c>
      <c r="AX1285" s="36" t="s">
        <v>47</v>
      </c>
      <c r="AY1285" s="36" t="s">
        <v>48</v>
      </c>
      <c r="AZ1285" s="36" t="s">
        <v>49</v>
      </c>
      <c r="BA1285" s="36" t="s">
        <v>50</v>
      </c>
      <c r="BB1285" s="36" t="s">
        <v>51</v>
      </c>
      <c r="BC1285" s="36" t="s">
        <v>53</v>
      </c>
      <c r="BD1285" s="36" t="s">
        <v>54</v>
      </c>
      <c r="BE1285" s="36" t="s">
        <v>55</v>
      </c>
      <c r="BF1285" s="36" t="s">
        <v>56</v>
      </c>
      <c r="BG1285" s="36" t="s">
        <v>57</v>
      </c>
      <c r="BH1285" s="36" t="s">
        <v>58</v>
      </c>
      <c r="BI1285" s="36" t="s">
        <v>59</v>
      </c>
      <c r="BJ1285" s="36" t="s">
        <v>60</v>
      </c>
      <c r="BK1285" s="36" t="s">
        <v>61</v>
      </c>
      <c r="BL1285" s="36" t="s">
        <v>42</v>
      </c>
    </row>
    <row r="1286" spans="1:65" ht="14.45" customHeight="1">
      <c r="A1286" s="145"/>
      <c r="B1286" s="40">
        <v>582001</v>
      </c>
      <c r="C1286" s="40" t="s">
        <v>6690</v>
      </c>
      <c r="D1286" s="40"/>
      <c r="E1286" s="43" t="s">
        <v>6690</v>
      </c>
      <c r="F1286" s="40"/>
      <c r="G1286" s="42"/>
      <c r="H1286" s="40"/>
      <c r="I1286" s="40"/>
      <c r="J1286" s="40"/>
      <c r="K1286" s="40"/>
      <c r="L1286" s="42" t="s">
        <v>6690</v>
      </c>
      <c r="M1286" s="42" t="s">
        <v>6604</v>
      </c>
      <c r="N1286" s="40"/>
      <c r="O1286" s="40"/>
      <c r="P1286" s="40"/>
      <c r="Q1286" s="40"/>
      <c r="R1286" s="40"/>
      <c r="S1286" s="40"/>
      <c r="T1286" s="43"/>
      <c r="U1286" s="40"/>
      <c r="V1286" s="40"/>
      <c r="W1286" s="40"/>
      <c r="X1286" s="40"/>
      <c r="Y1286" s="40"/>
      <c r="Z1286" s="40"/>
      <c r="AA1286" s="40"/>
      <c r="AB1286" s="40"/>
      <c r="AC1286" s="40"/>
      <c r="AD1286" s="40"/>
      <c r="AE1286" s="40"/>
      <c r="AF1286" s="45" t="str">
        <f t="shared" ref="AF1286:AF1301" si="49">AX1286&amp; REPT(" ",20-LEN(AX1286))&amp;AO1286</f>
        <v>MES3                KS_HRM_C2</v>
      </c>
      <c r="AG1286" s="41" t="s">
        <v>6670</v>
      </c>
      <c r="AH1286" s="36">
        <v>3</v>
      </c>
      <c r="AI1286" s="36">
        <v>582001</v>
      </c>
      <c r="AJ1286" s="36" t="s">
        <v>6569</v>
      </c>
      <c r="AK1286" s="36" t="s">
        <v>117</v>
      </c>
      <c r="AL1286" s="36" t="s">
        <v>741</v>
      </c>
      <c r="AM1286" s="36" t="s">
        <v>741</v>
      </c>
      <c r="AN1286" s="36" t="s">
        <v>744</v>
      </c>
      <c r="AO1286" s="36" t="s">
        <v>745</v>
      </c>
      <c r="AP1286" s="36">
        <v>15</v>
      </c>
      <c r="AQ1286" s="36" t="s">
        <v>746</v>
      </c>
      <c r="AR1286" s="36" t="s">
        <v>940</v>
      </c>
      <c r="AS1286" s="36" t="s">
        <v>117</v>
      </c>
      <c r="AT1286" s="36" t="s">
        <v>117</v>
      </c>
      <c r="AU1286" s="36" t="s">
        <v>1460</v>
      </c>
      <c r="AV1286" s="36" t="s">
        <v>1461</v>
      </c>
      <c r="AW1286" s="36" t="s">
        <v>1459</v>
      </c>
      <c r="AX1286" s="36" t="s">
        <v>1462</v>
      </c>
      <c r="AY1286" s="36">
        <v>3</v>
      </c>
      <c r="AZ1286" s="36" t="s">
        <v>978</v>
      </c>
      <c r="BA1286" s="36" t="s">
        <v>184</v>
      </c>
      <c r="BB1286" s="36" t="s">
        <v>117</v>
      </c>
      <c r="BC1286" s="36" t="s">
        <v>4026</v>
      </c>
      <c r="BD1286" s="36" t="s">
        <v>1591</v>
      </c>
      <c r="BE1286" s="36" t="s">
        <v>4027</v>
      </c>
      <c r="BF1286" s="36" t="s">
        <v>4028</v>
      </c>
      <c r="BG1286" s="193">
        <v>885</v>
      </c>
      <c r="BH1286" s="36" t="s">
        <v>1592</v>
      </c>
      <c r="BI1286" s="36">
        <v>0.75</v>
      </c>
      <c r="BJ1286" s="36" t="s">
        <v>4029</v>
      </c>
      <c r="BK1286" s="36" t="s">
        <v>1454</v>
      </c>
      <c r="BL1286" s="36">
        <v>582001</v>
      </c>
    </row>
    <row r="1287" spans="1:65" ht="14.45" customHeight="1">
      <c r="A1287" s="145"/>
      <c r="B1287" s="40">
        <v>582002</v>
      </c>
      <c r="C1287" s="40" t="s">
        <v>6690</v>
      </c>
      <c r="D1287" s="40"/>
      <c r="E1287" s="43" t="s">
        <v>6690</v>
      </c>
      <c r="F1287" s="40"/>
      <c r="G1287" s="42"/>
      <c r="H1287" s="40"/>
      <c r="I1287" s="40"/>
      <c r="J1287" s="40"/>
      <c r="K1287" s="40"/>
      <c r="L1287" s="42" t="s">
        <v>6690</v>
      </c>
      <c r="M1287" s="42" t="s">
        <v>6604</v>
      </c>
      <c r="N1287" s="40"/>
      <c r="O1287" s="40"/>
      <c r="P1287" s="40"/>
      <c r="Q1287" s="40"/>
      <c r="R1287" s="40"/>
      <c r="S1287" s="40"/>
      <c r="T1287" s="43"/>
      <c r="U1287" s="40"/>
      <c r="V1287" s="40"/>
      <c r="W1287" s="40"/>
      <c r="X1287" s="40"/>
      <c r="Y1287" s="40"/>
      <c r="Z1287" s="40"/>
      <c r="AA1287" s="40"/>
      <c r="AB1287" s="40"/>
      <c r="AC1287" s="40"/>
      <c r="AD1287" s="40"/>
      <c r="AE1287" s="40"/>
      <c r="AF1287" s="45" t="str">
        <f t="shared" si="49"/>
        <v>MES3                KS_HRM_C2</v>
      </c>
      <c r="AG1287" s="41" t="s">
        <v>6670</v>
      </c>
      <c r="AH1287" s="36">
        <v>3</v>
      </c>
      <c r="AI1287" s="36">
        <v>582002</v>
      </c>
      <c r="AJ1287" s="36" t="s">
        <v>6570</v>
      </c>
      <c r="AK1287" s="36" t="s">
        <v>117</v>
      </c>
      <c r="AL1287" s="36" t="s">
        <v>741</v>
      </c>
      <c r="AM1287" s="36" t="s">
        <v>741</v>
      </c>
      <c r="AN1287" s="36" t="s">
        <v>744</v>
      </c>
      <c r="AO1287" s="36" t="s">
        <v>745</v>
      </c>
      <c r="AP1287" s="36">
        <v>17</v>
      </c>
      <c r="AQ1287" s="36" t="s">
        <v>746</v>
      </c>
      <c r="AR1287" s="36" t="s">
        <v>940</v>
      </c>
      <c r="AS1287" s="36" t="s">
        <v>117</v>
      </c>
      <c r="AT1287" s="36" t="s">
        <v>117</v>
      </c>
      <c r="AU1287" s="36" t="s">
        <v>1460</v>
      </c>
      <c r="AV1287" s="36" t="s">
        <v>1461</v>
      </c>
      <c r="AW1287" s="36" t="s">
        <v>1459</v>
      </c>
      <c r="AX1287" s="36" t="s">
        <v>1462</v>
      </c>
      <c r="AY1287" s="36">
        <v>4</v>
      </c>
      <c r="AZ1287" s="36" t="s">
        <v>978</v>
      </c>
      <c r="BA1287" s="36" t="s">
        <v>184</v>
      </c>
      <c r="BB1287" s="36" t="s">
        <v>117</v>
      </c>
      <c r="BC1287" s="36" t="s">
        <v>4026</v>
      </c>
      <c r="BD1287" s="36" t="s">
        <v>1591</v>
      </c>
      <c r="BE1287" s="36" t="s">
        <v>4027</v>
      </c>
      <c r="BF1287" s="36" t="s">
        <v>4030</v>
      </c>
      <c r="BG1287" s="193">
        <v>885</v>
      </c>
      <c r="BH1287" s="36" t="s">
        <v>3279</v>
      </c>
      <c r="BI1287" s="36">
        <v>0.75</v>
      </c>
      <c r="BJ1287" s="36" t="s">
        <v>4031</v>
      </c>
      <c r="BK1287" s="36" t="s">
        <v>1454</v>
      </c>
      <c r="BL1287" s="36">
        <v>582002</v>
      </c>
    </row>
    <row r="1288" spans="1:65" ht="14.45" customHeight="1">
      <c r="A1288" s="145"/>
      <c r="B1288" s="40">
        <v>582003</v>
      </c>
      <c r="C1288" s="40" t="s">
        <v>6690</v>
      </c>
      <c r="D1288" s="40"/>
      <c r="E1288" s="43" t="s">
        <v>6690</v>
      </c>
      <c r="F1288" s="40"/>
      <c r="G1288" s="42"/>
      <c r="H1288" s="40"/>
      <c r="I1288" s="40"/>
      <c r="J1288" s="40"/>
      <c r="K1288" s="40"/>
      <c r="L1288" s="42" t="s">
        <v>6604</v>
      </c>
      <c r="M1288" s="42" t="s">
        <v>6690</v>
      </c>
      <c r="N1288" s="40"/>
      <c r="O1288" s="40"/>
      <c r="P1288" s="40"/>
      <c r="Q1288" s="40"/>
      <c r="R1288" s="40"/>
      <c r="S1288" s="40"/>
      <c r="T1288" s="43"/>
      <c r="U1288" s="40"/>
      <c r="V1288" s="40"/>
      <c r="W1288" s="40"/>
      <c r="X1288" s="40"/>
      <c r="Y1288" s="40"/>
      <c r="Z1288" s="40"/>
      <c r="AA1288" s="40"/>
      <c r="AB1288" s="40"/>
      <c r="AC1288" s="40"/>
      <c r="AD1288" s="40"/>
      <c r="AE1288" s="40"/>
      <c r="AF1288" s="45" t="str">
        <f t="shared" si="49"/>
        <v>MES3                KS_THR_A</v>
      </c>
      <c r="AG1288" s="41" t="s">
        <v>6670</v>
      </c>
      <c r="AH1288" s="36">
        <v>3</v>
      </c>
      <c r="AI1288" s="36">
        <v>582003</v>
      </c>
      <c r="AJ1288" s="36" t="s">
        <v>4032</v>
      </c>
      <c r="AK1288" s="36" t="s">
        <v>117</v>
      </c>
      <c r="AL1288" s="36" t="s">
        <v>440</v>
      </c>
      <c r="AM1288" s="36" t="s">
        <v>440</v>
      </c>
      <c r="AN1288" s="36" t="s">
        <v>439</v>
      </c>
      <c r="AO1288" s="36" t="s">
        <v>441</v>
      </c>
      <c r="AP1288" s="36">
        <v>2</v>
      </c>
      <c r="AQ1288" s="36" t="s">
        <v>442</v>
      </c>
      <c r="AR1288" s="36" t="s">
        <v>167</v>
      </c>
      <c r="AS1288" s="36" t="s">
        <v>117</v>
      </c>
      <c r="AT1288" s="36" t="s">
        <v>117</v>
      </c>
      <c r="AU1288" s="36" t="s">
        <v>1460</v>
      </c>
      <c r="AV1288" s="36" t="s">
        <v>1461</v>
      </c>
      <c r="AW1288" s="36" t="s">
        <v>1459</v>
      </c>
      <c r="AX1288" s="36" t="s">
        <v>1462</v>
      </c>
      <c r="AY1288" s="36">
        <v>6</v>
      </c>
      <c r="AZ1288" s="36" t="s">
        <v>978</v>
      </c>
      <c r="BA1288" s="36" t="s">
        <v>184</v>
      </c>
      <c r="BB1288" s="36" t="s">
        <v>117</v>
      </c>
      <c r="BC1288" s="36" t="s">
        <v>1965</v>
      </c>
      <c r="BD1288" s="36" t="s">
        <v>1591</v>
      </c>
      <c r="BE1288" s="36" t="s">
        <v>4033</v>
      </c>
      <c r="BF1288" s="36" t="s">
        <v>1969</v>
      </c>
      <c r="BG1288" s="193">
        <v>3376</v>
      </c>
      <c r="BH1288" s="36" t="s">
        <v>1608</v>
      </c>
      <c r="BI1288" s="36">
        <v>0.75</v>
      </c>
      <c r="BJ1288" s="36" t="s">
        <v>4034</v>
      </c>
      <c r="BK1288" s="36" t="s">
        <v>1454</v>
      </c>
      <c r="BL1288" s="36">
        <v>582003</v>
      </c>
    </row>
    <row r="1289" spans="1:65" ht="14.45" customHeight="1">
      <c r="A1289" s="145"/>
      <c r="B1289" s="40">
        <v>582004</v>
      </c>
      <c r="C1289" s="40" t="s">
        <v>6690</v>
      </c>
      <c r="D1289" s="40"/>
      <c r="E1289" s="43" t="s">
        <v>6690</v>
      </c>
      <c r="F1289" s="40"/>
      <c r="G1289" s="42"/>
      <c r="H1289" s="40"/>
      <c r="I1289" s="40"/>
      <c r="J1289" s="40"/>
      <c r="K1289" s="40"/>
      <c r="L1289" s="42" t="s">
        <v>6604</v>
      </c>
      <c r="M1289" s="42" t="s">
        <v>6690</v>
      </c>
      <c r="N1289" s="40"/>
      <c r="O1289" s="40"/>
      <c r="P1289" s="40"/>
      <c r="Q1289" s="40"/>
      <c r="R1289" s="40"/>
      <c r="S1289" s="40"/>
      <c r="T1289" s="43"/>
      <c r="U1289" s="40"/>
      <c r="V1289" s="40"/>
      <c r="W1289" s="40"/>
      <c r="X1289" s="40"/>
      <c r="Y1289" s="40"/>
      <c r="Z1289" s="40"/>
      <c r="AA1289" s="40"/>
      <c r="AB1289" s="40"/>
      <c r="AC1289" s="40"/>
      <c r="AD1289" s="40"/>
      <c r="AE1289" s="40"/>
      <c r="AF1289" s="45" t="str">
        <f t="shared" si="49"/>
        <v>MES3                KS_THR_A</v>
      </c>
      <c r="AG1289" s="41" t="s">
        <v>6670</v>
      </c>
      <c r="AH1289" s="36">
        <v>3</v>
      </c>
      <c r="AI1289" s="36">
        <v>582004</v>
      </c>
      <c r="AJ1289" s="36" t="s">
        <v>4035</v>
      </c>
      <c r="AK1289" s="36" t="s">
        <v>117</v>
      </c>
      <c r="AL1289" s="36" t="s">
        <v>440</v>
      </c>
      <c r="AM1289" s="36" t="s">
        <v>440</v>
      </c>
      <c r="AN1289" s="36" t="s">
        <v>439</v>
      </c>
      <c r="AO1289" s="36" t="s">
        <v>441</v>
      </c>
      <c r="AP1289" s="36">
        <v>1</v>
      </c>
      <c r="AQ1289" s="36" t="s">
        <v>442</v>
      </c>
      <c r="AR1289" s="36" t="s">
        <v>167</v>
      </c>
      <c r="AS1289" s="36" t="s">
        <v>117</v>
      </c>
      <c r="AT1289" s="36" t="s">
        <v>117</v>
      </c>
      <c r="AU1289" s="36" t="s">
        <v>1460</v>
      </c>
      <c r="AV1289" s="36" t="s">
        <v>1461</v>
      </c>
      <c r="AW1289" s="36" t="s">
        <v>1459</v>
      </c>
      <c r="AX1289" s="36" t="s">
        <v>1462</v>
      </c>
      <c r="AY1289" s="36">
        <v>5</v>
      </c>
      <c r="AZ1289" s="36" t="s">
        <v>978</v>
      </c>
      <c r="BA1289" s="36" t="s">
        <v>184</v>
      </c>
      <c r="BB1289" s="36" t="s">
        <v>117</v>
      </c>
      <c r="BC1289" s="36" t="s">
        <v>1965</v>
      </c>
      <c r="BD1289" s="36" t="s">
        <v>1591</v>
      </c>
      <c r="BE1289" s="36" t="s">
        <v>4033</v>
      </c>
      <c r="BF1289" s="36" t="s">
        <v>1967</v>
      </c>
      <c r="BG1289" s="193">
        <v>3376</v>
      </c>
      <c r="BH1289" s="36" t="s">
        <v>1644</v>
      </c>
      <c r="BI1289" s="36">
        <v>0.75</v>
      </c>
      <c r="BJ1289" s="36" t="s">
        <v>4036</v>
      </c>
      <c r="BK1289" s="36" t="s">
        <v>1454</v>
      </c>
      <c r="BL1289" s="36">
        <v>582004</v>
      </c>
    </row>
    <row r="1290" spans="1:65" ht="14.45" customHeight="1">
      <c r="A1290" s="145"/>
      <c r="B1290" s="40">
        <v>582005</v>
      </c>
      <c r="C1290" s="40" t="s">
        <v>6690</v>
      </c>
      <c r="D1290" s="40"/>
      <c r="E1290" s="43" t="s">
        <v>6690</v>
      </c>
      <c r="F1290" s="40" t="s">
        <v>4040</v>
      </c>
      <c r="G1290" s="42" t="s">
        <v>6606</v>
      </c>
      <c r="H1290" s="40"/>
      <c r="I1290" s="40"/>
      <c r="J1290" s="40"/>
      <c r="K1290" s="40" t="s">
        <v>6610</v>
      </c>
      <c r="L1290" s="42" t="s">
        <v>6609</v>
      </c>
      <c r="M1290" s="42" t="s">
        <v>6690</v>
      </c>
      <c r="N1290" s="40"/>
      <c r="O1290" s="40"/>
      <c r="P1290" s="40"/>
      <c r="Q1290" s="40"/>
      <c r="R1290" s="40"/>
      <c r="S1290" s="40"/>
      <c r="T1290" s="43"/>
      <c r="U1290" s="40"/>
      <c r="V1290" s="40"/>
      <c r="W1290" s="40"/>
      <c r="X1290" s="40"/>
      <c r="Y1290" s="40"/>
      <c r="Z1290" s="40"/>
      <c r="AA1290" s="40"/>
      <c r="AB1290" s="40"/>
      <c r="AC1290" s="40"/>
      <c r="AD1290" s="40"/>
      <c r="AE1290" s="40"/>
      <c r="AF1290" s="45" t="str">
        <f t="shared" si="49"/>
        <v>MES3                SP_15AS2_F9</v>
      </c>
      <c r="AG1290" s="41" t="s">
        <v>6670</v>
      </c>
      <c r="AH1290" s="36">
        <v>3</v>
      </c>
      <c r="AI1290" s="36">
        <v>582005</v>
      </c>
      <c r="AJ1290" s="36" t="s">
        <v>4050</v>
      </c>
      <c r="AK1290" s="36" t="s">
        <v>117</v>
      </c>
      <c r="AL1290" s="36" t="s">
        <v>117</v>
      </c>
      <c r="AM1290" s="36" t="s">
        <v>4038</v>
      </c>
      <c r="AN1290" s="36" t="s">
        <v>4039</v>
      </c>
      <c r="AO1290" s="36" t="s">
        <v>4040</v>
      </c>
      <c r="AP1290" s="36">
        <v>1</v>
      </c>
      <c r="AQ1290" s="36" t="s">
        <v>4041</v>
      </c>
      <c r="AR1290" s="36" t="s">
        <v>117</v>
      </c>
      <c r="AS1290" s="36" t="s">
        <v>117</v>
      </c>
      <c r="AT1290" s="36" t="s">
        <v>117</v>
      </c>
      <c r="AU1290" s="36" t="s">
        <v>1460</v>
      </c>
      <c r="AV1290" s="36" t="s">
        <v>1461</v>
      </c>
      <c r="AW1290" s="36" t="s">
        <v>1459</v>
      </c>
      <c r="AX1290" s="36" t="s">
        <v>1462</v>
      </c>
      <c r="AY1290" s="36">
        <v>1</v>
      </c>
      <c r="AZ1290" s="36" t="s">
        <v>978</v>
      </c>
      <c r="BA1290" s="36" t="s">
        <v>183</v>
      </c>
      <c r="BB1290" s="36" t="s">
        <v>117</v>
      </c>
      <c r="BC1290" s="36" t="s">
        <v>2063</v>
      </c>
      <c r="BD1290" s="36" t="s">
        <v>1591</v>
      </c>
      <c r="BE1290" s="36" t="s">
        <v>117</v>
      </c>
      <c r="BF1290" s="36" t="s">
        <v>117</v>
      </c>
      <c r="BG1290" s="193">
        <v>110</v>
      </c>
      <c r="BH1290" s="36" t="s">
        <v>1919</v>
      </c>
      <c r="BI1290" s="36">
        <v>0.35</v>
      </c>
      <c r="BJ1290" s="36" t="s">
        <v>4042</v>
      </c>
      <c r="BK1290" s="36" t="s">
        <v>1454</v>
      </c>
      <c r="BL1290" s="36">
        <v>582005</v>
      </c>
    </row>
    <row r="1291" spans="1:65" ht="14.45" customHeight="1">
      <c r="A1291" s="145"/>
      <c r="B1291" s="40">
        <v>582006</v>
      </c>
      <c r="C1291" s="40" t="s">
        <v>6690</v>
      </c>
      <c r="D1291" s="40"/>
      <c r="E1291" s="43" t="s">
        <v>6690</v>
      </c>
      <c r="F1291" s="40" t="s">
        <v>4040</v>
      </c>
      <c r="G1291" s="42" t="s">
        <v>6606</v>
      </c>
      <c r="H1291" s="40"/>
      <c r="I1291" s="40"/>
      <c r="J1291" s="40"/>
      <c r="K1291" s="40" t="s">
        <v>6610</v>
      </c>
      <c r="L1291" s="42" t="s">
        <v>6609</v>
      </c>
      <c r="M1291" s="42" t="s">
        <v>6690</v>
      </c>
      <c r="N1291" s="40"/>
      <c r="O1291" s="40"/>
      <c r="P1291" s="40"/>
      <c r="Q1291" s="40"/>
      <c r="R1291" s="40"/>
      <c r="S1291" s="40"/>
      <c r="T1291" s="43"/>
      <c r="U1291" s="40"/>
      <c r="V1291" s="40"/>
      <c r="W1291" s="40"/>
      <c r="X1291" s="40"/>
      <c r="Y1291" s="40"/>
      <c r="Z1291" s="40"/>
      <c r="AA1291" s="40"/>
      <c r="AB1291" s="40"/>
      <c r="AC1291" s="40"/>
      <c r="AD1291" s="40"/>
      <c r="AE1291" s="40"/>
      <c r="AF1291" s="45" t="str">
        <f t="shared" si="49"/>
        <v>MES3                SP_15AS2_F9</v>
      </c>
      <c r="AG1291" s="41" t="s">
        <v>6670</v>
      </c>
      <c r="AH1291" s="36">
        <v>3</v>
      </c>
      <c r="AI1291" s="36">
        <v>582006</v>
      </c>
      <c r="AJ1291" s="36" t="s">
        <v>4037</v>
      </c>
      <c r="AK1291" s="36" t="s">
        <v>117</v>
      </c>
      <c r="AL1291" s="36" t="s">
        <v>117</v>
      </c>
      <c r="AM1291" s="36" t="s">
        <v>4038</v>
      </c>
      <c r="AN1291" s="36" t="s">
        <v>4039</v>
      </c>
      <c r="AO1291" s="36" t="s">
        <v>4040</v>
      </c>
      <c r="AP1291" s="36">
        <v>1</v>
      </c>
      <c r="AQ1291" s="36" t="s">
        <v>4041</v>
      </c>
      <c r="AR1291" s="36" t="s">
        <v>117</v>
      </c>
      <c r="AS1291" s="36" t="s">
        <v>117</v>
      </c>
      <c r="AT1291" s="36" t="s">
        <v>117</v>
      </c>
      <c r="AU1291" s="36" t="s">
        <v>1460</v>
      </c>
      <c r="AV1291" s="36" t="s">
        <v>1461</v>
      </c>
      <c r="AW1291" s="36" t="s">
        <v>1459</v>
      </c>
      <c r="AX1291" s="36" t="s">
        <v>1462</v>
      </c>
      <c r="AY1291" s="36">
        <v>7</v>
      </c>
      <c r="AZ1291" s="36" t="s">
        <v>978</v>
      </c>
      <c r="BA1291" s="36" t="s">
        <v>183</v>
      </c>
      <c r="BB1291" s="36" t="s">
        <v>117</v>
      </c>
      <c r="BC1291" s="36" t="s">
        <v>2063</v>
      </c>
      <c r="BD1291" s="36" t="s">
        <v>1591</v>
      </c>
      <c r="BE1291" s="36" t="s">
        <v>117</v>
      </c>
      <c r="BF1291" s="36" t="s">
        <v>117</v>
      </c>
      <c r="BG1291" s="193">
        <v>110</v>
      </c>
      <c r="BH1291" s="36" t="s">
        <v>1919</v>
      </c>
      <c r="BI1291" s="36">
        <v>0.35</v>
      </c>
      <c r="BJ1291" s="36" t="s">
        <v>4042</v>
      </c>
      <c r="BK1291" s="36" t="s">
        <v>1454</v>
      </c>
      <c r="BL1291" s="36">
        <v>582006</v>
      </c>
    </row>
    <row r="1292" spans="1:65" ht="14.45" customHeight="1">
      <c r="A1292" s="145"/>
      <c r="B1292" s="40">
        <v>582007</v>
      </c>
      <c r="C1292" s="40" t="s">
        <v>6690</v>
      </c>
      <c r="D1292" s="40"/>
      <c r="E1292" s="43" t="s">
        <v>6690</v>
      </c>
      <c r="F1292" s="40" t="s">
        <v>4045</v>
      </c>
      <c r="G1292" s="42" t="s">
        <v>6606</v>
      </c>
      <c r="H1292" s="40"/>
      <c r="I1292" s="40"/>
      <c r="J1292" s="40"/>
      <c r="K1292" s="40" t="s">
        <v>6610</v>
      </c>
      <c r="L1292" s="42" t="s">
        <v>6609</v>
      </c>
      <c r="M1292" s="42" t="s">
        <v>6690</v>
      </c>
      <c r="N1292" s="40"/>
      <c r="O1292" s="43" t="s">
        <v>6620</v>
      </c>
      <c r="P1292" s="40"/>
      <c r="Q1292" s="40"/>
      <c r="R1292" s="40"/>
      <c r="S1292" s="40"/>
      <c r="T1292" s="43"/>
      <c r="U1292" s="40"/>
      <c r="V1292" s="40"/>
      <c r="W1292" s="40"/>
      <c r="X1292" s="40"/>
      <c r="Y1292" s="40"/>
      <c r="Z1292" s="40"/>
      <c r="AA1292" s="40"/>
      <c r="AB1292" s="40"/>
      <c r="AC1292" s="40"/>
      <c r="AD1292" s="40"/>
      <c r="AE1292" s="40"/>
      <c r="AF1292" s="45" t="str">
        <f t="shared" si="49"/>
        <v>MES3                SP_MB54_C</v>
      </c>
      <c r="AG1292" s="41" t="s">
        <v>6670</v>
      </c>
      <c r="AH1292" s="36">
        <v>3</v>
      </c>
      <c r="AI1292" s="36">
        <v>582007</v>
      </c>
      <c r="AJ1292" s="36" t="s">
        <v>4058</v>
      </c>
      <c r="AK1292" s="36" t="s">
        <v>117</v>
      </c>
      <c r="AL1292" s="36" t="s">
        <v>117</v>
      </c>
      <c r="AM1292" s="36" t="s">
        <v>4044</v>
      </c>
      <c r="AN1292" s="36">
        <v>333</v>
      </c>
      <c r="AO1292" s="36" t="s">
        <v>4045</v>
      </c>
      <c r="AP1292" s="36">
        <v>1</v>
      </c>
      <c r="AQ1292" s="36" t="s">
        <v>4041</v>
      </c>
      <c r="AR1292" s="36" t="s">
        <v>117</v>
      </c>
      <c r="AS1292" s="36" t="s">
        <v>117</v>
      </c>
      <c r="AT1292" s="36" t="s">
        <v>117</v>
      </c>
      <c r="AU1292" s="36" t="s">
        <v>1460</v>
      </c>
      <c r="AV1292" s="36" t="s">
        <v>1461</v>
      </c>
      <c r="AW1292" s="36" t="s">
        <v>1459</v>
      </c>
      <c r="AX1292" s="36" t="s">
        <v>1462</v>
      </c>
      <c r="AY1292" s="36">
        <v>2</v>
      </c>
      <c r="AZ1292" s="36" t="s">
        <v>978</v>
      </c>
      <c r="BA1292" s="36" t="s">
        <v>183</v>
      </c>
      <c r="BB1292" s="36" t="s">
        <v>117</v>
      </c>
      <c r="BC1292" s="36" t="s">
        <v>1948</v>
      </c>
      <c r="BD1292" s="36" t="s">
        <v>1591</v>
      </c>
      <c r="BE1292" s="36" t="s">
        <v>117</v>
      </c>
      <c r="BF1292" s="36" t="s">
        <v>117</v>
      </c>
      <c r="BG1292" s="193">
        <v>132</v>
      </c>
      <c r="BH1292" s="36" t="s">
        <v>1598</v>
      </c>
      <c r="BI1292" s="36">
        <v>0.35</v>
      </c>
      <c r="BJ1292" s="36" t="s">
        <v>4046</v>
      </c>
      <c r="BK1292" s="36" t="s">
        <v>1454</v>
      </c>
      <c r="BL1292" s="36">
        <v>582007</v>
      </c>
    </row>
    <row r="1293" spans="1:65" ht="14.45" customHeight="1">
      <c r="A1293" s="145"/>
      <c r="B1293" s="40">
        <v>582008</v>
      </c>
      <c r="C1293" s="40" t="s">
        <v>6690</v>
      </c>
      <c r="D1293" s="40"/>
      <c r="E1293" s="43" t="s">
        <v>6690</v>
      </c>
      <c r="F1293" s="40" t="s">
        <v>4045</v>
      </c>
      <c r="G1293" s="42" t="s">
        <v>6606</v>
      </c>
      <c r="H1293" s="40"/>
      <c r="I1293" s="40"/>
      <c r="J1293" s="40"/>
      <c r="K1293" s="40" t="s">
        <v>6610</v>
      </c>
      <c r="L1293" s="42" t="s">
        <v>6609</v>
      </c>
      <c r="M1293" s="42" t="s">
        <v>6690</v>
      </c>
      <c r="N1293" s="40"/>
      <c r="O1293" s="43" t="s">
        <v>6620</v>
      </c>
      <c r="P1293" s="40"/>
      <c r="Q1293" s="40"/>
      <c r="R1293" s="40"/>
      <c r="S1293" s="40"/>
      <c r="T1293" s="43"/>
      <c r="U1293" s="40"/>
      <c r="V1293" s="40"/>
      <c r="W1293" s="40"/>
      <c r="X1293" s="40"/>
      <c r="Y1293" s="40"/>
      <c r="Z1293" s="40"/>
      <c r="AA1293" s="40"/>
      <c r="AB1293" s="40"/>
      <c r="AC1293" s="40"/>
      <c r="AD1293" s="40"/>
      <c r="AE1293" s="40"/>
      <c r="AF1293" s="45" t="str">
        <f t="shared" si="49"/>
        <v>MES3                SP_MB54_C</v>
      </c>
      <c r="AG1293" s="41" t="s">
        <v>6670</v>
      </c>
      <c r="AH1293" s="36">
        <v>3</v>
      </c>
      <c r="AI1293" s="36">
        <v>582008</v>
      </c>
      <c r="AJ1293" s="36" t="s">
        <v>4043</v>
      </c>
      <c r="AK1293" s="36" t="s">
        <v>117</v>
      </c>
      <c r="AL1293" s="36" t="s">
        <v>117</v>
      </c>
      <c r="AM1293" s="36" t="s">
        <v>4044</v>
      </c>
      <c r="AN1293" s="36">
        <v>333</v>
      </c>
      <c r="AO1293" s="36" t="s">
        <v>4045</v>
      </c>
      <c r="AP1293" s="36">
        <v>1</v>
      </c>
      <c r="AQ1293" s="36" t="s">
        <v>4041</v>
      </c>
      <c r="AR1293" s="36" t="s">
        <v>117</v>
      </c>
      <c r="AS1293" s="36" t="s">
        <v>117</v>
      </c>
      <c r="AT1293" s="36" t="s">
        <v>117</v>
      </c>
      <c r="AU1293" s="36" t="s">
        <v>1460</v>
      </c>
      <c r="AV1293" s="36" t="s">
        <v>1461</v>
      </c>
      <c r="AW1293" s="36" t="s">
        <v>1459</v>
      </c>
      <c r="AX1293" s="36" t="s">
        <v>1462</v>
      </c>
      <c r="AY1293" s="36">
        <v>8</v>
      </c>
      <c r="AZ1293" s="36" t="s">
        <v>978</v>
      </c>
      <c r="BA1293" s="36" t="s">
        <v>183</v>
      </c>
      <c r="BB1293" s="36" t="s">
        <v>117</v>
      </c>
      <c r="BC1293" s="36" t="s">
        <v>1948</v>
      </c>
      <c r="BD1293" s="36" t="s">
        <v>1591</v>
      </c>
      <c r="BE1293" s="36" t="s">
        <v>117</v>
      </c>
      <c r="BF1293" s="36" t="s">
        <v>117</v>
      </c>
      <c r="BG1293" s="193">
        <v>132</v>
      </c>
      <c r="BH1293" s="36" t="s">
        <v>1598</v>
      </c>
      <c r="BI1293" s="36">
        <v>0.35</v>
      </c>
      <c r="BJ1293" s="36" t="s">
        <v>4046</v>
      </c>
      <c r="BK1293" s="36" t="s">
        <v>1454</v>
      </c>
      <c r="BL1293" s="36">
        <v>582008</v>
      </c>
    </row>
    <row r="1294" spans="1:65" ht="14.45" customHeight="1">
      <c r="A1294" s="145"/>
      <c r="B1294" s="40">
        <v>582009</v>
      </c>
      <c r="C1294" s="40" t="s">
        <v>6690</v>
      </c>
      <c r="D1294" s="40"/>
      <c r="E1294" s="43" t="s">
        <v>6690</v>
      </c>
      <c r="F1294" s="40" t="s">
        <v>2020</v>
      </c>
      <c r="G1294" s="42" t="s">
        <v>6613</v>
      </c>
      <c r="H1294" s="40"/>
      <c r="I1294" s="40"/>
      <c r="J1294" s="40"/>
      <c r="K1294" s="40" t="s">
        <v>6610</v>
      </c>
      <c r="L1294" s="42" t="s">
        <v>6604</v>
      </c>
      <c r="M1294" s="42" t="s">
        <v>6690</v>
      </c>
      <c r="N1294" s="40"/>
      <c r="O1294" s="40"/>
      <c r="P1294" s="40"/>
      <c r="Q1294" s="40"/>
      <c r="R1294" s="40"/>
      <c r="S1294" s="40"/>
      <c r="T1294" s="43"/>
      <c r="U1294" s="40"/>
      <c r="V1294" s="40"/>
      <c r="W1294" s="40"/>
      <c r="X1294" s="40"/>
      <c r="Y1294" s="40"/>
      <c r="Z1294" s="40"/>
      <c r="AA1294" s="40"/>
      <c r="AB1294" s="40"/>
      <c r="AC1294" s="40" t="s">
        <v>6617</v>
      </c>
      <c r="AD1294" s="40"/>
      <c r="AE1294" s="40"/>
      <c r="AF1294" s="45" t="str">
        <f t="shared" si="49"/>
        <v>MES3                SP_CANLE2</v>
      </c>
      <c r="AG1294" s="41" t="s">
        <v>6670</v>
      </c>
      <c r="AH1294" s="36">
        <v>3</v>
      </c>
      <c r="AI1294" s="36">
        <v>582009</v>
      </c>
      <c r="AJ1294" s="36" t="s">
        <v>2017</v>
      </c>
      <c r="AK1294" s="36" t="s">
        <v>117</v>
      </c>
      <c r="AL1294" s="36" t="s">
        <v>117</v>
      </c>
      <c r="AM1294" s="36" t="s">
        <v>2018</v>
      </c>
      <c r="AN1294" s="36" t="s">
        <v>2019</v>
      </c>
      <c r="AO1294" s="36" t="s">
        <v>2020</v>
      </c>
      <c r="AP1294" s="36">
        <v>1</v>
      </c>
      <c r="AQ1294" s="36" t="s">
        <v>651</v>
      </c>
      <c r="AR1294" s="36" t="s">
        <v>117</v>
      </c>
      <c r="AS1294" s="36" t="s">
        <v>117</v>
      </c>
      <c r="AT1294" s="36" t="s">
        <v>117</v>
      </c>
      <c r="AU1294" s="36" t="s">
        <v>1460</v>
      </c>
      <c r="AV1294" s="36" t="s">
        <v>1461</v>
      </c>
      <c r="AW1294" s="36" t="s">
        <v>1459</v>
      </c>
      <c r="AX1294" s="36" t="s">
        <v>1462</v>
      </c>
      <c r="AY1294" s="36">
        <v>11</v>
      </c>
      <c r="AZ1294" s="36" t="s">
        <v>978</v>
      </c>
      <c r="BA1294" s="36" t="s">
        <v>183</v>
      </c>
      <c r="BB1294" s="36" t="s">
        <v>117</v>
      </c>
      <c r="BC1294" s="36" t="s">
        <v>1746</v>
      </c>
      <c r="BD1294" s="36" t="s">
        <v>1591</v>
      </c>
      <c r="BE1294" s="36" t="s">
        <v>4048</v>
      </c>
      <c r="BF1294" s="36" t="s">
        <v>1748</v>
      </c>
      <c r="BG1294" s="193">
        <v>672</v>
      </c>
      <c r="BH1294" s="36" t="s">
        <v>1749</v>
      </c>
      <c r="BI1294" s="36">
        <v>0.35</v>
      </c>
      <c r="BJ1294" s="36" t="s">
        <v>1750</v>
      </c>
      <c r="BK1294" s="36" t="s">
        <v>1454</v>
      </c>
      <c r="BL1294" s="36">
        <v>582009</v>
      </c>
    </row>
    <row r="1295" spans="1:65" ht="14.45" customHeight="1">
      <c r="A1295" s="145"/>
      <c r="B1295" s="40">
        <v>582010</v>
      </c>
      <c r="C1295" s="40" t="s">
        <v>6690</v>
      </c>
      <c r="D1295" s="40"/>
      <c r="E1295" s="43" t="s">
        <v>6690</v>
      </c>
      <c r="F1295" s="40" t="s">
        <v>2025</v>
      </c>
      <c r="G1295" s="42" t="s">
        <v>6613</v>
      </c>
      <c r="H1295" s="40"/>
      <c r="I1295" s="40"/>
      <c r="J1295" s="40"/>
      <c r="K1295" s="40" t="s">
        <v>6610</v>
      </c>
      <c r="L1295" s="42" t="s">
        <v>6604</v>
      </c>
      <c r="M1295" s="42" t="s">
        <v>6690</v>
      </c>
      <c r="N1295" s="40"/>
      <c r="O1295" s="40"/>
      <c r="P1295" s="40"/>
      <c r="Q1295" s="40"/>
      <c r="R1295" s="40"/>
      <c r="S1295" s="40"/>
      <c r="T1295" s="43"/>
      <c r="U1295" s="40"/>
      <c r="V1295" s="40"/>
      <c r="W1295" s="40"/>
      <c r="X1295" s="40"/>
      <c r="Y1295" s="40"/>
      <c r="Z1295" s="40"/>
      <c r="AA1295" s="40"/>
      <c r="AB1295" s="40"/>
      <c r="AC1295" s="40" t="s">
        <v>6617</v>
      </c>
      <c r="AD1295" s="40"/>
      <c r="AE1295" s="40"/>
      <c r="AF1295" s="45" t="str">
        <f t="shared" si="49"/>
        <v>MES3                SP_CANHE2</v>
      </c>
      <c r="AG1295" s="41" t="s">
        <v>6670</v>
      </c>
      <c r="AH1295" s="36">
        <v>3</v>
      </c>
      <c r="AI1295" s="36">
        <v>582010</v>
      </c>
      <c r="AJ1295" s="36" t="s">
        <v>4049</v>
      </c>
      <c r="AK1295" s="36" t="s">
        <v>117</v>
      </c>
      <c r="AL1295" s="36" t="s">
        <v>117</v>
      </c>
      <c r="AM1295" s="36" t="s">
        <v>2023</v>
      </c>
      <c r="AN1295" s="36" t="s">
        <v>2024</v>
      </c>
      <c r="AO1295" s="36" t="s">
        <v>2025</v>
      </c>
      <c r="AP1295" s="36">
        <v>1</v>
      </c>
      <c r="AQ1295" s="36" t="s">
        <v>651</v>
      </c>
      <c r="AR1295" s="36" t="s">
        <v>117</v>
      </c>
      <c r="AS1295" s="36" t="s">
        <v>117</v>
      </c>
      <c r="AT1295" s="36" t="s">
        <v>117</v>
      </c>
      <c r="AU1295" s="36" t="s">
        <v>1460</v>
      </c>
      <c r="AV1295" s="36" t="s">
        <v>1461</v>
      </c>
      <c r="AW1295" s="36" t="s">
        <v>1459</v>
      </c>
      <c r="AX1295" s="36" t="s">
        <v>1462</v>
      </c>
      <c r="AY1295" s="36">
        <v>12</v>
      </c>
      <c r="AZ1295" s="36" t="s">
        <v>978</v>
      </c>
      <c r="BA1295" s="36" t="s">
        <v>183</v>
      </c>
      <c r="BB1295" s="36" t="s">
        <v>117</v>
      </c>
      <c r="BC1295" s="36" t="s">
        <v>1746</v>
      </c>
      <c r="BD1295" s="36" t="s">
        <v>1591</v>
      </c>
      <c r="BE1295" s="36" t="s">
        <v>4048</v>
      </c>
      <c r="BF1295" s="36" t="s">
        <v>1677</v>
      </c>
      <c r="BG1295" s="193">
        <v>672</v>
      </c>
      <c r="BH1295" s="36" t="s">
        <v>1678</v>
      </c>
      <c r="BI1295" s="36">
        <v>0.35</v>
      </c>
      <c r="BJ1295" s="36" t="s">
        <v>1914</v>
      </c>
      <c r="BK1295" s="36" t="s">
        <v>1454</v>
      </c>
      <c r="BL1295" s="36">
        <v>582010</v>
      </c>
    </row>
    <row r="1296" spans="1:65" ht="14.45" customHeight="1">
      <c r="A1296" s="145" t="s">
        <v>7792</v>
      </c>
      <c r="B1296" s="40">
        <v>582011</v>
      </c>
      <c r="C1296" s="40" t="s">
        <v>6690</v>
      </c>
      <c r="D1296" s="40"/>
      <c r="E1296" s="43" t="s">
        <v>6690</v>
      </c>
      <c r="F1296" s="40" t="s">
        <v>4040</v>
      </c>
      <c r="G1296" s="42" t="s">
        <v>6606</v>
      </c>
      <c r="H1296" s="40"/>
      <c r="I1296" s="40"/>
      <c r="J1296" s="40"/>
      <c r="K1296" s="40" t="s">
        <v>6610</v>
      </c>
      <c r="L1296" s="173" t="s">
        <v>6604</v>
      </c>
      <c r="M1296" s="155" t="s">
        <v>6609</v>
      </c>
      <c r="N1296" s="40"/>
      <c r="O1296" s="40"/>
      <c r="P1296" s="40"/>
      <c r="Q1296" s="40"/>
      <c r="R1296" s="40"/>
      <c r="S1296" s="40"/>
      <c r="T1296" s="43"/>
      <c r="U1296" s="40"/>
      <c r="V1296" s="40"/>
      <c r="W1296" s="40"/>
      <c r="X1296" s="40"/>
      <c r="Y1296" s="40"/>
      <c r="Z1296" s="40"/>
      <c r="AA1296" s="40"/>
      <c r="AB1296" s="40"/>
      <c r="AC1296" s="40"/>
      <c r="AD1296" s="40"/>
      <c r="AE1296" s="40"/>
      <c r="AF1296" s="45" t="str">
        <f t="shared" si="49"/>
        <v>SP_15AS2_F9         SIDO_M</v>
      </c>
      <c r="AG1296" s="41" t="s">
        <v>6670</v>
      </c>
      <c r="AH1296" s="36">
        <v>3</v>
      </c>
      <c r="AI1296" s="36">
        <v>582011</v>
      </c>
      <c r="AJ1296" s="36" t="s">
        <v>6571</v>
      </c>
      <c r="AK1296" s="36" t="s">
        <v>117</v>
      </c>
      <c r="AL1296" s="36" t="s">
        <v>550</v>
      </c>
      <c r="AM1296" s="36" t="s">
        <v>550</v>
      </c>
      <c r="AN1296" s="36" t="s">
        <v>549</v>
      </c>
      <c r="AO1296" s="36" t="s">
        <v>551</v>
      </c>
      <c r="AP1296" s="36" t="s">
        <v>1805</v>
      </c>
      <c r="AQ1296" s="36" t="s">
        <v>552</v>
      </c>
      <c r="AR1296" s="36" t="s">
        <v>178</v>
      </c>
      <c r="AS1296" s="36" t="s">
        <v>117</v>
      </c>
      <c r="AT1296" s="36" t="s">
        <v>117</v>
      </c>
      <c r="AU1296" s="36" t="s">
        <v>117</v>
      </c>
      <c r="AV1296" s="36" t="s">
        <v>4038</v>
      </c>
      <c r="AW1296" s="36" t="s">
        <v>4039</v>
      </c>
      <c r="AX1296" s="36" t="s">
        <v>4040</v>
      </c>
      <c r="AY1296" s="36">
        <v>1</v>
      </c>
      <c r="AZ1296" s="36" t="s">
        <v>4041</v>
      </c>
      <c r="BA1296" s="36" t="s">
        <v>117</v>
      </c>
      <c r="BB1296" s="36" t="s">
        <v>117</v>
      </c>
      <c r="BC1296" s="36" t="s">
        <v>2063</v>
      </c>
      <c r="BD1296" s="36" t="s">
        <v>1591</v>
      </c>
      <c r="BE1296" s="36" t="s">
        <v>117</v>
      </c>
      <c r="BF1296" s="36" t="s">
        <v>117</v>
      </c>
      <c r="BG1296" s="193">
        <v>1204</v>
      </c>
      <c r="BH1296" s="36" t="s">
        <v>1919</v>
      </c>
      <c r="BI1296" s="36">
        <v>0.35</v>
      </c>
      <c r="BJ1296" s="36" t="s">
        <v>4042</v>
      </c>
      <c r="BK1296" s="36" t="s">
        <v>1454</v>
      </c>
      <c r="BL1296" s="36">
        <v>582011</v>
      </c>
    </row>
    <row r="1297" spans="1:65" ht="14.45" customHeight="1">
      <c r="A1297" s="145"/>
      <c r="B1297" s="40">
        <v>582012</v>
      </c>
      <c r="C1297" s="40" t="s">
        <v>6690</v>
      </c>
      <c r="D1297" s="40"/>
      <c r="E1297" s="43" t="s">
        <v>6690</v>
      </c>
      <c r="F1297" s="40"/>
      <c r="G1297" s="42"/>
      <c r="H1297" s="40"/>
      <c r="I1297" s="40"/>
      <c r="J1297" s="40"/>
      <c r="K1297" s="40"/>
      <c r="L1297" s="42" t="s">
        <v>6690</v>
      </c>
      <c r="M1297" s="42" t="s">
        <v>6604</v>
      </c>
      <c r="N1297" s="40"/>
      <c r="O1297" s="40"/>
      <c r="P1297" s="40"/>
      <c r="Q1297" s="40"/>
      <c r="R1297" s="40"/>
      <c r="S1297" s="40"/>
      <c r="T1297" s="43"/>
      <c r="U1297" s="40"/>
      <c r="V1297" s="40"/>
      <c r="W1297" s="40"/>
      <c r="X1297" s="40"/>
      <c r="Y1297" s="40"/>
      <c r="Z1297" s="40"/>
      <c r="AA1297" s="40"/>
      <c r="AB1297" s="40"/>
      <c r="AC1297" s="40"/>
      <c r="AD1297" s="40"/>
      <c r="AE1297" s="40"/>
      <c r="AF1297" s="45" t="str">
        <f t="shared" si="49"/>
        <v>MES2                LSESH</v>
      </c>
      <c r="AG1297" s="41" t="s">
        <v>6670</v>
      </c>
      <c r="AH1297" s="36">
        <v>3</v>
      </c>
      <c r="AI1297" s="36">
        <v>582012</v>
      </c>
      <c r="AJ1297" s="36" t="s">
        <v>4051</v>
      </c>
      <c r="AK1297" s="36" t="s">
        <v>117</v>
      </c>
      <c r="AL1297" s="36" t="s">
        <v>1464</v>
      </c>
      <c r="AM1297" s="36" t="s">
        <v>1465</v>
      </c>
      <c r="AN1297" s="36" t="s">
        <v>1463</v>
      </c>
      <c r="AO1297" s="36" t="s">
        <v>1466</v>
      </c>
      <c r="AP1297" s="36">
        <v>1</v>
      </c>
      <c r="AQ1297" s="36" t="s">
        <v>1467</v>
      </c>
      <c r="AR1297" s="36" t="s">
        <v>755</v>
      </c>
      <c r="AS1297" s="36" t="s">
        <v>1138</v>
      </c>
      <c r="AT1297" s="36" t="s">
        <v>117</v>
      </c>
      <c r="AU1297" s="36" t="s">
        <v>495</v>
      </c>
      <c r="AV1297" s="36" t="s">
        <v>496</v>
      </c>
      <c r="AW1297" s="36" t="s">
        <v>494</v>
      </c>
      <c r="AX1297" s="36" t="s">
        <v>497</v>
      </c>
      <c r="AY1297" s="36">
        <v>5</v>
      </c>
      <c r="AZ1297" s="36" t="s">
        <v>498</v>
      </c>
      <c r="BA1297" s="36" t="s">
        <v>184</v>
      </c>
      <c r="BB1297" s="36" t="s">
        <v>117</v>
      </c>
      <c r="BC1297" s="36" t="s">
        <v>4052</v>
      </c>
      <c r="BD1297" s="36" t="s">
        <v>1591</v>
      </c>
      <c r="BE1297" s="36" t="s">
        <v>4053</v>
      </c>
      <c r="BF1297" s="36" t="s">
        <v>1787</v>
      </c>
      <c r="BG1297" s="193">
        <v>1713</v>
      </c>
      <c r="BH1297" s="36" t="s">
        <v>1788</v>
      </c>
      <c r="BI1297" s="36">
        <v>0.75</v>
      </c>
      <c r="BJ1297" s="36" t="s">
        <v>4054</v>
      </c>
      <c r="BK1297" s="36" t="s">
        <v>1454</v>
      </c>
      <c r="BL1297" s="36">
        <v>582012</v>
      </c>
    </row>
    <row r="1298" spans="1:65" ht="14.45" customHeight="1">
      <c r="A1298" s="145"/>
      <c r="B1298" s="40">
        <v>582013</v>
      </c>
      <c r="C1298" s="40" t="s">
        <v>6690</v>
      </c>
      <c r="D1298" s="40"/>
      <c r="E1298" s="43" t="s">
        <v>6690</v>
      </c>
      <c r="F1298" s="40"/>
      <c r="G1298" s="42"/>
      <c r="H1298" s="40"/>
      <c r="I1298" s="40"/>
      <c r="J1298" s="40"/>
      <c r="K1298" s="40"/>
      <c r="L1298" s="42" t="s">
        <v>6690</v>
      </c>
      <c r="M1298" s="42" t="s">
        <v>6604</v>
      </c>
      <c r="N1298" s="40"/>
      <c r="O1298" s="40"/>
      <c r="P1298" s="40"/>
      <c r="Q1298" s="40"/>
      <c r="R1298" s="40"/>
      <c r="S1298" s="40"/>
      <c r="T1298" s="43"/>
      <c r="U1298" s="40"/>
      <c r="V1298" s="40"/>
      <c r="W1298" s="40"/>
      <c r="X1298" s="40"/>
      <c r="Y1298" s="40"/>
      <c r="Z1298" s="40"/>
      <c r="AA1298" s="40"/>
      <c r="AB1298" s="40"/>
      <c r="AC1298" s="40"/>
      <c r="AD1298" s="40"/>
      <c r="AE1298" s="40"/>
      <c r="AF1298" s="45" t="str">
        <f t="shared" si="49"/>
        <v>MES2                LSESH</v>
      </c>
      <c r="AG1298" s="41" t="s">
        <v>6670</v>
      </c>
      <c r="AH1298" s="36">
        <v>3</v>
      </c>
      <c r="AI1298" s="36">
        <v>582013</v>
      </c>
      <c r="AJ1298" s="36" t="s">
        <v>4055</v>
      </c>
      <c r="AK1298" s="36" t="s">
        <v>117</v>
      </c>
      <c r="AL1298" s="36" t="s">
        <v>1464</v>
      </c>
      <c r="AM1298" s="36" t="s">
        <v>1465</v>
      </c>
      <c r="AN1298" s="36" t="s">
        <v>1463</v>
      </c>
      <c r="AO1298" s="36" t="s">
        <v>1466</v>
      </c>
      <c r="AP1298" s="36">
        <v>2</v>
      </c>
      <c r="AQ1298" s="36" t="s">
        <v>1467</v>
      </c>
      <c r="AR1298" s="36" t="s">
        <v>755</v>
      </c>
      <c r="AS1298" s="36" t="s">
        <v>1138</v>
      </c>
      <c r="AT1298" s="36" t="s">
        <v>117</v>
      </c>
      <c r="AU1298" s="36" t="s">
        <v>495</v>
      </c>
      <c r="AV1298" s="36" t="s">
        <v>496</v>
      </c>
      <c r="AW1298" s="36" t="s">
        <v>494</v>
      </c>
      <c r="AX1298" s="36" t="s">
        <v>497</v>
      </c>
      <c r="AY1298" s="36">
        <v>6</v>
      </c>
      <c r="AZ1298" s="36" t="s">
        <v>498</v>
      </c>
      <c r="BA1298" s="36" t="s">
        <v>184</v>
      </c>
      <c r="BB1298" s="36" t="s">
        <v>117</v>
      </c>
      <c r="BC1298" s="36" t="s">
        <v>4052</v>
      </c>
      <c r="BD1298" s="36" t="s">
        <v>1591</v>
      </c>
      <c r="BE1298" s="36" t="s">
        <v>4053</v>
      </c>
      <c r="BF1298" s="36" t="s">
        <v>4056</v>
      </c>
      <c r="BG1298" s="193">
        <v>1713</v>
      </c>
      <c r="BH1298" s="36" t="s">
        <v>1793</v>
      </c>
      <c r="BI1298" s="36">
        <v>0.75</v>
      </c>
      <c r="BJ1298" s="36" t="s">
        <v>4057</v>
      </c>
      <c r="BK1298" s="36" t="s">
        <v>1454</v>
      </c>
      <c r="BL1298" s="36">
        <v>582013</v>
      </c>
    </row>
    <row r="1299" spans="1:65" ht="14.45" customHeight="1">
      <c r="A1299" s="145"/>
      <c r="B1299" s="40">
        <v>582016</v>
      </c>
      <c r="C1299" s="40" t="s">
        <v>6690</v>
      </c>
      <c r="D1299" s="40"/>
      <c r="E1299" s="43" t="s">
        <v>6690</v>
      </c>
      <c r="F1299" s="40" t="s">
        <v>4045</v>
      </c>
      <c r="G1299" s="42" t="s">
        <v>6606</v>
      </c>
      <c r="H1299" s="40"/>
      <c r="I1299" s="40"/>
      <c r="J1299" s="40"/>
      <c r="K1299" s="40" t="s">
        <v>6610</v>
      </c>
      <c r="L1299" s="42" t="s">
        <v>6609</v>
      </c>
      <c r="M1299" s="42" t="s">
        <v>6608</v>
      </c>
      <c r="N1299" s="40"/>
      <c r="O1299" s="43" t="s">
        <v>6620</v>
      </c>
      <c r="P1299" s="40"/>
      <c r="Q1299" s="40"/>
      <c r="R1299" s="40"/>
      <c r="S1299" s="40"/>
      <c r="T1299" s="43"/>
      <c r="U1299" s="40"/>
      <c r="V1299" s="40"/>
      <c r="W1299" s="40"/>
      <c r="X1299" s="40"/>
      <c r="Y1299" s="40"/>
      <c r="Z1299" s="40"/>
      <c r="AA1299" s="40"/>
      <c r="AB1299" s="40"/>
      <c r="AC1299" s="40"/>
      <c r="AD1299" s="40"/>
      <c r="AE1299" s="40"/>
      <c r="AF1299" s="45" t="str">
        <f t="shared" si="49"/>
        <v>MB54_C              SP_MB54_C</v>
      </c>
      <c r="AG1299" s="41" t="s">
        <v>6670</v>
      </c>
      <c r="AH1299" s="36">
        <v>3</v>
      </c>
      <c r="AI1299" s="36">
        <v>582016</v>
      </c>
      <c r="AJ1299" s="36" t="s">
        <v>4047</v>
      </c>
      <c r="AK1299" s="36" t="s">
        <v>117</v>
      </c>
      <c r="AL1299" s="36" t="s">
        <v>117</v>
      </c>
      <c r="AM1299" s="36" t="s">
        <v>4044</v>
      </c>
      <c r="AN1299" s="36">
        <v>333</v>
      </c>
      <c r="AO1299" s="36" t="s">
        <v>4045</v>
      </c>
      <c r="AP1299" s="36">
        <v>1</v>
      </c>
      <c r="AQ1299" s="36" t="s">
        <v>4041</v>
      </c>
      <c r="AR1299" s="36" t="s">
        <v>117</v>
      </c>
      <c r="AS1299" s="36" t="s">
        <v>117</v>
      </c>
      <c r="AT1299" s="36" t="s">
        <v>117</v>
      </c>
      <c r="AU1299" s="36" t="s">
        <v>842</v>
      </c>
      <c r="AV1299" s="36" t="s">
        <v>6045</v>
      </c>
      <c r="AW1299" s="36" t="s">
        <v>1457</v>
      </c>
      <c r="AX1299" s="36" t="s">
        <v>1458</v>
      </c>
      <c r="AY1299" s="36">
        <v>1</v>
      </c>
      <c r="AZ1299" s="36" t="s">
        <v>646</v>
      </c>
      <c r="BA1299" s="36" t="s">
        <v>270</v>
      </c>
      <c r="BB1299" s="36" t="s">
        <v>117</v>
      </c>
      <c r="BC1299" s="36" t="s">
        <v>1632</v>
      </c>
      <c r="BD1299" s="36" t="s">
        <v>1591</v>
      </c>
      <c r="BE1299" s="36" t="s">
        <v>117</v>
      </c>
      <c r="BF1299" s="36" t="s">
        <v>117</v>
      </c>
      <c r="BG1299" s="193">
        <v>417</v>
      </c>
      <c r="BH1299" s="36" t="s">
        <v>1598</v>
      </c>
      <c r="BI1299" s="36">
        <v>0.5</v>
      </c>
      <c r="BJ1299" s="36" t="s">
        <v>4046</v>
      </c>
      <c r="BK1299" s="36" t="s">
        <v>1454</v>
      </c>
      <c r="BL1299" s="36">
        <v>582016</v>
      </c>
    </row>
    <row r="1300" spans="1:65" ht="14.45" customHeight="1">
      <c r="A1300" s="145" t="s">
        <v>7890</v>
      </c>
      <c r="B1300" s="40">
        <v>582017</v>
      </c>
      <c r="C1300" s="40" t="s">
        <v>6690</v>
      </c>
      <c r="D1300" s="40"/>
      <c r="E1300" s="155" t="s">
        <v>6604</v>
      </c>
      <c r="F1300" s="40"/>
      <c r="G1300" s="42"/>
      <c r="H1300" s="40"/>
      <c r="I1300" s="40"/>
      <c r="J1300" s="40"/>
      <c r="K1300" s="40"/>
      <c r="L1300" s="42" t="s">
        <v>6604</v>
      </c>
      <c r="M1300" s="42" t="s">
        <v>6604</v>
      </c>
      <c r="N1300" s="40"/>
      <c r="O1300" s="40"/>
      <c r="P1300" s="40"/>
      <c r="Q1300" s="40"/>
      <c r="R1300" s="40"/>
      <c r="S1300" s="40"/>
      <c r="T1300" s="43"/>
      <c r="U1300" s="40"/>
      <c r="V1300" s="40"/>
      <c r="W1300" s="40"/>
      <c r="X1300" s="40"/>
      <c r="Y1300" s="40"/>
      <c r="Z1300" s="40"/>
      <c r="AA1300" s="40"/>
      <c r="AB1300" s="40"/>
      <c r="AC1300" s="40"/>
      <c r="AD1300" s="40"/>
      <c r="AE1300" s="40"/>
      <c r="AF1300" s="45" t="str">
        <f t="shared" si="49"/>
        <v>KS_THL_A            KS_HRM_C1</v>
      </c>
      <c r="AG1300" s="41" t="s">
        <v>6670</v>
      </c>
      <c r="AH1300" s="36">
        <v>3</v>
      </c>
      <c r="AI1300" s="36">
        <v>582017</v>
      </c>
      <c r="AJ1300" s="36" t="s">
        <v>6572</v>
      </c>
      <c r="AK1300" s="36" t="s">
        <v>117</v>
      </c>
      <c r="AL1300" s="36" t="s">
        <v>741</v>
      </c>
      <c r="AM1300" s="36" t="s">
        <v>741</v>
      </c>
      <c r="AN1300" s="36" t="s">
        <v>740</v>
      </c>
      <c r="AO1300" s="36" t="s">
        <v>742</v>
      </c>
      <c r="AP1300" s="36">
        <v>15</v>
      </c>
      <c r="AQ1300" s="36" t="s">
        <v>743</v>
      </c>
      <c r="AR1300" s="36" t="s">
        <v>150</v>
      </c>
      <c r="AS1300" s="36" t="s">
        <v>117</v>
      </c>
      <c r="AT1300" s="36" t="s">
        <v>117</v>
      </c>
      <c r="AU1300" s="36" t="s">
        <v>436</v>
      </c>
      <c r="AV1300" s="36" t="s">
        <v>436</v>
      </c>
      <c r="AW1300" s="36" t="s">
        <v>435</v>
      </c>
      <c r="AX1300" s="36" t="s">
        <v>437</v>
      </c>
      <c r="AY1300" s="36">
        <v>1</v>
      </c>
      <c r="AZ1300" s="36" t="s">
        <v>438</v>
      </c>
      <c r="BA1300" s="36" t="s">
        <v>167</v>
      </c>
      <c r="BB1300" s="36" t="s">
        <v>117</v>
      </c>
      <c r="BC1300" s="36" t="s">
        <v>4026</v>
      </c>
      <c r="BD1300" s="36" t="s">
        <v>1591</v>
      </c>
      <c r="BE1300" s="36" t="s">
        <v>4059</v>
      </c>
      <c r="BF1300" s="36" t="s">
        <v>4028</v>
      </c>
      <c r="BG1300" s="193">
        <v>4092</v>
      </c>
      <c r="BH1300" s="36" t="s">
        <v>1592</v>
      </c>
      <c r="BI1300" s="36">
        <v>0.75</v>
      </c>
      <c r="BJ1300" s="36" t="s">
        <v>4029</v>
      </c>
      <c r="BK1300" s="36" t="s">
        <v>1454</v>
      </c>
      <c r="BL1300" s="36">
        <v>582017</v>
      </c>
    </row>
    <row r="1301" spans="1:65" ht="14.45" customHeight="1">
      <c r="A1301" s="145" t="s">
        <v>7890</v>
      </c>
      <c r="B1301" s="40">
        <v>582018</v>
      </c>
      <c r="C1301" s="40" t="s">
        <v>6690</v>
      </c>
      <c r="D1301" s="40"/>
      <c r="E1301" s="155" t="s">
        <v>6604</v>
      </c>
      <c r="F1301" s="40"/>
      <c r="G1301" s="42"/>
      <c r="H1301" s="40"/>
      <c r="I1301" s="40"/>
      <c r="J1301" s="40"/>
      <c r="K1301" s="40"/>
      <c r="L1301" s="42" t="s">
        <v>6604</v>
      </c>
      <c r="M1301" s="42" t="s">
        <v>6604</v>
      </c>
      <c r="N1301" s="40"/>
      <c r="O1301" s="40"/>
      <c r="P1301" s="40"/>
      <c r="Q1301" s="40"/>
      <c r="R1301" s="40"/>
      <c r="S1301" s="40"/>
      <c r="T1301" s="43"/>
      <c r="U1301" s="40"/>
      <c r="V1301" s="40"/>
      <c r="W1301" s="40"/>
      <c r="X1301" s="40"/>
      <c r="Y1301" s="40"/>
      <c r="Z1301" s="40"/>
      <c r="AA1301" s="40"/>
      <c r="AB1301" s="40"/>
      <c r="AC1301" s="40"/>
      <c r="AD1301" s="40"/>
      <c r="AE1301" s="40"/>
      <c r="AF1301" s="45" t="str">
        <f t="shared" si="49"/>
        <v>KS_THL_A            KS_HRM_C1</v>
      </c>
      <c r="AG1301" s="41" t="s">
        <v>6670</v>
      </c>
      <c r="AH1301" s="36">
        <v>3</v>
      </c>
      <c r="AI1301" s="36">
        <v>582018</v>
      </c>
      <c r="AJ1301" s="36" t="s">
        <v>6573</v>
      </c>
      <c r="AK1301" s="36" t="s">
        <v>117</v>
      </c>
      <c r="AL1301" s="36" t="s">
        <v>741</v>
      </c>
      <c r="AM1301" s="36" t="s">
        <v>741</v>
      </c>
      <c r="AN1301" s="36" t="s">
        <v>740</v>
      </c>
      <c r="AO1301" s="36" t="s">
        <v>742</v>
      </c>
      <c r="AP1301" s="36">
        <v>17</v>
      </c>
      <c r="AQ1301" s="36" t="s">
        <v>743</v>
      </c>
      <c r="AR1301" s="36" t="s">
        <v>150</v>
      </c>
      <c r="AS1301" s="36" t="s">
        <v>117</v>
      </c>
      <c r="AT1301" s="36" t="s">
        <v>117</v>
      </c>
      <c r="AU1301" s="36" t="s">
        <v>436</v>
      </c>
      <c r="AV1301" s="36" t="s">
        <v>436</v>
      </c>
      <c r="AW1301" s="36" t="s">
        <v>435</v>
      </c>
      <c r="AX1301" s="36" t="s">
        <v>437</v>
      </c>
      <c r="AY1301" s="36">
        <v>2</v>
      </c>
      <c r="AZ1301" s="36" t="s">
        <v>438</v>
      </c>
      <c r="BA1301" s="36" t="s">
        <v>167</v>
      </c>
      <c r="BB1301" s="36" t="s">
        <v>117</v>
      </c>
      <c r="BC1301" s="36" t="s">
        <v>4026</v>
      </c>
      <c r="BD1301" s="36" t="s">
        <v>1591</v>
      </c>
      <c r="BE1301" s="36" t="s">
        <v>4059</v>
      </c>
      <c r="BF1301" s="36" t="s">
        <v>4030</v>
      </c>
      <c r="BG1301" s="193">
        <v>4092</v>
      </c>
      <c r="BH1301" s="36" t="s">
        <v>3279</v>
      </c>
      <c r="BI1301" s="36">
        <v>0.75</v>
      </c>
      <c r="BJ1301" s="36" t="s">
        <v>4031</v>
      </c>
      <c r="BK1301" s="36" t="s">
        <v>1454</v>
      </c>
      <c r="BL1301" s="36">
        <v>582018</v>
      </c>
    </row>
    <row r="1302" spans="1:65" ht="14.45" customHeight="1">
      <c r="A1302" s="146"/>
      <c r="C1302" s="40" t="s">
        <v>6691</v>
      </c>
      <c r="D1302" s="35"/>
      <c r="E1302" s="35"/>
      <c r="F1302" s="35"/>
      <c r="G1302" s="35"/>
      <c r="H1302" s="35"/>
      <c r="I1302" s="35"/>
      <c r="J1302" s="35"/>
      <c r="K1302" s="35"/>
      <c r="L1302" s="35"/>
      <c r="M1302" s="35"/>
      <c r="N1302" s="35"/>
      <c r="O1302" s="35"/>
      <c r="P1302" s="35"/>
      <c r="Q1302" s="35"/>
      <c r="R1302" s="35"/>
      <c r="S1302" s="35"/>
      <c r="T1302" s="35"/>
      <c r="U1302" s="35"/>
      <c r="V1302" s="35"/>
      <c r="W1302" s="35"/>
      <c r="X1302" s="35"/>
      <c r="Y1302" s="35"/>
      <c r="Z1302" s="35"/>
      <c r="AA1302" s="35"/>
      <c r="AB1302" s="35"/>
      <c r="AC1302" s="35"/>
      <c r="AD1302" s="35"/>
      <c r="AH1302" s="36">
        <v>1</v>
      </c>
      <c r="AI1302" s="36" t="s">
        <v>1468</v>
      </c>
    </row>
    <row r="1303" spans="1:65" ht="14.45" customHeight="1">
      <c r="A1303" s="146" t="s">
        <v>7306</v>
      </c>
      <c r="C1303" s="40" t="s">
        <v>6691</v>
      </c>
      <c r="D1303" s="35"/>
      <c r="E1303" s="35"/>
      <c r="F1303" s="35"/>
      <c r="G1303" s="35"/>
      <c r="H1303" s="35"/>
      <c r="I1303" s="35"/>
      <c r="J1303" s="35"/>
      <c r="K1303" s="35"/>
      <c r="L1303" s="35"/>
      <c r="M1303" s="35"/>
      <c r="N1303" s="35"/>
      <c r="O1303" s="35"/>
      <c r="P1303" s="35"/>
      <c r="Q1303" s="35"/>
      <c r="R1303" s="35"/>
      <c r="S1303" s="35"/>
      <c r="T1303" s="35"/>
      <c r="U1303" s="35"/>
      <c r="V1303" s="35"/>
      <c r="W1303" s="35"/>
      <c r="X1303" s="35"/>
      <c r="Y1303" s="35"/>
      <c r="Z1303" s="35"/>
      <c r="AA1303" s="35"/>
      <c r="AB1303" s="35"/>
      <c r="AC1303" s="35"/>
      <c r="AD1303" s="35"/>
      <c r="AH1303" s="36">
        <v>2</v>
      </c>
      <c r="AI1303" s="36" t="s">
        <v>61</v>
      </c>
      <c r="AJ1303" s="36" t="s">
        <v>1469</v>
      </c>
      <c r="AK1303" s="36" t="s">
        <v>1470</v>
      </c>
      <c r="AL1303" s="148" t="s">
        <v>6939</v>
      </c>
      <c r="AM1303" s="36" t="s">
        <v>116</v>
      </c>
      <c r="AN1303" s="36" t="s">
        <v>6574</v>
      </c>
      <c r="AO1303" s="36" t="s">
        <v>2364</v>
      </c>
    </row>
    <row r="1304" spans="1:65" ht="14.45" customHeight="1">
      <c r="A1304" s="146"/>
      <c r="C1304" s="40" t="s">
        <v>6691</v>
      </c>
      <c r="D1304" s="35"/>
      <c r="E1304" s="35"/>
      <c r="F1304" s="35"/>
      <c r="G1304" s="35"/>
      <c r="H1304" s="35"/>
      <c r="I1304" s="35"/>
      <c r="J1304" s="35"/>
      <c r="K1304" s="35"/>
      <c r="L1304" s="35"/>
      <c r="M1304" s="35"/>
      <c r="N1304" s="35"/>
      <c r="O1304" s="35"/>
      <c r="P1304" s="35"/>
      <c r="Q1304" s="35"/>
      <c r="R1304" s="35"/>
      <c r="S1304" s="35"/>
      <c r="T1304" s="35"/>
      <c r="U1304" s="35"/>
      <c r="V1304" s="35"/>
      <c r="W1304" s="35"/>
      <c r="X1304" s="35"/>
      <c r="Y1304" s="35"/>
      <c r="Z1304" s="35"/>
      <c r="AA1304" s="35"/>
      <c r="AB1304" s="35"/>
      <c r="AC1304" s="35"/>
      <c r="AD1304" s="35"/>
      <c r="AH1304" s="36">
        <v>2</v>
      </c>
      <c r="AI1304" s="36" t="s">
        <v>62</v>
      </c>
      <c r="AJ1304" s="36" t="s">
        <v>1471</v>
      </c>
      <c r="AK1304" s="36" t="s">
        <v>1472</v>
      </c>
      <c r="AL1304" s="36" t="s">
        <v>6089</v>
      </c>
      <c r="AM1304" s="36" t="s">
        <v>116</v>
      </c>
      <c r="AN1304" s="36" t="s">
        <v>4060</v>
      </c>
      <c r="AO1304" s="36" t="s">
        <v>2364</v>
      </c>
    </row>
    <row r="1305" spans="1:65" ht="14.45" customHeight="1">
      <c r="A1305" s="146"/>
      <c r="C1305" s="40" t="s">
        <v>6691</v>
      </c>
      <c r="D1305" s="35"/>
      <c r="E1305" s="35"/>
      <c r="F1305" s="35"/>
      <c r="G1305" s="35"/>
      <c r="H1305" s="35"/>
      <c r="I1305" s="35"/>
      <c r="J1305" s="35"/>
      <c r="K1305" s="35"/>
      <c r="L1305" s="35"/>
      <c r="M1305" s="35"/>
      <c r="N1305" s="35"/>
      <c r="O1305" s="35"/>
      <c r="P1305" s="35"/>
      <c r="Q1305" s="35"/>
      <c r="R1305" s="35"/>
      <c r="S1305" s="35"/>
      <c r="T1305" s="35"/>
      <c r="U1305" s="35"/>
      <c r="V1305" s="35"/>
      <c r="W1305" s="35"/>
      <c r="X1305" s="35"/>
      <c r="Y1305" s="35"/>
      <c r="Z1305" s="35"/>
      <c r="AA1305" s="35"/>
      <c r="AB1305" s="35"/>
      <c r="AC1305" s="35"/>
      <c r="AD1305" s="35"/>
      <c r="AH1305" s="36">
        <v>0</v>
      </c>
      <c r="AI1305" s="36" t="s">
        <v>42</v>
      </c>
      <c r="AJ1305" s="36" t="s">
        <v>43</v>
      </c>
      <c r="AK1305" s="36" t="s">
        <v>44</v>
      </c>
      <c r="AL1305" s="36" t="s">
        <v>45</v>
      </c>
      <c r="AM1305" s="36" t="s">
        <v>45</v>
      </c>
      <c r="AN1305" s="36" t="s">
        <v>46</v>
      </c>
      <c r="AO1305" s="36" t="s">
        <v>47</v>
      </c>
      <c r="AP1305" s="36" t="s">
        <v>48</v>
      </c>
      <c r="AQ1305" s="36" t="s">
        <v>49</v>
      </c>
      <c r="AR1305" s="36" t="s">
        <v>50</v>
      </c>
      <c r="AS1305" s="36" t="s">
        <v>51</v>
      </c>
      <c r="AT1305" s="36" t="s">
        <v>44</v>
      </c>
      <c r="AU1305" s="36" t="s">
        <v>45</v>
      </c>
      <c r="AV1305" s="36" t="s">
        <v>45</v>
      </c>
      <c r="AW1305" s="36" t="s">
        <v>52</v>
      </c>
      <c r="AX1305" s="36" t="s">
        <v>47</v>
      </c>
      <c r="AY1305" s="36" t="s">
        <v>48</v>
      </c>
      <c r="AZ1305" s="36" t="s">
        <v>49</v>
      </c>
      <c r="BA1305" s="36" t="s">
        <v>50</v>
      </c>
      <c r="BB1305" s="36" t="s">
        <v>51</v>
      </c>
      <c r="BC1305" s="36" t="s">
        <v>53</v>
      </c>
      <c r="BD1305" s="36" t="s">
        <v>54</v>
      </c>
      <c r="BE1305" s="36" t="s">
        <v>55</v>
      </c>
      <c r="BF1305" s="36" t="s">
        <v>56</v>
      </c>
      <c r="BG1305" s="36" t="s">
        <v>57</v>
      </c>
      <c r="BH1305" s="36" t="s">
        <v>58</v>
      </c>
      <c r="BI1305" s="36" t="s">
        <v>59</v>
      </c>
      <c r="BJ1305" s="36" t="s">
        <v>60</v>
      </c>
      <c r="BK1305" s="36" t="s">
        <v>61</v>
      </c>
      <c r="BL1305" s="36" t="s">
        <v>62</v>
      </c>
      <c r="BM1305" s="36" t="s">
        <v>42</v>
      </c>
    </row>
    <row r="1306" spans="1:65" ht="14.45" customHeight="1">
      <c r="A1306" s="157" t="s">
        <v>6956</v>
      </c>
      <c r="B1306" s="40">
        <v>656001</v>
      </c>
      <c r="C1306" s="40" t="s">
        <v>6691</v>
      </c>
      <c r="D1306" s="40"/>
      <c r="E1306" s="43" t="s">
        <v>10</v>
      </c>
      <c r="F1306" s="43"/>
      <c r="G1306" s="40"/>
      <c r="H1306" s="40"/>
      <c r="I1306" s="40"/>
      <c r="J1306" s="40"/>
      <c r="K1306" s="40"/>
      <c r="L1306" s="42" t="s">
        <v>6621</v>
      </c>
      <c r="M1306" s="42" t="s">
        <v>6621</v>
      </c>
      <c r="N1306" s="40"/>
      <c r="O1306" s="40"/>
      <c r="P1306" s="40"/>
      <c r="Q1306" s="40"/>
      <c r="R1306" s="40"/>
      <c r="S1306" s="40"/>
      <c r="T1306" s="43">
        <v>980018377</v>
      </c>
      <c r="U1306" s="40"/>
      <c r="V1306" s="40"/>
      <c r="W1306" s="40"/>
      <c r="X1306" s="40"/>
      <c r="Y1306" s="40"/>
      <c r="Z1306" s="40"/>
      <c r="AA1306" s="40"/>
      <c r="AB1306" s="40"/>
      <c r="AC1306" s="40"/>
      <c r="AD1306" s="40"/>
      <c r="AE1306" s="53"/>
      <c r="AF1306" s="45" t="str">
        <f t="shared" ref="AF1306:AF1315" si="50">AX1306&amp; REPT(" ",20-LEN(AX1306))&amp;AO1306</f>
        <v>SGTT_F              LTE2</v>
      </c>
      <c r="AG1306" s="138" t="s">
        <v>6605</v>
      </c>
      <c r="AH1306" s="36">
        <v>3</v>
      </c>
      <c r="AI1306" s="36">
        <v>656001</v>
      </c>
      <c r="AJ1306" s="36" t="s">
        <v>4061</v>
      </c>
      <c r="AK1306" s="36" t="s">
        <v>117</v>
      </c>
      <c r="AL1306" s="36" t="s">
        <v>1482</v>
      </c>
      <c r="AM1306" s="36" t="s">
        <v>1482</v>
      </c>
      <c r="AN1306" s="36" t="s">
        <v>1481</v>
      </c>
      <c r="AO1306" s="36" t="s">
        <v>1483</v>
      </c>
      <c r="AP1306" s="36">
        <v>1</v>
      </c>
      <c r="AQ1306" s="36" t="s">
        <v>1484</v>
      </c>
      <c r="AR1306" s="36" t="s">
        <v>832</v>
      </c>
      <c r="AS1306" s="36" t="s">
        <v>117</v>
      </c>
      <c r="AT1306" s="36" t="s">
        <v>117</v>
      </c>
      <c r="AU1306" s="36" t="s">
        <v>476</v>
      </c>
      <c r="AV1306" s="36" t="s">
        <v>476</v>
      </c>
      <c r="AW1306" s="36" t="s">
        <v>1489</v>
      </c>
      <c r="AX1306" s="36" t="s">
        <v>1490</v>
      </c>
      <c r="AY1306" s="36">
        <v>1</v>
      </c>
      <c r="AZ1306" s="36" t="s">
        <v>925</v>
      </c>
      <c r="BA1306" s="36" t="s">
        <v>836</v>
      </c>
      <c r="BB1306" s="36" t="s">
        <v>117</v>
      </c>
      <c r="BC1306" s="36" t="s">
        <v>2712</v>
      </c>
      <c r="BD1306" s="36" t="s">
        <v>2713</v>
      </c>
      <c r="BE1306" s="36" t="s">
        <v>4062</v>
      </c>
      <c r="BF1306" s="36" t="s">
        <v>2715</v>
      </c>
      <c r="BG1306" s="176">
        <v>4999</v>
      </c>
      <c r="BH1306" s="36" t="s">
        <v>2716</v>
      </c>
      <c r="BI1306" s="36">
        <v>0.37</v>
      </c>
      <c r="BJ1306" s="36" t="s">
        <v>4063</v>
      </c>
      <c r="BK1306" s="36" t="s">
        <v>1469</v>
      </c>
      <c r="BL1306" s="36" t="s">
        <v>117</v>
      </c>
      <c r="BM1306" s="36">
        <v>656001</v>
      </c>
    </row>
    <row r="1307" spans="1:65" ht="14.45" customHeight="1">
      <c r="A1307" s="157" t="s">
        <v>6956</v>
      </c>
      <c r="B1307" s="40">
        <v>656002</v>
      </c>
      <c r="C1307" s="40" t="s">
        <v>6691</v>
      </c>
      <c r="D1307" s="40"/>
      <c r="E1307" s="43" t="s">
        <v>10</v>
      </c>
      <c r="F1307" s="43"/>
      <c r="G1307" s="40"/>
      <c r="H1307" s="40"/>
      <c r="I1307" s="40"/>
      <c r="J1307" s="40"/>
      <c r="K1307" s="40"/>
      <c r="L1307" s="42" t="s">
        <v>6621</v>
      </c>
      <c r="M1307" s="42" t="s">
        <v>6621</v>
      </c>
      <c r="N1307" s="40"/>
      <c r="O1307" s="40"/>
      <c r="P1307" s="40"/>
      <c r="Q1307" s="40"/>
      <c r="R1307" s="40"/>
      <c r="S1307" s="40"/>
      <c r="T1307" s="43">
        <v>980018377</v>
      </c>
      <c r="U1307" s="40"/>
      <c r="V1307" s="40"/>
      <c r="W1307" s="40"/>
      <c r="X1307" s="40"/>
      <c r="Y1307" s="40"/>
      <c r="Z1307" s="40"/>
      <c r="AA1307" s="40"/>
      <c r="AB1307" s="40"/>
      <c r="AC1307" s="40"/>
      <c r="AD1307" s="40"/>
      <c r="AE1307" s="53"/>
      <c r="AF1307" s="45" t="str">
        <f t="shared" si="50"/>
        <v>SGTT_F              LTE2</v>
      </c>
      <c r="AG1307" s="138" t="s">
        <v>6605</v>
      </c>
      <c r="AH1307" s="36">
        <v>3</v>
      </c>
      <c r="AI1307" s="36">
        <v>656002</v>
      </c>
      <c r="AJ1307" s="36" t="s">
        <v>4064</v>
      </c>
      <c r="AK1307" s="36" t="s">
        <v>117</v>
      </c>
      <c r="AL1307" s="36" t="s">
        <v>1482</v>
      </c>
      <c r="AM1307" s="36" t="s">
        <v>1482</v>
      </c>
      <c r="AN1307" s="36" t="s">
        <v>1481</v>
      </c>
      <c r="AO1307" s="36" t="s">
        <v>1483</v>
      </c>
      <c r="AP1307" s="36">
        <v>2</v>
      </c>
      <c r="AQ1307" s="36" t="s">
        <v>1484</v>
      </c>
      <c r="AR1307" s="36" t="s">
        <v>838</v>
      </c>
      <c r="AS1307" s="36" t="s">
        <v>117</v>
      </c>
      <c r="AT1307" s="36" t="s">
        <v>117</v>
      </c>
      <c r="AU1307" s="36" t="s">
        <v>476</v>
      </c>
      <c r="AV1307" s="36" t="s">
        <v>476</v>
      </c>
      <c r="AW1307" s="36" t="s">
        <v>1489</v>
      </c>
      <c r="AX1307" s="36" t="s">
        <v>1490</v>
      </c>
      <c r="AY1307" s="36" t="s">
        <v>2849</v>
      </c>
      <c r="AZ1307" s="36" t="s">
        <v>925</v>
      </c>
      <c r="BA1307" s="36" t="s">
        <v>840</v>
      </c>
      <c r="BB1307" s="36" t="s">
        <v>117</v>
      </c>
      <c r="BC1307" s="36" t="s">
        <v>2712</v>
      </c>
      <c r="BD1307" s="36" t="s">
        <v>838</v>
      </c>
      <c r="BE1307" s="36" t="s">
        <v>4062</v>
      </c>
      <c r="BF1307" s="36" t="s">
        <v>2720</v>
      </c>
      <c r="BG1307" s="176">
        <v>4999</v>
      </c>
      <c r="BH1307" s="36" t="s">
        <v>1668</v>
      </c>
      <c r="BI1307" s="36">
        <v>0.5</v>
      </c>
      <c r="BJ1307" s="36" t="s">
        <v>4065</v>
      </c>
      <c r="BK1307" s="36" t="s">
        <v>1469</v>
      </c>
      <c r="BL1307" s="36" t="s">
        <v>117</v>
      </c>
      <c r="BM1307" s="36">
        <v>656002</v>
      </c>
    </row>
    <row r="1308" spans="1:65" ht="14.45" customHeight="1">
      <c r="A1308" s="157" t="s">
        <v>7307</v>
      </c>
      <c r="B1308" s="40">
        <v>656003</v>
      </c>
      <c r="C1308" s="40" t="s">
        <v>6691</v>
      </c>
      <c r="D1308" s="40"/>
      <c r="E1308" s="43" t="s">
        <v>10</v>
      </c>
      <c r="F1308" s="43"/>
      <c r="G1308" s="40"/>
      <c r="H1308" s="40"/>
      <c r="I1308" s="40"/>
      <c r="J1308" s="40"/>
      <c r="K1308" s="40"/>
      <c r="L1308" s="42" t="s">
        <v>6621</v>
      </c>
      <c r="M1308" s="42" t="s">
        <v>6621</v>
      </c>
      <c r="N1308" s="40"/>
      <c r="O1308" s="40"/>
      <c r="P1308" s="40"/>
      <c r="Q1308" s="40"/>
      <c r="R1308" s="40"/>
      <c r="S1308" s="40"/>
      <c r="T1308" s="43">
        <v>980018377</v>
      </c>
      <c r="U1308" s="40"/>
      <c r="V1308" s="40"/>
      <c r="W1308" s="40"/>
      <c r="X1308" s="40"/>
      <c r="Y1308" s="40"/>
      <c r="Z1308" s="40"/>
      <c r="AA1308" s="40"/>
      <c r="AB1308" s="40"/>
      <c r="AC1308" s="40"/>
      <c r="AD1308" s="40"/>
      <c r="AE1308" s="53"/>
      <c r="AF1308" s="45" t="str">
        <f t="shared" si="50"/>
        <v>SGTT_F              LTE4</v>
      </c>
      <c r="AG1308" s="162" t="s">
        <v>6605</v>
      </c>
      <c r="AH1308" s="36">
        <v>3</v>
      </c>
      <c r="AI1308" s="36">
        <v>656003</v>
      </c>
      <c r="AJ1308" s="36" t="s">
        <v>6575</v>
      </c>
      <c r="AK1308" s="36" t="s">
        <v>117</v>
      </c>
      <c r="AL1308" s="36" t="s">
        <v>1486</v>
      </c>
      <c r="AM1308" s="36" t="s">
        <v>1486</v>
      </c>
      <c r="AN1308" s="36" t="s">
        <v>1485</v>
      </c>
      <c r="AO1308" s="36" t="s">
        <v>1487</v>
      </c>
      <c r="AP1308" s="36">
        <v>1</v>
      </c>
      <c r="AQ1308" s="36" t="s">
        <v>1488</v>
      </c>
      <c r="AR1308" s="36" t="s">
        <v>1363</v>
      </c>
      <c r="AS1308" s="36" t="s">
        <v>117</v>
      </c>
      <c r="AT1308" s="36" t="s">
        <v>117</v>
      </c>
      <c r="AU1308" s="36" t="s">
        <v>476</v>
      </c>
      <c r="AV1308" s="36" t="s">
        <v>476</v>
      </c>
      <c r="AW1308" s="36" t="s">
        <v>1489</v>
      </c>
      <c r="AX1308" s="36" t="s">
        <v>1490</v>
      </c>
      <c r="AY1308" s="36">
        <v>2</v>
      </c>
      <c r="AZ1308" s="36" t="s">
        <v>925</v>
      </c>
      <c r="BA1308" s="36" t="s">
        <v>1473</v>
      </c>
      <c r="BB1308" s="36" t="s">
        <v>117</v>
      </c>
      <c r="BC1308" s="36" t="s">
        <v>3456</v>
      </c>
      <c r="BD1308" s="36" t="s">
        <v>3457</v>
      </c>
      <c r="BE1308" s="36" t="s">
        <v>4066</v>
      </c>
      <c r="BF1308" s="36" t="s">
        <v>3459</v>
      </c>
      <c r="BG1308" s="176">
        <v>6945</v>
      </c>
      <c r="BH1308" s="36" t="s">
        <v>3460</v>
      </c>
      <c r="BI1308" s="36">
        <v>0.14000000000000001</v>
      </c>
      <c r="BJ1308" s="36" t="s">
        <v>4067</v>
      </c>
      <c r="BK1308" s="36" t="s">
        <v>1469</v>
      </c>
      <c r="BL1308" s="36" t="s">
        <v>117</v>
      </c>
      <c r="BM1308" s="36">
        <v>656003</v>
      </c>
    </row>
    <row r="1309" spans="1:65" ht="14.45" customHeight="1">
      <c r="A1309" s="157" t="s">
        <v>7307</v>
      </c>
      <c r="B1309" s="40">
        <v>656004</v>
      </c>
      <c r="C1309" s="40" t="s">
        <v>6691</v>
      </c>
      <c r="D1309" s="40"/>
      <c r="E1309" s="43" t="s">
        <v>10</v>
      </c>
      <c r="F1309" s="43"/>
      <c r="G1309" s="40"/>
      <c r="H1309" s="40"/>
      <c r="I1309" s="40"/>
      <c r="J1309" s="40"/>
      <c r="K1309" s="40"/>
      <c r="L1309" s="42" t="s">
        <v>6621</v>
      </c>
      <c r="M1309" s="42" t="s">
        <v>6621</v>
      </c>
      <c r="N1309" s="40"/>
      <c r="O1309" s="40"/>
      <c r="P1309" s="40"/>
      <c r="Q1309" s="40"/>
      <c r="R1309" s="40"/>
      <c r="S1309" s="40"/>
      <c r="T1309" s="43">
        <v>980018377</v>
      </c>
      <c r="U1309" s="40"/>
      <c r="V1309" s="40"/>
      <c r="W1309" s="40"/>
      <c r="X1309" s="40"/>
      <c r="Y1309" s="40"/>
      <c r="Z1309" s="40"/>
      <c r="AA1309" s="40"/>
      <c r="AB1309" s="40"/>
      <c r="AC1309" s="40"/>
      <c r="AD1309" s="40"/>
      <c r="AE1309" s="53"/>
      <c r="AF1309" s="45" t="str">
        <f t="shared" si="50"/>
        <v>SGTT_F              LTE4</v>
      </c>
      <c r="AG1309" s="138" t="s">
        <v>6605</v>
      </c>
      <c r="AH1309" s="36">
        <v>3</v>
      </c>
      <c r="AI1309" s="36">
        <v>656004</v>
      </c>
      <c r="AJ1309" s="36" t="s">
        <v>6576</v>
      </c>
      <c r="AK1309" s="36" t="s">
        <v>117</v>
      </c>
      <c r="AL1309" s="36" t="s">
        <v>1486</v>
      </c>
      <c r="AM1309" s="36" t="s">
        <v>1486</v>
      </c>
      <c r="AN1309" s="36" t="s">
        <v>1485</v>
      </c>
      <c r="AO1309" s="36" t="s">
        <v>1487</v>
      </c>
      <c r="AP1309" s="36">
        <v>2</v>
      </c>
      <c r="AQ1309" s="36" t="s">
        <v>1488</v>
      </c>
      <c r="AR1309" s="36" t="s">
        <v>838</v>
      </c>
      <c r="AS1309" s="36" t="s">
        <v>117</v>
      </c>
      <c r="AT1309" s="36" t="s">
        <v>117</v>
      </c>
      <c r="AU1309" s="36" t="s">
        <v>476</v>
      </c>
      <c r="AV1309" s="36" t="s">
        <v>476</v>
      </c>
      <c r="AW1309" s="36" t="s">
        <v>1489</v>
      </c>
      <c r="AX1309" s="36" t="s">
        <v>1490</v>
      </c>
      <c r="AY1309" s="36" t="s">
        <v>4068</v>
      </c>
      <c r="AZ1309" s="36" t="s">
        <v>925</v>
      </c>
      <c r="BA1309" s="36" t="s">
        <v>840</v>
      </c>
      <c r="BB1309" s="36" t="s">
        <v>117</v>
      </c>
      <c r="BC1309" s="36" t="s">
        <v>3456</v>
      </c>
      <c r="BD1309" s="36" t="s">
        <v>838</v>
      </c>
      <c r="BE1309" s="36" t="s">
        <v>4066</v>
      </c>
      <c r="BF1309" s="36" t="s">
        <v>1667</v>
      </c>
      <c r="BG1309" s="176">
        <v>6945</v>
      </c>
      <c r="BH1309" s="36" t="s">
        <v>1668</v>
      </c>
      <c r="BI1309" s="36">
        <v>0.5</v>
      </c>
      <c r="BJ1309" s="36" t="s">
        <v>4069</v>
      </c>
      <c r="BK1309" s="36" t="s">
        <v>1469</v>
      </c>
      <c r="BL1309" s="36" t="s">
        <v>117</v>
      </c>
      <c r="BM1309" s="36">
        <v>656004</v>
      </c>
    </row>
    <row r="1310" spans="1:65" ht="14.45" customHeight="1">
      <c r="A1310" s="157" t="s">
        <v>7457</v>
      </c>
      <c r="B1310" s="40">
        <v>656005</v>
      </c>
      <c r="C1310" s="40" t="s">
        <v>6691</v>
      </c>
      <c r="D1310" s="40"/>
      <c r="E1310" s="43" t="s">
        <v>10</v>
      </c>
      <c r="F1310" s="43"/>
      <c r="G1310" s="40"/>
      <c r="H1310" s="40"/>
      <c r="I1310" s="40"/>
      <c r="J1310" s="40"/>
      <c r="K1310" s="40"/>
      <c r="L1310" s="42" t="s">
        <v>6621</v>
      </c>
      <c r="M1310" s="42" t="s">
        <v>6621</v>
      </c>
      <c r="N1310" s="40"/>
      <c r="O1310" s="40"/>
      <c r="P1310" s="40"/>
      <c r="Q1310" s="40"/>
      <c r="R1310" s="40"/>
      <c r="S1310" s="40"/>
      <c r="T1310" s="43">
        <v>980018377</v>
      </c>
      <c r="U1310" s="40"/>
      <c r="V1310" s="40"/>
      <c r="W1310" s="40"/>
      <c r="X1310" s="40"/>
      <c r="Y1310" s="40"/>
      <c r="Z1310" s="40"/>
      <c r="AA1310" s="40"/>
      <c r="AB1310" s="40"/>
      <c r="AC1310" s="40"/>
      <c r="AD1310" s="40"/>
      <c r="AE1310" s="40"/>
      <c r="AF1310" s="45" t="str">
        <f t="shared" si="50"/>
        <v>KS_SFVL_C           SGTT_F</v>
      </c>
      <c r="AG1310" s="138" t="s">
        <v>6605</v>
      </c>
      <c r="AH1310" s="36">
        <v>3</v>
      </c>
      <c r="AI1310" s="36">
        <v>656005</v>
      </c>
      <c r="AJ1310" s="36" t="s">
        <v>6577</v>
      </c>
      <c r="AK1310" s="36" t="s">
        <v>117</v>
      </c>
      <c r="AL1310" s="36" t="s">
        <v>476</v>
      </c>
      <c r="AM1310" s="36" t="s">
        <v>476</v>
      </c>
      <c r="AN1310" s="36" t="s">
        <v>1489</v>
      </c>
      <c r="AO1310" s="36" t="s">
        <v>1490</v>
      </c>
      <c r="AP1310" s="36">
        <v>3</v>
      </c>
      <c r="AQ1310" s="36" t="s">
        <v>925</v>
      </c>
      <c r="AR1310" s="36" t="s">
        <v>836</v>
      </c>
      <c r="AS1310" s="36" t="s">
        <v>117</v>
      </c>
      <c r="AT1310" s="36" t="s">
        <v>117</v>
      </c>
      <c r="AU1310" s="36" t="s">
        <v>1079</v>
      </c>
      <c r="AV1310" s="36" t="s">
        <v>1079</v>
      </c>
      <c r="AW1310" s="36" t="s">
        <v>1479</v>
      </c>
      <c r="AX1310" s="36" t="s">
        <v>1480</v>
      </c>
      <c r="AY1310" s="36">
        <v>1</v>
      </c>
      <c r="AZ1310" s="36" t="s">
        <v>1098</v>
      </c>
      <c r="BA1310" s="36" t="s">
        <v>986</v>
      </c>
      <c r="BB1310" s="36" t="s">
        <v>671</v>
      </c>
      <c r="BC1310" s="36" t="s">
        <v>2712</v>
      </c>
      <c r="BD1310" s="36" t="s">
        <v>2713</v>
      </c>
      <c r="BE1310" s="36" t="s">
        <v>4070</v>
      </c>
      <c r="BF1310" s="36" t="s">
        <v>2715</v>
      </c>
      <c r="BG1310" s="176">
        <v>3649</v>
      </c>
      <c r="BH1310" s="36" t="s">
        <v>2716</v>
      </c>
      <c r="BI1310" s="36">
        <v>0.37</v>
      </c>
      <c r="BJ1310" s="36" t="s">
        <v>4071</v>
      </c>
      <c r="BK1310" s="36" t="s">
        <v>1469</v>
      </c>
      <c r="BL1310" s="36" t="s">
        <v>117</v>
      </c>
      <c r="BM1310" s="36">
        <v>656005</v>
      </c>
    </row>
    <row r="1311" spans="1:65" ht="14.45" customHeight="1">
      <c r="A1311" s="157" t="s">
        <v>7457</v>
      </c>
      <c r="B1311" s="40">
        <v>656006</v>
      </c>
      <c r="C1311" s="40" t="s">
        <v>6691</v>
      </c>
      <c r="D1311" s="40"/>
      <c r="E1311" s="43" t="s">
        <v>10</v>
      </c>
      <c r="F1311" s="43"/>
      <c r="G1311" s="40"/>
      <c r="H1311" s="40"/>
      <c r="I1311" s="40"/>
      <c r="J1311" s="40"/>
      <c r="K1311" s="40"/>
      <c r="L1311" s="42" t="s">
        <v>6621</v>
      </c>
      <c r="M1311" s="42" t="s">
        <v>6621</v>
      </c>
      <c r="N1311" s="40"/>
      <c r="O1311" s="40"/>
      <c r="P1311" s="40"/>
      <c r="Q1311" s="40"/>
      <c r="R1311" s="40"/>
      <c r="S1311" s="40"/>
      <c r="T1311" s="43">
        <v>980018377</v>
      </c>
      <c r="U1311" s="40"/>
      <c r="V1311" s="40"/>
      <c r="W1311" s="40"/>
      <c r="X1311" s="40"/>
      <c r="Y1311" s="40"/>
      <c r="Z1311" s="40"/>
      <c r="AA1311" s="40"/>
      <c r="AB1311" s="40"/>
      <c r="AC1311" s="40"/>
      <c r="AD1311" s="40"/>
      <c r="AE1311" s="40"/>
      <c r="AF1311" s="45" t="str">
        <f t="shared" si="50"/>
        <v>SGTT_F              KS_SFVL_C</v>
      </c>
      <c r="AG1311" s="138" t="s">
        <v>6605</v>
      </c>
      <c r="AH1311" s="36">
        <v>3</v>
      </c>
      <c r="AI1311" s="36">
        <v>656006</v>
      </c>
      <c r="AJ1311" s="36" t="s">
        <v>4072</v>
      </c>
      <c r="AK1311" s="36" t="s">
        <v>117</v>
      </c>
      <c r="AL1311" s="36" t="s">
        <v>1079</v>
      </c>
      <c r="AM1311" s="36" t="s">
        <v>1079</v>
      </c>
      <c r="AN1311" s="36" t="s">
        <v>1479</v>
      </c>
      <c r="AO1311" s="36" t="s">
        <v>1480</v>
      </c>
      <c r="AP1311" s="36">
        <v>2</v>
      </c>
      <c r="AQ1311" s="36" t="s">
        <v>1098</v>
      </c>
      <c r="AR1311" s="36" t="s">
        <v>987</v>
      </c>
      <c r="AS1311" s="36" t="s">
        <v>984</v>
      </c>
      <c r="AT1311" s="36" t="s">
        <v>117</v>
      </c>
      <c r="AU1311" s="36" t="s">
        <v>476</v>
      </c>
      <c r="AV1311" s="36" t="s">
        <v>476</v>
      </c>
      <c r="AW1311" s="36" t="s">
        <v>1489</v>
      </c>
      <c r="AX1311" s="36" t="s">
        <v>1490</v>
      </c>
      <c r="AY1311" s="36" t="s">
        <v>4073</v>
      </c>
      <c r="AZ1311" s="36" t="s">
        <v>925</v>
      </c>
      <c r="BA1311" s="36" t="s">
        <v>840</v>
      </c>
      <c r="BB1311" s="36" t="s">
        <v>117</v>
      </c>
      <c r="BC1311" s="36" t="s">
        <v>2712</v>
      </c>
      <c r="BD1311" s="36" t="s">
        <v>838</v>
      </c>
      <c r="BE1311" s="36" t="s">
        <v>4070</v>
      </c>
      <c r="BF1311" s="36" t="s">
        <v>2720</v>
      </c>
      <c r="BG1311" s="176">
        <v>3649</v>
      </c>
      <c r="BH1311" s="36" t="s">
        <v>1668</v>
      </c>
      <c r="BI1311" s="36">
        <v>0.5</v>
      </c>
      <c r="BJ1311" s="36" t="s">
        <v>4074</v>
      </c>
      <c r="BK1311" s="36" t="s">
        <v>1469</v>
      </c>
      <c r="BL1311" s="36" t="s">
        <v>117</v>
      </c>
      <c r="BM1311" s="36">
        <v>656006</v>
      </c>
    </row>
    <row r="1312" spans="1:65" ht="14.45" customHeight="1">
      <c r="A1312" s="157"/>
      <c r="B1312" s="40">
        <v>656007</v>
      </c>
      <c r="C1312" s="40" t="s">
        <v>6691</v>
      </c>
      <c r="D1312" s="40"/>
      <c r="E1312" s="43" t="s">
        <v>10</v>
      </c>
      <c r="F1312" s="43"/>
      <c r="G1312" s="40"/>
      <c r="H1312" s="40"/>
      <c r="I1312" s="40"/>
      <c r="J1312" s="40"/>
      <c r="K1312" s="40"/>
      <c r="L1312" s="42" t="s">
        <v>6621</v>
      </c>
      <c r="M1312" s="42" t="s">
        <v>6621</v>
      </c>
      <c r="N1312" s="40"/>
      <c r="O1312" s="40"/>
      <c r="P1312" s="40"/>
      <c r="Q1312" s="40"/>
      <c r="R1312" s="40"/>
      <c r="S1312" s="40"/>
      <c r="T1312" s="43">
        <v>980018377</v>
      </c>
      <c r="U1312" s="40"/>
      <c r="V1312" s="40"/>
      <c r="W1312" s="40"/>
      <c r="X1312" s="40"/>
      <c r="Y1312" s="40"/>
      <c r="Z1312" s="40"/>
      <c r="AA1312" s="40"/>
      <c r="AB1312" s="40"/>
      <c r="AC1312" s="40"/>
      <c r="AD1312" s="40"/>
      <c r="AE1312" s="40"/>
      <c r="AF1312" s="45" t="str">
        <f t="shared" si="50"/>
        <v>KS_CPR_E            SGTT_F</v>
      </c>
      <c r="AG1312" s="41" t="s">
        <v>6605</v>
      </c>
      <c r="AH1312" s="36">
        <v>3</v>
      </c>
      <c r="AI1312" s="36">
        <v>656007</v>
      </c>
      <c r="AJ1312" s="36" t="s">
        <v>4075</v>
      </c>
      <c r="AK1312" s="36" t="s">
        <v>117</v>
      </c>
      <c r="AL1312" s="36" t="s">
        <v>476</v>
      </c>
      <c r="AM1312" s="36" t="s">
        <v>476</v>
      </c>
      <c r="AN1312" s="36" t="s">
        <v>1489</v>
      </c>
      <c r="AO1312" s="36" t="s">
        <v>1490</v>
      </c>
      <c r="AP1312" s="36">
        <v>4</v>
      </c>
      <c r="AQ1312" s="36" t="s">
        <v>925</v>
      </c>
      <c r="AR1312" s="36" t="s">
        <v>836</v>
      </c>
      <c r="AS1312" s="36" t="s">
        <v>117</v>
      </c>
      <c r="AT1312" s="36" t="s">
        <v>117</v>
      </c>
      <c r="AU1312" s="36" t="s">
        <v>355</v>
      </c>
      <c r="AV1312" s="36" t="s">
        <v>355</v>
      </c>
      <c r="AW1312" s="36" t="s">
        <v>1474</v>
      </c>
      <c r="AX1312" s="36" t="s">
        <v>1475</v>
      </c>
      <c r="AY1312" s="36">
        <v>1</v>
      </c>
      <c r="AZ1312" s="36" t="s">
        <v>559</v>
      </c>
      <c r="BA1312" s="36" t="s">
        <v>833</v>
      </c>
      <c r="BB1312" s="36" t="s">
        <v>117</v>
      </c>
      <c r="BC1312" s="36" t="s">
        <v>2712</v>
      </c>
      <c r="BD1312" s="36" t="s">
        <v>2713</v>
      </c>
      <c r="BE1312" s="36" t="s">
        <v>4076</v>
      </c>
      <c r="BF1312" s="36" t="s">
        <v>2715</v>
      </c>
      <c r="BG1312" s="193">
        <v>1666</v>
      </c>
      <c r="BH1312" s="36" t="s">
        <v>2716</v>
      </c>
      <c r="BI1312" s="36">
        <v>0.37</v>
      </c>
      <c r="BJ1312" s="36" t="s">
        <v>4077</v>
      </c>
      <c r="BK1312" s="36" t="s">
        <v>1469</v>
      </c>
      <c r="BL1312" s="36" t="s">
        <v>117</v>
      </c>
      <c r="BM1312" s="36">
        <v>656007</v>
      </c>
    </row>
    <row r="1313" spans="1:65" ht="14.45" customHeight="1">
      <c r="A1313" s="157"/>
      <c r="B1313" s="40">
        <v>656008</v>
      </c>
      <c r="C1313" s="40" t="s">
        <v>6691</v>
      </c>
      <c r="D1313" s="40"/>
      <c r="E1313" s="43" t="s">
        <v>10</v>
      </c>
      <c r="F1313" s="43"/>
      <c r="G1313" s="40"/>
      <c r="H1313" s="40"/>
      <c r="I1313" s="40"/>
      <c r="J1313" s="40"/>
      <c r="K1313" s="40"/>
      <c r="L1313" s="42" t="s">
        <v>6621</v>
      </c>
      <c r="M1313" s="42" t="s">
        <v>6621</v>
      </c>
      <c r="N1313" s="40"/>
      <c r="O1313" s="40"/>
      <c r="P1313" s="40"/>
      <c r="Q1313" s="40"/>
      <c r="R1313" s="40"/>
      <c r="S1313" s="40"/>
      <c r="T1313" s="43">
        <v>980018377</v>
      </c>
      <c r="U1313" s="40"/>
      <c r="V1313" s="40"/>
      <c r="W1313" s="40"/>
      <c r="X1313" s="40"/>
      <c r="Y1313" s="40"/>
      <c r="Z1313" s="40"/>
      <c r="AA1313" s="40"/>
      <c r="AB1313" s="40"/>
      <c r="AC1313" s="40"/>
      <c r="AD1313" s="40"/>
      <c r="AE1313" s="40"/>
      <c r="AF1313" s="45" t="str">
        <f t="shared" si="50"/>
        <v>SGTT_F              KS_CPR_E</v>
      </c>
      <c r="AG1313" s="41" t="s">
        <v>6605</v>
      </c>
      <c r="AH1313" s="36">
        <v>3</v>
      </c>
      <c r="AI1313" s="36">
        <v>656008</v>
      </c>
      <c r="AJ1313" s="36" t="s">
        <v>4078</v>
      </c>
      <c r="AK1313" s="36" t="s">
        <v>117</v>
      </c>
      <c r="AL1313" s="36" t="s">
        <v>355</v>
      </c>
      <c r="AM1313" s="36" t="s">
        <v>355</v>
      </c>
      <c r="AN1313" s="36" t="s">
        <v>1474</v>
      </c>
      <c r="AO1313" s="36" t="s">
        <v>1475</v>
      </c>
      <c r="AP1313" s="36">
        <v>2</v>
      </c>
      <c r="AQ1313" s="36" t="s">
        <v>559</v>
      </c>
      <c r="AR1313" s="36" t="s">
        <v>838</v>
      </c>
      <c r="AS1313" s="36" t="s">
        <v>117</v>
      </c>
      <c r="AT1313" s="36" t="s">
        <v>117</v>
      </c>
      <c r="AU1313" s="36" t="s">
        <v>476</v>
      </c>
      <c r="AV1313" s="36" t="s">
        <v>476</v>
      </c>
      <c r="AW1313" s="36" t="s">
        <v>1489</v>
      </c>
      <c r="AX1313" s="36" t="s">
        <v>1490</v>
      </c>
      <c r="AY1313" s="36" t="s">
        <v>2719</v>
      </c>
      <c r="AZ1313" s="36" t="s">
        <v>925</v>
      </c>
      <c r="BA1313" s="36" t="s">
        <v>840</v>
      </c>
      <c r="BB1313" s="36" t="s">
        <v>117</v>
      </c>
      <c r="BC1313" s="36" t="s">
        <v>2712</v>
      </c>
      <c r="BD1313" s="36" t="s">
        <v>838</v>
      </c>
      <c r="BE1313" s="36" t="s">
        <v>4076</v>
      </c>
      <c r="BF1313" s="36" t="s">
        <v>2720</v>
      </c>
      <c r="BG1313" s="193">
        <v>1666</v>
      </c>
      <c r="BH1313" s="36" t="s">
        <v>1668</v>
      </c>
      <c r="BI1313" s="36">
        <v>0.5</v>
      </c>
      <c r="BJ1313" s="36" t="s">
        <v>4079</v>
      </c>
      <c r="BK1313" s="36" t="s">
        <v>1469</v>
      </c>
      <c r="BL1313" s="36" t="s">
        <v>117</v>
      </c>
      <c r="BM1313" s="36">
        <v>656008</v>
      </c>
    </row>
    <row r="1314" spans="1:65" ht="14.45" customHeight="1">
      <c r="A1314" s="157" t="s">
        <v>7457</v>
      </c>
      <c r="B1314" s="40">
        <v>656009</v>
      </c>
      <c r="C1314" s="40" t="s">
        <v>6691</v>
      </c>
      <c r="D1314" s="40"/>
      <c r="E1314" s="43" t="s">
        <v>6604</v>
      </c>
      <c r="F1314" s="43"/>
      <c r="G1314" s="40"/>
      <c r="H1314" s="40"/>
      <c r="I1314" s="40"/>
      <c r="J1314" s="40"/>
      <c r="K1314" s="40"/>
      <c r="L1314" s="42" t="s">
        <v>6621</v>
      </c>
      <c r="M1314" s="42" t="s">
        <v>6621</v>
      </c>
      <c r="N1314" s="40"/>
      <c r="O1314" s="40"/>
      <c r="P1314" s="40"/>
      <c r="Q1314" s="40"/>
      <c r="R1314" s="40"/>
      <c r="S1314" s="40"/>
      <c r="T1314" s="43">
        <v>980018811</v>
      </c>
      <c r="U1314" s="40"/>
      <c r="V1314" s="40"/>
      <c r="W1314" s="40"/>
      <c r="X1314" s="40"/>
      <c r="Y1314" s="40"/>
      <c r="Z1314" s="40"/>
      <c r="AA1314" s="40"/>
      <c r="AB1314" s="40"/>
      <c r="AC1314" s="40"/>
      <c r="AD1314" s="40"/>
      <c r="AE1314" s="40"/>
      <c r="AF1314" s="45" t="str">
        <f t="shared" si="50"/>
        <v>KS_SFVL_C           KS_MTKL</v>
      </c>
      <c r="AG1314" s="503" t="s">
        <v>6622</v>
      </c>
      <c r="AH1314" s="36">
        <v>3</v>
      </c>
      <c r="AI1314" s="36">
        <v>656009</v>
      </c>
      <c r="AJ1314" s="36" t="s">
        <v>6578</v>
      </c>
      <c r="AK1314" s="36" t="s">
        <v>117</v>
      </c>
      <c r="AL1314" s="36" t="s">
        <v>1477</v>
      </c>
      <c r="AM1314" s="36" t="s">
        <v>1477</v>
      </c>
      <c r="AN1314" s="36" t="s">
        <v>1476</v>
      </c>
      <c r="AO1314" s="36" t="s">
        <v>1478</v>
      </c>
      <c r="AP1314" s="36">
        <v>1</v>
      </c>
      <c r="AQ1314" s="36" t="s">
        <v>657</v>
      </c>
      <c r="AR1314" s="36" t="s">
        <v>832</v>
      </c>
      <c r="AS1314" s="36" t="s">
        <v>117</v>
      </c>
      <c r="AT1314" s="36" t="s">
        <v>117</v>
      </c>
      <c r="AU1314" s="36" t="s">
        <v>1079</v>
      </c>
      <c r="AV1314" s="36" t="s">
        <v>1079</v>
      </c>
      <c r="AW1314" s="36" t="s">
        <v>1479</v>
      </c>
      <c r="AX1314" s="36" t="s">
        <v>1480</v>
      </c>
      <c r="AY1314" s="36">
        <v>1</v>
      </c>
      <c r="AZ1314" s="36" t="s">
        <v>1098</v>
      </c>
      <c r="BA1314" s="36" t="s">
        <v>986</v>
      </c>
      <c r="BB1314" s="36" t="s">
        <v>671</v>
      </c>
      <c r="BC1314" s="36" t="s">
        <v>2712</v>
      </c>
      <c r="BD1314" s="36" t="s">
        <v>2713</v>
      </c>
      <c r="BE1314" s="36" t="s">
        <v>4080</v>
      </c>
      <c r="BF1314" s="36" t="s">
        <v>2715</v>
      </c>
      <c r="BG1314" s="176">
        <v>3014</v>
      </c>
      <c r="BH1314" s="36" t="s">
        <v>2716</v>
      </c>
      <c r="BI1314" s="36">
        <v>0.37</v>
      </c>
      <c r="BJ1314" s="36" t="s">
        <v>4071</v>
      </c>
      <c r="BK1314" s="36" t="s">
        <v>117</v>
      </c>
      <c r="BL1314" s="36" t="s">
        <v>1471</v>
      </c>
      <c r="BM1314" s="36">
        <v>656009</v>
      </c>
    </row>
    <row r="1315" spans="1:65" ht="14.45" customHeight="1">
      <c r="A1315" s="157" t="s">
        <v>7457</v>
      </c>
      <c r="B1315" s="40">
        <v>656010</v>
      </c>
      <c r="C1315" s="40" t="s">
        <v>6691</v>
      </c>
      <c r="D1315" s="40"/>
      <c r="E1315" s="43" t="s">
        <v>6604</v>
      </c>
      <c r="F1315" s="43"/>
      <c r="G1315" s="40"/>
      <c r="H1315" s="40"/>
      <c r="I1315" s="40"/>
      <c r="J1315" s="40"/>
      <c r="K1315" s="40"/>
      <c r="L1315" s="42" t="s">
        <v>6621</v>
      </c>
      <c r="M1315" s="42" t="s">
        <v>6621</v>
      </c>
      <c r="N1315" s="40"/>
      <c r="O1315" s="40"/>
      <c r="P1315" s="40"/>
      <c r="Q1315" s="40"/>
      <c r="R1315" s="40"/>
      <c r="S1315" s="40"/>
      <c r="T1315" s="43">
        <v>980018811</v>
      </c>
      <c r="U1315" s="40"/>
      <c r="V1315" s="40"/>
      <c r="W1315" s="40"/>
      <c r="X1315" s="40"/>
      <c r="Y1315" s="40"/>
      <c r="Z1315" s="40"/>
      <c r="AA1315" s="40"/>
      <c r="AB1315" s="40"/>
      <c r="AC1315" s="40"/>
      <c r="AD1315" s="40"/>
      <c r="AE1315" s="40"/>
      <c r="AF1315" s="45" t="str">
        <f t="shared" si="50"/>
        <v>KS_SFVL_C           KS_MTKL</v>
      </c>
      <c r="AG1315" s="503" t="s">
        <v>6622</v>
      </c>
      <c r="AH1315" s="36">
        <v>3</v>
      </c>
      <c r="AI1315" s="36">
        <v>656010</v>
      </c>
      <c r="AJ1315" s="36" t="s">
        <v>6579</v>
      </c>
      <c r="AK1315" s="36" t="s">
        <v>117</v>
      </c>
      <c r="AL1315" s="36" t="s">
        <v>1477</v>
      </c>
      <c r="AM1315" s="36" t="s">
        <v>1477</v>
      </c>
      <c r="AN1315" s="36" t="s">
        <v>1476</v>
      </c>
      <c r="AO1315" s="36" t="s">
        <v>1478</v>
      </c>
      <c r="AP1315" s="36">
        <v>2</v>
      </c>
      <c r="AQ1315" s="36" t="s">
        <v>657</v>
      </c>
      <c r="AR1315" s="36" t="s">
        <v>838</v>
      </c>
      <c r="AS1315" s="36" t="s">
        <v>117</v>
      </c>
      <c r="AT1315" s="36" t="s">
        <v>117</v>
      </c>
      <c r="AU1315" s="36" t="s">
        <v>1079</v>
      </c>
      <c r="AV1315" s="36" t="s">
        <v>1079</v>
      </c>
      <c r="AW1315" s="36" t="s">
        <v>1479</v>
      </c>
      <c r="AX1315" s="36" t="s">
        <v>1480</v>
      </c>
      <c r="AY1315" s="36">
        <v>2</v>
      </c>
      <c r="AZ1315" s="36" t="s">
        <v>1098</v>
      </c>
      <c r="BA1315" s="36" t="s">
        <v>987</v>
      </c>
      <c r="BB1315" s="36" t="s">
        <v>984</v>
      </c>
      <c r="BC1315" s="36" t="s">
        <v>2712</v>
      </c>
      <c r="BD1315" s="36" t="s">
        <v>838</v>
      </c>
      <c r="BE1315" s="36" t="s">
        <v>4080</v>
      </c>
      <c r="BF1315" s="36" t="s">
        <v>2720</v>
      </c>
      <c r="BG1315" s="176">
        <v>3014</v>
      </c>
      <c r="BH1315" s="36" t="s">
        <v>1668</v>
      </c>
      <c r="BI1315" s="36">
        <v>0.5</v>
      </c>
      <c r="BJ1315" s="36" t="s">
        <v>4074</v>
      </c>
      <c r="BK1315" s="36" t="s">
        <v>117</v>
      </c>
      <c r="BL1315" s="36" t="s">
        <v>1471</v>
      </c>
      <c r="BM1315" s="36">
        <v>656010</v>
      </c>
    </row>
    <row r="1316" spans="1:65" ht="14.45" customHeight="1">
      <c r="A1316" s="146"/>
      <c r="C1316" s="40" t="s">
        <v>6692</v>
      </c>
      <c r="D1316" s="35"/>
      <c r="E1316" s="35"/>
      <c r="F1316" s="35"/>
      <c r="G1316" s="35"/>
      <c r="H1316" s="35"/>
      <c r="I1316" s="35"/>
      <c r="J1316" s="35"/>
      <c r="K1316" s="35"/>
      <c r="L1316" s="35"/>
      <c r="M1316" s="35"/>
      <c r="N1316" s="35"/>
      <c r="O1316" s="35"/>
      <c r="P1316" s="35"/>
      <c r="Q1316" s="35"/>
      <c r="R1316" s="35"/>
      <c r="S1316" s="35"/>
      <c r="T1316" s="35"/>
      <c r="U1316" s="35"/>
      <c r="V1316" s="35"/>
      <c r="W1316" s="35"/>
      <c r="X1316" s="35"/>
      <c r="Y1316" s="35"/>
      <c r="Z1316" s="35"/>
      <c r="AA1316" s="35"/>
      <c r="AB1316" s="35"/>
      <c r="AC1316" s="35"/>
      <c r="AD1316" s="35"/>
      <c r="AH1316" s="36">
        <v>1</v>
      </c>
      <c r="AI1316" s="36" t="s">
        <v>1491</v>
      </c>
    </row>
    <row r="1317" spans="1:65" ht="14.45" customHeight="1">
      <c r="A1317" s="157" t="s">
        <v>7291</v>
      </c>
      <c r="C1317" s="40" t="s">
        <v>6692</v>
      </c>
      <c r="D1317" s="35"/>
      <c r="E1317" s="35"/>
      <c r="F1317" s="35"/>
      <c r="G1317" s="35"/>
      <c r="H1317" s="35"/>
      <c r="I1317" s="35"/>
      <c r="J1317" s="35"/>
      <c r="K1317" s="35"/>
      <c r="L1317" s="35"/>
      <c r="M1317" s="35"/>
      <c r="N1317" s="35"/>
      <c r="O1317" s="35"/>
      <c r="P1317" s="35"/>
      <c r="Q1317" s="35"/>
      <c r="R1317" s="35"/>
      <c r="S1317" s="35"/>
      <c r="T1317" s="35"/>
      <c r="U1317" s="35"/>
      <c r="V1317" s="35"/>
      <c r="W1317" s="35"/>
      <c r="X1317" s="35"/>
      <c r="Y1317" s="35"/>
      <c r="Z1317" s="35"/>
      <c r="AA1317" s="35"/>
      <c r="AB1317" s="35"/>
      <c r="AC1317" s="35"/>
      <c r="AD1317" s="35"/>
      <c r="AH1317" s="36">
        <v>2</v>
      </c>
      <c r="AI1317" s="36" t="s">
        <v>61</v>
      </c>
      <c r="AJ1317" s="36" t="s">
        <v>1492</v>
      </c>
      <c r="AK1317" s="36" t="s">
        <v>1493</v>
      </c>
      <c r="AL1317" s="148" t="s">
        <v>7308</v>
      </c>
      <c r="AN1317" s="36" t="s">
        <v>3986</v>
      </c>
      <c r="AO1317" s="36" t="s">
        <v>2364</v>
      </c>
    </row>
    <row r="1318" spans="1:65" ht="14.45" customHeight="1">
      <c r="A1318" s="147" t="s">
        <v>7334</v>
      </c>
      <c r="C1318" s="40" t="s">
        <v>6692</v>
      </c>
      <c r="D1318" s="35"/>
      <c r="E1318" s="35"/>
      <c r="F1318" s="35"/>
      <c r="G1318" s="35"/>
      <c r="H1318" s="35"/>
      <c r="I1318" s="35"/>
      <c r="J1318" s="35"/>
      <c r="K1318" s="35"/>
      <c r="L1318" s="35"/>
      <c r="M1318" s="35"/>
      <c r="N1318" s="35"/>
      <c r="O1318" s="35"/>
      <c r="P1318" s="35"/>
      <c r="Q1318" s="35"/>
      <c r="R1318" s="35"/>
      <c r="S1318" s="35"/>
      <c r="T1318" s="35"/>
      <c r="U1318" s="35"/>
      <c r="V1318" s="35"/>
      <c r="W1318" s="35"/>
      <c r="X1318" s="35"/>
      <c r="Y1318" s="35"/>
      <c r="Z1318" s="35"/>
      <c r="AA1318" s="35"/>
      <c r="AB1318" s="35"/>
      <c r="AC1318" s="35"/>
      <c r="AD1318" s="35"/>
      <c r="AH1318" s="36">
        <v>2</v>
      </c>
      <c r="AI1318" s="36" t="s">
        <v>62</v>
      </c>
      <c r="AJ1318" s="36" t="s">
        <v>1494</v>
      </c>
      <c r="AK1318" s="36" t="s">
        <v>1495</v>
      </c>
      <c r="AL1318" s="148" t="s">
        <v>7346</v>
      </c>
      <c r="AN1318" s="36" t="s">
        <v>3288</v>
      </c>
      <c r="AO1318" s="36" t="s">
        <v>4081</v>
      </c>
    </row>
    <row r="1319" spans="1:65" ht="14.45" customHeight="1">
      <c r="A1319" s="146"/>
      <c r="C1319" s="40" t="s">
        <v>6692</v>
      </c>
      <c r="D1319" s="35"/>
      <c r="E1319" s="35"/>
      <c r="F1319" s="35"/>
      <c r="G1319" s="35"/>
      <c r="H1319" s="35"/>
      <c r="I1319" s="35"/>
      <c r="J1319" s="35"/>
      <c r="K1319" s="35"/>
      <c r="L1319" s="35"/>
      <c r="M1319" s="35"/>
      <c r="N1319" s="35"/>
      <c r="O1319" s="35"/>
      <c r="P1319" s="35"/>
      <c r="Q1319" s="35"/>
      <c r="R1319" s="35"/>
      <c r="S1319" s="35"/>
      <c r="T1319" s="35"/>
      <c r="U1319" s="35"/>
      <c r="V1319" s="35"/>
      <c r="W1319" s="35"/>
      <c r="X1319" s="35"/>
      <c r="Y1319" s="35"/>
      <c r="Z1319" s="35"/>
      <c r="AA1319" s="35"/>
      <c r="AB1319" s="35"/>
      <c r="AC1319" s="35"/>
      <c r="AD1319" s="35"/>
      <c r="AH1319" s="36">
        <v>0</v>
      </c>
      <c r="AI1319" s="36" t="s">
        <v>42</v>
      </c>
      <c r="AJ1319" s="36" t="s">
        <v>43</v>
      </c>
      <c r="AK1319" s="36" t="s">
        <v>44</v>
      </c>
      <c r="AL1319" s="36" t="s">
        <v>45</v>
      </c>
      <c r="AM1319" s="36" t="s">
        <v>45</v>
      </c>
      <c r="AN1319" s="36" t="s">
        <v>46</v>
      </c>
      <c r="AO1319" s="36" t="s">
        <v>47</v>
      </c>
      <c r="AP1319" s="36" t="s">
        <v>48</v>
      </c>
      <c r="AQ1319" s="36" t="s">
        <v>49</v>
      </c>
      <c r="AR1319" s="36" t="s">
        <v>50</v>
      </c>
      <c r="AS1319" s="36" t="s">
        <v>51</v>
      </c>
      <c r="AT1319" s="36" t="s">
        <v>44</v>
      </c>
      <c r="AU1319" s="36" t="s">
        <v>45</v>
      </c>
      <c r="AV1319" s="36" t="s">
        <v>45</v>
      </c>
      <c r="AW1319" s="36" t="s">
        <v>52</v>
      </c>
      <c r="AX1319" s="36" t="s">
        <v>47</v>
      </c>
      <c r="AY1319" s="36" t="s">
        <v>48</v>
      </c>
      <c r="AZ1319" s="36" t="s">
        <v>49</v>
      </c>
      <c r="BA1319" s="36" t="s">
        <v>50</v>
      </c>
      <c r="BB1319" s="36" t="s">
        <v>51</v>
      </c>
      <c r="BC1319" s="36" t="s">
        <v>53</v>
      </c>
      <c r="BD1319" s="36" t="s">
        <v>54</v>
      </c>
      <c r="BE1319" s="36" t="s">
        <v>55</v>
      </c>
      <c r="BF1319" s="36" t="s">
        <v>56</v>
      </c>
      <c r="BG1319" s="36" t="s">
        <v>57</v>
      </c>
      <c r="BH1319" s="36" t="s">
        <v>58</v>
      </c>
      <c r="BI1319" s="36" t="s">
        <v>59</v>
      </c>
      <c r="BJ1319" s="36" t="s">
        <v>60</v>
      </c>
      <c r="BK1319" s="36" t="s">
        <v>61</v>
      </c>
      <c r="BL1319" s="36" t="s">
        <v>62</v>
      </c>
      <c r="BM1319" s="36" t="s">
        <v>42</v>
      </c>
    </row>
    <row r="1320" spans="1:65" ht="14.45" customHeight="1">
      <c r="A1320" s="145" t="s">
        <v>6971</v>
      </c>
      <c r="B1320" s="53">
        <v>708001</v>
      </c>
      <c r="C1320" s="40" t="s">
        <v>6692</v>
      </c>
      <c r="D1320" s="40"/>
      <c r="E1320" s="35" t="s">
        <v>6616</v>
      </c>
      <c r="F1320" s="40"/>
      <c r="G1320" s="42"/>
      <c r="H1320" s="40"/>
      <c r="I1320" s="40"/>
      <c r="J1320" s="40"/>
      <c r="K1320" s="40"/>
      <c r="L1320" s="42" t="s">
        <v>6616</v>
      </c>
      <c r="M1320" s="42" t="s">
        <v>6615</v>
      </c>
      <c r="N1320" s="40"/>
      <c r="O1320" s="40"/>
      <c r="P1320" s="40"/>
      <c r="Q1320" s="40"/>
      <c r="R1320" s="40"/>
      <c r="S1320" s="40" t="s">
        <v>6693</v>
      </c>
      <c r="T1320" s="43"/>
      <c r="U1320" s="40"/>
      <c r="V1320" s="40"/>
      <c r="W1320" s="40"/>
      <c r="X1320" s="40"/>
      <c r="Y1320" s="40"/>
      <c r="Z1320" s="40"/>
      <c r="AA1320" s="40"/>
      <c r="AB1320" s="40"/>
      <c r="AC1320" s="40"/>
      <c r="AD1320" s="165" t="str">
        <f>CONCATENATE(BA1320," ohne Wasserdicht test")</f>
        <v>9J1_971_859_A ohne Wasserdicht test</v>
      </c>
      <c r="AE1320" s="40"/>
      <c r="AF1320" s="45" t="str">
        <f>AX1320&amp; REPT(" ",20-LEN(AX1320))&amp;AO1320</f>
        <v>HSB_H               KS_HRL_D</v>
      </c>
      <c r="AG1320" s="41" t="s">
        <v>6622</v>
      </c>
      <c r="AH1320" s="36">
        <v>3</v>
      </c>
      <c r="AI1320" s="36">
        <v>708001</v>
      </c>
      <c r="AJ1320" s="36" t="s">
        <v>4082</v>
      </c>
      <c r="AK1320" s="36" t="s">
        <v>117</v>
      </c>
      <c r="AL1320" s="36" t="s">
        <v>684</v>
      </c>
      <c r="AM1320" s="36" t="s">
        <v>684</v>
      </c>
      <c r="AN1320" s="36" t="s">
        <v>1499</v>
      </c>
      <c r="AO1320" s="36" t="s">
        <v>1500</v>
      </c>
      <c r="AP1320" s="36">
        <v>1</v>
      </c>
      <c r="AQ1320" s="36" t="s">
        <v>1501</v>
      </c>
      <c r="AR1320" s="36" t="s">
        <v>1496</v>
      </c>
      <c r="AS1320" s="36" t="s">
        <v>121</v>
      </c>
      <c r="AT1320" s="36" t="s">
        <v>117</v>
      </c>
      <c r="AU1320" s="36" t="s">
        <v>243</v>
      </c>
      <c r="AV1320" s="36" t="s">
        <v>243</v>
      </c>
      <c r="AW1320" s="36" t="s">
        <v>1497</v>
      </c>
      <c r="AX1320" s="36" t="s">
        <v>1498</v>
      </c>
      <c r="AY1320" s="36" t="s">
        <v>1646</v>
      </c>
      <c r="AZ1320" s="36" t="s">
        <v>319</v>
      </c>
      <c r="BA1320" s="36" t="s">
        <v>309</v>
      </c>
      <c r="BB1320" s="36" t="s">
        <v>117</v>
      </c>
      <c r="BC1320" s="36" t="s">
        <v>4083</v>
      </c>
      <c r="BD1320" s="36" t="s">
        <v>2008</v>
      </c>
      <c r="BE1320" s="36" t="s">
        <v>117</v>
      </c>
      <c r="BF1320" s="36" t="s">
        <v>117</v>
      </c>
      <c r="BG1320" s="193">
        <v>5619</v>
      </c>
      <c r="BH1320" s="36" t="s">
        <v>2128</v>
      </c>
      <c r="BI1320" s="36">
        <v>16</v>
      </c>
      <c r="BJ1320" s="36" t="s">
        <v>4084</v>
      </c>
      <c r="BK1320" s="36" t="s">
        <v>117</v>
      </c>
      <c r="BL1320" s="36" t="s">
        <v>1494</v>
      </c>
      <c r="BM1320" s="36">
        <v>708001</v>
      </c>
    </row>
    <row r="1321" spans="1:65" ht="14.45" customHeight="1">
      <c r="A1321" s="145"/>
      <c r="B1321" s="53">
        <v>708003</v>
      </c>
      <c r="C1321" s="40" t="s">
        <v>6692</v>
      </c>
      <c r="D1321" s="40"/>
      <c r="E1321" s="43" t="s">
        <v>7</v>
      </c>
      <c r="F1321" s="40"/>
      <c r="G1321" s="42"/>
      <c r="H1321" s="40"/>
      <c r="I1321" s="40"/>
      <c r="J1321" s="40"/>
      <c r="K1321" s="40"/>
      <c r="L1321" s="42" t="s">
        <v>7</v>
      </c>
      <c r="M1321" s="42" t="s">
        <v>6604</v>
      </c>
      <c r="N1321" s="40"/>
      <c r="O1321" s="40"/>
      <c r="P1321" s="40"/>
      <c r="Q1321" s="40"/>
      <c r="R1321" s="40"/>
      <c r="S1321" s="40"/>
      <c r="T1321" s="43"/>
      <c r="U1321" s="40"/>
      <c r="V1321" s="40"/>
      <c r="W1321" s="40"/>
      <c r="X1321" s="40"/>
      <c r="Y1321" s="40"/>
      <c r="Z1321" s="40"/>
      <c r="AA1321" s="40"/>
      <c r="AB1321" s="40"/>
      <c r="AC1321" s="40"/>
      <c r="AD1321" s="40"/>
      <c r="AE1321" s="40"/>
      <c r="AF1321" s="45" t="str">
        <f>AX1321&amp; REPT(" ",20-LEN(AX1321))&amp;AO1321</f>
        <v>KS_HRR_D            SIDO_M</v>
      </c>
      <c r="AG1321" s="41" t="s">
        <v>6605</v>
      </c>
      <c r="AH1321" s="36">
        <v>3</v>
      </c>
      <c r="AI1321" s="36">
        <v>708003</v>
      </c>
      <c r="AJ1321" s="36" t="s">
        <v>6580</v>
      </c>
      <c r="AK1321" s="36" t="s">
        <v>117</v>
      </c>
      <c r="AL1321" s="36" t="s">
        <v>550</v>
      </c>
      <c r="AM1321" s="36" t="s">
        <v>550</v>
      </c>
      <c r="AN1321" s="36" t="s">
        <v>549</v>
      </c>
      <c r="AO1321" s="36" t="s">
        <v>551</v>
      </c>
      <c r="AP1321" s="36" t="s">
        <v>1799</v>
      </c>
      <c r="AQ1321" s="36" t="s">
        <v>552</v>
      </c>
      <c r="AR1321" s="36" t="s">
        <v>178</v>
      </c>
      <c r="AS1321" s="36" t="s">
        <v>117</v>
      </c>
      <c r="AT1321" s="36" t="s">
        <v>117</v>
      </c>
      <c r="AU1321" s="36" t="s">
        <v>370</v>
      </c>
      <c r="AV1321" s="36" t="s">
        <v>370</v>
      </c>
      <c r="AW1321" s="36" t="s">
        <v>687</v>
      </c>
      <c r="AX1321" s="36" t="s">
        <v>688</v>
      </c>
      <c r="AY1321" s="36">
        <v>14</v>
      </c>
      <c r="AZ1321" s="36" t="s">
        <v>649</v>
      </c>
      <c r="BA1321" s="36" t="s">
        <v>146</v>
      </c>
      <c r="BB1321" s="36" t="s">
        <v>127</v>
      </c>
      <c r="BC1321" s="36" t="s">
        <v>4085</v>
      </c>
      <c r="BD1321" s="36" t="s">
        <v>1591</v>
      </c>
      <c r="BE1321" s="36" t="s">
        <v>117</v>
      </c>
      <c r="BF1321" s="36" t="s">
        <v>117</v>
      </c>
      <c r="BG1321" s="193">
        <v>2009</v>
      </c>
      <c r="BH1321" s="36" t="s">
        <v>1592</v>
      </c>
      <c r="BI1321" s="36">
        <v>0.35</v>
      </c>
      <c r="BJ1321" s="36" t="s">
        <v>4086</v>
      </c>
      <c r="BK1321" s="36" t="s">
        <v>117</v>
      </c>
      <c r="BL1321" s="36" t="s">
        <v>1494</v>
      </c>
      <c r="BM1321" s="36">
        <v>708003</v>
      </c>
    </row>
    <row r="1322" spans="1:65" ht="14.45" customHeight="1">
      <c r="A1322" s="157" t="s">
        <v>7413</v>
      </c>
      <c r="B1322" s="53">
        <v>708007</v>
      </c>
      <c r="C1322" s="40" t="s">
        <v>6692</v>
      </c>
      <c r="D1322" s="40"/>
      <c r="E1322" s="43" t="s">
        <v>7</v>
      </c>
      <c r="F1322" s="40"/>
      <c r="G1322" s="42"/>
      <c r="H1322" s="40"/>
      <c r="I1322" s="40"/>
      <c r="J1322" s="40"/>
      <c r="K1322" s="40"/>
      <c r="L1322" s="42" t="s">
        <v>6604</v>
      </c>
      <c r="M1322" s="42" t="s">
        <v>7</v>
      </c>
      <c r="N1322" s="40"/>
      <c r="O1322" s="40"/>
      <c r="P1322" s="40"/>
      <c r="Q1322" s="40"/>
      <c r="R1322" s="40"/>
      <c r="S1322" s="40"/>
      <c r="T1322" s="43"/>
      <c r="U1322" s="40"/>
      <c r="V1322" s="40"/>
      <c r="W1322" s="40"/>
      <c r="X1322" s="40"/>
      <c r="Y1322" s="40"/>
      <c r="Z1322" s="40"/>
      <c r="AA1322" s="40"/>
      <c r="AB1322" s="40"/>
      <c r="AC1322" s="40" t="s">
        <v>6623</v>
      </c>
      <c r="AD1322" s="40"/>
      <c r="AE1322" s="40"/>
      <c r="AF1322" s="45" t="str">
        <f>AX1322&amp; REPT(" ",20-LEN(AX1322))&amp;AO1322</f>
        <v>GATE_A              KS_HRR_D</v>
      </c>
      <c r="AG1322" s="41" t="s">
        <v>6605</v>
      </c>
      <c r="AH1322" s="36">
        <v>3</v>
      </c>
      <c r="AI1322" s="36">
        <v>708007</v>
      </c>
      <c r="AJ1322" s="36" t="s">
        <v>6581</v>
      </c>
      <c r="AK1322" s="36" t="s">
        <v>117</v>
      </c>
      <c r="AL1322" s="36" t="s">
        <v>370</v>
      </c>
      <c r="AM1322" s="36" t="s">
        <v>370</v>
      </c>
      <c r="AN1322" s="36" t="s">
        <v>687</v>
      </c>
      <c r="AO1322" s="36" t="s">
        <v>688</v>
      </c>
      <c r="AP1322" s="36">
        <v>7</v>
      </c>
      <c r="AQ1322" s="36" t="s">
        <v>649</v>
      </c>
      <c r="AR1322" s="36" t="s">
        <v>146</v>
      </c>
      <c r="AS1322" s="36" t="s">
        <v>127</v>
      </c>
      <c r="AT1322" s="36" t="s">
        <v>117</v>
      </c>
      <c r="AU1322" s="36" t="s">
        <v>480</v>
      </c>
      <c r="AV1322" s="36" t="s">
        <v>480</v>
      </c>
      <c r="AW1322" s="36" t="s">
        <v>479</v>
      </c>
      <c r="AX1322" s="36" t="s">
        <v>481</v>
      </c>
      <c r="AY1322" s="36">
        <v>42</v>
      </c>
      <c r="AZ1322" s="36" t="s">
        <v>1184</v>
      </c>
      <c r="BA1322" s="36" t="s">
        <v>183</v>
      </c>
      <c r="BB1322" s="36" t="s">
        <v>117</v>
      </c>
      <c r="BC1322" s="36" t="s">
        <v>1922</v>
      </c>
      <c r="BD1322" s="36" t="s">
        <v>1591</v>
      </c>
      <c r="BE1322" s="36" t="s">
        <v>4087</v>
      </c>
      <c r="BF1322" s="36" t="s">
        <v>1924</v>
      </c>
      <c r="BG1322" s="176">
        <v>5793</v>
      </c>
      <c r="BH1322" s="36" t="s">
        <v>1925</v>
      </c>
      <c r="BI1322" s="36">
        <v>0.35</v>
      </c>
      <c r="BJ1322" s="36" t="s">
        <v>4088</v>
      </c>
      <c r="BK1322" s="36" t="s">
        <v>1492</v>
      </c>
      <c r="BL1322" s="36" t="s">
        <v>117</v>
      </c>
      <c r="BM1322" s="36">
        <v>708007</v>
      </c>
    </row>
    <row r="1323" spans="1:65" ht="14.45" customHeight="1">
      <c r="A1323" s="157" t="s">
        <v>7413</v>
      </c>
      <c r="B1323" s="53">
        <v>708008</v>
      </c>
      <c r="C1323" s="40" t="s">
        <v>6692</v>
      </c>
      <c r="D1323" s="40"/>
      <c r="E1323" s="43" t="s">
        <v>7</v>
      </c>
      <c r="F1323" s="40"/>
      <c r="G1323" s="42"/>
      <c r="H1323" s="40"/>
      <c r="I1323" s="40"/>
      <c r="J1323" s="40"/>
      <c r="K1323" s="40"/>
      <c r="L1323" s="42" t="s">
        <v>6604</v>
      </c>
      <c r="M1323" s="42" t="s">
        <v>7</v>
      </c>
      <c r="N1323" s="40"/>
      <c r="O1323" s="40"/>
      <c r="P1323" s="40"/>
      <c r="Q1323" s="40"/>
      <c r="R1323" s="40"/>
      <c r="S1323" s="40"/>
      <c r="T1323" s="43"/>
      <c r="U1323" s="40"/>
      <c r="V1323" s="40"/>
      <c r="W1323" s="40"/>
      <c r="X1323" s="40"/>
      <c r="Y1323" s="40"/>
      <c r="Z1323" s="40"/>
      <c r="AA1323" s="40"/>
      <c r="AB1323" s="40"/>
      <c r="AC1323" s="40" t="s">
        <v>6623</v>
      </c>
      <c r="AD1323" s="40"/>
      <c r="AE1323" s="40"/>
      <c r="AF1323" s="45" t="str">
        <f>AX1323&amp; REPT(" ",20-LEN(AX1323))&amp;AO1323</f>
        <v>GATE_A              KS_HRR_D</v>
      </c>
      <c r="AG1323" s="41" t="s">
        <v>6605</v>
      </c>
      <c r="AH1323" s="36">
        <v>3</v>
      </c>
      <c r="AI1323" s="36">
        <v>708008</v>
      </c>
      <c r="AJ1323" s="36" t="s">
        <v>6582</v>
      </c>
      <c r="AK1323" s="36" t="s">
        <v>117</v>
      </c>
      <c r="AL1323" s="36" t="s">
        <v>370</v>
      </c>
      <c r="AM1323" s="36" t="s">
        <v>370</v>
      </c>
      <c r="AN1323" s="36" t="s">
        <v>687</v>
      </c>
      <c r="AO1323" s="36" t="s">
        <v>688</v>
      </c>
      <c r="AP1323" s="36">
        <v>6</v>
      </c>
      <c r="AQ1323" s="36" t="s">
        <v>649</v>
      </c>
      <c r="AR1323" s="36" t="s">
        <v>146</v>
      </c>
      <c r="AS1323" s="36" t="s">
        <v>127</v>
      </c>
      <c r="AT1323" s="36" t="s">
        <v>117</v>
      </c>
      <c r="AU1323" s="36" t="s">
        <v>480</v>
      </c>
      <c r="AV1323" s="36" t="s">
        <v>480</v>
      </c>
      <c r="AW1323" s="36" t="s">
        <v>479</v>
      </c>
      <c r="AX1323" s="36" t="s">
        <v>481</v>
      </c>
      <c r="AY1323" s="36">
        <v>41</v>
      </c>
      <c r="AZ1323" s="36" t="s">
        <v>1184</v>
      </c>
      <c r="BA1323" s="36" t="s">
        <v>183</v>
      </c>
      <c r="BB1323" s="36" t="s">
        <v>117</v>
      </c>
      <c r="BC1323" s="36" t="s">
        <v>1922</v>
      </c>
      <c r="BD1323" s="36" t="s">
        <v>1591</v>
      </c>
      <c r="BE1323" s="36" t="s">
        <v>4087</v>
      </c>
      <c r="BF1323" s="36" t="s">
        <v>1928</v>
      </c>
      <c r="BG1323" s="176">
        <v>5793</v>
      </c>
      <c r="BH1323" s="36" t="s">
        <v>1788</v>
      </c>
      <c r="BI1323" s="36">
        <v>0.35</v>
      </c>
      <c r="BJ1323" s="36" t="s">
        <v>6583</v>
      </c>
      <c r="BK1323" s="36" t="s">
        <v>1492</v>
      </c>
      <c r="BL1323" s="36" t="s">
        <v>117</v>
      </c>
      <c r="BM1323" s="36">
        <v>708008</v>
      </c>
    </row>
    <row r="1324" spans="1:65" ht="14.45" customHeight="1">
      <c r="A1324" s="146"/>
      <c r="C1324" s="40" t="s">
        <v>6694</v>
      </c>
      <c r="D1324" s="35"/>
      <c r="E1324" s="35"/>
      <c r="F1324" s="35"/>
      <c r="G1324" s="35"/>
      <c r="H1324" s="35"/>
      <c r="I1324" s="35"/>
      <c r="J1324" s="35"/>
      <c r="K1324" s="35"/>
      <c r="L1324" s="35"/>
      <c r="M1324" s="35"/>
      <c r="N1324" s="35"/>
      <c r="O1324" s="35"/>
      <c r="P1324" s="35"/>
      <c r="Q1324" s="35"/>
      <c r="R1324" s="35"/>
      <c r="S1324" s="35"/>
      <c r="T1324" s="35"/>
      <c r="U1324" s="35"/>
      <c r="V1324" s="35"/>
      <c r="W1324" s="35"/>
      <c r="X1324" s="35"/>
      <c r="Y1324" s="35"/>
      <c r="Z1324" s="35"/>
      <c r="AA1324" s="35"/>
      <c r="AB1324" s="35"/>
      <c r="AC1324" s="35"/>
      <c r="AD1324" s="35"/>
      <c r="AH1324" s="36">
        <v>1</v>
      </c>
      <c r="AI1324" s="36" t="s">
        <v>1502</v>
      </c>
    </row>
    <row r="1325" spans="1:65" ht="14.45" customHeight="1">
      <c r="A1325" s="146"/>
      <c r="B1325" s="62"/>
      <c r="C1325" s="40" t="s">
        <v>6694</v>
      </c>
      <c r="D1325" s="35"/>
      <c r="E1325" s="35"/>
      <c r="F1325" s="35"/>
      <c r="G1325" s="35"/>
      <c r="H1325" s="35"/>
      <c r="I1325" s="35"/>
      <c r="J1325" s="35"/>
      <c r="K1325" s="35"/>
      <c r="L1325" s="35"/>
      <c r="M1325" s="35"/>
      <c r="N1325" s="35"/>
      <c r="O1325" s="35"/>
      <c r="P1325" s="35"/>
      <c r="Q1325" s="35"/>
      <c r="R1325" s="35"/>
      <c r="S1325" s="35"/>
      <c r="T1325" s="35"/>
      <c r="U1325" s="35"/>
      <c r="V1325" s="35"/>
      <c r="W1325" s="35"/>
      <c r="X1325" s="35"/>
      <c r="Y1325" s="35"/>
      <c r="Z1325" s="35"/>
      <c r="AA1325" s="35"/>
      <c r="AB1325" s="35"/>
      <c r="AC1325" s="35"/>
      <c r="AD1325" s="35"/>
      <c r="AH1325" s="36">
        <v>2</v>
      </c>
      <c r="AI1325" s="36" t="s">
        <v>61</v>
      </c>
      <c r="AJ1325" s="36" t="s">
        <v>1503</v>
      </c>
      <c r="AK1325" s="36" t="s">
        <v>1504</v>
      </c>
      <c r="AL1325" s="36" t="s">
        <v>1505</v>
      </c>
      <c r="AN1325" s="36" t="s">
        <v>4089</v>
      </c>
      <c r="AO1325" s="36" t="s">
        <v>2364</v>
      </c>
    </row>
    <row r="1326" spans="1:65" ht="14.45" customHeight="1">
      <c r="A1326" s="146"/>
      <c r="B1326" s="62"/>
      <c r="C1326" s="40" t="s">
        <v>6694</v>
      </c>
      <c r="D1326" s="35"/>
      <c r="E1326" s="35"/>
      <c r="F1326" s="35"/>
      <c r="G1326" s="35"/>
      <c r="H1326" s="35"/>
      <c r="I1326" s="35"/>
      <c r="J1326" s="35"/>
      <c r="K1326" s="35"/>
      <c r="L1326" s="35"/>
      <c r="M1326" s="35"/>
      <c r="N1326" s="35"/>
      <c r="O1326" s="35"/>
      <c r="P1326" s="35"/>
      <c r="Q1326" s="35"/>
      <c r="R1326" s="35"/>
      <c r="S1326" s="35"/>
      <c r="T1326" s="35"/>
      <c r="U1326" s="35"/>
      <c r="V1326" s="35"/>
      <c r="W1326" s="35"/>
      <c r="X1326" s="35"/>
      <c r="Y1326" s="35"/>
      <c r="Z1326" s="35"/>
      <c r="AA1326" s="35"/>
      <c r="AB1326" s="35"/>
      <c r="AC1326" s="35"/>
      <c r="AD1326" s="35"/>
      <c r="AH1326" s="36">
        <v>2</v>
      </c>
      <c r="AI1326" s="36" t="s">
        <v>62</v>
      </c>
      <c r="AJ1326" s="36" t="s">
        <v>1506</v>
      </c>
      <c r="AK1326" s="36" t="s">
        <v>1387</v>
      </c>
      <c r="AL1326" s="36" t="s">
        <v>1507</v>
      </c>
      <c r="AN1326" s="36" t="s">
        <v>4090</v>
      </c>
      <c r="AO1326" s="36" t="s">
        <v>2364</v>
      </c>
    </row>
    <row r="1327" spans="1:65" ht="14.45" customHeight="1">
      <c r="A1327" s="146"/>
      <c r="B1327" s="35"/>
      <c r="C1327" s="40" t="s">
        <v>6694</v>
      </c>
      <c r="D1327" s="35"/>
      <c r="E1327" s="35"/>
      <c r="F1327" s="35"/>
      <c r="G1327" s="35"/>
      <c r="H1327" s="35"/>
      <c r="I1327" s="35"/>
      <c r="J1327" s="35"/>
      <c r="K1327" s="35"/>
      <c r="L1327" s="35"/>
      <c r="M1327" s="35"/>
      <c r="N1327" s="35"/>
      <c r="O1327" s="35"/>
      <c r="P1327" s="35"/>
      <c r="Q1327" s="35"/>
      <c r="R1327" s="35"/>
      <c r="S1327" s="35"/>
      <c r="T1327" s="35"/>
      <c r="U1327" s="35"/>
      <c r="V1327" s="35"/>
      <c r="W1327" s="35"/>
      <c r="X1327" s="35"/>
      <c r="Y1327" s="35"/>
      <c r="Z1327" s="35"/>
      <c r="AA1327" s="35"/>
      <c r="AB1327" s="35"/>
      <c r="AC1327" s="35"/>
      <c r="AD1327" s="35"/>
      <c r="AH1327" s="36">
        <v>0</v>
      </c>
      <c r="AI1327" s="36" t="s">
        <v>42</v>
      </c>
      <c r="AJ1327" s="36" t="s">
        <v>43</v>
      </c>
      <c r="AK1327" s="36" t="s">
        <v>44</v>
      </c>
      <c r="AL1327" s="36" t="s">
        <v>45</v>
      </c>
      <c r="AM1327" s="36" t="s">
        <v>45</v>
      </c>
      <c r="AN1327" s="36" t="s">
        <v>46</v>
      </c>
      <c r="AO1327" s="36" t="s">
        <v>47</v>
      </c>
      <c r="AP1327" s="36" t="s">
        <v>48</v>
      </c>
      <c r="AQ1327" s="36" t="s">
        <v>49</v>
      </c>
      <c r="AR1327" s="36" t="s">
        <v>50</v>
      </c>
      <c r="AS1327" s="36" t="s">
        <v>51</v>
      </c>
      <c r="AT1327" s="36" t="s">
        <v>44</v>
      </c>
      <c r="AU1327" s="36" t="s">
        <v>45</v>
      </c>
      <c r="AV1327" s="36" t="s">
        <v>45</v>
      </c>
      <c r="AW1327" s="36" t="s">
        <v>52</v>
      </c>
      <c r="AX1327" s="36" t="s">
        <v>47</v>
      </c>
      <c r="AY1327" s="36" t="s">
        <v>48</v>
      </c>
      <c r="AZ1327" s="36" t="s">
        <v>49</v>
      </c>
      <c r="BA1327" s="36" t="s">
        <v>50</v>
      </c>
      <c r="BB1327" s="36" t="s">
        <v>51</v>
      </c>
      <c r="BC1327" s="36" t="s">
        <v>53</v>
      </c>
      <c r="BD1327" s="36" t="s">
        <v>54</v>
      </c>
      <c r="BE1327" s="36" t="s">
        <v>55</v>
      </c>
      <c r="BF1327" s="36" t="s">
        <v>56</v>
      </c>
      <c r="BG1327" s="36" t="s">
        <v>57</v>
      </c>
      <c r="BH1327" s="36" t="s">
        <v>58</v>
      </c>
      <c r="BI1327" s="36" t="s">
        <v>59</v>
      </c>
      <c r="BJ1327" s="36" t="s">
        <v>60</v>
      </c>
      <c r="BK1327" s="36" t="s">
        <v>61</v>
      </c>
      <c r="BL1327" s="36" t="s">
        <v>62</v>
      </c>
      <c r="BM1327" s="36" t="s">
        <v>42</v>
      </c>
    </row>
    <row r="1328" spans="1:65" ht="14.45" customHeight="1">
      <c r="A1328" s="145"/>
      <c r="B1328" s="40">
        <v>709001</v>
      </c>
      <c r="C1328" s="40" t="s">
        <v>6694</v>
      </c>
      <c r="D1328" s="40"/>
      <c r="E1328" s="43" t="s">
        <v>9</v>
      </c>
      <c r="F1328" s="40"/>
      <c r="G1328" s="42"/>
      <c r="H1328" s="40"/>
      <c r="I1328" s="40"/>
      <c r="J1328" s="40"/>
      <c r="K1328" s="40"/>
      <c r="L1328" s="42" t="s">
        <v>9</v>
      </c>
      <c r="M1328" s="42" t="s">
        <v>6604</v>
      </c>
      <c r="N1328" s="40"/>
      <c r="O1328" s="40"/>
      <c r="P1328" s="40"/>
      <c r="Q1328" s="40"/>
      <c r="R1328" s="40"/>
      <c r="S1328" s="40"/>
      <c r="T1328" s="43"/>
      <c r="U1328" s="40"/>
      <c r="V1328" s="40"/>
      <c r="W1328" s="40"/>
      <c r="X1328" s="40"/>
      <c r="Y1328" s="40"/>
      <c r="Z1328" s="40"/>
      <c r="AA1328" s="40"/>
      <c r="AB1328" s="40"/>
      <c r="AC1328" s="40"/>
      <c r="AD1328" s="40"/>
      <c r="AE1328" s="40"/>
      <c r="AF1328" s="45" t="str">
        <f t="shared" ref="AF1328:AF1341" si="51">AX1328&amp; REPT(" ",20-LEN(AX1328))&amp;AO1328</f>
        <v>KS_HRM_A1           EFP</v>
      </c>
      <c r="AG1328" s="41" t="s">
        <v>6605</v>
      </c>
      <c r="AH1328" s="36">
        <v>3</v>
      </c>
      <c r="AI1328" s="36">
        <v>709001</v>
      </c>
      <c r="AJ1328" s="36" t="s">
        <v>4091</v>
      </c>
      <c r="AK1328" s="36" t="s">
        <v>117</v>
      </c>
      <c r="AL1328" s="36" t="s">
        <v>692</v>
      </c>
      <c r="AM1328" s="36" t="s">
        <v>692</v>
      </c>
      <c r="AN1328" s="36" t="s">
        <v>691</v>
      </c>
      <c r="AO1328" s="36" t="s">
        <v>693</v>
      </c>
      <c r="AP1328" s="36">
        <v>1</v>
      </c>
      <c r="AQ1328" s="36" t="s">
        <v>694</v>
      </c>
      <c r="AR1328" s="36" t="s">
        <v>153</v>
      </c>
      <c r="AS1328" s="36" t="s">
        <v>129</v>
      </c>
      <c r="AT1328" s="36" t="s">
        <v>117</v>
      </c>
      <c r="AU1328" s="36" t="s">
        <v>741</v>
      </c>
      <c r="AV1328" s="36" t="s">
        <v>741</v>
      </c>
      <c r="AW1328" s="36" t="s">
        <v>850</v>
      </c>
      <c r="AX1328" s="36" t="s">
        <v>851</v>
      </c>
      <c r="AY1328" s="36">
        <v>17</v>
      </c>
      <c r="AZ1328" s="36" t="s">
        <v>750</v>
      </c>
      <c r="BA1328" s="36" t="s">
        <v>152</v>
      </c>
      <c r="BB1328" s="36" t="s">
        <v>117</v>
      </c>
      <c r="BC1328" s="36" t="s">
        <v>2411</v>
      </c>
      <c r="BD1328" s="36" t="s">
        <v>1591</v>
      </c>
      <c r="BE1328" s="36" t="s">
        <v>117</v>
      </c>
      <c r="BF1328" s="36" t="s">
        <v>117</v>
      </c>
      <c r="BG1328" s="193">
        <v>1376</v>
      </c>
      <c r="BH1328" s="36" t="s">
        <v>1719</v>
      </c>
      <c r="BI1328" s="36">
        <v>1.5</v>
      </c>
      <c r="BJ1328" s="36" t="s">
        <v>4092</v>
      </c>
      <c r="BK1328" s="36" t="s">
        <v>1503</v>
      </c>
      <c r="BL1328" s="36" t="s">
        <v>1506</v>
      </c>
      <c r="BM1328" s="36">
        <v>709001</v>
      </c>
    </row>
    <row r="1329" spans="1:65" ht="14.45" customHeight="1">
      <c r="A1329" s="145" t="s">
        <v>7872</v>
      </c>
      <c r="B1329" s="40">
        <v>709002</v>
      </c>
      <c r="C1329" s="40" t="s">
        <v>6694</v>
      </c>
      <c r="D1329" s="40"/>
      <c r="E1329" s="35" t="s">
        <v>6618</v>
      </c>
      <c r="F1329" s="40"/>
      <c r="G1329" s="42"/>
      <c r="H1329" s="40"/>
      <c r="I1329" s="40"/>
      <c r="J1329" s="40"/>
      <c r="K1329" s="40"/>
      <c r="L1329" s="42" t="s">
        <v>6604</v>
      </c>
      <c r="M1329" s="72" t="s">
        <v>6618</v>
      </c>
      <c r="N1329" s="40"/>
      <c r="O1329" s="165" t="s">
        <v>6624</v>
      </c>
      <c r="P1329" s="40"/>
      <c r="Q1329" s="40"/>
      <c r="R1329" s="40"/>
      <c r="S1329" s="40"/>
      <c r="T1329" s="43"/>
      <c r="U1329" s="40"/>
      <c r="V1329" s="40"/>
      <c r="W1329" s="40"/>
      <c r="X1329" s="40"/>
      <c r="Y1329" s="40"/>
      <c r="Z1329" s="40"/>
      <c r="AA1329" s="40"/>
      <c r="AB1329" s="40"/>
      <c r="AC1329" s="40"/>
      <c r="AD1329" s="40"/>
      <c r="AE1329" s="40"/>
      <c r="AF1329" s="45" t="str">
        <f t="shared" si="51"/>
        <v>KS_HRM_A2           SIDO_K</v>
      </c>
      <c r="AG1329" s="41" t="s">
        <v>6605</v>
      </c>
      <c r="AH1329" s="36">
        <v>3</v>
      </c>
      <c r="AI1329" s="36">
        <v>709002</v>
      </c>
      <c r="AJ1329" s="36" t="s">
        <v>4093</v>
      </c>
      <c r="AK1329" s="36" t="s">
        <v>117</v>
      </c>
      <c r="AL1329" s="36" t="s">
        <v>543</v>
      </c>
      <c r="AM1329" s="36" t="s">
        <v>543</v>
      </c>
      <c r="AN1329" s="36" t="s">
        <v>542</v>
      </c>
      <c r="AO1329" s="36" t="s">
        <v>544</v>
      </c>
      <c r="AP1329" s="36" t="s">
        <v>1799</v>
      </c>
      <c r="AQ1329" s="36" t="s">
        <v>545</v>
      </c>
      <c r="AR1329" s="36" t="s">
        <v>180</v>
      </c>
      <c r="AS1329" s="36" t="s">
        <v>117</v>
      </c>
      <c r="AT1329" s="36" t="s">
        <v>117</v>
      </c>
      <c r="AU1329" s="36" t="s">
        <v>741</v>
      </c>
      <c r="AV1329" s="36" t="s">
        <v>741</v>
      </c>
      <c r="AW1329" s="36" t="s">
        <v>855</v>
      </c>
      <c r="AX1329" s="36" t="s">
        <v>856</v>
      </c>
      <c r="AY1329" s="36">
        <v>17</v>
      </c>
      <c r="AZ1329" s="36" t="s">
        <v>857</v>
      </c>
      <c r="BA1329" s="36" t="s">
        <v>138</v>
      </c>
      <c r="BB1329" s="36" t="s">
        <v>117</v>
      </c>
      <c r="BC1329" s="36" t="s">
        <v>2411</v>
      </c>
      <c r="BD1329" s="36" t="s">
        <v>1591</v>
      </c>
      <c r="BE1329" s="36" t="s">
        <v>117</v>
      </c>
      <c r="BF1329" s="36" t="s">
        <v>117</v>
      </c>
      <c r="BG1329" s="193">
        <v>1567</v>
      </c>
      <c r="BH1329" s="36" t="s">
        <v>1719</v>
      </c>
      <c r="BI1329" s="36">
        <v>1.5</v>
      </c>
      <c r="BJ1329" s="36" t="s">
        <v>4092</v>
      </c>
      <c r="BK1329" s="36" t="s">
        <v>1503</v>
      </c>
      <c r="BL1329" s="36" t="s">
        <v>1506</v>
      </c>
      <c r="BM1329" s="36">
        <v>709002</v>
      </c>
    </row>
    <row r="1330" spans="1:65" ht="14.45" customHeight="1">
      <c r="A1330" s="145"/>
      <c r="B1330" s="40">
        <v>709003</v>
      </c>
      <c r="C1330" s="40" t="s">
        <v>6694</v>
      </c>
      <c r="D1330" s="40"/>
      <c r="E1330" s="43" t="s">
        <v>9</v>
      </c>
      <c r="F1330" s="40"/>
      <c r="G1330" s="42"/>
      <c r="H1330" s="40"/>
      <c r="I1330" s="40"/>
      <c r="J1330" s="40"/>
      <c r="K1330" s="40"/>
      <c r="L1330" s="42" t="s">
        <v>6604</v>
      </c>
      <c r="M1330" s="42" t="s">
        <v>9</v>
      </c>
      <c r="N1330" s="40"/>
      <c r="O1330" s="40"/>
      <c r="P1330" s="40"/>
      <c r="Q1330" s="40"/>
      <c r="R1330" s="40"/>
      <c r="S1330" s="40"/>
      <c r="T1330" s="43"/>
      <c r="U1330" s="40"/>
      <c r="V1330" s="40"/>
      <c r="W1330" s="40"/>
      <c r="X1330" s="40"/>
      <c r="Y1330" s="40"/>
      <c r="Z1330" s="40"/>
      <c r="AA1330" s="40"/>
      <c r="AB1330" s="40"/>
      <c r="AC1330" s="40"/>
      <c r="AD1330" s="40"/>
      <c r="AE1330" s="40"/>
      <c r="AF1330" s="45" t="str">
        <f t="shared" si="51"/>
        <v>KS_HRM_C1           EFP</v>
      </c>
      <c r="AG1330" s="41" t="s">
        <v>6605</v>
      </c>
      <c r="AH1330" s="36">
        <v>3</v>
      </c>
      <c r="AI1330" s="36">
        <v>709003</v>
      </c>
      <c r="AJ1330" s="36" t="s">
        <v>4094</v>
      </c>
      <c r="AK1330" s="36" t="s">
        <v>117</v>
      </c>
      <c r="AL1330" s="36" t="s">
        <v>692</v>
      </c>
      <c r="AM1330" s="36" t="s">
        <v>692</v>
      </c>
      <c r="AN1330" s="36" t="s">
        <v>691</v>
      </c>
      <c r="AO1330" s="36" t="s">
        <v>693</v>
      </c>
      <c r="AP1330" s="36">
        <v>43</v>
      </c>
      <c r="AQ1330" s="36" t="s">
        <v>694</v>
      </c>
      <c r="AR1330" s="36" t="s">
        <v>673</v>
      </c>
      <c r="AS1330" s="36" t="s">
        <v>672</v>
      </c>
      <c r="AT1330" s="36" t="s">
        <v>117</v>
      </c>
      <c r="AU1330" s="36" t="s">
        <v>741</v>
      </c>
      <c r="AV1330" s="36" t="s">
        <v>741</v>
      </c>
      <c r="AW1330" s="36" t="s">
        <v>740</v>
      </c>
      <c r="AX1330" s="36" t="s">
        <v>742</v>
      </c>
      <c r="AY1330" s="36">
        <v>1</v>
      </c>
      <c r="AZ1330" s="36" t="s">
        <v>743</v>
      </c>
      <c r="BA1330" s="36" t="s">
        <v>165</v>
      </c>
      <c r="BB1330" s="36" t="s">
        <v>117</v>
      </c>
      <c r="BC1330" s="36" t="s">
        <v>3545</v>
      </c>
      <c r="BD1330" s="36" t="s">
        <v>1591</v>
      </c>
      <c r="BE1330" s="36" t="s">
        <v>4095</v>
      </c>
      <c r="BF1330" s="36" t="s">
        <v>1784</v>
      </c>
      <c r="BG1330" s="193">
        <v>1421</v>
      </c>
      <c r="BH1330" s="36" t="s">
        <v>1598</v>
      </c>
      <c r="BI1330" s="36">
        <v>0.5</v>
      </c>
      <c r="BJ1330" s="36" t="s">
        <v>3860</v>
      </c>
      <c r="BK1330" s="36" t="s">
        <v>1503</v>
      </c>
      <c r="BL1330" s="36" t="s">
        <v>1506</v>
      </c>
      <c r="BM1330" s="36">
        <v>709003</v>
      </c>
    </row>
    <row r="1331" spans="1:65" ht="14.45" customHeight="1">
      <c r="A1331" s="145"/>
      <c r="B1331" s="40">
        <v>709004</v>
      </c>
      <c r="C1331" s="40" t="s">
        <v>6694</v>
      </c>
      <c r="D1331" s="40"/>
      <c r="E1331" s="43" t="s">
        <v>9</v>
      </c>
      <c r="F1331" s="40"/>
      <c r="G1331" s="42"/>
      <c r="H1331" s="40"/>
      <c r="I1331" s="40"/>
      <c r="J1331" s="40"/>
      <c r="K1331" s="40"/>
      <c r="L1331" s="42" t="s">
        <v>6604</v>
      </c>
      <c r="M1331" s="42" t="s">
        <v>9</v>
      </c>
      <c r="N1331" s="40"/>
      <c r="O1331" s="40"/>
      <c r="P1331" s="40"/>
      <c r="Q1331" s="40"/>
      <c r="R1331" s="40"/>
      <c r="S1331" s="40"/>
      <c r="T1331" s="43"/>
      <c r="U1331" s="40"/>
      <c r="V1331" s="40"/>
      <c r="W1331" s="40"/>
      <c r="X1331" s="40"/>
      <c r="Y1331" s="40"/>
      <c r="Z1331" s="40"/>
      <c r="AA1331" s="40"/>
      <c r="AB1331" s="40"/>
      <c r="AC1331" s="40"/>
      <c r="AD1331" s="40"/>
      <c r="AE1331" s="40"/>
      <c r="AF1331" s="45" t="str">
        <f t="shared" si="51"/>
        <v>KS_HRM_C1           EFP</v>
      </c>
      <c r="AG1331" s="41" t="s">
        <v>6605</v>
      </c>
      <c r="AH1331" s="36">
        <v>3</v>
      </c>
      <c r="AI1331" s="36">
        <v>709004</v>
      </c>
      <c r="AJ1331" s="36" t="s">
        <v>4096</v>
      </c>
      <c r="AK1331" s="36" t="s">
        <v>117</v>
      </c>
      <c r="AL1331" s="36" t="s">
        <v>692</v>
      </c>
      <c r="AM1331" s="36" t="s">
        <v>692</v>
      </c>
      <c r="AN1331" s="36" t="s">
        <v>691</v>
      </c>
      <c r="AO1331" s="36" t="s">
        <v>693</v>
      </c>
      <c r="AP1331" s="36">
        <v>42</v>
      </c>
      <c r="AQ1331" s="36" t="s">
        <v>694</v>
      </c>
      <c r="AR1331" s="36" t="s">
        <v>673</v>
      </c>
      <c r="AS1331" s="36" t="s">
        <v>672</v>
      </c>
      <c r="AT1331" s="36" t="s">
        <v>117</v>
      </c>
      <c r="AU1331" s="36" t="s">
        <v>741</v>
      </c>
      <c r="AV1331" s="36" t="s">
        <v>741</v>
      </c>
      <c r="AW1331" s="36" t="s">
        <v>740</v>
      </c>
      <c r="AX1331" s="36" t="s">
        <v>742</v>
      </c>
      <c r="AY1331" s="36">
        <v>2</v>
      </c>
      <c r="AZ1331" s="36" t="s">
        <v>743</v>
      </c>
      <c r="BA1331" s="36" t="s">
        <v>165</v>
      </c>
      <c r="BB1331" s="36" t="s">
        <v>117</v>
      </c>
      <c r="BC1331" s="36" t="s">
        <v>3545</v>
      </c>
      <c r="BD1331" s="36" t="s">
        <v>1591</v>
      </c>
      <c r="BE1331" s="36" t="s">
        <v>4095</v>
      </c>
      <c r="BF1331" s="36" t="s">
        <v>1787</v>
      </c>
      <c r="BG1331" s="193">
        <v>1421</v>
      </c>
      <c r="BH1331" s="36" t="s">
        <v>1788</v>
      </c>
      <c r="BI1331" s="36">
        <v>0.5</v>
      </c>
      <c r="BJ1331" s="36" t="s">
        <v>3854</v>
      </c>
      <c r="BK1331" s="36" t="s">
        <v>1503</v>
      </c>
      <c r="BL1331" s="36" t="s">
        <v>1506</v>
      </c>
      <c r="BM1331" s="36">
        <v>709004</v>
      </c>
    </row>
    <row r="1332" spans="1:65" ht="14.45" customHeight="1">
      <c r="A1332" s="145"/>
      <c r="B1332" s="40">
        <v>709005</v>
      </c>
      <c r="C1332" s="40" t="s">
        <v>6694</v>
      </c>
      <c r="D1332" s="40"/>
      <c r="E1332" s="43" t="s">
        <v>7</v>
      </c>
      <c r="F1332" s="35" t="s">
        <v>3850</v>
      </c>
      <c r="G1332" s="42" t="s">
        <v>6606</v>
      </c>
      <c r="H1332" s="40"/>
      <c r="I1332" s="40"/>
      <c r="J1332" s="40"/>
      <c r="K1332" s="40" t="s">
        <v>6610</v>
      </c>
      <c r="L1332" s="42" t="s">
        <v>6609</v>
      </c>
      <c r="M1332" s="42" t="s">
        <v>6604</v>
      </c>
      <c r="N1332" s="40"/>
      <c r="O1332" s="40"/>
      <c r="P1332" s="40"/>
      <c r="Q1332" s="40"/>
      <c r="R1332" s="40"/>
      <c r="S1332" s="40"/>
      <c r="T1332" s="43"/>
      <c r="U1332" s="40"/>
      <c r="V1332" s="40"/>
      <c r="W1332" s="40"/>
      <c r="X1332" s="40"/>
      <c r="Y1332" s="40"/>
      <c r="Z1332" s="40"/>
      <c r="AA1332" s="40"/>
      <c r="AB1332" s="40"/>
      <c r="AC1332" s="40"/>
      <c r="AD1332" s="40"/>
      <c r="AE1332" s="40"/>
      <c r="AF1332" s="45" t="str">
        <f t="shared" si="51"/>
        <v>KS_HRM_C2           SP_BSHR2</v>
      </c>
      <c r="AG1332" s="41" t="s">
        <v>6605</v>
      </c>
      <c r="AH1332" s="36">
        <v>3</v>
      </c>
      <c r="AI1332" s="36">
        <v>709005</v>
      </c>
      <c r="AJ1332" s="36" t="s">
        <v>4097</v>
      </c>
      <c r="AK1332" s="36" t="s">
        <v>117</v>
      </c>
      <c r="AL1332" s="36" t="s">
        <v>117</v>
      </c>
      <c r="AM1332" s="36" t="s">
        <v>3856</v>
      </c>
      <c r="AN1332" s="36" t="s">
        <v>3857</v>
      </c>
      <c r="AO1332" s="36" t="s">
        <v>3850</v>
      </c>
      <c r="AP1332" s="36">
        <v>1</v>
      </c>
      <c r="AQ1332" s="36" t="s">
        <v>3859</v>
      </c>
      <c r="AR1332" s="36" t="s">
        <v>117</v>
      </c>
      <c r="AS1332" s="36" t="s">
        <v>117</v>
      </c>
      <c r="AT1332" s="36" t="s">
        <v>117</v>
      </c>
      <c r="AU1332" s="36" t="s">
        <v>741</v>
      </c>
      <c r="AV1332" s="36" t="s">
        <v>741</v>
      </c>
      <c r="AW1332" s="36" t="s">
        <v>744</v>
      </c>
      <c r="AX1332" s="36" t="s">
        <v>745</v>
      </c>
      <c r="AY1332" s="36">
        <v>1</v>
      </c>
      <c r="AZ1332" s="36" t="s">
        <v>746</v>
      </c>
      <c r="BA1332" s="36" t="s">
        <v>167</v>
      </c>
      <c r="BB1332" s="36" t="s">
        <v>117</v>
      </c>
      <c r="BC1332" s="36" t="s">
        <v>3545</v>
      </c>
      <c r="BD1332" s="36" t="s">
        <v>1591</v>
      </c>
      <c r="BE1332" s="36" t="s">
        <v>4098</v>
      </c>
      <c r="BF1332" s="36" t="s">
        <v>1784</v>
      </c>
      <c r="BG1332" s="193">
        <v>836</v>
      </c>
      <c r="BH1332" s="36" t="s">
        <v>1598</v>
      </c>
      <c r="BI1332" s="36">
        <v>0.5</v>
      </c>
      <c r="BJ1332" s="36" t="s">
        <v>3860</v>
      </c>
      <c r="BK1332" s="36" t="s">
        <v>1503</v>
      </c>
      <c r="BL1332" s="36" t="s">
        <v>1506</v>
      </c>
      <c r="BM1332" s="36">
        <v>709005</v>
      </c>
    </row>
    <row r="1333" spans="1:65" ht="14.45" customHeight="1">
      <c r="A1333" s="145"/>
      <c r="B1333" s="40">
        <v>709006</v>
      </c>
      <c r="C1333" s="40" t="s">
        <v>6694</v>
      </c>
      <c r="D1333" s="40"/>
      <c r="E1333" s="43" t="s">
        <v>7</v>
      </c>
      <c r="F1333" s="35" t="s">
        <v>3858</v>
      </c>
      <c r="G1333" s="42" t="s">
        <v>6606</v>
      </c>
      <c r="H1333" s="40"/>
      <c r="I1333" s="40"/>
      <c r="J1333" s="40"/>
      <c r="K1333" s="40" t="s">
        <v>6610</v>
      </c>
      <c r="L1333" s="42" t="s">
        <v>6609</v>
      </c>
      <c r="M1333" s="42" t="s">
        <v>6604</v>
      </c>
      <c r="N1333" s="40"/>
      <c r="O1333" s="40"/>
      <c r="P1333" s="40"/>
      <c r="Q1333" s="40"/>
      <c r="R1333" s="40"/>
      <c r="S1333" s="40"/>
      <c r="T1333" s="43"/>
      <c r="U1333" s="40"/>
      <c r="V1333" s="40"/>
      <c r="W1333" s="40"/>
      <c r="X1333" s="40"/>
      <c r="Y1333" s="40"/>
      <c r="Z1333" s="40"/>
      <c r="AA1333" s="40"/>
      <c r="AB1333" s="40"/>
      <c r="AC1333" s="40"/>
      <c r="AD1333" s="40"/>
      <c r="AE1333" s="40"/>
      <c r="AF1333" s="45" t="str">
        <f t="shared" si="51"/>
        <v>KS_HRM_C2           SP_BSHR1</v>
      </c>
      <c r="AG1333" s="41" t="s">
        <v>6605</v>
      </c>
      <c r="AH1333" s="36">
        <v>3</v>
      </c>
      <c r="AI1333" s="36">
        <v>709006</v>
      </c>
      <c r="AJ1333" s="36" t="s">
        <v>3964</v>
      </c>
      <c r="AK1333" s="36" t="s">
        <v>117</v>
      </c>
      <c r="AL1333" s="36" t="s">
        <v>117</v>
      </c>
      <c r="AM1333" s="36" t="s">
        <v>3848</v>
      </c>
      <c r="AN1333" s="36" t="s">
        <v>3849</v>
      </c>
      <c r="AO1333" s="36" t="s">
        <v>3858</v>
      </c>
      <c r="AP1333" s="36">
        <v>1</v>
      </c>
      <c r="AQ1333" s="36" t="s">
        <v>3851</v>
      </c>
      <c r="AR1333" s="36" t="s">
        <v>117</v>
      </c>
      <c r="AS1333" s="36" t="s">
        <v>117</v>
      </c>
      <c r="AT1333" s="36" t="s">
        <v>117</v>
      </c>
      <c r="AU1333" s="36" t="s">
        <v>741</v>
      </c>
      <c r="AV1333" s="36" t="s">
        <v>741</v>
      </c>
      <c r="AW1333" s="36" t="s">
        <v>744</v>
      </c>
      <c r="AX1333" s="36" t="s">
        <v>745</v>
      </c>
      <c r="AY1333" s="36">
        <v>2</v>
      </c>
      <c r="AZ1333" s="36" t="s">
        <v>746</v>
      </c>
      <c r="BA1333" s="36" t="s">
        <v>167</v>
      </c>
      <c r="BB1333" s="36" t="s">
        <v>117</v>
      </c>
      <c r="BC1333" s="36" t="s">
        <v>3545</v>
      </c>
      <c r="BD1333" s="36" t="s">
        <v>1591</v>
      </c>
      <c r="BE1333" s="36" t="s">
        <v>4098</v>
      </c>
      <c r="BF1333" s="36" t="s">
        <v>1787</v>
      </c>
      <c r="BG1333" s="193">
        <v>817</v>
      </c>
      <c r="BH1333" s="36" t="s">
        <v>1788</v>
      </c>
      <c r="BI1333" s="36">
        <v>0.5</v>
      </c>
      <c r="BJ1333" s="36" t="s">
        <v>3854</v>
      </c>
      <c r="BK1333" s="36" t="s">
        <v>1503</v>
      </c>
      <c r="BL1333" s="36" t="s">
        <v>1506</v>
      </c>
      <c r="BM1333" s="36">
        <v>709006</v>
      </c>
    </row>
    <row r="1334" spans="1:65" ht="14.45" customHeight="1">
      <c r="A1334" s="145"/>
      <c r="B1334" s="40">
        <v>709007</v>
      </c>
      <c r="C1334" s="40" t="s">
        <v>6694</v>
      </c>
      <c r="D1334" s="40"/>
      <c r="E1334" s="43" t="s">
        <v>9</v>
      </c>
      <c r="F1334" s="40"/>
      <c r="G1334" s="42"/>
      <c r="H1334" s="40"/>
      <c r="I1334" s="40"/>
      <c r="J1334" s="40"/>
      <c r="K1334" s="40"/>
      <c r="L1334" s="42" t="s">
        <v>6604</v>
      </c>
      <c r="M1334" s="42" t="s">
        <v>9</v>
      </c>
      <c r="N1334" s="40"/>
      <c r="O1334" s="40"/>
      <c r="P1334" s="40"/>
      <c r="Q1334" s="40"/>
      <c r="R1334" s="40"/>
      <c r="S1334" s="40"/>
      <c r="T1334" s="43"/>
      <c r="U1334" s="40"/>
      <c r="V1334" s="40"/>
      <c r="W1334" s="40"/>
      <c r="X1334" s="40"/>
      <c r="Y1334" s="40"/>
      <c r="Z1334" s="40"/>
      <c r="AA1334" s="40"/>
      <c r="AB1334" s="40"/>
      <c r="AC1334" s="40"/>
      <c r="AD1334" s="40"/>
      <c r="AE1334" s="40"/>
      <c r="AF1334" s="45" t="str">
        <f t="shared" si="51"/>
        <v>KS_HRM_C1           EFP</v>
      </c>
      <c r="AG1334" s="41" t="s">
        <v>6605</v>
      </c>
      <c r="AH1334" s="36">
        <v>3</v>
      </c>
      <c r="AI1334" s="36">
        <v>709007</v>
      </c>
      <c r="AJ1334" s="36" t="s">
        <v>4099</v>
      </c>
      <c r="AK1334" s="36" t="s">
        <v>117</v>
      </c>
      <c r="AL1334" s="36" t="s">
        <v>692</v>
      </c>
      <c r="AM1334" s="36" t="s">
        <v>692</v>
      </c>
      <c r="AN1334" s="36" t="s">
        <v>691</v>
      </c>
      <c r="AO1334" s="36" t="s">
        <v>693</v>
      </c>
      <c r="AP1334" s="36">
        <v>69</v>
      </c>
      <c r="AQ1334" s="36" t="s">
        <v>694</v>
      </c>
      <c r="AR1334" s="36" t="s">
        <v>673</v>
      </c>
      <c r="AS1334" s="36" t="s">
        <v>672</v>
      </c>
      <c r="AT1334" s="36" t="s">
        <v>117</v>
      </c>
      <c r="AU1334" s="36" t="s">
        <v>741</v>
      </c>
      <c r="AV1334" s="36" t="s">
        <v>741</v>
      </c>
      <c r="AW1334" s="36" t="s">
        <v>740</v>
      </c>
      <c r="AX1334" s="36" t="s">
        <v>742</v>
      </c>
      <c r="AY1334" s="36">
        <v>9</v>
      </c>
      <c r="AZ1334" s="36" t="s">
        <v>743</v>
      </c>
      <c r="BA1334" s="36" t="s">
        <v>165</v>
      </c>
      <c r="BB1334" s="36" t="s">
        <v>117</v>
      </c>
      <c r="BC1334" s="36" t="s">
        <v>4100</v>
      </c>
      <c r="BD1334" s="36" t="s">
        <v>1591</v>
      </c>
      <c r="BE1334" s="36" t="s">
        <v>117</v>
      </c>
      <c r="BF1334" s="36" t="s">
        <v>117</v>
      </c>
      <c r="BG1334" s="193">
        <v>1421</v>
      </c>
      <c r="BH1334" s="36" t="s">
        <v>2958</v>
      </c>
      <c r="BI1334" s="36">
        <v>0.5</v>
      </c>
      <c r="BJ1334" s="36" t="s">
        <v>4101</v>
      </c>
      <c r="BK1334" s="36" t="s">
        <v>1503</v>
      </c>
      <c r="BL1334" s="36" t="s">
        <v>1506</v>
      </c>
      <c r="BM1334" s="36">
        <v>709007</v>
      </c>
    </row>
    <row r="1335" spans="1:65" ht="14.45" customHeight="1">
      <c r="A1335" s="145"/>
      <c r="B1335" s="40">
        <v>709008</v>
      </c>
      <c r="C1335" s="40" t="s">
        <v>6694</v>
      </c>
      <c r="D1335" s="40"/>
      <c r="E1335" s="43" t="s">
        <v>9</v>
      </c>
      <c r="F1335" s="40"/>
      <c r="G1335" s="42"/>
      <c r="H1335" s="40"/>
      <c r="I1335" s="40"/>
      <c r="J1335" s="40"/>
      <c r="K1335" s="40"/>
      <c r="L1335" s="42" t="s">
        <v>6604</v>
      </c>
      <c r="M1335" s="42" t="s">
        <v>9</v>
      </c>
      <c r="N1335" s="40"/>
      <c r="O1335" s="40"/>
      <c r="P1335" s="40"/>
      <c r="Q1335" s="40"/>
      <c r="R1335" s="40"/>
      <c r="S1335" s="40"/>
      <c r="T1335" s="43"/>
      <c r="U1335" s="40"/>
      <c r="V1335" s="40"/>
      <c r="W1335" s="40"/>
      <c r="X1335" s="40"/>
      <c r="Y1335" s="40"/>
      <c r="Z1335" s="40"/>
      <c r="AA1335" s="40"/>
      <c r="AB1335" s="40"/>
      <c r="AC1335" s="40"/>
      <c r="AD1335" s="40"/>
      <c r="AE1335" s="40"/>
      <c r="AF1335" s="45" t="str">
        <f t="shared" si="51"/>
        <v>KS_HRM_C1           EFP</v>
      </c>
      <c r="AG1335" s="41" t="s">
        <v>6605</v>
      </c>
      <c r="AH1335" s="36">
        <v>3</v>
      </c>
      <c r="AI1335" s="36">
        <v>709008</v>
      </c>
      <c r="AJ1335" s="36" t="s">
        <v>4102</v>
      </c>
      <c r="AK1335" s="36" t="s">
        <v>117</v>
      </c>
      <c r="AL1335" s="36" t="s">
        <v>692</v>
      </c>
      <c r="AM1335" s="36" t="s">
        <v>692</v>
      </c>
      <c r="AN1335" s="36" t="s">
        <v>691</v>
      </c>
      <c r="AO1335" s="36" t="s">
        <v>693</v>
      </c>
      <c r="AP1335" s="36">
        <v>68</v>
      </c>
      <c r="AQ1335" s="36" t="s">
        <v>694</v>
      </c>
      <c r="AR1335" s="36" t="s">
        <v>673</v>
      </c>
      <c r="AS1335" s="36" t="s">
        <v>672</v>
      </c>
      <c r="AT1335" s="36" t="s">
        <v>117</v>
      </c>
      <c r="AU1335" s="36" t="s">
        <v>741</v>
      </c>
      <c r="AV1335" s="36" t="s">
        <v>741</v>
      </c>
      <c r="AW1335" s="36" t="s">
        <v>740</v>
      </c>
      <c r="AX1335" s="36" t="s">
        <v>742</v>
      </c>
      <c r="AY1335" s="36">
        <v>10</v>
      </c>
      <c r="AZ1335" s="36" t="s">
        <v>743</v>
      </c>
      <c r="BA1335" s="36" t="s">
        <v>165</v>
      </c>
      <c r="BB1335" s="36" t="s">
        <v>117</v>
      </c>
      <c r="BC1335" s="36" t="s">
        <v>4103</v>
      </c>
      <c r="BD1335" s="36" t="s">
        <v>1591</v>
      </c>
      <c r="BE1335" s="36" t="s">
        <v>117</v>
      </c>
      <c r="BF1335" s="36" t="s">
        <v>117</v>
      </c>
      <c r="BG1335" s="193">
        <v>1421</v>
      </c>
      <c r="BH1335" s="36" t="s">
        <v>4104</v>
      </c>
      <c r="BI1335" s="36">
        <v>0.5</v>
      </c>
      <c r="BJ1335" s="36" t="s">
        <v>4105</v>
      </c>
      <c r="BK1335" s="36" t="s">
        <v>1503</v>
      </c>
      <c r="BL1335" s="36" t="s">
        <v>1506</v>
      </c>
      <c r="BM1335" s="36">
        <v>709008</v>
      </c>
    </row>
    <row r="1336" spans="1:65" ht="14.45" customHeight="1">
      <c r="A1336" s="145"/>
      <c r="B1336" s="40">
        <v>709009</v>
      </c>
      <c r="C1336" s="40" t="s">
        <v>6694</v>
      </c>
      <c r="D1336" s="40"/>
      <c r="E1336" s="43" t="s">
        <v>9</v>
      </c>
      <c r="F1336" s="40"/>
      <c r="G1336" s="42"/>
      <c r="H1336" s="40"/>
      <c r="I1336" s="40"/>
      <c r="J1336" s="40"/>
      <c r="K1336" s="40"/>
      <c r="L1336" s="42" t="s">
        <v>6604</v>
      </c>
      <c r="M1336" s="42" t="s">
        <v>9</v>
      </c>
      <c r="N1336" s="40"/>
      <c r="O1336" s="40"/>
      <c r="P1336" s="40"/>
      <c r="Q1336" s="40"/>
      <c r="R1336" s="40"/>
      <c r="S1336" s="40"/>
      <c r="T1336" s="43"/>
      <c r="U1336" s="40"/>
      <c r="V1336" s="40"/>
      <c r="W1336" s="40"/>
      <c r="X1336" s="40"/>
      <c r="Y1336" s="40"/>
      <c r="Z1336" s="40"/>
      <c r="AA1336" s="40"/>
      <c r="AB1336" s="40"/>
      <c r="AC1336" s="40"/>
      <c r="AD1336" s="40"/>
      <c r="AE1336" s="40"/>
      <c r="AF1336" s="45" t="str">
        <f t="shared" si="51"/>
        <v>KS_HRM_C1           EFP</v>
      </c>
      <c r="AG1336" s="41" t="s">
        <v>6605</v>
      </c>
      <c r="AH1336" s="36">
        <v>3</v>
      </c>
      <c r="AI1336" s="36">
        <v>709009</v>
      </c>
      <c r="AJ1336" s="36" t="s">
        <v>4106</v>
      </c>
      <c r="AK1336" s="36" t="s">
        <v>117</v>
      </c>
      <c r="AL1336" s="36" t="s">
        <v>692</v>
      </c>
      <c r="AM1336" s="36" t="s">
        <v>692</v>
      </c>
      <c r="AN1336" s="36" t="s">
        <v>691</v>
      </c>
      <c r="AO1336" s="36" t="s">
        <v>693</v>
      </c>
      <c r="AP1336" s="36">
        <v>4</v>
      </c>
      <c r="AQ1336" s="36" t="s">
        <v>694</v>
      </c>
      <c r="AR1336" s="36" t="s">
        <v>151</v>
      </c>
      <c r="AS1336" s="36" t="s">
        <v>128</v>
      </c>
      <c r="AT1336" s="36" t="s">
        <v>117</v>
      </c>
      <c r="AU1336" s="36" t="s">
        <v>741</v>
      </c>
      <c r="AV1336" s="36" t="s">
        <v>741</v>
      </c>
      <c r="AW1336" s="36" t="s">
        <v>740</v>
      </c>
      <c r="AX1336" s="36" t="s">
        <v>742</v>
      </c>
      <c r="AY1336" s="36">
        <v>11</v>
      </c>
      <c r="AZ1336" s="36" t="s">
        <v>743</v>
      </c>
      <c r="BA1336" s="36" t="s">
        <v>165</v>
      </c>
      <c r="BB1336" s="36" t="s">
        <v>117</v>
      </c>
      <c r="BC1336" s="36" t="s">
        <v>3000</v>
      </c>
      <c r="BD1336" s="36" t="s">
        <v>1591</v>
      </c>
      <c r="BE1336" s="36" t="s">
        <v>117</v>
      </c>
      <c r="BF1336" s="36" t="s">
        <v>117</v>
      </c>
      <c r="BG1336" s="193">
        <v>1421</v>
      </c>
      <c r="BH1336" s="36" t="s">
        <v>1903</v>
      </c>
      <c r="BI1336" s="36">
        <v>0.5</v>
      </c>
      <c r="BJ1336" s="36" t="s">
        <v>4107</v>
      </c>
      <c r="BK1336" s="36" t="s">
        <v>1503</v>
      </c>
      <c r="BL1336" s="36" t="s">
        <v>117</v>
      </c>
      <c r="BM1336" s="36">
        <v>709009</v>
      </c>
    </row>
    <row r="1337" spans="1:65" ht="14.45" customHeight="1">
      <c r="A1337" s="145"/>
      <c r="B1337" s="40">
        <v>709010</v>
      </c>
      <c r="C1337" s="40" t="s">
        <v>6694</v>
      </c>
      <c r="D1337" s="40"/>
      <c r="E1337" s="43" t="s">
        <v>9</v>
      </c>
      <c r="F1337" s="40"/>
      <c r="G1337" s="42"/>
      <c r="H1337" s="40"/>
      <c r="I1337" s="40"/>
      <c r="J1337" s="40"/>
      <c r="K1337" s="40"/>
      <c r="L1337" s="42" t="s">
        <v>6604</v>
      </c>
      <c r="M1337" s="42" t="s">
        <v>9</v>
      </c>
      <c r="N1337" s="40"/>
      <c r="O1337" s="40"/>
      <c r="P1337" s="40"/>
      <c r="Q1337" s="40"/>
      <c r="R1337" s="40"/>
      <c r="S1337" s="40"/>
      <c r="T1337" s="43"/>
      <c r="U1337" s="40"/>
      <c r="V1337" s="40"/>
      <c r="W1337" s="40"/>
      <c r="X1337" s="40"/>
      <c r="Y1337" s="40"/>
      <c r="Z1337" s="40"/>
      <c r="AA1337" s="40"/>
      <c r="AB1337" s="40"/>
      <c r="AC1337" s="40"/>
      <c r="AD1337" s="40"/>
      <c r="AE1337" s="40"/>
      <c r="AF1337" s="45" t="str">
        <f t="shared" si="51"/>
        <v>KS_HRM_C1           EFP</v>
      </c>
      <c r="AG1337" s="41" t="s">
        <v>6605</v>
      </c>
      <c r="AH1337" s="36">
        <v>3</v>
      </c>
      <c r="AI1337" s="36">
        <v>709010</v>
      </c>
      <c r="AJ1337" s="36" t="s">
        <v>4108</v>
      </c>
      <c r="AK1337" s="36" t="s">
        <v>117</v>
      </c>
      <c r="AL1337" s="36" t="s">
        <v>692</v>
      </c>
      <c r="AM1337" s="36" t="s">
        <v>692</v>
      </c>
      <c r="AN1337" s="36" t="s">
        <v>691</v>
      </c>
      <c r="AO1337" s="36" t="s">
        <v>693</v>
      </c>
      <c r="AP1337" s="36">
        <v>3</v>
      </c>
      <c r="AQ1337" s="36" t="s">
        <v>694</v>
      </c>
      <c r="AR1337" s="36" t="s">
        <v>151</v>
      </c>
      <c r="AS1337" s="36" t="s">
        <v>128</v>
      </c>
      <c r="AT1337" s="36" t="s">
        <v>117</v>
      </c>
      <c r="AU1337" s="36" t="s">
        <v>741</v>
      </c>
      <c r="AV1337" s="36" t="s">
        <v>741</v>
      </c>
      <c r="AW1337" s="36" t="s">
        <v>740</v>
      </c>
      <c r="AX1337" s="36" t="s">
        <v>742</v>
      </c>
      <c r="AY1337" s="36">
        <v>12</v>
      </c>
      <c r="AZ1337" s="36" t="s">
        <v>743</v>
      </c>
      <c r="BA1337" s="36" t="s">
        <v>165</v>
      </c>
      <c r="BB1337" s="36" t="s">
        <v>117</v>
      </c>
      <c r="BC1337" s="36" t="s">
        <v>3877</v>
      </c>
      <c r="BD1337" s="36" t="s">
        <v>1591</v>
      </c>
      <c r="BE1337" s="36" t="s">
        <v>117</v>
      </c>
      <c r="BF1337" s="36" t="s">
        <v>117</v>
      </c>
      <c r="BG1337" s="193">
        <v>1421</v>
      </c>
      <c r="BH1337" s="36" t="s">
        <v>1775</v>
      </c>
      <c r="BI1337" s="36">
        <v>0.5</v>
      </c>
      <c r="BJ1337" s="36" t="s">
        <v>4109</v>
      </c>
      <c r="BK1337" s="36" t="s">
        <v>1503</v>
      </c>
      <c r="BL1337" s="36" t="s">
        <v>117</v>
      </c>
      <c r="BM1337" s="36">
        <v>709010</v>
      </c>
    </row>
    <row r="1338" spans="1:65" ht="14.45" customHeight="1">
      <c r="A1338" s="145"/>
      <c r="B1338" s="45">
        <v>709011</v>
      </c>
      <c r="C1338" s="40" t="s">
        <v>6694</v>
      </c>
      <c r="D1338" s="40"/>
      <c r="E1338" s="35" t="s">
        <v>6618</v>
      </c>
      <c r="F1338" s="40"/>
      <c r="G1338" s="42"/>
      <c r="H1338" s="40"/>
      <c r="I1338" s="40"/>
      <c r="J1338" s="40"/>
      <c r="K1338" s="40"/>
      <c r="L1338" s="72" t="s">
        <v>6618</v>
      </c>
      <c r="M1338" s="72" t="s">
        <v>6618</v>
      </c>
      <c r="N1338" s="40"/>
      <c r="O1338" s="40"/>
      <c r="P1338" s="40"/>
      <c r="Q1338" s="40"/>
      <c r="R1338" s="40"/>
      <c r="S1338" s="40"/>
      <c r="T1338" s="43"/>
      <c r="U1338" s="40"/>
      <c r="V1338" s="40"/>
      <c r="W1338" s="40"/>
      <c r="X1338" s="40"/>
      <c r="Y1338" s="40"/>
      <c r="Z1338" s="40"/>
      <c r="AA1338" s="40"/>
      <c r="AB1338" s="40"/>
      <c r="AC1338" s="40"/>
      <c r="AD1338" s="40"/>
      <c r="AE1338" s="40"/>
      <c r="AF1338" s="45" t="str">
        <f t="shared" si="51"/>
        <v>KS_HRM_C2           FBDV_HR</v>
      </c>
      <c r="AG1338" s="41" t="s">
        <v>6605</v>
      </c>
      <c r="AH1338" s="36">
        <v>3</v>
      </c>
      <c r="AI1338" s="36">
        <v>709011</v>
      </c>
      <c r="AJ1338" s="36" t="s">
        <v>4110</v>
      </c>
      <c r="AK1338" s="36" t="s">
        <v>117</v>
      </c>
      <c r="AL1338" s="36" t="s">
        <v>1511</v>
      </c>
      <c r="AM1338" s="36" t="s">
        <v>1511</v>
      </c>
      <c r="AN1338" s="36" t="s">
        <v>1510</v>
      </c>
      <c r="AO1338" s="36" t="s">
        <v>1512</v>
      </c>
      <c r="AP1338" s="36">
        <v>1</v>
      </c>
      <c r="AQ1338" s="36" t="s">
        <v>1513</v>
      </c>
      <c r="AR1338" s="36" t="s">
        <v>1139</v>
      </c>
      <c r="AS1338" s="36" t="s">
        <v>1138</v>
      </c>
      <c r="AT1338" s="36" t="s">
        <v>117</v>
      </c>
      <c r="AU1338" s="36" t="s">
        <v>741</v>
      </c>
      <c r="AV1338" s="36" t="s">
        <v>741</v>
      </c>
      <c r="AW1338" s="36" t="s">
        <v>744</v>
      </c>
      <c r="AX1338" s="36" t="s">
        <v>745</v>
      </c>
      <c r="AY1338" s="36">
        <v>9</v>
      </c>
      <c r="AZ1338" s="36" t="s">
        <v>746</v>
      </c>
      <c r="BA1338" s="36" t="s">
        <v>167</v>
      </c>
      <c r="BB1338" s="36" t="s">
        <v>117</v>
      </c>
      <c r="BC1338" s="36" t="s">
        <v>4100</v>
      </c>
      <c r="BD1338" s="36" t="s">
        <v>1591</v>
      </c>
      <c r="BE1338" s="36" t="s">
        <v>117</v>
      </c>
      <c r="BF1338" s="36" t="s">
        <v>117</v>
      </c>
      <c r="BG1338" s="193">
        <v>1536</v>
      </c>
      <c r="BH1338" s="36" t="s">
        <v>2958</v>
      </c>
      <c r="BI1338" s="36">
        <v>0.5</v>
      </c>
      <c r="BJ1338" s="36" t="s">
        <v>4101</v>
      </c>
      <c r="BK1338" s="36" t="s">
        <v>1503</v>
      </c>
      <c r="BL1338" s="36" t="s">
        <v>1506</v>
      </c>
      <c r="BM1338" s="36">
        <v>709011</v>
      </c>
    </row>
    <row r="1339" spans="1:65" ht="14.45" customHeight="1">
      <c r="A1339" s="145"/>
      <c r="B1339" s="45">
        <v>709012</v>
      </c>
      <c r="C1339" s="40" t="s">
        <v>6694</v>
      </c>
      <c r="D1339" s="40"/>
      <c r="E1339" s="35" t="s">
        <v>6618</v>
      </c>
      <c r="F1339" s="40"/>
      <c r="G1339" s="42"/>
      <c r="H1339" s="40"/>
      <c r="I1339" s="40"/>
      <c r="J1339" s="40"/>
      <c r="K1339" s="40"/>
      <c r="L1339" s="72" t="s">
        <v>6618</v>
      </c>
      <c r="M1339" s="72" t="s">
        <v>6618</v>
      </c>
      <c r="N1339" s="40"/>
      <c r="O1339" s="40"/>
      <c r="P1339" s="40"/>
      <c r="Q1339" s="40"/>
      <c r="R1339" s="40"/>
      <c r="S1339" s="40"/>
      <c r="T1339" s="43"/>
      <c r="U1339" s="40"/>
      <c r="V1339" s="40"/>
      <c r="W1339" s="40"/>
      <c r="X1339" s="40"/>
      <c r="Y1339" s="40"/>
      <c r="Z1339" s="40"/>
      <c r="AA1339" s="40"/>
      <c r="AB1339" s="40"/>
      <c r="AC1339" s="40"/>
      <c r="AD1339" s="40"/>
      <c r="AE1339" s="40"/>
      <c r="AF1339" s="45" t="str">
        <f t="shared" si="51"/>
        <v>KS_HRM_C2           FBDV_HR</v>
      </c>
      <c r="AG1339" s="41" t="s">
        <v>6605</v>
      </c>
      <c r="AH1339" s="36">
        <v>3</v>
      </c>
      <c r="AI1339" s="36">
        <v>709012</v>
      </c>
      <c r="AJ1339" s="36" t="s">
        <v>4111</v>
      </c>
      <c r="AK1339" s="36" t="s">
        <v>117</v>
      </c>
      <c r="AL1339" s="36" t="s">
        <v>1511</v>
      </c>
      <c r="AM1339" s="36" t="s">
        <v>1511</v>
      </c>
      <c r="AN1339" s="36" t="s">
        <v>1510</v>
      </c>
      <c r="AO1339" s="36" t="s">
        <v>1512</v>
      </c>
      <c r="AP1339" s="36">
        <v>2</v>
      </c>
      <c r="AQ1339" s="36" t="s">
        <v>1513</v>
      </c>
      <c r="AR1339" s="36" t="s">
        <v>1139</v>
      </c>
      <c r="AS1339" s="36" t="s">
        <v>1138</v>
      </c>
      <c r="AT1339" s="36" t="s">
        <v>117</v>
      </c>
      <c r="AU1339" s="36" t="s">
        <v>741</v>
      </c>
      <c r="AV1339" s="36" t="s">
        <v>741</v>
      </c>
      <c r="AW1339" s="36" t="s">
        <v>744</v>
      </c>
      <c r="AX1339" s="36" t="s">
        <v>745</v>
      </c>
      <c r="AY1339" s="36">
        <v>10</v>
      </c>
      <c r="AZ1339" s="36" t="s">
        <v>746</v>
      </c>
      <c r="BA1339" s="36" t="s">
        <v>167</v>
      </c>
      <c r="BB1339" s="36" t="s">
        <v>117</v>
      </c>
      <c r="BC1339" s="36" t="s">
        <v>4103</v>
      </c>
      <c r="BD1339" s="36" t="s">
        <v>1591</v>
      </c>
      <c r="BE1339" s="36" t="s">
        <v>117</v>
      </c>
      <c r="BF1339" s="36" t="s">
        <v>117</v>
      </c>
      <c r="BG1339" s="193">
        <v>1536</v>
      </c>
      <c r="BH1339" s="36" t="s">
        <v>4104</v>
      </c>
      <c r="BI1339" s="36">
        <v>0.5</v>
      </c>
      <c r="BJ1339" s="36" t="s">
        <v>4105</v>
      </c>
      <c r="BK1339" s="36" t="s">
        <v>1503</v>
      </c>
      <c r="BL1339" s="36" t="s">
        <v>1506</v>
      </c>
      <c r="BM1339" s="36">
        <v>709012</v>
      </c>
    </row>
    <row r="1340" spans="1:65" ht="14.45" customHeight="1">
      <c r="A1340" s="145"/>
      <c r="B1340" s="45">
        <v>709013</v>
      </c>
      <c r="C1340" s="40" t="s">
        <v>6694</v>
      </c>
      <c r="D1340" s="40"/>
      <c r="E1340" s="43" t="s">
        <v>7</v>
      </c>
      <c r="F1340" s="40"/>
      <c r="G1340" s="42"/>
      <c r="H1340" s="40"/>
      <c r="I1340" s="40"/>
      <c r="J1340" s="40"/>
      <c r="K1340" s="40"/>
      <c r="L1340" s="42" t="s">
        <v>7</v>
      </c>
      <c r="M1340" s="42" t="s">
        <v>6604</v>
      </c>
      <c r="N1340" s="40"/>
      <c r="O1340" s="40"/>
      <c r="P1340" s="40"/>
      <c r="Q1340" s="40"/>
      <c r="R1340" s="40"/>
      <c r="S1340" s="40"/>
      <c r="T1340" s="43"/>
      <c r="U1340" s="40"/>
      <c r="V1340" s="40"/>
      <c r="W1340" s="40"/>
      <c r="X1340" s="40"/>
      <c r="Y1340" s="40"/>
      <c r="Z1340" s="40"/>
      <c r="AA1340" s="40"/>
      <c r="AB1340" s="40"/>
      <c r="AC1340" s="40"/>
      <c r="AD1340" s="40"/>
      <c r="AE1340" s="40"/>
      <c r="AF1340" s="45" t="str">
        <f t="shared" si="51"/>
        <v>KS_AHR_B            KS_HRM_C2</v>
      </c>
      <c r="AG1340" s="41" t="s">
        <v>6605</v>
      </c>
      <c r="AH1340" s="36">
        <v>3</v>
      </c>
      <c r="AI1340" s="36">
        <v>709013</v>
      </c>
      <c r="AJ1340" s="36" t="s">
        <v>6584</v>
      </c>
      <c r="AK1340" s="36" t="s">
        <v>117</v>
      </c>
      <c r="AL1340" s="36" t="s">
        <v>741</v>
      </c>
      <c r="AM1340" s="36" t="s">
        <v>741</v>
      </c>
      <c r="AN1340" s="36" t="s">
        <v>744</v>
      </c>
      <c r="AO1340" s="36" t="s">
        <v>745</v>
      </c>
      <c r="AP1340" s="36">
        <v>11</v>
      </c>
      <c r="AQ1340" s="36" t="s">
        <v>746</v>
      </c>
      <c r="AR1340" s="36" t="s">
        <v>167</v>
      </c>
      <c r="AS1340" s="36" t="s">
        <v>117</v>
      </c>
      <c r="AT1340" s="36" t="s">
        <v>117</v>
      </c>
      <c r="AU1340" s="36" t="s">
        <v>331</v>
      </c>
      <c r="AV1340" s="36" t="s">
        <v>331</v>
      </c>
      <c r="AW1340" s="36" t="s">
        <v>1508</v>
      </c>
      <c r="AX1340" s="36" t="s">
        <v>1509</v>
      </c>
      <c r="AY1340" s="36">
        <v>1</v>
      </c>
      <c r="AZ1340" s="36" t="s">
        <v>679</v>
      </c>
      <c r="BA1340" s="36" t="s">
        <v>148</v>
      </c>
      <c r="BB1340" s="36" t="s">
        <v>127</v>
      </c>
      <c r="BC1340" s="36" t="s">
        <v>3000</v>
      </c>
      <c r="BD1340" s="36" t="s">
        <v>1591</v>
      </c>
      <c r="BE1340" s="36" t="s">
        <v>117</v>
      </c>
      <c r="BF1340" s="36" t="s">
        <v>117</v>
      </c>
      <c r="BG1340" s="193">
        <v>1744</v>
      </c>
      <c r="BH1340" s="36" t="s">
        <v>1903</v>
      </c>
      <c r="BI1340" s="36">
        <v>0.5</v>
      </c>
      <c r="BJ1340" s="36" t="s">
        <v>4107</v>
      </c>
      <c r="BK1340" s="36" t="s">
        <v>1503</v>
      </c>
      <c r="BL1340" s="36" t="s">
        <v>117</v>
      </c>
      <c r="BM1340" s="36">
        <v>709013</v>
      </c>
    </row>
    <row r="1341" spans="1:65" ht="14.45" customHeight="1">
      <c r="A1341" s="145"/>
      <c r="B1341" s="40">
        <v>709014</v>
      </c>
      <c r="C1341" s="40" t="s">
        <v>6694</v>
      </c>
      <c r="D1341" s="40"/>
      <c r="E1341" s="43" t="s">
        <v>7</v>
      </c>
      <c r="F1341" s="40"/>
      <c r="G1341" s="42"/>
      <c r="H1341" s="40"/>
      <c r="I1341" s="40"/>
      <c r="J1341" s="40"/>
      <c r="K1341" s="40"/>
      <c r="L1341" s="42" t="s">
        <v>7</v>
      </c>
      <c r="M1341" s="42" t="s">
        <v>6604</v>
      </c>
      <c r="N1341" s="40"/>
      <c r="O1341" s="40"/>
      <c r="P1341" s="40"/>
      <c r="Q1341" s="40"/>
      <c r="R1341" s="40"/>
      <c r="S1341" s="40"/>
      <c r="T1341" s="43"/>
      <c r="U1341" s="40"/>
      <c r="V1341" s="40"/>
      <c r="W1341" s="40"/>
      <c r="X1341" s="40"/>
      <c r="Y1341" s="40"/>
      <c r="Z1341" s="40"/>
      <c r="AA1341" s="40"/>
      <c r="AB1341" s="40"/>
      <c r="AC1341" s="40"/>
      <c r="AD1341" s="40"/>
      <c r="AE1341" s="40"/>
      <c r="AF1341" s="45" t="str">
        <f t="shared" si="51"/>
        <v>KS_AHR_B            KS_HRM_C2</v>
      </c>
      <c r="AG1341" s="41" t="s">
        <v>6605</v>
      </c>
      <c r="AH1341" s="36">
        <v>3</v>
      </c>
      <c r="AI1341" s="36">
        <v>709014</v>
      </c>
      <c r="AJ1341" s="36" t="s">
        <v>6585</v>
      </c>
      <c r="AK1341" s="36" t="s">
        <v>117</v>
      </c>
      <c r="AL1341" s="36" t="s">
        <v>741</v>
      </c>
      <c r="AM1341" s="36" t="s">
        <v>741</v>
      </c>
      <c r="AN1341" s="36" t="s">
        <v>744</v>
      </c>
      <c r="AO1341" s="36" t="s">
        <v>745</v>
      </c>
      <c r="AP1341" s="36">
        <v>12</v>
      </c>
      <c r="AQ1341" s="36" t="s">
        <v>746</v>
      </c>
      <c r="AR1341" s="36" t="s">
        <v>167</v>
      </c>
      <c r="AS1341" s="36" t="s">
        <v>117</v>
      </c>
      <c r="AT1341" s="36" t="s">
        <v>117</v>
      </c>
      <c r="AU1341" s="36" t="s">
        <v>331</v>
      </c>
      <c r="AV1341" s="36" t="s">
        <v>331</v>
      </c>
      <c r="AW1341" s="36" t="s">
        <v>1508</v>
      </c>
      <c r="AX1341" s="36" t="s">
        <v>1509</v>
      </c>
      <c r="AY1341" s="36">
        <v>2</v>
      </c>
      <c r="AZ1341" s="36" t="s">
        <v>679</v>
      </c>
      <c r="BA1341" s="36" t="s">
        <v>148</v>
      </c>
      <c r="BB1341" s="36" t="s">
        <v>127</v>
      </c>
      <c r="BC1341" s="36" t="s">
        <v>3877</v>
      </c>
      <c r="BD1341" s="36" t="s">
        <v>1591</v>
      </c>
      <c r="BE1341" s="36" t="s">
        <v>117</v>
      </c>
      <c r="BF1341" s="36" t="s">
        <v>117</v>
      </c>
      <c r="BG1341" s="193">
        <v>1744</v>
      </c>
      <c r="BH1341" s="36" t="s">
        <v>1775</v>
      </c>
      <c r="BI1341" s="36">
        <v>0.5</v>
      </c>
      <c r="BJ1341" s="36" t="s">
        <v>4109</v>
      </c>
      <c r="BK1341" s="36" t="s">
        <v>1503</v>
      </c>
      <c r="BL1341" s="36" t="s">
        <v>117</v>
      </c>
      <c r="BM1341" s="36">
        <v>709014</v>
      </c>
    </row>
    <row r="1342" spans="1:65" ht="14.45" customHeight="1">
      <c r="A1342" s="146"/>
      <c r="B1342" s="62"/>
      <c r="C1342" s="40" t="s">
        <v>6695</v>
      </c>
      <c r="D1342" s="35"/>
      <c r="E1342" s="35"/>
      <c r="F1342" s="35"/>
      <c r="G1342" s="35"/>
      <c r="H1342" s="35"/>
      <c r="I1342" s="35"/>
      <c r="J1342" s="35"/>
      <c r="K1342" s="35"/>
      <c r="L1342" s="35"/>
      <c r="M1342" s="35"/>
      <c r="N1342" s="35"/>
      <c r="O1342" s="35"/>
      <c r="P1342" s="35"/>
      <c r="Q1342" s="35"/>
      <c r="R1342" s="35"/>
      <c r="S1342" s="35"/>
      <c r="T1342" s="35"/>
      <c r="U1342" s="35"/>
      <c r="V1342" s="35"/>
      <c r="W1342" s="35"/>
      <c r="X1342" s="35"/>
      <c r="Y1342" s="35"/>
      <c r="Z1342" s="35"/>
      <c r="AA1342" s="35"/>
      <c r="AB1342" s="35"/>
      <c r="AC1342" s="35"/>
      <c r="AD1342" s="35"/>
      <c r="AH1342" s="36">
        <v>1</v>
      </c>
      <c r="AI1342" s="36" t="s">
        <v>1514</v>
      </c>
    </row>
    <row r="1343" spans="1:65" ht="14.45" customHeight="1">
      <c r="A1343" s="146" t="s">
        <v>7451</v>
      </c>
      <c r="B1343" s="62"/>
      <c r="C1343" s="40" t="s">
        <v>6695</v>
      </c>
      <c r="D1343" s="35"/>
      <c r="E1343" s="35"/>
      <c r="F1343" s="35"/>
      <c r="G1343" s="35"/>
      <c r="H1343" s="35"/>
      <c r="I1343" s="35"/>
      <c r="J1343" s="35"/>
      <c r="K1343" s="35"/>
      <c r="L1343" s="35"/>
      <c r="M1343" s="35"/>
      <c r="N1343" s="35"/>
      <c r="O1343" s="35"/>
      <c r="P1343" s="35"/>
      <c r="Q1343" s="35"/>
      <c r="R1343" s="35"/>
      <c r="S1343" s="35"/>
      <c r="T1343" s="35"/>
      <c r="U1343" s="35"/>
      <c r="V1343" s="35"/>
      <c r="W1343" s="35"/>
      <c r="X1343" s="35"/>
      <c r="Y1343" s="35"/>
      <c r="Z1343" s="35"/>
      <c r="AA1343" s="35"/>
      <c r="AB1343" s="35"/>
      <c r="AC1343" s="35"/>
      <c r="AD1343" s="35"/>
      <c r="AH1343" s="36">
        <v>2</v>
      </c>
      <c r="AI1343" s="36" t="s">
        <v>61</v>
      </c>
      <c r="AJ1343" s="36" t="s">
        <v>1515</v>
      </c>
      <c r="AK1343" s="36" t="s">
        <v>1516</v>
      </c>
      <c r="AL1343" s="148" t="s">
        <v>7381</v>
      </c>
      <c r="AN1343" s="148" t="s">
        <v>7382</v>
      </c>
      <c r="AO1343" s="36" t="s">
        <v>2364</v>
      </c>
    </row>
    <row r="1344" spans="1:65" ht="14.45" customHeight="1">
      <c r="A1344" s="146" t="s">
        <v>7451</v>
      </c>
      <c r="B1344" s="62"/>
      <c r="C1344" s="40" t="s">
        <v>6695</v>
      </c>
      <c r="D1344" s="35"/>
      <c r="E1344" s="35"/>
      <c r="F1344" s="35"/>
      <c r="G1344" s="35"/>
      <c r="H1344" s="35"/>
      <c r="I1344" s="35"/>
      <c r="J1344" s="35"/>
      <c r="K1344" s="35"/>
      <c r="L1344" s="35"/>
      <c r="M1344" s="35"/>
      <c r="N1344" s="35"/>
      <c r="O1344" s="35"/>
      <c r="P1344" s="35"/>
      <c r="Q1344" s="35"/>
      <c r="R1344" s="35"/>
      <c r="S1344" s="35"/>
      <c r="T1344" s="35"/>
      <c r="U1344" s="35"/>
      <c r="V1344" s="35"/>
      <c r="W1344" s="35"/>
      <c r="X1344" s="35"/>
      <c r="Y1344" s="35"/>
      <c r="Z1344" s="35"/>
      <c r="AA1344" s="35"/>
      <c r="AB1344" s="35"/>
      <c r="AC1344" s="35"/>
      <c r="AD1344" s="35"/>
      <c r="AH1344" s="36">
        <v>2</v>
      </c>
      <c r="AI1344" s="36" t="s">
        <v>62</v>
      </c>
      <c r="AJ1344" s="36" t="s">
        <v>1517</v>
      </c>
      <c r="AK1344" s="36" t="s">
        <v>1518</v>
      </c>
      <c r="AL1344" s="148" t="s">
        <v>7378</v>
      </c>
      <c r="AN1344" s="148" t="s">
        <v>7383</v>
      </c>
      <c r="AO1344" s="36" t="s">
        <v>2364</v>
      </c>
    </row>
    <row r="1345" spans="1:65" ht="14.45" customHeight="1">
      <c r="A1345" s="146"/>
      <c r="B1345" s="62"/>
      <c r="C1345" s="40" t="s">
        <v>6695</v>
      </c>
      <c r="D1345" s="35"/>
      <c r="E1345" s="35"/>
      <c r="F1345" s="35"/>
      <c r="G1345" s="35"/>
      <c r="H1345" s="35"/>
      <c r="I1345" s="35"/>
      <c r="J1345" s="35"/>
      <c r="K1345" s="35"/>
      <c r="L1345" s="35"/>
      <c r="M1345" s="35"/>
      <c r="N1345" s="35"/>
      <c r="O1345" s="35"/>
      <c r="P1345" s="35"/>
      <c r="Q1345" s="35"/>
      <c r="R1345" s="35"/>
      <c r="S1345" s="35"/>
      <c r="T1345" s="35"/>
      <c r="U1345" s="35"/>
      <c r="V1345" s="35"/>
      <c r="W1345" s="35"/>
      <c r="X1345" s="35"/>
      <c r="Y1345" s="35"/>
      <c r="Z1345" s="35"/>
      <c r="AA1345" s="35"/>
      <c r="AB1345" s="35"/>
      <c r="AC1345" s="35"/>
      <c r="AD1345" s="35"/>
      <c r="AH1345" s="36">
        <v>0</v>
      </c>
      <c r="AI1345" s="36" t="s">
        <v>42</v>
      </c>
      <c r="AJ1345" s="36" t="s">
        <v>43</v>
      </c>
      <c r="AK1345" s="36" t="s">
        <v>44</v>
      </c>
      <c r="AL1345" s="36" t="s">
        <v>45</v>
      </c>
      <c r="AM1345" s="36" t="s">
        <v>45</v>
      </c>
      <c r="AN1345" s="36" t="s">
        <v>46</v>
      </c>
      <c r="AO1345" s="36" t="s">
        <v>47</v>
      </c>
      <c r="AP1345" s="36" t="s">
        <v>48</v>
      </c>
      <c r="AQ1345" s="36" t="s">
        <v>49</v>
      </c>
      <c r="AR1345" s="36" t="s">
        <v>50</v>
      </c>
      <c r="AS1345" s="36" t="s">
        <v>51</v>
      </c>
      <c r="AT1345" s="36" t="s">
        <v>44</v>
      </c>
      <c r="AU1345" s="36" t="s">
        <v>45</v>
      </c>
      <c r="AV1345" s="36" t="s">
        <v>45</v>
      </c>
      <c r="AW1345" s="36" t="s">
        <v>52</v>
      </c>
      <c r="AX1345" s="36" t="s">
        <v>47</v>
      </c>
      <c r="AY1345" s="36" t="s">
        <v>48</v>
      </c>
      <c r="AZ1345" s="36" t="s">
        <v>49</v>
      </c>
      <c r="BA1345" s="36" t="s">
        <v>50</v>
      </c>
      <c r="BB1345" s="36" t="s">
        <v>51</v>
      </c>
      <c r="BC1345" s="36" t="s">
        <v>53</v>
      </c>
      <c r="BD1345" s="36" t="s">
        <v>54</v>
      </c>
      <c r="BE1345" s="36" t="s">
        <v>55</v>
      </c>
      <c r="BF1345" s="36" t="s">
        <v>56</v>
      </c>
      <c r="BG1345" s="36" t="s">
        <v>57</v>
      </c>
      <c r="BH1345" s="36" t="s">
        <v>58</v>
      </c>
      <c r="BI1345" s="36" t="s">
        <v>59</v>
      </c>
      <c r="BJ1345" s="36" t="s">
        <v>60</v>
      </c>
      <c r="BK1345" s="36" t="s">
        <v>61</v>
      </c>
      <c r="BL1345" s="36" t="s">
        <v>62</v>
      </c>
      <c r="BM1345" s="36" t="s">
        <v>42</v>
      </c>
    </row>
    <row r="1346" spans="1:65" ht="14.45" customHeight="1">
      <c r="A1346" s="145" t="s">
        <v>7358</v>
      </c>
      <c r="B1346" s="40">
        <v>797001</v>
      </c>
      <c r="C1346" s="40" t="s">
        <v>6695</v>
      </c>
      <c r="D1346" s="40"/>
      <c r="E1346" s="43" t="s">
        <v>4</v>
      </c>
      <c r="F1346" s="40"/>
      <c r="G1346" s="42"/>
      <c r="H1346" s="40"/>
      <c r="I1346" s="40"/>
      <c r="J1346" s="40"/>
      <c r="K1346" s="40"/>
      <c r="L1346" s="42" t="s">
        <v>4</v>
      </c>
      <c r="M1346" s="42" t="s">
        <v>4</v>
      </c>
      <c r="N1346" s="40"/>
      <c r="O1346" s="40"/>
      <c r="P1346" s="40"/>
      <c r="Q1346" s="40"/>
      <c r="R1346" s="40"/>
      <c r="S1346" s="40"/>
      <c r="T1346" s="43"/>
      <c r="U1346" s="40"/>
      <c r="V1346" s="40"/>
      <c r="W1346" s="40"/>
      <c r="X1346" s="40"/>
      <c r="Y1346" s="40"/>
      <c r="Z1346" s="40"/>
      <c r="AA1346" s="40"/>
      <c r="AB1346" s="40"/>
      <c r="AC1346" s="40"/>
      <c r="AD1346" s="40"/>
      <c r="AE1346" s="40"/>
      <c r="AF1346" s="45" t="str">
        <f t="shared" ref="AF1346:AF1377" si="52">AX1346&amp; REPT(" ",20-LEN(AX1346))&amp;AO1346</f>
        <v>SITR3               LGHV</v>
      </c>
      <c r="AG1346" s="41" t="s">
        <v>6605</v>
      </c>
      <c r="AH1346" s="36">
        <v>3</v>
      </c>
      <c r="AI1346" s="36">
        <v>797001</v>
      </c>
      <c r="AJ1346" s="36" t="s">
        <v>4112</v>
      </c>
      <c r="AK1346" s="36" t="s">
        <v>117</v>
      </c>
      <c r="AL1346" s="36" t="s">
        <v>1530</v>
      </c>
      <c r="AM1346" s="36" t="s">
        <v>1530</v>
      </c>
      <c r="AN1346" s="36" t="s">
        <v>1529</v>
      </c>
      <c r="AO1346" s="36" t="s">
        <v>1531</v>
      </c>
      <c r="AP1346" s="36">
        <v>1</v>
      </c>
      <c r="AQ1346" s="36" t="s">
        <v>1532</v>
      </c>
      <c r="AR1346" s="36" t="s">
        <v>1520</v>
      </c>
      <c r="AS1346" s="36" t="s">
        <v>1519</v>
      </c>
      <c r="AT1346" s="36" t="s">
        <v>117</v>
      </c>
      <c r="AU1346" s="36" t="s">
        <v>561</v>
      </c>
      <c r="AV1346" s="36" t="s">
        <v>561</v>
      </c>
      <c r="AW1346" s="36" t="s">
        <v>560</v>
      </c>
      <c r="AX1346" s="36" t="s">
        <v>562</v>
      </c>
      <c r="AY1346" s="36" t="s">
        <v>1589</v>
      </c>
      <c r="AZ1346" s="36" t="s">
        <v>563</v>
      </c>
      <c r="BA1346" s="36" t="s">
        <v>179</v>
      </c>
      <c r="BB1346" s="36" t="s">
        <v>117</v>
      </c>
      <c r="BC1346" s="36" t="s">
        <v>4113</v>
      </c>
      <c r="BD1346" s="36" t="s">
        <v>1591</v>
      </c>
      <c r="BE1346" s="36" t="s">
        <v>117</v>
      </c>
      <c r="BF1346" s="36" t="s">
        <v>117</v>
      </c>
      <c r="BG1346" s="176">
        <v>685</v>
      </c>
      <c r="BH1346" s="36" t="s">
        <v>1906</v>
      </c>
      <c r="BI1346" s="36">
        <v>0.75</v>
      </c>
      <c r="BJ1346" s="36" t="s">
        <v>4114</v>
      </c>
      <c r="BK1346" s="36" t="s">
        <v>1515</v>
      </c>
      <c r="BL1346" s="36" t="s">
        <v>1517</v>
      </c>
      <c r="BM1346" s="36">
        <v>797001</v>
      </c>
    </row>
    <row r="1347" spans="1:65" ht="14.45" customHeight="1">
      <c r="A1347" s="146" t="s">
        <v>7356</v>
      </c>
      <c r="B1347" s="40">
        <v>797002</v>
      </c>
      <c r="C1347" s="40" t="s">
        <v>6695</v>
      </c>
      <c r="D1347" s="40"/>
      <c r="E1347" s="43" t="s">
        <v>4</v>
      </c>
      <c r="F1347" s="40" t="s">
        <v>4118</v>
      </c>
      <c r="G1347" s="42" t="s">
        <v>6606</v>
      </c>
      <c r="H1347" s="40"/>
      <c r="I1347" s="40"/>
      <c r="J1347" s="40"/>
      <c r="K1347" s="40" t="s">
        <v>6607</v>
      </c>
      <c r="L1347" s="42" t="s">
        <v>4</v>
      </c>
      <c r="M1347" s="42" t="s">
        <v>6609</v>
      </c>
      <c r="N1347" s="40"/>
      <c r="O1347" s="40"/>
      <c r="P1347" s="40"/>
      <c r="Q1347" s="40"/>
      <c r="R1347" s="40"/>
      <c r="S1347" s="40"/>
      <c r="T1347" s="43"/>
      <c r="U1347" s="40"/>
      <c r="V1347" s="40"/>
      <c r="W1347" s="40"/>
      <c r="X1347" s="40"/>
      <c r="Y1347" s="40"/>
      <c r="Z1347" s="40"/>
      <c r="AA1347" s="40"/>
      <c r="AB1347" s="40"/>
      <c r="AC1347" s="40" t="s">
        <v>6617</v>
      </c>
      <c r="AD1347" s="40"/>
      <c r="AE1347" s="40"/>
      <c r="AF1347" s="45" t="str">
        <f t="shared" si="52"/>
        <v>SP_GND_TS           LGHV</v>
      </c>
      <c r="AG1347" s="41" t="s">
        <v>6605</v>
      </c>
      <c r="AH1347" s="36">
        <v>3</v>
      </c>
      <c r="AI1347" s="36">
        <v>797002</v>
      </c>
      <c r="AJ1347" s="36" t="s">
        <v>4115</v>
      </c>
      <c r="AK1347" s="36" t="s">
        <v>117</v>
      </c>
      <c r="AL1347" s="36" t="s">
        <v>1530</v>
      </c>
      <c r="AM1347" s="36" t="s">
        <v>1530</v>
      </c>
      <c r="AN1347" s="36" t="s">
        <v>1529</v>
      </c>
      <c r="AO1347" s="36" t="s">
        <v>1531</v>
      </c>
      <c r="AP1347" s="36">
        <v>45</v>
      </c>
      <c r="AQ1347" s="36" t="s">
        <v>1532</v>
      </c>
      <c r="AR1347" s="36" t="s">
        <v>1520</v>
      </c>
      <c r="AS1347" s="36" t="s">
        <v>1519</v>
      </c>
      <c r="AT1347" s="36" t="s">
        <v>117</v>
      </c>
      <c r="AU1347" s="36" t="s">
        <v>117</v>
      </c>
      <c r="AV1347" s="36" t="s">
        <v>4116</v>
      </c>
      <c r="AW1347" s="36" t="s">
        <v>4117</v>
      </c>
      <c r="AX1347" s="36" t="s">
        <v>4118</v>
      </c>
      <c r="AY1347" s="36">
        <v>1</v>
      </c>
      <c r="AZ1347" s="36" t="s">
        <v>287</v>
      </c>
      <c r="BA1347" s="36" t="s">
        <v>117</v>
      </c>
      <c r="BB1347" s="36" t="s">
        <v>117</v>
      </c>
      <c r="BC1347" s="36" t="s">
        <v>4119</v>
      </c>
      <c r="BD1347" s="36" t="s">
        <v>1591</v>
      </c>
      <c r="BE1347" s="36" t="s">
        <v>117</v>
      </c>
      <c r="BF1347" s="36" t="s">
        <v>117</v>
      </c>
      <c r="BG1347" s="176">
        <v>3815</v>
      </c>
      <c r="BH1347" s="36" t="s">
        <v>1716</v>
      </c>
      <c r="BI1347" s="36">
        <v>0.75</v>
      </c>
      <c r="BJ1347" s="36" t="s">
        <v>4120</v>
      </c>
      <c r="BK1347" s="36" t="s">
        <v>1515</v>
      </c>
      <c r="BL1347" s="36" t="s">
        <v>1517</v>
      </c>
      <c r="BM1347" s="36">
        <v>797002</v>
      </c>
    </row>
    <row r="1348" spans="1:65" ht="14.45" customHeight="1">
      <c r="A1348" s="145"/>
      <c r="B1348" s="40">
        <v>797003</v>
      </c>
      <c r="C1348" s="40" t="s">
        <v>6695</v>
      </c>
      <c r="D1348" s="40"/>
      <c r="E1348" s="43" t="s">
        <v>4</v>
      </c>
      <c r="F1348" s="40" t="s">
        <v>4124</v>
      </c>
      <c r="G1348" s="42" t="s">
        <v>6606</v>
      </c>
      <c r="H1348" s="40"/>
      <c r="I1348" s="40"/>
      <c r="J1348" s="40"/>
      <c r="K1348" s="40" t="s">
        <v>6610</v>
      </c>
      <c r="L1348" s="42" t="s">
        <v>6609</v>
      </c>
      <c r="M1348" s="42" t="s">
        <v>6604</v>
      </c>
      <c r="N1348" s="40"/>
      <c r="O1348" s="40"/>
      <c r="P1348" s="40"/>
      <c r="Q1348" s="40"/>
      <c r="R1348" s="40"/>
      <c r="S1348" s="40"/>
      <c r="T1348" s="43"/>
      <c r="U1348" s="40"/>
      <c r="V1348" s="40"/>
      <c r="W1348" s="40"/>
      <c r="X1348" s="40"/>
      <c r="Y1348" s="40"/>
      <c r="Z1348" s="40"/>
      <c r="AA1348" s="40"/>
      <c r="AB1348" s="40"/>
      <c r="AC1348" s="40"/>
      <c r="AD1348" s="40"/>
      <c r="AE1348" s="40" t="s">
        <v>6627</v>
      </c>
      <c r="AF1348" s="45" t="str">
        <f t="shared" si="52"/>
        <v>KS_CPR_C            SP_30A_P91</v>
      </c>
      <c r="AG1348" s="41" t="s">
        <v>6605</v>
      </c>
      <c r="AH1348" s="36">
        <v>3</v>
      </c>
      <c r="AI1348" s="36">
        <v>797003</v>
      </c>
      <c r="AJ1348" s="36" t="s">
        <v>4121</v>
      </c>
      <c r="AK1348" s="36" t="s">
        <v>117</v>
      </c>
      <c r="AL1348" s="36" t="s">
        <v>117</v>
      </c>
      <c r="AM1348" s="36" t="s">
        <v>4122</v>
      </c>
      <c r="AN1348" s="36" t="s">
        <v>4123</v>
      </c>
      <c r="AO1348" s="36" t="s">
        <v>4124</v>
      </c>
      <c r="AP1348" s="36">
        <v>1</v>
      </c>
      <c r="AQ1348" s="36" t="s">
        <v>660</v>
      </c>
      <c r="AR1348" s="36" t="s">
        <v>117</v>
      </c>
      <c r="AS1348" s="36" t="s">
        <v>117</v>
      </c>
      <c r="AT1348" s="36" t="s">
        <v>117</v>
      </c>
      <c r="AU1348" s="36" t="s">
        <v>355</v>
      </c>
      <c r="AV1348" s="36" t="s">
        <v>355</v>
      </c>
      <c r="AW1348" s="36" t="s">
        <v>361</v>
      </c>
      <c r="AX1348" s="36" t="s">
        <v>362</v>
      </c>
      <c r="AY1348" s="36">
        <v>7</v>
      </c>
      <c r="AZ1348" s="36" t="s">
        <v>363</v>
      </c>
      <c r="BA1348" s="36" t="s">
        <v>166</v>
      </c>
      <c r="BB1348" s="36" t="s">
        <v>117</v>
      </c>
      <c r="BC1348" s="36" t="s">
        <v>2481</v>
      </c>
      <c r="BD1348" s="36" t="s">
        <v>1591</v>
      </c>
      <c r="BE1348" s="36" t="s">
        <v>117</v>
      </c>
      <c r="BF1348" s="36" t="s">
        <v>117</v>
      </c>
      <c r="BG1348" s="193">
        <v>501</v>
      </c>
      <c r="BH1348" s="36" t="s">
        <v>1719</v>
      </c>
      <c r="BI1348" s="36">
        <v>0.35</v>
      </c>
      <c r="BJ1348" s="36" t="s">
        <v>4125</v>
      </c>
      <c r="BK1348" s="36" t="s">
        <v>1515</v>
      </c>
      <c r="BL1348" s="36" t="s">
        <v>1517</v>
      </c>
      <c r="BM1348" s="36">
        <v>797003</v>
      </c>
    </row>
    <row r="1349" spans="1:65" ht="14.45" customHeight="1">
      <c r="A1349" s="145" t="s">
        <v>7449</v>
      </c>
      <c r="B1349" s="40">
        <v>797004</v>
      </c>
      <c r="C1349" s="40" t="s">
        <v>6695</v>
      </c>
      <c r="D1349" s="40"/>
      <c r="E1349" s="43" t="s">
        <v>4</v>
      </c>
      <c r="F1349" s="40" t="s">
        <v>4129</v>
      </c>
      <c r="G1349" s="42" t="s">
        <v>6606</v>
      </c>
      <c r="H1349" s="40"/>
      <c r="I1349" s="40"/>
      <c r="J1349" s="40"/>
      <c r="K1349" s="40" t="s">
        <v>6607</v>
      </c>
      <c r="L1349" s="42" t="s">
        <v>6609</v>
      </c>
      <c r="M1349" s="42" t="s">
        <v>4</v>
      </c>
      <c r="N1349" s="40"/>
      <c r="O1349" s="40"/>
      <c r="P1349" s="40"/>
      <c r="Q1349" s="40"/>
      <c r="R1349" s="40"/>
      <c r="S1349" s="40"/>
      <c r="T1349" s="43"/>
      <c r="U1349" s="40"/>
      <c r="V1349" s="40"/>
      <c r="W1349" s="40"/>
      <c r="X1349" s="40"/>
      <c r="Y1349" s="40"/>
      <c r="Z1349" s="40"/>
      <c r="AA1349" s="40"/>
      <c r="AB1349" s="40"/>
      <c r="AC1349" s="40"/>
      <c r="AD1349" s="40"/>
      <c r="AE1349" s="40"/>
      <c r="AF1349" s="45" t="str">
        <f t="shared" si="52"/>
        <v>TBL2                SP_LIN_LD</v>
      </c>
      <c r="AG1349" s="41" t="s">
        <v>6605</v>
      </c>
      <c r="AH1349" s="36">
        <v>3</v>
      </c>
      <c r="AI1349" s="36">
        <v>797004</v>
      </c>
      <c r="AJ1349" s="36" t="s">
        <v>4126</v>
      </c>
      <c r="AK1349" s="36" t="s">
        <v>117</v>
      </c>
      <c r="AL1349" s="36" t="s">
        <v>117</v>
      </c>
      <c r="AM1349" s="36" t="s">
        <v>4127</v>
      </c>
      <c r="AN1349" s="36" t="s">
        <v>4128</v>
      </c>
      <c r="AO1349" s="36" t="s">
        <v>4129</v>
      </c>
      <c r="AP1349" s="36">
        <v>1</v>
      </c>
      <c r="AQ1349" s="36" t="s">
        <v>5823</v>
      </c>
      <c r="AR1349" s="36" t="s">
        <v>117</v>
      </c>
      <c r="AS1349" s="36" t="s">
        <v>117</v>
      </c>
      <c r="AT1349" s="36" t="s">
        <v>117</v>
      </c>
      <c r="AU1349" s="36" t="s">
        <v>1538</v>
      </c>
      <c r="AV1349" s="36" t="s">
        <v>1538</v>
      </c>
      <c r="AW1349" s="36" t="s">
        <v>1537</v>
      </c>
      <c r="AX1349" s="36" t="s">
        <v>1539</v>
      </c>
      <c r="AY1349" s="36">
        <v>1</v>
      </c>
      <c r="AZ1349" s="148" t="s">
        <v>1549</v>
      </c>
      <c r="BA1349" s="36" t="s">
        <v>164</v>
      </c>
      <c r="BB1349" s="36" t="s">
        <v>120</v>
      </c>
      <c r="BC1349" s="36" t="s">
        <v>2595</v>
      </c>
      <c r="BD1349" s="36" t="s">
        <v>1591</v>
      </c>
      <c r="BE1349" s="36" t="s">
        <v>117</v>
      </c>
      <c r="BF1349" s="36" t="s">
        <v>117</v>
      </c>
      <c r="BG1349" s="176">
        <v>928</v>
      </c>
      <c r="BH1349" s="36" t="s">
        <v>2596</v>
      </c>
      <c r="BI1349" s="36">
        <v>0.35</v>
      </c>
      <c r="BJ1349" s="36" t="s">
        <v>4130</v>
      </c>
      <c r="BK1349" s="36" t="s">
        <v>1515</v>
      </c>
      <c r="BL1349" s="36" t="s">
        <v>1517</v>
      </c>
      <c r="BM1349" s="36">
        <v>797004</v>
      </c>
    </row>
    <row r="1350" spans="1:65" ht="14.45" customHeight="1">
      <c r="A1350" s="146" t="s">
        <v>7450</v>
      </c>
      <c r="B1350" s="40">
        <v>797005</v>
      </c>
      <c r="C1350" s="40" t="s">
        <v>6695</v>
      </c>
      <c r="D1350" s="40"/>
      <c r="E1350" s="43" t="s">
        <v>4</v>
      </c>
      <c r="F1350" s="40" t="s">
        <v>4129</v>
      </c>
      <c r="G1350" s="42" t="s">
        <v>6606</v>
      </c>
      <c r="H1350" s="40"/>
      <c r="I1350" s="40"/>
      <c r="J1350" s="40"/>
      <c r="K1350" s="40" t="s">
        <v>6607</v>
      </c>
      <c r="L1350" s="42" t="s">
        <v>4</v>
      </c>
      <c r="M1350" s="42" t="s">
        <v>6609</v>
      </c>
      <c r="N1350" s="40"/>
      <c r="O1350" s="40"/>
      <c r="P1350" s="40"/>
      <c r="Q1350" s="40"/>
      <c r="R1350" s="40"/>
      <c r="S1350" s="40"/>
      <c r="T1350" s="43"/>
      <c r="U1350" s="40"/>
      <c r="V1350" s="40"/>
      <c r="W1350" s="40"/>
      <c r="X1350" s="40"/>
      <c r="Y1350" s="40"/>
      <c r="Z1350" s="40"/>
      <c r="AA1350" s="40"/>
      <c r="AB1350" s="40"/>
      <c r="AC1350" s="40"/>
      <c r="AD1350" s="40"/>
      <c r="AE1350" s="40"/>
      <c r="AF1350" s="45" t="str">
        <f t="shared" si="52"/>
        <v>SP_LIN_LD           TBL</v>
      </c>
      <c r="AG1350" s="41" t="s">
        <v>6605</v>
      </c>
      <c r="AH1350" s="36">
        <v>3</v>
      </c>
      <c r="AI1350" s="36">
        <v>797005</v>
      </c>
      <c r="AJ1350" s="36" t="s">
        <v>4131</v>
      </c>
      <c r="AK1350" s="36" t="s">
        <v>117</v>
      </c>
      <c r="AL1350" s="36" t="s">
        <v>1534</v>
      </c>
      <c r="AM1350" s="36" t="s">
        <v>1534</v>
      </c>
      <c r="AN1350" s="36" t="s">
        <v>1533</v>
      </c>
      <c r="AO1350" s="36" t="s">
        <v>1535</v>
      </c>
      <c r="AP1350" s="36">
        <v>1</v>
      </c>
      <c r="AQ1350" s="36" t="s">
        <v>1536</v>
      </c>
      <c r="AR1350" s="36" t="s">
        <v>164</v>
      </c>
      <c r="AS1350" s="36" t="s">
        <v>120</v>
      </c>
      <c r="AT1350" s="36" t="s">
        <v>117</v>
      </c>
      <c r="AU1350" s="36" t="s">
        <v>117</v>
      </c>
      <c r="AV1350" s="36" t="s">
        <v>4127</v>
      </c>
      <c r="AW1350" s="36" t="s">
        <v>4128</v>
      </c>
      <c r="AX1350" s="36" t="s">
        <v>4129</v>
      </c>
      <c r="AY1350" s="36">
        <v>1</v>
      </c>
      <c r="AZ1350" s="36" t="s">
        <v>5823</v>
      </c>
      <c r="BA1350" s="36" t="s">
        <v>117</v>
      </c>
      <c r="BB1350" s="36" t="s">
        <v>117</v>
      </c>
      <c r="BC1350" s="36" t="s">
        <v>2595</v>
      </c>
      <c r="BD1350" s="36" t="s">
        <v>1591</v>
      </c>
      <c r="BE1350" s="36" t="s">
        <v>117</v>
      </c>
      <c r="BF1350" s="36" t="s">
        <v>117</v>
      </c>
      <c r="BG1350" s="176">
        <v>3463</v>
      </c>
      <c r="BH1350" s="36" t="s">
        <v>2596</v>
      </c>
      <c r="BI1350" s="36">
        <v>0.35</v>
      </c>
      <c r="BJ1350" s="36" t="s">
        <v>4130</v>
      </c>
      <c r="BK1350" s="36" t="s">
        <v>1515</v>
      </c>
      <c r="BL1350" s="36" t="s">
        <v>1517</v>
      </c>
      <c r="BM1350" s="36">
        <v>797005</v>
      </c>
    </row>
    <row r="1351" spans="1:65" ht="14.45" customHeight="1">
      <c r="A1351" s="146" t="s">
        <v>7356</v>
      </c>
      <c r="B1351" s="40">
        <v>797009</v>
      </c>
      <c r="C1351" s="40" t="s">
        <v>6695</v>
      </c>
      <c r="D1351" s="40"/>
      <c r="E1351" s="43" t="s">
        <v>4</v>
      </c>
      <c r="F1351" s="40"/>
      <c r="G1351" s="42"/>
      <c r="H1351" s="40"/>
      <c r="I1351" s="40"/>
      <c r="J1351" s="40"/>
      <c r="K1351" s="40"/>
      <c r="L1351" s="42" t="s">
        <v>4</v>
      </c>
      <c r="M1351" s="42" t="s">
        <v>4</v>
      </c>
      <c r="N1351" s="40"/>
      <c r="O1351" s="40"/>
      <c r="P1351" s="40"/>
      <c r="Q1351" s="40"/>
      <c r="R1351" s="40"/>
      <c r="S1351" s="40"/>
      <c r="T1351" s="43"/>
      <c r="U1351" s="40"/>
      <c r="V1351" s="40"/>
      <c r="W1351" s="40"/>
      <c r="X1351" s="40"/>
      <c r="Y1351" s="40"/>
      <c r="Z1351" s="40"/>
      <c r="AA1351" s="40"/>
      <c r="AB1351" s="40"/>
      <c r="AC1351" s="40"/>
      <c r="AD1351" s="40"/>
      <c r="AE1351" s="40"/>
      <c r="AF1351" s="45" t="str">
        <f t="shared" si="52"/>
        <v>KS_LADE_C           LGHV</v>
      </c>
      <c r="AG1351" s="41" t="s">
        <v>6605</v>
      </c>
      <c r="AH1351" s="36">
        <v>3</v>
      </c>
      <c r="AI1351" s="36">
        <v>797009</v>
      </c>
      <c r="AJ1351" s="36" t="s">
        <v>4132</v>
      </c>
      <c r="AK1351" s="36" t="s">
        <v>117</v>
      </c>
      <c r="AL1351" s="36" t="s">
        <v>1530</v>
      </c>
      <c r="AM1351" s="36" t="s">
        <v>1530</v>
      </c>
      <c r="AN1351" s="36" t="s">
        <v>1529</v>
      </c>
      <c r="AO1351" s="36" t="s">
        <v>1531</v>
      </c>
      <c r="AP1351" s="36">
        <v>48</v>
      </c>
      <c r="AQ1351" s="36" t="s">
        <v>1532</v>
      </c>
      <c r="AR1351" s="36" t="s">
        <v>1520</v>
      </c>
      <c r="AS1351" s="36" t="s">
        <v>1519</v>
      </c>
      <c r="AT1351" s="36" t="s">
        <v>117</v>
      </c>
      <c r="AU1351" s="36" t="s">
        <v>1523</v>
      </c>
      <c r="AV1351" s="36" t="s">
        <v>1523</v>
      </c>
      <c r="AW1351" s="36" t="s">
        <v>1522</v>
      </c>
      <c r="AX1351" s="36" t="s">
        <v>1524</v>
      </c>
      <c r="AY1351" s="36">
        <v>6</v>
      </c>
      <c r="AZ1351" s="36" t="s">
        <v>1525</v>
      </c>
      <c r="BA1351" s="36" t="s">
        <v>148</v>
      </c>
      <c r="BB1351" s="36" t="s">
        <v>831</v>
      </c>
      <c r="BC1351" s="36" t="s">
        <v>4133</v>
      </c>
      <c r="BD1351" s="36" t="s">
        <v>1591</v>
      </c>
      <c r="BE1351" s="36" t="s">
        <v>117</v>
      </c>
      <c r="BF1351" s="36" t="s">
        <v>117</v>
      </c>
      <c r="BG1351" s="176">
        <v>4090</v>
      </c>
      <c r="BH1351" s="36" t="s">
        <v>1900</v>
      </c>
      <c r="BI1351" s="36">
        <v>0.75</v>
      </c>
      <c r="BJ1351" s="36" t="s">
        <v>4134</v>
      </c>
      <c r="BK1351" s="36" t="s">
        <v>1515</v>
      </c>
      <c r="BL1351" s="36" t="s">
        <v>117</v>
      </c>
      <c r="BM1351" s="36">
        <v>797009</v>
      </c>
    </row>
    <row r="1352" spans="1:65" ht="14.45" customHeight="1">
      <c r="A1352" s="146" t="s">
        <v>7356</v>
      </c>
      <c r="B1352" s="40">
        <v>797010</v>
      </c>
      <c r="C1352" s="40" t="s">
        <v>6695</v>
      </c>
      <c r="D1352" s="40"/>
      <c r="E1352" s="43" t="s">
        <v>4</v>
      </c>
      <c r="F1352" s="40"/>
      <c r="G1352" s="42"/>
      <c r="H1352" s="40"/>
      <c r="I1352" s="40"/>
      <c r="J1352" s="40"/>
      <c r="K1352" s="40"/>
      <c r="L1352" s="42" t="s">
        <v>4</v>
      </c>
      <c r="M1352" s="42" t="s">
        <v>4</v>
      </c>
      <c r="N1352" s="40"/>
      <c r="O1352" s="40"/>
      <c r="P1352" s="40"/>
      <c r="Q1352" s="40"/>
      <c r="R1352" s="40"/>
      <c r="S1352" s="40"/>
      <c r="T1352" s="43"/>
      <c r="U1352" s="40"/>
      <c r="V1352" s="40"/>
      <c r="W1352" s="40"/>
      <c r="X1352" s="40"/>
      <c r="Y1352" s="40"/>
      <c r="Z1352" s="40"/>
      <c r="AA1352" s="40"/>
      <c r="AB1352" s="40"/>
      <c r="AC1352" s="40"/>
      <c r="AD1352" s="40"/>
      <c r="AE1352" s="40"/>
      <c r="AF1352" s="45" t="str">
        <f t="shared" si="52"/>
        <v>KS_LADE_C           LGHV</v>
      </c>
      <c r="AG1352" s="41" t="s">
        <v>6605</v>
      </c>
      <c r="AH1352" s="36">
        <v>3</v>
      </c>
      <c r="AI1352" s="36">
        <v>797010</v>
      </c>
      <c r="AJ1352" s="36" t="s">
        <v>4135</v>
      </c>
      <c r="AK1352" s="36" t="s">
        <v>117</v>
      </c>
      <c r="AL1352" s="36" t="s">
        <v>1530</v>
      </c>
      <c r="AM1352" s="36" t="s">
        <v>1530</v>
      </c>
      <c r="AN1352" s="36" t="s">
        <v>1529</v>
      </c>
      <c r="AO1352" s="36" t="s">
        <v>1531</v>
      </c>
      <c r="AP1352" s="36">
        <v>46</v>
      </c>
      <c r="AQ1352" s="36" t="s">
        <v>1532</v>
      </c>
      <c r="AR1352" s="36" t="s">
        <v>1520</v>
      </c>
      <c r="AS1352" s="36" t="s">
        <v>1519</v>
      </c>
      <c r="AT1352" s="36" t="s">
        <v>117</v>
      </c>
      <c r="AU1352" s="36" t="s">
        <v>1523</v>
      </c>
      <c r="AV1352" s="36" t="s">
        <v>1523</v>
      </c>
      <c r="AW1352" s="36" t="s">
        <v>1522</v>
      </c>
      <c r="AX1352" s="36" t="s">
        <v>1524</v>
      </c>
      <c r="AY1352" s="36">
        <v>3</v>
      </c>
      <c r="AZ1352" s="36" t="s">
        <v>1525</v>
      </c>
      <c r="BA1352" s="36" t="s">
        <v>148</v>
      </c>
      <c r="BB1352" s="36" t="s">
        <v>831</v>
      </c>
      <c r="BC1352" s="36" t="s">
        <v>4136</v>
      </c>
      <c r="BD1352" s="36" t="s">
        <v>1591</v>
      </c>
      <c r="BE1352" s="36" t="s">
        <v>117</v>
      </c>
      <c r="BF1352" s="36" t="s">
        <v>117</v>
      </c>
      <c r="BG1352" s="176">
        <v>4090</v>
      </c>
      <c r="BH1352" s="36" t="s">
        <v>1604</v>
      </c>
      <c r="BI1352" s="36">
        <v>0.75</v>
      </c>
      <c r="BJ1352" s="36" t="s">
        <v>4137</v>
      </c>
      <c r="BK1352" s="36" t="s">
        <v>1515</v>
      </c>
      <c r="BL1352" s="36" t="s">
        <v>117</v>
      </c>
      <c r="BM1352" s="36">
        <v>797010</v>
      </c>
    </row>
    <row r="1353" spans="1:65" ht="14.45" customHeight="1">
      <c r="A1353" s="146" t="s">
        <v>7356</v>
      </c>
      <c r="B1353" s="40">
        <v>797011</v>
      </c>
      <c r="C1353" s="40" t="s">
        <v>6695</v>
      </c>
      <c r="D1353" s="40"/>
      <c r="E1353" s="43" t="s">
        <v>4</v>
      </c>
      <c r="F1353" s="40"/>
      <c r="G1353" s="42"/>
      <c r="H1353" s="40"/>
      <c r="I1353" s="40"/>
      <c r="J1353" s="40"/>
      <c r="K1353" s="40"/>
      <c r="L1353" s="42" t="s">
        <v>4</v>
      </c>
      <c r="M1353" s="42" t="s">
        <v>4</v>
      </c>
      <c r="N1353" s="40"/>
      <c r="O1353" s="40"/>
      <c r="P1353" s="40"/>
      <c r="Q1353" s="40"/>
      <c r="R1353" s="40"/>
      <c r="S1353" s="40"/>
      <c r="T1353" s="43"/>
      <c r="U1353" s="40"/>
      <c r="V1353" s="40"/>
      <c r="W1353" s="40"/>
      <c r="X1353" s="40"/>
      <c r="Y1353" s="40"/>
      <c r="Z1353" s="40"/>
      <c r="AA1353" s="40"/>
      <c r="AB1353" s="40"/>
      <c r="AC1353" s="40"/>
      <c r="AD1353" s="40"/>
      <c r="AE1353" s="40"/>
      <c r="AF1353" s="45" t="str">
        <f t="shared" si="52"/>
        <v>KS_LADE_C           LGHV</v>
      </c>
      <c r="AG1353" s="41" t="s">
        <v>6605</v>
      </c>
      <c r="AH1353" s="36">
        <v>3</v>
      </c>
      <c r="AI1353" s="36">
        <v>797011</v>
      </c>
      <c r="AJ1353" s="36" t="s">
        <v>4138</v>
      </c>
      <c r="AK1353" s="36" t="s">
        <v>117</v>
      </c>
      <c r="AL1353" s="36" t="s">
        <v>1530</v>
      </c>
      <c r="AM1353" s="36" t="s">
        <v>1530</v>
      </c>
      <c r="AN1353" s="36" t="s">
        <v>1529</v>
      </c>
      <c r="AO1353" s="36" t="s">
        <v>1531</v>
      </c>
      <c r="AP1353" s="36">
        <v>47</v>
      </c>
      <c r="AQ1353" s="36" t="s">
        <v>1532</v>
      </c>
      <c r="AR1353" s="36" t="s">
        <v>1520</v>
      </c>
      <c r="AS1353" s="36" t="s">
        <v>1519</v>
      </c>
      <c r="AT1353" s="36" t="s">
        <v>117</v>
      </c>
      <c r="AU1353" s="36" t="s">
        <v>1523</v>
      </c>
      <c r="AV1353" s="36" t="s">
        <v>1523</v>
      </c>
      <c r="AW1353" s="36" t="s">
        <v>1522</v>
      </c>
      <c r="AX1353" s="36" t="s">
        <v>1524</v>
      </c>
      <c r="AY1353" s="36">
        <v>4</v>
      </c>
      <c r="AZ1353" s="36" t="s">
        <v>1525</v>
      </c>
      <c r="BA1353" s="36" t="s">
        <v>148</v>
      </c>
      <c r="BB1353" s="36" t="s">
        <v>831</v>
      </c>
      <c r="BC1353" s="36" t="s">
        <v>4139</v>
      </c>
      <c r="BD1353" s="36" t="s">
        <v>1591</v>
      </c>
      <c r="BE1353" s="36" t="s">
        <v>117</v>
      </c>
      <c r="BF1353" s="36" t="s">
        <v>117</v>
      </c>
      <c r="BG1353" s="176">
        <v>4090</v>
      </c>
      <c r="BH1353" s="36" t="s">
        <v>3185</v>
      </c>
      <c r="BI1353" s="36">
        <v>0.75</v>
      </c>
      <c r="BJ1353" s="36" t="s">
        <v>4140</v>
      </c>
      <c r="BK1353" s="36" t="s">
        <v>1515</v>
      </c>
      <c r="BL1353" s="36" t="s">
        <v>117</v>
      </c>
      <c r="BM1353" s="36">
        <v>797011</v>
      </c>
    </row>
    <row r="1354" spans="1:65" ht="14.45" customHeight="1">
      <c r="A1354" s="145"/>
      <c r="B1354" s="40">
        <v>797012</v>
      </c>
      <c r="C1354" s="40" t="s">
        <v>6695</v>
      </c>
      <c r="D1354" s="40"/>
      <c r="E1354" s="43" t="s">
        <v>4</v>
      </c>
      <c r="F1354" s="40" t="s">
        <v>4118</v>
      </c>
      <c r="G1354" s="42" t="s">
        <v>6606</v>
      </c>
      <c r="H1354" s="40"/>
      <c r="I1354" s="40"/>
      <c r="J1354" s="40"/>
      <c r="K1354" s="40" t="s">
        <v>6607</v>
      </c>
      <c r="L1354" s="42" t="s">
        <v>4</v>
      </c>
      <c r="M1354" s="42" t="s">
        <v>6609</v>
      </c>
      <c r="N1354" s="40"/>
      <c r="O1354" s="40"/>
      <c r="P1354" s="40"/>
      <c r="Q1354" s="40"/>
      <c r="R1354" s="40"/>
      <c r="S1354" s="40"/>
      <c r="T1354" s="43"/>
      <c r="U1354" s="40"/>
      <c r="V1354" s="40"/>
      <c r="W1354" s="40"/>
      <c r="X1354" s="40"/>
      <c r="Y1354" s="40"/>
      <c r="Z1354" s="40"/>
      <c r="AA1354" s="40"/>
      <c r="AB1354" s="40"/>
      <c r="AC1354" s="40" t="s">
        <v>6617</v>
      </c>
      <c r="AD1354" s="40"/>
      <c r="AE1354" s="40"/>
      <c r="AF1354" s="45" t="str">
        <f t="shared" si="52"/>
        <v>SP_GND_TS           KS_LADE_C</v>
      </c>
      <c r="AG1354" s="41" t="s">
        <v>6605</v>
      </c>
      <c r="AH1354" s="36">
        <v>3</v>
      </c>
      <c r="AI1354" s="36">
        <v>797012</v>
      </c>
      <c r="AJ1354" s="36" t="s">
        <v>4141</v>
      </c>
      <c r="AK1354" s="36" t="s">
        <v>117</v>
      </c>
      <c r="AL1354" s="36" t="s">
        <v>1523</v>
      </c>
      <c r="AM1354" s="36" t="s">
        <v>1523</v>
      </c>
      <c r="AN1354" s="36" t="s">
        <v>1522</v>
      </c>
      <c r="AO1354" s="36" t="s">
        <v>1524</v>
      </c>
      <c r="AP1354" s="36">
        <v>5</v>
      </c>
      <c r="AQ1354" s="36" t="s">
        <v>1525</v>
      </c>
      <c r="AR1354" s="36" t="s">
        <v>148</v>
      </c>
      <c r="AS1354" s="36" t="s">
        <v>831</v>
      </c>
      <c r="AT1354" s="36" t="s">
        <v>117</v>
      </c>
      <c r="AU1354" s="36" t="s">
        <v>117</v>
      </c>
      <c r="AV1354" s="36" t="s">
        <v>4116</v>
      </c>
      <c r="AW1354" s="36" t="s">
        <v>4117</v>
      </c>
      <c r="AX1354" s="36" t="s">
        <v>4118</v>
      </c>
      <c r="AY1354" s="36">
        <v>1</v>
      </c>
      <c r="AZ1354" s="36" t="s">
        <v>287</v>
      </c>
      <c r="BA1354" s="36" t="s">
        <v>117</v>
      </c>
      <c r="BB1354" s="36" t="s">
        <v>117</v>
      </c>
      <c r="BC1354" s="36" t="s">
        <v>4119</v>
      </c>
      <c r="BD1354" s="36" t="s">
        <v>1591</v>
      </c>
      <c r="BE1354" s="36" t="s">
        <v>117</v>
      </c>
      <c r="BF1354" s="36" t="s">
        <v>117</v>
      </c>
      <c r="BG1354" s="193">
        <v>296</v>
      </c>
      <c r="BH1354" s="36" t="s">
        <v>1716</v>
      </c>
      <c r="BI1354" s="36">
        <v>0.75</v>
      </c>
      <c r="BJ1354" s="36" t="s">
        <v>4120</v>
      </c>
      <c r="BK1354" s="36" t="s">
        <v>1515</v>
      </c>
      <c r="BL1354" s="36" t="s">
        <v>117</v>
      </c>
      <c r="BM1354" s="36">
        <v>797012</v>
      </c>
    </row>
    <row r="1355" spans="1:65" ht="14.45" customHeight="1">
      <c r="A1355" s="145" t="s">
        <v>7358</v>
      </c>
      <c r="B1355" s="40">
        <v>797013</v>
      </c>
      <c r="C1355" s="40" t="s">
        <v>6695</v>
      </c>
      <c r="D1355" s="40"/>
      <c r="E1355" s="43" t="s">
        <v>4</v>
      </c>
      <c r="F1355" s="40" t="s">
        <v>4129</v>
      </c>
      <c r="G1355" s="42" t="s">
        <v>6606</v>
      </c>
      <c r="H1355" s="40"/>
      <c r="I1355" s="40"/>
      <c r="J1355" s="40"/>
      <c r="K1355" s="40" t="s">
        <v>6607</v>
      </c>
      <c r="L1355" s="42" t="s">
        <v>6609</v>
      </c>
      <c r="M1355" s="42" t="s">
        <v>4</v>
      </c>
      <c r="N1355" s="40"/>
      <c r="O1355" s="40"/>
      <c r="P1355" s="40"/>
      <c r="Q1355" s="40"/>
      <c r="R1355" s="40"/>
      <c r="S1355" s="40"/>
      <c r="T1355" s="43"/>
      <c r="U1355" s="40"/>
      <c r="V1355" s="40"/>
      <c r="W1355" s="40"/>
      <c r="X1355" s="40"/>
      <c r="Y1355" s="40"/>
      <c r="Z1355" s="40"/>
      <c r="AA1355" s="40"/>
      <c r="AB1355" s="40"/>
      <c r="AC1355" s="40"/>
      <c r="AD1355" s="40"/>
      <c r="AE1355" s="40"/>
      <c r="AF1355" s="45" t="str">
        <f t="shared" si="52"/>
        <v>LGHV                SP_LIN_LD</v>
      </c>
      <c r="AG1355" s="41" t="s">
        <v>6605</v>
      </c>
      <c r="AH1355" s="36">
        <v>3</v>
      </c>
      <c r="AI1355" s="36">
        <v>797013</v>
      </c>
      <c r="AJ1355" s="36" t="s">
        <v>4142</v>
      </c>
      <c r="AK1355" s="36" t="s">
        <v>117</v>
      </c>
      <c r="AL1355" s="36" t="s">
        <v>117</v>
      </c>
      <c r="AM1355" s="36" t="s">
        <v>4127</v>
      </c>
      <c r="AN1355" s="36" t="s">
        <v>4128</v>
      </c>
      <c r="AO1355" s="36" t="s">
        <v>4129</v>
      </c>
      <c r="AP1355" s="36">
        <v>1</v>
      </c>
      <c r="AQ1355" s="36" t="s">
        <v>5823</v>
      </c>
      <c r="AR1355" s="36" t="s">
        <v>117</v>
      </c>
      <c r="AS1355" s="36" t="s">
        <v>117</v>
      </c>
      <c r="AT1355" s="36" t="s">
        <v>117</v>
      </c>
      <c r="AU1355" s="36" t="s">
        <v>1530</v>
      </c>
      <c r="AV1355" s="36" t="s">
        <v>1530</v>
      </c>
      <c r="AW1355" s="36" t="s">
        <v>1529</v>
      </c>
      <c r="AX1355" s="36" t="s">
        <v>1531</v>
      </c>
      <c r="AY1355" s="36">
        <v>14</v>
      </c>
      <c r="AZ1355" s="36" t="s">
        <v>1532</v>
      </c>
      <c r="BA1355" s="36" t="s">
        <v>1521</v>
      </c>
      <c r="BB1355" s="36" t="s">
        <v>672</v>
      </c>
      <c r="BC1355" s="36" t="s">
        <v>4143</v>
      </c>
      <c r="BD1355" s="36" t="s">
        <v>1591</v>
      </c>
      <c r="BE1355" s="36" t="s">
        <v>117</v>
      </c>
      <c r="BF1355" s="36" t="s">
        <v>117</v>
      </c>
      <c r="BG1355" s="176">
        <v>1056</v>
      </c>
      <c r="BH1355" s="36" t="s">
        <v>2596</v>
      </c>
      <c r="BI1355" s="36">
        <v>0.5</v>
      </c>
      <c r="BJ1355" s="36" t="s">
        <v>4130</v>
      </c>
      <c r="BK1355" s="36" t="s">
        <v>1515</v>
      </c>
      <c r="BL1355" s="36" t="s">
        <v>1517</v>
      </c>
      <c r="BM1355" s="36">
        <v>797013</v>
      </c>
    </row>
    <row r="1356" spans="1:65" ht="14.45" customHeight="1">
      <c r="A1356" s="145" t="s">
        <v>7358</v>
      </c>
      <c r="B1356" s="40">
        <v>797014</v>
      </c>
      <c r="C1356" s="40" t="s">
        <v>6695</v>
      </c>
      <c r="D1356" s="40"/>
      <c r="E1356" s="43" t="s">
        <v>4</v>
      </c>
      <c r="F1356" s="40"/>
      <c r="G1356" s="42"/>
      <c r="H1356" s="40"/>
      <c r="I1356" s="40"/>
      <c r="J1356" s="40"/>
      <c r="K1356" s="40"/>
      <c r="L1356" s="42" t="s">
        <v>4</v>
      </c>
      <c r="M1356" s="42" t="s">
        <v>4</v>
      </c>
      <c r="N1356" s="40"/>
      <c r="O1356" s="40"/>
      <c r="P1356" s="40"/>
      <c r="Q1356" s="40"/>
      <c r="R1356" s="40"/>
      <c r="S1356" s="40"/>
      <c r="T1356" s="43"/>
      <c r="U1356" s="40"/>
      <c r="V1356" s="40"/>
      <c r="W1356" s="40"/>
      <c r="X1356" s="40"/>
      <c r="Y1356" s="40"/>
      <c r="Z1356" s="40"/>
      <c r="AA1356" s="40"/>
      <c r="AB1356" s="40"/>
      <c r="AC1356" s="40"/>
      <c r="AD1356" s="40"/>
      <c r="AE1356" s="40"/>
      <c r="AF1356" s="45" t="str">
        <f t="shared" si="52"/>
        <v>LGHV                LEDLD2</v>
      </c>
      <c r="AG1356" s="41" t="s">
        <v>6605</v>
      </c>
      <c r="AH1356" s="36">
        <v>3</v>
      </c>
      <c r="AI1356" s="36">
        <v>797014</v>
      </c>
      <c r="AJ1356" s="36" t="s">
        <v>4144</v>
      </c>
      <c r="AK1356" s="36" t="s">
        <v>117</v>
      </c>
      <c r="AL1356" s="36" t="s">
        <v>1554</v>
      </c>
      <c r="AM1356" s="36" t="s">
        <v>1554</v>
      </c>
      <c r="AN1356" s="36" t="s">
        <v>1553</v>
      </c>
      <c r="AO1356" s="36" t="s">
        <v>1555</v>
      </c>
      <c r="AP1356" s="36">
        <v>2</v>
      </c>
      <c r="AQ1356" s="36" t="s">
        <v>1556</v>
      </c>
      <c r="AR1356" s="36" t="s">
        <v>164</v>
      </c>
      <c r="AS1356" s="36" t="s">
        <v>120</v>
      </c>
      <c r="AT1356" s="36" t="s">
        <v>117</v>
      </c>
      <c r="AU1356" s="36" t="s">
        <v>1530</v>
      </c>
      <c r="AV1356" s="36" t="s">
        <v>1530</v>
      </c>
      <c r="AW1356" s="36" t="s">
        <v>1529</v>
      </c>
      <c r="AX1356" s="36" t="s">
        <v>1531</v>
      </c>
      <c r="AY1356" s="36">
        <v>7</v>
      </c>
      <c r="AZ1356" s="36" t="s">
        <v>1532</v>
      </c>
      <c r="BA1356" s="36" t="s">
        <v>1153</v>
      </c>
      <c r="BB1356" s="36" t="s">
        <v>672</v>
      </c>
      <c r="BC1356" s="36" t="s">
        <v>2809</v>
      </c>
      <c r="BD1356" s="36" t="s">
        <v>1591</v>
      </c>
      <c r="BE1356" s="36" t="s">
        <v>117</v>
      </c>
      <c r="BF1356" s="36" t="s">
        <v>117</v>
      </c>
      <c r="BG1356" s="176">
        <v>2081</v>
      </c>
      <c r="BH1356" s="36" t="s">
        <v>1733</v>
      </c>
      <c r="BI1356" s="36">
        <v>0.35</v>
      </c>
      <c r="BJ1356" s="36" t="s">
        <v>4145</v>
      </c>
      <c r="BK1356" s="36" t="s">
        <v>1515</v>
      </c>
      <c r="BL1356" s="36" t="s">
        <v>1517</v>
      </c>
      <c r="BM1356" s="36">
        <v>797014</v>
      </c>
    </row>
    <row r="1357" spans="1:65" ht="14.45" customHeight="1">
      <c r="A1357" s="146" t="s">
        <v>7356</v>
      </c>
      <c r="B1357" s="40">
        <v>797015</v>
      </c>
      <c r="C1357" s="40" t="s">
        <v>6695</v>
      </c>
      <c r="D1357" s="40"/>
      <c r="E1357" s="43" t="s">
        <v>4</v>
      </c>
      <c r="F1357" s="40"/>
      <c r="G1357" s="42"/>
      <c r="H1357" s="40"/>
      <c r="I1357" s="40"/>
      <c r="J1357" s="40"/>
      <c r="K1357" s="40"/>
      <c r="L1357" s="42" t="s">
        <v>4</v>
      </c>
      <c r="M1357" s="42" t="s">
        <v>4</v>
      </c>
      <c r="N1357" s="40"/>
      <c r="O1357" s="40"/>
      <c r="P1357" s="40"/>
      <c r="Q1357" s="40"/>
      <c r="R1357" s="40"/>
      <c r="S1357" s="40"/>
      <c r="T1357" s="43"/>
      <c r="U1357" s="40"/>
      <c r="V1357" s="40"/>
      <c r="W1357" s="40"/>
      <c r="X1357" s="40"/>
      <c r="Y1357" s="40"/>
      <c r="Z1357" s="40"/>
      <c r="AA1357" s="40"/>
      <c r="AB1357" s="40"/>
      <c r="AC1357" s="40"/>
      <c r="AD1357" s="40"/>
      <c r="AE1357" s="40"/>
      <c r="AF1357" s="45" t="str">
        <f t="shared" si="52"/>
        <v>KS_LADE_C           LGHV</v>
      </c>
      <c r="AG1357" s="41" t="s">
        <v>6605</v>
      </c>
      <c r="AH1357" s="36">
        <v>3</v>
      </c>
      <c r="AI1357" s="36">
        <v>797015</v>
      </c>
      <c r="AJ1357" s="36" t="s">
        <v>4146</v>
      </c>
      <c r="AK1357" s="36" t="s">
        <v>117</v>
      </c>
      <c r="AL1357" s="36" t="s">
        <v>1530</v>
      </c>
      <c r="AM1357" s="36" t="s">
        <v>1530</v>
      </c>
      <c r="AN1357" s="36" t="s">
        <v>1529</v>
      </c>
      <c r="AO1357" s="36" t="s">
        <v>1531</v>
      </c>
      <c r="AP1357" s="36">
        <v>40</v>
      </c>
      <c r="AQ1357" s="36" t="s">
        <v>1532</v>
      </c>
      <c r="AR1357" s="36" t="s">
        <v>1521</v>
      </c>
      <c r="AS1357" s="36" t="s">
        <v>672</v>
      </c>
      <c r="AT1357" s="36" t="s">
        <v>117</v>
      </c>
      <c r="AU1357" s="36" t="s">
        <v>1523</v>
      </c>
      <c r="AV1357" s="36" t="s">
        <v>1523</v>
      </c>
      <c r="AW1357" s="36" t="s">
        <v>1522</v>
      </c>
      <c r="AX1357" s="36" t="s">
        <v>1524</v>
      </c>
      <c r="AY1357" s="36">
        <v>1</v>
      </c>
      <c r="AZ1357" s="36" t="s">
        <v>1525</v>
      </c>
      <c r="BA1357" s="36" t="s">
        <v>148</v>
      </c>
      <c r="BB1357" s="36" t="s">
        <v>127</v>
      </c>
      <c r="BC1357" s="36" t="s">
        <v>4147</v>
      </c>
      <c r="BD1357" s="36" t="s">
        <v>1591</v>
      </c>
      <c r="BE1357" s="36" t="s">
        <v>117</v>
      </c>
      <c r="BF1357" s="36" t="s">
        <v>117</v>
      </c>
      <c r="BG1357" s="176">
        <v>4090</v>
      </c>
      <c r="BH1357" s="36" t="s">
        <v>1710</v>
      </c>
      <c r="BI1357" s="36">
        <v>0.5</v>
      </c>
      <c r="BJ1357" s="36" t="s">
        <v>4148</v>
      </c>
      <c r="BK1357" s="36" t="s">
        <v>1515</v>
      </c>
      <c r="BL1357" s="36" t="s">
        <v>117</v>
      </c>
      <c r="BM1357" s="36">
        <v>797015</v>
      </c>
    </row>
    <row r="1358" spans="1:65" ht="14.45" customHeight="1">
      <c r="A1358" s="146" t="s">
        <v>7356</v>
      </c>
      <c r="B1358" s="40">
        <v>797016</v>
      </c>
      <c r="C1358" s="40" t="s">
        <v>6695</v>
      </c>
      <c r="D1358" s="40"/>
      <c r="E1358" s="43" t="s">
        <v>4</v>
      </c>
      <c r="F1358" s="40"/>
      <c r="G1358" s="42"/>
      <c r="H1358" s="40"/>
      <c r="I1358" s="40"/>
      <c r="J1358" s="40"/>
      <c r="K1358" s="40"/>
      <c r="L1358" s="42" t="s">
        <v>4</v>
      </c>
      <c r="M1358" s="42" t="s">
        <v>4</v>
      </c>
      <c r="N1358" s="40"/>
      <c r="O1358" s="40"/>
      <c r="P1358" s="40"/>
      <c r="Q1358" s="40"/>
      <c r="R1358" s="40"/>
      <c r="S1358" s="40"/>
      <c r="T1358" s="43"/>
      <c r="U1358" s="40"/>
      <c r="V1358" s="40"/>
      <c r="W1358" s="40"/>
      <c r="X1358" s="40"/>
      <c r="Y1358" s="40"/>
      <c r="Z1358" s="40"/>
      <c r="AA1358" s="40"/>
      <c r="AB1358" s="40"/>
      <c r="AC1358" s="40"/>
      <c r="AD1358" s="40"/>
      <c r="AE1358" s="40"/>
      <c r="AF1358" s="45" t="str">
        <f t="shared" si="52"/>
        <v>KS_LADE_C           LGHV</v>
      </c>
      <c r="AG1358" s="41" t="s">
        <v>6605</v>
      </c>
      <c r="AH1358" s="36">
        <v>3</v>
      </c>
      <c r="AI1358" s="36">
        <v>797016</v>
      </c>
      <c r="AJ1358" s="36" t="s">
        <v>4149</v>
      </c>
      <c r="AK1358" s="36" t="s">
        <v>117</v>
      </c>
      <c r="AL1358" s="36" t="s">
        <v>1530</v>
      </c>
      <c r="AM1358" s="36" t="s">
        <v>1530</v>
      </c>
      <c r="AN1358" s="36" t="s">
        <v>1529</v>
      </c>
      <c r="AO1358" s="36" t="s">
        <v>1531</v>
      </c>
      <c r="AP1358" s="36">
        <v>41</v>
      </c>
      <c r="AQ1358" s="36" t="s">
        <v>1532</v>
      </c>
      <c r="AR1358" s="36" t="s">
        <v>1153</v>
      </c>
      <c r="AS1358" s="36" t="s">
        <v>672</v>
      </c>
      <c r="AT1358" s="36" t="s">
        <v>117</v>
      </c>
      <c r="AU1358" s="36" t="s">
        <v>1523</v>
      </c>
      <c r="AV1358" s="36" t="s">
        <v>1523</v>
      </c>
      <c r="AW1358" s="36" t="s">
        <v>1522</v>
      </c>
      <c r="AX1358" s="36" t="s">
        <v>1524</v>
      </c>
      <c r="AY1358" s="36">
        <v>2</v>
      </c>
      <c r="AZ1358" s="36" t="s">
        <v>1525</v>
      </c>
      <c r="BA1358" s="36" t="s">
        <v>146</v>
      </c>
      <c r="BB1358" s="36" t="s">
        <v>127</v>
      </c>
      <c r="BC1358" s="36" t="s">
        <v>2283</v>
      </c>
      <c r="BD1358" s="36" t="s">
        <v>1591</v>
      </c>
      <c r="BE1358" s="36" t="s">
        <v>117</v>
      </c>
      <c r="BF1358" s="36" t="s">
        <v>117</v>
      </c>
      <c r="BG1358" s="176">
        <v>4090</v>
      </c>
      <c r="BH1358" s="36" t="s">
        <v>1668</v>
      </c>
      <c r="BI1358" s="36">
        <v>0.35</v>
      </c>
      <c r="BJ1358" s="36" t="s">
        <v>4150</v>
      </c>
      <c r="BK1358" s="36" t="s">
        <v>1515</v>
      </c>
      <c r="BL1358" s="36" t="s">
        <v>117</v>
      </c>
      <c r="BM1358" s="36">
        <v>797016</v>
      </c>
    </row>
    <row r="1359" spans="1:65" ht="14.45" customHeight="1">
      <c r="A1359" s="146" t="s">
        <v>7356</v>
      </c>
      <c r="B1359" s="45">
        <v>797017</v>
      </c>
      <c r="C1359" s="40" t="s">
        <v>6695</v>
      </c>
      <c r="D1359" s="40"/>
      <c r="E1359" s="43" t="s">
        <v>4</v>
      </c>
      <c r="F1359" s="40"/>
      <c r="G1359" s="42"/>
      <c r="H1359" s="40"/>
      <c r="I1359" s="40"/>
      <c r="J1359" s="40"/>
      <c r="K1359" s="40"/>
      <c r="L1359" s="42" t="s">
        <v>4</v>
      </c>
      <c r="M1359" s="42" t="s">
        <v>4</v>
      </c>
      <c r="N1359" s="40"/>
      <c r="O1359" s="40"/>
      <c r="P1359" s="40"/>
      <c r="Q1359" s="40"/>
      <c r="R1359" s="40"/>
      <c r="S1359" s="40"/>
      <c r="T1359" s="43"/>
      <c r="U1359" s="40"/>
      <c r="V1359" s="40"/>
      <c r="W1359" s="40"/>
      <c r="X1359" s="40"/>
      <c r="Y1359" s="40"/>
      <c r="Z1359" s="40"/>
      <c r="AA1359" s="40"/>
      <c r="AB1359" s="40"/>
      <c r="AC1359" s="40"/>
      <c r="AD1359" s="40"/>
      <c r="AE1359" s="40"/>
      <c r="AF1359" s="45" t="str">
        <f t="shared" si="52"/>
        <v>KS_LADE_C           LGHV</v>
      </c>
      <c r="AG1359" s="41" t="s">
        <v>6605</v>
      </c>
      <c r="AH1359" s="36">
        <v>3</v>
      </c>
      <c r="AI1359" s="36">
        <v>797017</v>
      </c>
      <c r="AJ1359" s="36" t="s">
        <v>6586</v>
      </c>
      <c r="AK1359" s="36" t="s">
        <v>117</v>
      </c>
      <c r="AL1359" s="36" t="s">
        <v>1530</v>
      </c>
      <c r="AM1359" s="36" t="s">
        <v>1530</v>
      </c>
      <c r="AN1359" s="36" t="s">
        <v>1529</v>
      </c>
      <c r="AO1359" s="36" t="s">
        <v>1531</v>
      </c>
      <c r="AP1359" s="36">
        <v>52</v>
      </c>
      <c r="AQ1359" s="36" t="s">
        <v>1532</v>
      </c>
      <c r="AR1359" s="36" t="s">
        <v>1521</v>
      </c>
      <c r="AS1359" s="36" t="s">
        <v>672</v>
      </c>
      <c r="AT1359" s="36" t="s">
        <v>117</v>
      </c>
      <c r="AU1359" s="36" t="s">
        <v>1523</v>
      </c>
      <c r="AV1359" s="36" t="s">
        <v>1523</v>
      </c>
      <c r="AW1359" s="36" t="s">
        <v>1522</v>
      </c>
      <c r="AX1359" s="36" t="s">
        <v>1524</v>
      </c>
      <c r="AY1359" s="36">
        <v>10</v>
      </c>
      <c r="AZ1359" s="36" t="s">
        <v>1525</v>
      </c>
      <c r="BA1359" s="36" t="s">
        <v>148</v>
      </c>
      <c r="BB1359" s="36" t="s">
        <v>127</v>
      </c>
      <c r="BC1359" s="36" t="s">
        <v>2680</v>
      </c>
      <c r="BD1359" s="36" t="s">
        <v>1591</v>
      </c>
      <c r="BE1359" s="36" t="s">
        <v>117</v>
      </c>
      <c r="BF1359" s="36" t="s">
        <v>117</v>
      </c>
      <c r="BG1359" s="176">
        <v>4090</v>
      </c>
      <c r="BH1359" s="36" t="s">
        <v>1788</v>
      </c>
      <c r="BI1359" s="36">
        <v>0.5</v>
      </c>
      <c r="BJ1359" s="36" t="s">
        <v>6587</v>
      </c>
      <c r="BK1359" s="36" t="s">
        <v>1515</v>
      </c>
      <c r="BL1359" s="36" t="s">
        <v>1517</v>
      </c>
      <c r="BM1359" s="36">
        <v>797017</v>
      </c>
    </row>
    <row r="1360" spans="1:65" ht="14.45" customHeight="1">
      <c r="A1360" s="146" t="s">
        <v>7358</v>
      </c>
      <c r="B1360" s="45">
        <v>797018</v>
      </c>
      <c r="C1360" s="40" t="s">
        <v>6695</v>
      </c>
      <c r="D1360" s="40"/>
      <c r="E1360" s="43" t="s">
        <v>4</v>
      </c>
      <c r="F1360" s="40"/>
      <c r="G1360" s="42"/>
      <c r="H1360" s="40"/>
      <c r="I1360" s="40"/>
      <c r="J1360" s="40"/>
      <c r="K1360" s="40"/>
      <c r="L1360" s="42" t="s">
        <v>4</v>
      </c>
      <c r="M1360" s="42" t="s">
        <v>4</v>
      </c>
      <c r="N1360" s="40"/>
      <c r="O1360" s="40"/>
      <c r="P1360" s="40"/>
      <c r="Q1360" s="40"/>
      <c r="R1360" s="40"/>
      <c r="S1360" s="40"/>
      <c r="T1360" s="43"/>
      <c r="U1360" s="40"/>
      <c r="V1360" s="40"/>
      <c r="W1360" s="40"/>
      <c r="X1360" s="40"/>
      <c r="Y1360" s="40"/>
      <c r="Z1360" s="40"/>
      <c r="AA1360" s="40"/>
      <c r="AB1360" s="40"/>
      <c r="AC1360" s="40"/>
      <c r="AD1360" s="40"/>
      <c r="AE1360" s="40"/>
      <c r="AF1360" s="45" t="str">
        <f t="shared" si="52"/>
        <v>KS_LADE_D           LGHV</v>
      </c>
      <c r="AG1360" s="41" t="s">
        <v>6605</v>
      </c>
      <c r="AH1360" s="36">
        <v>3</v>
      </c>
      <c r="AI1360" s="36">
        <v>797018</v>
      </c>
      <c r="AJ1360" s="36" t="s">
        <v>4152</v>
      </c>
      <c r="AK1360" s="36" t="s">
        <v>117</v>
      </c>
      <c r="AL1360" s="36" t="s">
        <v>1530</v>
      </c>
      <c r="AM1360" s="36" t="s">
        <v>1530</v>
      </c>
      <c r="AN1360" s="36" t="s">
        <v>1529</v>
      </c>
      <c r="AO1360" s="36" t="s">
        <v>1531</v>
      </c>
      <c r="AP1360" s="36">
        <v>28</v>
      </c>
      <c r="AQ1360" s="36" t="s">
        <v>1532</v>
      </c>
      <c r="AR1360" s="36" t="s">
        <v>1521</v>
      </c>
      <c r="AS1360" s="36" t="s">
        <v>672</v>
      </c>
      <c r="AT1360" s="36" t="s">
        <v>117</v>
      </c>
      <c r="AU1360" s="36" t="s">
        <v>1523</v>
      </c>
      <c r="AV1360" s="36" t="s">
        <v>1523</v>
      </c>
      <c r="AW1360" s="36" t="s">
        <v>1526</v>
      </c>
      <c r="AX1360" s="36" t="s">
        <v>1527</v>
      </c>
      <c r="AY1360" s="36">
        <v>8</v>
      </c>
      <c r="AZ1360" s="36" t="s">
        <v>1528</v>
      </c>
      <c r="BA1360" s="36" t="s">
        <v>148</v>
      </c>
      <c r="BB1360" s="36" t="s">
        <v>127</v>
      </c>
      <c r="BC1360" s="36" t="s">
        <v>4153</v>
      </c>
      <c r="BD1360" s="36" t="s">
        <v>1591</v>
      </c>
      <c r="BE1360" s="36" t="s">
        <v>117</v>
      </c>
      <c r="BF1360" s="36" t="s">
        <v>117</v>
      </c>
      <c r="BG1360" s="176">
        <v>1429</v>
      </c>
      <c r="BH1360" s="36" t="s">
        <v>1678</v>
      </c>
      <c r="BI1360" s="36">
        <v>0.5</v>
      </c>
      <c r="BJ1360" s="36" t="s">
        <v>4154</v>
      </c>
      <c r="BK1360" s="36" t="s">
        <v>1515</v>
      </c>
      <c r="BL1360" s="36" t="s">
        <v>1517</v>
      </c>
      <c r="BM1360" s="36">
        <v>797018</v>
      </c>
    </row>
    <row r="1361" spans="1:65" ht="14.45" customHeight="1">
      <c r="A1361" s="146" t="s">
        <v>7356</v>
      </c>
      <c r="B1361" s="45">
        <v>797019</v>
      </c>
      <c r="C1361" s="40" t="s">
        <v>6695</v>
      </c>
      <c r="D1361" s="40"/>
      <c r="E1361" s="43" t="s">
        <v>4</v>
      </c>
      <c r="F1361" s="40"/>
      <c r="G1361" s="42"/>
      <c r="H1361" s="40"/>
      <c r="I1361" s="40"/>
      <c r="J1361" s="40"/>
      <c r="K1361" s="40"/>
      <c r="L1361" s="42" t="s">
        <v>4</v>
      </c>
      <c r="M1361" s="42" t="s">
        <v>4</v>
      </c>
      <c r="N1361" s="40"/>
      <c r="O1361" s="40"/>
      <c r="P1361" s="40"/>
      <c r="Q1361" s="40"/>
      <c r="R1361" s="40"/>
      <c r="S1361" s="40"/>
      <c r="T1361" s="43"/>
      <c r="U1361" s="40"/>
      <c r="V1361" s="40"/>
      <c r="W1361" s="40"/>
      <c r="X1361" s="40"/>
      <c r="Y1361" s="40"/>
      <c r="Z1361" s="40"/>
      <c r="AA1361" s="40"/>
      <c r="AB1361" s="40"/>
      <c r="AC1361" s="40"/>
      <c r="AD1361" s="40"/>
      <c r="AE1361" s="40"/>
      <c r="AF1361" s="45" t="str">
        <f t="shared" si="52"/>
        <v>KS_LADE_C           LGHV</v>
      </c>
      <c r="AG1361" s="41" t="s">
        <v>6605</v>
      </c>
      <c r="AH1361" s="36">
        <v>3</v>
      </c>
      <c r="AI1361" s="36">
        <v>797019</v>
      </c>
      <c r="AJ1361" s="36" t="s">
        <v>6588</v>
      </c>
      <c r="AK1361" s="36" t="s">
        <v>117</v>
      </c>
      <c r="AL1361" s="36" t="s">
        <v>1530</v>
      </c>
      <c r="AM1361" s="36" t="s">
        <v>1530</v>
      </c>
      <c r="AN1361" s="36" t="s">
        <v>1529</v>
      </c>
      <c r="AO1361" s="36" t="s">
        <v>1531</v>
      </c>
      <c r="AP1361" s="36">
        <v>49</v>
      </c>
      <c r="AQ1361" s="36" t="s">
        <v>1532</v>
      </c>
      <c r="AR1361" s="36" t="s">
        <v>1520</v>
      </c>
      <c r="AS1361" s="36" t="s">
        <v>1519</v>
      </c>
      <c r="AT1361" s="36" t="s">
        <v>117</v>
      </c>
      <c r="AU1361" s="36" t="s">
        <v>1523</v>
      </c>
      <c r="AV1361" s="36" t="s">
        <v>1523</v>
      </c>
      <c r="AW1361" s="36" t="s">
        <v>1522</v>
      </c>
      <c r="AX1361" s="36" t="s">
        <v>1524</v>
      </c>
      <c r="AY1361" s="36">
        <v>9</v>
      </c>
      <c r="AZ1361" s="36" t="s">
        <v>1525</v>
      </c>
      <c r="BA1361" s="36" t="s">
        <v>148</v>
      </c>
      <c r="BB1361" s="36" t="s">
        <v>831</v>
      </c>
      <c r="BC1361" s="36" t="s">
        <v>4155</v>
      </c>
      <c r="BD1361" s="36" t="s">
        <v>1591</v>
      </c>
      <c r="BE1361" s="36" t="s">
        <v>117</v>
      </c>
      <c r="BF1361" s="36" t="s">
        <v>117</v>
      </c>
      <c r="BG1361" s="176">
        <v>4090</v>
      </c>
      <c r="BH1361" s="36" t="s">
        <v>1685</v>
      </c>
      <c r="BI1361" s="36">
        <v>0.75</v>
      </c>
      <c r="BJ1361" s="36" t="s">
        <v>4151</v>
      </c>
      <c r="BK1361" s="36" t="s">
        <v>1515</v>
      </c>
      <c r="BL1361" s="36" t="s">
        <v>1517</v>
      </c>
      <c r="BM1361" s="36">
        <v>797019</v>
      </c>
    </row>
    <row r="1362" spans="1:65" ht="14.45" customHeight="1">
      <c r="A1362" s="146" t="s">
        <v>7358</v>
      </c>
      <c r="B1362" s="45">
        <v>797025</v>
      </c>
      <c r="C1362" s="40" t="s">
        <v>6695</v>
      </c>
      <c r="D1362" s="40"/>
      <c r="E1362" s="43" t="s">
        <v>4</v>
      </c>
      <c r="F1362" s="40"/>
      <c r="G1362" s="42"/>
      <c r="H1362" s="40"/>
      <c r="I1362" s="40"/>
      <c r="J1362" s="40"/>
      <c r="K1362" s="40"/>
      <c r="L1362" s="42" t="s">
        <v>4</v>
      </c>
      <c r="M1362" s="42" t="s">
        <v>4</v>
      </c>
      <c r="N1362" s="40"/>
      <c r="O1362" s="40"/>
      <c r="P1362" s="40"/>
      <c r="Q1362" s="40"/>
      <c r="R1362" s="40"/>
      <c r="S1362" s="40"/>
      <c r="T1362" s="43"/>
      <c r="U1362" s="40"/>
      <c r="V1362" s="40"/>
      <c r="W1362" s="40"/>
      <c r="X1362" s="40"/>
      <c r="Y1362" s="40"/>
      <c r="Z1362" s="40"/>
      <c r="AA1362" s="40"/>
      <c r="AB1362" s="40"/>
      <c r="AC1362" s="40"/>
      <c r="AD1362" s="40"/>
      <c r="AE1362" s="40"/>
      <c r="AF1362" s="45" t="str">
        <f t="shared" si="52"/>
        <v>KS_LADE_D           LGHV</v>
      </c>
      <c r="AG1362" s="41" t="s">
        <v>6605</v>
      </c>
      <c r="AH1362" s="36">
        <v>3</v>
      </c>
      <c r="AI1362" s="36">
        <v>797025</v>
      </c>
      <c r="AJ1362" s="36" t="s">
        <v>4156</v>
      </c>
      <c r="AK1362" s="36" t="s">
        <v>117</v>
      </c>
      <c r="AL1362" s="36" t="s">
        <v>1530</v>
      </c>
      <c r="AM1362" s="36" t="s">
        <v>1530</v>
      </c>
      <c r="AN1362" s="36" t="s">
        <v>1529</v>
      </c>
      <c r="AO1362" s="36" t="s">
        <v>1531</v>
      </c>
      <c r="AP1362" s="36">
        <v>23</v>
      </c>
      <c r="AQ1362" s="36" t="s">
        <v>1532</v>
      </c>
      <c r="AR1362" s="36" t="s">
        <v>1153</v>
      </c>
      <c r="AS1362" s="36" t="s">
        <v>672</v>
      </c>
      <c r="AT1362" s="36" t="s">
        <v>117</v>
      </c>
      <c r="AU1362" s="36" t="s">
        <v>1523</v>
      </c>
      <c r="AV1362" s="36" t="s">
        <v>1523</v>
      </c>
      <c r="AW1362" s="36" t="s">
        <v>1526</v>
      </c>
      <c r="AX1362" s="36" t="s">
        <v>1527</v>
      </c>
      <c r="AY1362" s="36">
        <v>1</v>
      </c>
      <c r="AZ1362" s="36" t="s">
        <v>1528</v>
      </c>
      <c r="BA1362" s="36" t="s">
        <v>146</v>
      </c>
      <c r="BB1362" s="36" t="s">
        <v>127</v>
      </c>
      <c r="BC1362" s="36" t="s">
        <v>1891</v>
      </c>
      <c r="BD1362" s="36" t="s">
        <v>1591</v>
      </c>
      <c r="BE1362" s="36" t="s">
        <v>117</v>
      </c>
      <c r="BF1362" s="36" t="s">
        <v>117</v>
      </c>
      <c r="BG1362" s="176">
        <v>1429</v>
      </c>
      <c r="BH1362" s="36" t="s">
        <v>1710</v>
      </c>
      <c r="BI1362" s="36">
        <v>0.35</v>
      </c>
      <c r="BJ1362" s="36" t="s">
        <v>4157</v>
      </c>
      <c r="BK1362" s="36" t="s">
        <v>1515</v>
      </c>
      <c r="BL1362" s="36" t="s">
        <v>1517</v>
      </c>
      <c r="BM1362" s="36">
        <v>797025</v>
      </c>
    </row>
    <row r="1363" spans="1:65" ht="14.45" customHeight="1">
      <c r="A1363" s="146" t="s">
        <v>7358</v>
      </c>
      <c r="B1363" s="45">
        <v>797026</v>
      </c>
      <c r="C1363" s="40" t="s">
        <v>6695</v>
      </c>
      <c r="D1363" s="40"/>
      <c r="E1363" s="43" t="s">
        <v>4</v>
      </c>
      <c r="F1363" s="40"/>
      <c r="G1363" s="42"/>
      <c r="H1363" s="40"/>
      <c r="I1363" s="40"/>
      <c r="J1363" s="40"/>
      <c r="K1363" s="40"/>
      <c r="L1363" s="42" t="s">
        <v>4</v>
      </c>
      <c r="M1363" s="42" t="s">
        <v>4</v>
      </c>
      <c r="N1363" s="40"/>
      <c r="O1363" s="40"/>
      <c r="P1363" s="40"/>
      <c r="Q1363" s="40"/>
      <c r="R1363" s="40"/>
      <c r="S1363" s="40"/>
      <c r="T1363" s="43"/>
      <c r="U1363" s="40"/>
      <c r="V1363" s="40"/>
      <c r="W1363" s="40"/>
      <c r="X1363" s="40"/>
      <c r="Y1363" s="40"/>
      <c r="Z1363" s="40"/>
      <c r="AA1363" s="40"/>
      <c r="AB1363" s="40"/>
      <c r="AC1363" s="40"/>
      <c r="AD1363" s="40"/>
      <c r="AE1363" s="40"/>
      <c r="AF1363" s="45" t="str">
        <f t="shared" si="52"/>
        <v>KS_LADE_D           LGHV</v>
      </c>
      <c r="AG1363" s="41" t="s">
        <v>6605</v>
      </c>
      <c r="AH1363" s="36">
        <v>3</v>
      </c>
      <c r="AI1363" s="36">
        <v>797026</v>
      </c>
      <c r="AJ1363" s="36" t="s">
        <v>4158</v>
      </c>
      <c r="AK1363" s="36" t="s">
        <v>117</v>
      </c>
      <c r="AL1363" s="36" t="s">
        <v>1530</v>
      </c>
      <c r="AM1363" s="36" t="s">
        <v>1530</v>
      </c>
      <c r="AN1363" s="36" t="s">
        <v>1529</v>
      </c>
      <c r="AO1363" s="36" t="s">
        <v>1531</v>
      </c>
      <c r="AP1363" s="36">
        <v>24</v>
      </c>
      <c r="AQ1363" s="36" t="s">
        <v>1532</v>
      </c>
      <c r="AR1363" s="36" t="s">
        <v>1153</v>
      </c>
      <c r="AS1363" s="36" t="s">
        <v>672</v>
      </c>
      <c r="AT1363" s="36" t="s">
        <v>117</v>
      </c>
      <c r="AU1363" s="36" t="s">
        <v>1523</v>
      </c>
      <c r="AV1363" s="36" t="s">
        <v>1523</v>
      </c>
      <c r="AW1363" s="36" t="s">
        <v>1526</v>
      </c>
      <c r="AX1363" s="36" t="s">
        <v>1527</v>
      </c>
      <c r="AY1363" s="36">
        <v>2</v>
      </c>
      <c r="AZ1363" s="36" t="s">
        <v>1528</v>
      </c>
      <c r="BA1363" s="36" t="s">
        <v>146</v>
      </c>
      <c r="BB1363" s="36" t="s">
        <v>127</v>
      </c>
      <c r="BC1363" s="36" t="s">
        <v>4085</v>
      </c>
      <c r="BD1363" s="36" t="s">
        <v>1591</v>
      </c>
      <c r="BE1363" s="36" t="s">
        <v>117</v>
      </c>
      <c r="BF1363" s="36" t="s">
        <v>117</v>
      </c>
      <c r="BG1363" s="176">
        <v>1429</v>
      </c>
      <c r="BH1363" s="36" t="s">
        <v>1592</v>
      </c>
      <c r="BI1363" s="36">
        <v>0.35</v>
      </c>
      <c r="BJ1363" s="36" t="s">
        <v>4159</v>
      </c>
      <c r="BK1363" s="36" t="s">
        <v>1515</v>
      </c>
      <c r="BL1363" s="36" t="s">
        <v>1517</v>
      </c>
      <c r="BM1363" s="36">
        <v>797026</v>
      </c>
    </row>
    <row r="1364" spans="1:65" ht="14.45" customHeight="1">
      <c r="A1364" s="146" t="s">
        <v>7451</v>
      </c>
      <c r="B1364" s="40">
        <v>797027</v>
      </c>
      <c r="C1364" s="40" t="s">
        <v>6695</v>
      </c>
      <c r="D1364" s="40"/>
      <c r="E1364" s="43" t="s">
        <v>4</v>
      </c>
      <c r="F1364" s="40"/>
      <c r="G1364" s="42"/>
      <c r="H1364" s="40"/>
      <c r="I1364" s="40"/>
      <c r="J1364" s="40"/>
      <c r="K1364" s="40"/>
      <c r="L1364" s="42" t="s">
        <v>4</v>
      </c>
      <c r="M1364" s="42" t="s">
        <v>4</v>
      </c>
      <c r="N1364" s="40"/>
      <c r="O1364" s="40"/>
      <c r="P1364" s="40"/>
      <c r="Q1364" s="40"/>
      <c r="R1364" s="40"/>
      <c r="S1364" s="40"/>
      <c r="T1364" s="43"/>
      <c r="U1364" s="40"/>
      <c r="V1364" s="40"/>
      <c r="W1364" s="40"/>
      <c r="X1364" s="40"/>
      <c r="Y1364" s="40"/>
      <c r="Z1364" s="40"/>
      <c r="AA1364" s="40"/>
      <c r="AB1364" s="40"/>
      <c r="AC1364" s="40"/>
      <c r="AD1364" s="40"/>
      <c r="AE1364" s="40"/>
      <c r="AF1364" s="45" t="str">
        <f t="shared" si="52"/>
        <v>LGHV                HVLKV</v>
      </c>
      <c r="AG1364" s="41" t="s">
        <v>6605</v>
      </c>
      <c r="AH1364" s="36">
        <v>3</v>
      </c>
      <c r="AI1364" s="36">
        <v>797027</v>
      </c>
      <c r="AJ1364" s="36" t="s">
        <v>4160</v>
      </c>
      <c r="AK1364" s="36" t="s">
        <v>117</v>
      </c>
      <c r="AL1364" s="36" t="s">
        <v>1542</v>
      </c>
      <c r="AM1364" s="36" t="s">
        <v>1543</v>
      </c>
      <c r="AN1364" s="36" t="s">
        <v>1541</v>
      </c>
      <c r="AO1364" s="36" t="s">
        <v>1544</v>
      </c>
      <c r="AP1364" s="36">
        <v>3</v>
      </c>
      <c r="AQ1364" s="148" t="s">
        <v>5978</v>
      </c>
      <c r="AR1364" s="36" t="s">
        <v>164</v>
      </c>
      <c r="AS1364" s="36" t="s">
        <v>120</v>
      </c>
      <c r="AT1364" s="36" t="s">
        <v>117</v>
      </c>
      <c r="AU1364" s="36" t="s">
        <v>1530</v>
      </c>
      <c r="AV1364" s="36" t="s">
        <v>1530</v>
      </c>
      <c r="AW1364" s="36" t="s">
        <v>1529</v>
      </c>
      <c r="AX1364" s="36" t="s">
        <v>1531</v>
      </c>
      <c r="AY1364" s="36">
        <v>29</v>
      </c>
      <c r="AZ1364" s="36" t="s">
        <v>1532</v>
      </c>
      <c r="BA1364" s="36" t="s">
        <v>1153</v>
      </c>
      <c r="BB1364" s="36" t="s">
        <v>672</v>
      </c>
      <c r="BC1364" s="36" t="s">
        <v>1963</v>
      </c>
      <c r="BD1364" s="36" t="s">
        <v>1591</v>
      </c>
      <c r="BE1364" s="36" t="s">
        <v>117</v>
      </c>
      <c r="BF1364" s="36" t="s">
        <v>117</v>
      </c>
      <c r="BG1364" s="176">
        <v>4465</v>
      </c>
      <c r="BH1364" s="36" t="s">
        <v>1906</v>
      </c>
      <c r="BI1364" s="36">
        <v>0.35</v>
      </c>
      <c r="BJ1364" s="36" t="s">
        <v>4161</v>
      </c>
      <c r="BK1364" s="36" t="s">
        <v>1515</v>
      </c>
      <c r="BL1364" s="36" t="s">
        <v>1517</v>
      </c>
      <c r="BM1364" s="36">
        <v>797027</v>
      </c>
    </row>
    <row r="1365" spans="1:65" ht="14.45" customHeight="1">
      <c r="A1365" s="145" t="s">
        <v>7449</v>
      </c>
      <c r="B1365" s="40">
        <v>797028</v>
      </c>
      <c r="C1365" s="40" t="s">
        <v>6695</v>
      </c>
      <c r="D1365" s="40"/>
      <c r="E1365" s="43" t="s">
        <v>4</v>
      </c>
      <c r="F1365" s="40" t="s">
        <v>4118</v>
      </c>
      <c r="G1365" s="42" t="s">
        <v>6606</v>
      </c>
      <c r="H1365" s="40"/>
      <c r="I1365" s="40"/>
      <c r="J1365" s="40"/>
      <c r="K1365" s="40" t="s">
        <v>6607</v>
      </c>
      <c r="L1365" s="42" t="s">
        <v>4</v>
      </c>
      <c r="M1365" s="42" t="s">
        <v>6609</v>
      </c>
      <c r="N1365" s="40"/>
      <c r="O1365" s="40"/>
      <c r="P1365" s="40"/>
      <c r="Q1365" s="40"/>
      <c r="R1365" s="40"/>
      <c r="S1365" s="40"/>
      <c r="T1365" s="43"/>
      <c r="U1365" s="40"/>
      <c r="V1365" s="40"/>
      <c r="W1365" s="40"/>
      <c r="X1365" s="40"/>
      <c r="Y1365" s="40"/>
      <c r="Z1365" s="40"/>
      <c r="AA1365" s="40"/>
      <c r="AB1365" s="40"/>
      <c r="AC1365" s="40" t="s">
        <v>6617</v>
      </c>
      <c r="AD1365" s="40"/>
      <c r="AE1365" s="40"/>
      <c r="AF1365" s="45" t="str">
        <f t="shared" si="52"/>
        <v>SP_GND_TS           HVLKV</v>
      </c>
      <c r="AG1365" s="41" t="s">
        <v>6605</v>
      </c>
      <c r="AH1365" s="36">
        <v>3</v>
      </c>
      <c r="AI1365" s="36">
        <v>797028</v>
      </c>
      <c r="AJ1365" s="36" t="s">
        <v>4162</v>
      </c>
      <c r="AK1365" s="36" t="s">
        <v>117</v>
      </c>
      <c r="AL1365" s="36" t="s">
        <v>1542</v>
      </c>
      <c r="AM1365" s="36" t="s">
        <v>1543</v>
      </c>
      <c r="AN1365" s="36" t="s">
        <v>1541</v>
      </c>
      <c r="AO1365" s="36" t="s">
        <v>1544</v>
      </c>
      <c r="AP1365" s="36">
        <v>2</v>
      </c>
      <c r="AQ1365" s="148" t="s">
        <v>5978</v>
      </c>
      <c r="AR1365" s="36" t="s">
        <v>164</v>
      </c>
      <c r="AS1365" s="36" t="s">
        <v>120</v>
      </c>
      <c r="AT1365" s="36" t="s">
        <v>117</v>
      </c>
      <c r="AU1365" s="36" t="s">
        <v>117</v>
      </c>
      <c r="AV1365" s="36" t="s">
        <v>4116</v>
      </c>
      <c r="AW1365" s="36" t="s">
        <v>4117</v>
      </c>
      <c r="AX1365" s="36" t="s">
        <v>4118</v>
      </c>
      <c r="AY1365" s="36">
        <v>1</v>
      </c>
      <c r="AZ1365" s="36" t="s">
        <v>287</v>
      </c>
      <c r="BA1365" s="36" t="s">
        <v>117</v>
      </c>
      <c r="BB1365" s="36" t="s">
        <v>117</v>
      </c>
      <c r="BC1365" s="36" t="s">
        <v>1854</v>
      </c>
      <c r="BD1365" s="36" t="s">
        <v>1591</v>
      </c>
      <c r="BE1365" s="36" t="s">
        <v>117</v>
      </c>
      <c r="BF1365" s="36" t="s">
        <v>117</v>
      </c>
      <c r="BG1365" s="176">
        <v>671</v>
      </c>
      <c r="BH1365" s="36" t="s">
        <v>1716</v>
      </c>
      <c r="BI1365" s="36">
        <v>0.35</v>
      </c>
      <c r="BJ1365" s="36" t="s">
        <v>4120</v>
      </c>
      <c r="BK1365" s="36" t="s">
        <v>1515</v>
      </c>
      <c r="BL1365" s="36" t="s">
        <v>1517</v>
      </c>
      <c r="BM1365" s="36">
        <v>797028</v>
      </c>
    </row>
    <row r="1366" spans="1:65" ht="14.45" customHeight="1">
      <c r="A1366" s="145"/>
      <c r="B1366" s="40">
        <v>797029</v>
      </c>
      <c r="C1366" s="40" t="s">
        <v>6695</v>
      </c>
      <c r="D1366" s="40"/>
      <c r="E1366" s="43" t="s">
        <v>4</v>
      </c>
      <c r="F1366" s="40" t="s">
        <v>4166</v>
      </c>
      <c r="G1366" s="42" t="s">
        <v>6606</v>
      </c>
      <c r="H1366" s="40"/>
      <c r="I1366" s="40"/>
      <c r="J1366" s="40"/>
      <c r="K1366" s="40" t="s">
        <v>6607</v>
      </c>
      <c r="L1366" s="42" t="s">
        <v>4</v>
      </c>
      <c r="M1366" s="42" t="s">
        <v>6609</v>
      </c>
      <c r="N1366" s="40"/>
      <c r="O1366" s="40"/>
      <c r="P1366" s="40"/>
      <c r="Q1366" s="40"/>
      <c r="R1366" s="40"/>
      <c r="S1366" s="40"/>
      <c r="T1366" s="43"/>
      <c r="U1366" s="40"/>
      <c r="V1366" s="40"/>
      <c r="W1366" s="40"/>
      <c r="X1366" s="40"/>
      <c r="Y1366" s="40"/>
      <c r="Z1366" s="40"/>
      <c r="AA1366" s="40"/>
      <c r="AB1366" s="40"/>
      <c r="AC1366" s="40"/>
      <c r="AD1366" s="40"/>
      <c r="AE1366" s="40"/>
      <c r="AF1366" s="45" t="str">
        <f t="shared" si="52"/>
        <v>SP_31LED            KS_LADE_D</v>
      </c>
      <c r="AG1366" s="41" t="s">
        <v>6605</v>
      </c>
      <c r="AH1366" s="36">
        <v>3</v>
      </c>
      <c r="AI1366" s="36">
        <v>797029</v>
      </c>
      <c r="AJ1366" s="36" t="s">
        <v>4163</v>
      </c>
      <c r="AK1366" s="36" t="s">
        <v>117</v>
      </c>
      <c r="AL1366" s="36" t="s">
        <v>1523</v>
      </c>
      <c r="AM1366" s="36" t="s">
        <v>1523</v>
      </c>
      <c r="AN1366" s="36" t="s">
        <v>1526</v>
      </c>
      <c r="AO1366" s="36" t="s">
        <v>1527</v>
      </c>
      <c r="AP1366" s="36">
        <v>5</v>
      </c>
      <c r="AQ1366" s="36" t="s">
        <v>1528</v>
      </c>
      <c r="AR1366" s="36" t="s">
        <v>148</v>
      </c>
      <c r="AS1366" s="36" t="s">
        <v>831</v>
      </c>
      <c r="AT1366" s="36" t="s">
        <v>117</v>
      </c>
      <c r="AU1366" s="36" t="s">
        <v>117</v>
      </c>
      <c r="AV1366" s="36" t="s">
        <v>4164</v>
      </c>
      <c r="AW1366" s="36" t="s">
        <v>4165</v>
      </c>
      <c r="AX1366" s="36" t="s">
        <v>4166</v>
      </c>
      <c r="AY1366" s="36">
        <v>1</v>
      </c>
      <c r="AZ1366" s="36" t="s">
        <v>621</v>
      </c>
      <c r="BA1366" s="36" t="s">
        <v>117</v>
      </c>
      <c r="BB1366" s="36" t="s">
        <v>117</v>
      </c>
      <c r="BC1366" s="36" t="s">
        <v>2359</v>
      </c>
      <c r="BD1366" s="36" t="s">
        <v>1591</v>
      </c>
      <c r="BE1366" s="36" t="s">
        <v>117</v>
      </c>
      <c r="BF1366" s="36" t="s">
        <v>117</v>
      </c>
      <c r="BG1366" s="193">
        <v>298</v>
      </c>
      <c r="BH1366" s="36" t="s">
        <v>1644</v>
      </c>
      <c r="BI1366" s="36">
        <v>0.75</v>
      </c>
      <c r="BJ1366" s="36" t="s">
        <v>4167</v>
      </c>
      <c r="BK1366" s="36" t="s">
        <v>1515</v>
      </c>
      <c r="BL1366" s="36" t="s">
        <v>1517</v>
      </c>
      <c r="BM1366" s="36">
        <v>797029</v>
      </c>
    </row>
    <row r="1367" spans="1:65" ht="14.45" customHeight="1">
      <c r="A1367" s="146" t="s">
        <v>7358</v>
      </c>
      <c r="B1367" s="40">
        <v>797030</v>
      </c>
      <c r="C1367" s="40" t="s">
        <v>6695</v>
      </c>
      <c r="D1367" s="40"/>
      <c r="E1367" s="43" t="s">
        <v>4</v>
      </c>
      <c r="F1367" s="40"/>
      <c r="G1367" s="42"/>
      <c r="H1367" s="40"/>
      <c r="I1367" s="40"/>
      <c r="J1367" s="40"/>
      <c r="K1367" s="40"/>
      <c r="L1367" s="42" t="s">
        <v>4</v>
      </c>
      <c r="M1367" s="42" t="s">
        <v>4</v>
      </c>
      <c r="N1367" s="40"/>
      <c r="O1367" s="40"/>
      <c r="P1367" s="40"/>
      <c r="Q1367" s="40"/>
      <c r="R1367" s="40"/>
      <c r="S1367" s="40"/>
      <c r="T1367" s="43"/>
      <c r="U1367" s="40"/>
      <c r="V1367" s="40"/>
      <c r="W1367" s="40"/>
      <c r="X1367" s="40"/>
      <c r="Y1367" s="40"/>
      <c r="Z1367" s="40"/>
      <c r="AA1367" s="40"/>
      <c r="AB1367" s="40"/>
      <c r="AC1367" s="40"/>
      <c r="AD1367" s="40"/>
      <c r="AE1367" s="40"/>
      <c r="AF1367" s="45" t="str">
        <f t="shared" si="52"/>
        <v>KS_LADE_D           LGHV</v>
      </c>
      <c r="AG1367" s="41" t="s">
        <v>6605</v>
      </c>
      <c r="AH1367" s="36">
        <v>3</v>
      </c>
      <c r="AI1367" s="36">
        <v>797030</v>
      </c>
      <c r="AJ1367" s="36" t="s">
        <v>4168</v>
      </c>
      <c r="AK1367" s="36" t="s">
        <v>117</v>
      </c>
      <c r="AL1367" s="36" t="s">
        <v>1530</v>
      </c>
      <c r="AM1367" s="36" t="s">
        <v>1530</v>
      </c>
      <c r="AN1367" s="36" t="s">
        <v>1529</v>
      </c>
      <c r="AO1367" s="36" t="s">
        <v>1531</v>
      </c>
      <c r="AP1367" s="36">
        <v>18</v>
      </c>
      <c r="AQ1367" s="36" t="s">
        <v>1532</v>
      </c>
      <c r="AR1367" s="36" t="s">
        <v>1520</v>
      </c>
      <c r="AS1367" s="36" t="s">
        <v>1519</v>
      </c>
      <c r="AT1367" s="36" t="s">
        <v>117</v>
      </c>
      <c r="AU1367" s="36" t="s">
        <v>1523</v>
      </c>
      <c r="AV1367" s="36" t="s">
        <v>1523</v>
      </c>
      <c r="AW1367" s="36" t="s">
        <v>1526</v>
      </c>
      <c r="AX1367" s="36" t="s">
        <v>1527</v>
      </c>
      <c r="AY1367" s="36">
        <v>4</v>
      </c>
      <c r="AZ1367" s="36" t="s">
        <v>1528</v>
      </c>
      <c r="BA1367" s="36" t="s">
        <v>148</v>
      </c>
      <c r="BB1367" s="36" t="s">
        <v>831</v>
      </c>
      <c r="BC1367" s="36" t="s">
        <v>4169</v>
      </c>
      <c r="BD1367" s="36" t="s">
        <v>1591</v>
      </c>
      <c r="BE1367" s="36" t="s">
        <v>117</v>
      </c>
      <c r="BF1367" s="36" t="s">
        <v>117</v>
      </c>
      <c r="BG1367" s="176">
        <v>1429</v>
      </c>
      <c r="BH1367" s="36" t="s">
        <v>3193</v>
      </c>
      <c r="BI1367" s="36">
        <v>0.75</v>
      </c>
      <c r="BJ1367" s="36" t="s">
        <v>4170</v>
      </c>
      <c r="BK1367" s="36" t="s">
        <v>1515</v>
      </c>
      <c r="BL1367" s="36" t="s">
        <v>1517</v>
      </c>
      <c r="BM1367" s="36">
        <v>797030</v>
      </c>
    </row>
    <row r="1368" spans="1:65" ht="14.45" customHeight="1">
      <c r="A1368" s="146" t="s">
        <v>7358</v>
      </c>
      <c r="B1368" s="40">
        <v>797031</v>
      </c>
      <c r="C1368" s="40" t="s">
        <v>6695</v>
      </c>
      <c r="D1368" s="40"/>
      <c r="E1368" s="43" t="s">
        <v>4</v>
      </c>
      <c r="F1368" s="40"/>
      <c r="G1368" s="42"/>
      <c r="H1368" s="40"/>
      <c r="I1368" s="40"/>
      <c r="J1368" s="40"/>
      <c r="K1368" s="40"/>
      <c r="L1368" s="42" t="s">
        <v>4</v>
      </c>
      <c r="M1368" s="42" t="s">
        <v>4</v>
      </c>
      <c r="N1368" s="40"/>
      <c r="O1368" s="40"/>
      <c r="P1368" s="40"/>
      <c r="Q1368" s="40"/>
      <c r="R1368" s="40"/>
      <c r="S1368" s="40"/>
      <c r="T1368" s="43"/>
      <c r="U1368" s="40"/>
      <c r="V1368" s="40"/>
      <c r="W1368" s="40"/>
      <c r="X1368" s="40"/>
      <c r="Y1368" s="40"/>
      <c r="Z1368" s="40"/>
      <c r="AA1368" s="40"/>
      <c r="AB1368" s="40"/>
      <c r="AC1368" s="40"/>
      <c r="AD1368" s="40"/>
      <c r="AE1368" s="40"/>
      <c r="AF1368" s="45" t="str">
        <f t="shared" si="52"/>
        <v>KS_LADE_D           LGHV</v>
      </c>
      <c r="AG1368" s="41" t="s">
        <v>6605</v>
      </c>
      <c r="AH1368" s="36">
        <v>3</v>
      </c>
      <c r="AI1368" s="36">
        <v>797031</v>
      </c>
      <c r="AJ1368" s="36" t="s">
        <v>4171</v>
      </c>
      <c r="AK1368" s="36" t="s">
        <v>117</v>
      </c>
      <c r="AL1368" s="36" t="s">
        <v>1530</v>
      </c>
      <c r="AM1368" s="36" t="s">
        <v>1530</v>
      </c>
      <c r="AN1368" s="36" t="s">
        <v>1529</v>
      </c>
      <c r="AO1368" s="36" t="s">
        <v>1531</v>
      </c>
      <c r="AP1368" s="36">
        <v>16</v>
      </c>
      <c r="AQ1368" s="36" t="s">
        <v>1532</v>
      </c>
      <c r="AR1368" s="36" t="s">
        <v>1520</v>
      </c>
      <c r="AS1368" s="36" t="s">
        <v>1519</v>
      </c>
      <c r="AT1368" s="36" t="s">
        <v>117</v>
      </c>
      <c r="AU1368" s="36" t="s">
        <v>1523</v>
      </c>
      <c r="AV1368" s="36" t="s">
        <v>1523</v>
      </c>
      <c r="AW1368" s="36" t="s">
        <v>1526</v>
      </c>
      <c r="AX1368" s="36" t="s">
        <v>1527</v>
      </c>
      <c r="AY1368" s="36">
        <v>6</v>
      </c>
      <c r="AZ1368" s="36" t="s">
        <v>1528</v>
      </c>
      <c r="BA1368" s="36" t="s">
        <v>148</v>
      </c>
      <c r="BB1368" s="36" t="s">
        <v>831</v>
      </c>
      <c r="BC1368" s="36" t="s">
        <v>4172</v>
      </c>
      <c r="BD1368" s="36" t="s">
        <v>1591</v>
      </c>
      <c r="BE1368" s="36" t="s">
        <v>117</v>
      </c>
      <c r="BF1368" s="36" t="s">
        <v>117</v>
      </c>
      <c r="BG1368" s="176">
        <v>1429</v>
      </c>
      <c r="BH1368" s="36" t="s">
        <v>1860</v>
      </c>
      <c r="BI1368" s="36">
        <v>0.75</v>
      </c>
      <c r="BJ1368" s="36" t="s">
        <v>4173</v>
      </c>
      <c r="BK1368" s="36" t="s">
        <v>1515</v>
      </c>
      <c r="BL1368" s="36" t="s">
        <v>1517</v>
      </c>
      <c r="BM1368" s="36">
        <v>797031</v>
      </c>
    </row>
    <row r="1369" spans="1:65" ht="14.45" customHeight="1">
      <c r="A1369" s="146" t="s">
        <v>7358</v>
      </c>
      <c r="B1369" s="40">
        <v>797032</v>
      </c>
      <c r="C1369" s="40" t="s">
        <v>6695</v>
      </c>
      <c r="D1369" s="40"/>
      <c r="E1369" s="43" t="s">
        <v>4</v>
      </c>
      <c r="F1369" s="40"/>
      <c r="G1369" s="42"/>
      <c r="H1369" s="40"/>
      <c r="I1369" s="40"/>
      <c r="J1369" s="40"/>
      <c r="K1369" s="40"/>
      <c r="L1369" s="42" t="s">
        <v>4</v>
      </c>
      <c r="M1369" s="42" t="s">
        <v>4</v>
      </c>
      <c r="N1369" s="40"/>
      <c r="O1369" s="40"/>
      <c r="P1369" s="40"/>
      <c r="Q1369" s="40"/>
      <c r="R1369" s="40"/>
      <c r="S1369" s="40"/>
      <c r="T1369" s="43"/>
      <c r="U1369" s="40"/>
      <c r="V1369" s="40"/>
      <c r="W1369" s="40"/>
      <c r="X1369" s="40"/>
      <c r="Y1369" s="40"/>
      <c r="Z1369" s="40"/>
      <c r="AA1369" s="40"/>
      <c r="AB1369" s="40"/>
      <c r="AC1369" s="40"/>
      <c r="AD1369" s="40"/>
      <c r="AE1369" s="40"/>
      <c r="AF1369" s="45" t="str">
        <f t="shared" si="52"/>
        <v>KS_LADE_D           LGHV</v>
      </c>
      <c r="AG1369" s="41" t="s">
        <v>6605</v>
      </c>
      <c r="AH1369" s="36">
        <v>3</v>
      </c>
      <c r="AI1369" s="36">
        <v>797032</v>
      </c>
      <c r="AJ1369" s="36" t="s">
        <v>4174</v>
      </c>
      <c r="AK1369" s="36" t="s">
        <v>117</v>
      </c>
      <c r="AL1369" s="36" t="s">
        <v>1530</v>
      </c>
      <c r="AM1369" s="36" t="s">
        <v>1530</v>
      </c>
      <c r="AN1369" s="36" t="s">
        <v>1529</v>
      </c>
      <c r="AO1369" s="36" t="s">
        <v>1531</v>
      </c>
      <c r="AP1369" s="36">
        <v>17</v>
      </c>
      <c r="AQ1369" s="36" t="s">
        <v>1532</v>
      </c>
      <c r="AR1369" s="36" t="s">
        <v>1520</v>
      </c>
      <c r="AS1369" s="36" t="s">
        <v>1519</v>
      </c>
      <c r="AT1369" s="36" t="s">
        <v>117</v>
      </c>
      <c r="AU1369" s="36" t="s">
        <v>1523</v>
      </c>
      <c r="AV1369" s="36" t="s">
        <v>1523</v>
      </c>
      <c r="AW1369" s="36" t="s">
        <v>1526</v>
      </c>
      <c r="AX1369" s="36" t="s">
        <v>1527</v>
      </c>
      <c r="AY1369" s="36">
        <v>3</v>
      </c>
      <c r="AZ1369" s="36" t="s">
        <v>1528</v>
      </c>
      <c r="BA1369" s="36" t="s">
        <v>148</v>
      </c>
      <c r="BB1369" s="36" t="s">
        <v>831</v>
      </c>
      <c r="BC1369" s="36" t="s">
        <v>4175</v>
      </c>
      <c r="BD1369" s="36" t="s">
        <v>1591</v>
      </c>
      <c r="BE1369" s="36" t="s">
        <v>117</v>
      </c>
      <c r="BF1369" s="36" t="s">
        <v>117</v>
      </c>
      <c r="BG1369" s="176">
        <v>1429</v>
      </c>
      <c r="BH1369" s="36" t="s">
        <v>1608</v>
      </c>
      <c r="BI1369" s="36">
        <v>0.75</v>
      </c>
      <c r="BJ1369" s="36" t="s">
        <v>4176</v>
      </c>
      <c r="BK1369" s="36" t="s">
        <v>1515</v>
      </c>
      <c r="BL1369" s="36" t="s">
        <v>1517</v>
      </c>
      <c r="BM1369" s="36">
        <v>797032</v>
      </c>
    </row>
    <row r="1370" spans="1:65" ht="14.45" customHeight="1">
      <c r="A1370" s="146" t="s">
        <v>7451</v>
      </c>
      <c r="B1370" s="40">
        <v>797033</v>
      </c>
      <c r="C1370" s="40" t="s">
        <v>6695</v>
      </c>
      <c r="D1370" s="40"/>
      <c r="E1370" s="43" t="s">
        <v>4</v>
      </c>
      <c r="F1370" s="40"/>
      <c r="G1370" s="42"/>
      <c r="H1370" s="40"/>
      <c r="I1370" s="40"/>
      <c r="J1370" s="40"/>
      <c r="K1370" s="40"/>
      <c r="L1370" s="42" t="s">
        <v>4</v>
      </c>
      <c r="M1370" s="42" t="s">
        <v>4</v>
      </c>
      <c r="N1370" s="40"/>
      <c r="O1370" s="40"/>
      <c r="P1370" s="40"/>
      <c r="Q1370" s="40"/>
      <c r="R1370" s="40"/>
      <c r="S1370" s="40"/>
      <c r="T1370" s="43"/>
      <c r="U1370" s="40"/>
      <c r="V1370" s="40"/>
      <c r="W1370" s="40"/>
      <c r="X1370" s="40"/>
      <c r="Y1370" s="40"/>
      <c r="Z1370" s="40"/>
      <c r="AA1370" s="40"/>
      <c r="AB1370" s="40"/>
      <c r="AC1370" s="40"/>
      <c r="AD1370" s="40"/>
      <c r="AE1370" s="40"/>
      <c r="AF1370" s="45" t="str">
        <f t="shared" si="52"/>
        <v>HVLKV               LGHV</v>
      </c>
      <c r="AG1370" s="41" t="s">
        <v>6605</v>
      </c>
      <c r="AH1370" s="36">
        <v>3</v>
      </c>
      <c r="AI1370" s="36">
        <v>797033</v>
      </c>
      <c r="AJ1370" s="36" t="s">
        <v>4177</v>
      </c>
      <c r="AK1370" s="36" t="s">
        <v>117</v>
      </c>
      <c r="AL1370" s="36" t="s">
        <v>1530</v>
      </c>
      <c r="AM1370" s="36" t="s">
        <v>1530</v>
      </c>
      <c r="AN1370" s="36" t="s">
        <v>1529</v>
      </c>
      <c r="AO1370" s="36" t="s">
        <v>1531</v>
      </c>
      <c r="AP1370" s="36">
        <v>2</v>
      </c>
      <c r="AQ1370" s="36" t="s">
        <v>1532</v>
      </c>
      <c r="AR1370" s="36" t="s">
        <v>1520</v>
      </c>
      <c r="AS1370" s="36" t="s">
        <v>1519</v>
      </c>
      <c r="AT1370" s="36" t="s">
        <v>117</v>
      </c>
      <c r="AU1370" s="36" t="s">
        <v>1542</v>
      </c>
      <c r="AV1370" s="36" t="s">
        <v>1543</v>
      </c>
      <c r="AW1370" s="36" t="s">
        <v>1541</v>
      </c>
      <c r="AX1370" s="36" t="s">
        <v>1544</v>
      </c>
      <c r="AY1370" s="36">
        <v>4</v>
      </c>
      <c r="AZ1370" s="148" t="s">
        <v>5978</v>
      </c>
      <c r="BA1370" s="36" t="s">
        <v>755</v>
      </c>
      <c r="BB1370" s="36" t="s">
        <v>120</v>
      </c>
      <c r="BC1370" s="36" t="s">
        <v>4178</v>
      </c>
      <c r="BD1370" s="36" t="s">
        <v>1591</v>
      </c>
      <c r="BE1370" s="36" t="s">
        <v>117</v>
      </c>
      <c r="BF1370" s="36" t="s">
        <v>117</v>
      </c>
      <c r="BG1370" s="176">
        <v>4465</v>
      </c>
      <c r="BH1370" s="36" t="s">
        <v>1671</v>
      </c>
      <c r="BI1370" s="36">
        <v>0.75</v>
      </c>
      <c r="BJ1370" s="36" t="s">
        <v>4179</v>
      </c>
      <c r="BK1370" s="36" t="s">
        <v>1515</v>
      </c>
      <c r="BL1370" s="36" t="s">
        <v>1517</v>
      </c>
      <c r="BM1370" s="36">
        <v>797033</v>
      </c>
    </row>
    <row r="1371" spans="1:65" ht="14.45" customHeight="1">
      <c r="A1371" s="146" t="s">
        <v>7451</v>
      </c>
      <c r="B1371" s="40">
        <v>797034</v>
      </c>
      <c r="C1371" s="40" t="s">
        <v>6695</v>
      </c>
      <c r="D1371" s="40"/>
      <c r="E1371" s="43" t="s">
        <v>4</v>
      </c>
      <c r="F1371" s="40"/>
      <c r="G1371" s="42"/>
      <c r="H1371" s="40"/>
      <c r="I1371" s="40"/>
      <c r="J1371" s="40"/>
      <c r="K1371" s="40"/>
      <c r="L1371" s="42" t="s">
        <v>4</v>
      </c>
      <c r="M1371" s="42" t="s">
        <v>4</v>
      </c>
      <c r="N1371" s="40"/>
      <c r="O1371" s="40"/>
      <c r="P1371" s="40"/>
      <c r="Q1371" s="40"/>
      <c r="R1371" s="40"/>
      <c r="S1371" s="40"/>
      <c r="T1371" s="43"/>
      <c r="U1371" s="40"/>
      <c r="V1371" s="40"/>
      <c r="W1371" s="40"/>
      <c r="X1371" s="40"/>
      <c r="Y1371" s="40"/>
      <c r="Z1371" s="40"/>
      <c r="AA1371" s="40"/>
      <c r="AB1371" s="40"/>
      <c r="AC1371" s="40"/>
      <c r="AD1371" s="40"/>
      <c r="AE1371" s="40"/>
      <c r="AF1371" s="45" t="str">
        <f t="shared" si="52"/>
        <v>HVLKV               LGHV</v>
      </c>
      <c r="AG1371" s="41" t="s">
        <v>6605</v>
      </c>
      <c r="AH1371" s="36">
        <v>3</v>
      </c>
      <c r="AI1371" s="36">
        <v>797034</v>
      </c>
      <c r="AJ1371" s="36" t="s">
        <v>4180</v>
      </c>
      <c r="AK1371" s="36" t="s">
        <v>117</v>
      </c>
      <c r="AL1371" s="36" t="s">
        <v>1530</v>
      </c>
      <c r="AM1371" s="36" t="s">
        <v>1530</v>
      </c>
      <c r="AN1371" s="36" t="s">
        <v>1529</v>
      </c>
      <c r="AO1371" s="36" t="s">
        <v>1531</v>
      </c>
      <c r="AP1371" s="36">
        <v>50</v>
      </c>
      <c r="AQ1371" s="36" t="s">
        <v>1532</v>
      </c>
      <c r="AR1371" s="36" t="s">
        <v>1520</v>
      </c>
      <c r="AS1371" s="36" t="s">
        <v>1519</v>
      </c>
      <c r="AT1371" s="36" t="s">
        <v>117</v>
      </c>
      <c r="AU1371" s="36" t="s">
        <v>1542</v>
      </c>
      <c r="AV1371" s="36" t="s">
        <v>1543</v>
      </c>
      <c r="AW1371" s="36" t="s">
        <v>1541</v>
      </c>
      <c r="AX1371" s="36" t="s">
        <v>1544</v>
      </c>
      <c r="AY1371" s="36">
        <v>1</v>
      </c>
      <c r="AZ1371" s="148" t="s">
        <v>5978</v>
      </c>
      <c r="BA1371" s="36" t="s">
        <v>755</v>
      </c>
      <c r="BB1371" s="36" t="s">
        <v>120</v>
      </c>
      <c r="BC1371" s="36" t="s">
        <v>4181</v>
      </c>
      <c r="BD1371" s="36" t="s">
        <v>1591</v>
      </c>
      <c r="BE1371" s="36" t="s">
        <v>117</v>
      </c>
      <c r="BF1371" s="36" t="s">
        <v>117</v>
      </c>
      <c r="BG1371" s="176">
        <v>4465</v>
      </c>
      <c r="BH1371" s="36" t="s">
        <v>4104</v>
      </c>
      <c r="BI1371" s="36">
        <v>0.75</v>
      </c>
      <c r="BJ1371" s="36" t="s">
        <v>4182</v>
      </c>
      <c r="BK1371" s="36" t="s">
        <v>1515</v>
      </c>
      <c r="BL1371" s="36" t="s">
        <v>1517</v>
      </c>
      <c r="BM1371" s="36">
        <v>797034</v>
      </c>
    </row>
    <row r="1372" spans="1:65" ht="14.45" customHeight="1">
      <c r="A1372" s="146" t="s">
        <v>7356</v>
      </c>
      <c r="B1372" s="40">
        <v>797035</v>
      </c>
      <c r="C1372" s="40" t="s">
        <v>6695</v>
      </c>
      <c r="D1372" s="40"/>
      <c r="E1372" s="43" t="s">
        <v>4</v>
      </c>
      <c r="F1372" s="40"/>
      <c r="G1372" s="42"/>
      <c r="H1372" s="40"/>
      <c r="I1372" s="40"/>
      <c r="J1372" s="40"/>
      <c r="K1372" s="40"/>
      <c r="L1372" s="42" t="s">
        <v>4</v>
      </c>
      <c r="M1372" s="42" t="s">
        <v>4</v>
      </c>
      <c r="N1372" s="40"/>
      <c r="O1372" s="40"/>
      <c r="P1372" s="40"/>
      <c r="Q1372" s="40"/>
      <c r="R1372" s="40"/>
      <c r="S1372" s="40"/>
      <c r="T1372" s="43"/>
      <c r="U1372" s="40"/>
      <c r="V1372" s="40"/>
      <c r="W1372" s="40"/>
      <c r="X1372" s="40"/>
      <c r="Y1372" s="40"/>
      <c r="Z1372" s="40"/>
      <c r="AA1372" s="40"/>
      <c r="AB1372" s="40"/>
      <c r="AC1372" s="40" t="s">
        <v>6617</v>
      </c>
      <c r="AD1372" s="40"/>
      <c r="AE1372" s="40"/>
      <c r="AF1372" s="45" t="str">
        <f t="shared" si="52"/>
        <v>KS_LADE_C           LGHV</v>
      </c>
      <c r="AG1372" s="41" t="s">
        <v>6605</v>
      </c>
      <c r="AH1372" s="36">
        <v>3</v>
      </c>
      <c r="AI1372" s="36">
        <v>797035</v>
      </c>
      <c r="AJ1372" s="36" t="s">
        <v>4183</v>
      </c>
      <c r="AK1372" s="36" t="s">
        <v>117</v>
      </c>
      <c r="AL1372" s="36" t="s">
        <v>1530</v>
      </c>
      <c r="AM1372" s="36" t="s">
        <v>1530</v>
      </c>
      <c r="AN1372" s="36" t="s">
        <v>1529</v>
      </c>
      <c r="AO1372" s="36" t="s">
        <v>1531</v>
      </c>
      <c r="AP1372" s="36">
        <v>53</v>
      </c>
      <c r="AQ1372" s="36" t="s">
        <v>1532</v>
      </c>
      <c r="AR1372" s="36" t="s">
        <v>1153</v>
      </c>
      <c r="AS1372" s="36" t="s">
        <v>672</v>
      </c>
      <c r="AT1372" s="36" t="s">
        <v>117</v>
      </c>
      <c r="AU1372" s="36" t="s">
        <v>1523</v>
      </c>
      <c r="AV1372" s="36" t="s">
        <v>1523</v>
      </c>
      <c r="AW1372" s="36" t="s">
        <v>1522</v>
      </c>
      <c r="AX1372" s="36" t="s">
        <v>1524</v>
      </c>
      <c r="AY1372" s="36">
        <v>3</v>
      </c>
      <c r="AZ1372" s="36" t="s">
        <v>1525</v>
      </c>
      <c r="BA1372" s="36" t="s">
        <v>146</v>
      </c>
      <c r="BB1372" s="36" t="s">
        <v>127</v>
      </c>
      <c r="BC1372" s="36" t="s">
        <v>1893</v>
      </c>
      <c r="BD1372" s="36" t="s">
        <v>1591</v>
      </c>
      <c r="BE1372" s="36" t="s">
        <v>4184</v>
      </c>
      <c r="BF1372" s="36" t="s">
        <v>1895</v>
      </c>
      <c r="BG1372" s="176">
        <v>4090</v>
      </c>
      <c r="BH1372" s="36" t="s">
        <v>1617</v>
      </c>
      <c r="BI1372" s="36">
        <v>0.35</v>
      </c>
      <c r="BJ1372" s="36" t="s">
        <v>4185</v>
      </c>
      <c r="BK1372" s="36" t="s">
        <v>117</v>
      </c>
      <c r="BL1372" s="36" t="s">
        <v>1517</v>
      </c>
      <c r="BM1372" s="36">
        <v>797035</v>
      </c>
    </row>
    <row r="1373" spans="1:65" ht="14.45" customHeight="1">
      <c r="A1373" s="146" t="s">
        <v>7356</v>
      </c>
      <c r="B1373" s="40">
        <v>797036</v>
      </c>
      <c r="C1373" s="40" t="s">
        <v>6695</v>
      </c>
      <c r="D1373" s="40"/>
      <c r="E1373" s="43" t="s">
        <v>4</v>
      </c>
      <c r="F1373" s="40"/>
      <c r="G1373" s="42"/>
      <c r="H1373" s="40"/>
      <c r="I1373" s="40"/>
      <c r="J1373" s="40"/>
      <c r="K1373" s="40"/>
      <c r="L1373" s="42" t="s">
        <v>4</v>
      </c>
      <c r="M1373" s="42" t="s">
        <v>4</v>
      </c>
      <c r="N1373" s="40"/>
      <c r="O1373" s="40"/>
      <c r="P1373" s="40"/>
      <c r="Q1373" s="40"/>
      <c r="R1373" s="40"/>
      <c r="S1373" s="40"/>
      <c r="T1373" s="43"/>
      <c r="U1373" s="40"/>
      <c r="V1373" s="40"/>
      <c r="W1373" s="40"/>
      <c r="X1373" s="40"/>
      <c r="Y1373" s="40"/>
      <c r="Z1373" s="40"/>
      <c r="AA1373" s="40"/>
      <c r="AB1373" s="40"/>
      <c r="AC1373" s="40" t="s">
        <v>6617</v>
      </c>
      <c r="AD1373" s="40"/>
      <c r="AE1373" s="40"/>
      <c r="AF1373" s="45" t="str">
        <f t="shared" si="52"/>
        <v>KS_LADE_C           LGHV</v>
      </c>
      <c r="AG1373" s="41" t="s">
        <v>6605</v>
      </c>
      <c r="AH1373" s="36">
        <v>3</v>
      </c>
      <c r="AI1373" s="36">
        <v>797036</v>
      </c>
      <c r="AJ1373" s="36" t="s">
        <v>4186</v>
      </c>
      <c r="AK1373" s="36" t="s">
        <v>117</v>
      </c>
      <c r="AL1373" s="36" t="s">
        <v>1530</v>
      </c>
      <c r="AM1373" s="36" t="s">
        <v>1530</v>
      </c>
      <c r="AN1373" s="36" t="s">
        <v>1529</v>
      </c>
      <c r="AO1373" s="36" t="s">
        <v>1531</v>
      </c>
      <c r="AP1373" s="36">
        <v>54</v>
      </c>
      <c r="AQ1373" s="36" t="s">
        <v>1532</v>
      </c>
      <c r="AR1373" s="36" t="s">
        <v>1153</v>
      </c>
      <c r="AS1373" s="36" t="s">
        <v>672</v>
      </c>
      <c r="AT1373" s="36" t="s">
        <v>117</v>
      </c>
      <c r="AU1373" s="36" t="s">
        <v>1523</v>
      </c>
      <c r="AV1373" s="36" t="s">
        <v>1523</v>
      </c>
      <c r="AW1373" s="36" t="s">
        <v>1522</v>
      </c>
      <c r="AX1373" s="36" t="s">
        <v>1524</v>
      </c>
      <c r="AY1373" s="36">
        <v>4</v>
      </c>
      <c r="AZ1373" s="36" t="s">
        <v>1525</v>
      </c>
      <c r="BA1373" s="36" t="s">
        <v>146</v>
      </c>
      <c r="BB1373" s="36" t="s">
        <v>127</v>
      </c>
      <c r="BC1373" s="36" t="s">
        <v>1893</v>
      </c>
      <c r="BD1373" s="36" t="s">
        <v>1591</v>
      </c>
      <c r="BE1373" s="36" t="s">
        <v>4184</v>
      </c>
      <c r="BF1373" s="36" t="s">
        <v>1748</v>
      </c>
      <c r="BG1373" s="176">
        <v>4090</v>
      </c>
      <c r="BH1373" s="36" t="s">
        <v>1749</v>
      </c>
      <c r="BI1373" s="36">
        <v>0.35</v>
      </c>
      <c r="BJ1373" s="36" t="s">
        <v>4187</v>
      </c>
      <c r="BK1373" s="36" t="s">
        <v>117</v>
      </c>
      <c r="BL1373" s="36" t="s">
        <v>1517</v>
      </c>
      <c r="BM1373" s="36">
        <v>797036</v>
      </c>
    </row>
    <row r="1374" spans="1:65" ht="14.45" customHeight="1">
      <c r="A1374" s="146" t="s">
        <v>7358</v>
      </c>
      <c r="B1374" s="40">
        <v>797037</v>
      </c>
      <c r="C1374" s="40" t="s">
        <v>6695</v>
      </c>
      <c r="D1374" s="40"/>
      <c r="E1374" s="43" t="s">
        <v>4</v>
      </c>
      <c r="F1374" s="40" t="s">
        <v>2136</v>
      </c>
      <c r="G1374" s="42" t="s">
        <v>6606</v>
      </c>
      <c r="H1374" s="40"/>
      <c r="I1374" s="40"/>
      <c r="J1374" s="40"/>
      <c r="K1374" s="40" t="s">
        <v>6607</v>
      </c>
      <c r="L1374" s="42" t="s">
        <v>4</v>
      </c>
      <c r="M1374" s="42" t="s">
        <v>6609</v>
      </c>
      <c r="N1374" s="40"/>
      <c r="O1374" s="40"/>
      <c r="P1374" s="40"/>
      <c r="Q1374" s="40"/>
      <c r="R1374" s="40"/>
      <c r="S1374" s="40"/>
      <c r="T1374" s="43"/>
      <c r="U1374" s="40"/>
      <c r="V1374" s="40"/>
      <c r="W1374" s="40"/>
      <c r="X1374" s="40"/>
      <c r="Y1374" s="40"/>
      <c r="Z1374" s="40"/>
      <c r="AA1374" s="40"/>
      <c r="AB1374" s="40"/>
      <c r="AC1374" s="40"/>
      <c r="AD1374" s="40"/>
      <c r="AE1374" s="40"/>
      <c r="AF1374" s="45" t="str">
        <f t="shared" si="52"/>
        <v>SP_MB12_B1          LGHV</v>
      </c>
      <c r="AG1374" s="41" t="s">
        <v>6605</v>
      </c>
      <c r="AH1374" s="36">
        <v>3</v>
      </c>
      <c r="AI1374" s="36">
        <v>797037</v>
      </c>
      <c r="AJ1374" s="36" t="s">
        <v>4188</v>
      </c>
      <c r="AK1374" s="36" t="s">
        <v>117</v>
      </c>
      <c r="AL1374" s="36" t="s">
        <v>1530</v>
      </c>
      <c r="AM1374" s="36" t="s">
        <v>1530</v>
      </c>
      <c r="AN1374" s="36" t="s">
        <v>1529</v>
      </c>
      <c r="AO1374" s="36" t="s">
        <v>1531</v>
      </c>
      <c r="AP1374" s="36">
        <v>60</v>
      </c>
      <c r="AQ1374" s="36" t="s">
        <v>1532</v>
      </c>
      <c r="AR1374" s="36" t="s">
        <v>1520</v>
      </c>
      <c r="AS1374" s="36" t="s">
        <v>1519</v>
      </c>
      <c r="AT1374" s="36" t="s">
        <v>117</v>
      </c>
      <c r="AU1374" s="36" t="s">
        <v>117</v>
      </c>
      <c r="AV1374" s="36" t="s">
        <v>2135</v>
      </c>
      <c r="AW1374" s="36">
        <v>377</v>
      </c>
      <c r="AX1374" s="36" t="s">
        <v>2136</v>
      </c>
      <c r="AY1374" s="36">
        <v>1</v>
      </c>
      <c r="AZ1374" s="36" t="s">
        <v>621</v>
      </c>
      <c r="BA1374" s="36" t="s">
        <v>117</v>
      </c>
      <c r="BB1374" s="36" t="s">
        <v>117</v>
      </c>
      <c r="BC1374" s="36" t="s">
        <v>2090</v>
      </c>
      <c r="BD1374" s="36" t="s">
        <v>1591</v>
      </c>
      <c r="BE1374" s="36" t="s">
        <v>117</v>
      </c>
      <c r="BF1374" s="36" t="s">
        <v>117</v>
      </c>
      <c r="BG1374" s="176">
        <v>1226</v>
      </c>
      <c r="BH1374" s="36" t="s">
        <v>1598</v>
      </c>
      <c r="BI1374" s="36">
        <v>1</v>
      </c>
      <c r="BJ1374" s="36" t="s">
        <v>1949</v>
      </c>
      <c r="BK1374" s="36" t="s">
        <v>1515</v>
      </c>
      <c r="BL1374" s="36" t="s">
        <v>1517</v>
      </c>
      <c r="BM1374" s="36">
        <v>797037</v>
      </c>
    </row>
    <row r="1375" spans="1:65" ht="14.45" customHeight="1">
      <c r="A1375" s="146" t="s">
        <v>7356</v>
      </c>
      <c r="B1375" s="40">
        <v>797038</v>
      </c>
      <c r="C1375" s="40" t="s">
        <v>6695</v>
      </c>
      <c r="D1375" s="40"/>
      <c r="E1375" s="43" t="s">
        <v>4</v>
      </c>
      <c r="F1375" s="40"/>
      <c r="G1375" s="42"/>
      <c r="H1375" s="40"/>
      <c r="I1375" s="40"/>
      <c r="J1375" s="40"/>
      <c r="K1375" s="40"/>
      <c r="L1375" s="42" t="s">
        <v>4</v>
      </c>
      <c r="M1375" s="42" t="s">
        <v>4</v>
      </c>
      <c r="N1375" s="40"/>
      <c r="O1375" s="40"/>
      <c r="P1375" s="40"/>
      <c r="Q1375" s="40"/>
      <c r="R1375" s="40"/>
      <c r="S1375" s="40"/>
      <c r="T1375" s="43"/>
      <c r="U1375" s="40"/>
      <c r="V1375" s="40"/>
      <c r="W1375" s="40"/>
      <c r="X1375" s="40"/>
      <c r="Y1375" s="40"/>
      <c r="Z1375" s="40"/>
      <c r="AA1375" s="40"/>
      <c r="AB1375" s="40"/>
      <c r="AC1375" s="40"/>
      <c r="AD1375" s="40"/>
      <c r="AE1375" s="40"/>
      <c r="AF1375" s="45" t="str">
        <f t="shared" si="52"/>
        <v>KS_LADE_C           LGHV</v>
      </c>
      <c r="AG1375" s="41" t="s">
        <v>6605</v>
      </c>
      <c r="AH1375" s="36">
        <v>3</v>
      </c>
      <c r="AI1375" s="36">
        <v>797038</v>
      </c>
      <c r="AJ1375" s="36" t="s">
        <v>4189</v>
      </c>
      <c r="AK1375" s="36" t="s">
        <v>117</v>
      </c>
      <c r="AL1375" s="36" t="s">
        <v>1530</v>
      </c>
      <c r="AM1375" s="36" t="s">
        <v>1530</v>
      </c>
      <c r="AN1375" s="36" t="s">
        <v>1529</v>
      </c>
      <c r="AO1375" s="36" t="s">
        <v>1531</v>
      </c>
      <c r="AP1375" s="36">
        <v>30</v>
      </c>
      <c r="AQ1375" s="36" t="s">
        <v>1532</v>
      </c>
      <c r="AR1375" s="36" t="s">
        <v>1520</v>
      </c>
      <c r="AS1375" s="36" t="s">
        <v>1519</v>
      </c>
      <c r="AT1375" s="36" t="s">
        <v>117</v>
      </c>
      <c r="AU1375" s="36" t="s">
        <v>1523</v>
      </c>
      <c r="AV1375" s="36" t="s">
        <v>1523</v>
      </c>
      <c r="AW1375" s="36" t="s">
        <v>1522</v>
      </c>
      <c r="AX1375" s="36" t="s">
        <v>1524</v>
      </c>
      <c r="AY1375" s="36">
        <v>8</v>
      </c>
      <c r="AZ1375" s="36" t="s">
        <v>1525</v>
      </c>
      <c r="BA1375" s="36" t="s">
        <v>148</v>
      </c>
      <c r="BB1375" s="36" t="s">
        <v>831</v>
      </c>
      <c r="BC1375" s="36" t="s">
        <v>4190</v>
      </c>
      <c r="BD1375" s="36" t="s">
        <v>1591</v>
      </c>
      <c r="BE1375" s="36" t="s">
        <v>117</v>
      </c>
      <c r="BF1375" s="36" t="s">
        <v>117</v>
      </c>
      <c r="BG1375" s="176">
        <v>4090</v>
      </c>
      <c r="BH1375" s="36" t="s">
        <v>1678</v>
      </c>
      <c r="BI1375" s="36">
        <v>0.75</v>
      </c>
      <c r="BJ1375" s="36" t="s">
        <v>4191</v>
      </c>
      <c r="BK1375" s="36" t="s">
        <v>1515</v>
      </c>
      <c r="BL1375" s="36" t="s">
        <v>117</v>
      </c>
      <c r="BM1375" s="36">
        <v>797038</v>
      </c>
    </row>
    <row r="1376" spans="1:65" ht="14.45" customHeight="1">
      <c r="A1376" s="146" t="s">
        <v>7358</v>
      </c>
      <c r="B1376" s="40">
        <v>797039</v>
      </c>
      <c r="C1376" s="40" t="s">
        <v>6695</v>
      </c>
      <c r="D1376" s="43"/>
      <c r="E1376" s="43" t="s">
        <v>7</v>
      </c>
      <c r="F1376" s="40" t="s">
        <v>3636</v>
      </c>
      <c r="G1376" s="42" t="s">
        <v>6606</v>
      </c>
      <c r="H1376" s="40"/>
      <c r="I1376" s="40"/>
      <c r="J1376" s="40"/>
      <c r="K1376" s="40" t="s">
        <v>6607</v>
      </c>
      <c r="L1376" s="42" t="s">
        <v>6604</v>
      </c>
      <c r="M1376" s="42" t="s">
        <v>6609</v>
      </c>
      <c r="N1376" s="40"/>
      <c r="O1376" s="40"/>
      <c r="P1376" s="40"/>
      <c r="Q1376" s="40"/>
      <c r="R1376" s="40"/>
      <c r="S1376" s="40"/>
      <c r="T1376" s="43"/>
      <c r="U1376" s="40"/>
      <c r="V1376" s="40"/>
      <c r="W1376" s="40"/>
      <c r="X1376" s="40"/>
      <c r="Y1376" s="40"/>
      <c r="Z1376" s="40"/>
      <c r="AA1376" s="40"/>
      <c r="AB1376" s="40"/>
      <c r="AC1376" s="40" t="s">
        <v>6617</v>
      </c>
      <c r="AD1376" s="40"/>
      <c r="AE1376" s="40"/>
      <c r="AF1376" s="45" t="str">
        <f t="shared" si="52"/>
        <v>SP_CANH_HY2         LGHV</v>
      </c>
      <c r="AG1376" s="41" t="s">
        <v>6605</v>
      </c>
      <c r="AH1376" s="36">
        <v>3</v>
      </c>
      <c r="AI1376" s="36">
        <v>797039</v>
      </c>
      <c r="AJ1376" s="36" t="s">
        <v>4192</v>
      </c>
      <c r="AK1376" s="36" t="s">
        <v>117</v>
      </c>
      <c r="AL1376" s="36" t="s">
        <v>1530</v>
      </c>
      <c r="AM1376" s="36" t="s">
        <v>1530</v>
      </c>
      <c r="AN1376" s="36" t="s">
        <v>1529</v>
      </c>
      <c r="AO1376" s="36" t="s">
        <v>1531</v>
      </c>
      <c r="AP1376" s="36">
        <v>9</v>
      </c>
      <c r="AQ1376" s="36" t="s">
        <v>1532</v>
      </c>
      <c r="AR1376" s="36" t="s">
        <v>1153</v>
      </c>
      <c r="AS1376" s="36" t="s">
        <v>672</v>
      </c>
      <c r="AT1376" s="36" t="s">
        <v>117</v>
      </c>
      <c r="AU1376" s="36" t="s">
        <v>117</v>
      </c>
      <c r="AV1376" s="36" t="s">
        <v>3634</v>
      </c>
      <c r="AW1376" s="36" t="s">
        <v>3635</v>
      </c>
      <c r="AX1376" s="36" t="s">
        <v>3636</v>
      </c>
      <c r="AY1376" s="36">
        <v>1</v>
      </c>
      <c r="AZ1376" s="36" t="s">
        <v>3637</v>
      </c>
      <c r="BA1376" s="36" t="s">
        <v>117</v>
      </c>
      <c r="BB1376" s="36" t="s">
        <v>117</v>
      </c>
      <c r="BC1376" s="36" t="s">
        <v>2421</v>
      </c>
      <c r="BD1376" s="36" t="s">
        <v>1591</v>
      </c>
      <c r="BE1376" s="36" t="s">
        <v>4193</v>
      </c>
      <c r="BF1376" s="36" t="s">
        <v>2423</v>
      </c>
      <c r="BG1376" s="176">
        <v>623</v>
      </c>
      <c r="BH1376" s="36" t="s">
        <v>1668</v>
      </c>
      <c r="BI1376" s="36">
        <v>0.35</v>
      </c>
      <c r="BJ1376" s="36" t="s">
        <v>3559</v>
      </c>
      <c r="BK1376" s="36" t="s">
        <v>1515</v>
      </c>
      <c r="BL1376" s="36" t="s">
        <v>1517</v>
      </c>
      <c r="BM1376" s="36">
        <v>797039</v>
      </c>
    </row>
    <row r="1377" spans="1:65" ht="14.45" customHeight="1">
      <c r="A1377" s="146" t="s">
        <v>7358</v>
      </c>
      <c r="B1377" s="40">
        <v>797040</v>
      </c>
      <c r="C1377" s="40" t="s">
        <v>6695</v>
      </c>
      <c r="D1377" s="43"/>
      <c r="E1377" s="43" t="s">
        <v>7</v>
      </c>
      <c r="F1377" s="40" t="s">
        <v>3642</v>
      </c>
      <c r="G1377" s="42" t="s">
        <v>6606</v>
      </c>
      <c r="H1377" s="40"/>
      <c r="I1377" s="40"/>
      <c r="J1377" s="40"/>
      <c r="K1377" s="40" t="s">
        <v>6607</v>
      </c>
      <c r="L1377" s="42" t="s">
        <v>6604</v>
      </c>
      <c r="M1377" s="42" t="s">
        <v>6609</v>
      </c>
      <c r="N1377" s="40"/>
      <c r="O1377" s="40"/>
      <c r="P1377" s="40"/>
      <c r="Q1377" s="40"/>
      <c r="R1377" s="40"/>
      <c r="S1377" s="40"/>
      <c r="T1377" s="43"/>
      <c r="U1377" s="40"/>
      <c r="V1377" s="40"/>
      <c r="W1377" s="40"/>
      <c r="X1377" s="40"/>
      <c r="Y1377" s="40"/>
      <c r="Z1377" s="40"/>
      <c r="AA1377" s="40"/>
      <c r="AB1377" s="40"/>
      <c r="AC1377" s="40" t="s">
        <v>6617</v>
      </c>
      <c r="AD1377" s="40"/>
      <c r="AE1377" s="40"/>
      <c r="AF1377" s="45" t="str">
        <f t="shared" si="52"/>
        <v>SP_CANL_HY2         LGHV</v>
      </c>
      <c r="AG1377" s="41" t="s">
        <v>6605</v>
      </c>
      <c r="AH1377" s="36">
        <v>3</v>
      </c>
      <c r="AI1377" s="36">
        <v>797040</v>
      </c>
      <c r="AJ1377" s="36" t="s">
        <v>4194</v>
      </c>
      <c r="AK1377" s="36" t="s">
        <v>117</v>
      </c>
      <c r="AL1377" s="36" t="s">
        <v>1530</v>
      </c>
      <c r="AM1377" s="36" t="s">
        <v>1530</v>
      </c>
      <c r="AN1377" s="36" t="s">
        <v>1529</v>
      </c>
      <c r="AO1377" s="36" t="s">
        <v>1531</v>
      </c>
      <c r="AP1377" s="36">
        <v>10</v>
      </c>
      <c r="AQ1377" s="36" t="s">
        <v>1532</v>
      </c>
      <c r="AR1377" s="36" t="s">
        <v>1153</v>
      </c>
      <c r="AS1377" s="36" t="s">
        <v>672</v>
      </c>
      <c r="AT1377" s="36" t="s">
        <v>117</v>
      </c>
      <c r="AU1377" s="36" t="s">
        <v>117</v>
      </c>
      <c r="AV1377" s="36" t="s">
        <v>3640</v>
      </c>
      <c r="AW1377" s="36" t="s">
        <v>3641</v>
      </c>
      <c r="AX1377" s="36" t="s">
        <v>3642</v>
      </c>
      <c r="AY1377" s="36">
        <v>1</v>
      </c>
      <c r="AZ1377" s="36" t="s">
        <v>3637</v>
      </c>
      <c r="BA1377" s="36" t="s">
        <v>117</v>
      </c>
      <c r="BB1377" s="36" t="s">
        <v>117</v>
      </c>
      <c r="BC1377" s="36" t="s">
        <v>2421</v>
      </c>
      <c r="BD1377" s="36" t="s">
        <v>1591</v>
      </c>
      <c r="BE1377" s="36" t="s">
        <v>4193</v>
      </c>
      <c r="BF1377" s="36" t="s">
        <v>1748</v>
      </c>
      <c r="BG1377" s="176">
        <v>623</v>
      </c>
      <c r="BH1377" s="36" t="s">
        <v>1749</v>
      </c>
      <c r="BI1377" s="36">
        <v>0.35</v>
      </c>
      <c r="BJ1377" s="36" t="s">
        <v>3564</v>
      </c>
      <c r="BK1377" s="36" t="s">
        <v>1515</v>
      </c>
      <c r="BL1377" s="36" t="s">
        <v>1517</v>
      </c>
      <c r="BM1377" s="36">
        <v>797040</v>
      </c>
    </row>
    <row r="1378" spans="1:65" ht="14.45" customHeight="1">
      <c r="A1378" s="145" t="s">
        <v>7449</v>
      </c>
      <c r="B1378" s="40">
        <v>797042</v>
      </c>
      <c r="C1378" s="40" t="s">
        <v>6695</v>
      </c>
      <c r="D1378" s="40"/>
      <c r="E1378" s="43" t="s">
        <v>4</v>
      </c>
      <c r="F1378" s="40" t="s">
        <v>4166</v>
      </c>
      <c r="G1378" s="42" t="s">
        <v>6606</v>
      </c>
      <c r="H1378" s="40"/>
      <c r="I1378" s="40"/>
      <c r="J1378" s="40"/>
      <c r="K1378" s="40" t="s">
        <v>6607</v>
      </c>
      <c r="L1378" s="42" t="s">
        <v>4</v>
      </c>
      <c r="M1378" s="42" t="s">
        <v>6609</v>
      </c>
      <c r="N1378" s="40"/>
      <c r="O1378" s="40"/>
      <c r="P1378" s="40"/>
      <c r="Q1378" s="40"/>
      <c r="R1378" s="40"/>
      <c r="S1378" s="40"/>
      <c r="T1378" s="43"/>
      <c r="U1378" s="40"/>
      <c r="V1378" s="40"/>
      <c r="W1378" s="40"/>
      <c r="X1378" s="40"/>
      <c r="Y1378" s="40"/>
      <c r="Z1378" s="40"/>
      <c r="AA1378" s="40"/>
      <c r="AB1378" s="40"/>
      <c r="AC1378" s="40"/>
      <c r="AD1378" s="40"/>
      <c r="AE1378" s="40"/>
      <c r="AF1378" s="45" t="str">
        <f t="shared" ref="AF1378:AF1397" si="53">AX1378&amp; REPT(" ",20-LEN(AX1378))&amp;AO1378</f>
        <v>SP_31LED            HVLKV2</v>
      </c>
      <c r="AG1378" s="41" t="s">
        <v>6605</v>
      </c>
      <c r="AH1378" s="36">
        <v>3</v>
      </c>
      <c r="AI1378" s="36">
        <v>797042</v>
      </c>
      <c r="AJ1378" s="36" t="s">
        <v>4195</v>
      </c>
      <c r="AK1378" s="36" t="s">
        <v>117</v>
      </c>
      <c r="AL1378" s="36" t="s">
        <v>1547</v>
      </c>
      <c r="AM1378" s="36" t="s">
        <v>1547</v>
      </c>
      <c r="AN1378" s="36" t="s">
        <v>1546</v>
      </c>
      <c r="AO1378" s="36" t="s">
        <v>1548</v>
      </c>
      <c r="AP1378" s="36">
        <v>2</v>
      </c>
      <c r="AQ1378" s="36" t="s">
        <v>1549</v>
      </c>
      <c r="AR1378" s="36" t="s">
        <v>164</v>
      </c>
      <c r="AS1378" s="36" t="s">
        <v>120</v>
      </c>
      <c r="AT1378" s="36" t="s">
        <v>117</v>
      </c>
      <c r="AU1378" s="36" t="s">
        <v>117</v>
      </c>
      <c r="AV1378" s="36" t="s">
        <v>4164</v>
      </c>
      <c r="AW1378" s="36" t="s">
        <v>4165</v>
      </c>
      <c r="AX1378" s="36" t="s">
        <v>4166</v>
      </c>
      <c r="AY1378" s="36">
        <v>1</v>
      </c>
      <c r="AZ1378" s="36" t="s">
        <v>621</v>
      </c>
      <c r="BA1378" s="36" t="s">
        <v>117</v>
      </c>
      <c r="BB1378" s="36" t="s">
        <v>117</v>
      </c>
      <c r="BC1378" s="36" t="s">
        <v>1830</v>
      </c>
      <c r="BD1378" s="36" t="s">
        <v>1591</v>
      </c>
      <c r="BE1378" s="36" t="s">
        <v>117</v>
      </c>
      <c r="BF1378" s="36" t="s">
        <v>117</v>
      </c>
      <c r="BG1378" s="176">
        <v>680</v>
      </c>
      <c r="BH1378" s="36" t="s">
        <v>1644</v>
      </c>
      <c r="BI1378" s="36">
        <v>0.35</v>
      </c>
      <c r="BJ1378" s="36" t="s">
        <v>4167</v>
      </c>
      <c r="BK1378" s="36" t="s">
        <v>1515</v>
      </c>
      <c r="BL1378" s="36" t="s">
        <v>1517</v>
      </c>
      <c r="BM1378" s="36">
        <v>797042</v>
      </c>
    </row>
    <row r="1379" spans="1:65" ht="14.45" customHeight="1">
      <c r="A1379" s="145"/>
      <c r="B1379" s="40">
        <v>797044</v>
      </c>
      <c r="C1379" s="40" t="s">
        <v>6695</v>
      </c>
      <c r="D1379" s="40"/>
      <c r="E1379" s="43" t="s">
        <v>4</v>
      </c>
      <c r="F1379" s="40" t="s">
        <v>4118</v>
      </c>
      <c r="G1379" s="42" t="s">
        <v>6606</v>
      </c>
      <c r="H1379" s="40"/>
      <c r="I1379" s="40"/>
      <c r="J1379" s="40"/>
      <c r="K1379" s="40" t="s">
        <v>6607</v>
      </c>
      <c r="L1379" s="42" t="s">
        <v>4</v>
      </c>
      <c r="M1379" s="42" t="s">
        <v>6609</v>
      </c>
      <c r="N1379" s="40"/>
      <c r="O1379" s="40"/>
      <c r="P1379" s="40"/>
      <c r="Q1379" s="40"/>
      <c r="R1379" s="40"/>
      <c r="S1379" s="40"/>
      <c r="T1379" s="43"/>
      <c r="U1379" s="40"/>
      <c r="V1379" s="40"/>
      <c r="W1379" s="40"/>
      <c r="X1379" s="40"/>
      <c r="Y1379" s="40"/>
      <c r="Z1379" s="40"/>
      <c r="AA1379" s="40"/>
      <c r="AB1379" s="40"/>
      <c r="AC1379" s="40" t="s">
        <v>6617</v>
      </c>
      <c r="AD1379" s="40"/>
      <c r="AE1379" s="40"/>
      <c r="AF1379" s="45" t="str">
        <f t="shared" si="53"/>
        <v>SP_GND_TS           KS_LADE_C</v>
      </c>
      <c r="AG1379" s="41" t="s">
        <v>6605</v>
      </c>
      <c r="AH1379" s="36">
        <v>3</v>
      </c>
      <c r="AI1379" s="36">
        <v>797044</v>
      </c>
      <c r="AJ1379" s="36" t="s">
        <v>4196</v>
      </c>
      <c r="AK1379" s="36" t="s">
        <v>117</v>
      </c>
      <c r="AL1379" s="36" t="s">
        <v>1523</v>
      </c>
      <c r="AM1379" s="36" t="s">
        <v>1523</v>
      </c>
      <c r="AN1379" s="36" t="s">
        <v>1522</v>
      </c>
      <c r="AO1379" s="36" t="s">
        <v>1524</v>
      </c>
      <c r="AP1379" s="36">
        <v>8</v>
      </c>
      <c r="AQ1379" s="36" t="s">
        <v>1525</v>
      </c>
      <c r="AR1379" s="36" t="s">
        <v>148</v>
      </c>
      <c r="AS1379" s="36" t="s">
        <v>127</v>
      </c>
      <c r="AT1379" s="36" t="s">
        <v>117</v>
      </c>
      <c r="AU1379" s="36" t="s">
        <v>117</v>
      </c>
      <c r="AV1379" s="36" t="s">
        <v>4116</v>
      </c>
      <c r="AW1379" s="36" t="s">
        <v>4117</v>
      </c>
      <c r="AX1379" s="36" t="s">
        <v>4118</v>
      </c>
      <c r="AY1379" s="36">
        <v>1</v>
      </c>
      <c r="AZ1379" s="36" t="s">
        <v>287</v>
      </c>
      <c r="BA1379" s="36" t="s">
        <v>117</v>
      </c>
      <c r="BB1379" s="36" t="s">
        <v>117</v>
      </c>
      <c r="BC1379" s="36" t="s">
        <v>4147</v>
      </c>
      <c r="BD1379" s="36" t="s">
        <v>1591</v>
      </c>
      <c r="BE1379" s="36" t="s">
        <v>117</v>
      </c>
      <c r="BF1379" s="36" t="s">
        <v>117</v>
      </c>
      <c r="BG1379" s="193">
        <v>296</v>
      </c>
      <c r="BH1379" s="36" t="s">
        <v>1710</v>
      </c>
      <c r="BI1379" s="36">
        <v>0.5</v>
      </c>
      <c r="BJ1379" s="36" t="s">
        <v>4120</v>
      </c>
      <c r="BK1379" s="36" t="s">
        <v>117</v>
      </c>
      <c r="BL1379" s="36" t="s">
        <v>1517</v>
      </c>
      <c r="BM1379" s="36">
        <v>797044</v>
      </c>
    </row>
    <row r="1380" spans="1:65" ht="14.45" customHeight="1">
      <c r="A1380" s="146" t="s">
        <v>7452</v>
      </c>
      <c r="B1380" s="40">
        <v>797045</v>
      </c>
      <c r="C1380" s="40" t="s">
        <v>6695</v>
      </c>
      <c r="D1380" s="40"/>
      <c r="E1380" s="43" t="s">
        <v>4</v>
      </c>
      <c r="F1380" s="40"/>
      <c r="G1380" s="42"/>
      <c r="H1380" s="40"/>
      <c r="I1380" s="40"/>
      <c r="J1380" s="40"/>
      <c r="K1380" s="40"/>
      <c r="L1380" s="42" t="s">
        <v>4</v>
      </c>
      <c r="M1380" s="42" t="s">
        <v>4</v>
      </c>
      <c r="N1380" s="40"/>
      <c r="O1380" s="40"/>
      <c r="P1380" s="40"/>
      <c r="Q1380" s="40"/>
      <c r="R1380" s="40"/>
      <c r="S1380" s="40"/>
      <c r="T1380" s="43"/>
      <c r="U1380" s="40"/>
      <c r="V1380" s="40"/>
      <c r="W1380" s="40"/>
      <c r="X1380" s="40"/>
      <c r="Y1380" s="40"/>
      <c r="Z1380" s="40"/>
      <c r="AA1380" s="40"/>
      <c r="AB1380" s="40"/>
      <c r="AC1380" s="40"/>
      <c r="AD1380" s="40"/>
      <c r="AE1380" s="40"/>
      <c r="AF1380" s="45" t="str">
        <f t="shared" si="53"/>
        <v>HVLKV2              LGHV</v>
      </c>
      <c r="AG1380" s="41" t="s">
        <v>6605</v>
      </c>
      <c r="AH1380" s="36">
        <v>3</v>
      </c>
      <c r="AI1380" s="36">
        <v>797045</v>
      </c>
      <c r="AJ1380" s="36" t="s">
        <v>4197</v>
      </c>
      <c r="AK1380" s="36" t="s">
        <v>117</v>
      </c>
      <c r="AL1380" s="36" t="s">
        <v>1530</v>
      </c>
      <c r="AM1380" s="36" t="s">
        <v>1530</v>
      </c>
      <c r="AN1380" s="36" t="s">
        <v>1529</v>
      </c>
      <c r="AO1380" s="36" t="s">
        <v>1531</v>
      </c>
      <c r="AP1380" s="36">
        <v>31</v>
      </c>
      <c r="AQ1380" s="36" t="s">
        <v>1532</v>
      </c>
      <c r="AR1380" s="36" t="s">
        <v>1520</v>
      </c>
      <c r="AS1380" s="36" t="s">
        <v>1519</v>
      </c>
      <c r="AT1380" s="36" t="s">
        <v>117</v>
      </c>
      <c r="AU1380" s="36" t="s">
        <v>1547</v>
      </c>
      <c r="AV1380" s="36" t="s">
        <v>1547</v>
      </c>
      <c r="AW1380" s="36" t="s">
        <v>1546</v>
      </c>
      <c r="AX1380" s="36" t="s">
        <v>1548</v>
      </c>
      <c r="AY1380" s="36">
        <v>4</v>
      </c>
      <c r="AZ1380" s="36" t="s">
        <v>1549</v>
      </c>
      <c r="BA1380" s="36" t="s">
        <v>755</v>
      </c>
      <c r="BB1380" s="36" t="s">
        <v>120</v>
      </c>
      <c r="BC1380" s="36" t="s">
        <v>3356</v>
      </c>
      <c r="BD1380" s="36" t="s">
        <v>1591</v>
      </c>
      <c r="BE1380" s="36" t="s">
        <v>117</v>
      </c>
      <c r="BF1380" s="36" t="s">
        <v>117</v>
      </c>
      <c r="BG1380" s="176">
        <v>1811</v>
      </c>
      <c r="BH1380" s="36" t="s">
        <v>2128</v>
      </c>
      <c r="BI1380" s="36">
        <v>0.75</v>
      </c>
      <c r="BJ1380" s="36" t="s">
        <v>4198</v>
      </c>
      <c r="BK1380" s="36" t="s">
        <v>1515</v>
      </c>
      <c r="BL1380" s="36" t="s">
        <v>1517</v>
      </c>
      <c r="BM1380" s="36">
        <v>797045</v>
      </c>
    </row>
    <row r="1381" spans="1:65" ht="14.45" customHeight="1">
      <c r="A1381" s="146" t="s">
        <v>7452</v>
      </c>
      <c r="B1381" s="40">
        <v>797046</v>
      </c>
      <c r="C1381" s="40" t="s">
        <v>6695</v>
      </c>
      <c r="D1381" s="40"/>
      <c r="E1381" s="43" t="s">
        <v>4</v>
      </c>
      <c r="F1381" s="40"/>
      <c r="G1381" s="42"/>
      <c r="H1381" s="40"/>
      <c r="I1381" s="40"/>
      <c r="J1381" s="40"/>
      <c r="K1381" s="40"/>
      <c r="L1381" s="42" t="s">
        <v>4</v>
      </c>
      <c r="M1381" s="42" t="s">
        <v>4</v>
      </c>
      <c r="N1381" s="40"/>
      <c r="O1381" s="40"/>
      <c r="P1381" s="40"/>
      <c r="Q1381" s="40"/>
      <c r="R1381" s="40"/>
      <c r="S1381" s="40"/>
      <c r="T1381" s="43"/>
      <c r="U1381" s="40"/>
      <c r="V1381" s="40"/>
      <c r="W1381" s="40"/>
      <c r="X1381" s="40"/>
      <c r="Y1381" s="40"/>
      <c r="Z1381" s="40"/>
      <c r="AA1381" s="40"/>
      <c r="AB1381" s="40"/>
      <c r="AC1381" s="40"/>
      <c r="AD1381" s="40"/>
      <c r="AE1381" s="40"/>
      <c r="AF1381" s="45" t="str">
        <f t="shared" si="53"/>
        <v>HVLKV2              LGHV</v>
      </c>
      <c r="AG1381" s="41" t="s">
        <v>6605</v>
      </c>
      <c r="AH1381" s="36">
        <v>3</v>
      </c>
      <c r="AI1381" s="36">
        <v>797046</v>
      </c>
      <c r="AJ1381" s="36" t="s">
        <v>4199</v>
      </c>
      <c r="AK1381" s="36" t="s">
        <v>117</v>
      </c>
      <c r="AL1381" s="36" t="s">
        <v>1530</v>
      </c>
      <c r="AM1381" s="36" t="s">
        <v>1530</v>
      </c>
      <c r="AN1381" s="36" t="s">
        <v>1529</v>
      </c>
      <c r="AO1381" s="36" t="s">
        <v>1531</v>
      </c>
      <c r="AP1381" s="36">
        <v>32</v>
      </c>
      <c r="AQ1381" s="36" t="s">
        <v>1532</v>
      </c>
      <c r="AR1381" s="36" t="s">
        <v>1520</v>
      </c>
      <c r="AS1381" s="36" t="s">
        <v>1519</v>
      </c>
      <c r="AT1381" s="36" t="s">
        <v>117</v>
      </c>
      <c r="AU1381" s="36" t="s">
        <v>1547</v>
      </c>
      <c r="AV1381" s="36" t="s">
        <v>1547</v>
      </c>
      <c r="AW1381" s="36" t="s">
        <v>1546</v>
      </c>
      <c r="AX1381" s="36" t="s">
        <v>1548</v>
      </c>
      <c r="AY1381" s="36">
        <v>1</v>
      </c>
      <c r="AZ1381" s="36" t="s">
        <v>1549</v>
      </c>
      <c r="BA1381" s="36" t="s">
        <v>755</v>
      </c>
      <c r="BB1381" s="36" t="s">
        <v>120</v>
      </c>
      <c r="BC1381" s="36" t="s">
        <v>4200</v>
      </c>
      <c r="BD1381" s="36" t="s">
        <v>1591</v>
      </c>
      <c r="BE1381" s="36" t="s">
        <v>117</v>
      </c>
      <c r="BF1381" s="36" t="s">
        <v>117</v>
      </c>
      <c r="BG1381" s="176">
        <v>1811</v>
      </c>
      <c r="BH1381" s="36" t="s">
        <v>1997</v>
      </c>
      <c r="BI1381" s="36">
        <v>0.75</v>
      </c>
      <c r="BJ1381" s="36" t="s">
        <v>4201</v>
      </c>
      <c r="BK1381" s="36" t="s">
        <v>1515</v>
      </c>
      <c r="BL1381" s="36" t="s">
        <v>1517</v>
      </c>
      <c r="BM1381" s="36">
        <v>797046</v>
      </c>
    </row>
    <row r="1382" spans="1:65" ht="14.45" customHeight="1">
      <c r="A1382" s="146" t="s">
        <v>7356</v>
      </c>
      <c r="B1382" s="40">
        <v>797047</v>
      </c>
      <c r="C1382" s="40" t="s">
        <v>6695</v>
      </c>
      <c r="D1382" s="40"/>
      <c r="E1382" s="43" t="s">
        <v>4</v>
      </c>
      <c r="F1382" s="40"/>
      <c r="G1382" s="42"/>
      <c r="H1382" s="40"/>
      <c r="I1382" s="40"/>
      <c r="J1382" s="40"/>
      <c r="K1382" s="40"/>
      <c r="L1382" s="42" t="s">
        <v>4</v>
      </c>
      <c r="M1382" s="42" t="s">
        <v>4</v>
      </c>
      <c r="N1382" s="40"/>
      <c r="O1382" s="40"/>
      <c r="P1382" s="40"/>
      <c r="Q1382" s="40"/>
      <c r="R1382" s="40"/>
      <c r="S1382" s="40"/>
      <c r="T1382" s="43"/>
      <c r="U1382" s="40"/>
      <c r="V1382" s="40"/>
      <c r="W1382" s="40"/>
      <c r="X1382" s="40"/>
      <c r="Y1382" s="40"/>
      <c r="Z1382" s="40"/>
      <c r="AA1382" s="40"/>
      <c r="AB1382" s="40"/>
      <c r="AC1382" s="40"/>
      <c r="AD1382" s="40"/>
      <c r="AE1382" s="40"/>
      <c r="AF1382" s="45" t="str">
        <f t="shared" si="53"/>
        <v>KS_LADE_C           LGHV</v>
      </c>
      <c r="AG1382" s="41" t="s">
        <v>6605</v>
      </c>
      <c r="AH1382" s="36">
        <v>3</v>
      </c>
      <c r="AI1382" s="36">
        <v>797047</v>
      </c>
      <c r="AJ1382" s="36" t="s">
        <v>4202</v>
      </c>
      <c r="AK1382" s="36" t="s">
        <v>117</v>
      </c>
      <c r="AL1382" s="36" t="s">
        <v>1530</v>
      </c>
      <c r="AM1382" s="36" t="s">
        <v>1530</v>
      </c>
      <c r="AN1382" s="36" t="s">
        <v>1529</v>
      </c>
      <c r="AO1382" s="36" t="s">
        <v>1531</v>
      </c>
      <c r="AP1382" s="36">
        <v>55</v>
      </c>
      <c r="AQ1382" s="36" t="s">
        <v>1532</v>
      </c>
      <c r="AR1382" s="36" t="s">
        <v>1521</v>
      </c>
      <c r="AS1382" s="36" t="s">
        <v>672</v>
      </c>
      <c r="AT1382" s="36" t="s">
        <v>117</v>
      </c>
      <c r="AU1382" s="36" t="s">
        <v>1523</v>
      </c>
      <c r="AV1382" s="36" t="s">
        <v>1523</v>
      </c>
      <c r="AW1382" s="36" t="s">
        <v>1522</v>
      </c>
      <c r="AX1382" s="36" t="s">
        <v>1524</v>
      </c>
      <c r="AY1382" s="36">
        <v>5</v>
      </c>
      <c r="AZ1382" s="36" t="s">
        <v>1525</v>
      </c>
      <c r="BA1382" s="36" t="s">
        <v>148</v>
      </c>
      <c r="BB1382" s="36" t="s">
        <v>127</v>
      </c>
      <c r="BC1382" s="36" t="s">
        <v>3188</v>
      </c>
      <c r="BD1382" s="36" t="s">
        <v>1591</v>
      </c>
      <c r="BE1382" s="36" t="s">
        <v>117</v>
      </c>
      <c r="BF1382" s="36" t="s">
        <v>117</v>
      </c>
      <c r="BG1382" s="176">
        <v>4090</v>
      </c>
      <c r="BH1382" s="36" t="s">
        <v>1857</v>
      </c>
      <c r="BI1382" s="36">
        <v>0.5</v>
      </c>
      <c r="BJ1382" s="36" t="s">
        <v>4203</v>
      </c>
      <c r="BK1382" s="36" t="s">
        <v>117</v>
      </c>
      <c r="BL1382" s="36" t="s">
        <v>1517</v>
      </c>
      <c r="BM1382" s="36">
        <v>797047</v>
      </c>
    </row>
    <row r="1383" spans="1:65" ht="14.45" customHeight="1">
      <c r="A1383" s="146" t="s">
        <v>7356</v>
      </c>
      <c r="B1383" s="40">
        <v>797048</v>
      </c>
      <c r="C1383" s="40" t="s">
        <v>6695</v>
      </c>
      <c r="D1383" s="40"/>
      <c r="E1383" s="43" t="s">
        <v>4</v>
      </c>
      <c r="F1383" s="40"/>
      <c r="G1383" s="42"/>
      <c r="H1383" s="40"/>
      <c r="I1383" s="40"/>
      <c r="J1383" s="40"/>
      <c r="K1383" s="40"/>
      <c r="L1383" s="42" t="s">
        <v>4</v>
      </c>
      <c r="M1383" s="42" t="s">
        <v>4</v>
      </c>
      <c r="N1383" s="40"/>
      <c r="O1383" s="40"/>
      <c r="P1383" s="40"/>
      <c r="Q1383" s="40"/>
      <c r="R1383" s="40"/>
      <c r="S1383" s="40"/>
      <c r="T1383" s="43"/>
      <c r="U1383" s="40"/>
      <c r="V1383" s="40"/>
      <c r="W1383" s="40"/>
      <c r="X1383" s="40"/>
      <c r="Y1383" s="40"/>
      <c r="Z1383" s="40"/>
      <c r="AA1383" s="40"/>
      <c r="AB1383" s="40"/>
      <c r="AC1383" s="40"/>
      <c r="AD1383" s="40"/>
      <c r="AE1383" s="40"/>
      <c r="AF1383" s="45" t="str">
        <f t="shared" si="53"/>
        <v>KS_LADE_C           LGHV</v>
      </c>
      <c r="AG1383" s="41" t="s">
        <v>6605</v>
      </c>
      <c r="AH1383" s="36">
        <v>3</v>
      </c>
      <c r="AI1383" s="36">
        <v>797048</v>
      </c>
      <c r="AJ1383" s="36" t="s">
        <v>4204</v>
      </c>
      <c r="AK1383" s="36" t="s">
        <v>117</v>
      </c>
      <c r="AL1383" s="36" t="s">
        <v>1530</v>
      </c>
      <c r="AM1383" s="36" t="s">
        <v>1530</v>
      </c>
      <c r="AN1383" s="36" t="s">
        <v>1529</v>
      </c>
      <c r="AO1383" s="36" t="s">
        <v>1531</v>
      </c>
      <c r="AP1383" s="36">
        <v>56</v>
      </c>
      <c r="AQ1383" s="36" t="s">
        <v>1532</v>
      </c>
      <c r="AR1383" s="36" t="s">
        <v>1521</v>
      </c>
      <c r="AS1383" s="36" t="s">
        <v>672</v>
      </c>
      <c r="AT1383" s="36" t="s">
        <v>117</v>
      </c>
      <c r="AU1383" s="36" t="s">
        <v>1523</v>
      </c>
      <c r="AV1383" s="36" t="s">
        <v>1523</v>
      </c>
      <c r="AW1383" s="36" t="s">
        <v>1522</v>
      </c>
      <c r="AX1383" s="36" t="s">
        <v>1524</v>
      </c>
      <c r="AY1383" s="36">
        <v>6</v>
      </c>
      <c r="AZ1383" s="36" t="s">
        <v>1525</v>
      </c>
      <c r="BA1383" s="36" t="s">
        <v>148</v>
      </c>
      <c r="BB1383" s="36" t="s">
        <v>127</v>
      </c>
      <c r="BC1383" s="36" t="s">
        <v>1899</v>
      </c>
      <c r="BD1383" s="36" t="s">
        <v>1591</v>
      </c>
      <c r="BE1383" s="36" t="s">
        <v>117</v>
      </c>
      <c r="BF1383" s="36" t="s">
        <v>117</v>
      </c>
      <c r="BG1383" s="176">
        <v>4090</v>
      </c>
      <c r="BH1383" s="36" t="s">
        <v>1900</v>
      </c>
      <c r="BI1383" s="36">
        <v>0.5</v>
      </c>
      <c r="BJ1383" s="36" t="s">
        <v>4205</v>
      </c>
      <c r="BK1383" s="36" t="s">
        <v>117</v>
      </c>
      <c r="BL1383" s="36" t="s">
        <v>1517</v>
      </c>
      <c r="BM1383" s="36">
        <v>797048</v>
      </c>
    </row>
    <row r="1384" spans="1:65" ht="14.45" customHeight="1">
      <c r="A1384" s="145" t="s">
        <v>7485</v>
      </c>
      <c r="B1384" s="40">
        <v>797050</v>
      </c>
      <c r="C1384" s="40" t="s">
        <v>6695</v>
      </c>
      <c r="D1384" s="40"/>
      <c r="E1384" s="43" t="s">
        <v>4</v>
      </c>
      <c r="F1384" s="40" t="s">
        <v>4118</v>
      </c>
      <c r="G1384" s="42" t="s">
        <v>6606</v>
      </c>
      <c r="H1384" s="40"/>
      <c r="I1384" s="40"/>
      <c r="J1384" s="40"/>
      <c r="K1384" s="40" t="s">
        <v>6607</v>
      </c>
      <c r="L1384" s="42" t="s">
        <v>4</v>
      </c>
      <c r="M1384" s="42" t="s">
        <v>6609</v>
      </c>
      <c r="N1384" s="40"/>
      <c r="O1384" s="40"/>
      <c r="P1384" s="40"/>
      <c r="Q1384" s="40"/>
      <c r="R1384" s="40"/>
      <c r="S1384" s="40"/>
      <c r="T1384" s="43"/>
      <c r="U1384" s="40"/>
      <c r="V1384" s="40"/>
      <c r="W1384" s="40"/>
      <c r="X1384" s="40"/>
      <c r="Y1384" s="40"/>
      <c r="Z1384" s="40"/>
      <c r="AA1384" s="40"/>
      <c r="AB1384" s="40"/>
      <c r="AC1384" s="40" t="s">
        <v>6617</v>
      </c>
      <c r="AD1384" s="40"/>
      <c r="AE1384" s="40"/>
      <c r="AF1384" s="45" t="str">
        <f t="shared" si="53"/>
        <v>SP_GND_TS           LEDLD1</v>
      </c>
      <c r="AG1384" s="41" t="s">
        <v>6605</v>
      </c>
      <c r="AH1384" s="36">
        <v>3</v>
      </c>
      <c r="AI1384" s="36">
        <v>797050</v>
      </c>
      <c r="AJ1384" s="36" t="s">
        <v>4206</v>
      </c>
      <c r="AK1384" s="36" t="s">
        <v>117</v>
      </c>
      <c r="AL1384" s="36" t="s">
        <v>1551</v>
      </c>
      <c r="AM1384" s="36" t="s">
        <v>1551</v>
      </c>
      <c r="AN1384" s="36" t="s">
        <v>1550</v>
      </c>
      <c r="AO1384" s="36" t="s">
        <v>1552</v>
      </c>
      <c r="AP1384" s="36">
        <v>1</v>
      </c>
      <c r="AQ1384" s="36" t="s">
        <v>1545</v>
      </c>
      <c r="AR1384" s="36" t="s">
        <v>164</v>
      </c>
      <c r="AS1384" s="36" t="s">
        <v>120</v>
      </c>
      <c r="AT1384" s="36" t="s">
        <v>117</v>
      </c>
      <c r="AU1384" s="36" t="s">
        <v>117</v>
      </c>
      <c r="AV1384" s="36" t="s">
        <v>4116</v>
      </c>
      <c r="AW1384" s="36" t="s">
        <v>4117</v>
      </c>
      <c r="AX1384" s="36" t="s">
        <v>4118</v>
      </c>
      <c r="AY1384" s="36">
        <v>1</v>
      </c>
      <c r="AZ1384" s="36" t="s">
        <v>287</v>
      </c>
      <c r="BA1384" s="36" t="s">
        <v>117</v>
      </c>
      <c r="BB1384" s="36" t="s">
        <v>117</v>
      </c>
      <c r="BC1384" s="36" t="s">
        <v>1854</v>
      </c>
      <c r="BD1384" s="36" t="s">
        <v>1591</v>
      </c>
      <c r="BE1384" s="36" t="s">
        <v>117</v>
      </c>
      <c r="BF1384" s="36" t="s">
        <v>117</v>
      </c>
      <c r="BG1384" s="193">
        <v>939</v>
      </c>
      <c r="BH1384" s="36" t="s">
        <v>1716</v>
      </c>
      <c r="BI1384" s="36">
        <v>0.35</v>
      </c>
      <c r="BJ1384" s="36" t="s">
        <v>4120</v>
      </c>
      <c r="BK1384" s="36" t="s">
        <v>1515</v>
      </c>
      <c r="BL1384" s="36" t="s">
        <v>1517</v>
      </c>
      <c r="BM1384" s="36">
        <v>797050</v>
      </c>
    </row>
    <row r="1385" spans="1:65" ht="14.45" customHeight="1">
      <c r="A1385" s="146" t="s">
        <v>7358</v>
      </c>
      <c r="B1385" s="40">
        <v>797051</v>
      </c>
      <c r="C1385" s="40" t="s">
        <v>6695</v>
      </c>
      <c r="D1385" s="40"/>
      <c r="E1385" s="43" t="s">
        <v>4</v>
      </c>
      <c r="F1385" s="40" t="s">
        <v>4166</v>
      </c>
      <c r="G1385" s="42" t="s">
        <v>6606</v>
      </c>
      <c r="H1385" s="40"/>
      <c r="I1385" s="40"/>
      <c r="J1385" s="40"/>
      <c r="K1385" s="40" t="s">
        <v>6607</v>
      </c>
      <c r="L1385" s="42" t="s">
        <v>4</v>
      </c>
      <c r="M1385" s="42" t="s">
        <v>6609</v>
      </c>
      <c r="N1385" s="40"/>
      <c r="O1385" s="40"/>
      <c r="P1385" s="40"/>
      <c r="Q1385" s="40"/>
      <c r="R1385" s="40"/>
      <c r="S1385" s="40"/>
      <c r="T1385" s="43"/>
      <c r="U1385" s="40"/>
      <c r="V1385" s="40"/>
      <c r="W1385" s="40"/>
      <c r="X1385" s="40"/>
      <c r="Y1385" s="40"/>
      <c r="Z1385" s="40"/>
      <c r="AA1385" s="40"/>
      <c r="AB1385" s="40"/>
      <c r="AC1385" s="40"/>
      <c r="AD1385" s="40"/>
      <c r="AE1385" s="40"/>
      <c r="AF1385" s="45" t="str">
        <f t="shared" si="53"/>
        <v>SP_31LED            LGHV</v>
      </c>
      <c r="AG1385" s="41" t="s">
        <v>6605</v>
      </c>
      <c r="AH1385" s="36">
        <v>3</v>
      </c>
      <c r="AI1385" s="36">
        <v>797051</v>
      </c>
      <c r="AJ1385" s="36" t="s">
        <v>4207</v>
      </c>
      <c r="AK1385" s="36" t="s">
        <v>117</v>
      </c>
      <c r="AL1385" s="36" t="s">
        <v>1530</v>
      </c>
      <c r="AM1385" s="36" t="s">
        <v>1530</v>
      </c>
      <c r="AN1385" s="36" t="s">
        <v>1529</v>
      </c>
      <c r="AO1385" s="36" t="s">
        <v>1531</v>
      </c>
      <c r="AP1385" s="36">
        <v>3</v>
      </c>
      <c r="AQ1385" s="36" t="s">
        <v>1532</v>
      </c>
      <c r="AR1385" s="36" t="s">
        <v>1520</v>
      </c>
      <c r="AS1385" s="36" t="s">
        <v>1519</v>
      </c>
      <c r="AT1385" s="36" t="s">
        <v>117</v>
      </c>
      <c r="AU1385" s="36" t="s">
        <v>117</v>
      </c>
      <c r="AV1385" s="36" t="s">
        <v>4164</v>
      </c>
      <c r="AW1385" s="36" t="s">
        <v>4165</v>
      </c>
      <c r="AX1385" s="36" t="s">
        <v>4166</v>
      </c>
      <c r="AY1385" s="36">
        <v>1</v>
      </c>
      <c r="AZ1385" s="36" t="s">
        <v>621</v>
      </c>
      <c r="BA1385" s="36" t="s">
        <v>117</v>
      </c>
      <c r="BB1385" s="36" t="s">
        <v>117</v>
      </c>
      <c r="BC1385" s="36" t="s">
        <v>2359</v>
      </c>
      <c r="BD1385" s="36" t="s">
        <v>1591</v>
      </c>
      <c r="BE1385" s="36" t="s">
        <v>117</v>
      </c>
      <c r="BF1385" s="36" t="s">
        <v>117</v>
      </c>
      <c r="BG1385" s="176">
        <v>1151</v>
      </c>
      <c r="BH1385" s="36" t="s">
        <v>1644</v>
      </c>
      <c r="BI1385" s="36">
        <v>0.75</v>
      </c>
      <c r="BJ1385" s="36" t="s">
        <v>4167</v>
      </c>
      <c r="BK1385" s="36" t="s">
        <v>1515</v>
      </c>
      <c r="BL1385" s="36" t="s">
        <v>1517</v>
      </c>
      <c r="BM1385" s="36">
        <v>797051</v>
      </c>
    </row>
    <row r="1386" spans="1:65" ht="14.45" customHeight="1">
      <c r="A1386" s="146" t="s">
        <v>6956</v>
      </c>
      <c r="B1386" s="40">
        <v>797052</v>
      </c>
      <c r="C1386" s="40" t="s">
        <v>6695</v>
      </c>
      <c r="D1386" s="40"/>
      <c r="E1386" s="43" t="s">
        <v>4</v>
      </c>
      <c r="F1386" s="40" t="s">
        <v>4210</v>
      </c>
      <c r="G1386" s="42" t="s">
        <v>6606</v>
      </c>
      <c r="H1386" s="40"/>
      <c r="I1386" s="40"/>
      <c r="J1386" s="40"/>
      <c r="K1386" s="40" t="s">
        <v>6607</v>
      </c>
      <c r="L1386" s="42" t="s">
        <v>4</v>
      </c>
      <c r="M1386" s="42" t="s">
        <v>6609</v>
      </c>
      <c r="N1386" s="40"/>
      <c r="O1386" s="40"/>
      <c r="P1386" s="40"/>
      <c r="Q1386" s="40"/>
      <c r="R1386" s="40"/>
      <c r="S1386" s="40"/>
      <c r="T1386" s="43"/>
      <c r="U1386" s="40"/>
      <c r="V1386" s="40"/>
      <c r="W1386" s="40"/>
      <c r="X1386" s="40"/>
      <c r="Y1386" s="40"/>
      <c r="Z1386" s="40"/>
      <c r="AA1386" s="40"/>
      <c r="AB1386" s="40"/>
      <c r="AC1386" s="40" t="s">
        <v>6617</v>
      </c>
      <c r="AD1386" s="40"/>
      <c r="AE1386" s="40"/>
      <c r="AF1386" s="45" t="str">
        <f t="shared" si="53"/>
        <v>SP_GND_LD           KS_LADE_C</v>
      </c>
      <c r="AG1386" s="41" t="s">
        <v>6605</v>
      </c>
      <c r="AH1386" s="36">
        <v>3</v>
      </c>
      <c r="AI1386" s="36">
        <v>797052</v>
      </c>
      <c r="AJ1386" s="36" t="s">
        <v>6589</v>
      </c>
      <c r="AK1386" s="36" t="s">
        <v>117</v>
      </c>
      <c r="AL1386" s="36" t="s">
        <v>1523</v>
      </c>
      <c r="AM1386" s="36" t="s">
        <v>1523</v>
      </c>
      <c r="AN1386" s="36" t="s">
        <v>1522</v>
      </c>
      <c r="AO1386" s="36" t="s">
        <v>1524</v>
      </c>
      <c r="AP1386" s="36">
        <v>7</v>
      </c>
      <c r="AQ1386" s="36" t="s">
        <v>1525</v>
      </c>
      <c r="AR1386" s="36" t="s">
        <v>146</v>
      </c>
      <c r="AS1386" s="36" t="s">
        <v>127</v>
      </c>
      <c r="AT1386" s="36" t="s">
        <v>117</v>
      </c>
      <c r="AU1386" s="36" t="s">
        <v>117</v>
      </c>
      <c r="AV1386" s="36" t="s">
        <v>4208</v>
      </c>
      <c r="AW1386" s="36" t="s">
        <v>4209</v>
      </c>
      <c r="AX1386" s="36" t="s">
        <v>4210</v>
      </c>
      <c r="AY1386" s="36">
        <v>1</v>
      </c>
      <c r="AZ1386" s="36" t="s">
        <v>621</v>
      </c>
      <c r="BA1386" s="36" t="s">
        <v>117</v>
      </c>
      <c r="BB1386" s="36" t="s">
        <v>117</v>
      </c>
      <c r="BC1386" s="36" t="s">
        <v>4211</v>
      </c>
      <c r="BD1386" s="36" t="s">
        <v>1591</v>
      </c>
      <c r="BE1386" s="36" t="s">
        <v>117</v>
      </c>
      <c r="BF1386" s="36" t="s">
        <v>117</v>
      </c>
      <c r="BG1386" s="176">
        <v>3393</v>
      </c>
      <c r="BH1386" s="36" t="s">
        <v>4212</v>
      </c>
      <c r="BI1386" s="36">
        <v>0.35</v>
      </c>
      <c r="BJ1386" s="36" t="s">
        <v>6590</v>
      </c>
      <c r="BK1386" s="36" t="s">
        <v>1515</v>
      </c>
      <c r="BL1386" s="36" t="s">
        <v>1517</v>
      </c>
      <c r="BM1386" s="36">
        <v>797052</v>
      </c>
    </row>
    <row r="1387" spans="1:65" ht="14.45" customHeight="1">
      <c r="A1387" s="146" t="s">
        <v>7358</v>
      </c>
      <c r="B1387" s="40">
        <v>797053</v>
      </c>
      <c r="C1387" s="40" t="s">
        <v>6695</v>
      </c>
      <c r="D1387" s="40"/>
      <c r="E1387" s="43" t="s">
        <v>4</v>
      </c>
      <c r="F1387" s="40" t="s">
        <v>4210</v>
      </c>
      <c r="G1387" s="42" t="s">
        <v>6606</v>
      </c>
      <c r="H1387" s="40"/>
      <c r="I1387" s="40"/>
      <c r="J1387" s="40"/>
      <c r="K1387" s="40" t="s">
        <v>6607</v>
      </c>
      <c r="L1387" s="42" t="s">
        <v>4</v>
      </c>
      <c r="M1387" s="42" t="s">
        <v>6609</v>
      </c>
      <c r="N1387" s="40"/>
      <c r="O1387" s="40"/>
      <c r="P1387" s="40"/>
      <c r="Q1387" s="40"/>
      <c r="R1387" s="40"/>
      <c r="S1387" s="40"/>
      <c r="T1387" s="43"/>
      <c r="U1387" s="40"/>
      <c r="V1387" s="40"/>
      <c r="W1387" s="40"/>
      <c r="X1387" s="40"/>
      <c r="Y1387" s="40"/>
      <c r="Z1387" s="40"/>
      <c r="AA1387" s="40"/>
      <c r="AB1387" s="40"/>
      <c r="AC1387" s="40" t="s">
        <v>6617</v>
      </c>
      <c r="AD1387" s="40"/>
      <c r="AE1387" s="40"/>
      <c r="AF1387" s="45" t="str">
        <f t="shared" si="53"/>
        <v>SP_GND_LD           LGHV</v>
      </c>
      <c r="AG1387" s="41" t="s">
        <v>6605</v>
      </c>
      <c r="AH1387" s="36">
        <v>3</v>
      </c>
      <c r="AI1387" s="36">
        <v>797053</v>
      </c>
      <c r="AJ1387" s="36" t="s">
        <v>6591</v>
      </c>
      <c r="AK1387" s="36" t="s">
        <v>117</v>
      </c>
      <c r="AL1387" s="36" t="s">
        <v>1530</v>
      </c>
      <c r="AM1387" s="36" t="s">
        <v>1530</v>
      </c>
      <c r="AN1387" s="36" t="s">
        <v>1529</v>
      </c>
      <c r="AO1387" s="36" t="s">
        <v>1531</v>
      </c>
      <c r="AP1387" s="36">
        <v>27</v>
      </c>
      <c r="AQ1387" s="36" t="s">
        <v>1532</v>
      </c>
      <c r="AR1387" s="36" t="s">
        <v>1153</v>
      </c>
      <c r="AS1387" s="36" t="s">
        <v>672</v>
      </c>
      <c r="AT1387" s="36" t="s">
        <v>117</v>
      </c>
      <c r="AU1387" s="36" t="s">
        <v>117</v>
      </c>
      <c r="AV1387" s="36" t="s">
        <v>4208</v>
      </c>
      <c r="AW1387" s="36" t="s">
        <v>4209</v>
      </c>
      <c r="AX1387" s="36" t="s">
        <v>4210</v>
      </c>
      <c r="AY1387" s="36">
        <v>1</v>
      </c>
      <c r="AZ1387" s="36" t="s">
        <v>621</v>
      </c>
      <c r="BA1387" s="36" t="s">
        <v>117</v>
      </c>
      <c r="BB1387" s="36" t="s">
        <v>117</v>
      </c>
      <c r="BC1387" s="36" t="s">
        <v>4211</v>
      </c>
      <c r="BD1387" s="36" t="s">
        <v>1591</v>
      </c>
      <c r="BE1387" s="36" t="s">
        <v>117</v>
      </c>
      <c r="BF1387" s="36" t="s">
        <v>117</v>
      </c>
      <c r="BG1387" s="176">
        <v>1276</v>
      </c>
      <c r="BH1387" s="36" t="s">
        <v>4212</v>
      </c>
      <c r="BI1387" s="36">
        <v>0.35</v>
      </c>
      <c r="BJ1387" s="36" t="s">
        <v>6590</v>
      </c>
      <c r="BK1387" s="36" t="s">
        <v>1515</v>
      </c>
      <c r="BL1387" s="36" t="s">
        <v>1517</v>
      </c>
      <c r="BM1387" s="36">
        <v>797053</v>
      </c>
    </row>
    <row r="1388" spans="1:65" ht="14.45" customHeight="1">
      <c r="A1388" s="145"/>
      <c r="B1388" s="40">
        <v>797054</v>
      </c>
      <c r="C1388" s="40" t="s">
        <v>6695</v>
      </c>
      <c r="D1388" s="40"/>
      <c r="E1388" s="43" t="s">
        <v>4</v>
      </c>
      <c r="F1388" s="40" t="s">
        <v>4210</v>
      </c>
      <c r="G1388" s="42" t="s">
        <v>6606</v>
      </c>
      <c r="H1388" s="40"/>
      <c r="I1388" s="40"/>
      <c r="J1388" s="40"/>
      <c r="K1388" s="40" t="s">
        <v>6607</v>
      </c>
      <c r="L1388" s="42" t="s">
        <v>4</v>
      </c>
      <c r="M1388" s="42" t="s">
        <v>6609</v>
      </c>
      <c r="N1388" s="40"/>
      <c r="O1388" s="40"/>
      <c r="P1388" s="40"/>
      <c r="Q1388" s="40"/>
      <c r="R1388" s="40"/>
      <c r="S1388" s="40"/>
      <c r="T1388" s="43"/>
      <c r="U1388" s="40"/>
      <c r="V1388" s="40"/>
      <c r="W1388" s="40"/>
      <c r="X1388" s="40"/>
      <c r="Y1388" s="40"/>
      <c r="Z1388" s="40"/>
      <c r="AA1388" s="40"/>
      <c r="AB1388" s="40"/>
      <c r="AC1388" s="40" t="s">
        <v>6617</v>
      </c>
      <c r="AD1388" s="40"/>
      <c r="AE1388" s="40"/>
      <c r="AF1388" s="45" t="str">
        <f t="shared" si="53"/>
        <v>SP_GND_LD           KS_LADE_D</v>
      </c>
      <c r="AG1388" s="41" t="s">
        <v>6605</v>
      </c>
      <c r="AH1388" s="36">
        <v>3</v>
      </c>
      <c r="AI1388" s="36">
        <v>797054</v>
      </c>
      <c r="AJ1388" s="36" t="s">
        <v>6592</v>
      </c>
      <c r="AK1388" s="36" t="s">
        <v>117</v>
      </c>
      <c r="AL1388" s="36" t="s">
        <v>1523</v>
      </c>
      <c r="AM1388" s="36" t="s">
        <v>1523</v>
      </c>
      <c r="AN1388" s="36" t="s">
        <v>1526</v>
      </c>
      <c r="AO1388" s="36" t="s">
        <v>1527</v>
      </c>
      <c r="AP1388" s="36">
        <v>7</v>
      </c>
      <c r="AQ1388" s="36" t="s">
        <v>1528</v>
      </c>
      <c r="AR1388" s="36" t="s">
        <v>146</v>
      </c>
      <c r="AS1388" s="36" t="s">
        <v>127</v>
      </c>
      <c r="AT1388" s="36" t="s">
        <v>117</v>
      </c>
      <c r="AU1388" s="36" t="s">
        <v>117</v>
      </c>
      <c r="AV1388" s="36" t="s">
        <v>4208</v>
      </c>
      <c r="AW1388" s="36" t="s">
        <v>4209</v>
      </c>
      <c r="AX1388" s="36" t="s">
        <v>4210</v>
      </c>
      <c r="AY1388" s="36">
        <v>1</v>
      </c>
      <c r="AZ1388" s="36" t="s">
        <v>621</v>
      </c>
      <c r="BA1388" s="36" t="s">
        <v>117</v>
      </c>
      <c r="BB1388" s="36" t="s">
        <v>117</v>
      </c>
      <c r="BC1388" s="36" t="s">
        <v>4211</v>
      </c>
      <c r="BD1388" s="36" t="s">
        <v>1591</v>
      </c>
      <c r="BE1388" s="36" t="s">
        <v>117</v>
      </c>
      <c r="BF1388" s="36" t="s">
        <v>117</v>
      </c>
      <c r="BG1388" s="193">
        <v>174</v>
      </c>
      <c r="BH1388" s="36" t="s">
        <v>4212</v>
      </c>
      <c r="BI1388" s="36">
        <v>0.35</v>
      </c>
      <c r="BJ1388" s="36" t="s">
        <v>6590</v>
      </c>
      <c r="BK1388" s="36" t="s">
        <v>1515</v>
      </c>
      <c r="BL1388" s="36" t="s">
        <v>1517</v>
      </c>
      <c r="BM1388" s="36">
        <v>797054</v>
      </c>
    </row>
    <row r="1389" spans="1:65" ht="14.45" customHeight="1">
      <c r="A1389" s="146" t="s">
        <v>7384</v>
      </c>
      <c r="B1389" s="40">
        <v>797055</v>
      </c>
      <c r="C1389" s="40" t="s">
        <v>6695</v>
      </c>
      <c r="D1389" s="40"/>
      <c r="E1389" s="43" t="s">
        <v>4</v>
      </c>
      <c r="F1389" s="40"/>
      <c r="G1389" s="42"/>
      <c r="H1389" s="40"/>
      <c r="I1389" s="40"/>
      <c r="J1389" s="40"/>
      <c r="K1389" s="40"/>
      <c r="L1389" s="42" t="s">
        <v>4</v>
      </c>
      <c r="M1389" s="42" t="s">
        <v>4</v>
      </c>
      <c r="N1389" s="40"/>
      <c r="O1389" s="40"/>
      <c r="P1389" s="40"/>
      <c r="Q1389" s="40"/>
      <c r="R1389" s="40"/>
      <c r="S1389" s="40"/>
      <c r="T1389" s="43"/>
      <c r="U1389" s="40"/>
      <c r="V1389" s="40"/>
      <c r="W1389" s="40"/>
      <c r="X1389" s="40"/>
      <c r="Y1389" s="40"/>
      <c r="Z1389" s="40"/>
      <c r="AA1389" s="40"/>
      <c r="AB1389" s="40"/>
      <c r="AC1389" s="40"/>
      <c r="AD1389" s="40"/>
      <c r="AE1389" s="40"/>
      <c r="AF1389" s="45" t="str">
        <f t="shared" si="53"/>
        <v>LGHV                LEDLD1</v>
      </c>
      <c r="AG1389" s="41" t="s">
        <v>6605</v>
      </c>
      <c r="AH1389" s="36">
        <v>3</v>
      </c>
      <c r="AI1389" s="36">
        <v>797055</v>
      </c>
      <c r="AJ1389" s="36" t="s">
        <v>4213</v>
      </c>
      <c r="AK1389" s="36" t="s">
        <v>117</v>
      </c>
      <c r="AL1389" s="36" t="s">
        <v>1551</v>
      </c>
      <c r="AM1389" s="36" t="s">
        <v>1551</v>
      </c>
      <c r="AN1389" s="36" t="s">
        <v>1550</v>
      </c>
      <c r="AO1389" s="36" t="s">
        <v>1552</v>
      </c>
      <c r="AP1389" s="36">
        <v>2</v>
      </c>
      <c r="AQ1389" s="36" t="s">
        <v>1545</v>
      </c>
      <c r="AR1389" s="36" t="s">
        <v>164</v>
      </c>
      <c r="AS1389" s="36" t="s">
        <v>120</v>
      </c>
      <c r="AT1389" s="36" t="s">
        <v>117</v>
      </c>
      <c r="AU1389" s="36" t="s">
        <v>1530</v>
      </c>
      <c r="AV1389" s="36" t="s">
        <v>1530</v>
      </c>
      <c r="AW1389" s="36" t="s">
        <v>1529</v>
      </c>
      <c r="AX1389" s="36" t="s">
        <v>1531</v>
      </c>
      <c r="AY1389" s="36">
        <v>39</v>
      </c>
      <c r="AZ1389" s="36" t="s">
        <v>1532</v>
      </c>
      <c r="BA1389" s="36" t="s">
        <v>1153</v>
      </c>
      <c r="BB1389" s="36" t="s">
        <v>672</v>
      </c>
      <c r="BC1389" s="36" t="s">
        <v>2156</v>
      </c>
      <c r="BD1389" s="36" t="s">
        <v>1591</v>
      </c>
      <c r="BE1389" s="36" t="s">
        <v>117</v>
      </c>
      <c r="BF1389" s="36" t="s">
        <v>117</v>
      </c>
      <c r="BG1389" s="176">
        <v>4734</v>
      </c>
      <c r="BH1389" s="36" t="s">
        <v>2157</v>
      </c>
      <c r="BI1389" s="36">
        <v>0.35</v>
      </c>
      <c r="BJ1389" s="36" t="s">
        <v>4214</v>
      </c>
      <c r="BK1389" s="36" t="s">
        <v>1515</v>
      </c>
      <c r="BL1389" s="36" t="s">
        <v>1517</v>
      </c>
      <c r="BM1389" s="36">
        <v>797055</v>
      </c>
    </row>
    <row r="1390" spans="1:65" ht="14.45" customHeight="1">
      <c r="A1390" s="145"/>
      <c r="B1390" s="40">
        <v>797060</v>
      </c>
      <c r="C1390" s="40" t="s">
        <v>6695</v>
      </c>
      <c r="D1390" s="40"/>
      <c r="E1390" s="43" t="s">
        <v>4</v>
      </c>
      <c r="F1390" s="40" t="s">
        <v>4166</v>
      </c>
      <c r="G1390" s="42" t="s">
        <v>6606</v>
      </c>
      <c r="H1390" s="40"/>
      <c r="I1390" s="40"/>
      <c r="J1390" s="40"/>
      <c r="K1390" s="40" t="s">
        <v>6607</v>
      </c>
      <c r="L1390" s="42" t="s">
        <v>4</v>
      </c>
      <c r="M1390" s="42" t="s">
        <v>6609</v>
      </c>
      <c r="N1390" s="40"/>
      <c r="O1390" s="40"/>
      <c r="P1390" s="40"/>
      <c r="Q1390" s="40"/>
      <c r="R1390" s="40"/>
      <c r="S1390" s="40"/>
      <c r="T1390" s="43"/>
      <c r="U1390" s="40"/>
      <c r="V1390" s="40"/>
      <c r="W1390" s="40"/>
      <c r="X1390" s="40"/>
      <c r="Y1390" s="40"/>
      <c r="Z1390" s="40"/>
      <c r="AA1390" s="40"/>
      <c r="AB1390" s="40"/>
      <c r="AC1390" s="40"/>
      <c r="AD1390" s="40"/>
      <c r="AE1390" s="40"/>
      <c r="AF1390" s="45" t="str">
        <f t="shared" si="53"/>
        <v>SP_31LED            LEDLD2</v>
      </c>
      <c r="AG1390" s="41" t="s">
        <v>6605</v>
      </c>
      <c r="AH1390" s="36">
        <v>3</v>
      </c>
      <c r="AI1390" s="36">
        <v>797060</v>
      </c>
      <c r="AJ1390" s="36" t="s">
        <v>4215</v>
      </c>
      <c r="AK1390" s="36" t="s">
        <v>117</v>
      </c>
      <c r="AL1390" s="36" t="s">
        <v>1554</v>
      </c>
      <c r="AM1390" s="36" t="s">
        <v>1554</v>
      </c>
      <c r="AN1390" s="36" t="s">
        <v>1553</v>
      </c>
      <c r="AO1390" s="36" t="s">
        <v>1555</v>
      </c>
      <c r="AP1390" s="36">
        <v>1</v>
      </c>
      <c r="AQ1390" s="36" t="s">
        <v>1556</v>
      </c>
      <c r="AR1390" s="36" t="s">
        <v>164</v>
      </c>
      <c r="AS1390" s="36" t="s">
        <v>120</v>
      </c>
      <c r="AT1390" s="36" t="s">
        <v>117</v>
      </c>
      <c r="AU1390" s="36" t="s">
        <v>117</v>
      </c>
      <c r="AV1390" s="36" t="s">
        <v>4164</v>
      </c>
      <c r="AW1390" s="36" t="s">
        <v>4165</v>
      </c>
      <c r="AX1390" s="36" t="s">
        <v>4166</v>
      </c>
      <c r="AY1390" s="36">
        <v>1</v>
      </c>
      <c r="AZ1390" s="36" t="s">
        <v>621</v>
      </c>
      <c r="BA1390" s="36" t="s">
        <v>117</v>
      </c>
      <c r="BB1390" s="36" t="s">
        <v>117</v>
      </c>
      <c r="BC1390" s="36" t="s">
        <v>1830</v>
      </c>
      <c r="BD1390" s="36" t="s">
        <v>1591</v>
      </c>
      <c r="BE1390" s="36" t="s">
        <v>117</v>
      </c>
      <c r="BF1390" s="36" t="s">
        <v>117</v>
      </c>
      <c r="BG1390" s="193">
        <v>950</v>
      </c>
      <c r="BH1390" s="36" t="s">
        <v>1644</v>
      </c>
      <c r="BI1390" s="36">
        <v>0.35</v>
      </c>
      <c r="BJ1390" s="36" t="s">
        <v>4167</v>
      </c>
      <c r="BK1390" s="36" t="s">
        <v>1515</v>
      </c>
      <c r="BL1390" s="36" t="s">
        <v>1517</v>
      </c>
      <c r="BM1390" s="36">
        <v>797060</v>
      </c>
    </row>
    <row r="1391" spans="1:65" ht="14.45" customHeight="1">
      <c r="A1391" s="146" t="s">
        <v>7356</v>
      </c>
      <c r="B1391" s="40">
        <v>797068</v>
      </c>
      <c r="C1391" s="40" t="s">
        <v>6695</v>
      </c>
      <c r="D1391" s="40"/>
      <c r="E1391" s="43" t="s">
        <v>4</v>
      </c>
      <c r="F1391" s="40"/>
      <c r="G1391" s="42"/>
      <c r="H1391" s="40"/>
      <c r="I1391" s="40"/>
      <c r="J1391" s="40"/>
      <c r="K1391" s="40"/>
      <c r="L1391" s="42" t="s">
        <v>4</v>
      </c>
      <c r="M1391" s="42" t="s">
        <v>4</v>
      </c>
      <c r="N1391" s="40"/>
      <c r="O1391" s="40"/>
      <c r="P1391" s="40"/>
      <c r="Q1391" s="40"/>
      <c r="R1391" s="40"/>
      <c r="S1391" s="40"/>
      <c r="T1391" s="43"/>
      <c r="U1391" s="40"/>
      <c r="V1391" s="40"/>
      <c r="W1391" s="40"/>
      <c r="X1391" s="40"/>
      <c r="Y1391" s="40"/>
      <c r="Z1391" s="40"/>
      <c r="AA1391" s="40"/>
      <c r="AB1391" s="40"/>
      <c r="AC1391" s="40"/>
      <c r="AD1391" s="40"/>
      <c r="AE1391" s="40"/>
      <c r="AF1391" s="45" t="str">
        <f t="shared" si="53"/>
        <v>KS_LADE_C           LGHV</v>
      </c>
      <c r="AG1391" s="41" t="s">
        <v>6605</v>
      </c>
      <c r="AH1391" s="36">
        <v>3</v>
      </c>
      <c r="AI1391" s="36">
        <v>797068</v>
      </c>
      <c r="AJ1391" s="36" t="s">
        <v>4216</v>
      </c>
      <c r="AK1391" s="36" t="s">
        <v>117</v>
      </c>
      <c r="AL1391" s="36" t="s">
        <v>1530</v>
      </c>
      <c r="AM1391" s="36" t="s">
        <v>1530</v>
      </c>
      <c r="AN1391" s="36" t="s">
        <v>1529</v>
      </c>
      <c r="AO1391" s="36" t="s">
        <v>1531</v>
      </c>
      <c r="AP1391" s="36">
        <v>35</v>
      </c>
      <c r="AQ1391" s="36" t="s">
        <v>1532</v>
      </c>
      <c r="AR1391" s="36" t="s">
        <v>1520</v>
      </c>
      <c r="AS1391" s="36" t="s">
        <v>1519</v>
      </c>
      <c r="AT1391" s="36" t="s">
        <v>117</v>
      </c>
      <c r="AU1391" s="36" t="s">
        <v>1523</v>
      </c>
      <c r="AV1391" s="36" t="s">
        <v>1523</v>
      </c>
      <c r="AW1391" s="36" t="s">
        <v>1522</v>
      </c>
      <c r="AX1391" s="36" t="s">
        <v>1524</v>
      </c>
      <c r="AY1391" s="36">
        <v>1</v>
      </c>
      <c r="AZ1391" s="36" t="s">
        <v>1525</v>
      </c>
      <c r="BA1391" s="36" t="s">
        <v>148</v>
      </c>
      <c r="BB1391" s="36" t="s">
        <v>831</v>
      </c>
      <c r="BC1391" s="36" t="s">
        <v>4217</v>
      </c>
      <c r="BD1391" s="36" t="s">
        <v>1591</v>
      </c>
      <c r="BE1391" s="36" t="s">
        <v>117</v>
      </c>
      <c r="BF1391" s="36" t="s">
        <v>117</v>
      </c>
      <c r="BG1391" s="176">
        <v>4090</v>
      </c>
      <c r="BH1391" s="36" t="s">
        <v>1710</v>
      </c>
      <c r="BI1391" s="36">
        <v>0.75</v>
      </c>
      <c r="BJ1391" s="36" t="s">
        <v>4218</v>
      </c>
      <c r="BK1391" s="36" t="s">
        <v>117</v>
      </c>
      <c r="BL1391" s="36" t="s">
        <v>1517</v>
      </c>
      <c r="BM1391" s="36">
        <v>797068</v>
      </c>
    </row>
    <row r="1392" spans="1:65" ht="14.45" customHeight="1">
      <c r="A1392" s="146" t="s">
        <v>7356</v>
      </c>
      <c r="B1392" s="40">
        <v>797069</v>
      </c>
      <c r="C1392" s="40" t="s">
        <v>6695</v>
      </c>
      <c r="D1392" s="40"/>
      <c r="E1392" s="43" t="s">
        <v>4</v>
      </c>
      <c r="F1392" s="40"/>
      <c r="G1392" s="42"/>
      <c r="H1392" s="40"/>
      <c r="I1392" s="40"/>
      <c r="J1392" s="40"/>
      <c r="K1392" s="40"/>
      <c r="L1392" s="42" t="s">
        <v>4</v>
      </c>
      <c r="M1392" s="42" t="s">
        <v>4</v>
      </c>
      <c r="N1392" s="40"/>
      <c r="O1392" s="40"/>
      <c r="P1392" s="40"/>
      <c r="Q1392" s="40"/>
      <c r="R1392" s="40"/>
      <c r="S1392" s="40"/>
      <c r="T1392" s="43"/>
      <c r="U1392" s="40"/>
      <c r="V1392" s="40"/>
      <c r="W1392" s="40"/>
      <c r="X1392" s="40"/>
      <c r="Y1392" s="40"/>
      <c r="Z1392" s="40"/>
      <c r="AA1392" s="40"/>
      <c r="AB1392" s="40"/>
      <c r="AC1392" s="40"/>
      <c r="AD1392" s="40"/>
      <c r="AE1392" s="40"/>
      <c r="AF1392" s="45" t="str">
        <f t="shared" si="53"/>
        <v>KS_LADE_C           LGHV</v>
      </c>
      <c r="AG1392" s="41" t="s">
        <v>6605</v>
      </c>
      <c r="AH1392" s="36">
        <v>3</v>
      </c>
      <c r="AI1392" s="36">
        <v>797069</v>
      </c>
      <c r="AJ1392" s="36" t="s">
        <v>4219</v>
      </c>
      <c r="AK1392" s="36" t="s">
        <v>117</v>
      </c>
      <c r="AL1392" s="36" t="s">
        <v>1530</v>
      </c>
      <c r="AM1392" s="36" t="s">
        <v>1530</v>
      </c>
      <c r="AN1392" s="36" t="s">
        <v>1529</v>
      </c>
      <c r="AO1392" s="36" t="s">
        <v>1531</v>
      </c>
      <c r="AP1392" s="36">
        <v>34</v>
      </c>
      <c r="AQ1392" s="36" t="s">
        <v>1532</v>
      </c>
      <c r="AR1392" s="36" t="s">
        <v>1520</v>
      </c>
      <c r="AS1392" s="36" t="s">
        <v>1519</v>
      </c>
      <c r="AT1392" s="36" t="s">
        <v>117</v>
      </c>
      <c r="AU1392" s="36" t="s">
        <v>1523</v>
      </c>
      <c r="AV1392" s="36" t="s">
        <v>1523</v>
      </c>
      <c r="AW1392" s="36" t="s">
        <v>1522</v>
      </c>
      <c r="AX1392" s="36" t="s">
        <v>1524</v>
      </c>
      <c r="AY1392" s="36">
        <v>2</v>
      </c>
      <c r="AZ1392" s="36" t="s">
        <v>1525</v>
      </c>
      <c r="BA1392" s="36" t="s">
        <v>148</v>
      </c>
      <c r="BB1392" s="36" t="s">
        <v>831</v>
      </c>
      <c r="BC1392" s="36" t="s">
        <v>4220</v>
      </c>
      <c r="BD1392" s="36" t="s">
        <v>1591</v>
      </c>
      <c r="BE1392" s="36" t="s">
        <v>117</v>
      </c>
      <c r="BF1392" s="36" t="s">
        <v>117</v>
      </c>
      <c r="BG1392" s="176">
        <v>4090</v>
      </c>
      <c r="BH1392" s="36" t="s">
        <v>1668</v>
      </c>
      <c r="BI1392" s="36">
        <v>0.75</v>
      </c>
      <c r="BJ1392" s="36" t="s">
        <v>4221</v>
      </c>
      <c r="BK1392" s="36" t="s">
        <v>117</v>
      </c>
      <c r="BL1392" s="36" t="s">
        <v>1517</v>
      </c>
      <c r="BM1392" s="36">
        <v>797069</v>
      </c>
    </row>
    <row r="1393" spans="1:67" ht="14.45" customHeight="1">
      <c r="A1393" s="145" t="s">
        <v>7449</v>
      </c>
      <c r="B1393" s="40">
        <v>797089</v>
      </c>
      <c r="C1393" s="40" t="s">
        <v>6695</v>
      </c>
      <c r="D1393" s="40"/>
      <c r="E1393" s="43" t="s">
        <v>4</v>
      </c>
      <c r="F1393" s="40" t="s">
        <v>4124</v>
      </c>
      <c r="G1393" s="42" t="s">
        <v>6606</v>
      </c>
      <c r="H1393" s="40"/>
      <c r="I1393" s="40"/>
      <c r="J1393" s="40"/>
      <c r="K1393" s="40" t="s">
        <v>6610</v>
      </c>
      <c r="L1393" s="42" t="s">
        <v>4</v>
      </c>
      <c r="M1393" s="42" t="s">
        <v>6609</v>
      </c>
      <c r="N1393" s="40"/>
      <c r="O1393" s="40"/>
      <c r="P1393" s="40"/>
      <c r="Q1393" s="40"/>
      <c r="R1393" s="40"/>
      <c r="S1393" s="40"/>
      <c r="T1393" s="43"/>
      <c r="U1393" s="40"/>
      <c r="V1393" s="40"/>
      <c r="W1393" s="40"/>
      <c r="X1393" s="40"/>
      <c r="Y1393" s="40"/>
      <c r="Z1393" s="40"/>
      <c r="AA1393" s="40"/>
      <c r="AB1393" s="40"/>
      <c r="AC1393" s="40"/>
      <c r="AD1393" s="40"/>
      <c r="AE1393" s="40" t="s">
        <v>6627</v>
      </c>
      <c r="AF1393" s="45" t="str">
        <f t="shared" si="53"/>
        <v>SP_30A_P91          TBL2</v>
      </c>
      <c r="AG1393" s="41" t="s">
        <v>6605</v>
      </c>
      <c r="AH1393" s="36">
        <v>3</v>
      </c>
      <c r="AI1393" s="36">
        <v>797089</v>
      </c>
      <c r="AJ1393" s="36" t="s">
        <v>4222</v>
      </c>
      <c r="AK1393" s="36" t="s">
        <v>117</v>
      </c>
      <c r="AL1393" s="36" t="s">
        <v>1538</v>
      </c>
      <c r="AM1393" s="36" t="s">
        <v>1538</v>
      </c>
      <c r="AN1393" s="36" t="s">
        <v>1537</v>
      </c>
      <c r="AO1393" s="36" t="s">
        <v>1539</v>
      </c>
      <c r="AP1393" s="36">
        <v>3</v>
      </c>
      <c r="AQ1393" s="148" t="s">
        <v>1549</v>
      </c>
      <c r="AR1393" s="36" t="s">
        <v>164</v>
      </c>
      <c r="AS1393" s="36" t="s">
        <v>120</v>
      </c>
      <c r="AT1393" s="36" t="s">
        <v>117</v>
      </c>
      <c r="AU1393" s="36" t="s">
        <v>117</v>
      </c>
      <c r="AV1393" s="36" t="s">
        <v>4122</v>
      </c>
      <c r="AW1393" s="36" t="s">
        <v>4123</v>
      </c>
      <c r="AX1393" s="36" t="s">
        <v>4124</v>
      </c>
      <c r="AY1393" s="36">
        <v>1</v>
      </c>
      <c r="AZ1393" s="36" t="s">
        <v>660</v>
      </c>
      <c r="BA1393" s="36" t="s">
        <v>117</v>
      </c>
      <c r="BB1393" s="36" t="s">
        <v>117</v>
      </c>
      <c r="BC1393" s="36" t="s">
        <v>2481</v>
      </c>
      <c r="BD1393" s="36" t="s">
        <v>1591</v>
      </c>
      <c r="BE1393" s="36" t="s">
        <v>117</v>
      </c>
      <c r="BF1393" s="36" t="s">
        <v>117</v>
      </c>
      <c r="BG1393" s="176">
        <v>1558</v>
      </c>
      <c r="BH1393" s="36" t="s">
        <v>1719</v>
      </c>
      <c r="BI1393" s="36">
        <v>0.35</v>
      </c>
      <c r="BJ1393" s="36" t="s">
        <v>4125</v>
      </c>
      <c r="BK1393" s="36" t="s">
        <v>1515</v>
      </c>
      <c r="BL1393" s="36" t="s">
        <v>1517</v>
      </c>
      <c r="BM1393" s="36">
        <v>797089</v>
      </c>
    </row>
    <row r="1394" spans="1:67" ht="14.45" customHeight="1">
      <c r="A1394" s="146" t="s">
        <v>7450</v>
      </c>
      <c r="B1394" s="40">
        <v>797090</v>
      </c>
      <c r="C1394" s="40" t="s">
        <v>6695</v>
      </c>
      <c r="D1394" s="40"/>
      <c r="E1394" s="43" t="s">
        <v>4</v>
      </c>
      <c r="F1394" s="40" t="s">
        <v>4124</v>
      </c>
      <c r="G1394" s="42" t="s">
        <v>6606</v>
      </c>
      <c r="H1394" s="40"/>
      <c r="I1394" s="40"/>
      <c r="J1394" s="40"/>
      <c r="K1394" s="40" t="s">
        <v>6610</v>
      </c>
      <c r="L1394" s="42" t="s">
        <v>4</v>
      </c>
      <c r="M1394" s="42" t="s">
        <v>6609</v>
      </c>
      <c r="N1394" s="40"/>
      <c r="O1394" s="40"/>
      <c r="P1394" s="40"/>
      <c r="Q1394" s="40"/>
      <c r="R1394" s="40"/>
      <c r="S1394" s="40"/>
      <c r="T1394" s="43"/>
      <c r="U1394" s="40"/>
      <c r="V1394" s="40"/>
      <c r="W1394" s="40"/>
      <c r="X1394" s="40"/>
      <c r="Y1394" s="40"/>
      <c r="Z1394" s="40"/>
      <c r="AA1394" s="40"/>
      <c r="AB1394" s="40"/>
      <c r="AC1394" s="40"/>
      <c r="AD1394" s="40"/>
      <c r="AE1394" s="40" t="s">
        <v>6627</v>
      </c>
      <c r="AF1394" s="45" t="str">
        <f t="shared" si="53"/>
        <v>SP_30A_P91          TBL</v>
      </c>
      <c r="AG1394" s="41" t="s">
        <v>6605</v>
      </c>
      <c r="AH1394" s="36">
        <v>3</v>
      </c>
      <c r="AI1394" s="36">
        <v>797090</v>
      </c>
      <c r="AJ1394" s="36" t="s">
        <v>4223</v>
      </c>
      <c r="AK1394" s="36" t="s">
        <v>117</v>
      </c>
      <c r="AL1394" s="36" t="s">
        <v>1534</v>
      </c>
      <c r="AM1394" s="36" t="s">
        <v>1534</v>
      </c>
      <c r="AN1394" s="36" t="s">
        <v>1533</v>
      </c>
      <c r="AO1394" s="36" t="s">
        <v>1535</v>
      </c>
      <c r="AP1394" s="36">
        <v>3</v>
      </c>
      <c r="AQ1394" s="36" t="s">
        <v>1536</v>
      </c>
      <c r="AR1394" s="36" t="s">
        <v>164</v>
      </c>
      <c r="AS1394" s="36" t="s">
        <v>120</v>
      </c>
      <c r="AT1394" s="36" t="s">
        <v>117</v>
      </c>
      <c r="AU1394" s="36" t="s">
        <v>117</v>
      </c>
      <c r="AV1394" s="36" t="s">
        <v>4122</v>
      </c>
      <c r="AW1394" s="36" t="s">
        <v>4123</v>
      </c>
      <c r="AX1394" s="36" t="s">
        <v>4124</v>
      </c>
      <c r="AY1394" s="36">
        <v>1</v>
      </c>
      <c r="AZ1394" s="36" t="s">
        <v>660</v>
      </c>
      <c r="BA1394" s="36" t="s">
        <v>117</v>
      </c>
      <c r="BB1394" s="36" t="s">
        <v>117</v>
      </c>
      <c r="BC1394" s="36" t="s">
        <v>2481</v>
      </c>
      <c r="BD1394" s="36" t="s">
        <v>1591</v>
      </c>
      <c r="BE1394" s="36" t="s">
        <v>117</v>
      </c>
      <c r="BF1394" s="36" t="s">
        <v>117</v>
      </c>
      <c r="BG1394" s="176">
        <v>2833</v>
      </c>
      <c r="BH1394" s="36" t="s">
        <v>1719</v>
      </c>
      <c r="BI1394" s="36">
        <v>0.35</v>
      </c>
      <c r="BJ1394" s="36" t="s">
        <v>4125</v>
      </c>
      <c r="BK1394" s="36" t="s">
        <v>1515</v>
      </c>
      <c r="BL1394" s="36" t="s">
        <v>1517</v>
      </c>
      <c r="BM1394" s="36">
        <v>797090</v>
      </c>
    </row>
    <row r="1395" spans="1:67" ht="14.45" customHeight="1">
      <c r="A1395" s="146" t="s">
        <v>7452</v>
      </c>
      <c r="B1395" s="40">
        <v>797524</v>
      </c>
      <c r="C1395" s="40" t="s">
        <v>6695</v>
      </c>
      <c r="D1395" s="40"/>
      <c r="E1395" s="43" t="s">
        <v>4</v>
      </c>
      <c r="F1395" s="40"/>
      <c r="G1395" s="42"/>
      <c r="H1395" s="40"/>
      <c r="I1395" s="40"/>
      <c r="J1395" s="40"/>
      <c r="K1395" s="40"/>
      <c r="L1395" s="42" t="s">
        <v>4</v>
      </c>
      <c r="M1395" s="42" t="s">
        <v>4</v>
      </c>
      <c r="N1395" s="40"/>
      <c r="O1395" s="40"/>
      <c r="P1395" s="40"/>
      <c r="Q1395" s="40"/>
      <c r="R1395" s="40"/>
      <c r="S1395" s="40"/>
      <c r="T1395" s="43"/>
      <c r="U1395" s="40"/>
      <c r="V1395" s="40"/>
      <c r="W1395" s="40"/>
      <c r="X1395" s="40"/>
      <c r="Y1395" s="40"/>
      <c r="Z1395" s="40"/>
      <c r="AA1395" s="40"/>
      <c r="AB1395" s="40"/>
      <c r="AC1395" s="40"/>
      <c r="AD1395" s="40"/>
      <c r="AE1395" s="40"/>
      <c r="AF1395" s="45" t="str">
        <f t="shared" si="53"/>
        <v>LGHV                HVLKV2</v>
      </c>
      <c r="AG1395" s="41" t="s">
        <v>6605</v>
      </c>
      <c r="AH1395" s="36">
        <v>3</v>
      </c>
      <c r="AI1395" s="36">
        <v>797524</v>
      </c>
      <c r="AJ1395" s="36" t="s">
        <v>4224</v>
      </c>
      <c r="AK1395" s="36" t="s">
        <v>117</v>
      </c>
      <c r="AL1395" s="36" t="s">
        <v>1547</v>
      </c>
      <c r="AM1395" s="36" t="s">
        <v>1547</v>
      </c>
      <c r="AN1395" s="36" t="s">
        <v>1546</v>
      </c>
      <c r="AO1395" s="36" t="s">
        <v>1548</v>
      </c>
      <c r="AP1395" s="36">
        <v>3</v>
      </c>
      <c r="AQ1395" s="36" t="s">
        <v>1549</v>
      </c>
      <c r="AR1395" s="36" t="s">
        <v>755</v>
      </c>
      <c r="AS1395" s="36" t="s">
        <v>120</v>
      </c>
      <c r="AT1395" s="36" t="s">
        <v>117</v>
      </c>
      <c r="AU1395" s="36" t="s">
        <v>1530</v>
      </c>
      <c r="AV1395" s="36" t="s">
        <v>1530</v>
      </c>
      <c r="AW1395" s="36" t="s">
        <v>1529</v>
      </c>
      <c r="AX1395" s="36" t="s">
        <v>1531</v>
      </c>
      <c r="AY1395" s="36">
        <v>33</v>
      </c>
      <c r="AZ1395" s="36" t="s">
        <v>1532</v>
      </c>
      <c r="BA1395" s="36" t="s">
        <v>1520</v>
      </c>
      <c r="BB1395" s="36" t="s">
        <v>1519</v>
      </c>
      <c r="BC1395" s="36" t="s">
        <v>3387</v>
      </c>
      <c r="BD1395" s="36" t="s">
        <v>1591</v>
      </c>
      <c r="BE1395" s="36" t="s">
        <v>117</v>
      </c>
      <c r="BF1395" s="36" t="s">
        <v>117</v>
      </c>
      <c r="BG1395" s="176">
        <v>1811</v>
      </c>
      <c r="BH1395" s="36" t="s">
        <v>1624</v>
      </c>
      <c r="BI1395" s="36">
        <v>0.75</v>
      </c>
      <c r="BJ1395" s="36" t="s">
        <v>4225</v>
      </c>
      <c r="BK1395" s="36" t="s">
        <v>1515</v>
      </c>
      <c r="BL1395" s="36" t="s">
        <v>1517</v>
      </c>
      <c r="BM1395" s="36">
        <v>797524</v>
      </c>
    </row>
    <row r="1396" spans="1:67" ht="14.45" customHeight="1">
      <c r="A1396" s="145" t="s">
        <v>7449</v>
      </c>
      <c r="B1396" s="40">
        <v>797558</v>
      </c>
      <c r="C1396" s="40" t="s">
        <v>6695</v>
      </c>
      <c r="D1396" s="40"/>
      <c r="E1396" s="43" t="s">
        <v>4</v>
      </c>
      <c r="F1396" s="40" t="s">
        <v>2136</v>
      </c>
      <c r="G1396" s="42" t="s">
        <v>6606</v>
      </c>
      <c r="H1396" s="40"/>
      <c r="I1396" s="40"/>
      <c r="J1396" s="40"/>
      <c r="K1396" s="40" t="s">
        <v>6607</v>
      </c>
      <c r="L1396" s="42" t="s">
        <v>4</v>
      </c>
      <c r="M1396" s="42" t="s">
        <v>6609</v>
      </c>
      <c r="N1396" s="40"/>
      <c r="O1396" s="40"/>
      <c r="P1396" s="40"/>
      <c r="Q1396" s="40"/>
      <c r="R1396" s="40"/>
      <c r="S1396" s="40"/>
      <c r="T1396" s="43"/>
      <c r="U1396" s="40"/>
      <c r="V1396" s="40"/>
      <c r="W1396" s="40"/>
      <c r="X1396" s="40"/>
      <c r="Y1396" s="40"/>
      <c r="Z1396" s="40"/>
      <c r="AA1396" s="40"/>
      <c r="AB1396" s="40"/>
      <c r="AC1396" s="40"/>
      <c r="AD1396" s="40"/>
      <c r="AE1396" s="40"/>
      <c r="AF1396" s="45" t="str">
        <f t="shared" si="53"/>
        <v>SP_MB12_B1          TBL2</v>
      </c>
      <c r="AG1396" s="41" t="s">
        <v>6605</v>
      </c>
      <c r="AH1396" s="36">
        <v>3</v>
      </c>
      <c r="AI1396" s="36">
        <v>797558</v>
      </c>
      <c r="AJ1396" s="36" t="s">
        <v>4226</v>
      </c>
      <c r="AK1396" s="36" t="s">
        <v>117</v>
      </c>
      <c r="AL1396" s="36" t="s">
        <v>1538</v>
      </c>
      <c r="AM1396" s="36" t="s">
        <v>1538</v>
      </c>
      <c r="AN1396" s="36" t="s">
        <v>1537</v>
      </c>
      <c r="AO1396" s="36" t="s">
        <v>1539</v>
      </c>
      <c r="AP1396" s="36">
        <v>2</v>
      </c>
      <c r="AQ1396" s="148" t="s">
        <v>1549</v>
      </c>
      <c r="AR1396" s="36" t="s">
        <v>755</v>
      </c>
      <c r="AS1396" s="36" t="s">
        <v>120</v>
      </c>
      <c r="AT1396" s="36" t="s">
        <v>117</v>
      </c>
      <c r="AU1396" s="36" t="s">
        <v>117</v>
      </c>
      <c r="AV1396" s="36" t="s">
        <v>2135</v>
      </c>
      <c r="AW1396" s="36">
        <v>377</v>
      </c>
      <c r="AX1396" s="36" t="s">
        <v>2136</v>
      </c>
      <c r="AY1396" s="36">
        <v>1</v>
      </c>
      <c r="AZ1396" s="36" t="s">
        <v>621</v>
      </c>
      <c r="BA1396" s="36" t="s">
        <v>117</v>
      </c>
      <c r="BB1396" s="36" t="s">
        <v>117</v>
      </c>
      <c r="BC1396" s="36" t="s">
        <v>1632</v>
      </c>
      <c r="BD1396" s="36" t="s">
        <v>1591</v>
      </c>
      <c r="BE1396" s="36" t="s">
        <v>117</v>
      </c>
      <c r="BF1396" s="36" t="s">
        <v>117</v>
      </c>
      <c r="BG1396" s="176">
        <v>640</v>
      </c>
      <c r="BH1396" s="36" t="s">
        <v>1598</v>
      </c>
      <c r="BI1396" s="36">
        <v>0.5</v>
      </c>
      <c r="BJ1396" s="36" t="s">
        <v>1949</v>
      </c>
      <c r="BK1396" s="36" t="s">
        <v>1515</v>
      </c>
      <c r="BL1396" s="36" t="s">
        <v>1517</v>
      </c>
      <c r="BM1396" s="36">
        <v>797558</v>
      </c>
    </row>
    <row r="1397" spans="1:67" ht="14.45" customHeight="1">
      <c r="A1397" s="145" t="s">
        <v>7818</v>
      </c>
      <c r="B1397" s="40">
        <v>797585</v>
      </c>
      <c r="C1397" s="40" t="s">
        <v>6695</v>
      </c>
      <c r="D1397" s="40"/>
      <c r="E1397" s="43" t="s">
        <v>4</v>
      </c>
      <c r="F1397" s="40" t="s">
        <v>1947</v>
      </c>
      <c r="G1397" s="42" t="s">
        <v>6606</v>
      </c>
      <c r="H1397" s="40"/>
      <c r="I1397" s="40"/>
      <c r="J1397" s="40"/>
      <c r="K1397" s="40" t="s">
        <v>6607</v>
      </c>
      <c r="L1397" s="173" t="s">
        <v>4</v>
      </c>
      <c r="M1397" s="173" t="s">
        <v>6609</v>
      </c>
      <c r="N1397" s="40"/>
      <c r="O1397" s="40"/>
      <c r="P1397" s="40"/>
      <c r="Q1397" s="40"/>
      <c r="R1397" s="40"/>
      <c r="S1397" s="40"/>
      <c r="T1397" s="43"/>
      <c r="U1397" s="40"/>
      <c r="V1397" s="40"/>
      <c r="W1397" s="40"/>
      <c r="X1397" s="40"/>
      <c r="Y1397" s="40"/>
      <c r="Z1397" s="40"/>
      <c r="AA1397" s="40"/>
      <c r="AB1397" s="40"/>
      <c r="AC1397" s="40"/>
      <c r="AD1397" s="40"/>
      <c r="AE1397" s="40"/>
      <c r="AF1397" s="45" t="str">
        <f t="shared" si="53"/>
        <v>SP_MB11_B           TBL</v>
      </c>
      <c r="AG1397" s="41" t="s">
        <v>6605</v>
      </c>
      <c r="AH1397" s="36">
        <v>3</v>
      </c>
      <c r="AI1397" s="36">
        <v>797585</v>
      </c>
      <c r="AJ1397" s="36" t="s">
        <v>6593</v>
      </c>
      <c r="AK1397" s="36" t="s">
        <v>117</v>
      </c>
      <c r="AL1397" s="36" t="s">
        <v>1534</v>
      </c>
      <c r="AM1397" s="36" t="s">
        <v>1534</v>
      </c>
      <c r="AN1397" s="36" t="s">
        <v>1533</v>
      </c>
      <c r="AO1397" s="36" t="s">
        <v>1535</v>
      </c>
      <c r="AP1397" s="36">
        <v>2</v>
      </c>
      <c r="AQ1397" s="36" t="s">
        <v>1536</v>
      </c>
      <c r="AR1397" s="36" t="s">
        <v>755</v>
      </c>
      <c r="AS1397" s="36" t="s">
        <v>120</v>
      </c>
      <c r="AT1397" s="36" t="s">
        <v>117</v>
      </c>
      <c r="AU1397" s="36" t="s">
        <v>117</v>
      </c>
      <c r="AV1397" s="36" t="s">
        <v>1946</v>
      </c>
      <c r="AW1397" s="36">
        <v>376</v>
      </c>
      <c r="AX1397" s="36" t="s">
        <v>1947</v>
      </c>
      <c r="AY1397" s="36">
        <v>1</v>
      </c>
      <c r="AZ1397" s="36" t="s">
        <v>618</v>
      </c>
      <c r="BA1397" s="36" t="s">
        <v>117</v>
      </c>
      <c r="BB1397" s="36" t="s">
        <v>117</v>
      </c>
      <c r="BC1397" s="36" t="s">
        <v>1632</v>
      </c>
      <c r="BD1397" s="36" t="s">
        <v>1591</v>
      </c>
      <c r="BE1397" s="36" t="s">
        <v>117</v>
      </c>
      <c r="BF1397" s="36" t="s">
        <v>117</v>
      </c>
      <c r="BG1397" s="176">
        <v>860</v>
      </c>
      <c r="BH1397" s="36" t="s">
        <v>1598</v>
      </c>
      <c r="BI1397" s="36">
        <v>0.5</v>
      </c>
      <c r="BJ1397" s="36" t="s">
        <v>6154</v>
      </c>
      <c r="BK1397" s="36" t="s">
        <v>1515</v>
      </c>
      <c r="BL1397" s="36" t="s">
        <v>1517</v>
      </c>
      <c r="BM1397" s="36">
        <v>797585</v>
      </c>
    </row>
    <row r="1398" spans="1:67" ht="14.45" customHeight="1">
      <c r="A1398" s="146"/>
      <c r="C1398" s="40" t="s">
        <v>6696</v>
      </c>
      <c r="D1398" s="35"/>
      <c r="E1398" s="35"/>
      <c r="F1398" s="35"/>
      <c r="G1398" s="35"/>
      <c r="H1398" s="35"/>
      <c r="I1398" s="35"/>
      <c r="J1398" s="35"/>
      <c r="K1398" s="35"/>
      <c r="L1398" s="35"/>
      <c r="M1398" s="35"/>
      <c r="N1398" s="35"/>
      <c r="O1398" s="35"/>
      <c r="P1398" s="35"/>
      <c r="Q1398" s="35"/>
      <c r="R1398" s="35"/>
      <c r="S1398" s="35"/>
      <c r="T1398" s="35"/>
      <c r="U1398" s="35"/>
      <c r="V1398" s="35"/>
      <c r="W1398" s="35"/>
      <c r="X1398" s="35"/>
      <c r="Y1398" s="35"/>
      <c r="Z1398" s="35"/>
      <c r="AA1398" s="35"/>
      <c r="AB1398" s="35"/>
      <c r="AC1398" s="35"/>
      <c r="AD1398" s="35"/>
      <c r="AH1398" s="36">
        <v>1</v>
      </c>
      <c r="AI1398" s="36" t="s">
        <v>1557</v>
      </c>
    </row>
    <row r="1399" spans="1:67" ht="14.45" customHeight="1">
      <c r="A1399" s="146"/>
      <c r="C1399" s="40" t="s">
        <v>6696</v>
      </c>
      <c r="D1399" s="35"/>
      <c r="E1399" s="35"/>
      <c r="F1399" s="35"/>
      <c r="G1399" s="35"/>
      <c r="H1399" s="35"/>
      <c r="I1399" s="35"/>
      <c r="J1399" s="35"/>
      <c r="K1399" s="35"/>
      <c r="L1399" s="35"/>
      <c r="M1399" s="35"/>
      <c r="N1399" s="35"/>
      <c r="O1399" s="35"/>
      <c r="P1399" s="35"/>
      <c r="Q1399" s="35"/>
      <c r="R1399" s="35"/>
      <c r="S1399" s="35"/>
      <c r="T1399" s="35"/>
      <c r="U1399" s="35"/>
      <c r="V1399" s="35"/>
      <c r="W1399" s="35"/>
      <c r="X1399" s="35"/>
      <c r="Y1399" s="35"/>
      <c r="Z1399" s="35"/>
      <c r="AA1399" s="35"/>
      <c r="AB1399" s="35"/>
      <c r="AC1399" s="35"/>
      <c r="AD1399" s="35"/>
      <c r="AH1399" s="36">
        <v>2</v>
      </c>
      <c r="AI1399" s="36" t="s">
        <v>61</v>
      </c>
      <c r="AJ1399" s="36" t="s">
        <v>1558</v>
      </c>
      <c r="AK1399" s="36" t="s">
        <v>1559</v>
      </c>
      <c r="AL1399" s="36" t="s">
        <v>1064</v>
      </c>
      <c r="AM1399" s="36" t="s">
        <v>116</v>
      </c>
      <c r="AN1399" s="36" t="s">
        <v>4227</v>
      </c>
      <c r="AO1399" s="36" t="s">
        <v>2364</v>
      </c>
    </row>
    <row r="1400" spans="1:67" ht="14.45" customHeight="1">
      <c r="A1400" s="146"/>
      <c r="B1400" s="62"/>
      <c r="C1400" s="40" t="s">
        <v>6696</v>
      </c>
      <c r="D1400" s="35"/>
      <c r="E1400" s="35"/>
      <c r="F1400" s="35"/>
      <c r="G1400" s="35"/>
      <c r="H1400" s="35"/>
      <c r="I1400" s="35"/>
      <c r="J1400" s="35"/>
      <c r="K1400" s="35"/>
      <c r="L1400" s="35"/>
      <c r="M1400" s="35"/>
      <c r="N1400" s="35"/>
      <c r="O1400" s="35"/>
      <c r="P1400" s="35"/>
      <c r="Q1400" s="35"/>
      <c r="R1400" s="35"/>
      <c r="S1400" s="35"/>
      <c r="T1400" s="35"/>
      <c r="U1400" s="35"/>
      <c r="V1400" s="35"/>
      <c r="W1400" s="35"/>
      <c r="X1400" s="35"/>
      <c r="Y1400" s="35"/>
      <c r="Z1400" s="35"/>
      <c r="AA1400" s="35"/>
      <c r="AB1400" s="35"/>
      <c r="AC1400" s="35"/>
      <c r="AD1400" s="35"/>
      <c r="AH1400" s="36">
        <v>2</v>
      </c>
      <c r="AI1400" s="36" t="s">
        <v>62</v>
      </c>
      <c r="AJ1400" s="36" t="s">
        <v>1560</v>
      </c>
      <c r="AK1400" s="36" t="s">
        <v>1561</v>
      </c>
      <c r="AL1400" s="36" t="s">
        <v>1562</v>
      </c>
      <c r="AM1400" s="36" t="s">
        <v>116</v>
      </c>
      <c r="AN1400" s="36" t="s">
        <v>2453</v>
      </c>
      <c r="AO1400" s="36" t="s">
        <v>2364</v>
      </c>
    </row>
    <row r="1401" spans="1:67" ht="14.45" customHeight="1">
      <c r="A1401" s="146"/>
      <c r="B1401" s="62"/>
      <c r="C1401" s="40" t="s">
        <v>6696</v>
      </c>
      <c r="D1401" s="35"/>
      <c r="E1401" s="35"/>
      <c r="F1401" s="35"/>
      <c r="G1401" s="35"/>
      <c r="H1401" s="35"/>
      <c r="I1401" s="35"/>
      <c r="J1401" s="35"/>
      <c r="K1401" s="35"/>
      <c r="L1401" s="35"/>
      <c r="M1401" s="35"/>
      <c r="N1401" s="35"/>
      <c r="O1401" s="35"/>
      <c r="P1401" s="35"/>
      <c r="Q1401" s="35"/>
      <c r="R1401" s="35"/>
      <c r="S1401" s="35"/>
      <c r="T1401" s="35"/>
      <c r="U1401" s="35"/>
      <c r="V1401" s="35"/>
      <c r="W1401" s="35"/>
      <c r="X1401" s="35"/>
      <c r="Y1401" s="35"/>
      <c r="Z1401" s="35"/>
      <c r="AA1401" s="35"/>
      <c r="AB1401" s="35"/>
      <c r="AC1401" s="35"/>
      <c r="AD1401" s="35"/>
      <c r="AH1401" s="36">
        <v>2</v>
      </c>
      <c r="AI1401" s="36" t="s">
        <v>63</v>
      </c>
      <c r="AJ1401" s="36" t="s">
        <v>1563</v>
      </c>
      <c r="AK1401" s="36" t="s">
        <v>1564</v>
      </c>
      <c r="AL1401" s="36" t="s">
        <v>6093</v>
      </c>
      <c r="AN1401" s="36" t="s">
        <v>3288</v>
      </c>
      <c r="AO1401" s="36" t="s">
        <v>2364</v>
      </c>
    </row>
    <row r="1402" spans="1:67" ht="14.45" customHeight="1">
      <c r="A1402" s="146" t="s">
        <v>7291</v>
      </c>
      <c r="B1402" s="62"/>
      <c r="C1402" s="40" t="s">
        <v>6696</v>
      </c>
      <c r="D1402" s="35"/>
      <c r="E1402" s="35"/>
      <c r="F1402" s="35"/>
      <c r="G1402" s="35"/>
      <c r="H1402" s="35"/>
      <c r="I1402" s="35"/>
      <c r="J1402" s="35"/>
      <c r="K1402" s="35"/>
      <c r="L1402" s="35"/>
      <c r="M1402" s="35"/>
      <c r="N1402" s="35"/>
      <c r="O1402" s="35"/>
      <c r="P1402" s="35"/>
      <c r="Q1402" s="35"/>
      <c r="R1402" s="35"/>
      <c r="S1402" s="35"/>
      <c r="T1402" s="35"/>
      <c r="U1402" s="35"/>
      <c r="V1402" s="35"/>
      <c r="W1402" s="35"/>
      <c r="X1402" s="35"/>
      <c r="Y1402" s="35"/>
      <c r="Z1402" s="35"/>
      <c r="AA1402" s="35"/>
      <c r="AB1402" s="35"/>
      <c r="AC1402" s="35"/>
      <c r="AD1402" s="35"/>
      <c r="AH1402" s="36">
        <v>2</v>
      </c>
      <c r="AI1402" s="36" t="s">
        <v>64</v>
      </c>
      <c r="AJ1402" s="36" t="s">
        <v>1565</v>
      </c>
      <c r="AK1402" s="36" t="s">
        <v>1566</v>
      </c>
      <c r="AL1402" s="148" t="s">
        <v>7309</v>
      </c>
      <c r="AN1402" s="36" t="s">
        <v>4228</v>
      </c>
      <c r="AO1402" s="36" t="s">
        <v>2364</v>
      </c>
    </row>
    <row r="1403" spans="1:67" ht="14.45" customHeight="1">
      <c r="A1403" s="146"/>
      <c r="B1403" s="62"/>
      <c r="C1403" s="40" t="s">
        <v>6696</v>
      </c>
      <c r="D1403" s="35"/>
      <c r="E1403" s="35"/>
      <c r="F1403" s="35"/>
      <c r="G1403" s="35"/>
      <c r="H1403" s="35"/>
      <c r="I1403" s="35"/>
      <c r="J1403" s="35"/>
      <c r="K1403" s="35"/>
      <c r="L1403" s="35"/>
      <c r="M1403" s="35"/>
      <c r="N1403" s="35"/>
      <c r="O1403" s="35"/>
      <c r="P1403" s="35"/>
      <c r="Q1403" s="35"/>
      <c r="R1403" s="35"/>
      <c r="S1403" s="35"/>
      <c r="T1403" s="35"/>
      <c r="U1403" s="35"/>
      <c r="V1403" s="35"/>
      <c r="W1403" s="35"/>
      <c r="X1403" s="35"/>
      <c r="Y1403" s="35"/>
      <c r="Z1403" s="35"/>
      <c r="AA1403" s="35"/>
      <c r="AB1403" s="35"/>
      <c r="AC1403" s="35"/>
      <c r="AD1403" s="35"/>
      <c r="AH1403" s="36">
        <v>0</v>
      </c>
      <c r="AI1403" s="36" t="s">
        <v>42</v>
      </c>
      <c r="AJ1403" s="36" t="s">
        <v>43</v>
      </c>
      <c r="AK1403" s="36" t="s">
        <v>44</v>
      </c>
      <c r="AL1403" s="36" t="s">
        <v>45</v>
      </c>
      <c r="AM1403" s="36" t="s">
        <v>45</v>
      </c>
      <c r="AN1403" s="36" t="s">
        <v>46</v>
      </c>
      <c r="AO1403" s="36" t="s">
        <v>47</v>
      </c>
      <c r="AP1403" s="36" t="s">
        <v>48</v>
      </c>
      <c r="AQ1403" s="36" t="s">
        <v>49</v>
      </c>
      <c r="AR1403" s="36" t="s">
        <v>50</v>
      </c>
      <c r="AS1403" s="36" t="s">
        <v>51</v>
      </c>
      <c r="AT1403" s="36" t="s">
        <v>44</v>
      </c>
      <c r="AU1403" s="36" t="s">
        <v>45</v>
      </c>
      <c r="AV1403" s="36" t="s">
        <v>45</v>
      </c>
      <c r="AW1403" s="36" t="s">
        <v>52</v>
      </c>
      <c r="AX1403" s="36" t="s">
        <v>47</v>
      </c>
      <c r="AY1403" s="36" t="s">
        <v>48</v>
      </c>
      <c r="AZ1403" s="36" t="s">
        <v>49</v>
      </c>
      <c r="BA1403" s="36" t="s">
        <v>50</v>
      </c>
      <c r="BB1403" s="36" t="s">
        <v>51</v>
      </c>
      <c r="BC1403" s="36" t="s">
        <v>53</v>
      </c>
      <c r="BD1403" s="36" t="s">
        <v>54</v>
      </c>
      <c r="BE1403" s="36" t="s">
        <v>55</v>
      </c>
      <c r="BF1403" s="36" t="s">
        <v>56</v>
      </c>
      <c r="BG1403" s="36" t="s">
        <v>57</v>
      </c>
      <c r="BH1403" s="36" t="s">
        <v>58</v>
      </c>
      <c r="BI1403" s="36" t="s">
        <v>59</v>
      </c>
      <c r="BJ1403" s="36" t="s">
        <v>60</v>
      </c>
      <c r="BK1403" s="36" t="s">
        <v>61</v>
      </c>
      <c r="BL1403" s="36" t="s">
        <v>62</v>
      </c>
      <c r="BM1403" s="36" t="s">
        <v>63</v>
      </c>
      <c r="BN1403" s="36" t="s">
        <v>64</v>
      </c>
      <c r="BO1403" s="36" t="s">
        <v>42</v>
      </c>
    </row>
    <row r="1404" spans="1:67" ht="14.45" customHeight="1">
      <c r="A1404" s="145"/>
      <c r="B1404" s="40">
        <v>909001</v>
      </c>
      <c r="C1404" s="40" t="s">
        <v>6696</v>
      </c>
      <c r="D1404" s="40"/>
      <c r="E1404" s="43" t="s">
        <v>4</v>
      </c>
      <c r="F1404" s="40"/>
      <c r="G1404" s="42"/>
      <c r="H1404" s="40"/>
      <c r="I1404" s="40"/>
      <c r="J1404" s="40"/>
      <c r="K1404" s="40"/>
      <c r="L1404" s="42" t="s">
        <v>6604</v>
      </c>
      <c r="M1404" s="42" t="s">
        <v>4</v>
      </c>
      <c r="N1404" s="40"/>
      <c r="O1404" s="40"/>
      <c r="P1404" s="40"/>
      <c r="Q1404" s="40"/>
      <c r="R1404" s="40"/>
      <c r="S1404" s="40"/>
      <c r="T1404" s="43"/>
      <c r="U1404" s="40"/>
      <c r="V1404" s="40"/>
      <c r="W1404" s="40"/>
      <c r="X1404" s="40"/>
      <c r="Y1404" s="40"/>
      <c r="Z1404" s="40"/>
      <c r="AA1404" s="40"/>
      <c r="AB1404" s="40"/>
      <c r="AC1404" s="40"/>
      <c r="AD1404" s="40"/>
      <c r="AE1404" s="45"/>
      <c r="AF1404" s="45" t="str">
        <f t="shared" ref="AF1404:AF1421" si="54">AX1404&amp; REPT(" ",20-LEN(AX1404))&amp;AO1404</f>
        <v>BCM2_B              RAO_SIB</v>
      </c>
      <c r="AG1404" s="41" t="s">
        <v>6605</v>
      </c>
      <c r="AH1404" s="36">
        <v>3</v>
      </c>
      <c r="AI1404" s="36">
        <v>909001</v>
      </c>
      <c r="AJ1404" s="36" t="s">
        <v>6594</v>
      </c>
      <c r="AK1404" s="36" t="s">
        <v>117</v>
      </c>
      <c r="AL1404" s="36" t="s">
        <v>1573</v>
      </c>
      <c r="AM1404" s="36" t="s">
        <v>1573</v>
      </c>
      <c r="AN1404" s="36" t="s">
        <v>1572</v>
      </c>
      <c r="AO1404" s="36" t="s">
        <v>1574</v>
      </c>
      <c r="AP1404" s="36">
        <v>1</v>
      </c>
      <c r="AQ1404" s="36" t="s">
        <v>1575</v>
      </c>
      <c r="AR1404" s="36" t="s">
        <v>1291</v>
      </c>
      <c r="AS1404" s="36" t="s">
        <v>117</v>
      </c>
      <c r="AT1404" s="36" t="s">
        <v>117</v>
      </c>
      <c r="AU1404" s="36" t="s">
        <v>472</v>
      </c>
      <c r="AV1404" s="36" t="s">
        <v>472</v>
      </c>
      <c r="AW1404" s="36" t="s">
        <v>592</v>
      </c>
      <c r="AX1404" s="36" t="s">
        <v>593</v>
      </c>
      <c r="AY1404" s="36">
        <v>14</v>
      </c>
      <c r="AZ1404" s="36" t="s">
        <v>594</v>
      </c>
      <c r="BA1404" s="36" t="s">
        <v>739</v>
      </c>
      <c r="BB1404" s="36" t="s">
        <v>117</v>
      </c>
      <c r="BC1404" s="36" t="s">
        <v>2283</v>
      </c>
      <c r="BD1404" s="36" t="s">
        <v>1591</v>
      </c>
      <c r="BE1404" s="36" t="s">
        <v>117</v>
      </c>
      <c r="BF1404" s="36" t="s">
        <v>117</v>
      </c>
      <c r="BG1404" s="193">
        <v>1190</v>
      </c>
      <c r="BH1404" s="36" t="s">
        <v>1668</v>
      </c>
      <c r="BI1404" s="36">
        <v>0.35</v>
      </c>
      <c r="BJ1404" s="36" t="s">
        <v>4229</v>
      </c>
      <c r="BK1404" s="36" t="s">
        <v>117</v>
      </c>
      <c r="BL1404" s="36" t="s">
        <v>117</v>
      </c>
      <c r="BM1404" s="36" t="s">
        <v>117</v>
      </c>
      <c r="BN1404" s="36" t="s">
        <v>1565</v>
      </c>
      <c r="BO1404" s="36">
        <v>909001</v>
      </c>
    </row>
    <row r="1405" spans="1:67" ht="14.45" customHeight="1">
      <c r="A1405" s="145" t="s">
        <v>7792</v>
      </c>
      <c r="B1405" s="40">
        <v>909002</v>
      </c>
      <c r="C1405" s="40" t="s">
        <v>6696</v>
      </c>
      <c r="D1405" s="40"/>
      <c r="E1405" s="43" t="s">
        <v>4</v>
      </c>
      <c r="F1405" s="40" t="s">
        <v>2096</v>
      </c>
      <c r="G1405" s="42" t="s">
        <v>6613</v>
      </c>
      <c r="H1405" s="40"/>
      <c r="I1405" s="40"/>
      <c r="J1405" s="40"/>
      <c r="K1405" s="40" t="s">
        <v>6610</v>
      </c>
      <c r="L1405" s="173" t="s">
        <v>4</v>
      </c>
      <c r="M1405" s="173" t="s">
        <v>6604</v>
      </c>
      <c r="N1405" s="40"/>
      <c r="O1405" s="40"/>
      <c r="P1405" s="40"/>
      <c r="Q1405" s="40"/>
      <c r="R1405" s="40"/>
      <c r="S1405" s="40"/>
      <c r="T1405" s="43"/>
      <c r="U1405" s="40"/>
      <c r="V1405" s="40"/>
      <c r="W1405" s="40"/>
      <c r="X1405" s="40"/>
      <c r="Y1405" s="40"/>
      <c r="Z1405" s="40"/>
      <c r="AA1405" s="40"/>
      <c r="AB1405" s="40"/>
      <c r="AC1405" s="40"/>
      <c r="AD1405" s="40"/>
      <c r="AE1405" s="45"/>
      <c r="AF1405" s="45" t="str">
        <f t="shared" si="54"/>
        <v>SP_MB52_B           RAO_SIB</v>
      </c>
      <c r="AG1405" s="41" t="s">
        <v>6605</v>
      </c>
      <c r="AH1405" s="36">
        <v>3</v>
      </c>
      <c r="AI1405" s="36">
        <v>909002</v>
      </c>
      <c r="AJ1405" s="36" t="s">
        <v>6595</v>
      </c>
      <c r="AK1405" s="36" t="s">
        <v>117</v>
      </c>
      <c r="AL1405" s="36" t="s">
        <v>1573</v>
      </c>
      <c r="AM1405" s="36" t="s">
        <v>1573</v>
      </c>
      <c r="AN1405" s="36" t="s">
        <v>1572</v>
      </c>
      <c r="AO1405" s="36" t="s">
        <v>1574</v>
      </c>
      <c r="AP1405" s="36">
        <v>2</v>
      </c>
      <c r="AQ1405" s="36" t="s">
        <v>1575</v>
      </c>
      <c r="AR1405" s="36" t="s">
        <v>837</v>
      </c>
      <c r="AS1405" s="36" t="s">
        <v>117</v>
      </c>
      <c r="AT1405" s="36" t="s">
        <v>117</v>
      </c>
      <c r="AU1405" s="36" t="s">
        <v>117</v>
      </c>
      <c r="AV1405" s="36" t="s">
        <v>2095</v>
      </c>
      <c r="AW1405" s="36">
        <v>400</v>
      </c>
      <c r="AX1405" s="36" t="s">
        <v>2096</v>
      </c>
      <c r="AY1405" s="36">
        <v>1</v>
      </c>
      <c r="AZ1405" s="36" t="s">
        <v>1836</v>
      </c>
      <c r="BA1405" s="36" t="s">
        <v>117</v>
      </c>
      <c r="BB1405" s="36" t="s">
        <v>117</v>
      </c>
      <c r="BC1405" s="36" t="s">
        <v>1632</v>
      </c>
      <c r="BD1405" s="36" t="s">
        <v>1591</v>
      </c>
      <c r="BE1405" s="36" t="s">
        <v>117</v>
      </c>
      <c r="BF1405" s="36" t="s">
        <v>117</v>
      </c>
      <c r="BG1405" s="193">
        <v>615</v>
      </c>
      <c r="BH1405" s="36" t="s">
        <v>1598</v>
      </c>
      <c r="BI1405" s="36">
        <v>0.5</v>
      </c>
      <c r="BJ1405" s="36" t="s">
        <v>2097</v>
      </c>
      <c r="BK1405" s="36" t="s">
        <v>117</v>
      </c>
      <c r="BL1405" s="36" t="s">
        <v>117</v>
      </c>
      <c r="BM1405" s="36" t="s">
        <v>117</v>
      </c>
      <c r="BN1405" s="36" t="s">
        <v>1565</v>
      </c>
      <c r="BO1405" s="36">
        <v>909002</v>
      </c>
    </row>
    <row r="1406" spans="1:67" ht="14.45" customHeight="1">
      <c r="A1406" s="146" t="s">
        <v>7792</v>
      </c>
      <c r="B1406" s="40">
        <v>909003</v>
      </c>
      <c r="C1406" s="35" t="s">
        <v>6696</v>
      </c>
      <c r="D1406" s="40" t="s">
        <v>13</v>
      </c>
      <c r="E1406" s="43" t="s">
        <v>6604</v>
      </c>
      <c r="F1406" s="40" t="s">
        <v>2170</v>
      </c>
      <c r="G1406" s="35" t="s">
        <v>6606</v>
      </c>
      <c r="H1406" s="35"/>
      <c r="I1406" s="35"/>
      <c r="J1406" s="35"/>
      <c r="K1406" s="165" t="s">
        <v>7479</v>
      </c>
      <c r="L1406" s="173" t="s">
        <v>6609</v>
      </c>
      <c r="M1406" s="173" t="s">
        <v>6604</v>
      </c>
      <c r="N1406" s="35"/>
      <c r="O1406" s="35"/>
      <c r="P1406" s="35"/>
      <c r="Q1406" s="35"/>
      <c r="R1406" s="35"/>
      <c r="S1406" s="35"/>
      <c r="T1406" s="35"/>
      <c r="U1406" s="35"/>
      <c r="V1406" s="35"/>
      <c r="W1406" s="35"/>
      <c r="X1406" s="35"/>
      <c r="Y1406" s="35"/>
      <c r="Z1406" s="35"/>
      <c r="AA1406" s="35"/>
      <c r="AB1406" s="35"/>
      <c r="AC1406" s="35"/>
      <c r="AD1406" s="35"/>
      <c r="AE1406" s="62"/>
      <c r="AF1406" s="166" t="str">
        <f t="shared" si="54"/>
        <v>RAO_SIB             SP_30HSBC1</v>
      </c>
      <c r="AG1406" s="167" t="s">
        <v>6605</v>
      </c>
      <c r="AH1406" s="36">
        <v>3</v>
      </c>
      <c r="AI1406" s="36">
        <v>909003</v>
      </c>
      <c r="AJ1406" s="36" t="s">
        <v>2167</v>
      </c>
      <c r="AK1406" s="36" t="s">
        <v>117</v>
      </c>
      <c r="AL1406" s="36" t="s">
        <v>117</v>
      </c>
      <c r="AM1406" s="36" t="s">
        <v>2168</v>
      </c>
      <c r="AN1406" s="36" t="s">
        <v>2169</v>
      </c>
      <c r="AO1406" s="36" t="s">
        <v>2170</v>
      </c>
      <c r="AP1406" s="36">
        <v>1</v>
      </c>
      <c r="AQ1406" s="36" t="s">
        <v>1575</v>
      </c>
      <c r="AR1406" s="36" t="s">
        <v>117</v>
      </c>
      <c r="AS1406" s="36" t="s">
        <v>117</v>
      </c>
      <c r="AT1406" s="36" t="s">
        <v>117</v>
      </c>
      <c r="AU1406" s="36" t="s">
        <v>1573</v>
      </c>
      <c r="AV1406" s="36" t="s">
        <v>1573</v>
      </c>
      <c r="AW1406" s="36" t="s">
        <v>1572</v>
      </c>
      <c r="AX1406" s="36" t="s">
        <v>1574</v>
      </c>
      <c r="AY1406" s="36">
        <v>3</v>
      </c>
      <c r="AZ1406" s="36" t="s">
        <v>1575</v>
      </c>
      <c r="BA1406" s="36" t="s">
        <v>158</v>
      </c>
      <c r="BB1406" s="36" t="s">
        <v>117</v>
      </c>
      <c r="BC1406" s="36" t="s">
        <v>2321</v>
      </c>
      <c r="BD1406" s="36" t="s">
        <v>1591</v>
      </c>
      <c r="BE1406" s="36" t="s">
        <v>117</v>
      </c>
      <c r="BF1406" s="36" t="s">
        <v>117</v>
      </c>
      <c r="BG1406" s="193">
        <v>210</v>
      </c>
      <c r="BH1406" s="36" t="s">
        <v>1617</v>
      </c>
      <c r="BI1406" s="36">
        <v>4</v>
      </c>
      <c r="BJ1406" s="36" t="s">
        <v>2009</v>
      </c>
      <c r="BK1406" s="36" t="s">
        <v>117</v>
      </c>
      <c r="BL1406" s="36" t="s">
        <v>117</v>
      </c>
      <c r="BM1406" s="36" t="s">
        <v>117</v>
      </c>
      <c r="BN1406" s="36" t="s">
        <v>1565</v>
      </c>
      <c r="BO1406" s="36">
        <v>909003</v>
      </c>
    </row>
    <row r="1407" spans="1:67" ht="14.45" customHeight="1">
      <c r="A1407" s="145"/>
      <c r="B1407" s="40">
        <v>909004</v>
      </c>
      <c r="C1407" s="40" t="s">
        <v>6696</v>
      </c>
      <c r="D1407" s="40"/>
      <c r="E1407" s="43" t="s">
        <v>4</v>
      </c>
      <c r="F1407" s="40" t="s">
        <v>4234</v>
      </c>
      <c r="G1407" s="42" t="s">
        <v>6606</v>
      </c>
      <c r="H1407" s="40"/>
      <c r="I1407" s="40"/>
      <c r="J1407" s="40"/>
      <c r="K1407" s="40" t="s">
        <v>6610</v>
      </c>
      <c r="L1407" s="42" t="s">
        <v>4</v>
      </c>
      <c r="M1407" s="42" t="s">
        <v>6609</v>
      </c>
      <c r="N1407" s="40"/>
      <c r="O1407" s="40"/>
      <c r="P1407" s="40"/>
      <c r="Q1407" s="40"/>
      <c r="R1407" s="40"/>
      <c r="S1407" s="40"/>
      <c r="T1407" s="43"/>
      <c r="U1407" s="40"/>
      <c r="V1407" s="40"/>
      <c r="W1407" s="40"/>
      <c r="X1407" s="40"/>
      <c r="Y1407" s="40"/>
      <c r="Z1407" s="40"/>
      <c r="AA1407" s="40"/>
      <c r="AB1407" s="40"/>
      <c r="AC1407" s="40"/>
      <c r="AD1407" s="40"/>
      <c r="AE1407" s="45"/>
      <c r="AF1407" s="45" t="str">
        <f t="shared" si="54"/>
        <v>SP_30A_M            RAO_SIB</v>
      </c>
      <c r="AG1407" s="41" t="s">
        <v>6605</v>
      </c>
      <c r="AH1407" s="36">
        <v>3</v>
      </c>
      <c r="AI1407" s="36">
        <v>909004</v>
      </c>
      <c r="AJ1407" s="36" t="s">
        <v>4231</v>
      </c>
      <c r="AK1407" s="36" t="s">
        <v>117</v>
      </c>
      <c r="AL1407" s="36" t="s">
        <v>1573</v>
      </c>
      <c r="AM1407" s="36" t="s">
        <v>1573</v>
      </c>
      <c r="AN1407" s="36" t="s">
        <v>1572</v>
      </c>
      <c r="AO1407" s="36" t="s">
        <v>1574</v>
      </c>
      <c r="AP1407" s="36">
        <v>5</v>
      </c>
      <c r="AQ1407" s="36" t="s">
        <v>1575</v>
      </c>
      <c r="AR1407" s="36" t="s">
        <v>158</v>
      </c>
      <c r="AS1407" s="36" t="s">
        <v>117</v>
      </c>
      <c r="AT1407" s="36" t="s">
        <v>117</v>
      </c>
      <c r="AU1407" s="36" t="s">
        <v>117</v>
      </c>
      <c r="AV1407" s="36" t="s">
        <v>4232</v>
      </c>
      <c r="AW1407" s="36" t="s">
        <v>4233</v>
      </c>
      <c r="AX1407" s="36" t="s">
        <v>4234</v>
      </c>
      <c r="AY1407" s="36">
        <v>1</v>
      </c>
      <c r="AZ1407" s="36" t="s">
        <v>552</v>
      </c>
      <c r="BA1407" s="36" t="s">
        <v>117</v>
      </c>
      <c r="BB1407" s="36" t="s">
        <v>117</v>
      </c>
      <c r="BC1407" s="36" t="s">
        <v>2265</v>
      </c>
      <c r="BD1407" s="36" t="s">
        <v>1591</v>
      </c>
      <c r="BE1407" s="36" t="s">
        <v>117</v>
      </c>
      <c r="BF1407" s="36" t="s">
        <v>117</v>
      </c>
      <c r="BG1407" s="193">
        <v>422</v>
      </c>
      <c r="BH1407" s="36" t="s">
        <v>2128</v>
      </c>
      <c r="BI1407" s="36">
        <v>4</v>
      </c>
      <c r="BJ1407" s="36" t="s">
        <v>4235</v>
      </c>
      <c r="BK1407" s="36" t="s">
        <v>117</v>
      </c>
      <c r="BL1407" s="36" t="s">
        <v>117</v>
      </c>
      <c r="BM1407" s="36" t="s">
        <v>117</v>
      </c>
      <c r="BN1407" s="36" t="s">
        <v>1565</v>
      </c>
      <c r="BO1407" s="36">
        <v>909004</v>
      </c>
    </row>
    <row r="1408" spans="1:67" ht="14.45" customHeight="1">
      <c r="A1408" s="145"/>
      <c r="B1408" s="40">
        <v>909005</v>
      </c>
      <c r="C1408" s="40" t="s">
        <v>6696</v>
      </c>
      <c r="D1408" s="40"/>
      <c r="E1408" s="43" t="s">
        <v>4</v>
      </c>
      <c r="F1408" s="40" t="s">
        <v>4234</v>
      </c>
      <c r="G1408" s="42" t="s">
        <v>6606</v>
      </c>
      <c r="H1408" s="40"/>
      <c r="I1408" s="40"/>
      <c r="J1408" s="40"/>
      <c r="K1408" s="40" t="s">
        <v>6610</v>
      </c>
      <c r="L1408" s="42" t="s">
        <v>6604</v>
      </c>
      <c r="M1408" s="42" t="s">
        <v>6609</v>
      </c>
      <c r="N1408" s="40"/>
      <c r="O1408" s="40"/>
      <c r="P1408" s="40"/>
      <c r="Q1408" s="40"/>
      <c r="R1408" s="40"/>
      <c r="S1408" s="40"/>
      <c r="T1408" s="43"/>
      <c r="U1408" s="40"/>
      <c r="V1408" s="40"/>
      <c r="W1408" s="40"/>
      <c r="X1408" s="40"/>
      <c r="Y1408" s="40"/>
      <c r="Z1408" s="40"/>
      <c r="AA1408" s="40"/>
      <c r="AB1408" s="40"/>
      <c r="AC1408" s="40"/>
      <c r="AD1408" s="40"/>
      <c r="AE1408" s="45"/>
      <c r="AF1408" s="45" t="str">
        <f t="shared" si="54"/>
        <v>SP_30A_M            SIDO_M</v>
      </c>
      <c r="AG1408" s="41" t="s">
        <v>6605</v>
      </c>
      <c r="AH1408" s="36">
        <v>3</v>
      </c>
      <c r="AI1408" s="36">
        <v>909005</v>
      </c>
      <c r="AJ1408" s="36" t="s">
        <v>4236</v>
      </c>
      <c r="AK1408" s="36" t="s">
        <v>117</v>
      </c>
      <c r="AL1408" s="36" t="s">
        <v>550</v>
      </c>
      <c r="AM1408" s="36" t="s">
        <v>550</v>
      </c>
      <c r="AN1408" s="36" t="s">
        <v>549</v>
      </c>
      <c r="AO1408" s="36" t="s">
        <v>551</v>
      </c>
      <c r="AP1408" s="36">
        <v>1</v>
      </c>
      <c r="AQ1408" s="36" t="s">
        <v>552</v>
      </c>
      <c r="AR1408" s="36" t="s">
        <v>180</v>
      </c>
      <c r="AS1408" s="36" t="s">
        <v>117</v>
      </c>
      <c r="AT1408" s="36" t="s">
        <v>117</v>
      </c>
      <c r="AU1408" s="36" t="s">
        <v>117</v>
      </c>
      <c r="AV1408" s="36" t="s">
        <v>4232</v>
      </c>
      <c r="AW1408" s="36" t="s">
        <v>4233</v>
      </c>
      <c r="AX1408" s="36" t="s">
        <v>4234</v>
      </c>
      <c r="AY1408" s="36">
        <v>1</v>
      </c>
      <c r="AZ1408" s="36" t="s">
        <v>552</v>
      </c>
      <c r="BA1408" s="36" t="s">
        <v>117</v>
      </c>
      <c r="BB1408" s="36" t="s">
        <v>117</v>
      </c>
      <c r="BC1408" s="36" t="s">
        <v>2267</v>
      </c>
      <c r="BD1408" s="36" t="s">
        <v>1591</v>
      </c>
      <c r="BE1408" s="36" t="s">
        <v>117</v>
      </c>
      <c r="BF1408" s="36" t="s">
        <v>117</v>
      </c>
      <c r="BG1408" s="193">
        <v>90</v>
      </c>
      <c r="BH1408" s="36" t="s">
        <v>2128</v>
      </c>
      <c r="BI1408" s="36">
        <v>2.5</v>
      </c>
      <c r="BJ1408" s="36" t="s">
        <v>4235</v>
      </c>
      <c r="BK1408" s="36" t="s">
        <v>117</v>
      </c>
      <c r="BL1408" s="36" t="s">
        <v>117</v>
      </c>
      <c r="BM1408" s="36" t="s">
        <v>117</v>
      </c>
      <c r="BN1408" s="36" t="s">
        <v>1565</v>
      </c>
      <c r="BO1408" s="36">
        <v>909005</v>
      </c>
    </row>
    <row r="1409" spans="1:67" ht="14.45" customHeight="1">
      <c r="A1409" s="145"/>
      <c r="B1409" s="40">
        <v>909006</v>
      </c>
      <c r="C1409" s="40" t="s">
        <v>6696</v>
      </c>
      <c r="D1409" s="40"/>
      <c r="E1409" s="43" t="s">
        <v>4</v>
      </c>
      <c r="F1409" s="40" t="s">
        <v>4234</v>
      </c>
      <c r="G1409" s="42" t="s">
        <v>6606</v>
      </c>
      <c r="H1409" s="40"/>
      <c r="I1409" s="40"/>
      <c r="J1409" s="40"/>
      <c r="K1409" s="40" t="s">
        <v>6610</v>
      </c>
      <c r="L1409" s="42" t="s">
        <v>6604</v>
      </c>
      <c r="M1409" s="42" t="s">
        <v>6609</v>
      </c>
      <c r="N1409" s="40"/>
      <c r="O1409" s="40"/>
      <c r="P1409" s="40"/>
      <c r="Q1409" s="40"/>
      <c r="R1409" s="40"/>
      <c r="S1409" s="40"/>
      <c r="T1409" s="43"/>
      <c r="U1409" s="40"/>
      <c r="V1409" s="40"/>
      <c r="W1409" s="40"/>
      <c r="X1409" s="40"/>
      <c r="Y1409" s="40"/>
      <c r="Z1409" s="40"/>
      <c r="AA1409" s="40"/>
      <c r="AB1409" s="40"/>
      <c r="AC1409" s="40"/>
      <c r="AD1409" s="40"/>
      <c r="AE1409" s="45"/>
      <c r="AF1409" s="45" t="str">
        <f t="shared" si="54"/>
        <v>SP_30A_M            SIDO_M</v>
      </c>
      <c r="AG1409" s="41" t="s">
        <v>6605</v>
      </c>
      <c r="AH1409" s="36">
        <v>3</v>
      </c>
      <c r="AI1409" s="36">
        <v>909006</v>
      </c>
      <c r="AJ1409" s="36" t="s">
        <v>4237</v>
      </c>
      <c r="AK1409" s="36" t="s">
        <v>117</v>
      </c>
      <c r="AL1409" s="36" t="s">
        <v>550</v>
      </c>
      <c r="AM1409" s="36" t="s">
        <v>550</v>
      </c>
      <c r="AN1409" s="36" t="s">
        <v>549</v>
      </c>
      <c r="AO1409" s="36" t="s">
        <v>551</v>
      </c>
      <c r="AP1409" s="36">
        <v>2</v>
      </c>
      <c r="AQ1409" s="36" t="s">
        <v>552</v>
      </c>
      <c r="AR1409" s="36" t="s">
        <v>180</v>
      </c>
      <c r="AS1409" s="36" t="s">
        <v>117</v>
      </c>
      <c r="AT1409" s="36" t="s">
        <v>117</v>
      </c>
      <c r="AU1409" s="36" t="s">
        <v>117</v>
      </c>
      <c r="AV1409" s="36" t="s">
        <v>4232</v>
      </c>
      <c r="AW1409" s="36" t="s">
        <v>4233</v>
      </c>
      <c r="AX1409" s="36" t="s">
        <v>4234</v>
      </c>
      <c r="AY1409" s="36">
        <v>1</v>
      </c>
      <c r="AZ1409" s="36" t="s">
        <v>552</v>
      </c>
      <c r="BA1409" s="36" t="s">
        <v>117</v>
      </c>
      <c r="BB1409" s="36" t="s">
        <v>117</v>
      </c>
      <c r="BC1409" s="36" t="s">
        <v>2267</v>
      </c>
      <c r="BD1409" s="36" t="s">
        <v>1591</v>
      </c>
      <c r="BE1409" s="36" t="s">
        <v>117</v>
      </c>
      <c r="BF1409" s="36" t="s">
        <v>117</v>
      </c>
      <c r="BG1409" s="193">
        <v>90</v>
      </c>
      <c r="BH1409" s="36" t="s">
        <v>2128</v>
      </c>
      <c r="BI1409" s="36">
        <v>2.5</v>
      </c>
      <c r="BJ1409" s="36" t="s">
        <v>4235</v>
      </c>
      <c r="BK1409" s="36" t="s">
        <v>117</v>
      </c>
      <c r="BL1409" s="36" t="s">
        <v>117</v>
      </c>
      <c r="BM1409" s="36" t="s">
        <v>117</v>
      </c>
      <c r="BN1409" s="36" t="s">
        <v>1565</v>
      </c>
      <c r="BO1409" s="36">
        <v>909006</v>
      </c>
    </row>
    <row r="1410" spans="1:67" ht="14.45" customHeight="1">
      <c r="A1410" s="146" t="s">
        <v>7291</v>
      </c>
      <c r="B1410" s="40">
        <v>909009</v>
      </c>
      <c r="C1410" s="40" t="s">
        <v>6696</v>
      </c>
      <c r="D1410" s="40"/>
      <c r="E1410" s="43" t="s">
        <v>4</v>
      </c>
      <c r="F1410" s="40"/>
      <c r="G1410" s="42"/>
      <c r="H1410" s="40"/>
      <c r="I1410" s="40"/>
      <c r="J1410" s="40"/>
      <c r="K1410" s="40"/>
      <c r="L1410" s="42" t="s">
        <v>4</v>
      </c>
      <c r="M1410" s="42" t="s">
        <v>6604</v>
      </c>
      <c r="N1410" s="40"/>
      <c r="O1410" s="40"/>
      <c r="P1410" s="40"/>
      <c r="Q1410" s="40"/>
      <c r="R1410" s="40"/>
      <c r="S1410" s="40"/>
      <c r="T1410" s="43"/>
      <c r="U1410" s="40"/>
      <c r="V1410" s="40"/>
      <c r="W1410" s="40"/>
      <c r="X1410" s="40"/>
      <c r="Y1410" s="40"/>
      <c r="Z1410" s="40"/>
      <c r="AA1410" s="40"/>
      <c r="AB1410" s="40"/>
      <c r="AC1410" s="40"/>
      <c r="AD1410" s="40"/>
      <c r="AE1410" s="45"/>
      <c r="AF1410" s="45" t="str">
        <f t="shared" si="54"/>
        <v>KS_SVL_B            SIDO_M</v>
      </c>
      <c r="AG1410" s="41" t="s">
        <v>6605</v>
      </c>
      <c r="AH1410" s="36">
        <v>3</v>
      </c>
      <c r="AI1410" s="36">
        <v>909009</v>
      </c>
      <c r="AJ1410" s="36" t="s">
        <v>6596</v>
      </c>
      <c r="AK1410" s="36" t="s">
        <v>117</v>
      </c>
      <c r="AL1410" s="36" t="s">
        <v>550</v>
      </c>
      <c r="AM1410" s="36" t="s">
        <v>550</v>
      </c>
      <c r="AN1410" s="36" t="s">
        <v>549</v>
      </c>
      <c r="AO1410" s="36" t="s">
        <v>551</v>
      </c>
      <c r="AP1410" s="36" t="s">
        <v>1646</v>
      </c>
      <c r="AQ1410" s="36" t="s">
        <v>552</v>
      </c>
      <c r="AR1410" s="36" t="s">
        <v>179</v>
      </c>
      <c r="AS1410" s="36" t="s">
        <v>117</v>
      </c>
      <c r="AT1410" s="36" t="s">
        <v>117</v>
      </c>
      <c r="AU1410" s="36" t="s">
        <v>117</v>
      </c>
      <c r="AV1410" s="36" t="s">
        <v>6094</v>
      </c>
      <c r="AW1410" s="36" t="s">
        <v>1567</v>
      </c>
      <c r="AX1410" s="36" t="s">
        <v>1568</v>
      </c>
      <c r="AY1410" s="36">
        <v>3</v>
      </c>
      <c r="AZ1410" s="36" t="s">
        <v>1569</v>
      </c>
      <c r="BA1410" s="36" t="s">
        <v>184</v>
      </c>
      <c r="BB1410" s="36" t="s">
        <v>117</v>
      </c>
      <c r="BC1410" s="36" t="s">
        <v>4147</v>
      </c>
      <c r="BD1410" s="36" t="s">
        <v>1591</v>
      </c>
      <c r="BE1410" s="36" t="s">
        <v>117</v>
      </c>
      <c r="BF1410" s="36" t="s">
        <v>117</v>
      </c>
      <c r="BG1410" s="176">
        <v>6508</v>
      </c>
      <c r="BH1410" s="36" t="s">
        <v>1710</v>
      </c>
      <c r="BI1410" s="36">
        <v>0.5</v>
      </c>
      <c r="BJ1410" s="36" t="s">
        <v>4238</v>
      </c>
      <c r="BK1410" s="36" t="s">
        <v>117</v>
      </c>
      <c r="BL1410" s="36" t="s">
        <v>117</v>
      </c>
      <c r="BM1410" s="36" t="s">
        <v>117</v>
      </c>
      <c r="BN1410" s="36" t="s">
        <v>1565</v>
      </c>
      <c r="BO1410" s="36">
        <v>909009</v>
      </c>
    </row>
    <row r="1411" spans="1:67" ht="14.45" customHeight="1">
      <c r="A1411" s="145"/>
      <c r="B1411" s="40">
        <v>909010</v>
      </c>
      <c r="C1411" s="40" t="s">
        <v>6696</v>
      </c>
      <c r="D1411" s="40"/>
      <c r="E1411" s="43" t="s">
        <v>4</v>
      </c>
      <c r="F1411" s="40"/>
      <c r="G1411" s="42"/>
      <c r="H1411" s="40"/>
      <c r="I1411" s="40"/>
      <c r="J1411" s="40"/>
      <c r="K1411" s="40"/>
      <c r="L1411" s="42" t="s">
        <v>4</v>
      </c>
      <c r="M1411" s="42" t="s">
        <v>6604</v>
      </c>
      <c r="N1411" s="40"/>
      <c r="O1411" s="40"/>
      <c r="P1411" s="40"/>
      <c r="Q1411" s="40"/>
      <c r="R1411" s="40"/>
      <c r="S1411" s="40"/>
      <c r="T1411" s="43"/>
      <c r="U1411" s="40"/>
      <c r="V1411" s="40"/>
      <c r="W1411" s="40"/>
      <c r="X1411" s="40"/>
      <c r="Y1411" s="40"/>
      <c r="Z1411" s="40"/>
      <c r="AA1411" s="40"/>
      <c r="AB1411" s="40"/>
      <c r="AC1411" s="40"/>
      <c r="AD1411" s="40"/>
      <c r="AE1411" s="45"/>
      <c r="AF1411" s="45" t="str">
        <f t="shared" si="54"/>
        <v>SIDO_M              KS_SVR_B</v>
      </c>
      <c r="AG1411" s="41" t="s">
        <v>6605</v>
      </c>
      <c r="AH1411" s="36">
        <v>3</v>
      </c>
      <c r="AI1411" s="36">
        <v>909010</v>
      </c>
      <c r="AJ1411" s="36" t="s">
        <v>4239</v>
      </c>
      <c r="AK1411" s="36" t="s">
        <v>117</v>
      </c>
      <c r="AL1411" s="36" t="s">
        <v>117</v>
      </c>
      <c r="AM1411" s="36" t="s">
        <v>432</v>
      </c>
      <c r="AN1411" s="36" t="s">
        <v>1570</v>
      </c>
      <c r="AO1411" s="36" t="s">
        <v>1571</v>
      </c>
      <c r="AP1411" s="36">
        <v>3</v>
      </c>
      <c r="AQ1411" s="36" t="s">
        <v>434</v>
      </c>
      <c r="AR1411" s="36" t="s">
        <v>184</v>
      </c>
      <c r="AS1411" s="36" t="s">
        <v>117</v>
      </c>
      <c r="AT1411" s="36" t="s">
        <v>117</v>
      </c>
      <c r="AU1411" s="36" t="s">
        <v>550</v>
      </c>
      <c r="AV1411" s="36" t="s">
        <v>550</v>
      </c>
      <c r="AW1411" s="36" t="s">
        <v>549</v>
      </c>
      <c r="AX1411" s="36" t="s">
        <v>551</v>
      </c>
      <c r="AY1411" s="36" t="s">
        <v>1589</v>
      </c>
      <c r="AZ1411" s="36" t="s">
        <v>552</v>
      </c>
      <c r="BA1411" s="36" t="s">
        <v>179</v>
      </c>
      <c r="BB1411" s="36" t="s">
        <v>117</v>
      </c>
      <c r="BC1411" s="36" t="s">
        <v>1996</v>
      </c>
      <c r="BD1411" s="36" t="s">
        <v>1591</v>
      </c>
      <c r="BE1411" s="36" t="s">
        <v>117</v>
      </c>
      <c r="BF1411" s="36" t="s">
        <v>117</v>
      </c>
      <c r="BG1411" s="193">
        <v>2943</v>
      </c>
      <c r="BH1411" s="36" t="s">
        <v>1997</v>
      </c>
      <c r="BI1411" s="36">
        <v>0.5</v>
      </c>
      <c r="BJ1411" s="36" t="s">
        <v>4240</v>
      </c>
      <c r="BK1411" s="36" t="s">
        <v>117</v>
      </c>
      <c r="BL1411" s="36" t="s">
        <v>117</v>
      </c>
      <c r="BM1411" s="36" t="s">
        <v>117</v>
      </c>
      <c r="BN1411" s="36" t="s">
        <v>1565</v>
      </c>
      <c r="BO1411" s="36">
        <v>909010</v>
      </c>
    </row>
    <row r="1412" spans="1:67" ht="14.45" customHeight="1">
      <c r="A1412" s="146" t="s">
        <v>6956</v>
      </c>
      <c r="B1412" s="40">
        <v>909012</v>
      </c>
      <c r="C1412" s="40" t="s">
        <v>6696</v>
      </c>
      <c r="D1412" s="40"/>
      <c r="E1412" s="43" t="s">
        <v>4</v>
      </c>
      <c r="F1412" s="40" t="s">
        <v>4244</v>
      </c>
      <c r="G1412" s="42" t="s">
        <v>6606</v>
      </c>
      <c r="H1412" s="40"/>
      <c r="I1412" s="40"/>
      <c r="J1412" s="40"/>
      <c r="K1412" s="40" t="s">
        <v>6607</v>
      </c>
      <c r="L1412" s="42" t="s">
        <v>6609</v>
      </c>
      <c r="M1412" s="42" t="s">
        <v>4</v>
      </c>
      <c r="N1412" s="40"/>
      <c r="O1412" s="40"/>
      <c r="P1412" s="40"/>
      <c r="Q1412" s="40"/>
      <c r="R1412" s="40"/>
      <c r="S1412" s="40"/>
      <c r="T1412" s="43"/>
      <c r="U1412" s="40"/>
      <c r="V1412" s="40"/>
      <c r="W1412" s="40"/>
      <c r="X1412" s="40"/>
      <c r="Y1412" s="40"/>
      <c r="Z1412" s="40"/>
      <c r="AA1412" s="40"/>
      <c r="AB1412" s="40"/>
      <c r="AC1412" s="40"/>
      <c r="AD1412" s="40"/>
      <c r="AE1412" s="45" t="s">
        <v>6627</v>
      </c>
      <c r="AF1412" s="45" t="str">
        <f t="shared" si="54"/>
        <v>KS_SVL_B            SP_LIN3</v>
      </c>
      <c r="AG1412" s="41" t="s">
        <v>6605</v>
      </c>
      <c r="AH1412" s="36">
        <v>3</v>
      </c>
      <c r="AI1412" s="36">
        <v>909012</v>
      </c>
      <c r="AJ1412" s="36" t="s">
        <v>4241</v>
      </c>
      <c r="AK1412" s="36" t="s">
        <v>117</v>
      </c>
      <c r="AL1412" s="36" t="s">
        <v>117</v>
      </c>
      <c r="AM1412" s="36" t="s">
        <v>4242</v>
      </c>
      <c r="AN1412" s="36" t="s">
        <v>4243</v>
      </c>
      <c r="AO1412" s="36" t="s">
        <v>4244</v>
      </c>
      <c r="AP1412" s="36">
        <v>1</v>
      </c>
      <c r="AQ1412" s="36" t="s">
        <v>661</v>
      </c>
      <c r="AR1412" s="36" t="s">
        <v>117</v>
      </c>
      <c r="AS1412" s="36" t="s">
        <v>117</v>
      </c>
      <c r="AT1412" s="36" t="s">
        <v>117</v>
      </c>
      <c r="AU1412" s="36" t="s">
        <v>117</v>
      </c>
      <c r="AV1412" s="36" t="s">
        <v>6094</v>
      </c>
      <c r="AW1412" s="36" t="s">
        <v>1567</v>
      </c>
      <c r="AX1412" s="36" t="s">
        <v>1568</v>
      </c>
      <c r="AY1412" s="36">
        <v>1</v>
      </c>
      <c r="AZ1412" s="36" t="s">
        <v>1569</v>
      </c>
      <c r="BA1412" s="36" t="s">
        <v>172</v>
      </c>
      <c r="BB1412" s="36" t="s">
        <v>117</v>
      </c>
      <c r="BC1412" s="36" t="s">
        <v>1982</v>
      </c>
      <c r="BD1412" s="36" t="s">
        <v>1591</v>
      </c>
      <c r="BE1412" s="36" t="s">
        <v>117</v>
      </c>
      <c r="BF1412" s="36" t="s">
        <v>117</v>
      </c>
      <c r="BG1412" s="176">
        <v>3183</v>
      </c>
      <c r="BH1412" s="36" t="s">
        <v>1983</v>
      </c>
      <c r="BI1412" s="36">
        <v>0.13</v>
      </c>
      <c r="BJ1412" s="36" t="s">
        <v>4245</v>
      </c>
      <c r="BK1412" s="36" t="s">
        <v>117</v>
      </c>
      <c r="BL1412" s="36" t="s">
        <v>117</v>
      </c>
      <c r="BM1412" s="36" t="s">
        <v>117</v>
      </c>
      <c r="BN1412" s="36" t="s">
        <v>1565</v>
      </c>
      <c r="BO1412" s="36">
        <v>909012</v>
      </c>
    </row>
    <row r="1413" spans="1:67" ht="14.45" customHeight="1">
      <c r="A1413" s="145" t="s">
        <v>7792</v>
      </c>
      <c r="B1413" s="40">
        <v>909013</v>
      </c>
      <c r="C1413" s="40" t="s">
        <v>6696</v>
      </c>
      <c r="D1413" s="40"/>
      <c r="E1413" s="43" t="s">
        <v>4</v>
      </c>
      <c r="F1413" s="40" t="s">
        <v>4244</v>
      </c>
      <c r="G1413" s="42" t="s">
        <v>6606</v>
      </c>
      <c r="H1413" s="40"/>
      <c r="I1413" s="40"/>
      <c r="J1413" s="40"/>
      <c r="K1413" s="40" t="s">
        <v>6607</v>
      </c>
      <c r="L1413" s="173" t="s">
        <v>6609</v>
      </c>
      <c r="M1413" s="173" t="s">
        <v>4</v>
      </c>
      <c r="N1413" s="40"/>
      <c r="O1413" s="40"/>
      <c r="P1413" s="40"/>
      <c r="Q1413" s="40"/>
      <c r="R1413" s="40"/>
      <c r="S1413" s="40"/>
      <c r="T1413" s="43"/>
      <c r="U1413" s="40"/>
      <c r="V1413" s="40"/>
      <c r="W1413" s="40"/>
      <c r="X1413" s="40"/>
      <c r="Y1413" s="40"/>
      <c r="Z1413" s="40"/>
      <c r="AA1413" s="40"/>
      <c r="AB1413" s="40"/>
      <c r="AC1413" s="40"/>
      <c r="AD1413" s="40"/>
      <c r="AE1413" s="45" t="s">
        <v>6627</v>
      </c>
      <c r="AF1413" s="45" t="str">
        <f t="shared" si="54"/>
        <v>KS_SVR_B            SP_LIN3</v>
      </c>
      <c r="AG1413" s="41" t="s">
        <v>6605</v>
      </c>
      <c r="AH1413" s="36">
        <v>3</v>
      </c>
      <c r="AI1413" s="36">
        <v>909013</v>
      </c>
      <c r="AJ1413" s="36" t="s">
        <v>6597</v>
      </c>
      <c r="AK1413" s="36" t="s">
        <v>117</v>
      </c>
      <c r="AL1413" s="36" t="s">
        <v>117</v>
      </c>
      <c r="AM1413" s="36" t="s">
        <v>4242</v>
      </c>
      <c r="AN1413" s="36" t="s">
        <v>4243</v>
      </c>
      <c r="AO1413" s="36" t="s">
        <v>4244</v>
      </c>
      <c r="AP1413" s="36">
        <v>1</v>
      </c>
      <c r="AQ1413" s="36" t="s">
        <v>661</v>
      </c>
      <c r="AR1413" s="36" t="s">
        <v>117</v>
      </c>
      <c r="AS1413" s="36" t="s">
        <v>117</v>
      </c>
      <c r="AT1413" s="36" t="s">
        <v>117</v>
      </c>
      <c r="AU1413" s="36" t="s">
        <v>117</v>
      </c>
      <c r="AV1413" s="36" t="s">
        <v>432</v>
      </c>
      <c r="AW1413" s="36" t="s">
        <v>1570</v>
      </c>
      <c r="AX1413" s="36" t="s">
        <v>1571</v>
      </c>
      <c r="AY1413" s="36">
        <v>1</v>
      </c>
      <c r="AZ1413" s="36" t="s">
        <v>434</v>
      </c>
      <c r="BA1413" s="36" t="s">
        <v>172</v>
      </c>
      <c r="BB1413" s="36" t="s">
        <v>117</v>
      </c>
      <c r="BC1413" s="36" t="s">
        <v>1982</v>
      </c>
      <c r="BD1413" s="36" t="s">
        <v>1591</v>
      </c>
      <c r="BE1413" s="36" t="s">
        <v>117</v>
      </c>
      <c r="BF1413" s="36" t="s">
        <v>117</v>
      </c>
      <c r="BG1413" s="193">
        <v>2532</v>
      </c>
      <c r="BH1413" s="36" t="s">
        <v>1983</v>
      </c>
      <c r="BI1413" s="36">
        <v>0.13</v>
      </c>
      <c r="BJ1413" s="36" t="s">
        <v>4245</v>
      </c>
      <c r="BK1413" s="36" t="s">
        <v>117</v>
      </c>
      <c r="BL1413" s="36" t="s">
        <v>117</v>
      </c>
      <c r="BM1413" s="36" t="s">
        <v>117</v>
      </c>
      <c r="BN1413" s="36" t="s">
        <v>1565</v>
      </c>
      <c r="BO1413" s="36">
        <v>909013</v>
      </c>
    </row>
    <row r="1414" spans="1:67" ht="14.45" customHeight="1">
      <c r="A1414" s="145"/>
      <c r="B1414" s="40">
        <v>909014</v>
      </c>
      <c r="C1414" s="40" t="s">
        <v>6696</v>
      </c>
      <c r="D1414" s="40"/>
      <c r="E1414" s="43" t="s">
        <v>4</v>
      </c>
      <c r="F1414" s="40" t="s">
        <v>4244</v>
      </c>
      <c r="G1414" s="42" t="s">
        <v>6606</v>
      </c>
      <c r="H1414" s="40"/>
      <c r="I1414" s="40"/>
      <c r="J1414" s="40"/>
      <c r="K1414" s="40" t="s">
        <v>6607</v>
      </c>
      <c r="L1414" s="42" t="s">
        <v>6609</v>
      </c>
      <c r="M1414" s="42" t="s">
        <v>6604</v>
      </c>
      <c r="N1414" s="40"/>
      <c r="O1414" s="40"/>
      <c r="P1414" s="40"/>
      <c r="Q1414" s="40"/>
      <c r="R1414" s="40"/>
      <c r="S1414" s="40"/>
      <c r="T1414" s="43"/>
      <c r="U1414" s="40"/>
      <c r="V1414" s="40"/>
      <c r="W1414" s="40"/>
      <c r="X1414" s="40"/>
      <c r="Y1414" s="40"/>
      <c r="Z1414" s="40"/>
      <c r="AA1414" s="40"/>
      <c r="AB1414" s="40"/>
      <c r="AC1414" s="40"/>
      <c r="AD1414" s="40"/>
      <c r="AE1414" s="45" t="s">
        <v>6627</v>
      </c>
      <c r="AF1414" s="45" t="str">
        <f t="shared" si="54"/>
        <v>BCM_A               SP_LIN3</v>
      </c>
      <c r="AG1414" s="41" t="s">
        <v>6605</v>
      </c>
      <c r="AH1414" s="36">
        <v>3</v>
      </c>
      <c r="AI1414" s="36">
        <v>909014</v>
      </c>
      <c r="AJ1414" s="36" t="s">
        <v>4246</v>
      </c>
      <c r="AK1414" s="36" t="s">
        <v>117</v>
      </c>
      <c r="AL1414" s="36" t="s">
        <v>117</v>
      </c>
      <c r="AM1414" s="36" t="s">
        <v>4242</v>
      </c>
      <c r="AN1414" s="36" t="s">
        <v>4243</v>
      </c>
      <c r="AO1414" s="36" t="s">
        <v>4244</v>
      </c>
      <c r="AP1414" s="36">
        <v>1</v>
      </c>
      <c r="AQ1414" s="36" t="s">
        <v>661</v>
      </c>
      <c r="AR1414" s="36" t="s">
        <v>117</v>
      </c>
      <c r="AS1414" s="36" t="s">
        <v>117</v>
      </c>
      <c r="AT1414" s="36" t="s">
        <v>117</v>
      </c>
      <c r="AU1414" s="36" t="s">
        <v>468</v>
      </c>
      <c r="AV1414" s="36" t="s">
        <v>468</v>
      </c>
      <c r="AW1414" s="36" t="s">
        <v>467</v>
      </c>
      <c r="AX1414" s="36" t="s">
        <v>469</v>
      </c>
      <c r="AY1414" s="36">
        <v>25</v>
      </c>
      <c r="AZ1414" s="36" t="s">
        <v>470</v>
      </c>
      <c r="BA1414" s="36" t="s">
        <v>172</v>
      </c>
      <c r="BB1414" s="36" t="s">
        <v>117</v>
      </c>
      <c r="BC1414" s="36" t="s">
        <v>1982</v>
      </c>
      <c r="BD1414" s="36" t="s">
        <v>1591</v>
      </c>
      <c r="BE1414" s="36" t="s">
        <v>117</v>
      </c>
      <c r="BF1414" s="36" t="s">
        <v>117</v>
      </c>
      <c r="BG1414" s="193">
        <v>594</v>
      </c>
      <c r="BH1414" s="36" t="s">
        <v>1983</v>
      </c>
      <c r="BI1414" s="36">
        <v>0.13</v>
      </c>
      <c r="BJ1414" s="36" t="s">
        <v>4245</v>
      </c>
      <c r="BK1414" s="36" t="s">
        <v>117</v>
      </c>
      <c r="BL1414" s="36" t="s">
        <v>117</v>
      </c>
      <c r="BM1414" s="36" t="s">
        <v>117</v>
      </c>
      <c r="BN1414" s="36" t="s">
        <v>1565</v>
      </c>
      <c r="BO1414" s="36">
        <v>909014</v>
      </c>
    </row>
    <row r="1415" spans="1:67" ht="14.45" customHeight="1">
      <c r="A1415" s="146" t="s">
        <v>6956</v>
      </c>
      <c r="B1415" s="40">
        <v>909016</v>
      </c>
      <c r="C1415" s="40" t="s">
        <v>6696</v>
      </c>
      <c r="D1415" s="40" t="s">
        <v>16</v>
      </c>
      <c r="E1415" s="43" t="s">
        <v>6672</v>
      </c>
      <c r="F1415" s="40" t="s">
        <v>3314</v>
      </c>
      <c r="G1415" s="42" t="s">
        <v>6606</v>
      </c>
      <c r="H1415" s="40"/>
      <c r="I1415" s="40"/>
      <c r="J1415" s="40"/>
      <c r="K1415" s="40" t="s">
        <v>6610</v>
      </c>
      <c r="L1415" s="42" t="s">
        <v>6672</v>
      </c>
      <c r="M1415" s="42" t="s">
        <v>6609</v>
      </c>
      <c r="N1415" s="40"/>
      <c r="O1415" s="40"/>
      <c r="P1415" s="40"/>
      <c r="Q1415" s="40"/>
      <c r="R1415" s="40"/>
      <c r="S1415" s="40"/>
      <c r="T1415" s="43"/>
      <c r="U1415" s="40"/>
      <c r="V1415" s="40"/>
      <c r="W1415" s="40"/>
      <c r="X1415" s="40"/>
      <c r="Y1415" s="40"/>
      <c r="Z1415" s="40"/>
      <c r="AA1415" s="40"/>
      <c r="AB1415" s="40"/>
      <c r="AC1415" s="40"/>
      <c r="AD1415" s="40"/>
      <c r="AE1415" s="45"/>
      <c r="AF1415" s="45" t="str">
        <f t="shared" si="54"/>
        <v>SP_PWM_ECALL        KS_SVL_A</v>
      </c>
      <c r="AG1415" s="41" t="s">
        <v>6605</v>
      </c>
      <c r="AH1415" s="36">
        <v>3</v>
      </c>
      <c r="AI1415" s="36">
        <v>909016</v>
      </c>
      <c r="AJ1415" s="36" t="s">
        <v>6598</v>
      </c>
      <c r="AK1415" s="36" t="s">
        <v>117</v>
      </c>
      <c r="AL1415" s="36" t="s">
        <v>428</v>
      </c>
      <c r="AM1415" s="36" t="s">
        <v>428</v>
      </c>
      <c r="AN1415" s="36" t="s">
        <v>427</v>
      </c>
      <c r="AO1415" s="36" t="s">
        <v>429</v>
      </c>
      <c r="AP1415" s="36">
        <v>5</v>
      </c>
      <c r="AQ1415" s="36" t="s">
        <v>442</v>
      </c>
      <c r="AR1415" s="36" t="s">
        <v>183</v>
      </c>
      <c r="AS1415" s="36" t="s">
        <v>117</v>
      </c>
      <c r="AT1415" s="36" t="s">
        <v>117</v>
      </c>
      <c r="AU1415" s="36" t="s">
        <v>117</v>
      </c>
      <c r="AV1415" s="36" t="s">
        <v>3312</v>
      </c>
      <c r="AW1415" s="36" t="s">
        <v>3313</v>
      </c>
      <c r="AX1415" s="36" t="s">
        <v>3314</v>
      </c>
      <c r="AY1415" s="36">
        <v>1</v>
      </c>
      <c r="AZ1415" s="36" t="s">
        <v>657</v>
      </c>
      <c r="BA1415" s="36" t="s">
        <v>117</v>
      </c>
      <c r="BB1415" s="36" t="s">
        <v>117</v>
      </c>
      <c r="BC1415" s="36" t="s">
        <v>1856</v>
      </c>
      <c r="BD1415" s="36" t="s">
        <v>1591</v>
      </c>
      <c r="BE1415" s="36" t="s">
        <v>117</v>
      </c>
      <c r="BF1415" s="36" t="s">
        <v>117</v>
      </c>
      <c r="BG1415" s="176">
        <v>2765</v>
      </c>
      <c r="BH1415" s="36" t="s">
        <v>1857</v>
      </c>
      <c r="BI1415" s="36">
        <v>0.35</v>
      </c>
      <c r="BJ1415" s="36" t="s">
        <v>3316</v>
      </c>
      <c r="BK1415" s="36" t="s">
        <v>1558</v>
      </c>
      <c r="BL1415" s="36" t="s">
        <v>1560</v>
      </c>
      <c r="BM1415" s="36" t="s">
        <v>117</v>
      </c>
      <c r="BN1415" s="36" t="s">
        <v>117</v>
      </c>
      <c r="BO1415" s="36">
        <v>909016</v>
      </c>
    </row>
    <row r="1416" spans="1:67" ht="14.45" customHeight="1">
      <c r="A1416" s="146" t="s">
        <v>7291</v>
      </c>
      <c r="B1416" s="40">
        <v>909017</v>
      </c>
      <c r="C1416" s="40" t="s">
        <v>6696</v>
      </c>
      <c r="D1416" s="40" t="s">
        <v>16</v>
      </c>
      <c r="E1416" s="43" t="s">
        <v>6672</v>
      </c>
      <c r="F1416" s="40" t="s">
        <v>3314</v>
      </c>
      <c r="G1416" s="42" t="s">
        <v>6606</v>
      </c>
      <c r="H1416" s="40"/>
      <c r="I1416" s="40"/>
      <c r="J1416" s="40"/>
      <c r="K1416" s="40" t="s">
        <v>6610</v>
      </c>
      <c r="L1416" s="42" t="s">
        <v>6672</v>
      </c>
      <c r="M1416" s="42" t="s">
        <v>6609</v>
      </c>
      <c r="N1416" s="40"/>
      <c r="O1416" s="40"/>
      <c r="P1416" s="40"/>
      <c r="Q1416" s="40"/>
      <c r="R1416" s="40"/>
      <c r="S1416" s="40"/>
      <c r="T1416" s="43"/>
      <c r="U1416" s="40"/>
      <c r="V1416" s="40"/>
      <c r="W1416" s="40"/>
      <c r="X1416" s="40"/>
      <c r="Y1416" s="40"/>
      <c r="Z1416" s="40"/>
      <c r="AA1416" s="40"/>
      <c r="AB1416" s="40"/>
      <c r="AC1416" s="40"/>
      <c r="AD1416" s="40"/>
      <c r="AE1416" s="45"/>
      <c r="AF1416" s="45" t="str">
        <f t="shared" si="54"/>
        <v>SP_PWM_ECALL        KS_SVR_A</v>
      </c>
      <c r="AG1416" s="41" t="s">
        <v>6605</v>
      </c>
      <c r="AH1416" s="36">
        <v>3</v>
      </c>
      <c r="AI1416" s="36">
        <v>909017</v>
      </c>
      <c r="AJ1416" s="36" t="s">
        <v>6599</v>
      </c>
      <c r="AK1416" s="36" t="s">
        <v>117</v>
      </c>
      <c r="AL1416" s="36" t="s">
        <v>432</v>
      </c>
      <c r="AM1416" s="36" t="s">
        <v>432</v>
      </c>
      <c r="AN1416" s="36" t="s">
        <v>431</v>
      </c>
      <c r="AO1416" s="36" t="s">
        <v>433</v>
      </c>
      <c r="AP1416" s="36">
        <v>5</v>
      </c>
      <c r="AQ1416" s="36" t="s">
        <v>434</v>
      </c>
      <c r="AR1416" s="36" t="s">
        <v>183</v>
      </c>
      <c r="AS1416" s="36" t="s">
        <v>117</v>
      </c>
      <c r="AT1416" s="36" t="s">
        <v>117</v>
      </c>
      <c r="AU1416" s="36" t="s">
        <v>117</v>
      </c>
      <c r="AV1416" s="36" t="s">
        <v>3312</v>
      </c>
      <c r="AW1416" s="36" t="s">
        <v>3313</v>
      </c>
      <c r="AX1416" s="36" t="s">
        <v>3314</v>
      </c>
      <c r="AY1416" s="36">
        <v>1</v>
      </c>
      <c r="AZ1416" s="36" t="s">
        <v>657</v>
      </c>
      <c r="BA1416" s="36" t="s">
        <v>117</v>
      </c>
      <c r="BB1416" s="36" t="s">
        <v>117</v>
      </c>
      <c r="BC1416" s="36" t="s">
        <v>1856</v>
      </c>
      <c r="BD1416" s="36" t="s">
        <v>1591</v>
      </c>
      <c r="BE1416" s="36" t="s">
        <v>117</v>
      </c>
      <c r="BF1416" s="36" t="s">
        <v>117</v>
      </c>
      <c r="BG1416" s="176">
        <v>2921</v>
      </c>
      <c r="BH1416" s="36" t="s">
        <v>1857</v>
      </c>
      <c r="BI1416" s="36">
        <v>0.35</v>
      </c>
      <c r="BJ1416" s="36" t="s">
        <v>3316</v>
      </c>
      <c r="BK1416" s="36" t="s">
        <v>1558</v>
      </c>
      <c r="BL1416" s="36" t="s">
        <v>117</v>
      </c>
      <c r="BM1416" s="36" t="s">
        <v>117</v>
      </c>
      <c r="BN1416" s="36" t="s">
        <v>117</v>
      </c>
      <c r="BO1416" s="36">
        <v>909017</v>
      </c>
    </row>
    <row r="1417" spans="1:67" ht="14.45" customHeight="1">
      <c r="A1417" s="147"/>
      <c r="B1417" s="40">
        <v>909019</v>
      </c>
      <c r="C1417" s="40" t="s">
        <v>6696</v>
      </c>
      <c r="D1417" s="40" t="s">
        <v>14</v>
      </c>
      <c r="E1417" s="43" t="s">
        <v>6604</v>
      </c>
      <c r="F1417" s="40" t="s">
        <v>2188</v>
      </c>
      <c r="G1417" s="42" t="s">
        <v>6606</v>
      </c>
      <c r="H1417" s="40"/>
      <c r="I1417" s="40"/>
      <c r="J1417" s="40"/>
      <c r="K1417" s="40" t="s">
        <v>6607</v>
      </c>
      <c r="L1417" s="42" t="s">
        <v>6604</v>
      </c>
      <c r="M1417" s="42" t="s">
        <v>6609</v>
      </c>
      <c r="N1417" s="40"/>
      <c r="O1417" s="40"/>
      <c r="P1417" s="40"/>
      <c r="Q1417" s="40"/>
      <c r="R1417" s="40"/>
      <c r="S1417" s="40"/>
      <c r="T1417" s="43"/>
      <c r="U1417" s="40"/>
      <c r="V1417" s="40"/>
      <c r="W1417" s="40"/>
      <c r="X1417" s="40"/>
      <c r="Y1417" s="40"/>
      <c r="Z1417" s="40"/>
      <c r="AA1417" s="40"/>
      <c r="AB1417" s="40"/>
      <c r="AC1417" s="40" t="s">
        <v>6617</v>
      </c>
      <c r="AD1417" s="40"/>
      <c r="AE1417" s="45"/>
      <c r="AF1417" s="45" t="str">
        <f t="shared" si="54"/>
        <v>SP_CANHK12          KS_SVL_A</v>
      </c>
      <c r="AG1417" s="41" t="s">
        <v>6605</v>
      </c>
      <c r="AH1417" s="36">
        <v>3</v>
      </c>
      <c r="AI1417" s="36">
        <v>909019</v>
      </c>
      <c r="AJ1417" s="36" t="s">
        <v>6600</v>
      </c>
      <c r="AK1417" s="36" t="s">
        <v>117</v>
      </c>
      <c r="AL1417" s="36" t="s">
        <v>428</v>
      </c>
      <c r="AM1417" s="36" t="s">
        <v>428</v>
      </c>
      <c r="AN1417" s="36" t="s">
        <v>427</v>
      </c>
      <c r="AO1417" s="36" t="s">
        <v>429</v>
      </c>
      <c r="AP1417" s="36">
        <v>5</v>
      </c>
      <c r="AQ1417" s="36" t="s">
        <v>442</v>
      </c>
      <c r="AR1417" s="36" t="s">
        <v>183</v>
      </c>
      <c r="AS1417" s="36" t="s">
        <v>117</v>
      </c>
      <c r="AT1417" s="36" t="s">
        <v>117</v>
      </c>
      <c r="AU1417" s="36" t="s">
        <v>117</v>
      </c>
      <c r="AV1417" s="36" t="s">
        <v>2186</v>
      </c>
      <c r="AW1417" s="36" t="s">
        <v>2187</v>
      </c>
      <c r="AX1417" s="36" t="s">
        <v>2188</v>
      </c>
      <c r="AY1417" s="36">
        <v>1</v>
      </c>
      <c r="AZ1417" s="36" t="s">
        <v>632</v>
      </c>
      <c r="BA1417" s="36" t="s">
        <v>117</v>
      </c>
      <c r="BB1417" s="36" t="s">
        <v>117</v>
      </c>
      <c r="BC1417" s="36" t="s">
        <v>1837</v>
      </c>
      <c r="BD1417" s="36" t="s">
        <v>1591</v>
      </c>
      <c r="BE1417" s="36" t="s">
        <v>4247</v>
      </c>
      <c r="BF1417" s="36" t="s">
        <v>1787</v>
      </c>
      <c r="BG1417" s="193">
        <v>444</v>
      </c>
      <c r="BH1417" s="36" t="s">
        <v>1788</v>
      </c>
      <c r="BI1417" s="36">
        <v>0.35</v>
      </c>
      <c r="BJ1417" s="36" t="s">
        <v>1844</v>
      </c>
      <c r="BK1417" s="36" t="s">
        <v>117</v>
      </c>
      <c r="BL1417" s="36" t="s">
        <v>117</v>
      </c>
      <c r="BM1417" s="36" t="s">
        <v>1563</v>
      </c>
      <c r="BN1417" s="36" t="s">
        <v>1565</v>
      </c>
      <c r="BO1417" s="36">
        <v>909019</v>
      </c>
    </row>
    <row r="1418" spans="1:67" ht="14.45" customHeight="1">
      <c r="A1418" s="147"/>
      <c r="B1418" s="40">
        <v>909020</v>
      </c>
      <c r="C1418" s="40" t="s">
        <v>6696</v>
      </c>
      <c r="D1418" s="40" t="s">
        <v>14</v>
      </c>
      <c r="E1418" s="43" t="s">
        <v>6604</v>
      </c>
      <c r="F1418" s="40" t="s">
        <v>2196</v>
      </c>
      <c r="G1418" s="42" t="s">
        <v>6606</v>
      </c>
      <c r="H1418" s="40"/>
      <c r="I1418" s="40"/>
      <c r="J1418" s="40"/>
      <c r="K1418" s="40" t="s">
        <v>6607</v>
      </c>
      <c r="L1418" s="42" t="s">
        <v>6604</v>
      </c>
      <c r="M1418" s="42" t="s">
        <v>6609</v>
      </c>
      <c r="N1418" s="40"/>
      <c r="O1418" s="40"/>
      <c r="P1418" s="40"/>
      <c r="Q1418" s="40"/>
      <c r="R1418" s="40"/>
      <c r="S1418" s="40"/>
      <c r="T1418" s="43"/>
      <c r="U1418" s="40"/>
      <c r="V1418" s="40"/>
      <c r="W1418" s="40"/>
      <c r="X1418" s="40"/>
      <c r="Y1418" s="40"/>
      <c r="Z1418" s="40"/>
      <c r="AA1418" s="40"/>
      <c r="AB1418" s="40"/>
      <c r="AC1418" s="40" t="s">
        <v>6617</v>
      </c>
      <c r="AD1418" s="40"/>
      <c r="AE1418" s="45"/>
      <c r="AF1418" s="45" t="str">
        <f t="shared" si="54"/>
        <v>SP_CANLK12          KS_SVL_A</v>
      </c>
      <c r="AG1418" s="41" t="s">
        <v>6605</v>
      </c>
      <c r="AH1418" s="36">
        <v>3</v>
      </c>
      <c r="AI1418" s="36">
        <v>909020</v>
      </c>
      <c r="AJ1418" s="36" t="s">
        <v>4248</v>
      </c>
      <c r="AK1418" s="36" t="s">
        <v>117</v>
      </c>
      <c r="AL1418" s="36" t="s">
        <v>428</v>
      </c>
      <c r="AM1418" s="36" t="s">
        <v>428</v>
      </c>
      <c r="AN1418" s="36" t="s">
        <v>427</v>
      </c>
      <c r="AO1418" s="36" t="s">
        <v>429</v>
      </c>
      <c r="AP1418" s="36">
        <v>6</v>
      </c>
      <c r="AQ1418" s="36" t="s">
        <v>442</v>
      </c>
      <c r="AR1418" s="36" t="s">
        <v>183</v>
      </c>
      <c r="AS1418" s="36" t="s">
        <v>117</v>
      </c>
      <c r="AT1418" s="36" t="s">
        <v>117</v>
      </c>
      <c r="AU1418" s="36" t="s">
        <v>117</v>
      </c>
      <c r="AV1418" s="36" t="s">
        <v>2194</v>
      </c>
      <c r="AW1418" s="36" t="s">
        <v>2195</v>
      </c>
      <c r="AX1418" s="36" t="s">
        <v>2196</v>
      </c>
      <c r="AY1418" s="36">
        <v>1</v>
      </c>
      <c r="AZ1418" s="36" t="s">
        <v>632</v>
      </c>
      <c r="BA1418" s="36" t="s">
        <v>117</v>
      </c>
      <c r="BB1418" s="36" t="s">
        <v>117</v>
      </c>
      <c r="BC1418" s="36" t="s">
        <v>1837</v>
      </c>
      <c r="BD1418" s="36" t="s">
        <v>1591</v>
      </c>
      <c r="BE1418" s="36" t="s">
        <v>4247</v>
      </c>
      <c r="BF1418" s="36" t="s">
        <v>1748</v>
      </c>
      <c r="BG1418" s="193">
        <v>444</v>
      </c>
      <c r="BH1418" s="36" t="s">
        <v>1749</v>
      </c>
      <c r="BI1418" s="36">
        <v>0.35</v>
      </c>
      <c r="BJ1418" s="36" t="s">
        <v>1839</v>
      </c>
      <c r="BK1418" s="36" t="s">
        <v>117</v>
      </c>
      <c r="BL1418" s="36" t="s">
        <v>117</v>
      </c>
      <c r="BM1418" s="36" t="s">
        <v>1563</v>
      </c>
      <c r="BN1418" s="36" t="s">
        <v>1565</v>
      </c>
      <c r="BO1418" s="36">
        <v>909020</v>
      </c>
    </row>
    <row r="1419" spans="1:67" ht="14.45" customHeight="1">
      <c r="A1419" s="147" t="s">
        <v>7977</v>
      </c>
      <c r="B1419" s="40">
        <v>909021</v>
      </c>
      <c r="C1419" s="40" t="s">
        <v>6696</v>
      </c>
      <c r="D1419" s="165" t="s">
        <v>7970</v>
      </c>
      <c r="E1419" s="155" t="s">
        <v>6604</v>
      </c>
      <c r="F1419" s="40" t="s">
        <v>2174</v>
      </c>
      <c r="G1419" s="42" t="s">
        <v>6606</v>
      </c>
      <c r="H1419" s="40"/>
      <c r="I1419" s="40"/>
      <c r="J1419" s="40"/>
      <c r="K1419" s="40" t="s">
        <v>6607</v>
      </c>
      <c r="L1419" s="42" t="s">
        <v>6604</v>
      </c>
      <c r="M1419" s="42" t="s">
        <v>6609</v>
      </c>
      <c r="N1419" s="40"/>
      <c r="O1419" s="40"/>
      <c r="P1419" s="40"/>
      <c r="Q1419" s="40"/>
      <c r="R1419" s="40"/>
      <c r="S1419" s="40"/>
      <c r="T1419" s="43"/>
      <c r="U1419" s="40"/>
      <c r="V1419" s="40"/>
      <c r="W1419" s="40"/>
      <c r="X1419" s="40"/>
      <c r="Y1419" s="40"/>
      <c r="Z1419" s="40"/>
      <c r="AA1419" s="40"/>
      <c r="AB1419" s="40"/>
      <c r="AC1419" s="40" t="s">
        <v>6617</v>
      </c>
      <c r="AD1419" s="40"/>
      <c r="AE1419" s="45"/>
      <c r="AF1419" s="45" t="str">
        <f t="shared" si="54"/>
        <v>SP_CANHK2           KS_SVR_A</v>
      </c>
      <c r="AG1419" s="41" t="s">
        <v>6605</v>
      </c>
      <c r="AH1419" s="36">
        <v>3</v>
      </c>
      <c r="AI1419" s="36">
        <v>909021</v>
      </c>
      <c r="AJ1419" s="36" t="s">
        <v>6601</v>
      </c>
      <c r="AK1419" s="36" t="s">
        <v>117</v>
      </c>
      <c r="AL1419" s="36" t="s">
        <v>432</v>
      </c>
      <c r="AM1419" s="36" t="s">
        <v>432</v>
      </c>
      <c r="AN1419" s="36" t="s">
        <v>431</v>
      </c>
      <c r="AO1419" s="36" t="s">
        <v>433</v>
      </c>
      <c r="AP1419" s="36">
        <v>5</v>
      </c>
      <c r="AQ1419" s="36" t="s">
        <v>434</v>
      </c>
      <c r="AR1419" s="36" t="s">
        <v>183</v>
      </c>
      <c r="AS1419" s="36" t="s">
        <v>117</v>
      </c>
      <c r="AT1419" s="36" t="s">
        <v>117</v>
      </c>
      <c r="AU1419" s="36" t="s">
        <v>117</v>
      </c>
      <c r="AV1419" s="36" t="s">
        <v>2172</v>
      </c>
      <c r="AW1419" s="36" t="s">
        <v>2173</v>
      </c>
      <c r="AX1419" s="36" t="s">
        <v>2174</v>
      </c>
      <c r="AY1419" s="36">
        <v>1</v>
      </c>
      <c r="AZ1419" s="36" t="s">
        <v>633</v>
      </c>
      <c r="BA1419" s="36" t="s">
        <v>117</v>
      </c>
      <c r="BB1419" s="36" t="s">
        <v>117</v>
      </c>
      <c r="BC1419" s="36" t="s">
        <v>1837</v>
      </c>
      <c r="BD1419" s="36" t="s">
        <v>1591</v>
      </c>
      <c r="BE1419" s="36" t="s">
        <v>4249</v>
      </c>
      <c r="BF1419" s="36" t="s">
        <v>1787</v>
      </c>
      <c r="BG1419" s="193">
        <v>448</v>
      </c>
      <c r="BH1419" s="36" t="s">
        <v>1788</v>
      </c>
      <c r="BI1419" s="36">
        <v>0.35</v>
      </c>
      <c r="BJ1419" s="36" t="s">
        <v>1844</v>
      </c>
      <c r="BK1419" s="36" t="s">
        <v>117</v>
      </c>
      <c r="BL1419" s="36" t="s">
        <v>1560</v>
      </c>
      <c r="BM1419" s="36" t="s">
        <v>1563</v>
      </c>
      <c r="BN1419" s="36" t="s">
        <v>1565</v>
      </c>
      <c r="BO1419" s="36">
        <v>909021</v>
      </c>
    </row>
    <row r="1420" spans="1:67" ht="14.45" customHeight="1">
      <c r="A1420" s="147" t="s">
        <v>7977</v>
      </c>
      <c r="B1420" s="40">
        <v>909022</v>
      </c>
      <c r="C1420" s="40" t="s">
        <v>6696</v>
      </c>
      <c r="D1420" s="165" t="s">
        <v>7970</v>
      </c>
      <c r="E1420" s="155" t="s">
        <v>6604</v>
      </c>
      <c r="F1420" s="40" t="s">
        <v>2178</v>
      </c>
      <c r="G1420" s="42" t="s">
        <v>6606</v>
      </c>
      <c r="H1420" s="40"/>
      <c r="I1420" s="40"/>
      <c r="J1420" s="40"/>
      <c r="K1420" s="40" t="s">
        <v>6607</v>
      </c>
      <c r="L1420" s="42" t="s">
        <v>6604</v>
      </c>
      <c r="M1420" s="42" t="s">
        <v>6609</v>
      </c>
      <c r="N1420" s="40"/>
      <c r="O1420" s="40"/>
      <c r="P1420" s="40"/>
      <c r="Q1420" s="40"/>
      <c r="R1420" s="40"/>
      <c r="S1420" s="40"/>
      <c r="T1420" s="43"/>
      <c r="U1420" s="40"/>
      <c r="V1420" s="40"/>
      <c r="W1420" s="40"/>
      <c r="X1420" s="40"/>
      <c r="Y1420" s="40"/>
      <c r="Z1420" s="40"/>
      <c r="AA1420" s="40"/>
      <c r="AB1420" s="40"/>
      <c r="AC1420" s="40" t="s">
        <v>6617</v>
      </c>
      <c r="AD1420" s="40"/>
      <c r="AE1420" s="45"/>
      <c r="AF1420" s="45" t="str">
        <f t="shared" si="54"/>
        <v>SP_CANLK2           KS_SVR_A</v>
      </c>
      <c r="AG1420" s="41" t="s">
        <v>6605</v>
      </c>
      <c r="AH1420" s="36">
        <v>3</v>
      </c>
      <c r="AI1420" s="36">
        <v>909022</v>
      </c>
      <c r="AJ1420" s="36" t="s">
        <v>4250</v>
      </c>
      <c r="AK1420" s="36" t="s">
        <v>117</v>
      </c>
      <c r="AL1420" s="36" t="s">
        <v>432</v>
      </c>
      <c r="AM1420" s="36" t="s">
        <v>432</v>
      </c>
      <c r="AN1420" s="36" t="s">
        <v>431</v>
      </c>
      <c r="AO1420" s="36" t="s">
        <v>433</v>
      </c>
      <c r="AP1420" s="36">
        <v>6</v>
      </c>
      <c r="AQ1420" s="36" t="s">
        <v>434</v>
      </c>
      <c r="AR1420" s="36" t="s">
        <v>183</v>
      </c>
      <c r="AS1420" s="36" t="s">
        <v>117</v>
      </c>
      <c r="AT1420" s="36" t="s">
        <v>117</v>
      </c>
      <c r="AU1420" s="36" t="s">
        <v>117</v>
      </c>
      <c r="AV1420" s="36" t="s">
        <v>2176</v>
      </c>
      <c r="AW1420" s="36" t="s">
        <v>2177</v>
      </c>
      <c r="AX1420" s="36" t="s">
        <v>2178</v>
      </c>
      <c r="AY1420" s="36">
        <v>1</v>
      </c>
      <c r="AZ1420" s="36" t="s">
        <v>633</v>
      </c>
      <c r="BA1420" s="36" t="s">
        <v>117</v>
      </c>
      <c r="BB1420" s="36" t="s">
        <v>117</v>
      </c>
      <c r="BC1420" s="36" t="s">
        <v>1837</v>
      </c>
      <c r="BD1420" s="36" t="s">
        <v>1591</v>
      </c>
      <c r="BE1420" s="36" t="s">
        <v>4249</v>
      </c>
      <c r="BF1420" s="36" t="s">
        <v>1748</v>
      </c>
      <c r="BG1420" s="193">
        <v>448</v>
      </c>
      <c r="BH1420" s="36" t="s">
        <v>1749</v>
      </c>
      <c r="BI1420" s="36">
        <v>0.35</v>
      </c>
      <c r="BJ1420" s="36" t="s">
        <v>1839</v>
      </c>
      <c r="BK1420" s="36" t="s">
        <v>117</v>
      </c>
      <c r="BL1420" s="36" t="s">
        <v>1560</v>
      </c>
      <c r="BM1420" s="36" t="s">
        <v>1563</v>
      </c>
      <c r="BN1420" s="36" t="s">
        <v>1565</v>
      </c>
      <c r="BO1420" s="36">
        <v>909022</v>
      </c>
    </row>
    <row r="1421" spans="1:67" ht="14.45" customHeight="1">
      <c r="A1421" s="145"/>
      <c r="B1421" s="40">
        <v>909501</v>
      </c>
      <c r="C1421" s="40" t="s">
        <v>6696</v>
      </c>
      <c r="D1421" s="40" t="s">
        <v>16</v>
      </c>
      <c r="E1421" s="43" t="s">
        <v>6672</v>
      </c>
      <c r="F1421" s="40" t="s">
        <v>3314</v>
      </c>
      <c r="G1421" s="42" t="s">
        <v>6606</v>
      </c>
      <c r="H1421" s="40"/>
      <c r="I1421" s="40"/>
      <c r="J1421" s="40"/>
      <c r="K1421" s="40" t="s">
        <v>6610</v>
      </c>
      <c r="L1421" s="42" t="s">
        <v>6609</v>
      </c>
      <c r="M1421" s="42" t="s">
        <v>6672</v>
      </c>
      <c r="N1421" s="40"/>
      <c r="O1421" s="40"/>
      <c r="P1421" s="40"/>
      <c r="Q1421" s="40"/>
      <c r="R1421" s="40"/>
      <c r="S1421" s="40"/>
      <c r="T1421" s="43"/>
      <c r="U1421" s="40"/>
      <c r="V1421" s="40"/>
      <c r="W1421" s="40"/>
      <c r="X1421" s="165" t="s">
        <v>7802</v>
      </c>
      <c r="Y1421" s="40"/>
      <c r="Z1421" s="40"/>
      <c r="AA1421" s="40"/>
      <c r="AB1421" s="40" t="s">
        <v>6619</v>
      </c>
      <c r="AC1421" s="40"/>
      <c r="AD1421" s="40"/>
      <c r="AE1421" s="45"/>
      <c r="AF1421" s="45" t="str">
        <f t="shared" si="54"/>
        <v>AIR_B_RL            SP_PWM_ECALL</v>
      </c>
      <c r="AG1421" s="41" t="s">
        <v>6605</v>
      </c>
      <c r="AH1421" s="36">
        <v>3</v>
      </c>
      <c r="AI1421" s="36">
        <v>909501</v>
      </c>
      <c r="AJ1421" s="36" t="s">
        <v>4251</v>
      </c>
      <c r="AK1421" s="36" t="s">
        <v>117</v>
      </c>
      <c r="AL1421" s="36" t="s">
        <v>117</v>
      </c>
      <c r="AM1421" s="36" t="s">
        <v>3312</v>
      </c>
      <c r="AN1421" s="36" t="s">
        <v>3313</v>
      </c>
      <c r="AO1421" s="36" t="s">
        <v>3314</v>
      </c>
      <c r="AP1421" s="36">
        <v>1</v>
      </c>
      <c r="AQ1421" s="36" t="s">
        <v>657</v>
      </c>
      <c r="AR1421" s="36" t="s">
        <v>117</v>
      </c>
      <c r="AS1421" s="36" t="s">
        <v>117</v>
      </c>
      <c r="AT1421" s="36" t="s">
        <v>117</v>
      </c>
      <c r="AU1421" s="36" t="s">
        <v>734</v>
      </c>
      <c r="AV1421" s="36" t="s">
        <v>734</v>
      </c>
      <c r="AW1421" s="36" t="s">
        <v>733</v>
      </c>
      <c r="AX1421" s="36" t="s">
        <v>735</v>
      </c>
      <c r="AY1421" s="36">
        <v>85</v>
      </c>
      <c r="AZ1421" s="36" t="s">
        <v>2488</v>
      </c>
      <c r="BA1421" s="36" t="s">
        <v>710</v>
      </c>
      <c r="BB1421" s="36" t="s">
        <v>705</v>
      </c>
      <c r="BC1421" s="36" t="s">
        <v>1856</v>
      </c>
      <c r="BD1421" s="36" t="s">
        <v>1591</v>
      </c>
      <c r="BE1421" s="36" t="s">
        <v>117</v>
      </c>
      <c r="BF1421" s="36" t="s">
        <v>117</v>
      </c>
      <c r="BG1421" s="193">
        <v>1049</v>
      </c>
      <c r="BH1421" s="36" t="s">
        <v>1857</v>
      </c>
      <c r="BI1421" s="36">
        <v>0.35</v>
      </c>
      <c r="BJ1421" s="36" t="s">
        <v>3316</v>
      </c>
      <c r="BK1421" s="36" t="s">
        <v>1558</v>
      </c>
      <c r="BL1421" s="36" t="s">
        <v>1560</v>
      </c>
      <c r="BM1421" s="36" t="s">
        <v>117</v>
      </c>
      <c r="BN1421" s="36" t="s">
        <v>117</v>
      </c>
      <c r="BO1421" s="36">
        <v>909501</v>
      </c>
    </row>
    <row r="1422" spans="1:67" ht="14.45" customHeight="1">
      <c r="A1422" s="146"/>
      <c r="C1422" s="40" t="s">
        <v>6697</v>
      </c>
      <c r="D1422" s="35"/>
      <c r="E1422" s="35"/>
      <c r="F1422" s="35"/>
      <c r="G1422" s="35"/>
      <c r="H1422" s="35"/>
      <c r="I1422" s="35"/>
      <c r="J1422" s="35"/>
      <c r="K1422" s="35"/>
      <c r="L1422" s="35"/>
      <c r="M1422" s="35"/>
      <c r="N1422" s="35"/>
      <c r="O1422" s="35"/>
      <c r="P1422" s="35"/>
      <c r="Q1422" s="35"/>
      <c r="R1422" s="35"/>
      <c r="S1422" s="35"/>
      <c r="T1422" s="35"/>
      <c r="U1422" s="35"/>
      <c r="V1422" s="35"/>
      <c r="W1422" s="35"/>
      <c r="X1422" s="35"/>
      <c r="Y1422" s="35"/>
      <c r="Z1422" s="35"/>
      <c r="AA1422" s="35"/>
      <c r="AB1422" s="35"/>
      <c r="AC1422" s="35"/>
      <c r="AD1422" s="35"/>
      <c r="AH1422" s="36">
        <v>1</v>
      </c>
      <c r="AI1422" s="36" t="s">
        <v>1557</v>
      </c>
    </row>
    <row r="1423" spans="1:67" ht="14.45" customHeight="1">
      <c r="A1423" s="145" t="s">
        <v>7291</v>
      </c>
      <c r="C1423" s="40" t="s">
        <v>6697</v>
      </c>
      <c r="D1423" s="35"/>
      <c r="E1423" s="35"/>
      <c r="F1423" s="35"/>
      <c r="G1423" s="35"/>
      <c r="H1423" s="35"/>
      <c r="I1423" s="35"/>
      <c r="J1423" s="35"/>
      <c r="K1423" s="35"/>
      <c r="L1423" s="35"/>
      <c r="M1423" s="35"/>
      <c r="N1423" s="35"/>
      <c r="O1423" s="35"/>
      <c r="P1423" s="35"/>
      <c r="Q1423" s="35"/>
      <c r="R1423" s="35"/>
      <c r="S1423" s="35"/>
      <c r="T1423" s="35"/>
      <c r="U1423" s="35"/>
      <c r="V1423" s="35"/>
      <c r="W1423" s="35"/>
      <c r="X1423" s="35"/>
      <c r="Y1423" s="35"/>
      <c r="Z1423" s="35"/>
      <c r="AA1423" s="35"/>
      <c r="AB1423" s="35"/>
      <c r="AC1423" s="35"/>
      <c r="AD1423" s="35"/>
      <c r="AH1423" s="36">
        <v>2</v>
      </c>
      <c r="AI1423" s="36" t="s">
        <v>61</v>
      </c>
      <c r="AJ1423" s="36" t="s">
        <v>1576</v>
      </c>
      <c r="AK1423" s="36" t="s">
        <v>1577</v>
      </c>
      <c r="AL1423" s="148" t="s">
        <v>7310</v>
      </c>
      <c r="AM1423" s="148" t="s">
        <v>116</v>
      </c>
      <c r="AN1423" s="148" t="s">
        <v>6972</v>
      </c>
      <c r="AO1423" s="36" t="s">
        <v>2364</v>
      </c>
    </row>
    <row r="1424" spans="1:67" ht="14.45" customHeight="1">
      <c r="A1424" s="146"/>
      <c r="C1424" s="40" t="s">
        <v>6697</v>
      </c>
      <c r="D1424" s="35"/>
      <c r="E1424" s="35"/>
      <c r="F1424" s="35"/>
      <c r="G1424" s="35"/>
      <c r="H1424" s="35"/>
      <c r="I1424" s="35"/>
      <c r="J1424" s="35"/>
      <c r="K1424" s="35"/>
      <c r="L1424" s="35"/>
      <c r="M1424" s="35"/>
      <c r="N1424" s="35"/>
      <c r="O1424" s="35"/>
      <c r="P1424" s="35"/>
      <c r="Q1424" s="35"/>
      <c r="R1424" s="35"/>
      <c r="S1424" s="35"/>
      <c r="T1424" s="35"/>
      <c r="U1424" s="35"/>
      <c r="V1424" s="35"/>
      <c r="W1424" s="35"/>
      <c r="X1424" s="35"/>
      <c r="Y1424" s="35"/>
      <c r="Z1424" s="35"/>
      <c r="AA1424" s="35"/>
      <c r="AB1424" s="35"/>
      <c r="AC1424" s="35"/>
      <c r="AD1424" s="35"/>
      <c r="AH1424" s="36">
        <v>0</v>
      </c>
      <c r="AI1424" s="36" t="s">
        <v>42</v>
      </c>
      <c r="AJ1424" s="36" t="s">
        <v>43</v>
      </c>
      <c r="AK1424" s="36" t="s">
        <v>44</v>
      </c>
      <c r="AL1424" s="36" t="s">
        <v>45</v>
      </c>
      <c r="AM1424" s="36" t="s">
        <v>45</v>
      </c>
      <c r="AN1424" s="36" t="s">
        <v>46</v>
      </c>
      <c r="AO1424" s="36" t="s">
        <v>47</v>
      </c>
      <c r="AP1424" s="36" t="s">
        <v>48</v>
      </c>
      <c r="AQ1424" s="36" t="s">
        <v>49</v>
      </c>
      <c r="AR1424" s="36" t="s">
        <v>50</v>
      </c>
      <c r="AS1424" s="36" t="s">
        <v>51</v>
      </c>
      <c r="AT1424" s="36" t="s">
        <v>44</v>
      </c>
      <c r="AU1424" s="36" t="s">
        <v>45</v>
      </c>
      <c r="AV1424" s="36" t="s">
        <v>45</v>
      </c>
      <c r="AW1424" s="36" t="s">
        <v>52</v>
      </c>
      <c r="AX1424" s="36" t="s">
        <v>47</v>
      </c>
      <c r="AY1424" s="36" t="s">
        <v>48</v>
      </c>
      <c r="AZ1424" s="36" t="s">
        <v>49</v>
      </c>
      <c r="BA1424" s="36" t="s">
        <v>50</v>
      </c>
      <c r="BB1424" s="36" t="s">
        <v>51</v>
      </c>
      <c r="BC1424" s="36" t="s">
        <v>53</v>
      </c>
      <c r="BD1424" s="36" t="s">
        <v>54</v>
      </c>
      <c r="BE1424" s="36" t="s">
        <v>55</v>
      </c>
      <c r="BF1424" s="36" t="s">
        <v>56</v>
      </c>
      <c r="BG1424" s="36" t="s">
        <v>57</v>
      </c>
      <c r="BH1424" s="36" t="s">
        <v>58</v>
      </c>
      <c r="BI1424" s="36" t="s">
        <v>59</v>
      </c>
      <c r="BJ1424" s="36" t="s">
        <v>60</v>
      </c>
      <c r="BK1424" s="36" t="s">
        <v>61</v>
      </c>
      <c r="BL1424" s="36" t="s">
        <v>42</v>
      </c>
    </row>
    <row r="1425" spans="1:80" ht="14.45" customHeight="1">
      <c r="A1425" s="145" t="s">
        <v>7291</v>
      </c>
      <c r="B1425" s="40">
        <v>910501</v>
      </c>
      <c r="C1425" s="40" t="s">
        <v>6697</v>
      </c>
      <c r="D1425" s="40"/>
      <c r="E1425" s="43" t="s">
        <v>0</v>
      </c>
      <c r="F1425" s="40"/>
      <c r="G1425" s="42"/>
      <c r="H1425" s="40"/>
      <c r="I1425" s="40"/>
      <c r="J1425" s="40"/>
      <c r="K1425" s="40"/>
      <c r="L1425" s="42" t="s">
        <v>0</v>
      </c>
      <c r="M1425" s="42" t="s">
        <v>0</v>
      </c>
      <c r="N1425" s="40"/>
      <c r="O1425" s="40"/>
      <c r="P1425" s="40"/>
      <c r="Q1425" s="40"/>
      <c r="R1425" s="40"/>
      <c r="S1425" s="40"/>
      <c r="T1425" s="43"/>
      <c r="U1425" s="40"/>
      <c r="V1425" s="40"/>
      <c r="W1425" s="165" t="s">
        <v>7802</v>
      </c>
      <c r="X1425" s="165" t="s">
        <v>7802</v>
      </c>
      <c r="Y1425" s="40"/>
      <c r="Z1425" s="40"/>
      <c r="AA1425" s="40"/>
      <c r="AB1425" s="40" t="s">
        <v>6619</v>
      </c>
      <c r="AC1425" s="40"/>
      <c r="AD1425" s="40"/>
      <c r="AE1425" s="53"/>
      <c r="AF1425" s="45" t="str">
        <f t="shared" ref="AF1425:AF1435" si="55">AX1425&amp; REPT(" ",20-LEN(AX1425))&amp;AO1425</f>
        <v>GUS_HR_RL           AIR_B_RL</v>
      </c>
      <c r="AG1425" s="41" t="s">
        <v>6605</v>
      </c>
      <c r="AH1425" s="36">
        <v>3</v>
      </c>
      <c r="AI1425" s="36">
        <v>910501</v>
      </c>
      <c r="AJ1425" s="36" t="s">
        <v>4252</v>
      </c>
      <c r="AK1425" s="36" t="s">
        <v>117</v>
      </c>
      <c r="AL1425" s="36" t="s">
        <v>734</v>
      </c>
      <c r="AM1425" s="36" t="s">
        <v>734</v>
      </c>
      <c r="AN1425" s="36" t="s">
        <v>733</v>
      </c>
      <c r="AO1425" s="36" t="s">
        <v>735</v>
      </c>
      <c r="AP1425" s="36">
        <v>77</v>
      </c>
      <c r="AQ1425" s="36" t="s">
        <v>2488</v>
      </c>
      <c r="AR1425" s="36" t="s">
        <v>710</v>
      </c>
      <c r="AS1425" s="36" t="s">
        <v>705</v>
      </c>
      <c r="AT1425" s="36" t="s">
        <v>117</v>
      </c>
      <c r="AU1425" s="36" t="s">
        <v>1586</v>
      </c>
      <c r="AV1425" s="36" t="s">
        <v>1586</v>
      </c>
      <c r="AW1425" s="36" t="s">
        <v>1585</v>
      </c>
      <c r="AX1425" s="36" t="s">
        <v>1587</v>
      </c>
      <c r="AY1425" s="36">
        <v>1</v>
      </c>
      <c r="AZ1425" s="36" t="s">
        <v>6095</v>
      </c>
      <c r="BA1425" s="36" t="s">
        <v>1578</v>
      </c>
      <c r="BB1425" s="36" t="s">
        <v>117</v>
      </c>
      <c r="BC1425" s="36" t="s">
        <v>4253</v>
      </c>
      <c r="BD1425" s="36" t="s">
        <v>1591</v>
      </c>
      <c r="BE1425" s="36" t="s">
        <v>4254</v>
      </c>
      <c r="BF1425" s="36" t="s">
        <v>2397</v>
      </c>
      <c r="BG1425" s="176">
        <v>4066</v>
      </c>
      <c r="BH1425" s="36" t="s">
        <v>2398</v>
      </c>
      <c r="BI1425" s="36">
        <v>0.35</v>
      </c>
      <c r="BJ1425" s="36" t="s">
        <v>4255</v>
      </c>
      <c r="BK1425" s="36" t="s">
        <v>1576</v>
      </c>
      <c r="BL1425" s="36">
        <v>910501</v>
      </c>
    </row>
    <row r="1426" spans="1:80" s="118" customFormat="1" ht="14.45" customHeight="1">
      <c r="A1426" s="169" t="s">
        <v>7320</v>
      </c>
      <c r="B1426" s="58">
        <v>910502</v>
      </c>
      <c r="C1426" s="58" t="s">
        <v>6697</v>
      </c>
      <c r="D1426" s="58"/>
      <c r="E1426" s="127" t="s">
        <v>0</v>
      </c>
      <c r="F1426" s="58" t="s">
        <v>4258</v>
      </c>
      <c r="G1426" s="119" t="s">
        <v>6606</v>
      </c>
      <c r="H1426" s="58"/>
      <c r="I1426" s="58"/>
      <c r="J1426" s="58"/>
      <c r="K1426" s="58" t="s">
        <v>6610</v>
      </c>
      <c r="L1426" s="119" t="s">
        <v>0</v>
      </c>
      <c r="M1426" s="119" t="s">
        <v>6609</v>
      </c>
      <c r="N1426" s="58"/>
      <c r="O1426" s="58"/>
      <c r="P1426" s="58"/>
      <c r="Q1426" s="58"/>
      <c r="R1426" s="58"/>
      <c r="S1426" s="58"/>
      <c r="T1426" s="127"/>
      <c r="U1426" s="58"/>
      <c r="V1426" s="58"/>
      <c r="W1426" s="58"/>
      <c r="X1426" s="58"/>
      <c r="Y1426" s="58"/>
      <c r="Z1426" s="58"/>
      <c r="AA1426" s="58"/>
      <c r="AB1426" s="58"/>
      <c r="AC1426" s="58"/>
      <c r="AD1426" s="58"/>
      <c r="AE1426" s="134"/>
      <c r="AF1426" s="134" t="str">
        <f t="shared" si="55"/>
        <v>SP_31_AIR4          GUS_HR_RL</v>
      </c>
      <c r="AG1426" s="59" t="s">
        <v>6605</v>
      </c>
      <c r="AH1426" s="118">
        <v>3</v>
      </c>
      <c r="AI1426" s="118">
        <v>910502</v>
      </c>
      <c r="AJ1426" s="118" t="s">
        <v>4256</v>
      </c>
      <c r="AK1426" s="118" t="s">
        <v>117</v>
      </c>
      <c r="AL1426" s="118" t="s">
        <v>1586</v>
      </c>
      <c r="AM1426" s="118" t="s">
        <v>1586</v>
      </c>
      <c r="AN1426" s="118" t="s">
        <v>1585</v>
      </c>
      <c r="AO1426" s="118" t="s">
        <v>1587</v>
      </c>
      <c r="AP1426" s="118">
        <v>2</v>
      </c>
      <c r="AQ1426" s="118" t="s">
        <v>6095</v>
      </c>
      <c r="AR1426" s="118" t="s">
        <v>1578</v>
      </c>
      <c r="AS1426" s="118" t="s">
        <v>117</v>
      </c>
      <c r="AT1426" s="118" t="s">
        <v>117</v>
      </c>
      <c r="AU1426" s="118" t="s">
        <v>117</v>
      </c>
      <c r="AV1426" s="118" t="s">
        <v>4257</v>
      </c>
      <c r="AW1426" s="118">
        <v>1212</v>
      </c>
      <c r="AX1426" s="118" t="s">
        <v>4258</v>
      </c>
      <c r="AY1426" s="118">
        <v>1</v>
      </c>
      <c r="AZ1426" s="118" t="s">
        <v>2468</v>
      </c>
      <c r="BA1426" s="118" t="s">
        <v>117</v>
      </c>
      <c r="BB1426" s="118" t="s">
        <v>117</v>
      </c>
      <c r="BC1426" s="118" t="s">
        <v>4253</v>
      </c>
      <c r="BD1426" s="118" t="s">
        <v>1591</v>
      </c>
      <c r="BE1426" s="118" t="s">
        <v>4254</v>
      </c>
      <c r="BF1426" s="118" t="s">
        <v>1665</v>
      </c>
      <c r="BG1426" s="531">
        <v>3996</v>
      </c>
      <c r="BH1426" s="118" t="s">
        <v>1598</v>
      </c>
      <c r="BI1426" s="118">
        <v>0.35</v>
      </c>
      <c r="BJ1426" s="118" t="s">
        <v>2489</v>
      </c>
      <c r="BK1426" s="118" t="s">
        <v>1576</v>
      </c>
      <c r="BL1426" s="118">
        <v>910502</v>
      </c>
    </row>
    <row r="1427" spans="1:80" s="158" customFormat="1" ht="14.45" customHeight="1">
      <c r="A1427" s="145" t="s">
        <v>7320</v>
      </c>
      <c r="B1427" s="161">
        <v>910502</v>
      </c>
      <c r="C1427" s="161" t="s">
        <v>6697</v>
      </c>
      <c r="D1427" s="161"/>
      <c r="E1427" s="149" t="s">
        <v>0</v>
      </c>
      <c r="F1427" s="148" t="s">
        <v>2487</v>
      </c>
      <c r="G1427" s="170" t="s">
        <v>6606</v>
      </c>
      <c r="H1427" s="161"/>
      <c r="I1427" s="161"/>
      <c r="J1427" s="161"/>
      <c r="K1427" s="161" t="s">
        <v>6610</v>
      </c>
      <c r="L1427" s="170" t="s">
        <v>0</v>
      </c>
      <c r="M1427" s="170" t="s">
        <v>6609</v>
      </c>
      <c r="N1427" s="161"/>
      <c r="O1427" s="161"/>
      <c r="P1427" s="161"/>
      <c r="Q1427" s="161"/>
      <c r="R1427" s="161"/>
      <c r="S1427" s="161"/>
      <c r="T1427" s="149"/>
      <c r="U1427" s="161"/>
      <c r="V1427" s="161"/>
      <c r="W1427" s="165" t="s">
        <v>7802</v>
      </c>
      <c r="X1427" s="161"/>
      <c r="Y1427" s="161"/>
      <c r="Z1427" s="161"/>
      <c r="AA1427" s="161"/>
      <c r="AB1427" s="161"/>
      <c r="AC1427" s="161"/>
      <c r="AD1427" s="161"/>
      <c r="AE1427" s="166"/>
      <c r="AF1427" s="166" t="str">
        <f t="shared" si="55"/>
        <v>SP_31_AIR2          GUS_HR_RL</v>
      </c>
      <c r="AG1427" s="167" t="s">
        <v>6605</v>
      </c>
      <c r="AH1427" s="158">
        <v>3</v>
      </c>
      <c r="AI1427" s="158">
        <v>910502</v>
      </c>
      <c r="AJ1427" s="158" t="s">
        <v>4256</v>
      </c>
      <c r="AK1427" s="158" t="s">
        <v>117</v>
      </c>
      <c r="AL1427" s="158" t="s">
        <v>1586</v>
      </c>
      <c r="AM1427" s="158" t="s">
        <v>1586</v>
      </c>
      <c r="AN1427" s="158" t="s">
        <v>1585</v>
      </c>
      <c r="AO1427" s="158" t="s">
        <v>1587</v>
      </c>
      <c r="AP1427" s="158">
        <v>2</v>
      </c>
      <c r="AQ1427" s="158" t="s">
        <v>6095</v>
      </c>
      <c r="AR1427" s="158" t="s">
        <v>1578</v>
      </c>
      <c r="AS1427" s="158" t="s">
        <v>117</v>
      </c>
      <c r="AT1427" s="158" t="s">
        <v>117</v>
      </c>
      <c r="AU1427" s="158" t="s">
        <v>117</v>
      </c>
      <c r="AV1427" s="148" t="s">
        <v>2486</v>
      </c>
      <c r="AW1427" s="148">
        <v>1261</v>
      </c>
      <c r="AX1427" s="148" t="s">
        <v>2487</v>
      </c>
      <c r="AY1427" s="158">
        <v>1</v>
      </c>
      <c r="AZ1427" s="148" t="s">
        <v>2488</v>
      </c>
      <c r="BA1427" s="158" t="s">
        <v>117</v>
      </c>
      <c r="BB1427" s="158" t="s">
        <v>117</v>
      </c>
      <c r="BC1427" s="158" t="s">
        <v>4253</v>
      </c>
      <c r="BD1427" s="158" t="s">
        <v>1591</v>
      </c>
      <c r="BE1427" s="158" t="s">
        <v>4254</v>
      </c>
      <c r="BF1427" s="158" t="s">
        <v>1665</v>
      </c>
      <c r="BG1427" s="176">
        <v>4041</v>
      </c>
      <c r="BH1427" s="158" t="s">
        <v>1598</v>
      </c>
      <c r="BI1427" s="158">
        <v>0.35</v>
      </c>
      <c r="BJ1427" s="158" t="s">
        <v>2489</v>
      </c>
      <c r="BK1427" s="158" t="s">
        <v>1576</v>
      </c>
      <c r="BL1427" s="158">
        <v>910502</v>
      </c>
    </row>
    <row r="1428" spans="1:80" ht="14.45" customHeight="1">
      <c r="A1428" s="145" t="s">
        <v>6956</v>
      </c>
      <c r="B1428" s="40">
        <v>910503</v>
      </c>
      <c r="C1428" s="40" t="s">
        <v>6697</v>
      </c>
      <c r="D1428" s="40"/>
      <c r="E1428" s="43" t="s">
        <v>0</v>
      </c>
      <c r="F1428" s="40"/>
      <c r="G1428" s="42"/>
      <c r="H1428" s="40"/>
      <c r="I1428" s="40"/>
      <c r="J1428" s="40"/>
      <c r="K1428" s="40"/>
      <c r="L1428" s="42" t="s">
        <v>0</v>
      </c>
      <c r="M1428" s="42" t="s">
        <v>0</v>
      </c>
      <c r="N1428" s="40"/>
      <c r="O1428" s="40"/>
      <c r="P1428" s="40"/>
      <c r="Q1428" s="40"/>
      <c r="R1428" s="40"/>
      <c r="S1428" s="40"/>
      <c r="T1428" s="43"/>
      <c r="U1428" s="40"/>
      <c r="V1428" s="40"/>
      <c r="W1428" s="165" t="s">
        <v>7802</v>
      </c>
      <c r="X1428" s="165" t="s">
        <v>7802</v>
      </c>
      <c r="Y1428" s="40"/>
      <c r="Z1428" s="40"/>
      <c r="AA1428" s="40"/>
      <c r="AB1428" s="40" t="s">
        <v>6619</v>
      </c>
      <c r="AC1428" s="40"/>
      <c r="AD1428" s="40"/>
      <c r="AE1428" s="53"/>
      <c r="AF1428" s="45" t="str">
        <f t="shared" si="55"/>
        <v>GUS_HL_RL           AIR_B_RL</v>
      </c>
      <c r="AG1428" s="41" t="s">
        <v>6605</v>
      </c>
      <c r="AH1428" s="36">
        <v>3</v>
      </c>
      <c r="AI1428" s="36">
        <v>910503</v>
      </c>
      <c r="AJ1428" s="36" t="s">
        <v>4259</v>
      </c>
      <c r="AK1428" s="36" t="s">
        <v>117</v>
      </c>
      <c r="AL1428" s="36" t="s">
        <v>734</v>
      </c>
      <c r="AM1428" s="36" t="s">
        <v>734</v>
      </c>
      <c r="AN1428" s="36" t="s">
        <v>733</v>
      </c>
      <c r="AO1428" s="36" t="s">
        <v>735</v>
      </c>
      <c r="AP1428" s="36">
        <v>75</v>
      </c>
      <c r="AQ1428" s="36" t="s">
        <v>2488</v>
      </c>
      <c r="AR1428" s="36" t="s">
        <v>710</v>
      </c>
      <c r="AS1428" s="36" t="s">
        <v>705</v>
      </c>
      <c r="AT1428" s="36" t="s">
        <v>117</v>
      </c>
      <c r="AU1428" s="36" t="s">
        <v>1583</v>
      </c>
      <c r="AV1428" s="36" t="s">
        <v>1583</v>
      </c>
      <c r="AW1428" s="36" t="s">
        <v>1582</v>
      </c>
      <c r="AX1428" s="36" t="s">
        <v>1584</v>
      </c>
      <c r="AY1428" s="36">
        <v>1</v>
      </c>
      <c r="AZ1428" s="36" t="s">
        <v>194</v>
      </c>
      <c r="BA1428" s="36" t="s">
        <v>1578</v>
      </c>
      <c r="BB1428" s="36" t="s">
        <v>117</v>
      </c>
      <c r="BC1428" s="36" t="s">
        <v>4260</v>
      </c>
      <c r="BD1428" s="36" t="s">
        <v>1591</v>
      </c>
      <c r="BE1428" s="36" t="s">
        <v>4261</v>
      </c>
      <c r="BF1428" s="36" t="s">
        <v>4262</v>
      </c>
      <c r="BG1428" s="193">
        <v>3916</v>
      </c>
      <c r="BH1428" s="36" t="s">
        <v>1644</v>
      </c>
      <c r="BI1428" s="36">
        <v>0.35</v>
      </c>
      <c r="BJ1428" s="36" t="s">
        <v>4263</v>
      </c>
      <c r="BK1428" s="36" t="s">
        <v>1576</v>
      </c>
      <c r="BL1428" s="36">
        <v>910503</v>
      </c>
    </row>
    <row r="1429" spans="1:80" s="118" customFormat="1" ht="14.45" customHeight="1">
      <c r="A1429" s="169" t="s">
        <v>7321</v>
      </c>
      <c r="B1429" s="58">
        <v>910504</v>
      </c>
      <c r="C1429" s="58" t="s">
        <v>6697</v>
      </c>
      <c r="D1429" s="58"/>
      <c r="E1429" s="127" t="s">
        <v>0</v>
      </c>
      <c r="F1429" s="58" t="s">
        <v>4258</v>
      </c>
      <c r="G1429" s="119" t="s">
        <v>6606</v>
      </c>
      <c r="H1429" s="58"/>
      <c r="I1429" s="58"/>
      <c r="J1429" s="58"/>
      <c r="K1429" s="58" t="s">
        <v>6610</v>
      </c>
      <c r="L1429" s="119" t="s">
        <v>0</v>
      </c>
      <c r="M1429" s="119" t="s">
        <v>6609</v>
      </c>
      <c r="N1429" s="58"/>
      <c r="O1429" s="58"/>
      <c r="P1429" s="58"/>
      <c r="Q1429" s="58"/>
      <c r="R1429" s="58"/>
      <c r="S1429" s="58"/>
      <c r="T1429" s="127"/>
      <c r="U1429" s="58"/>
      <c r="V1429" s="58"/>
      <c r="W1429" s="58"/>
      <c r="X1429" s="58"/>
      <c r="Y1429" s="58"/>
      <c r="Z1429" s="58"/>
      <c r="AA1429" s="58"/>
      <c r="AB1429" s="58"/>
      <c r="AC1429" s="58"/>
      <c r="AD1429" s="58"/>
      <c r="AE1429" s="134"/>
      <c r="AF1429" s="134" t="str">
        <f t="shared" si="55"/>
        <v>SP_31_AIR4          GUS_HL_RL</v>
      </c>
      <c r="AG1429" s="59" t="s">
        <v>6605</v>
      </c>
      <c r="AH1429" s="118">
        <v>3</v>
      </c>
      <c r="AI1429" s="118">
        <v>910504</v>
      </c>
      <c r="AJ1429" s="118" t="s">
        <v>4264</v>
      </c>
      <c r="AK1429" s="118" t="s">
        <v>117</v>
      </c>
      <c r="AL1429" s="118" t="s">
        <v>1583</v>
      </c>
      <c r="AM1429" s="118" t="s">
        <v>1583</v>
      </c>
      <c r="AN1429" s="118" t="s">
        <v>1582</v>
      </c>
      <c r="AO1429" s="118" t="s">
        <v>1584</v>
      </c>
      <c r="AP1429" s="118">
        <v>2</v>
      </c>
      <c r="AQ1429" s="118" t="s">
        <v>194</v>
      </c>
      <c r="AR1429" s="118" t="s">
        <v>1578</v>
      </c>
      <c r="AS1429" s="118" t="s">
        <v>117</v>
      </c>
      <c r="AT1429" s="118" t="s">
        <v>117</v>
      </c>
      <c r="AU1429" s="118" t="s">
        <v>117</v>
      </c>
      <c r="AV1429" s="118" t="s">
        <v>4257</v>
      </c>
      <c r="AW1429" s="118">
        <v>1212</v>
      </c>
      <c r="AX1429" s="118" t="s">
        <v>4258</v>
      </c>
      <c r="AY1429" s="118">
        <v>1</v>
      </c>
      <c r="AZ1429" s="118" t="s">
        <v>2468</v>
      </c>
      <c r="BA1429" s="118" t="s">
        <v>117</v>
      </c>
      <c r="BB1429" s="118" t="s">
        <v>117</v>
      </c>
      <c r="BC1429" s="118" t="s">
        <v>4260</v>
      </c>
      <c r="BD1429" s="118" t="s">
        <v>1591</v>
      </c>
      <c r="BE1429" s="118" t="s">
        <v>4261</v>
      </c>
      <c r="BF1429" s="118" t="s">
        <v>1665</v>
      </c>
      <c r="BG1429" s="532">
        <v>3846</v>
      </c>
      <c r="BH1429" s="118" t="s">
        <v>1598</v>
      </c>
      <c r="BI1429" s="118">
        <v>0.35</v>
      </c>
      <c r="BJ1429" s="118" t="s">
        <v>2489</v>
      </c>
      <c r="BK1429" s="118" t="s">
        <v>1576</v>
      </c>
      <c r="BL1429" s="118">
        <v>910504</v>
      </c>
    </row>
    <row r="1430" spans="1:80" s="158" customFormat="1" ht="14.45" customHeight="1">
      <c r="A1430" s="145" t="s">
        <v>7321</v>
      </c>
      <c r="B1430" s="161">
        <v>910504</v>
      </c>
      <c r="C1430" s="161" t="s">
        <v>6697</v>
      </c>
      <c r="D1430" s="161"/>
      <c r="E1430" s="149" t="s">
        <v>0</v>
      </c>
      <c r="F1430" s="148" t="s">
        <v>2487</v>
      </c>
      <c r="G1430" s="170" t="s">
        <v>6606</v>
      </c>
      <c r="H1430" s="161"/>
      <c r="I1430" s="161"/>
      <c r="J1430" s="161"/>
      <c r="K1430" s="161" t="s">
        <v>6610</v>
      </c>
      <c r="L1430" s="170" t="s">
        <v>0</v>
      </c>
      <c r="M1430" s="170" t="s">
        <v>6609</v>
      </c>
      <c r="N1430" s="161"/>
      <c r="O1430" s="161"/>
      <c r="P1430" s="161"/>
      <c r="Q1430" s="161"/>
      <c r="R1430" s="161"/>
      <c r="S1430" s="161"/>
      <c r="T1430" s="149"/>
      <c r="U1430" s="161"/>
      <c r="V1430" s="161"/>
      <c r="W1430" s="165" t="s">
        <v>7802</v>
      </c>
      <c r="X1430" s="161"/>
      <c r="Y1430" s="161"/>
      <c r="Z1430" s="161"/>
      <c r="AA1430" s="161"/>
      <c r="AB1430" s="161"/>
      <c r="AC1430" s="161"/>
      <c r="AD1430" s="161"/>
      <c r="AE1430" s="166"/>
      <c r="AF1430" s="166" t="str">
        <f t="shared" si="55"/>
        <v>SP_31_AIR2          GUS_HL_RL</v>
      </c>
      <c r="AG1430" s="167" t="s">
        <v>6605</v>
      </c>
      <c r="AH1430" s="158">
        <v>3</v>
      </c>
      <c r="AI1430" s="158">
        <v>910504</v>
      </c>
      <c r="AJ1430" s="158" t="s">
        <v>4264</v>
      </c>
      <c r="AK1430" s="158" t="s">
        <v>117</v>
      </c>
      <c r="AL1430" s="158" t="s">
        <v>1583</v>
      </c>
      <c r="AM1430" s="158" t="s">
        <v>1583</v>
      </c>
      <c r="AN1430" s="158" t="s">
        <v>1582</v>
      </c>
      <c r="AO1430" s="158" t="s">
        <v>1584</v>
      </c>
      <c r="AP1430" s="158">
        <v>2</v>
      </c>
      <c r="AQ1430" s="158" t="s">
        <v>194</v>
      </c>
      <c r="AR1430" s="158" t="s">
        <v>1578</v>
      </c>
      <c r="AS1430" s="158" t="s">
        <v>117</v>
      </c>
      <c r="AT1430" s="158" t="s">
        <v>117</v>
      </c>
      <c r="AU1430" s="158" t="s">
        <v>117</v>
      </c>
      <c r="AV1430" s="148" t="s">
        <v>2486</v>
      </c>
      <c r="AW1430" s="148">
        <v>1261</v>
      </c>
      <c r="AX1430" s="148" t="s">
        <v>2487</v>
      </c>
      <c r="AY1430" s="158">
        <v>1</v>
      </c>
      <c r="AZ1430" s="148" t="s">
        <v>2488</v>
      </c>
      <c r="BA1430" s="158" t="s">
        <v>117</v>
      </c>
      <c r="BB1430" s="158" t="s">
        <v>117</v>
      </c>
      <c r="BC1430" s="158" t="s">
        <v>4260</v>
      </c>
      <c r="BD1430" s="158" t="s">
        <v>1591</v>
      </c>
      <c r="BE1430" s="158" t="s">
        <v>4261</v>
      </c>
      <c r="BF1430" s="158" t="s">
        <v>1665</v>
      </c>
      <c r="BG1430" s="176">
        <v>3890</v>
      </c>
      <c r="BH1430" s="158" t="s">
        <v>1598</v>
      </c>
      <c r="BI1430" s="158">
        <v>0.35</v>
      </c>
      <c r="BJ1430" s="158" t="s">
        <v>2489</v>
      </c>
      <c r="BK1430" s="158" t="s">
        <v>1576</v>
      </c>
      <c r="BL1430" s="158">
        <v>910504</v>
      </c>
    </row>
    <row r="1431" spans="1:80" ht="14.45" customHeight="1">
      <c r="A1431" s="145" t="s">
        <v>7291</v>
      </c>
      <c r="B1431" s="40">
        <v>910505</v>
      </c>
      <c r="C1431" s="40" t="s">
        <v>6697</v>
      </c>
      <c r="D1431" s="40"/>
      <c r="E1431" s="43" t="s">
        <v>0</v>
      </c>
      <c r="F1431" s="40"/>
      <c r="G1431" s="42"/>
      <c r="H1431" s="40"/>
      <c r="I1431" s="40"/>
      <c r="J1431" s="40"/>
      <c r="K1431" s="40"/>
      <c r="L1431" s="42" t="s">
        <v>0</v>
      </c>
      <c r="M1431" s="42" t="s">
        <v>0</v>
      </c>
      <c r="N1431" s="40"/>
      <c r="O1431" s="40"/>
      <c r="P1431" s="40"/>
      <c r="Q1431" s="40"/>
      <c r="R1431" s="40"/>
      <c r="S1431" s="40"/>
      <c r="T1431" s="43"/>
      <c r="U1431" s="40"/>
      <c r="V1431" s="40"/>
      <c r="W1431" s="165" t="s">
        <v>7802</v>
      </c>
      <c r="X1431" s="165" t="s">
        <v>7802</v>
      </c>
      <c r="Y1431" s="40"/>
      <c r="Z1431" s="40"/>
      <c r="AA1431" s="40"/>
      <c r="AB1431" s="40" t="s">
        <v>6619</v>
      </c>
      <c r="AC1431" s="40"/>
      <c r="AD1431" s="40"/>
      <c r="AE1431" s="53"/>
      <c r="AF1431" s="45" t="str">
        <f t="shared" si="55"/>
        <v>GUS_HM_RL           AIR_B_RL</v>
      </c>
      <c r="AG1431" s="41" t="s">
        <v>6605</v>
      </c>
      <c r="AH1431" s="36">
        <v>3</v>
      </c>
      <c r="AI1431" s="36">
        <v>910505</v>
      </c>
      <c r="AJ1431" s="36" t="s">
        <v>4265</v>
      </c>
      <c r="AK1431" s="36" t="s">
        <v>117</v>
      </c>
      <c r="AL1431" s="36" t="s">
        <v>734</v>
      </c>
      <c r="AM1431" s="36" t="s">
        <v>734</v>
      </c>
      <c r="AN1431" s="36" t="s">
        <v>733</v>
      </c>
      <c r="AO1431" s="36" t="s">
        <v>735</v>
      </c>
      <c r="AP1431" s="36">
        <v>76</v>
      </c>
      <c r="AQ1431" s="36" t="s">
        <v>2488</v>
      </c>
      <c r="AR1431" s="36" t="s">
        <v>710</v>
      </c>
      <c r="AS1431" s="36" t="s">
        <v>705</v>
      </c>
      <c r="AT1431" s="36" t="s">
        <v>117</v>
      </c>
      <c r="AU1431" s="36" t="s">
        <v>1580</v>
      </c>
      <c r="AV1431" s="36" t="s">
        <v>1580</v>
      </c>
      <c r="AW1431" s="36" t="s">
        <v>1579</v>
      </c>
      <c r="AX1431" s="36" t="s">
        <v>1581</v>
      </c>
      <c r="AY1431" s="36">
        <v>1</v>
      </c>
      <c r="AZ1431" s="36" t="s">
        <v>199</v>
      </c>
      <c r="BA1431" s="36" t="s">
        <v>1578</v>
      </c>
      <c r="BB1431" s="36" t="s">
        <v>117</v>
      </c>
      <c r="BC1431" s="36" t="s">
        <v>1782</v>
      </c>
      <c r="BD1431" s="36" t="s">
        <v>1591</v>
      </c>
      <c r="BE1431" s="36" t="s">
        <v>4266</v>
      </c>
      <c r="BF1431" s="36" t="s">
        <v>1787</v>
      </c>
      <c r="BG1431" s="176">
        <v>4051</v>
      </c>
      <c r="BH1431" s="36" t="s">
        <v>1788</v>
      </c>
      <c r="BI1431" s="36">
        <v>0.35</v>
      </c>
      <c r="BJ1431" s="36" t="s">
        <v>4267</v>
      </c>
      <c r="BK1431" s="36" t="s">
        <v>1576</v>
      </c>
      <c r="BL1431" s="36">
        <v>910505</v>
      </c>
    </row>
    <row r="1432" spans="1:80" s="118" customFormat="1" ht="14.45" customHeight="1">
      <c r="A1432" s="169" t="s">
        <v>7320</v>
      </c>
      <c r="B1432" s="58">
        <v>910506</v>
      </c>
      <c r="C1432" s="58" t="s">
        <v>6697</v>
      </c>
      <c r="D1432" s="58"/>
      <c r="E1432" s="127" t="s">
        <v>0</v>
      </c>
      <c r="F1432" s="58" t="s">
        <v>4258</v>
      </c>
      <c r="G1432" s="119" t="s">
        <v>6606</v>
      </c>
      <c r="H1432" s="58"/>
      <c r="I1432" s="58"/>
      <c r="J1432" s="58"/>
      <c r="K1432" s="58" t="s">
        <v>6610</v>
      </c>
      <c r="L1432" s="119" t="s">
        <v>0</v>
      </c>
      <c r="M1432" s="119" t="s">
        <v>6609</v>
      </c>
      <c r="N1432" s="58"/>
      <c r="O1432" s="58"/>
      <c r="P1432" s="58"/>
      <c r="Q1432" s="58"/>
      <c r="R1432" s="58"/>
      <c r="S1432" s="58"/>
      <c r="T1432" s="127"/>
      <c r="U1432" s="58"/>
      <c r="V1432" s="58"/>
      <c r="W1432" s="58"/>
      <c r="X1432" s="58"/>
      <c r="Y1432" s="58"/>
      <c r="Z1432" s="58"/>
      <c r="AA1432" s="58"/>
      <c r="AB1432" s="58"/>
      <c r="AC1432" s="58"/>
      <c r="AD1432" s="58"/>
      <c r="AE1432" s="134"/>
      <c r="AF1432" s="134" t="str">
        <f t="shared" si="55"/>
        <v>SP_31_AIR4          GUS_HM_RL</v>
      </c>
      <c r="AG1432" s="59" t="s">
        <v>6605</v>
      </c>
      <c r="AH1432" s="118">
        <v>3</v>
      </c>
      <c r="AI1432" s="118">
        <v>910506</v>
      </c>
      <c r="AJ1432" s="118" t="s">
        <v>4268</v>
      </c>
      <c r="AK1432" s="118" t="s">
        <v>117</v>
      </c>
      <c r="AL1432" s="118" t="s">
        <v>1580</v>
      </c>
      <c r="AM1432" s="118" t="s">
        <v>1580</v>
      </c>
      <c r="AN1432" s="118" t="s">
        <v>1579</v>
      </c>
      <c r="AO1432" s="118" t="s">
        <v>1581</v>
      </c>
      <c r="AP1432" s="118">
        <v>2</v>
      </c>
      <c r="AQ1432" s="118" t="s">
        <v>199</v>
      </c>
      <c r="AR1432" s="118" t="s">
        <v>1578</v>
      </c>
      <c r="AS1432" s="118" t="s">
        <v>117</v>
      </c>
      <c r="AT1432" s="118" t="s">
        <v>117</v>
      </c>
      <c r="AU1432" s="118" t="s">
        <v>117</v>
      </c>
      <c r="AV1432" s="118" t="s">
        <v>4257</v>
      </c>
      <c r="AW1432" s="118">
        <v>1212</v>
      </c>
      <c r="AX1432" s="118" t="s">
        <v>4258</v>
      </c>
      <c r="AY1432" s="118">
        <v>1</v>
      </c>
      <c r="AZ1432" s="118" t="s">
        <v>2468</v>
      </c>
      <c r="BA1432" s="118" t="s">
        <v>117</v>
      </c>
      <c r="BB1432" s="118" t="s">
        <v>117</v>
      </c>
      <c r="BC1432" s="118" t="s">
        <v>1782</v>
      </c>
      <c r="BD1432" s="118" t="s">
        <v>1591</v>
      </c>
      <c r="BE1432" s="118" t="s">
        <v>4266</v>
      </c>
      <c r="BF1432" s="118" t="s">
        <v>1784</v>
      </c>
      <c r="BG1432" s="531">
        <v>3981</v>
      </c>
      <c r="BH1432" s="118" t="s">
        <v>1598</v>
      </c>
      <c r="BI1432" s="118">
        <v>0.35</v>
      </c>
      <c r="BJ1432" s="118" t="s">
        <v>2489</v>
      </c>
      <c r="BK1432" s="118" t="s">
        <v>1576</v>
      </c>
      <c r="BL1432" s="118">
        <v>910506</v>
      </c>
    </row>
    <row r="1433" spans="1:80" s="158" customFormat="1" ht="14.45" customHeight="1">
      <c r="A1433" s="145" t="s">
        <v>7320</v>
      </c>
      <c r="B1433" s="161">
        <v>910506</v>
      </c>
      <c r="C1433" s="161" t="s">
        <v>6697</v>
      </c>
      <c r="D1433" s="161"/>
      <c r="E1433" s="149" t="s">
        <v>0</v>
      </c>
      <c r="F1433" s="148" t="s">
        <v>2487</v>
      </c>
      <c r="G1433" s="170" t="s">
        <v>6606</v>
      </c>
      <c r="H1433" s="161"/>
      <c r="I1433" s="161"/>
      <c r="J1433" s="161"/>
      <c r="K1433" s="161" t="s">
        <v>6610</v>
      </c>
      <c r="L1433" s="170" t="s">
        <v>0</v>
      </c>
      <c r="M1433" s="170" t="s">
        <v>6609</v>
      </c>
      <c r="N1433" s="161"/>
      <c r="O1433" s="161"/>
      <c r="P1433" s="161"/>
      <c r="Q1433" s="161"/>
      <c r="R1433" s="161"/>
      <c r="S1433" s="161"/>
      <c r="T1433" s="149"/>
      <c r="U1433" s="161"/>
      <c r="V1433" s="161"/>
      <c r="W1433" s="165" t="s">
        <v>7802</v>
      </c>
      <c r="X1433" s="161"/>
      <c r="Y1433" s="161"/>
      <c r="Z1433" s="161"/>
      <c r="AA1433" s="161"/>
      <c r="AB1433" s="161"/>
      <c r="AC1433" s="161"/>
      <c r="AD1433" s="161"/>
      <c r="AE1433" s="166"/>
      <c r="AF1433" s="166" t="str">
        <f t="shared" si="55"/>
        <v>SP_31_AIR2          GUS_HM_RL</v>
      </c>
      <c r="AG1433" s="167" t="s">
        <v>6605</v>
      </c>
      <c r="AH1433" s="158">
        <v>3</v>
      </c>
      <c r="AI1433" s="158">
        <v>910506</v>
      </c>
      <c r="AJ1433" s="158" t="s">
        <v>4268</v>
      </c>
      <c r="AK1433" s="158" t="s">
        <v>117</v>
      </c>
      <c r="AL1433" s="158" t="s">
        <v>1580</v>
      </c>
      <c r="AM1433" s="158" t="s">
        <v>1580</v>
      </c>
      <c r="AN1433" s="158" t="s">
        <v>1579</v>
      </c>
      <c r="AO1433" s="158" t="s">
        <v>1581</v>
      </c>
      <c r="AP1433" s="158">
        <v>2</v>
      </c>
      <c r="AQ1433" s="158" t="s">
        <v>199</v>
      </c>
      <c r="AR1433" s="158" t="s">
        <v>1578</v>
      </c>
      <c r="AS1433" s="158" t="s">
        <v>117</v>
      </c>
      <c r="AT1433" s="158" t="s">
        <v>117</v>
      </c>
      <c r="AU1433" s="158" t="s">
        <v>117</v>
      </c>
      <c r="AV1433" s="148" t="s">
        <v>2486</v>
      </c>
      <c r="AW1433" s="148">
        <v>1261</v>
      </c>
      <c r="AX1433" s="148" t="s">
        <v>2487</v>
      </c>
      <c r="AY1433" s="158">
        <v>1</v>
      </c>
      <c r="AZ1433" s="148" t="s">
        <v>2488</v>
      </c>
      <c r="BA1433" s="158" t="s">
        <v>117</v>
      </c>
      <c r="BB1433" s="158" t="s">
        <v>117</v>
      </c>
      <c r="BC1433" s="158" t="s">
        <v>1782</v>
      </c>
      <c r="BD1433" s="158" t="s">
        <v>1591</v>
      </c>
      <c r="BE1433" s="158" t="s">
        <v>4266</v>
      </c>
      <c r="BF1433" s="158" t="s">
        <v>1784</v>
      </c>
      <c r="BG1433" s="176">
        <v>4026</v>
      </c>
      <c r="BH1433" s="158" t="s">
        <v>1598</v>
      </c>
      <c r="BI1433" s="158">
        <v>0.35</v>
      </c>
      <c r="BJ1433" s="158" t="s">
        <v>2489</v>
      </c>
      <c r="BK1433" s="158" t="s">
        <v>1576</v>
      </c>
      <c r="BL1433" s="158">
        <v>910506</v>
      </c>
    </row>
    <row r="1434" spans="1:80" s="118" customFormat="1" ht="14.45" customHeight="1">
      <c r="A1434" s="169" t="s">
        <v>7322</v>
      </c>
      <c r="B1434" s="58">
        <v>910507</v>
      </c>
      <c r="C1434" s="58" t="s">
        <v>6697</v>
      </c>
      <c r="D1434" s="58"/>
      <c r="E1434" s="127" t="s">
        <v>0</v>
      </c>
      <c r="F1434" s="58" t="s">
        <v>4258</v>
      </c>
      <c r="G1434" s="119" t="s">
        <v>6606</v>
      </c>
      <c r="H1434" s="58"/>
      <c r="I1434" s="58"/>
      <c r="J1434" s="58"/>
      <c r="K1434" s="58" t="s">
        <v>6610</v>
      </c>
      <c r="L1434" s="119" t="s">
        <v>6609</v>
      </c>
      <c r="M1434" s="119" t="s">
        <v>6609</v>
      </c>
      <c r="N1434" s="58"/>
      <c r="O1434" s="58"/>
      <c r="P1434" s="58"/>
      <c r="Q1434" s="58"/>
      <c r="R1434" s="58"/>
      <c r="S1434" s="58"/>
      <c r="T1434" s="127"/>
      <c r="U1434" s="58"/>
      <c r="V1434" s="58"/>
      <c r="W1434" s="58"/>
      <c r="X1434" s="58"/>
      <c r="Y1434" s="58"/>
      <c r="Z1434" s="58"/>
      <c r="AA1434" s="58"/>
      <c r="AB1434" s="58"/>
      <c r="AC1434" s="58"/>
      <c r="AD1434" s="58"/>
      <c r="AE1434" s="134"/>
      <c r="AF1434" s="134" t="str">
        <f t="shared" si="55"/>
        <v>SP_31_AIR2          SP_31_AIR4</v>
      </c>
      <c r="AG1434" s="59" t="s">
        <v>6605</v>
      </c>
      <c r="AH1434" s="118">
        <v>3</v>
      </c>
      <c r="AI1434" s="118">
        <v>910507</v>
      </c>
      <c r="AJ1434" s="118" t="s">
        <v>4269</v>
      </c>
      <c r="AK1434" s="118" t="s">
        <v>117</v>
      </c>
      <c r="AL1434" s="118" t="s">
        <v>117</v>
      </c>
      <c r="AM1434" s="118" t="s">
        <v>4257</v>
      </c>
      <c r="AN1434" s="118">
        <v>1212</v>
      </c>
      <c r="AO1434" s="118" t="s">
        <v>4258</v>
      </c>
      <c r="AP1434" s="118">
        <v>1</v>
      </c>
      <c r="AQ1434" s="118" t="s">
        <v>2468</v>
      </c>
      <c r="AR1434" s="118" t="s">
        <v>117</v>
      </c>
      <c r="AS1434" s="118" t="s">
        <v>117</v>
      </c>
      <c r="AT1434" s="118" t="s">
        <v>117</v>
      </c>
      <c r="AU1434" s="118" t="s">
        <v>117</v>
      </c>
      <c r="AV1434" s="118" t="s">
        <v>2486</v>
      </c>
      <c r="AW1434" s="118">
        <v>1261</v>
      </c>
      <c r="AX1434" s="118" t="s">
        <v>2487</v>
      </c>
      <c r="AY1434" s="118">
        <v>1</v>
      </c>
      <c r="AZ1434" s="118" t="s">
        <v>2488</v>
      </c>
      <c r="BA1434" s="118" t="s">
        <v>117</v>
      </c>
      <c r="BB1434" s="118" t="s">
        <v>117</v>
      </c>
      <c r="BC1434" s="118" t="s">
        <v>1948</v>
      </c>
      <c r="BD1434" s="118" t="s">
        <v>1591</v>
      </c>
      <c r="BE1434" s="118" t="s">
        <v>117</v>
      </c>
      <c r="BF1434" s="118" t="s">
        <v>117</v>
      </c>
      <c r="BG1434" s="532">
        <v>62</v>
      </c>
      <c r="BH1434" s="118" t="s">
        <v>1598</v>
      </c>
      <c r="BI1434" s="118">
        <v>0.35</v>
      </c>
      <c r="BJ1434" s="118" t="s">
        <v>2489</v>
      </c>
      <c r="BK1434" s="118" t="s">
        <v>1576</v>
      </c>
      <c r="BL1434" s="118">
        <v>910507</v>
      </c>
    </row>
    <row r="1435" spans="1:80" s="118" customFormat="1" ht="14.45" customHeight="1">
      <c r="A1435" s="169" t="s">
        <v>7322</v>
      </c>
      <c r="B1435" s="134">
        <v>910507</v>
      </c>
      <c r="C1435" s="134" t="s">
        <v>6697</v>
      </c>
      <c r="D1435" s="134"/>
      <c r="E1435" s="127" t="s">
        <v>0</v>
      </c>
      <c r="F1435" s="58" t="s">
        <v>2487</v>
      </c>
      <c r="G1435" s="178" t="s">
        <v>6606</v>
      </c>
      <c r="H1435" s="58"/>
      <c r="I1435" s="58"/>
      <c r="J1435" s="58"/>
      <c r="K1435" s="58" t="s">
        <v>6610</v>
      </c>
      <c r="L1435" s="119" t="s">
        <v>6609</v>
      </c>
      <c r="M1435" s="119" t="s">
        <v>6609</v>
      </c>
      <c r="N1435" s="58"/>
      <c r="O1435" s="58"/>
      <c r="P1435" s="58"/>
      <c r="Q1435" s="58"/>
      <c r="R1435" s="58"/>
      <c r="S1435" s="58"/>
      <c r="T1435" s="127"/>
      <c r="U1435" s="58"/>
      <c r="V1435" s="134"/>
      <c r="W1435" s="134"/>
      <c r="X1435" s="134"/>
      <c r="Y1435" s="134"/>
      <c r="Z1435" s="134"/>
      <c r="AA1435" s="134"/>
      <c r="AB1435" s="134"/>
      <c r="AC1435" s="134"/>
      <c r="AD1435" s="134"/>
      <c r="AE1435" s="134"/>
      <c r="AF1435" s="134" t="str">
        <f t="shared" si="55"/>
        <v>SP_31_AIR2          SP_31_AIR4</v>
      </c>
      <c r="AG1435" s="59" t="s">
        <v>6605</v>
      </c>
      <c r="AH1435" s="118">
        <v>3</v>
      </c>
      <c r="AI1435" s="131">
        <v>910507</v>
      </c>
      <c r="AJ1435" s="118" t="s">
        <v>4269</v>
      </c>
      <c r="AK1435" s="118" t="s">
        <v>117</v>
      </c>
      <c r="AL1435" s="118" t="s">
        <v>117</v>
      </c>
      <c r="AM1435" s="118" t="s">
        <v>4257</v>
      </c>
      <c r="AN1435" s="118">
        <v>1212</v>
      </c>
      <c r="AO1435" s="118" t="s">
        <v>4258</v>
      </c>
      <c r="AP1435" s="118">
        <v>1</v>
      </c>
      <c r="AQ1435" s="118" t="s">
        <v>2468</v>
      </c>
      <c r="AR1435" s="118" t="s">
        <v>117</v>
      </c>
      <c r="AS1435" s="118" t="s">
        <v>117</v>
      </c>
      <c r="AT1435" s="118" t="s">
        <v>117</v>
      </c>
      <c r="AU1435" s="118" t="s">
        <v>117</v>
      </c>
      <c r="AV1435" s="118" t="s">
        <v>2486</v>
      </c>
      <c r="AW1435" s="118">
        <v>1261</v>
      </c>
      <c r="AX1435" s="118" t="s">
        <v>2487</v>
      </c>
      <c r="AY1435" s="118">
        <v>1</v>
      </c>
      <c r="AZ1435" s="118" t="s">
        <v>2488</v>
      </c>
      <c r="BA1435" s="118" t="s">
        <v>117</v>
      </c>
      <c r="BB1435" s="118" t="s">
        <v>117</v>
      </c>
      <c r="BC1435" s="118" t="s">
        <v>1948</v>
      </c>
      <c r="BD1435" s="118" t="s">
        <v>1591</v>
      </c>
      <c r="BE1435" s="118" t="s">
        <v>117</v>
      </c>
      <c r="BF1435" s="118" t="s">
        <v>117</v>
      </c>
      <c r="BG1435" s="532">
        <v>62</v>
      </c>
      <c r="BH1435" s="118" t="s">
        <v>1598</v>
      </c>
      <c r="BI1435" s="118">
        <v>0.35</v>
      </c>
      <c r="BJ1435" s="118" t="s">
        <v>2489</v>
      </c>
      <c r="BK1435" s="118" t="s">
        <v>1576</v>
      </c>
      <c r="BL1435" s="118">
        <v>910507</v>
      </c>
    </row>
    <row r="1436" spans="1:80">
      <c r="K1436" s="486"/>
      <c r="BQ1436" s="62"/>
      <c r="BR1436" s="62"/>
      <c r="BS1436" s="62"/>
      <c r="BT1436" s="62"/>
      <c r="BU1436" s="62"/>
      <c r="BV1436" s="62"/>
      <c r="BW1436" s="62"/>
      <c r="BX1436" s="62"/>
      <c r="BY1436" s="62"/>
      <c r="BZ1436" s="62"/>
      <c r="CA1436" s="62"/>
      <c r="CB1436" s="62"/>
    </row>
  </sheetData>
  <autoFilter ref="A3:CN1435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hld_mdl_PARTS">
                <anchor moveWithCells="1" sizeWithCells="1">
                  <from>
                    <xdr:col>0</xdr:col>
                    <xdr:colOff>66675</xdr:colOff>
                    <xdr:row>0</xdr:row>
                    <xdr:rowOff>9525</xdr:rowOff>
                  </from>
                  <to>
                    <xdr:col>0</xdr:col>
                    <xdr:colOff>600075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filterMode="1">
    <tabColor rgb="FFFFFF00"/>
  </sheetPr>
  <dimension ref="A1:BN1950"/>
  <sheetViews>
    <sheetView zoomScale="70" zoomScaleNormal="70" workbookViewId="0">
      <pane xSplit="23" ySplit="2" topLeftCell="AC3" activePane="bottomRight" state="frozen"/>
      <selection pane="topRight" activeCell="X1" sqref="X1"/>
      <selection pane="bottomLeft" activeCell="A3" sqref="A3"/>
      <selection pane="bottomRight" activeCell="A1036" sqref="A1036:XFD1040"/>
    </sheetView>
  </sheetViews>
  <sheetFormatPr baseColWidth="10" defaultColWidth="9.140625" defaultRowHeight="15"/>
  <cols>
    <col min="1" max="1" width="18.140625" style="123" customWidth="1"/>
    <col min="2" max="2" width="7.140625" customWidth="1"/>
    <col min="3" max="3" width="6.42578125" customWidth="1"/>
    <col min="5" max="5" width="5" customWidth="1"/>
    <col min="6" max="6" width="4.85546875" customWidth="1"/>
    <col min="9" max="9" width="3.5703125" customWidth="1"/>
    <col min="10" max="10" width="16.42578125" customWidth="1"/>
    <col min="11" max="11" width="3.42578125" customWidth="1"/>
    <col min="12" max="12" width="12" customWidth="1"/>
    <col min="13" max="13" width="13.7109375" customWidth="1"/>
    <col min="14" max="14" width="4.5703125" customWidth="1"/>
    <col min="15" max="22" width="4.28515625" customWidth="1"/>
    <col min="23" max="23" width="3.140625" customWidth="1"/>
    <col min="24" max="24" width="11.28515625" customWidth="1"/>
    <col min="25" max="25" width="18.85546875" customWidth="1"/>
    <col min="26" max="26" width="2.85546875" customWidth="1"/>
    <col min="27" max="27" width="10" customWidth="1"/>
    <col min="28" max="28" width="8" customWidth="1"/>
    <col min="29" max="29" width="15.7109375" customWidth="1"/>
    <col min="30" max="30" width="9.140625" customWidth="1"/>
    <col min="31" max="31" width="16" customWidth="1"/>
    <col min="32" max="32" width="3.5703125" customWidth="1"/>
    <col min="33" max="33" width="13.7109375" customWidth="1"/>
    <col min="34" max="36" width="3.5703125" customWidth="1"/>
    <col min="37" max="37" width="4.85546875" customWidth="1"/>
    <col min="38" max="38" width="14.140625" customWidth="1"/>
    <col min="39" max="39" width="14.42578125" customWidth="1"/>
    <col min="40" max="40" width="14.140625" customWidth="1"/>
    <col min="41" max="41" width="18" customWidth="1"/>
    <col min="42" max="42" width="14.140625" bestFit="1" customWidth="1"/>
    <col min="43" max="43" width="16.42578125" customWidth="1"/>
  </cols>
  <sheetData>
    <row r="1" spans="1:66" s="29" customFormat="1" ht="168.75" customHeight="1">
      <c r="A1" s="30" t="s">
        <v>18</v>
      </c>
      <c r="B1" s="19" t="s">
        <v>20</v>
      </c>
      <c r="C1" s="20" t="s">
        <v>4270</v>
      </c>
      <c r="D1" s="20" t="s">
        <v>7482</v>
      </c>
      <c r="E1" s="20" t="s">
        <v>4271</v>
      </c>
      <c r="F1" s="20" t="s">
        <v>4272</v>
      </c>
      <c r="G1" s="20" t="s">
        <v>7490</v>
      </c>
      <c r="H1" s="20" t="s">
        <v>4273</v>
      </c>
      <c r="I1" s="20" t="s">
        <v>4274</v>
      </c>
      <c r="J1" s="20" t="s">
        <v>4275</v>
      </c>
      <c r="K1" s="21" t="s">
        <v>4276</v>
      </c>
      <c r="L1" s="22" t="s">
        <v>4277</v>
      </c>
      <c r="M1" s="23" t="s">
        <v>35</v>
      </c>
      <c r="N1" s="21" t="s">
        <v>4278</v>
      </c>
      <c r="O1" s="21" t="s">
        <v>4279</v>
      </c>
      <c r="P1" s="25" t="s">
        <v>4280</v>
      </c>
      <c r="Q1" s="26" t="s">
        <v>4281</v>
      </c>
      <c r="R1" s="26" t="s">
        <v>4282</v>
      </c>
      <c r="S1" s="26" t="s">
        <v>4283</v>
      </c>
      <c r="T1" s="26" t="s">
        <v>4284</v>
      </c>
      <c r="U1" s="24" t="s">
        <v>4285</v>
      </c>
      <c r="V1" s="27" t="s">
        <v>41</v>
      </c>
      <c r="W1" s="28"/>
      <c r="X1" s="16" t="s">
        <v>4286</v>
      </c>
      <c r="Y1" s="16" t="s">
        <v>4287</v>
      </c>
      <c r="Z1" s="16" t="s">
        <v>4288</v>
      </c>
      <c r="AA1" s="16" t="s">
        <v>45</v>
      </c>
      <c r="AB1" s="16" t="s">
        <v>45</v>
      </c>
      <c r="AC1" s="16" t="s">
        <v>47</v>
      </c>
      <c r="AD1" s="16" t="s">
        <v>49</v>
      </c>
      <c r="AE1" s="16" t="s">
        <v>4289</v>
      </c>
      <c r="AF1" s="16" t="s">
        <v>4290</v>
      </c>
      <c r="AG1" s="16" t="s">
        <v>4291</v>
      </c>
      <c r="AH1" s="16" t="s">
        <v>58</v>
      </c>
      <c r="AI1" s="16" t="s">
        <v>4292</v>
      </c>
      <c r="AJ1" s="16" t="s">
        <v>4293</v>
      </c>
      <c r="AK1" s="16" t="s">
        <v>4294</v>
      </c>
      <c r="AL1" s="16" t="s">
        <v>61</v>
      </c>
      <c r="AM1" s="16" t="s">
        <v>62</v>
      </c>
      <c r="AN1" s="16" t="s">
        <v>63</v>
      </c>
      <c r="AO1" s="16" t="s">
        <v>64</v>
      </c>
      <c r="AP1" s="16" t="s">
        <v>65</v>
      </c>
      <c r="AQ1" s="16" t="s">
        <v>66</v>
      </c>
      <c r="AR1" s="16" t="s">
        <v>67</v>
      </c>
      <c r="AS1" s="16" t="s">
        <v>68</v>
      </c>
      <c r="AT1" s="16" t="s">
        <v>69</v>
      </c>
      <c r="AU1" s="16" t="s">
        <v>70</v>
      </c>
      <c r="AV1" s="16" t="s">
        <v>71</v>
      </c>
      <c r="AW1" s="16" t="s">
        <v>72</v>
      </c>
      <c r="AX1" s="16" t="s">
        <v>73</v>
      </c>
      <c r="AY1" s="16" t="s">
        <v>74</v>
      </c>
      <c r="AZ1" s="16" t="s">
        <v>75</v>
      </c>
      <c r="BA1" s="16" t="s">
        <v>76</v>
      </c>
      <c r="BB1" s="16" t="s">
        <v>77</v>
      </c>
      <c r="BC1" s="16" t="s">
        <v>78</v>
      </c>
      <c r="BD1" s="16" t="s">
        <v>79</v>
      </c>
      <c r="BE1" s="16" t="s">
        <v>80</v>
      </c>
      <c r="BF1" s="16" t="s">
        <v>81</v>
      </c>
      <c r="BG1" s="16" t="s">
        <v>82</v>
      </c>
      <c r="BH1" s="16" t="s">
        <v>83</v>
      </c>
      <c r="BI1" s="16" t="s">
        <v>84</v>
      </c>
      <c r="BJ1" s="16" t="s">
        <v>85</v>
      </c>
      <c r="BK1" s="16" t="s">
        <v>86</v>
      </c>
      <c r="BL1" s="16" t="s">
        <v>87</v>
      </c>
      <c r="BM1" s="16" t="s">
        <v>88</v>
      </c>
      <c r="BN1" s="16" t="s">
        <v>89</v>
      </c>
    </row>
    <row r="2" spans="1:66" s="29" customFormat="1" ht="21.75" customHeight="1">
      <c r="A2" s="67"/>
      <c r="B2" s="68"/>
      <c r="C2" s="64"/>
      <c r="D2" s="64"/>
      <c r="E2" s="64"/>
      <c r="F2" s="64"/>
      <c r="G2" s="64"/>
      <c r="H2" s="64"/>
      <c r="I2" s="64"/>
      <c r="J2" s="64"/>
      <c r="K2" s="64"/>
      <c r="L2" s="64"/>
      <c r="M2" s="69"/>
      <c r="N2" s="64"/>
      <c r="O2" s="64"/>
      <c r="P2" s="65"/>
      <c r="Q2" s="66"/>
      <c r="R2" s="66"/>
      <c r="S2" s="66"/>
      <c r="T2" s="66"/>
      <c r="U2" s="64"/>
      <c r="V2" s="70"/>
      <c r="W2" s="28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44"/>
      <c r="BJ2" s="44"/>
      <c r="BK2" s="44"/>
      <c r="BL2" s="44"/>
      <c r="BM2" s="44"/>
      <c r="BN2" s="44"/>
    </row>
    <row r="3" spans="1:66" s="62" customFormat="1" hidden="1">
      <c r="A3" s="136"/>
      <c r="B3" s="42" t="s">
        <v>6602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>
        <v>1</v>
      </c>
      <c r="X3" s="36" t="s">
        <v>113</v>
      </c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</row>
    <row r="4" spans="1:66" s="62" customFormat="1" hidden="1">
      <c r="A4" s="146" t="s">
        <v>7959</v>
      </c>
      <c r="B4" s="42" t="s">
        <v>6602</v>
      </c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>
        <v>2</v>
      </c>
      <c r="X4" s="36" t="s">
        <v>61</v>
      </c>
      <c r="Y4" s="36" t="s">
        <v>114</v>
      </c>
      <c r="Z4" s="36" t="s">
        <v>115</v>
      </c>
      <c r="AA4" s="148" t="s">
        <v>7957</v>
      </c>
      <c r="AB4" s="36" t="s">
        <v>116</v>
      </c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</row>
    <row r="5" spans="1:66" s="62" customFormat="1" hidden="1">
      <c r="A5" s="136"/>
      <c r="B5" s="42" t="s">
        <v>6602</v>
      </c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>
        <v>0</v>
      </c>
      <c r="X5" s="36" t="s">
        <v>4286</v>
      </c>
      <c r="Y5" s="36" t="s">
        <v>4287</v>
      </c>
      <c r="Z5" s="36" t="s">
        <v>4288</v>
      </c>
      <c r="AA5" s="36" t="s">
        <v>45</v>
      </c>
      <c r="AB5" s="36" t="s">
        <v>45</v>
      </c>
      <c r="AC5" s="36" t="s">
        <v>47</v>
      </c>
      <c r="AD5" s="36" t="s">
        <v>49</v>
      </c>
      <c r="AE5" s="36" t="s">
        <v>4289</v>
      </c>
      <c r="AF5" s="36" t="s">
        <v>4290</v>
      </c>
      <c r="AG5" s="36" t="s">
        <v>4291</v>
      </c>
      <c r="AH5" s="36" t="s">
        <v>58</v>
      </c>
      <c r="AI5" s="36" t="s">
        <v>4292</v>
      </c>
      <c r="AJ5" s="36" t="s">
        <v>4293</v>
      </c>
      <c r="AK5" s="36" t="s">
        <v>4294</v>
      </c>
      <c r="AL5" s="36" t="s">
        <v>61</v>
      </c>
      <c r="AM5" s="36"/>
      <c r="AN5" s="36"/>
      <c r="AO5" s="36"/>
      <c r="AP5" s="36"/>
      <c r="AQ5" s="36"/>
      <c r="AR5" s="36"/>
      <c r="AS5" s="36"/>
    </row>
    <row r="6" spans="1:66" s="62" customFormat="1" hidden="1">
      <c r="A6" s="136"/>
      <c r="B6" s="42" t="s">
        <v>6602</v>
      </c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>
        <v>4</v>
      </c>
      <c r="X6" s="36" t="s">
        <v>4295</v>
      </c>
      <c r="Y6" s="36" t="s">
        <v>117</v>
      </c>
      <c r="Z6" s="36" t="s">
        <v>117</v>
      </c>
      <c r="AA6" s="36" t="s">
        <v>117</v>
      </c>
      <c r="AB6" s="36" t="s">
        <v>117</v>
      </c>
      <c r="AC6" s="36" t="s">
        <v>117</v>
      </c>
      <c r="AD6" s="36" t="s">
        <v>117</v>
      </c>
      <c r="AE6" s="36" t="s">
        <v>4296</v>
      </c>
      <c r="AF6" s="36" t="s">
        <v>117</v>
      </c>
      <c r="AG6" s="36" t="s">
        <v>117</v>
      </c>
      <c r="AH6" s="36" t="s">
        <v>117</v>
      </c>
      <c r="AI6" s="36" t="s">
        <v>117</v>
      </c>
      <c r="AJ6" s="36" t="s">
        <v>117</v>
      </c>
      <c r="AK6" s="36" t="s">
        <v>4297</v>
      </c>
      <c r="AL6" s="36">
        <v>2</v>
      </c>
      <c r="AM6" s="36"/>
      <c r="AN6" s="36"/>
      <c r="AO6" s="36"/>
      <c r="AP6" s="36"/>
      <c r="AQ6" s="36"/>
      <c r="AR6" s="36"/>
      <c r="AS6" s="36"/>
    </row>
    <row r="7" spans="1:66" s="62" customFormat="1" hidden="1">
      <c r="A7" s="146" t="s">
        <v>7428</v>
      </c>
      <c r="B7" s="170" t="s">
        <v>6602</v>
      </c>
      <c r="C7" s="158"/>
      <c r="D7" s="158"/>
      <c r="E7" s="158"/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>
        <v>3</v>
      </c>
      <c r="X7" s="148" t="s">
        <v>7429</v>
      </c>
      <c r="Y7" s="148" t="s">
        <v>7430</v>
      </c>
      <c r="Z7" s="148" t="s">
        <v>117</v>
      </c>
      <c r="AA7" s="148" t="s">
        <v>117</v>
      </c>
      <c r="AB7" s="148" t="s">
        <v>117</v>
      </c>
      <c r="AC7" s="148" t="s">
        <v>7430</v>
      </c>
      <c r="AD7" s="148" t="s">
        <v>534</v>
      </c>
      <c r="AE7" s="148" t="s">
        <v>7431</v>
      </c>
      <c r="AF7" s="148" t="s">
        <v>117</v>
      </c>
      <c r="AG7" s="148" t="s">
        <v>117</v>
      </c>
      <c r="AH7" s="148" t="s">
        <v>117</v>
      </c>
      <c r="AI7" s="148" t="s">
        <v>117</v>
      </c>
      <c r="AJ7" s="148" t="s">
        <v>117</v>
      </c>
      <c r="AK7" s="148" t="s">
        <v>4297</v>
      </c>
      <c r="AL7" s="148">
        <v>1</v>
      </c>
      <c r="AM7" s="158"/>
      <c r="AN7" s="158"/>
      <c r="AO7" s="158"/>
      <c r="AP7" s="158"/>
      <c r="AQ7" s="158"/>
      <c r="AR7" s="158"/>
      <c r="AS7" s="158"/>
    </row>
    <row r="8" spans="1:66" s="62" customFormat="1" hidden="1">
      <c r="A8" s="146" t="s">
        <v>7285</v>
      </c>
      <c r="B8" s="42" t="s">
        <v>6602</v>
      </c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>
        <v>4</v>
      </c>
      <c r="X8" s="36" t="s">
        <v>4298</v>
      </c>
      <c r="Y8" s="36" t="s">
        <v>117</v>
      </c>
      <c r="Z8" s="36" t="s">
        <v>117</v>
      </c>
      <c r="AA8" s="36" t="s">
        <v>117</v>
      </c>
      <c r="AB8" s="36" t="s">
        <v>117</v>
      </c>
      <c r="AC8" s="36" t="s">
        <v>117</v>
      </c>
      <c r="AD8" s="36" t="s">
        <v>117</v>
      </c>
      <c r="AE8" s="36" t="s">
        <v>4299</v>
      </c>
      <c r="AF8" s="36" t="s">
        <v>117</v>
      </c>
      <c r="AG8" s="36" t="s">
        <v>117</v>
      </c>
      <c r="AH8" s="36" t="s">
        <v>117</v>
      </c>
      <c r="AI8" s="36" t="s">
        <v>117</v>
      </c>
      <c r="AJ8" s="36" t="s">
        <v>117</v>
      </c>
      <c r="AK8" s="36" t="s">
        <v>4297</v>
      </c>
      <c r="AL8" s="148">
        <v>2</v>
      </c>
      <c r="AM8" s="36"/>
      <c r="AN8" s="36"/>
      <c r="AO8" s="36"/>
      <c r="AP8" s="36"/>
      <c r="AQ8" s="36"/>
      <c r="AR8" s="36"/>
      <c r="AS8" s="36"/>
    </row>
    <row r="9" spans="1:66" s="197" customFormat="1" hidden="1">
      <c r="A9" s="122" t="s">
        <v>7285</v>
      </c>
      <c r="B9" s="119" t="s">
        <v>6602</v>
      </c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36"/>
      <c r="W9" s="118">
        <v>4</v>
      </c>
      <c r="X9" s="118" t="s">
        <v>4298</v>
      </c>
      <c r="Y9" s="118" t="s">
        <v>117</v>
      </c>
      <c r="Z9" s="118" t="s">
        <v>117</v>
      </c>
      <c r="AA9" s="118" t="s">
        <v>117</v>
      </c>
      <c r="AB9" s="118" t="s">
        <v>117</v>
      </c>
      <c r="AC9" s="118" t="s">
        <v>117</v>
      </c>
      <c r="AD9" s="118" t="s">
        <v>117</v>
      </c>
      <c r="AE9" s="118" t="s">
        <v>4300</v>
      </c>
      <c r="AF9" s="118" t="s">
        <v>117</v>
      </c>
      <c r="AG9" s="118" t="s">
        <v>117</v>
      </c>
      <c r="AH9" s="118" t="s">
        <v>117</v>
      </c>
      <c r="AI9" s="118" t="s">
        <v>117</v>
      </c>
      <c r="AJ9" s="118" t="s">
        <v>117</v>
      </c>
      <c r="AK9" s="118" t="s">
        <v>4297</v>
      </c>
      <c r="AL9" s="118">
        <v>1</v>
      </c>
      <c r="AM9" s="118"/>
      <c r="AN9" s="118"/>
      <c r="AO9" s="118"/>
      <c r="AP9" s="118"/>
      <c r="AQ9" s="118"/>
      <c r="AR9" s="118"/>
      <c r="AS9" s="118"/>
    </row>
    <row r="10" spans="1:66" s="62" customFormat="1" hidden="1">
      <c r="A10" s="146" t="s">
        <v>7792</v>
      </c>
      <c r="B10" s="42" t="s">
        <v>6602</v>
      </c>
      <c r="C10" s="36"/>
      <c r="D10" s="148" t="s">
        <v>6603</v>
      </c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>
        <v>4</v>
      </c>
      <c r="X10" s="36" t="s">
        <v>4301</v>
      </c>
      <c r="Y10" s="36" t="s">
        <v>117</v>
      </c>
      <c r="Z10" s="36" t="s">
        <v>117</v>
      </c>
      <c r="AA10" s="36" t="s">
        <v>117</v>
      </c>
      <c r="AB10" s="36" t="s">
        <v>117</v>
      </c>
      <c r="AC10" s="36" t="s">
        <v>117</v>
      </c>
      <c r="AD10" s="36" t="s">
        <v>117</v>
      </c>
      <c r="AE10" s="36" t="s">
        <v>4302</v>
      </c>
      <c r="AF10" s="36" t="s">
        <v>117</v>
      </c>
      <c r="AG10" s="36" t="s">
        <v>117</v>
      </c>
      <c r="AH10" s="36" t="s">
        <v>117</v>
      </c>
      <c r="AI10" s="36" t="s">
        <v>117</v>
      </c>
      <c r="AJ10" s="36" t="s">
        <v>117</v>
      </c>
      <c r="AK10" s="36" t="s">
        <v>4297</v>
      </c>
      <c r="AL10" s="36">
        <v>1</v>
      </c>
      <c r="AM10" s="36"/>
      <c r="AN10" s="36"/>
      <c r="AO10" s="36"/>
      <c r="AP10" s="36"/>
      <c r="AQ10" s="36"/>
      <c r="AR10" s="36"/>
      <c r="AS10" s="36"/>
    </row>
    <row r="11" spans="1:66" s="62" customFormat="1" hidden="1">
      <c r="A11" s="136"/>
      <c r="B11" s="42" t="s">
        <v>6602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>
        <v>4</v>
      </c>
      <c r="X11" s="36" t="s">
        <v>4305</v>
      </c>
      <c r="Y11" s="36" t="s">
        <v>117</v>
      </c>
      <c r="Z11" s="36" t="s">
        <v>117</v>
      </c>
      <c r="AA11" s="36" t="s">
        <v>117</v>
      </c>
      <c r="AB11" s="36" t="s">
        <v>117</v>
      </c>
      <c r="AC11" s="36" t="s">
        <v>117</v>
      </c>
      <c r="AD11" s="36" t="s">
        <v>117</v>
      </c>
      <c r="AE11" s="36" t="s">
        <v>4306</v>
      </c>
      <c r="AF11" s="36" t="s">
        <v>117</v>
      </c>
      <c r="AG11" s="36" t="s">
        <v>117</v>
      </c>
      <c r="AH11" s="36" t="s">
        <v>117</v>
      </c>
      <c r="AI11" s="36" t="s">
        <v>117</v>
      </c>
      <c r="AJ11" s="36" t="s">
        <v>117</v>
      </c>
      <c r="AK11" s="36" t="s">
        <v>4304</v>
      </c>
      <c r="AL11" s="36">
        <v>176</v>
      </c>
      <c r="AM11" s="36"/>
      <c r="AN11" s="36"/>
      <c r="AO11" s="36"/>
      <c r="AP11" s="36"/>
      <c r="AQ11" s="36"/>
      <c r="AR11" s="36"/>
      <c r="AS11" s="36"/>
    </row>
    <row r="12" spans="1:66" s="158" customFormat="1" hidden="1">
      <c r="A12" s="146" t="s">
        <v>7869</v>
      </c>
      <c r="B12" s="170" t="s">
        <v>6602</v>
      </c>
      <c r="W12" s="158">
        <v>4</v>
      </c>
      <c r="X12" s="148" t="s">
        <v>7871</v>
      </c>
      <c r="Y12" s="148" t="s">
        <v>117</v>
      </c>
      <c r="Z12" s="148" t="s">
        <v>117</v>
      </c>
      <c r="AA12" s="148" t="s">
        <v>117</v>
      </c>
      <c r="AB12" s="148" t="s">
        <v>117</v>
      </c>
      <c r="AC12" s="148" t="s">
        <v>117</v>
      </c>
      <c r="AD12" s="148" t="s">
        <v>117</v>
      </c>
      <c r="AE12" s="148" t="s">
        <v>7870</v>
      </c>
      <c r="AF12" s="148" t="s">
        <v>117</v>
      </c>
      <c r="AG12" s="148" t="s">
        <v>117</v>
      </c>
      <c r="AH12" s="148" t="s">
        <v>117</v>
      </c>
      <c r="AI12" s="148" t="s">
        <v>117</v>
      </c>
      <c r="AJ12" s="148" t="s">
        <v>117</v>
      </c>
      <c r="AK12" s="148" t="s">
        <v>4304</v>
      </c>
      <c r="AL12" s="148">
        <v>0</v>
      </c>
    </row>
    <row r="13" spans="1:66" s="62" customFormat="1" hidden="1">
      <c r="A13" s="136"/>
      <c r="B13" s="42" t="s">
        <v>6602</v>
      </c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>
        <v>4</v>
      </c>
      <c r="X13" s="36" t="s">
        <v>4305</v>
      </c>
      <c r="Y13" s="36" t="s">
        <v>117</v>
      </c>
      <c r="Z13" s="36" t="s">
        <v>117</v>
      </c>
      <c r="AA13" s="36" t="s">
        <v>117</v>
      </c>
      <c r="AB13" s="36" t="s">
        <v>117</v>
      </c>
      <c r="AC13" s="36" t="s">
        <v>117</v>
      </c>
      <c r="AD13" s="36" t="s">
        <v>117</v>
      </c>
      <c r="AE13" s="36" t="s">
        <v>4307</v>
      </c>
      <c r="AF13" s="36" t="s">
        <v>117</v>
      </c>
      <c r="AG13" s="36" t="s">
        <v>117</v>
      </c>
      <c r="AH13" s="36" t="s">
        <v>117</v>
      </c>
      <c r="AI13" s="36" t="s">
        <v>117</v>
      </c>
      <c r="AJ13" s="36" t="s">
        <v>117</v>
      </c>
      <c r="AK13" s="36" t="s">
        <v>4304</v>
      </c>
      <c r="AL13" s="36">
        <v>221</v>
      </c>
      <c r="AM13" s="36"/>
      <c r="AN13" s="36"/>
      <c r="AO13" s="36"/>
      <c r="AP13" s="36"/>
      <c r="AQ13" s="36"/>
      <c r="AR13" s="36"/>
      <c r="AS13" s="36"/>
    </row>
    <row r="14" spans="1:66" s="62" customFormat="1" hidden="1">
      <c r="A14" s="146" t="s">
        <v>7912</v>
      </c>
      <c r="B14" s="42" t="s">
        <v>6602</v>
      </c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>
        <v>4</v>
      </c>
      <c r="X14" s="36" t="s">
        <v>4308</v>
      </c>
      <c r="Y14" s="36" t="s">
        <v>117</v>
      </c>
      <c r="Z14" s="36" t="s">
        <v>117</v>
      </c>
      <c r="AA14" s="36" t="s">
        <v>117</v>
      </c>
      <c r="AB14" s="36" t="s">
        <v>117</v>
      </c>
      <c r="AC14" s="36" t="s">
        <v>117</v>
      </c>
      <c r="AD14" s="36" t="s">
        <v>117</v>
      </c>
      <c r="AE14" s="36" t="s">
        <v>4309</v>
      </c>
      <c r="AF14" s="36" t="s">
        <v>117</v>
      </c>
      <c r="AG14" s="36" t="s">
        <v>117</v>
      </c>
      <c r="AH14" s="36" t="s">
        <v>117</v>
      </c>
      <c r="AI14" s="36" t="s">
        <v>117</v>
      </c>
      <c r="AJ14" s="36" t="s">
        <v>117</v>
      </c>
      <c r="AK14" s="36" t="s">
        <v>4304</v>
      </c>
      <c r="AL14" s="148">
        <v>15875</v>
      </c>
      <c r="AM14" s="36"/>
      <c r="AN14" s="36"/>
      <c r="AO14" s="36"/>
      <c r="AP14" s="36"/>
      <c r="AQ14" s="36"/>
      <c r="AR14" s="36"/>
      <c r="AS14" s="36"/>
    </row>
    <row r="15" spans="1:66" s="62" customFormat="1" hidden="1">
      <c r="A15" s="146" t="s">
        <v>7869</v>
      </c>
      <c r="B15" s="42" t="s">
        <v>6602</v>
      </c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>
        <v>4</v>
      </c>
      <c r="X15" s="36" t="s">
        <v>4308</v>
      </c>
      <c r="Y15" s="36" t="s">
        <v>117</v>
      </c>
      <c r="Z15" s="36" t="s">
        <v>117</v>
      </c>
      <c r="AA15" s="36" t="s">
        <v>117</v>
      </c>
      <c r="AB15" s="36" t="s">
        <v>117</v>
      </c>
      <c r="AC15" s="36" t="s">
        <v>117</v>
      </c>
      <c r="AD15" s="36" t="s">
        <v>117</v>
      </c>
      <c r="AE15" s="36" t="s">
        <v>4310</v>
      </c>
      <c r="AF15" s="36" t="s">
        <v>117</v>
      </c>
      <c r="AG15" s="36" t="s">
        <v>117</v>
      </c>
      <c r="AH15" s="36" t="s">
        <v>117</v>
      </c>
      <c r="AI15" s="36" t="s">
        <v>117</v>
      </c>
      <c r="AJ15" s="36" t="s">
        <v>117</v>
      </c>
      <c r="AK15" s="36" t="s">
        <v>4304</v>
      </c>
      <c r="AL15" s="148">
        <v>322</v>
      </c>
      <c r="AM15" s="36"/>
      <c r="AN15" s="36"/>
      <c r="AO15" s="36"/>
      <c r="AP15" s="36"/>
      <c r="AQ15" s="36"/>
      <c r="AR15" s="36"/>
      <c r="AS15" s="36"/>
    </row>
    <row r="16" spans="1:66" s="62" customFormat="1" hidden="1">
      <c r="A16" s="146" t="s">
        <v>7913</v>
      </c>
      <c r="B16" s="42" t="s">
        <v>6602</v>
      </c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>
        <v>4</v>
      </c>
      <c r="X16" s="36" t="s">
        <v>4308</v>
      </c>
      <c r="Y16" s="36" t="s">
        <v>117</v>
      </c>
      <c r="Z16" s="36" t="s">
        <v>117</v>
      </c>
      <c r="AA16" s="36" t="s">
        <v>117</v>
      </c>
      <c r="AB16" s="36" t="s">
        <v>117</v>
      </c>
      <c r="AC16" s="36" t="s">
        <v>117</v>
      </c>
      <c r="AD16" s="36" t="s">
        <v>117</v>
      </c>
      <c r="AE16" s="36" t="s">
        <v>4311</v>
      </c>
      <c r="AF16" s="36" t="s">
        <v>117</v>
      </c>
      <c r="AG16" s="36" t="s">
        <v>117</v>
      </c>
      <c r="AH16" s="36" t="s">
        <v>117</v>
      </c>
      <c r="AI16" s="36" t="s">
        <v>117</v>
      </c>
      <c r="AJ16" s="36" t="s">
        <v>117</v>
      </c>
      <c r="AK16" s="36" t="s">
        <v>4304</v>
      </c>
      <c r="AL16" s="148">
        <v>104152</v>
      </c>
      <c r="AM16" s="36"/>
      <c r="AN16" s="36"/>
      <c r="AO16" s="36"/>
      <c r="AP16" s="36"/>
      <c r="AQ16" s="36"/>
      <c r="AR16" s="36"/>
      <c r="AS16" s="36"/>
    </row>
    <row r="17" spans="1:45" s="62" customFormat="1" hidden="1">
      <c r="A17" s="136"/>
      <c r="B17" s="42" t="s">
        <v>6602</v>
      </c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>
        <v>4</v>
      </c>
      <c r="X17" s="36" t="s">
        <v>4312</v>
      </c>
      <c r="Y17" s="36" t="s">
        <v>117</v>
      </c>
      <c r="Z17" s="36" t="s">
        <v>117</v>
      </c>
      <c r="AA17" s="36" t="s">
        <v>117</v>
      </c>
      <c r="AB17" s="36" t="s">
        <v>117</v>
      </c>
      <c r="AC17" s="36" t="s">
        <v>117</v>
      </c>
      <c r="AD17" s="36" t="s">
        <v>117</v>
      </c>
      <c r="AE17" s="36" t="s">
        <v>4313</v>
      </c>
      <c r="AF17" s="36" t="s">
        <v>117</v>
      </c>
      <c r="AG17" s="36" t="s">
        <v>117</v>
      </c>
      <c r="AH17" s="36" t="s">
        <v>117</v>
      </c>
      <c r="AI17" s="36" t="s">
        <v>117</v>
      </c>
      <c r="AJ17" s="36" t="s">
        <v>117</v>
      </c>
      <c r="AK17" s="36" t="s">
        <v>4304</v>
      </c>
      <c r="AL17" s="36">
        <v>1875</v>
      </c>
      <c r="AM17" s="36"/>
      <c r="AN17" s="36"/>
      <c r="AO17" s="36"/>
      <c r="AP17" s="36"/>
      <c r="AQ17" s="36"/>
      <c r="AR17" s="36"/>
      <c r="AS17" s="36"/>
    </row>
    <row r="18" spans="1:45" s="62" customFormat="1" hidden="1">
      <c r="A18" s="146" t="s">
        <v>7960</v>
      </c>
      <c r="B18" s="42" t="s">
        <v>6602</v>
      </c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>
        <v>4</v>
      </c>
      <c r="X18" s="36" t="s">
        <v>4312</v>
      </c>
      <c r="Y18" s="36" t="s">
        <v>117</v>
      </c>
      <c r="Z18" s="36" t="s">
        <v>117</v>
      </c>
      <c r="AA18" s="36" t="s">
        <v>117</v>
      </c>
      <c r="AB18" s="36" t="s">
        <v>117</v>
      </c>
      <c r="AC18" s="36" t="s">
        <v>117</v>
      </c>
      <c r="AD18" s="36" t="s">
        <v>117</v>
      </c>
      <c r="AE18" s="36" t="s">
        <v>4314</v>
      </c>
      <c r="AF18" s="36" t="s">
        <v>117</v>
      </c>
      <c r="AG18" s="36" t="s">
        <v>117</v>
      </c>
      <c r="AH18" s="36" t="s">
        <v>117</v>
      </c>
      <c r="AI18" s="36" t="s">
        <v>117</v>
      </c>
      <c r="AJ18" s="36" t="s">
        <v>117</v>
      </c>
      <c r="AK18" s="36" t="s">
        <v>4304</v>
      </c>
      <c r="AL18" s="148">
        <v>62118</v>
      </c>
      <c r="AM18" s="36"/>
      <c r="AN18" s="36"/>
      <c r="AO18" s="36"/>
      <c r="AP18" s="36"/>
      <c r="AQ18" s="36"/>
      <c r="AR18" s="36"/>
      <c r="AS18" s="36"/>
    </row>
    <row r="19" spans="1:45" s="62" customFormat="1" hidden="1">
      <c r="A19" s="146" t="s">
        <v>7448</v>
      </c>
      <c r="B19" s="42" t="s">
        <v>6602</v>
      </c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>
        <v>4</v>
      </c>
      <c r="X19" s="36" t="s">
        <v>4315</v>
      </c>
      <c r="Y19" s="36" t="s">
        <v>117</v>
      </c>
      <c r="Z19" s="36" t="s">
        <v>117</v>
      </c>
      <c r="AA19" s="36" t="s">
        <v>117</v>
      </c>
      <c r="AB19" s="36" t="s">
        <v>117</v>
      </c>
      <c r="AC19" s="36" t="s">
        <v>117</v>
      </c>
      <c r="AD19" s="36" t="s">
        <v>117</v>
      </c>
      <c r="AE19" s="36" t="s">
        <v>4316</v>
      </c>
      <c r="AF19" s="36" t="s">
        <v>117</v>
      </c>
      <c r="AG19" s="36" t="s">
        <v>117</v>
      </c>
      <c r="AH19" s="36" t="s">
        <v>117</v>
      </c>
      <c r="AI19" s="36" t="s">
        <v>117</v>
      </c>
      <c r="AJ19" s="36" t="s">
        <v>117</v>
      </c>
      <c r="AK19" s="36" t="s">
        <v>4304</v>
      </c>
      <c r="AL19" s="148">
        <v>689</v>
      </c>
      <c r="AM19" s="86"/>
      <c r="AN19" s="36"/>
      <c r="AO19" s="36"/>
      <c r="AP19" s="36"/>
      <c r="AQ19" s="36"/>
      <c r="AR19" s="36"/>
      <c r="AS19" s="36"/>
    </row>
    <row r="20" spans="1:45" s="62" customFormat="1" hidden="1">
      <c r="A20" s="146" t="s">
        <v>7448</v>
      </c>
      <c r="B20" s="170" t="s">
        <v>6602</v>
      </c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>
        <v>4</v>
      </c>
      <c r="X20" s="148" t="s">
        <v>4319</v>
      </c>
      <c r="Y20" s="148" t="s">
        <v>117</v>
      </c>
      <c r="Z20" s="148" t="s">
        <v>117</v>
      </c>
      <c r="AA20" s="148" t="s">
        <v>117</v>
      </c>
      <c r="AB20" s="148" t="s">
        <v>117</v>
      </c>
      <c r="AC20" s="148" t="s">
        <v>117</v>
      </c>
      <c r="AD20" s="148" t="s">
        <v>117</v>
      </c>
      <c r="AE20" s="148" t="s">
        <v>7352</v>
      </c>
      <c r="AF20" s="148" t="s">
        <v>117</v>
      </c>
      <c r="AG20" s="148" t="s">
        <v>117</v>
      </c>
      <c r="AH20" s="148" t="s">
        <v>117</v>
      </c>
      <c r="AI20" s="148" t="s">
        <v>117</v>
      </c>
      <c r="AJ20" s="148" t="s">
        <v>117</v>
      </c>
      <c r="AK20" s="148" t="s">
        <v>4304</v>
      </c>
      <c r="AL20" s="148">
        <v>1382</v>
      </c>
      <c r="AM20" s="158"/>
      <c r="AN20" s="158"/>
      <c r="AO20" s="158"/>
      <c r="AP20" s="158"/>
      <c r="AQ20" s="158"/>
      <c r="AR20" s="158"/>
      <c r="AS20" s="158"/>
    </row>
    <row r="21" spans="1:45" s="62" customFormat="1" hidden="1">
      <c r="A21" s="136"/>
      <c r="B21" s="42" t="s">
        <v>6602</v>
      </c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>
        <v>4</v>
      </c>
      <c r="X21" s="36" t="s">
        <v>4317</v>
      </c>
      <c r="Y21" s="36" t="s">
        <v>117</v>
      </c>
      <c r="Z21" s="36" t="s">
        <v>117</v>
      </c>
      <c r="AA21" s="36" t="s">
        <v>117</v>
      </c>
      <c r="AB21" s="36" t="s">
        <v>117</v>
      </c>
      <c r="AC21" s="36" t="s">
        <v>117</v>
      </c>
      <c r="AD21" s="36" t="s">
        <v>117</v>
      </c>
      <c r="AE21" s="36" t="s">
        <v>4318</v>
      </c>
      <c r="AF21" s="36" t="s">
        <v>117</v>
      </c>
      <c r="AG21" s="36" t="s">
        <v>117</v>
      </c>
      <c r="AH21" s="36" t="s">
        <v>117</v>
      </c>
      <c r="AI21" s="36" t="s">
        <v>117</v>
      </c>
      <c r="AJ21" s="36" t="s">
        <v>117</v>
      </c>
      <c r="AK21" s="36" t="s">
        <v>4304</v>
      </c>
      <c r="AL21" s="36">
        <v>38</v>
      </c>
      <c r="AM21" s="36"/>
      <c r="AN21" s="36"/>
      <c r="AO21" s="36"/>
      <c r="AP21" s="36"/>
      <c r="AQ21" s="36"/>
      <c r="AR21" s="36"/>
      <c r="AS21" s="36"/>
    </row>
    <row r="22" spans="1:45" s="197" customFormat="1" hidden="1">
      <c r="A22" s="122" t="s">
        <v>7285</v>
      </c>
      <c r="B22" s="119" t="s">
        <v>6602</v>
      </c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>
        <v>4</v>
      </c>
      <c r="X22" s="118" t="s">
        <v>4308</v>
      </c>
      <c r="Y22" s="118" t="s">
        <v>117</v>
      </c>
      <c r="Z22" s="118" t="s">
        <v>117</v>
      </c>
      <c r="AA22" s="118" t="s">
        <v>117</v>
      </c>
      <c r="AB22" s="118" t="s">
        <v>117</v>
      </c>
      <c r="AC22" s="118" t="s">
        <v>117</v>
      </c>
      <c r="AD22" s="118" t="s">
        <v>117</v>
      </c>
      <c r="AE22" s="118" t="s">
        <v>5265</v>
      </c>
      <c r="AF22" s="118" t="s">
        <v>117</v>
      </c>
      <c r="AG22" s="118" t="s">
        <v>117</v>
      </c>
      <c r="AH22" s="118" t="s">
        <v>117</v>
      </c>
      <c r="AI22" s="118" t="s">
        <v>117</v>
      </c>
      <c r="AJ22" s="118" t="s">
        <v>117</v>
      </c>
      <c r="AK22" s="118" t="s">
        <v>4304</v>
      </c>
      <c r="AL22" s="118">
        <v>762</v>
      </c>
      <c r="AM22" s="118"/>
      <c r="AN22" s="118"/>
      <c r="AO22" s="118"/>
      <c r="AP22" s="118"/>
      <c r="AQ22" s="118"/>
      <c r="AR22" s="118"/>
      <c r="AS22" s="118"/>
    </row>
    <row r="23" spans="1:45" s="62" customFormat="1" hidden="1">
      <c r="A23" s="146" t="s">
        <v>7358</v>
      </c>
      <c r="B23" s="42" t="s">
        <v>6602</v>
      </c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>
        <v>4</v>
      </c>
      <c r="X23" s="36" t="s">
        <v>4319</v>
      </c>
      <c r="Y23" s="36" t="s">
        <v>117</v>
      </c>
      <c r="Z23" s="36" t="s">
        <v>117</v>
      </c>
      <c r="AA23" s="36" t="s">
        <v>117</v>
      </c>
      <c r="AB23" s="36" t="s">
        <v>117</v>
      </c>
      <c r="AC23" s="36" t="s">
        <v>117</v>
      </c>
      <c r="AD23" s="36" t="s">
        <v>117</v>
      </c>
      <c r="AE23" s="36" t="s">
        <v>4320</v>
      </c>
      <c r="AF23" s="36" t="s">
        <v>117</v>
      </c>
      <c r="AG23" s="36" t="s">
        <v>117</v>
      </c>
      <c r="AH23" s="36" t="s">
        <v>117</v>
      </c>
      <c r="AI23" s="36" t="s">
        <v>117</v>
      </c>
      <c r="AJ23" s="36" t="s">
        <v>117</v>
      </c>
      <c r="AK23" s="36" t="s">
        <v>4304</v>
      </c>
      <c r="AL23" s="148">
        <v>130</v>
      </c>
      <c r="AM23" s="158"/>
      <c r="AN23" s="158"/>
      <c r="AO23" s="158"/>
      <c r="AP23" s="36"/>
      <c r="AQ23" s="36"/>
      <c r="AR23" s="36"/>
      <c r="AS23" s="36"/>
    </row>
    <row r="24" spans="1:45" s="62" customFormat="1" hidden="1">
      <c r="A24" s="136"/>
      <c r="B24" s="42" t="s">
        <v>6602</v>
      </c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>
        <v>4</v>
      </c>
      <c r="X24" s="36" t="s">
        <v>6003</v>
      </c>
      <c r="Y24" s="36" t="s">
        <v>117</v>
      </c>
      <c r="Z24" s="36" t="s">
        <v>117</v>
      </c>
      <c r="AA24" s="36" t="s">
        <v>117</v>
      </c>
      <c r="AB24" s="36" t="s">
        <v>117</v>
      </c>
      <c r="AC24" s="36" t="s">
        <v>117</v>
      </c>
      <c r="AD24" s="36" t="s">
        <v>117</v>
      </c>
      <c r="AE24" s="36" t="s">
        <v>4303</v>
      </c>
      <c r="AF24" s="36" t="s">
        <v>117</v>
      </c>
      <c r="AG24" s="36" t="s">
        <v>117</v>
      </c>
      <c r="AH24" s="36" t="s">
        <v>117</v>
      </c>
      <c r="AI24" s="36" t="s">
        <v>117</v>
      </c>
      <c r="AJ24" s="36" t="s">
        <v>117</v>
      </c>
      <c r="AK24" s="36" t="s">
        <v>4304</v>
      </c>
      <c r="AL24" s="36">
        <v>1643</v>
      </c>
      <c r="AM24" s="36"/>
      <c r="AN24" s="36"/>
      <c r="AO24" s="36"/>
      <c r="AP24" s="36"/>
      <c r="AQ24" s="36"/>
      <c r="AR24" s="36"/>
      <c r="AS24" s="36"/>
    </row>
    <row r="25" spans="1:45" s="62" customFormat="1" hidden="1">
      <c r="A25" s="146" t="s">
        <v>7426</v>
      </c>
      <c r="B25" s="42" t="s">
        <v>6602</v>
      </c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>
        <v>4</v>
      </c>
      <c r="X25" s="36" t="s">
        <v>5161</v>
      </c>
      <c r="Y25" s="36" t="s">
        <v>117</v>
      </c>
      <c r="Z25" s="36" t="s">
        <v>117</v>
      </c>
      <c r="AA25" s="36" t="s">
        <v>117</v>
      </c>
      <c r="AB25" s="36" t="s">
        <v>117</v>
      </c>
      <c r="AC25" s="36" t="s">
        <v>117</v>
      </c>
      <c r="AD25" s="36" t="s">
        <v>117</v>
      </c>
      <c r="AE25" s="36" t="s">
        <v>5162</v>
      </c>
      <c r="AF25" s="36" t="s">
        <v>117</v>
      </c>
      <c r="AG25" s="36" t="s">
        <v>117</v>
      </c>
      <c r="AH25" s="36" t="s">
        <v>117</v>
      </c>
      <c r="AI25" s="36" t="s">
        <v>117</v>
      </c>
      <c r="AJ25" s="36" t="s">
        <v>117</v>
      </c>
      <c r="AK25" s="36" t="s">
        <v>4304</v>
      </c>
      <c r="AL25" s="148">
        <v>23853</v>
      </c>
      <c r="AM25" s="158"/>
      <c r="AN25" s="158"/>
      <c r="AO25" s="158"/>
      <c r="AP25" s="36"/>
      <c r="AQ25" s="36"/>
      <c r="AR25" s="36"/>
      <c r="AS25" s="36"/>
    </row>
    <row r="26" spans="1:45" s="62" customFormat="1" hidden="1">
      <c r="A26" s="146" t="s">
        <v>7334</v>
      </c>
      <c r="B26" s="42" t="s">
        <v>6602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>
        <v>4</v>
      </c>
      <c r="X26" s="36" t="s">
        <v>4321</v>
      </c>
      <c r="Y26" s="36" t="s">
        <v>117</v>
      </c>
      <c r="Z26" s="36" t="s">
        <v>117</v>
      </c>
      <c r="AA26" s="36" t="s">
        <v>117</v>
      </c>
      <c r="AB26" s="36" t="s">
        <v>117</v>
      </c>
      <c r="AC26" s="36" t="s">
        <v>117</v>
      </c>
      <c r="AD26" s="36" t="s">
        <v>117</v>
      </c>
      <c r="AE26" s="36" t="s">
        <v>4322</v>
      </c>
      <c r="AF26" s="36" t="s">
        <v>117</v>
      </c>
      <c r="AG26" s="36" t="s">
        <v>117</v>
      </c>
      <c r="AH26" s="36" t="s">
        <v>117</v>
      </c>
      <c r="AI26" s="36" t="s">
        <v>117</v>
      </c>
      <c r="AJ26" s="36" t="s">
        <v>117</v>
      </c>
      <c r="AK26" s="36" t="s">
        <v>4304</v>
      </c>
      <c r="AL26" s="148">
        <v>249</v>
      </c>
      <c r="AM26" s="158"/>
      <c r="AN26" s="158"/>
      <c r="AO26" s="158"/>
      <c r="AP26" s="36"/>
      <c r="AQ26" s="36"/>
      <c r="AR26" s="36"/>
      <c r="AS26" s="36"/>
    </row>
    <row r="27" spans="1:45" s="62" customFormat="1" hidden="1">
      <c r="A27" s="146" t="s">
        <v>7427</v>
      </c>
      <c r="B27" s="42" t="s">
        <v>6602</v>
      </c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>
        <v>4</v>
      </c>
      <c r="X27" s="36" t="s">
        <v>4323</v>
      </c>
      <c r="Y27" s="36" t="s">
        <v>117</v>
      </c>
      <c r="Z27" s="36" t="s">
        <v>117</v>
      </c>
      <c r="AA27" s="36" t="s">
        <v>117</v>
      </c>
      <c r="AB27" s="36" t="s">
        <v>117</v>
      </c>
      <c r="AC27" s="36" t="s">
        <v>117</v>
      </c>
      <c r="AD27" s="36" t="s">
        <v>117</v>
      </c>
      <c r="AE27" s="36" t="s">
        <v>4324</v>
      </c>
      <c r="AF27" s="36" t="s">
        <v>117</v>
      </c>
      <c r="AG27" s="36" t="s">
        <v>117</v>
      </c>
      <c r="AH27" s="36" t="s">
        <v>117</v>
      </c>
      <c r="AI27" s="36" t="s">
        <v>117</v>
      </c>
      <c r="AJ27" s="36" t="s">
        <v>117</v>
      </c>
      <c r="AK27" s="36" t="s">
        <v>4304</v>
      </c>
      <c r="AL27" s="148">
        <v>26354</v>
      </c>
      <c r="AM27" s="158"/>
      <c r="AN27" s="158"/>
      <c r="AO27" s="158"/>
      <c r="AP27" s="36"/>
      <c r="AQ27" s="36"/>
      <c r="AR27" s="36"/>
      <c r="AS27" s="36"/>
    </row>
    <row r="28" spans="1:45" s="62" customFormat="1" hidden="1">
      <c r="A28" s="136"/>
      <c r="B28" s="42" t="s">
        <v>6602</v>
      </c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>
        <v>4</v>
      </c>
      <c r="X28" s="36" t="s">
        <v>4325</v>
      </c>
      <c r="Y28" s="36" t="s">
        <v>117</v>
      </c>
      <c r="Z28" s="36" t="s">
        <v>117</v>
      </c>
      <c r="AA28" s="36" t="s">
        <v>117</v>
      </c>
      <c r="AB28" s="36" t="s">
        <v>117</v>
      </c>
      <c r="AC28" s="36" t="s">
        <v>117</v>
      </c>
      <c r="AD28" s="36" t="s">
        <v>117</v>
      </c>
      <c r="AE28" s="36" t="s">
        <v>4326</v>
      </c>
      <c r="AF28" s="36" t="s">
        <v>117</v>
      </c>
      <c r="AG28" s="36" t="s">
        <v>117</v>
      </c>
      <c r="AH28" s="36" t="s">
        <v>117</v>
      </c>
      <c r="AI28" s="36" t="s">
        <v>117</v>
      </c>
      <c r="AJ28" s="36" t="s">
        <v>117</v>
      </c>
      <c r="AK28" s="36" t="s">
        <v>4297</v>
      </c>
      <c r="AL28" s="36">
        <v>5</v>
      </c>
      <c r="AM28" s="36"/>
      <c r="AN28" s="36"/>
      <c r="AO28" s="36"/>
      <c r="AP28" s="36"/>
      <c r="AQ28" s="36"/>
      <c r="AR28" s="36"/>
      <c r="AS28" s="36"/>
    </row>
    <row r="29" spans="1:45" s="62" customFormat="1" hidden="1">
      <c r="A29" s="136"/>
      <c r="B29" s="42" t="s">
        <v>6602</v>
      </c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>
        <v>4</v>
      </c>
      <c r="X29" s="36" t="s">
        <v>4327</v>
      </c>
      <c r="Y29" s="36" t="s">
        <v>117</v>
      </c>
      <c r="Z29" s="36" t="s">
        <v>117</v>
      </c>
      <c r="AA29" s="36" t="s">
        <v>117</v>
      </c>
      <c r="AB29" s="36" t="s">
        <v>117</v>
      </c>
      <c r="AC29" s="36" t="s">
        <v>117</v>
      </c>
      <c r="AD29" s="36" t="s">
        <v>117</v>
      </c>
      <c r="AE29" s="36" t="s">
        <v>4328</v>
      </c>
      <c r="AF29" s="36" t="s">
        <v>117</v>
      </c>
      <c r="AG29" s="36" t="s">
        <v>117</v>
      </c>
      <c r="AH29" s="36" t="s">
        <v>117</v>
      </c>
      <c r="AI29" s="36" t="s">
        <v>117</v>
      </c>
      <c r="AJ29" s="36" t="s">
        <v>117</v>
      </c>
      <c r="AK29" s="36" t="s">
        <v>4297</v>
      </c>
      <c r="AL29" s="36">
        <v>1</v>
      </c>
      <c r="AM29" s="36"/>
      <c r="AN29" s="36"/>
      <c r="AO29" s="36"/>
      <c r="AP29" s="36"/>
      <c r="AQ29" s="36"/>
      <c r="AR29" s="36"/>
      <c r="AS29" s="36"/>
    </row>
    <row r="30" spans="1:45" s="62" customFormat="1" hidden="1">
      <c r="A30" s="136"/>
      <c r="B30" s="42" t="s">
        <v>6602</v>
      </c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>
        <v>4</v>
      </c>
      <c r="X30" s="36" t="s">
        <v>4298</v>
      </c>
      <c r="Y30" s="36" t="s">
        <v>117</v>
      </c>
      <c r="Z30" s="36" t="s">
        <v>117</v>
      </c>
      <c r="AA30" s="36" t="s">
        <v>117</v>
      </c>
      <c r="AB30" s="36" t="s">
        <v>117</v>
      </c>
      <c r="AC30" s="36" t="s">
        <v>117</v>
      </c>
      <c r="AD30" s="36" t="s">
        <v>117</v>
      </c>
      <c r="AE30" s="36" t="s">
        <v>4329</v>
      </c>
      <c r="AF30" s="36" t="s">
        <v>117</v>
      </c>
      <c r="AG30" s="36" t="s">
        <v>117</v>
      </c>
      <c r="AH30" s="36" t="s">
        <v>117</v>
      </c>
      <c r="AI30" s="36" t="s">
        <v>117</v>
      </c>
      <c r="AJ30" s="36" t="s">
        <v>117</v>
      </c>
      <c r="AK30" s="36" t="s">
        <v>4297</v>
      </c>
      <c r="AL30" s="36">
        <v>8</v>
      </c>
      <c r="AM30" s="36"/>
      <c r="AN30" s="36"/>
      <c r="AO30" s="36"/>
      <c r="AP30" s="36"/>
      <c r="AQ30" s="36"/>
      <c r="AR30" s="36"/>
      <c r="AS30" s="36"/>
    </row>
    <row r="31" spans="1:45" s="62" customFormat="1" hidden="1">
      <c r="A31" s="136"/>
      <c r="B31" s="42" t="s">
        <v>6602</v>
      </c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>
        <v>4</v>
      </c>
      <c r="X31" s="36" t="s">
        <v>4330</v>
      </c>
      <c r="Y31" s="36" t="s">
        <v>117</v>
      </c>
      <c r="Z31" s="36" t="s">
        <v>117</v>
      </c>
      <c r="AA31" s="36" t="s">
        <v>117</v>
      </c>
      <c r="AB31" s="36" t="s">
        <v>117</v>
      </c>
      <c r="AC31" s="36" t="s">
        <v>117</v>
      </c>
      <c r="AD31" s="36" t="s">
        <v>117</v>
      </c>
      <c r="AE31" s="36" t="s">
        <v>118</v>
      </c>
      <c r="AF31" s="36" t="s">
        <v>117</v>
      </c>
      <c r="AG31" s="36" t="s">
        <v>117</v>
      </c>
      <c r="AH31" s="36" t="s">
        <v>117</v>
      </c>
      <c r="AI31" s="36" t="s">
        <v>117</v>
      </c>
      <c r="AJ31" s="36" t="s">
        <v>117</v>
      </c>
      <c r="AK31" s="36" t="s">
        <v>4297</v>
      </c>
      <c r="AL31" s="36">
        <v>7</v>
      </c>
      <c r="AM31" s="36"/>
      <c r="AN31" s="36"/>
      <c r="AO31" s="36"/>
      <c r="AP31" s="36"/>
      <c r="AQ31" s="36"/>
      <c r="AR31" s="36"/>
      <c r="AS31" s="36"/>
    </row>
    <row r="32" spans="1:45" s="62" customFormat="1" hidden="1">
      <c r="A32" s="136"/>
      <c r="B32" s="42" t="s">
        <v>6602</v>
      </c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>
        <v>4</v>
      </c>
      <c r="X32" s="36" t="s">
        <v>4330</v>
      </c>
      <c r="Y32" s="36" t="s">
        <v>117</v>
      </c>
      <c r="Z32" s="36" t="s">
        <v>117</v>
      </c>
      <c r="AA32" s="36" t="s">
        <v>117</v>
      </c>
      <c r="AB32" s="36" t="s">
        <v>117</v>
      </c>
      <c r="AC32" s="36" t="s">
        <v>117</v>
      </c>
      <c r="AD32" s="36" t="s">
        <v>117</v>
      </c>
      <c r="AE32" s="36" t="s">
        <v>119</v>
      </c>
      <c r="AF32" s="36" t="s">
        <v>117</v>
      </c>
      <c r="AG32" s="36" t="s">
        <v>117</v>
      </c>
      <c r="AH32" s="36" t="s">
        <v>117</v>
      </c>
      <c r="AI32" s="36" t="s">
        <v>117</v>
      </c>
      <c r="AJ32" s="36" t="s">
        <v>117</v>
      </c>
      <c r="AK32" s="36" t="s">
        <v>4297</v>
      </c>
      <c r="AL32" s="36">
        <v>2</v>
      </c>
      <c r="AM32" s="36"/>
      <c r="AN32" s="36"/>
      <c r="AO32" s="36"/>
      <c r="AP32" s="36"/>
      <c r="AQ32" s="36"/>
      <c r="AR32" s="36"/>
      <c r="AS32" s="36"/>
    </row>
    <row r="33" spans="1:45" s="62" customFormat="1" hidden="1">
      <c r="A33" s="136"/>
      <c r="B33" s="42" t="s">
        <v>6602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>
        <v>4</v>
      </c>
      <c r="X33" s="36" t="s">
        <v>4330</v>
      </c>
      <c r="Y33" s="36" t="s">
        <v>117</v>
      </c>
      <c r="Z33" s="36" t="s">
        <v>117</v>
      </c>
      <c r="AA33" s="36" t="s">
        <v>117</v>
      </c>
      <c r="AB33" s="36" t="s">
        <v>117</v>
      </c>
      <c r="AC33" s="36" t="s">
        <v>117</v>
      </c>
      <c r="AD33" s="36" t="s">
        <v>117</v>
      </c>
      <c r="AE33" s="36" t="s">
        <v>120</v>
      </c>
      <c r="AF33" s="36" t="s">
        <v>117</v>
      </c>
      <c r="AG33" s="36" t="s">
        <v>117</v>
      </c>
      <c r="AH33" s="36" t="s">
        <v>117</v>
      </c>
      <c r="AI33" s="36" t="s">
        <v>117</v>
      </c>
      <c r="AJ33" s="36" t="s">
        <v>117</v>
      </c>
      <c r="AK33" s="36" t="s">
        <v>4297</v>
      </c>
      <c r="AL33" s="36">
        <v>1</v>
      </c>
      <c r="AM33" s="36"/>
      <c r="AN33" s="36"/>
      <c r="AO33" s="36"/>
      <c r="AP33" s="36"/>
      <c r="AQ33" s="36"/>
      <c r="AR33" s="36"/>
      <c r="AS33" s="36"/>
    </row>
    <row r="34" spans="1:45" s="62" customFormat="1" hidden="1">
      <c r="A34" s="136"/>
      <c r="B34" s="42" t="s">
        <v>6602</v>
      </c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>
        <v>4</v>
      </c>
      <c r="X34" s="36" t="s">
        <v>4330</v>
      </c>
      <c r="Y34" s="36" t="s">
        <v>117</v>
      </c>
      <c r="Z34" s="36" t="s">
        <v>117</v>
      </c>
      <c r="AA34" s="36" t="s">
        <v>117</v>
      </c>
      <c r="AB34" s="36" t="s">
        <v>117</v>
      </c>
      <c r="AC34" s="36" t="s">
        <v>117</v>
      </c>
      <c r="AD34" s="36" t="s">
        <v>117</v>
      </c>
      <c r="AE34" s="36" t="s">
        <v>121</v>
      </c>
      <c r="AF34" s="36" t="s">
        <v>117</v>
      </c>
      <c r="AG34" s="36" t="s">
        <v>117</v>
      </c>
      <c r="AH34" s="36" t="s">
        <v>117</v>
      </c>
      <c r="AI34" s="36" t="s">
        <v>117</v>
      </c>
      <c r="AJ34" s="36" t="s">
        <v>117</v>
      </c>
      <c r="AK34" s="36" t="s">
        <v>4297</v>
      </c>
      <c r="AL34" s="36">
        <v>2</v>
      </c>
      <c r="AM34" s="36"/>
      <c r="AN34" s="36"/>
      <c r="AO34" s="36"/>
      <c r="AP34" s="36"/>
      <c r="AQ34" s="36"/>
      <c r="AR34" s="36"/>
      <c r="AS34" s="36"/>
    </row>
    <row r="35" spans="1:45" s="62" customFormat="1" hidden="1">
      <c r="A35" s="136"/>
      <c r="B35" s="42" t="s">
        <v>6602</v>
      </c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>
        <v>4</v>
      </c>
      <c r="X35" s="36" t="s">
        <v>4330</v>
      </c>
      <c r="Y35" s="36" t="s">
        <v>117</v>
      </c>
      <c r="Z35" s="36" t="s">
        <v>117</v>
      </c>
      <c r="AA35" s="36" t="s">
        <v>117</v>
      </c>
      <c r="AB35" s="36" t="s">
        <v>117</v>
      </c>
      <c r="AC35" s="36" t="s">
        <v>117</v>
      </c>
      <c r="AD35" s="36" t="s">
        <v>117</v>
      </c>
      <c r="AE35" s="36" t="s">
        <v>122</v>
      </c>
      <c r="AF35" s="36" t="s">
        <v>117</v>
      </c>
      <c r="AG35" s="36" t="s">
        <v>117</v>
      </c>
      <c r="AH35" s="36" t="s">
        <v>117</v>
      </c>
      <c r="AI35" s="36" t="s">
        <v>117</v>
      </c>
      <c r="AJ35" s="36" t="s">
        <v>117</v>
      </c>
      <c r="AK35" s="36" t="s">
        <v>4297</v>
      </c>
      <c r="AL35" s="36">
        <v>1</v>
      </c>
      <c r="AM35" s="36"/>
      <c r="AN35" s="36"/>
      <c r="AO35" s="36"/>
      <c r="AP35" s="36"/>
      <c r="AQ35" s="36"/>
      <c r="AR35" s="36"/>
      <c r="AS35" s="36"/>
    </row>
    <row r="36" spans="1:45" s="62" customFormat="1" hidden="1">
      <c r="A36" s="136"/>
      <c r="B36" s="42" t="s">
        <v>6602</v>
      </c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>
        <v>4</v>
      </c>
      <c r="X36" s="36" t="s">
        <v>4330</v>
      </c>
      <c r="Y36" s="36" t="s">
        <v>117</v>
      </c>
      <c r="Z36" s="36" t="s">
        <v>117</v>
      </c>
      <c r="AA36" s="36" t="s">
        <v>117</v>
      </c>
      <c r="AB36" s="36" t="s">
        <v>117</v>
      </c>
      <c r="AC36" s="36" t="s">
        <v>117</v>
      </c>
      <c r="AD36" s="36" t="s">
        <v>117</v>
      </c>
      <c r="AE36" s="36" t="s">
        <v>123</v>
      </c>
      <c r="AF36" s="36" t="s">
        <v>117</v>
      </c>
      <c r="AG36" s="36" t="s">
        <v>117</v>
      </c>
      <c r="AH36" s="36" t="s">
        <v>117</v>
      </c>
      <c r="AI36" s="36" t="s">
        <v>117</v>
      </c>
      <c r="AJ36" s="36" t="s">
        <v>117</v>
      </c>
      <c r="AK36" s="36" t="s">
        <v>4297</v>
      </c>
      <c r="AL36" s="36">
        <v>1</v>
      </c>
      <c r="AM36" s="36"/>
      <c r="AN36" s="36"/>
      <c r="AO36" s="36"/>
      <c r="AP36" s="36"/>
      <c r="AQ36" s="36"/>
      <c r="AR36" s="36"/>
      <c r="AS36" s="36"/>
    </row>
    <row r="37" spans="1:45" s="62" customFormat="1" hidden="1">
      <c r="A37" s="136"/>
      <c r="B37" s="42" t="s">
        <v>6602</v>
      </c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>
        <v>4</v>
      </c>
      <c r="X37" s="36" t="s">
        <v>4330</v>
      </c>
      <c r="Y37" s="36" t="s">
        <v>117</v>
      </c>
      <c r="Z37" s="36" t="s">
        <v>117</v>
      </c>
      <c r="AA37" s="36" t="s">
        <v>117</v>
      </c>
      <c r="AB37" s="36" t="s">
        <v>117</v>
      </c>
      <c r="AC37" s="36" t="s">
        <v>117</v>
      </c>
      <c r="AD37" s="36" t="s">
        <v>117</v>
      </c>
      <c r="AE37" s="36" t="s">
        <v>124</v>
      </c>
      <c r="AF37" s="36" t="s">
        <v>117</v>
      </c>
      <c r="AG37" s="36" t="s">
        <v>117</v>
      </c>
      <c r="AH37" s="36" t="s">
        <v>117</v>
      </c>
      <c r="AI37" s="36" t="s">
        <v>117</v>
      </c>
      <c r="AJ37" s="36" t="s">
        <v>117</v>
      </c>
      <c r="AK37" s="36" t="s">
        <v>4297</v>
      </c>
      <c r="AL37" s="36">
        <v>1</v>
      </c>
      <c r="AM37" s="36"/>
      <c r="AN37" s="36"/>
      <c r="AO37" s="36"/>
      <c r="AP37" s="36"/>
      <c r="AQ37" s="36"/>
      <c r="AR37" s="36"/>
      <c r="AS37" s="36"/>
    </row>
    <row r="38" spans="1:45" s="62" customFormat="1" hidden="1">
      <c r="A38" s="136"/>
      <c r="B38" s="42" t="s">
        <v>6602</v>
      </c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>
        <v>4</v>
      </c>
      <c r="X38" s="36" t="s">
        <v>4330</v>
      </c>
      <c r="Y38" s="36" t="s">
        <v>117</v>
      </c>
      <c r="Z38" s="36" t="s">
        <v>117</v>
      </c>
      <c r="AA38" s="36" t="s">
        <v>117</v>
      </c>
      <c r="AB38" s="36" t="s">
        <v>117</v>
      </c>
      <c r="AC38" s="36" t="s">
        <v>117</v>
      </c>
      <c r="AD38" s="36" t="s">
        <v>117</v>
      </c>
      <c r="AE38" s="36" t="s">
        <v>125</v>
      </c>
      <c r="AF38" s="36" t="s">
        <v>117</v>
      </c>
      <c r="AG38" s="36" t="s">
        <v>117</v>
      </c>
      <c r="AH38" s="36" t="s">
        <v>117</v>
      </c>
      <c r="AI38" s="36" t="s">
        <v>117</v>
      </c>
      <c r="AJ38" s="36" t="s">
        <v>117</v>
      </c>
      <c r="AK38" s="36" t="s">
        <v>4297</v>
      </c>
      <c r="AL38" s="36">
        <v>4</v>
      </c>
      <c r="AM38" s="36"/>
      <c r="AN38" s="36"/>
      <c r="AO38" s="36"/>
      <c r="AP38" s="36"/>
      <c r="AQ38" s="36"/>
      <c r="AR38" s="36"/>
      <c r="AS38" s="36"/>
    </row>
    <row r="39" spans="1:45" s="62" customFormat="1" hidden="1">
      <c r="A39" s="136"/>
      <c r="B39" s="42" t="s">
        <v>6602</v>
      </c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>
        <v>4</v>
      </c>
      <c r="X39" s="36" t="s">
        <v>4330</v>
      </c>
      <c r="Y39" s="36" t="s">
        <v>117</v>
      </c>
      <c r="Z39" s="36" t="s">
        <v>117</v>
      </c>
      <c r="AA39" s="36" t="s">
        <v>117</v>
      </c>
      <c r="AB39" s="36" t="s">
        <v>117</v>
      </c>
      <c r="AC39" s="36" t="s">
        <v>117</v>
      </c>
      <c r="AD39" s="36" t="s">
        <v>117</v>
      </c>
      <c r="AE39" s="36" t="s">
        <v>126</v>
      </c>
      <c r="AF39" s="36" t="s">
        <v>117</v>
      </c>
      <c r="AG39" s="36" t="s">
        <v>117</v>
      </c>
      <c r="AH39" s="36" t="s">
        <v>117</v>
      </c>
      <c r="AI39" s="36" t="s">
        <v>117</v>
      </c>
      <c r="AJ39" s="36" t="s">
        <v>117</v>
      </c>
      <c r="AK39" s="36" t="s">
        <v>4297</v>
      </c>
      <c r="AL39" s="36">
        <v>1</v>
      </c>
      <c r="AM39" s="36"/>
      <c r="AN39" s="36"/>
      <c r="AO39" s="36"/>
      <c r="AP39" s="36"/>
      <c r="AQ39" s="36"/>
      <c r="AR39" s="36"/>
      <c r="AS39" s="36"/>
    </row>
    <row r="40" spans="1:45" s="62" customFormat="1" hidden="1">
      <c r="A40" s="136"/>
      <c r="B40" s="42" t="s">
        <v>6602</v>
      </c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>
        <v>4</v>
      </c>
      <c r="X40" s="36" t="s">
        <v>4330</v>
      </c>
      <c r="Y40" s="36" t="s">
        <v>117</v>
      </c>
      <c r="Z40" s="36" t="s">
        <v>117</v>
      </c>
      <c r="AA40" s="36" t="s">
        <v>117</v>
      </c>
      <c r="AB40" s="36" t="s">
        <v>117</v>
      </c>
      <c r="AC40" s="36" t="s">
        <v>117</v>
      </c>
      <c r="AD40" s="36" t="s">
        <v>117</v>
      </c>
      <c r="AE40" s="36" t="s">
        <v>127</v>
      </c>
      <c r="AF40" s="36" t="s">
        <v>117</v>
      </c>
      <c r="AG40" s="36" t="s">
        <v>117</v>
      </c>
      <c r="AH40" s="36" t="s">
        <v>117</v>
      </c>
      <c r="AI40" s="36" t="s">
        <v>117</v>
      </c>
      <c r="AJ40" s="36" t="s">
        <v>117</v>
      </c>
      <c r="AK40" s="36" t="s">
        <v>4297</v>
      </c>
      <c r="AL40" s="36">
        <v>30</v>
      </c>
      <c r="AM40" s="36"/>
      <c r="AN40" s="36"/>
      <c r="AO40" s="36"/>
      <c r="AP40" s="36"/>
      <c r="AQ40" s="36"/>
      <c r="AR40" s="36"/>
      <c r="AS40" s="36"/>
    </row>
    <row r="41" spans="1:45" s="62" customFormat="1" hidden="1">
      <c r="A41" s="136"/>
      <c r="B41" s="42" t="s">
        <v>6602</v>
      </c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>
        <v>4</v>
      </c>
      <c r="X41" s="36" t="s">
        <v>4330</v>
      </c>
      <c r="Y41" s="36" t="s">
        <v>117</v>
      </c>
      <c r="Z41" s="36" t="s">
        <v>117</v>
      </c>
      <c r="AA41" s="36" t="s">
        <v>117</v>
      </c>
      <c r="AB41" s="36" t="s">
        <v>117</v>
      </c>
      <c r="AC41" s="36" t="s">
        <v>117</v>
      </c>
      <c r="AD41" s="36" t="s">
        <v>117</v>
      </c>
      <c r="AE41" s="36" t="s">
        <v>128</v>
      </c>
      <c r="AF41" s="36" t="s">
        <v>117</v>
      </c>
      <c r="AG41" s="36" t="s">
        <v>117</v>
      </c>
      <c r="AH41" s="36" t="s">
        <v>117</v>
      </c>
      <c r="AI41" s="36" t="s">
        <v>117</v>
      </c>
      <c r="AJ41" s="36" t="s">
        <v>117</v>
      </c>
      <c r="AK41" s="36" t="s">
        <v>4297</v>
      </c>
      <c r="AL41" s="36">
        <v>12</v>
      </c>
      <c r="AM41" s="36"/>
      <c r="AN41" s="36"/>
      <c r="AO41" s="36"/>
      <c r="AP41" s="36"/>
      <c r="AQ41" s="36"/>
      <c r="AR41" s="36"/>
      <c r="AS41" s="36"/>
    </row>
    <row r="42" spans="1:45" s="62" customFormat="1" hidden="1">
      <c r="A42" s="136"/>
      <c r="B42" s="42" t="s">
        <v>6602</v>
      </c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>
        <v>4</v>
      </c>
      <c r="X42" s="36" t="s">
        <v>4330</v>
      </c>
      <c r="Y42" s="36" t="s">
        <v>117</v>
      </c>
      <c r="Z42" s="36" t="s">
        <v>117</v>
      </c>
      <c r="AA42" s="36" t="s">
        <v>117</v>
      </c>
      <c r="AB42" s="36" t="s">
        <v>117</v>
      </c>
      <c r="AC42" s="36" t="s">
        <v>117</v>
      </c>
      <c r="AD42" s="36" t="s">
        <v>117</v>
      </c>
      <c r="AE42" s="36" t="s">
        <v>129</v>
      </c>
      <c r="AF42" s="36" t="s">
        <v>117</v>
      </c>
      <c r="AG42" s="36" t="s">
        <v>117</v>
      </c>
      <c r="AH42" s="36" t="s">
        <v>117</v>
      </c>
      <c r="AI42" s="36" t="s">
        <v>117</v>
      </c>
      <c r="AJ42" s="36" t="s">
        <v>117</v>
      </c>
      <c r="AK42" s="36" t="s">
        <v>4297</v>
      </c>
      <c r="AL42" s="36">
        <v>2</v>
      </c>
      <c r="AM42" s="36"/>
      <c r="AN42" s="36"/>
      <c r="AO42" s="36"/>
      <c r="AP42" s="36"/>
      <c r="AQ42" s="36"/>
      <c r="AR42" s="36"/>
      <c r="AS42" s="36"/>
    </row>
    <row r="43" spans="1:45" s="62" customFormat="1" hidden="1">
      <c r="A43" s="136"/>
      <c r="B43" s="42" t="s">
        <v>6602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>
        <v>4</v>
      </c>
      <c r="X43" s="36" t="s">
        <v>4330</v>
      </c>
      <c r="Y43" s="36" t="s">
        <v>117</v>
      </c>
      <c r="Z43" s="36" t="s">
        <v>117</v>
      </c>
      <c r="AA43" s="36" t="s">
        <v>117</v>
      </c>
      <c r="AB43" s="36" t="s">
        <v>117</v>
      </c>
      <c r="AC43" s="36" t="s">
        <v>117</v>
      </c>
      <c r="AD43" s="36" t="s">
        <v>117</v>
      </c>
      <c r="AE43" s="36" t="s">
        <v>130</v>
      </c>
      <c r="AF43" s="36" t="s">
        <v>117</v>
      </c>
      <c r="AG43" s="36" t="s">
        <v>117</v>
      </c>
      <c r="AH43" s="36" t="s">
        <v>117</v>
      </c>
      <c r="AI43" s="36" t="s">
        <v>117</v>
      </c>
      <c r="AJ43" s="36" t="s">
        <v>117</v>
      </c>
      <c r="AK43" s="36" t="s">
        <v>4297</v>
      </c>
      <c r="AL43" s="36">
        <v>11</v>
      </c>
      <c r="AM43" s="36"/>
      <c r="AN43" s="36"/>
      <c r="AO43" s="36"/>
      <c r="AP43" s="36"/>
      <c r="AQ43" s="36"/>
      <c r="AR43" s="36"/>
      <c r="AS43" s="36"/>
    </row>
    <row r="44" spans="1:45" s="62" customFormat="1" hidden="1">
      <c r="A44" s="136"/>
      <c r="B44" s="42" t="s">
        <v>6602</v>
      </c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>
        <v>4</v>
      </c>
      <c r="X44" s="36" t="s">
        <v>4330</v>
      </c>
      <c r="Y44" s="36" t="s">
        <v>117</v>
      </c>
      <c r="Z44" s="36" t="s">
        <v>117</v>
      </c>
      <c r="AA44" s="36" t="s">
        <v>117</v>
      </c>
      <c r="AB44" s="36" t="s">
        <v>117</v>
      </c>
      <c r="AC44" s="36" t="s">
        <v>117</v>
      </c>
      <c r="AD44" s="36" t="s">
        <v>117</v>
      </c>
      <c r="AE44" s="36" t="s">
        <v>131</v>
      </c>
      <c r="AF44" s="36" t="s">
        <v>117</v>
      </c>
      <c r="AG44" s="36" t="s">
        <v>117</v>
      </c>
      <c r="AH44" s="36" t="s">
        <v>117</v>
      </c>
      <c r="AI44" s="36" t="s">
        <v>117</v>
      </c>
      <c r="AJ44" s="36" t="s">
        <v>117</v>
      </c>
      <c r="AK44" s="36" t="s">
        <v>4297</v>
      </c>
      <c r="AL44" s="36">
        <v>6</v>
      </c>
      <c r="AM44" s="36"/>
      <c r="AN44" s="36"/>
      <c r="AO44" s="36"/>
      <c r="AP44" s="36"/>
      <c r="AQ44" s="36"/>
      <c r="AR44" s="36"/>
      <c r="AS44" s="36"/>
    </row>
    <row r="45" spans="1:45" s="62" customFormat="1" hidden="1">
      <c r="A45" s="136"/>
      <c r="B45" s="42" t="s">
        <v>6602</v>
      </c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>
        <v>4</v>
      </c>
      <c r="X45" s="36" t="s">
        <v>4330</v>
      </c>
      <c r="Y45" s="36" t="s">
        <v>117</v>
      </c>
      <c r="Z45" s="36" t="s">
        <v>117</v>
      </c>
      <c r="AA45" s="36" t="s">
        <v>117</v>
      </c>
      <c r="AB45" s="36" t="s">
        <v>117</v>
      </c>
      <c r="AC45" s="36" t="s">
        <v>117</v>
      </c>
      <c r="AD45" s="36" t="s">
        <v>117</v>
      </c>
      <c r="AE45" s="36" t="s">
        <v>132</v>
      </c>
      <c r="AF45" s="36" t="s">
        <v>117</v>
      </c>
      <c r="AG45" s="36" t="s">
        <v>117</v>
      </c>
      <c r="AH45" s="36" t="s">
        <v>117</v>
      </c>
      <c r="AI45" s="36" t="s">
        <v>117</v>
      </c>
      <c r="AJ45" s="36" t="s">
        <v>117</v>
      </c>
      <c r="AK45" s="36" t="s">
        <v>4297</v>
      </c>
      <c r="AL45" s="36">
        <v>18</v>
      </c>
      <c r="AM45" s="36"/>
      <c r="AN45" s="36"/>
      <c r="AO45" s="36"/>
      <c r="AP45" s="36"/>
      <c r="AQ45" s="36"/>
      <c r="AR45" s="36"/>
      <c r="AS45" s="36"/>
    </row>
    <row r="46" spans="1:45" s="62" customFormat="1" hidden="1">
      <c r="A46" s="136"/>
      <c r="B46" s="42" t="s">
        <v>6602</v>
      </c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>
        <v>4</v>
      </c>
      <c r="X46" s="36" t="s">
        <v>50</v>
      </c>
      <c r="Y46" s="36" t="s">
        <v>117</v>
      </c>
      <c r="Z46" s="36" t="s">
        <v>117</v>
      </c>
      <c r="AA46" s="36" t="s">
        <v>117</v>
      </c>
      <c r="AB46" s="36" t="s">
        <v>117</v>
      </c>
      <c r="AC46" s="36" t="s">
        <v>117</v>
      </c>
      <c r="AD46" s="36" t="s">
        <v>117</v>
      </c>
      <c r="AE46" s="36" t="s">
        <v>133</v>
      </c>
      <c r="AF46" s="36" t="s">
        <v>117</v>
      </c>
      <c r="AG46" s="36" t="s">
        <v>117</v>
      </c>
      <c r="AH46" s="36" t="s">
        <v>117</v>
      </c>
      <c r="AI46" s="36" t="s">
        <v>117</v>
      </c>
      <c r="AJ46" s="36" t="s">
        <v>117</v>
      </c>
      <c r="AK46" s="36" t="s">
        <v>4297</v>
      </c>
      <c r="AL46" s="36">
        <v>2</v>
      </c>
      <c r="AM46" s="36"/>
      <c r="AN46" s="36"/>
      <c r="AO46" s="36"/>
      <c r="AP46" s="36"/>
      <c r="AQ46" s="36"/>
      <c r="AR46" s="36"/>
      <c r="AS46" s="36"/>
    </row>
    <row r="47" spans="1:45" s="62" customFormat="1" hidden="1">
      <c r="A47" s="136"/>
      <c r="B47" s="42" t="s">
        <v>6602</v>
      </c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>
        <v>4</v>
      </c>
      <c r="X47" s="36" t="s">
        <v>50</v>
      </c>
      <c r="Y47" s="36" t="s">
        <v>117</v>
      </c>
      <c r="Z47" s="36" t="s">
        <v>117</v>
      </c>
      <c r="AA47" s="36" t="s">
        <v>117</v>
      </c>
      <c r="AB47" s="36" t="s">
        <v>117</v>
      </c>
      <c r="AC47" s="36" t="s">
        <v>117</v>
      </c>
      <c r="AD47" s="36" t="s">
        <v>117</v>
      </c>
      <c r="AE47" s="36" t="s">
        <v>134</v>
      </c>
      <c r="AF47" s="36" t="s">
        <v>117</v>
      </c>
      <c r="AG47" s="36" t="s">
        <v>117</v>
      </c>
      <c r="AH47" s="36" t="s">
        <v>117</v>
      </c>
      <c r="AI47" s="36" t="s">
        <v>117</v>
      </c>
      <c r="AJ47" s="36" t="s">
        <v>117</v>
      </c>
      <c r="AK47" s="36" t="s">
        <v>4297</v>
      </c>
      <c r="AL47" s="36">
        <v>4</v>
      </c>
      <c r="AM47" s="36"/>
      <c r="AN47" s="36"/>
      <c r="AO47" s="36"/>
      <c r="AP47" s="36"/>
      <c r="AQ47" s="36"/>
      <c r="AR47" s="36"/>
      <c r="AS47" s="36"/>
    </row>
    <row r="48" spans="1:45" s="62" customFormat="1" hidden="1">
      <c r="A48" s="136"/>
      <c r="B48" s="42" t="s">
        <v>6602</v>
      </c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>
        <v>4</v>
      </c>
      <c r="X48" s="36" t="s">
        <v>50</v>
      </c>
      <c r="Y48" s="36" t="s">
        <v>117</v>
      </c>
      <c r="Z48" s="36" t="s">
        <v>117</v>
      </c>
      <c r="AA48" s="36" t="s">
        <v>117</v>
      </c>
      <c r="AB48" s="36" t="s">
        <v>117</v>
      </c>
      <c r="AC48" s="36" t="s">
        <v>117</v>
      </c>
      <c r="AD48" s="36" t="s">
        <v>117</v>
      </c>
      <c r="AE48" s="36" t="s">
        <v>135</v>
      </c>
      <c r="AF48" s="36" t="s">
        <v>117</v>
      </c>
      <c r="AG48" s="36" t="s">
        <v>117</v>
      </c>
      <c r="AH48" s="36" t="s">
        <v>117</v>
      </c>
      <c r="AI48" s="36" t="s">
        <v>117</v>
      </c>
      <c r="AJ48" s="36" t="s">
        <v>117</v>
      </c>
      <c r="AK48" s="36" t="s">
        <v>4297</v>
      </c>
      <c r="AL48" s="36">
        <v>3</v>
      </c>
      <c r="AM48" s="36"/>
      <c r="AN48" s="36"/>
      <c r="AO48" s="36"/>
      <c r="AP48" s="36"/>
      <c r="AQ48" s="36"/>
      <c r="AR48" s="36"/>
      <c r="AS48" s="36"/>
    </row>
    <row r="49" spans="1:45" s="62" customFormat="1" hidden="1">
      <c r="A49" s="136"/>
      <c r="B49" s="42" t="s">
        <v>6602</v>
      </c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>
        <v>4</v>
      </c>
      <c r="X49" s="36" t="s">
        <v>50</v>
      </c>
      <c r="Y49" s="36" t="s">
        <v>117</v>
      </c>
      <c r="Z49" s="36" t="s">
        <v>117</v>
      </c>
      <c r="AA49" s="36" t="s">
        <v>117</v>
      </c>
      <c r="AB49" s="36" t="s">
        <v>117</v>
      </c>
      <c r="AC49" s="36" t="s">
        <v>117</v>
      </c>
      <c r="AD49" s="36" t="s">
        <v>117</v>
      </c>
      <c r="AE49" s="36" t="s">
        <v>136</v>
      </c>
      <c r="AF49" s="36" t="s">
        <v>117</v>
      </c>
      <c r="AG49" s="36" t="s">
        <v>117</v>
      </c>
      <c r="AH49" s="36" t="s">
        <v>117</v>
      </c>
      <c r="AI49" s="36" t="s">
        <v>117</v>
      </c>
      <c r="AJ49" s="36" t="s">
        <v>117</v>
      </c>
      <c r="AK49" s="36" t="s">
        <v>4297</v>
      </c>
      <c r="AL49" s="36">
        <v>2</v>
      </c>
      <c r="AM49" s="36"/>
      <c r="AN49" s="36"/>
      <c r="AO49" s="36"/>
      <c r="AP49" s="36"/>
      <c r="AQ49" s="36"/>
      <c r="AR49" s="36"/>
      <c r="AS49" s="36"/>
    </row>
    <row r="50" spans="1:45" s="62" customFormat="1" hidden="1">
      <c r="A50" s="136"/>
      <c r="B50" s="42" t="s">
        <v>6602</v>
      </c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>
        <v>4</v>
      </c>
      <c r="X50" s="36" t="s">
        <v>50</v>
      </c>
      <c r="Y50" s="36" t="s">
        <v>117</v>
      </c>
      <c r="Z50" s="36" t="s">
        <v>117</v>
      </c>
      <c r="AA50" s="36" t="s">
        <v>117</v>
      </c>
      <c r="AB50" s="36" t="s">
        <v>117</v>
      </c>
      <c r="AC50" s="36" t="s">
        <v>117</v>
      </c>
      <c r="AD50" s="36" t="s">
        <v>117</v>
      </c>
      <c r="AE50" s="36" t="s">
        <v>137</v>
      </c>
      <c r="AF50" s="36" t="s">
        <v>117</v>
      </c>
      <c r="AG50" s="36" t="s">
        <v>117</v>
      </c>
      <c r="AH50" s="36" t="s">
        <v>117</v>
      </c>
      <c r="AI50" s="36" t="s">
        <v>117</v>
      </c>
      <c r="AJ50" s="36" t="s">
        <v>117</v>
      </c>
      <c r="AK50" s="36" t="s">
        <v>4297</v>
      </c>
      <c r="AL50" s="36">
        <v>5</v>
      </c>
      <c r="AM50" s="36"/>
      <c r="AN50" s="36"/>
      <c r="AO50" s="36"/>
      <c r="AP50" s="36"/>
      <c r="AQ50" s="36"/>
      <c r="AR50" s="36"/>
      <c r="AS50" s="36"/>
    </row>
    <row r="51" spans="1:45" s="62" customFormat="1" hidden="1">
      <c r="A51" s="136"/>
      <c r="B51" s="42" t="s">
        <v>6602</v>
      </c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>
        <v>4</v>
      </c>
      <c r="X51" s="36" t="s">
        <v>50</v>
      </c>
      <c r="Y51" s="36" t="s">
        <v>117</v>
      </c>
      <c r="Z51" s="36" t="s">
        <v>117</v>
      </c>
      <c r="AA51" s="36" t="s">
        <v>117</v>
      </c>
      <c r="AB51" s="36" t="s">
        <v>117</v>
      </c>
      <c r="AC51" s="36" t="s">
        <v>117</v>
      </c>
      <c r="AD51" s="36" t="s">
        <v>117</v>
      </c>
      <c r="AE51" s="36" t="s">
        <v>138</v>
      </c>
      <c r="AF51" s="36" t="s">
        <v>117</v>
      </c>
      <c r="AG51" s="36" t="s">
        <v>117</v>
      </c>
      <c r="AH51" s="36" t="s">
        <v>117</v>
      </c>
      <c r="AI51" s="36" t="s">
        <v>117</v>
      </c>
      <c r="AJ51" s="36" t="s">
        <v>117</v>
      </c>
      <c r="AK51" s="36" t="s">
        <v>4297</v>
      </c>
      <c r="AL51" s="36">
        <v>13</v>
      </c>
      <c r="AM51" s="36"/>
      <c r="AN51" s="36"/>
      <c r="AO51" s="36"/>
      <c r="AP51" s="36"/>
      <c r="AQ51" s="36"/>
      <c r="AR51" s="36"/>
      <c r="AS51" s="36"/>
    </row>
    <row r="52" spans="1:45" s="62" customFormat="1" hidden="1">
      <c r="A52" s="136"/>
      <c r="B52" s="42" t="s">
        <v>6602</v>
      </c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>
        <v>4</v>
      </c>
      <c r="X52" s="36" t="s">
        <v>50</v>
      </c>
      <c r="Y52" s="36" t="s">
        <v>117</v>
      </c>
      <c r="Z52" s="36" t="s">
        <v>117</v>
      </c>
      <c r="AA52" s="36" t="s">
        <v>117</v>
      </c>
      <c r="AB52" s="36" t="s">
        <v>117</v>
      </c>
      <c r="AC52" s="36" t="s">
        <v>117</v>
      </c>
      <c r="AD52" s="36" t="s">
        <v>117</v>
      </c>
      <c r="AE52" s="36" t="s">
        <v>139</v>
      </c>
      <c r="AF52" s="36" t="s">
        <v>117</v>
      </c>
      <c r="AG52" s="36" t="s">
        <v>117</v>
      </c>
      <c r="AH52" s="36" t="s">
        <v>117</v>
      </c>
      <c r="AI52" s="36" t="s">
        <v>117</v>
      </c>
      <c r="AJ52" s="36" t="s">
        <v>117</v>
      </c>
      <c r="AK52" s="36" t="s">
        <v>4297</v>
      </c>
      <c r="AL52" s="36">
        <v>3</v>
      </c>
      <c r="AM52" s="36"/>
      <c r="AN52" s="36"/>
      <c r="AO52" s="36"/>
      <c r="AP52" s="36"/>
      <c r="AQ52" s="36"/>
      <c r="AR52" s="36"/>
      <c r="AS52" s="36"/>
    </row>
    <row r="53" spans="1:45" s="62" customFormat="1" hidden="1">
      <c r="A53" s="136"/>
      <c r="B53" s="42" t="s">
        <v>6602</v>
      </c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>
        <v>4</v>
      </c>
      <c r="X53" s="36" t="s">
        <v>50</v>
      </c>
      <c r="Y53" s="36" t="s">
        <v>117</v>
      </c>
      <c r="Z53" s="36" t="s">
        <v>117</v>
      </c>
      <c r="AA53" s="36" t="s">
        <v>117</v>
      </c>
      <c r="AB53" s="36" t="s">
        <v>117</v>
      </c>
      <c r="AC53" s="36" t="s">
        <v>117</v>
      </c>
      <c r="AD53" s="36" t="s">
        <v>117</v>
      </c>
      <c r="AE53" s="36" t="s">
        <v>140</v>
      </c>
      <c r="AF53" s="36" t="s">
        <v>117</v>
      </c>
      <c r="AG53" s="36" t="s">
        <v>117</v>
      </c>
      <c r="AH53" s="36" t="s">
        <v>117</v>
      </c>
      <c r="AI53" s="36" t="s">
        <v>117</v>
      </c>
      <c r="AJ53" s="36" t="s">
        <v>117</v>
      </c>
      <c r="AK53" s="36" t="s">
        <v>4297</v>
      </c>
      <c r="AL53" s="36">
        <v>3</v>
      </c>
      <c r="AM53" s="36"/>
      <c r="AN53" s="36"/>
      <c r="AO53" s="36"/>
      <c r="AP53" s="36"/>
      <c r="AQ53" s="36"/>
      <c r="AR53" s="36"/>
      <c r="AS53" s="36"/>
    </row>
    <row r="54" spans="1:45" s="62" customFormat="1" hidden="1">
      <c r="A54" s="136"/>
      <c r="B54" s="42" t="s">
        <v>6602</v>
      </c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>
        <v>4</v>
      </c>
      <c r="X54" s="36" t="s">
        <v>50</v>
      </c>
      <c r="Y54" s="36" t="s">
        <v>117</v>
      </c>
      <c r="Z54" s="36" t="s">
        <v>117</v>
      </c>
      <c r="AA54" s="36" t="s">
        <v>117</v>
      </c>
      <c r="AB54" s="36" t="s">
        <v>117</v>
      </c>
      <c r="AC54" s="36" t="s">
        <v>117</v>
      </c>
      <c r="AD54" s="36" t="s">
        <v>117</v>
      </c>
      <c r="AE54" s="36" t="s">
        <v>141</v>
      </c>
      <c r="AF54" s="36" t="s">
        <v>117</v>
      </c>
      <c r="AG54" s="36" t="s">
        <v>117</v>
      </c>
      <c r="AH54" s="36" t="s">
        <v>117</v>
      </c>
      <c r="AI54" s="36" t="s">
        <v>117</v>
      </c>
      <c r="AJ54" s="36" t="s">
        <v>117</v>
      </c>
      <c r="AK54" s="36" t="s">
        <v>4297</v>
      </c>
      <c r="AL54" s="36">
        <v>2</v>
      </c>
      <c r="AM54" s="36"/>
      <c r="AN54" s="36"/>
      <c r="AO54" s="36"/>
      <c r="AP54" s="36"/>
      <c r="AQ54" s="36"/>
      <c r="AR54" s="36"/>
      <c r="AS54" s="36"/>
    </row>
    <row r="55" spans="1:45" s="62" customFormat="1" hidden="1">
      <c r="A55" s="136"/>
      <c r="B55" s="42" t="s">
        <v>6602</v>
      </c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>
        <v>4</v>
      </c>
      <c r="X55" s="36" t="s">
        <v>50</v>
      </c>
      <c r="Y55" s="36" t="s">
        <v>117</v>
      </c>
      <c r="Z55" s="36" t="s">
        <v>117</v>
      </c>
      <c r="AA55" s="36" t="s">
        <v>117</v>
      </c>
      <c r="AB55" s="36" t="s">
        <v>117</v>
      </c>
      <c r="AC55" s="36" t="s">
        <v>117</v>
      </c>
      <c r="AD55" s="36" t="s">
        <v>117</v>
      </c>
      <c r="AE55" s="36" t="s">
        <v>142</v>
      </c>
      <c r="AF55" s="36" t="s">
        <v>117</v>
      </c>
      <c r="AG55" s="36" t="s">
        <v>117</v>
      </c>
      <c r="AH55" s="36" t="s">
        <v>117</v>
      </c>
      <c r="AI55" s="36" t="s">
        <v>117</v>
      </c>
      <c r="AJ55" s="36" t="s">
        <v>117</v>
      </c>
      <c r="AK55" s="36" t="s">
        <v>4297</v>
      </c>
      <c r="AL55" s="36">
        <v>2</v>
      </c>
      <c r="AM55" s="36"/>
      <c r="AN55" s="36"/>
      <c r="AO55" s="36"/>
      <c r="AP55" s="36"/>
      <c r="AQ55" s="36"/>
      <c r="AR55" s="36"/>
      <c r="AS55" s="36"/>
    </row>
    <row r="56" spans="1:45" s="62" customFormat="1" hidden="1">
      <c r="A56" s="136"/>
      <c r="B56" s="42" t="s">
        <v>6602</v>
      </c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>
        <v>4</v>
      </c>
      <c r="X56" s="36" t="s">
        <v>50</v>
      </c>
      <c r="Y56" s="36" t="s">
        <v>117</v>
      </c>
      <c r="Z56" s="36" t="s">
        <v>117</v>
      </c>
      <c r="AA56" s="36" t="s">
        <v>117</v>
      </c>
      <c r="AB56" s="36" t="s">
        <v>117</v>
      </c>
      <c r="AC56" s="36" t="s">
        <v>117</v>
      </c>
      <c r="AD56" s="36" t="s">
        <v>117</v>
      </c>
      <c r="AE56" s="36" t="s">
        <v>143</v>
      </c>
      <c r="AF56" s="36" t="s">
        <v>117</v>
      </c>
      <c r="AG56" s="36" t="s">
        <v>117</v>
      </c>
      <c r="AH56" s="36" t="s">
        <v>117</v>
      </c>
      <c r="AI56" s="36" t="s">
        <v>117</v>
      </c>
      <c r="AJ56" s="36" t="s">
        <v>117</v>
      </c>
      <c r="AK56" s="36" t="s">
        <v>4297</v>
      </c>
      <c r="AL56" s="36">
        <v>5</v>
      </c>
      <c r="AM56" s="36"/>
      <c r="AN56" s="36"/>
      <c r="AO56" s="36"/>
      <c r="AP56" s="36"/>
      <c r="AQ56" s="36"/>
      <c r="AR56" s="36"/>
      <c r="AS56" s="36"/>
    </row>
    <row r="57" spans="1:45" s="62" customFormat="1" hidden="1">
      <c r="A57" s="136"/>
      <c r="B57" s="42" t="s">
        <v>6602</v>
      </c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>
        <v>4</v>
      </c>
      <c r="X57" s="36" t="s">
        <v>50</v>
      </c>
      <c r="Y57" s="36" t="s">
        <v>117</v>
      </c>
      <c r="Z57" s="36" t="s">
        <v>117</v>
      </c>
      <c r="AA57" s="36" t="s">
        <v>117</v>
      </c>
      <c r="AB57" s="36" t="s">
        <v>117</v>
      </c>
      <c r="AC57" s="36" t="s">
        <v>117</v>
      </c>
      <c r="AD57" s="36" t="s">
        <v>117</v>
      </c>
      <c r="AE57" s="36" t="s">
        <v>144</v>
      </c>
      <c r="AF57" s="36" t="s">
        <v>117</v>
      </c>
      <c r="AG57" s="36" t="s">
        <v>117</v>
      </c>
      <c r="AH57" s="36" t="s">
        <v>117</v>
      </c>
      <c r="AI57" s="36" t="s">
        <v>117</v>
      </c>
      <c r="AJ57" s="36" t="s">
        <v>117</v>
      </c>
      <c r="AK57" s="36" t="s">
        <v>4297</v>
      </c>
      <c r="AL57" s="36">
        <v>11</v>
      </c>
      <c r="AM57" s="36"/>
      <c r="AN57" s="36"/>
      <c r="AO57" s="36"/>
      <c r="AP57" s="36"/>
      <c r="AQ57" s="36"/>
      <c r="AR57" s="36"/>
      <c r="AS57" s="36"/>
    </row>
    <row r="58" spans="1:45" s="62" customFormat="1" hidden="1">
      <c r="A58" s="136"/>
      <c r="B58" s="42" t="s">
        <v>6602</v>
      </c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>
        <v>4</v>
      </c>
      <c r="X58" s="36" t="s">
        <v>50</v>
      </c>
      <c r="Y58" s="36" t="s">
        <v>117</v>
      </c>
      <c r="Z58" s="36" t="s">
        <v>117</v>
      </c>
      <c r="AA58" s="36" t="s">
        <v>117</v>
      </c>
      <c r="AB58" s="36" t="s">
        <v>117</v>
      </c>
      <c r="AC58" s="36" t="s">
        <v>117</v>
      </c>
      <c r="AD58" s="36" t="s">
        <v>117</v>
      </c>
      <c r="AE58" s="36" t="s">
        <v>145</v>
      </c>
      <c r="AF58" s="36" t="s">
        <v>117</v>
      </c>
      <c r="AG58" s="36" t="s">
        <v>117</v>
      </c>
      <c r="AH58" s="36" t="s">
        <v>117</v>
      </c>
      <c r="AI58" s="36" t="s">
        <v>117</v>
      </c>
      <c r="AJ58" s="36" t="s">
        <v>117</v>
      </c>
      <c r="AK58" s="36" t="s">
        <v>4297</v>
      </c>
      <c r="AL58" s="36">
        <v>1</v>
      </c>
      <c r="AM58" s="36"/>
      <c r="AN58" s="36"/>
      <c r="AO58" s="36"/>
      <c r="AP58" s="36"/>
      <c r="AQ58" s="36"/>
      <c r="AR58" s="36"/>
      <c r="AS58" s="36"/>
    </row>
    <row r="59" spans="1:45" s="62" customFormat="1" hidden="1">
      <c r="A59" s="136"/>
      <c r="B59" s="42" t="s">
        <v>6602</v>
      </c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>
        <v>4</v>
      </c>
      <c r="X59" s="36" t="s">
        <v>50</v>
      </c>
      <c r="Y59" s="36" t="s">
        <v>117</v>
      </c>
      <c r="Z59" s="36" t="s">
        <v>117</v>
      </c>
      <c r="AA59" s="36" t="s">
        <v>117</v>
      </c>
      <c r="AB59" s="36" t="s">
        <v>117</v>
      </c>
      <c r="AC59" s="36" t="s">
        <v>117</v>
      </c>
      <c r="AD59" s="36" t="s">
        <v>117</v>
      </c>
      <c r="AE59" s="36" t="s">
        <v>146</v>
      </c>
      <c r="AF59" s="36" t="s">
        <v>117</v>
      </c>
      <c r="AG59" s="36" t="s">
        <v>117</v>
      </c>
      <c r="AH59" s="36" t="s">
        <v>117</v>
      </c>
      <c r="AI59" s="36" t="s">
        <v>117</v>
      </c>
      <c r="AJ59" s="36" t="s">
        <v>117</v>
      </c>
      <c r="AK59" s="36" t="s">
        <v>4297</v>
      </c>
      <c r="AL59" s="36">
        <v>4</v>
      </c>
      <c r="AM59" s="36"/>
      <c r="AN59" s="36"/>
      <c r="AO59" s="36"/>
      <c r="AP59" s="36"/>
      <c r="AQ59" s="36"/>
      <c r="AR59" s="36"/>
      <c r="AS59" s="36"/>
    </row>
    <row r="60" spans="1:45" s="62" customFormat="1" hidden="1">
      <c r="A60" s="136"/>
      <c r="B60" s="42" t="s">
        <v>6602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>
        <v>4</v>
      </c>
      <c r="X60" s="36" t="s">
        <v>50</v>
      </c>
      <c r="Y60" s="36" t="s">
        <v>117</v>
      </c>
      <c r="Z60" s="36" t="s">
        <v>117</v>
      </c>
      <c r="AA60" s="36" t="s">
        <v>117</v>
      </c>
      <c r="AB60" s="36" t="s">
        <v>117</v>
      </c>
      <c r="AC60" s="36" t="s">
        <v>117</v>
      </c>
      <c r="AD60" s="36" t="s">
        <v>117</v>
      </c>
      <c r="AE60" s="36" t="s">
        <v>147</v>
      </c>
      <c r="AF60" s="36" t="s">
        <v>117</v>
      </c>
      <c r="AG60" s="36" t="s">
        <v>117</v>
      </c>
      <c r="AH60" s="36" t="s">
        <v>117</v>
      </c>
      <c r="AI60" s="36" t="s">
        <v>117</v>
      </c>
      <c r="AJ60" s="36" t="s">
        <v>117</v>
      </c>
      <c r="AK60" s="36" t="s">
        <v>4297</v>
      </c>
      <c r="AL60" s="36">
        <v>1</v>
      </c>
      <c r="AM60" s="36"/>
      <c r="AN60" s="36"/>
      <c r="AO60" s="36"/>
      <c r="AP60" s="36"/>
      <c r="AQ60" s="36"/>
      <c r="AR60" s="36"/>
      <c r="AS60" s="36"/>
    </row>
    <row r="61" spans="1:45" s="62" customFormat="1" hidden="1">
      <c r="A61" s="136"/>
      <c r="B61" s="42" t="s">
        <v>6602</v>
      </c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>
        <v>4</v>
      </c>
      <c r="X61" s="36" t="s">
        <v>50</v>
      </c>
      <c r="Y61" s="36" t="s">
        <v>117</v>
      </c>
      <c r="Z61" s="36" t="s">
        <v>117</v>
      </c>
      <c r="AA61" s="36" t="s">
        <v>117</v>
      </c>
      <c r="AB61" s="36" t="s">
        <v>117</v>
      </c>
      <c r="AC61" s="36" t="s">
        <v>117</v>
      </c>
      <c r="AD61" s="36" t="s">
        <v>117</v>
      </c>
      <c r="AE61" s="36" t="s">
        <v>148</v>
      </c>
      <c r="AF61" s="36" t="s">
        <v>117</v>
      </c>
      <c r="AG61" s="36" t="s">
        <v>117</v>
      </c>
      <c r="AH61" s="36" t="s">
        <v>117</v>
      </c>
      <c r="AI61" s="36" t="s">
        <v>117</v>
      </c>
      <c r="AJ61" s="36" t="s">
        <v>117</v>
      </c>
      <c r="AK61" s="36" t="s">
        <v>4297</v>
      </c>
      <c r="AL61" s="36">
        <v>10</v>
      </c>
      <c r="AM61" s="36"/>
      <c r="AN61" s="36"/>
      <c r="AO61" s="36"/>
      <c r="AP61" s="36"/>
      <c r="AQ61" s="36"/>
      <c r="AR61" s="36"/>
      <c r="AS61" s="36"/>
    </row>
    <row r="62" spans="1:45" s="62" customFormat="1" hidden="1">
      <c r="A62" s="136"/>
      <c r="B62" s="42" t="s">
        <v>6602</v>
      </c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>
        <v>4</v>
      </c>
      <c r="X62" s="36" t="s">
        <v>50</v>
      </c>
      <c r="Y62" s="36" t="s">
        <v>117</v>
      </c>
      <c r="Z62" s="36" t="s">
        <v>117</v>
      </c>
      <c r="AA62" s="36" t="s">
        <v>117</v>
      </c>
      <c r="AB62" s="36" t="s">
        <v>117</v>
      </c>
      <c r="AC62" s="36" t="s">
        <v>117</v>
      </c>
      <c r="AD62" s="36" t="s">
        <v>117</v>
      </c>
      <c r="AE62" s="36" t="s">
        <v>149</v>
      </c>
      <c r="AF62" s="36" t="s">
        <v>117</v>
      </c>
      <c r="AG62" s="36" t="s">
        <v>117</v>
      </c>
      <c r="AH62" s="36" t="s">
        <v>117</v>
      </c>
      <c r="AI62" s="36" t="s">
        <v>117</v>
      </c>
      <c r="AJ62" s="36" t="s">
        <v>117</v>
      </c>
      <c r="AK62" s="36" t="s">
        <v>4297</v>
      </c>
      <c r="AL62" s="36">
        <v>1</v>
      </c>
      <c r="AM62" s="36"/>
      <c r="AN62" s="36"/>
      <c r="AO62" s="36"/>
      <c r="AP62" s="36"/>
      <c r="AQ62" s="36"/>
      <c r="AR62" s="36"/>
      <c r="AS62" s="36"/>
    </row>
    <row r="63" spans="1:45" s="62" customFormat="1" hidden="1">
      <c r="A63" s="136"/>
      <c r="B63" s="42" t="s">
        <v>6602</v>
      </c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>
        <v>4</v>
      </c>
      <c r="X63" s="36" t="s">
        <v>50</v>
      </c>
      <c r="Y63" s="36" t="s">
        <v>117</v>
      </c>
      <c r="Z63" s="36" t="s">
        <v>117</v>
      </c>
      <c r="AA63" s="36" t="s">
        <v>117</v>
      </c>
      <c r="AB63" s="36" t="s">
        <v>117</v>
      </c>
      <c r="AC63" s="36" t="s">
        <v>117</v>
      </c>
      <c r="AD63" s="36" t="s">
        <v>117</v>
      </c>
      <c r="AE63" s="36" t="s">
        <v>150</v>
      </c>
      <c r="AF63" s="36" t="s">
        <v>117</v>
      </c>
      <c r="AG63" s="36" t="s">
        <v>117</v>
      </c>
      <c r="AH63" s="36" t="s">
        <v>117</v>
      </c>
      <c r="AI63" s="36" t="s">
        <v>117</v>
      </c>
      <c r="AJ63" s="36" t="s">
        <v>117</v>
      </c>
      <c r="AK63" s="36" t="s">
        <v>4297</v>
      </c>
      <c r="AL63" s="36">
        <v>1</v>
      </c>
      <c r="AM63" s="36"/>
      <c r="AN63" s="36"/>
      <c r="AO63" s="36"/>
      <c r="AP63" s="36"/>
      <c r="AQ63" s="36"/>
      <c r="AR63" s="36"/>
      <c r="AS63" s="36"/>
    </row>
    <row r="64" spans="1:45" s="62" customFormat="1" hidden="1">
      <c r="A64" s="136"/>
      <c r="B64" s="42" t="s">
        <v>6602</v>
      </c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>
        <v>4</v>
      </c>
      <c r="X64" s="36" t="s">
        <v>50</v>
      </c>
      <c r="Y64" s="36" t="s">
        <v>117</v>
      </c>
      <c r="Z64" s="36" t="s">
        <v>117</v>
      </c>
      <c r="AA64" s="36" t="s">
        <v>117</v>
      </c>
      <c r="AB64" s="36" t="s">
        <v>117</v>
      </c>
      <c r="AC64" s="36" t="s">
        <v>117</v>
      </c>
      <c r="AD64" s="36" t="s">
        <v>117</v>
      </c>
      <c r="AE64" s="36" t="s">
        <v>151</v>
      </c>
      <c r="AF64" s="36" t="s">
        <v>117</v>
      </c>
      <c r="AG64" s="36" t="s">
        <v>117</v>
      </c>
      <c r="AH64" s="36" t="s">
        <v>117</v>
      </c>
      <c r="AI64" s="36" t="s">
        <v>117</v>
      </c>
      <c r="AJ64" s="36" t="s">
        <v>117</v>
      </c>
      <c r="AK64" s="36" t="s">
        <v>4297</v>
      </c>
      <c r="AL64" s="36">
        <v>4</v>
      </c>
      <c r="AM64" s="36"/>
      <c r="AN64" s="36"/>
      <c r="AO64" s="36"/>
      <c r="AP64" s="36"/>
      <c r="AQ64" s="36"/>
      <c r="AR64" s="36"/>
      <c r="AS64" s="36"/>
    </row>
    <row r="65" spans="1:45" s="62" customFormat="1" hidden="1">
      <c r="A65" s="136"/>
      <c r="B65" s="42" t="s">
        <v>6602</v>
      </c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>
        <v>4</v>
      </c>
      <c r="X65" s="36" t="s">
        <v>50</v>
      </c>
      <c r="Y65" s="36" t="s">
        <v>117</v>
      </c>
      <c r="Z65" s="36" t="s">
        <v>117</v>
      </c>
      <c r="AA65" s="36" t="s">
        <v>117</v>
      </c>
      <c r="AB65" s="36" t="s">
        <v>117</v>
      </c>
      <c r="AC65" s="36" t="s">
        <v>117</v>
      </c>
      <c r="AD65" s="36" t="s">
        <v>117</v>
      </c>
      <c r="AE65" s="36" t="s">
        <v>152</v>
      </c>
      <c r="AF65" s="36" t="s">
        <v>117</v>
      </c>
      <c r="AG65" s="36" t="s">
        <v>117</v>
      </c>
      <c r="AH65" s="36" t="s">
        <v>117</v>
      </c>
      <c r="AI65" s="36" t="s">
        <v>117</v>
      </c>
      <c r="AJ65" s="36" t="s">
        <v>117</v>
      </c>
      <c r="AK65" s="36" t="s">
        <v>4297</v>
      </c>
      <c r="AL65" s="36">
        <v>9</v>
      </c>
      <c r="AM65" s="36"/>
      <c r="AN65" s="36"/>
      <c r="AO65" s="36"/>
      <c r="AP65" s="36"/>
      <c r="AQ65" s="36"/>
      <c r="AR65" s="36"/>
      <c r="AS65" s="36"/>
    </row>
    <row r="66" spans="1:45" s="62" customFormat="1" hidden="1">
      <c r="A66" s="136"/>
      <c r="B66" s="42" t="s">
        <v>6602</v>
      </c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>
        <v>4</v>
      </c>
      <c r="X66" s="36" t="s">
        <v>50</v>
      </c>
      <c r="Y66" s="36" t="s">
        <v>117</v>
      </c>
      <c r="Z66" s="36" t="s">
        <v>117</v>
      </c>
      <c r="AA66" s="36" t="s">
        <v>117</v>
      </c>
      <c r="AB66" s="36" t="s">
        <v>117</v>
      </c>
      <c r="AC66" s="36" t="s">
        <v>117</v>
      </c>
      <c r="AD66" s="36" t="s">
        <v>117</v>
      </c>
      <c r="AE66" s="36" t="s">
        <v>153</v>
      </c>
      <c r="AF66" s="36" t="s">
        <v>117</v>
      </c>
      <c r="AG66" s="36" t="s">
        <v>117</v>
      </c>
      <c r="AH66" s="36" t="s">
        <v>117</v>
      </c>
      <c r="AI66" s="36" t="s">
        <v>117</v>
      </c>
      <c r="AJ66" s="36" t="s">
        <v>117</v>
      </c>
      <c r="AK66" s="36" t="s">
        <v>4297</v>
      </c>
      <c r="AL66" s="36">
        <v>10</v>
      </c>
      <c r="AM66" s="36"/>
      <c r="AN66" s="36"/>
      <c r="AO66" s="36"/>
      <c r="AP66" s="36"/>
      <c r="AQ66" s="36"/>
      <c r="AR66" s="36"/>
      <c r="AS66" s="36"/>
    </row>
    <row r="67" spans="1:45" s="62" customFormat="1" hidden="1">
      <c r="A67" s="146" t="s">
        <v>7285</v>
      </c>
      <c r="B67" s="42" t="s">
        <v>6602</v>
      </c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>
        <v>4</v>
      </c>
      <c r="X67" s="36" t="s">
        <v>50</v>
      </c>
      <c r="Y67" s="36" t="s">
        <v>117</v>
      </c>
      <c r="Z67" s="36" t="s">
        <v>117</v>
      </c>
      <c r="AA67" s="36" t="s">
        <v>117</v>
      </c>
      <c r="AB67" s="36" t="s">
        <v>117</v>
      </c>
      <c r="AC67" s="36" t="s">
        <v>117</v>
      </c>
      <c r="AD67" s="36" t="s">
        <v>117</v>
      </c>
      <c r="AE67" s="36" t="s">
        <v>154</v>
      </c>
      <c r="AF67" s="36" t="s">
        <v>117</v>
      </c>
      <c r="AG67" s="36" t="s">
        <v>117</v>
      </c>
      <c r="AH67" s="36" t="s">
        <v>117</v>
      </c>
      <c r="AI67" s="36" t="s">
        <v>117</v>
      </c>
      <c r="AJ67" s="36" t="s">
        <v>117</v>
      </c>
      <c r="AK67" s="36" t="s">
        <v>4297</v>
      </c>
      <c r="AL67" s="148">
        <v>6</v>
      </c>
      <c r="AM67" s="158"/>
      <c r="AN67" s="158"/>
      <c r="AO67" s="158"/>
      <c r="AP67" s="36"/>
      <c r="AQ67" s="36"/>
      <c r="AR67" s="36"/>
      <c r="AS67" s="36"/>
    </row>
    <row r="68" spans="1:45" s="62" customFormat="1" hidden="1">
      <c r="A68" s="136"/>
      <c r="B68" s="42" t="s">
        <v>6602</v>
      </c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>
        <v>4</v>
      </c>
      <c r="X68" s="36" t="s">
        <v>50</v>
      </c>
      <c r="Y68" s="36" t="s">
        <v>117</v>
      </c>
      <c r="Z68" s="36" t="s">
        <v>117</v>
      </c>
      <c r="AA68" s="36" t="s">
        <v>117</v>
      </c>
      <c r="AB68" s="36" t="s">
        <v>117</v>
      </c>
      <c r="AC68" s="36" t="s">
        <v>117</v>
      </c>
      <c r="AD68" s="36" t="s">
        <v>117</v>
      </c>
      <c r="AE68" s="36" t="s">
        <v>155</v>
      </c>
      <c r="AF68" s="36" t="s">
        <v>117</v>
      </c>
      <c r="AG68" s="36" t="s">
        <v>117</v>
      </c>
      <c r="AH68" s="36" t="s">
        <v>117</v>
      </c>
      <c r="AI68" s="36" t="s">
        <v>117</v>
      </c>
      <c r="AJ68" s="36" t="s">
        <v>117</v>
      </c>
      <c r="AK68" s="36" t="s">
        <v>4297</v>
      </c>
      <c r="AL68" s="36">
        <v>4</v>
      </c>
      <c r="AM68" s="36"/>
      <c r="AN68" s="36"/>
      <c r="AO68" s="36"/>
      <c r="AP68" s="36"/>
      <c r="AQ68" s="36"/>
      <c r="AR68" s="36"/>
      <c r="AS68" s="36"/>
    </row>
    <row r="69" spans="1:45" s="62" customFormat="1" hidden="1">
      <c r="A69" s="146" t="s">
        <v>7285</v>
      </c>
      <c r="B69" s="42" t="s">
        <v>6602</v>
      </c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>
        <v>4</v>
      </c>
      <c r="X69" s="36" t="s">
        <v>50</v>
      </c>
      <c r="Y69" s="36" t="s">
        <v>117</v>
      </c>
      <c r="Z69" s="36" t="s">
        <v>117</v>
      </c>
      <c r="AA69" s="36" t="s">
        <v>117</v>
      </c>
      <c r="AB69" s="36" t="s">
        <v>117</v>
      </c>
      <c r="AC69" s="36" t="s">
        <v>117</v>
      </c>
      <c r="AD69" s="36" t="s">
        <v>117</v>
      </c>
      <c r="AE69" s="36" t="s">
        <v>156</v>
      </c>
      <c r="AF69" s="36" t="s">
        <v>117</v>
      </c>
      <c r="AG69" s="36" t="s">
        <v>117</v>
      </c>
      <c r="AH69" s="36" t="s">
        <v>117</v>
      </c>
      <c r="AI69" s="36" t="s">
        <v>117</v>
      </c>
      <c r="AJ69" s="36" t="s">
        <v>117</v>
      </c>
      <c r="AK69" s="36" t="s">
        <v>4297</v>
      </c>
      <c r="AL69" s="148">
        <v>9</v>
      </c>
      <c r="AM69" s="158"/>
      <c r="AN69" s="158"/>
      <c r="AO69" s="158"/>
      <c r="AP69" s="36"/>
      <c r="AQ69" s="36"/>
      <c r="AR69" s="36"/>
      <c r="AS69" s="36"/>
    </row>
    <row r="70" spans="1:45" s="62" customFormat="1" hidden="1">
      <c r="A70" s="136"/>
      <c r="B70" s="42" t="s">
        <v>6602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>
        <v>4</v>
      </c>
      <c r="X70" s="36" t="s">
        <v>50</v>
      </c>
      <c r="Y70" s="36" t="s">
        <v>117</v>
      </c>
      <c r="Z70" s="36" t="s">
        <v>117</v>
      </c>
      <c r="AA70" s="36" t="s">
        <v>117</v>
      </c>
      <c r="AB70" s="36" t="s">
        <v>117</v>
      </c>
      <c r="AC70" s="36" t="s">
        <v>117</v>
      </c>
      <c r="AD70" s="36" t="s">
        <v>117</v>
      </c>
      <c r="AE70" s="36" t="s">
        <v>157</v>
      </c>
      <c r="AF70" s="36" t="s">
        <v>117</v>
      </c>
      <c r="AG70" s="36" t="s">
        <v>117</v>
      </c>
      <c r="AH70" s="36" t="s">
        <v>117</v>
      </c>
      <c r="AI70" s="36" t="s">
        <v>117</v>
      </c>
      <c r="AJ70" s="36" t="s">
        <v>117</v>
      </c>
      <c r="AK70" s="36" t="s">
        <v>4297</v>
      </c>
      <c r="AL70" s="36">
        <v>5</v>
      </c>
      <c r="AM70" s="36"/>
      <c r="AN70" s="36"/>
      <c r="AO70" s="36"/>
      <c r="AP70" s="36"/>
      <c r="AQ70" s="36"/>
      <c r="AR70" s="36"/>
      <c r="AS70" s="36"/>
    </row>
    <row r="71" spans="1:45" s="62" customFormat="1" hidden="1">
      <c r="A71" s="136"/>
      <c r="B71" s="42" t="s">
        <v>6602</v>
      </c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>
        <v>4</v>
      </c>
      <c r="X71" s="36" t="s">
        <v>50</v>
      </c>
      <c r="Y71" s="36" t="s">
        <v>117</v>
      </c>
      <c r="Z71" s="36" t="s">
        <v>117</v>
      </c>
      <c r="AA71" s="36" t="s">
        <v>117</v>
      </c>
      <c r="AB71" s="36" t="s">
        <v>117</v>
      </c>
      <c r="AC71" s="36" t="s">
        <v>117</v>
      </c>
      <c r="AD71" s="36" t="s">
        <v>117</v>
      </c>
      <c r="AE71" s="36" t="s">
        <v>158</v>
      </c>
      <c r="AF71" s="36" t="s">
        <v>117</v>
      </c>
      <c r="AG71" s="36" t="s">
        <v>117</v>
      </c>
      <c r="AH71" s="36" t="s">
        <v>117</v>
      </c>
      <c r="AI71" s="36" t="s">
        <v>117</v>
      </c>
      <c r="AJ71" s="36" t="s">
        <v>117</v>
      </c>
      <c r="AK71" s="36" t="s">
        <v>4297</v>
      </c>
      <c r="AL71" s="36">
        <v>3</v>
      </c>
      <c r="AM71" s="36"/>
      <c r="AN71" s="36"/>
      <c r="AO71" s="36"/>
      <c r="AP71" s="36"/>
      <c r="AQ71" s="36"/>
      <c r="AR71" s="36"/>
      <c r="AS71" s="36"/>
    </row>
    <row r="72" spans="1:45" s="62" customFormat="1" hidden="1">
      <c r="A72" s="136"/>
      <c r="B72" s="42" t="s">
        <v>6602</v>
      </c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>
        <v>4</v>
      </c>
      <c r="X72" s="36" t="s">
        <v>50</v>
      </c>
      <c r="Y72" s="36" t="s">
        <v>117</v>
      </c>
      <c r="Z72" s="36" t="s">
        <v>117</v>
      </c>
      <c r="AA72" s="36" t="s">
        <v>117</v>
      </c>
      <c r="AB72" s="36" t="s">
        <v>117</v>
      </c>
      <c r="AC72" s="36" t="s">
        <v>117</v>
      </c>
      <c r="AD72" s="36" t="s">
        <v>117</v>
      </c>
      <c r="AE72" s="36" t="s">
        <v>159</v>
      </c>
      <c r="AF72" s="36" t="s">
        <v>117</v>
      </c>
      <c r="AG72" s="36" t="s">
        <v>117</v>
      </c>
      <c r="AH72" s="36" t="s">
        <v>117</v>
      </c>
      <c r="AI72" s="36" t="s">
        <v>117</v>
      </c>
      <c r="AJ72" s="36" t="s">
        <v>117</v>
      </c>
      <c r="AK72" s="36" t="s">
        <v>4297</v>
      </c>
      <c r="AL72" s="36">
        <v>7</v>
      </c>
      <c r="AM72" s="36"/>
      <c r="AN72" s="36"/>
      <c r="AO72" s="36"/>
      <c r="AP72" s="36"/>
      <c r="AQ72" s="36"/>
      <c r="AR72" s="36"/>
      <c r="AS72" s="36"/>
    </row>
    <row r="73" spans="1:45" s="62" customFormat="1" hidden="1">
      <c r="A73" s="136"/>
      <c r="B73" s="42" t="s">
        <v>6602</v>
      </c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>
        <v>4</v>
      </c>
      <c r="X73" s="36" t="s">
        <v>50</v>
      </c>
      <c r="Y73" s="36" t="s">
        <v>117</v>
      </c>
      <c r="Z73" s="36" t="s">
        <v>117</v>
      </c>
      <c r="AA73" s="36" t="s">
        <v>117</v>
      </c>
      <c r="AB73" s="36" t="s">
        <v>117</v>
      </c>
      <c r="AC73" s="36" t="s">
        <v>117</v>
      </c>
      <c r="AD73" s="36" t="s">
        <v>117</v>
      </c>
      <c r="AE73" s="36" t="s">
        <v>160</v>
      </c>
      <c r="AF73" s="36" t="s">
        <v>117</v>
      </c>
      <c r="AG73" s="36" t="s">
        <v>117</v>
      </c>
      <c r="AH73" s="36" t="s">
        <v>117</v>
      </c>
      <c r="AI73" s="36" t="s">
        <v>117</v>
      </c>
      <c r="AJ73" s="36" t="s">
        <v>117</v>
      </c>
      <c r="AK73" s="36" t="s">
        <v>4297</v>
      </c>
      <c r="AL73" s="36">
        <v>2</v>
      </c>
      <c r="AM73" s="36"/>
      <c r="AN73" s="36"/>
      <c r="AO73" s="36"/>
      <c r="AP73" s="36"/>
      <c r="AQ73" s="36"/>
      <c r="AR73" s="36"/>
      <c r="AS73" s="36"/>
    </row>
    <row r="74" spans="1:45" s="62" customFormat="1" hidden="1">
      <c r="A74" s="136"/>
      <c r="B74" s="42" t="s">
        <v>6602</v>
      </c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>
        <v>4</v>
      </c>
      <c r="X74" s="36" t="s">
        <v>50</v>
      </c>
      <c r="Y74" s="36" t="s">
        <v>117</v>
      </c>
      <c r="Z74" s="36" t="s">
        <v>117</v>
      </c>
      <c r="AA74" s="36" t="s">
        <v>117</v>
      </c>
      <c r="AB74" s="36" t="s">
        <v>117</v>
      </c>
      <c r="AC74" s="36" t="s">
        <v>117</v>
      </c>
      <c r="AD74" s="36" t="s">
        <v>117</v>
      </c>
      <c r="AE74" s="36" t="s">
        <v>161</v>
      </c>
      <c r="AF74" s="36" t="s">
        <v>117</v>
      </c>
      <c r="AG74" s="36" t="s">
        <v>117</v>
      </c>
      <c r="AH74" s="36" t="s">
        <v>117</v>
      </c>
      <c r="AI74" s="36" t="s">
        <v>117</v>
      </c>
      <c r="AJ74" s="36" t="s">
        <v>117</v>
      </c>
      <c r="AK74" s="36" t="s">
        <v>4297</v>
      </c>
      <c r="AL74" s="36">
        <v>6</v>
      </c>
      <c r="AM74" s="36"/>
      <c r="AN74" s="36"/>
      <c r="AO74" s="36"/>
      <c r="AP74" s="36"/>
      <c r="AQ74" s="36"/>
      <c r="AR74" s="36"/>
      <c r="AS74" s="36"/>
    </row>
    <row r="75" spans="1:45" s="62" customFormat="1" hidden="1">
      <c r="A75" s="136"/>
      <c r="B75" s="42" t="s">
        <v>6602</v>
      </c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>
        <v>4</v>
      </c>
      <c r="X75" s="36" t="s">
        <v>50</v>
      </c>
      <c r="Y75" s="36" t="s">
        <v>117</v>
      </c>
      <c r="Z75" s="36" t="s">
        <v>117</v>
      </c>
      <c r="AA75" s="36" t="s">
        <v>117</v>
      </c>
      <c r="AB75" s="36" t="s">
        <v>117</v>
      </c>
      <c r="AC75" s="36" t="s">
        <v>117</v>
      </c>
      <c r="AD75" s="36" t="s">
        <v>117</v>
      </c>
      <c r="AE75" s="36" t="s">
        <v>162</v>
      </c>
      <c r="AF75" s="36" t="s">
        <v>117</v>
      </c>
      <c r="AG75" s="36" t="s">
        <v>117</v>
      </c>
      <c r="AH75" s="36" t="s">
        <v>117</v>
      </c>
      <c r="AI75" s="36" t="s">
        <v>117</v>
      </c>
      <c r="AJ75" s="36" t="s">
        <v>117</v>
      </c>
      <c r="AK75" s="36" t="s">
        <v>4297</v>
      </c>
      <c r="AL75" s="36">
        <v>4</v>
      </c>
      <c r="AM75" s="36"/>
      <c r="AN75" s="36"/>
      <c r="AO75" s="36"/>
      <c r="AP75" s="36"/>
      <c r="AQ75" s="36"/>
      <c r="AR75" s="36"/>
      <c r="AS75" s="36"/>
    </row>
    <row r="76" spans="1:45" s="62" customFormat="1" hidden="1">
      <c r="A76" s="136"/>
      <c r="B76" s="42" t="s">
        <v>6602</v>
      </c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>
        <v>4</v>
      </c>
      <c r="X76" s="36" t="s">
        <v>50</v>
      </c>
      <c r="Y76" s="36" t="s">
        <v>117</v>
      </c>
      <c r="Z76" s="36" t="s">
        <v>117</v>
      </c>
      <c r="AA76" s="36" t="s">
        <v>117</v>
      </c>
      <c r="AB76" s="36" t="s">
        <v>117</v>
      </c>
      <c r="AC76" s="36" t="s">
        <v>117</v>
      </c>
      <c r="AD76" s="36" t="s">
        <v>117</v>
      </c>
      <c r="AE76" s="36" t="s">
        <v>163</v>
      </c>
      <c r="AF76" s="36" t="s">
        <v>117</v>
      </c>
      <c r="AG76" s="36" t="s">
        <v>117</v>
      </c>
      <c r="AH76" s="36" t="s">
        <v>117</v>
      </c>
      <c r="AI76" s="36" t="s">
        <v>117</v>
      </c>
      <c r="AJ76" s="36" t="s">
        <v>117</v>
      </c>
      <c r="AK76" s="36" t="s">
        <v>4297</v>
      </c>
      <c r="AL76" s="36">
        <v>2</v>
      </c>
      <c r="AM76" s="36"/>
      <c r="AN76" s="36"/>
      <c r="AO76" s="36"/>
      <c r="AP76" s="36"/>
      <c r="AQ76" s="36"/>
      <c r="AR76" s="36"/>
      <c r="AS76" s="36"/>
    </row>
    <row r="77" spans="1:45" s="62" customFormat="1" hidden="1">
      <c r="A77" s="136"/>
      <c r="B77" s="42" t="s">
        <v>6602</v>
      </c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>
        <v>4</v>
      </c>
      <c r="X77" s="36" t="s">
        <v>50</v>
      </c>
      <c r="Y77" s="36" t="s">
        <v>117</v>
      </c>
      <c r="Z77" s="36" t="s">
        <v>117</v>
      </c>
      <c r="AA77" s="36" t="s">
        <v>117</v>
      </c>
      <c r="AB77" s="36" t="s">
        <v>117</v>
      </c>
      <c r="AC77" s="36" t="s">
        <v>117</v>
      </c>
      <c r="AD77" s="36" t="s">
        <v>117</v>
      </c>
      <c r="AE77" s="36" t="s">
        <v>164</v>
      </c>
      <c r="AF77" s="36" t="s">
        <v>117</v>
      </c>
      <c r="AG77" s="36" t="s">
        <v>117</v>
      </c>
      <c r="AH77" s="36" t="s">
        <v>117</v>
      </c>
      <c r="AI77" s="36" t="s">
        <v>117</v>
      </c>
      <c r="AJ77" s="36" t="s">
        <v>117</v>
      </c>
      <c r="AK77" s="36" t="s">
        <v>4297</v>
      </c>
      <c r="AL77" s="36">
        <v>3</v>
      </c>
      <c r="AM77" s="36"/>
      <c r="AN77" s="36"/>
      <c r="AO77" s="36"/>
      <c r="AP77" s="36"/>
      <c r="AQ77" s="36"/>
      <c r="AR77" s="36"/>
      <c r="AS77" s="36"/>
    </row>
    <row r="78" spans="1:45" s="62" customFormat="1" hidden="1">
      <c r="A78" s="136"/>
      <c r="B78" s="42" t="s">
        <v>6602</v>
      </c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>
        <v>4</v>
      </c>
      <c r="X78" s="36" t="s">
        <v>50</v>
      </c>
      <c r="Y78" s="36" t="s">
        <v>117</v>
      </c>
      <c r="Z78" s="36" t="s">
        <v>117</v>
      </c>
      <c r="AA78" s="36" t="s">
        <v>117</v>
      </c>
      <c r="AB78" s="36" t="s">
        <v>117</v>
      </c>
      <c r="AC78" s="36" t="s">
        <v>117</v>
      </c>
      <c r="AD78" s="36" t="s">
        <v>117</v>
      </c>
      <c r="AE78" s="36" t="s">
        <v>165</v>
      </c>
      <c r="AF78" s="36" t="s">
        <v>117</v>
      </c>
      <c r="AG78" s="36" t="s">
        <v>117</v>
      </c>
      <c r="AH78" s="36" t="s">
        <v>117</v>
      </c>
      <c r="AI78" s="36" t="s">
        <v>117</v>
      </c>
      <c r="AJ78" s="36" t="s">
        <v>117</v>
      </c>
      <c r="AK78" s="36" t="s">
        <v>4297</v>
      </c>
      <c r="AL78" s="36">
        <v>2</v>
      </c>
      <c r="AM78" s="36"/>
      <c r="AN78" s="36"/>
      <c r="AO78" s="36"/>
      <c r="AP78" s="36"/>
      <c r="AQ78" s="36"/>
      <c r="AR78" s="36"/>
      <c r="AS78" s="36"/>
    </row>
    <row r="79" spans="1:45" s="62" customFormat="1" hidden="1">
      <c r="A79" s="136"/>
      <c r="B79" s="42" t="s">
        <v>6602</v>
      </c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>
        <v>4</v>
      </c>
      <c r="X79" s="36" t="s">
        <v>50</v>
      </c>
      <c r="Y79" s="36" t="s">
        <v>117</v>
      </c>
      <c r="Z79" s="36" t="s">
        <v>117</v>
      </c>
      <c r="AA79" s="36" t="s">
        <v>117</v>
      </c>
      <c r="AB79" s="36" t="s">
        <v>117</v>
      </c>
      <c r="AC79" s="36" t="s">
        <v>117</v>
      </c>
      <c r="AD79" s="36" t="s">
        <v>117</v>
      </c>
      <c r="AE79" s="36" t="s">
        <v>166</v>
      </c>
      <c r="AF79" s="36" t="s">
        <v>117</v>
      </c>
      <c r="AG79" s="36" t="s">
        <v>117</v>
      </c>
      <c r="AH79" s="36" t="s">
        <v>117</v>
      </c>
      <c r="AI79" s="36" t="s">
        <v>117</v>
      </c>
      <c r="AJ79" s="36" t="s">
        <v>117</v>
      </c>
      <c r="AK79" s="36" t="s">
        <v>4297</v>
      </c>
      <c r="AL79" s="36">
        <v>24</v>
      </c>
      <c r="AM79" s="36"/>
      <c r="AN79" s="36"/>
      <c r="AO79" s="36"/>
      <c r="AP79" s="36"/>
      <c r="AQ79" s="36"/>
      <c r="AR79" s="36"/>
      <c r="AS79" s="36"/>
    </row>
    <row r="80" spans="1:45" s="62" customFormat="1" hidden="1">
      <c r="A80" s="136"/>
      <c r="B80" s="42" t="s">
        <v>6602</v>
      </c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>
        <v>4</v>
      </c>
      <c r="X80" s="36" t="s">
        <v>50</v>
      </c>
      <c r="Y80" s="36" t="s">
        <v>117</v>
      </c>
      <c r="Z80" s="36" t="s">
        <v>117</v>
      </c>
      <c r="AA80" s="36" t="s">
        <v>117</v>
      </c>
      <c r="AB80" s="36" t="s">
        <v>117</v>
      </c>
      <c r="AC80" s="36" t="s">
        <v>117</v>
      </c>
      <c r="AD80" s="36" t="s">
        <v>117</v>
      </c>
      <c r="AE80" s="36" t="s">
        <v>167</v>
      </c>
      <c r="AF80" s="36" t="s">
        <v>117</v>
      </c>
      <c r="AG80" s="36" t="s">
        <v>117</v>
      </c>
      <c r="AH80" s="36" t="s">
        <v>117</v>
      </c>
      <c r="AI80" s="36" t="s">
        <v>117</v>
      </c>
      <c r="AJ80" s="36" t="s">
        <v>117</v>
      </c>
      <c r="AK80" s="36" t="s">
        <v>4297</v>
      </c>
      <c r="AL80" s="36">
        <v>14</v>
      </c>
      <c r="AM80" s="36"/>
      <c r="AN80" s="36"/>
      <c r="AO80" s="36"/>
      <c r="AP80" s="36"/>
      <c r="AQ80" s="36"/>
      <c r="AR80" s="36"/>
      <c r="AS80" s="36"/>
    </row>
    <row r="81" spans="1:45" s="62" customFormat="1" hidden="1">
      <c r="A81" s="136"/>
      <c r="B81" s="42" t="s">
        <v>6602</v>
      </c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>
        <v>4</v>
      </c>
      <c r="X81" s="36" t="s">
        <v>50</v>
      </c>
      <c r="Y81" s="36" t="s">
        <v>117</v>
      </c>
      <c r="Z81" s="36" t="s">
        <v>117</v>
      </c>
      <c r="AA81" s="36" t="s">
        <v>117</v>
      </c>
      <c r="AB81" s="36" t="s">
        <v>117</v>
      </c>
      <c r="AC81" s="36" t="s">
        <v>117</v>
      </c>
      <c r="AD81" s="36" t="s">
        <v>117</v>
      </c>
      <c r="AE81" s="36" t="s">
        <v>168</v>
      </c>
      <c r="AF81" s="36" t="s">
        <v>117</v>
      </c>
      <c r="AG81" s="36" t="s">
        <v>117</v>
      </c>
      <c r="AH81" s="36" t="s">
        <v>117</v>
      </c>
      <c r="AI81" s="36" t="s">
        <v>117</v>
      </c>
      <c r="AJ81" s="36" t="s">
        <v>117</v>
      </c>
      <c r="AK81" s="36" t="s">
        <v>4297</v>
      </c>
      <c r="AL81" s="36">
        <v>6</v>
      </c>
      <c r="AM81" s="36"/>
      <c r="AN81" s="36"/>
      <c r="AO81" s="36"/>
      <c r="AP81" s="36"/>
      <c r="AQ81" s="36"/>
      <c r="AR81" s="36"/>
      <c r="AS81" s="36"/>
    </row>
    <row r="82" spans="1:45" s="62" customFormat="1" hidden="1">
      <c r="A82" s="136"/>
      <c r="B82" s="42" t="s">
        <v>6602</v>
      </c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>
        <v>4</v>
      </c>
      <c r="X82" s="36" t="s">
        <v>50</v>
      </c>
      <c r="Y82" s="36" t="s">
        <v>117</v>
      </c>
      <c r="Z82" s="36" t="s">
        <v>117</v>
      </c>
      <c r="AA82" s="36" t="s">
        <v>117</v>
      </c>
      <c r="AB82" s="36" t="s">
        <v>117</v>
      </c>
      <c r="AC82" s="36" t="s">
        <v>117</v>
      </c>
      <c r="AD82" s="36" t="s">
        <v>117</v>
      </c>
      <c r="AE82" s="36" t="s">
        <v>169</v>
      </c>
      <c r="AF82" s="36" t="s">
        <v>117</v>
      </c>
      <c r="AG82" s="36" t="s">
        <v>117</v>
      </c>
      <c r="AH82" s="36" t="s">
        <v>117</v>
      </c>
      <c r="AI82" s="36" t="s">
        <v>117</v>
      </c>
      <c r="AJ82" s="36" t="s">
        <v>117</v>
      </c>
      <c r="AK82" s="36" t="s">
        <v>4297</v>
      </c>
      <c r="AL82" s="36">
        <v>5</v>
      </c>
      <c r="AM82" s="36"/>
      <c r="AN82" s="36"/>
      <c r="AO82" s="36"/>
      <c r="AP82" s="36"/>
      <c r="AQ82" s="36"/>
      <c r="AR82" s="36"/>
      <c r="AS82" s="36"/>
    </row>
    <row r="83" spans="1:45" s="62" customFormat="1" hidden="1">
      <c r="A83" s="136"/>
      <c r="B83" s="42" t="s">
        <v>6602</v>
      </c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>
        <v>4</v>
      </c>
      <c r="X83" s="36" t="s">
        <v>50</v>
      </c>
      <c r="Y83" s="36" t="s">
        <v>117</v>
      </c>
      <c r="Z83" s="36" t="s">
        <v>117</v>
      </c>
      <c r="AA83" s="36" t="s">
        <v>117</v>
      </c>
      <c r="AB83" s="36" t="s">
        <v>117</v>
      </c>
      <c r="AC83" s="36" t="s">
        <v>117</v>
      </c>
      <c r="AD83" s="36" t="s">
        <v>117</v>
      </c>
      <c r="AE83" s="36" t="s">
        <v>170</v>
      </c>
      <c r="AF83" s="36" t="s">
        <v>117</v>
      </c>
      <c r="AG83" s="36" t="s">
        <v>117</v>
      </c>
      <c r="AH83" s="36" t="s">
        <v>117</v>
      </c>
      <c r="AI83" s="36" t="s">
        <v>117</v>
      </c>
      <c r="AJ83" s="36" t="s">
        <v>117</v>
      </c>
      <c r="AK83" s="36" t="s">
        <v>4297</v>
      </c>
      <c r="AL83" s="36">
        <v>13</v>
      </c>
      <c r="AM83" s="36"/>
      <c r="AN83" s="36"/>
      <c r="AO83" s="36"/>
      <c r="AP83" s="36"/>
      <c r="AQ83" s="36"/>
      <c r="AR83" s="36"/>
      <c r="AS83" s="36"/>
    </row>
    <row r="84" spans="1:45" s="62" customFormat="1" hidden="1">
      <c r="A84" s="136"/>
      <c r="B84" s="42" t="s">
        <v>6602</v>
      </c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>
        <v>4</v>
      </c>
      <c r="X84" s="36" t="s">
        <v>50</v>
      </c>
      <c r="Y84" s="36" t="s">
        <v>117</v>
      </c>
      <c r="Z84" s="36" t="s">
        <v>117</v>
      </c>
      <c r="AA84" s="36" t="s">
        <v>117</v>
      </c>
      <c r="AB84" s="36" t="s">
        <v>117</v>
      </c>
      <c r="AC84" s="36" t="s">
        <v>117</v>
      </c>
      <c r="AD84" s="36" t="s">
        <v>117</v>
      </c>
      <c r="AE84" s="36" t="s">
        <v>171</v>
      </c>
      <c r="AF84" s="36" t="s">
        <v>117</v>
      </c>
      <c r="AG84" s="36" t="s">
        <v>117</v>
      </c>
      <c r="AH84" s="36" t="s">
        <v>117</v>
      </c>
      <c r="AI84" s="36" t="s">
        <v>117</v>
      </c>
      <c r="AJ84" s="36" t="s">
        <v>117</v>
      </c>
      <c r="AK84" s="36" t="s">
        <v>4297</v>
      </c>
      <c r="AL84" s="36">
        <v>8</v>
      </c>
      <c r="AM84" s="36"/>
      <c r="AN84" s="36"/>
      <c r="AO84" s="36"/>
      <c r="AP84" s="36"/>
      <c r="AQ84" s="36"/>
      <c r="AR84" s="36"/>
      <c r="AS84" s="36"/>
    </row>
    <row r="85" spans="1:45" s="62" customFormat="1" hidden="1">
      <c r="A85" s="136"/>
      <c r="B85" s="42" t="s">
        <v>6602</v>
      </c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>
        <v>4</v>
      </c>
      <c r="X85" s="36" t="s">
        <v>50</v>
      </c>
      <c r="Y85" s="36" t="s">
        <v>117</v>
      </c>
      <c r="Z85" s="36" t="s">
        <v>117</v>
      </c>
      <c r="AA85" s="36" t="s">
        <v>117</v>
      </c>
      <c r="AB85" s="36" t="s">
        <v>117</v>
      </c>
      <c r="AC85" s="36" t="s">
        <v>117</v>
      </c>
      <c r="AD85" s="36" t="s">
        <v>117</v>
      </c>
      <c r="AE85" s="36" t="s">
        <v>172</v>
      </c>
      <c r="AF85" s="36" t="s">
        <v>117</v>
      </c>
      <c r="AG85" s="36" t="s">
        <v>117</v>
      </c>
      <c r="AH85" s="36" t="s">
        <v>117</v>
      </c>
      <c r="AI85" s="36" t="s">
        <v>117</v>
      </c>
      <c r="AJ85" s="36" t="s">
        <v>117</v>
      </c>
      <c r="AK85" s="36" t="s">
        <v>4297</v>
      </c>
      <c r="AL85" s="36">
        <v>15</v>
      </c>
      <c r="AM85" s="36"/>
      <c r="AN85" s="36"/>
      <c r="AO85" s="36"/>
      <c r="AP85" s="36"/>
      <c r="AQ85" s="36"/>
      <c r="AR85" s="36"/>
      <c r="AS85" s="36"/>
    </row>
    <row r="86" spans="1:45" s="62" customFormat="1" hidden="1">
      <c r="A86" s="136"/>
      <c r="B86" s="42" t="s">
        <v>6602</v>
      </c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>
        <v>4</v>
      </c>
      <c r="X86" s="36" t="s">
        <v>50</v>
      </c>
      <c r="Y86" s="36" t="s">
        <v>117</v>
      </c>
      <c r="Z86" s="36" t="s">
        <v>117</v>
      </c>
      <c r="AA86" s="36" t="s">
        <v>117</v>
      </c>
      <c r="AB86" s="36" t="s">
        <v>117</v>
      </c>
      <c r="AC86" s="36" t="s">
        <v>117</v>
      </c>
      <c r="AD86" s="36" t="s">
        <v>117</v>
      </c>
      <c r="AE86" s="36" t="s">
        <v>173</v>
      </c>
      <c r="AF86" s="36" t="s">
        <v>117</v>
      </c>
      <c r="AG86" s="36" t="s">
        <v>117</v>
      </c>
      <c r="AH86" s="36" t="s">
        <v>117</v>
      </c>
      <c r="AI86" s="36" t="s">
        <v>117</v>
      </c>
      <c r="AJ86" s="36" t="s">
        <v>117</v>
      </c>
      <c r="AK86" s="36" t="s">
        <v>4297</v>
      </c>
      <c r="AL86" s="36">
        <v>1</v>
      </c>
      <c r="AM86" s="36"/>
      <c r="AN86" s="36"/>
      <c r="AO86" s="36"/>
      <c r="AP86" s="36"/>
      <c r="AQ86" s="36"/>
      <c r="AR86" s="36"/>
      <c r="AS86" s="36"/>
    </row>
    <row r="87" spans="1:45" s="62" customFormat="1" hidden="1">
      <c r="A87" s="136"/>
      <c r="B87" s="42" t="s">
        <v>6602</v>
      </c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>
        <v>4</v>
      </c>
      <c r="X87" s="36" t="s">
        <v>50</v>
      </c>
      <c r="Y87" s="36" t="s">
        <v>117</v>
      </c>
      <c r="Z87" s="36" t="s">
        <v>117</v>
      </c>
      <c r="AA87" s="36" t="s">
        <v>117</v>
      </c>
      <c r="AB87" s="36" t="s">
        <v>117</v>
      </c>
      <c r="AC87" s="36" t="s">
        <v>117</v>
      </c>
      <c r="AD87" s="36" t="s">
        <v>117</v>
      </c>
      <c r="AE87" s="36" t="s">
        <v>174</v>
      </c>
      <c r="AF87" s="36" t="s">
        <v>117</v>
      </c>
      <c r="AG87" s="36" t="s">
        <v>117</v>
      </c>
      <c r="AH87" s="36" t="s">
        <v>117</v>
      </c>
      <c r="AI87" s="36" t="s">
        <v>117</v>
      </c>
      <c r="AJ87" s="36" t="s">
        <v>117</v>
      </c>
      <c r="AK87" s="36" t="s">
        <v>4297</v>
      </c>
      <c r="AL87" s="36">
        <v>3</v>
      </c>
      <c r="AM87" s="36"/>
      <c r="AN87" s="36"/>
      <c r="AO87" s="36"/>
      <c r="AP87" s="36"/>
      <c r="AQ87" s="36"/>
      <c r="AR87" s="36"/>
      <c r="AS87" s="36"/>
    </row>
    <row r="88" spans="1:45" s="62" customFormat="1" hidden="1">
      <c r="A88" s="136"/>
      <c r="B88" s="42" t="s">
        <v>6602</v>
      </c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>
        <v>4</v>
      </c>
      <c r="X88" s="36" t="s">
        <v>50</v>
      </c>
      <c r="Y88" s="36" t="s">
        <v>117</v>
      </c>
      <c r="Z88" s="36" t="s">
        <v>117</v>
      </c>
      <c r="AA88" s="36" t="s">
        <v>117</v>
      </c>
      <c r="AB88" s="36" t="s">
        <v>117</v>
      </c>
      <c r="AC88" s="36" t="s">
        <v>117</v>
      </c>
      <c r="AD88" s="36" t="s">
        <v>117</v>
      </c>
      <c r="AE88" s="36" t="s">
        <v>175</v>
      </c>
      <c r="AF88" s="36" t="s">
        <v>117</v>
      </c>
      <c r="AG88" s="36" t="s">
        <v>117</v>
      </c>
      <c r="AH88" s="36" t="s">
        <v>117</v>
      </c>
      <c r="AI88" s="36" t="s">
        <v>117</v>
      </c>
      <c r="AJ88" s="36" t="s">
        <v>117</v>
      </c>
      <c r="AK88" s="36" t="s">
        <v>4297</v>
      </c>
      <c r="AL88" s="36">
        <v>7</v>
      </c>
      <c r="AM88" s="36"/>
      <c r="AN88" s="36"/>
      <c r="AO88" s="36"/>
      <c r="AP88" s="36"/>
      <c r="AQ88" s="36"/>
      <c r="AR88" s="36"/>
      <c r="AS88" s="36"/>
    </row>
    <row r="89" spans="1:45" s="62" customFormat="1" hidden="1">
      <c r="A89" s="136"/>
      <c r="B89" s="42" t="s">
        <v>6602</v>
      </c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>
        <v>4</v>
      </c>
      <c r="X89" s="36" t="s">
        <v>50</v>
      </c>
      <c r="Y89" s="36" t="s">
        <v>117</v>
      </c>
      <c r="Z89" s="36" t="s">
        <v>117</v>
      </c>
      <c r="AA89" s="36" t="s">
        <v>117</v>
      </c>
      <c r="AB89" s="36" t="s">
        <v>117</v>
      </c>
      <c r="AC89" s="36" t="s">
        <v>117</v>
      </c>
      <c r="AD89" s="36" t="s">
        <v>117</v>
      </c>
      <c r="AE89" s="36" t="s">
        <v>176</v>
      </c>
      <c r="AF89" s="36" t="s">
        <v>117</v>
      </c>
      <c r="AG89" s="36" t="s">
        <v>117</v>
      </c>
      <c r="AH89" s="36" t="s">
        <v>117</v>
      </c>
      <c r="AI89" s="36" t="s">
        <v>117</v>
      </c>
      <c r="AJ89" s="36" t="s">
        <v>117</v>
      </c>
      <c r="AK89" s="36" t="s">
        <v>4297</v>
      </c>
      <c r="AL89" s="36">
        <v>2</v>
      </c>
      <c r="AM89" s="36"/>
      <c r="AN89" s="36"/>
      <c r="AO89" s="36"/>
      <c r="AP89" s="36"/>
      <c r="AQ89" s="36"/>
      <c r="AR89" s="36"/>
      <c r="AS89" s="36"/>
    </row>
    <row r="90" spans="1:45" s="62" customFormat="1" hidden="1">
      <c r="A90" s="136"/>
      <c r="B90" s="42" t="s">
        <v>6602</v>
      </c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>
        <v>4</v>
      </c>
      <c r="X90" s="36" t="s">
        <v>50</v>
      </c>
      <c r="Y90" s="36" t="s">
        <v>117</v>
      </c>
      <c r="Z90" s="36" t="s">
        <v>117</v>
      </c>
      <c r="AA90" s="36" t="s">
        <v>117</v>
      </c>
      <c r="AB90" s="36" t="s">
        <v>117</v>
      </c>
      <c r="AC90" s="36" t="s">
        <v>117</v>
      </c>
      <c r="AD90" s="36" t="s">
        <v>117</v>
      </c>
      <c r="AE90" s="36" t="s">
        <v>177</v>
      </c>
      <c r="AF90" s="36" t="s">
        <v>117</v>
      </c>
      <c r="AG90" s="36" t="s">
        <v>117</v>
      </c>
      <c r="AH90" s="36" t="s">
        <v>117</v>
      </c>
      <c r="AI90" s="36" t="s">
        <v>117</v>
      </c>
      <c r="AJ90" s="36" t="s">
        <v>117</v>
      </c>
      <c r="AK90" s="36" t="s">
        <v>4297</v>
      </c>
      <c r="AL90" s="36">
        <v>2</v>
      </c>
      <c r="AM90" s="36"/>
      <c r="AN90" s="36"/>
      <c r="AO90" s="36"/>
      <c r="AP90" s="36"/>
      <c r="AQ90" s="36"/>
      <c r="AR90" s="36"/>
      <c r="AS90" s="36"/>
    </row>
    <row r="91" spans="1:45" s="62" customFormat="1" hidden="1">
      <c r="A91" s="136"/>
      <c r="B91" s="42" t="s">
        <v>6602</v>
      </c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>
        <v>4</v>
      </c>
      <c r="X91" s="36" t="s">
        <v>50</v>
      </c>
      <c r="Y91" s="36" t="s">
        <v>117</v>
      </c>
      <c r="Z91" s="36" t="s">
        <v>117</v>
      </c>
      <c r="AA91" s="36" t="s">
        <v>117</v>
      </c>
      <c r="AB91" s="36" t="s">
        <v>117</v>
      </c>
      <c r="AC91" s="36" t="s">
        <v>117</v>
      </c>
      <c r="AD91" s="36" t="s">
        <v>117</v>
      </c>
      <c r="AE91" s="36" t="s">
        <v>178</v>
      </c>
      <c r="AF91" s="36" t="s">
        <v>117</v>
      </c>
      <c r="AG91" s="36" t="s">
        <v>117</v>
      </c>
      <c r="AH91" s="36" t="s">
        <v>117</v>
      </c>
      <c r="AI91" s="36" t="s">
        <v>117</v>
      </c>
      <c r="AJ91" s="36" t="s">
        <v>117</v>
      </c>
      <c r="AK91" s="36" t="s">
        <v>4297</v>
      </c>
      <c r="AL91" s="36">
        <v>5</v>
      </c>
      <c r="AM91" s="36"/>
      <c r="AN91" s="36"/>
      <c r="AO91" s="36"/>
      <c r="AP91" s="36"/>
      <c r="AQ91" s="36"/>
      <c r="AR91" s="36"/>
      <c r="AS91" s="36"/>
    </row>
    <row r="92" spans="1:45" s="62" customFormat="1" hidden="1">
      <c r="A92" s="136"/>
      <c r="B92" s="42" t="s">
        <v>6602</v>
      </c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>
        <v>4</v>
      </c>
      <c r="X92" s="36" t="s">
        <v>50</v>
      </c>
      <c r="Y92" s="36" t="s">
        <v>117</v>
      </c>
      <c r="Z92" s="36" t="s">
        <v>117</v>
      </c>
      <c r="AA92" s="36" t="s">
        <v>117</v>
      </c>
      <c r="AB92" s="36" t="s">
        <v>117</v>
      </c>
      <c r="AC92" s="36" t="s">
        <v>117</v>
      </c>
      <c r="AD92" s="36" t="s">
        <v>117</v>
      </c>
      <c r="AE92" s="36" t="s">
        <v>179</v>
      </c>
      <c r="AF92" s="36" t="s">
        <v>117</v>
      </c>
      <c r="AG92" s="36" t="s">
        <v>117</v>
      </c>
      <c r="AH92" s="36" t="s">
        <v>117</v>
      </c>
      <c r="AI92" s="36" t="s">
        <v>117</v>
      </c>
      <c r="AJ92" s="36" t="s">
        <v>117</v>
      </c>
      <c r="AK92" s="36" t="s">
        <v>4297</v>
      </c>
      <c r="AL92" s="36">
        <v>10</v>
      </c>
      <c r="AM92" s="36"/>
      <c r="AN92" s="36"/>
      <c r="AO92" s="36"/>
      <c r="AP92" s="36"/>
      <c r="AQ92" s="36"/>
      <c r="AR92" s="36"/>
      <c r="AS92" s="36"/>
    </row>
    <row r="93" spans="1:45" s="62" customFormat="1" hidden="1">
      <c r="A93" s="136"/>
      <c r="B93" s="42" t="s">
        <v>6602</v>
      </c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>
        <v>4</v>
      </c>
      <c r="X93" s="36" t="s">
        <v>50</v>
      </c>
      <c r="Y93" s="36" t="s">
        <v>117</v>
      </c>
      <c r="Z93" s="36" t="s">
        <v>117</v>
      </c>
      <c r="AA93" s="36" t="s">
        <v>117</v>
      </c>
      <c r="AB93" s="36" t="s">
        <v>117</v>
      </c>
      <c r="AC93" s="36" t="s">
        <v>117</v>
      </c>
      <c r="AD93" s="36" t="s">
        <v>117</v>
      </c>
      <c r="AE93" s="36" t="s">
        <v>180</v>
      </c>
      <c r="AF93" s="36" t="s">
        <v>117</v>
      </c>
      <c r="AG93" s="36" t="s">
        <v>117</v>
      </c>
      <c r="AH93" s="36" t="s">
        <v>117</v>
      </c>
      <c r="AI93" s="36" t="s">
        <v>117</v>
      </c>
      <c r="AJ93" s="36" t="s">
        <v>117</v>
      </c>
      <c r="AK93" s="36" t="s">
        <v>4297</v>
      </c>
      <c r="AL93" s="36">
        <v>15</v>
      </c>
      <c r="AM93" s="36"/>
      <c r="AN93" s="36"/>
      <c r="AO93" s="36"/>
      <c r="AP93" s="36"/>
      <c r="AQ93" s="36"/>
      <c r="AR93" s="36"/>
      <c r="AS93" s="36"/>
    </row>
    <row r="94" spans="1:45" s="62" customFormat="1" hidden="1">
      <c r="A94" s="136"/>
      <c r="B94" s="42" t="s">
        <v>6602</v>
      </c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>
        <v>4</v>
      </c>
      <c r="X94" s="36" t="s">
        <v>50</v>
      </c>
      <c r="Y94" s="36" t="s">
        <v>117</v>
      </c>
      <c r="Z94" s="36" t="s">
        <v>117</v>
      </c>
      <c r="AA94" s="36" t="s">
        <v>117</v>
      </c>
      <c r="AB94" s="36" t="s">
        <v>117</v>
      </c>
      <c r="AC94" s="36" t="s">
        <v>117</v>
      </c>
      <c r="AD94" s="36" t="s">
        <v>117</v>
      </c>
      <c r="AE94" s="36" t="s">
        <v>181</v>
      </c>
      <c r="AF94" s="36" t="s">
        <v>117</v>
      </c>
      <c r="AG94" s="36" t="s">
        <v>117</v>
      </c>
      <c r="AH94" s="36" t="s">
        <v>117</v>
      </c>
      <c r="AI94" s="36" t="s">
        <v>117</v>
      </c>
      <c r="AJ94" s="36" t="s">
        <v>117</v>
      </c>
      <c r="AK94" s="36" t="s">
        <v>4297</v>
      </c>
      <c r="AL94" s="36">
        <v>2</v>
      </c>
      <c r="AM94" s="36"/>
      <c r="AN94" s="36"/>
      <c r="AO94" s="36"/>
      <c r="AP94" s="36"/>
      <c r="AQ94" s="36"/>
      <c r="AR94" s="36"/>
      <c r="AS94" s="36"/>
    </row>
    <row r="95" spans="1:45" s="62" customFormat="1" hidden="1">
      <c r="A95" s="136"/>
      <c r="B95" s="42" t="s">
        <v>6602</v>
      </c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>
        <v>4</v>
      </c>
      <c r="X95" s="36" t="s">
        <v>50</v>
      </c>
      <c r="Y95" s="36" t="s">
        <v>117</v>
      </c>
      <c r="Z95" s="36" t="s">
        <v>117</v>
      </c>
      <c r="AA95" s="36" t="s">
        <v>117</v>
      </c>
      <c r="AB95" s="36" t="s">
        <v>117</v>
      </c>
      <c r="AC95" s="36" t="s">
        <v>117</v>
      </c>
      <c r="AD95" s="36" t="s">
        <v>117</v>
      </c>
      <c r="AE95" s="36" t="s">
        <v>182</v>
      </c>
      <c r="AF95" s="36" t="s">
        <v>117</v>
      </c>
      <c r="AG95" s="36" t="s">
        <v>117</v>
      </c>
      <c r="AH95" s="36" t="s">
        <v>117</v>
      </c>
      <c r="AI95" s="36" t="s">
        <v>117</v>
      </c>
      <c r="AJ95" s="36" t="s">
        <v>117</v>
      </c>
      <c r="AK95" s="36" t="s">
        <v>4297</v>
      </c>
      <c r="AL95" s="36">
        <v>2</v>
      </c>
      <c r="AM95" s="36"/>
      <c r="AN95" s="36"/>
      <c r="AO95" s="36"/>
      <c r="AP95" s="36"/>
      <c r="AQ95" s="36"/>
      <c r="AR95" s="36"/>
      <c r="AS95" s="36"/>
    </row>
    <row r="96" spans="1:45" s="62" customFormat="1" hidden="1">
      <c r="A96" s="136"/>
      <c r="B96" s="42" t="s">
        <v>6602</v>
      </c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>
        <v>4</v>
      </c>
      <c r="X96" s="36" t="s">
        <v>50</v>
      </c>
      <c r="Y96" s="36" t="s">
        <v>117</v>
      </c>
      <c r="Z96" s="36" t="s">
        <v>117</v>
      </c>
      <c r="AA96" s="36" t="s">
        <v>117</v>
      </c>
      <c r="AB96" s="36" t="s">
        <v>117</v>
      </c>
      <c r="AC96" s="36" t="s">
        <v>117</v>
      </c>
      <c r="AD96" s="36" t="s">
        <v>117</v>
      </c>
      <c r="AE96" s="36" t="s">
        <v>183</v>
      </c>
      <c r="AF96" s="36" t="s">
        <v>117</v>
      </c>
      <c r="AG96" s="36" t="s">
        <v>117</v>
      </c>
      <c r="AH96" s="36" t="s">
        <v>117</v>
      </c>
      <c r="AI96" s="36" t="s">
        <v>117</v>
      </c>
      <c r="AJ96" s="36" t="s">
        <v>117</v>
      </c>
      <c r="AK96" s="36" t="s">
        <v>4297</v>
      </c>
      <c r="AL96" s="36">
        <v>57</v>
      </c>
      <c r="AM96" s="36"/>
      <c r="AN96" s="36"/>
      <c r="AO96" s="36"/>
      <c r="AP96" s="36"/>
      <c r="AQ96" s="36"/>
      <c r="AR96" s="36"/>
      <c r="AS96" s="36"/>
    </row>
    <row r="97" spans="1:45" s="62" customFormat="1" hidden="1">
      <c r="A97" s="136"/>
      <c r="B97" s="42" t="s">
        <v>6602</v>
      </c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>
        <v>4</v>
      </c>
      <c r="X97" s="36" t="s">
        <v>50</v>
      </c>
      <c r="Y97" s="36" t="s">
        <v>117</v>
      </c>
      <c r="Z97" s="36" t="s">
        <v>117</v>
      </c>
      <c r="AA97" s="36" t="s">
        <v>117</v>
      </c>
      <c r="AB97" s="36" t="s">
        <v>117</v>
      </c>
      <c r="AC97" s="36" t="s">
        <v>117</v>
      </c>
      <c r="AD97" s="36" t="s">
        <v>117</v>
      </c>
      <c r="AE97" s="36" t="s">
        <v>184</v>
      </c>
      <c r="AF97" s="36" t="s">
        <v>117</v>
      </c>
      <c r="AG97" s="36" t="s">
        <v>117</v>
      </c>
      <c r="AH97" s="36" t="s">
        <v>117</v>
      </c>
      <c r="AI97" s="36" t="s">
        <v>117</v>
      </c>
      <c r="AJ97" s="36" t="s">
        <v>117</v>
      </c>
      <c r="AK97" s="36" t="s">
        <v>4297</v>
      </c>
      <c r="AL97" s="36">
        <v>31</v>
      </c>
      <c r="AM97" s="36"/>
      <c r="AN97" s="36"/>
      <c r="AO97" s="36"/>
      <c r="AP97" s="36"/>
      <c r="AQ97" s="36"/>
      <c r="AR97" s="36"/>
      <c r="AS97" s="36"/>
    </row>
    <row r="98" spans="1:45" s="62" customFormat="1" hidden="1">
      <c r="A98" s="136"/>
      <c r="B98" s="42" t="s">
        <v>6602</v>
      </c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>
        <v>4</v>
      </c>
      <c r="X98" s="36" t="s">
        <v>50</v>
      </c>
      <c r="Y98" s="36" t="s">
        <v>117</v>
      </c>
      <c r="Z98" s="36" t="s">
        <v>117</v>
      </c>
      <c r="AA98" s="36" t="s">
        <v>117</v>
      </c>
      <c r="AB98" s="36" t="s">
        <v>117</v>
      </c>
      <c r="AC98" s="36" t="s">
        <v>117</v>
      </c>
      <c r="AD98" s="36" t="s">
        <v>117</v>
      </c>
      <c r="AE98" s="36" t="s">
        <v>185</v>
      </c>
      <c r="AF98" s="36" t="s">
        <v>117</v>
      </c>
      <c r="AG98" s="36" t="s">
        <v>117</v>
      </c>
      <c r="AH98" s="36" t="s">
        <v>117</v>
      </c>
      <c r="AI98" s="36" t="s">
        <v>117</v>
      </c>
      <c r="AJ98" s="36" t="s">
        <v>117</v>
      </c>
      <c r="AK98" s="36" t="s">
        <v>4297</v>
      </c>
      <c r="AL98" s="36">
        <v>4</v>
      </c>
      <c r="AM98" s="36"/>
      <c r="AN98" s="36"/>
      <c r="AO98" s="36"/>
      <c r="AP98" s="36"/>
      <c r="AQ98" s="36"/>
      <c r="AR98" s="36"/>
      <c r="AS98" s="36"/>
    </row>
    <row r="99" spans="1:45" s="62" customFormat="1" hidden="1">
      <c r="A99" s="136"/>
      <c r="B99" s="42" t="s">
        <v>6602</v>
      </c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>
        <v>4</v>
      </c>
      <c r="X99" s="36" t="s">
        <v>50</v>
      </c>
      <c r="Y99" s="36" t="s">
        <v>117</v>
      </c>
      <c r="Z99" s="36" t="s">
        <v>117</v>
      </c>
      <c r="AA99" s="36" t="s">
        <v>117</v>
      </c>
      <c r="AB99" s="36" t="s">
        <v>117</v>
      </c>
      <c r="AC99" s="36" t="s">
        <v>117</v>
      </c>
      <c r="AD99" s="36" t="s">
        <v>117</v>
      </c>
      <c r="AE99" s="36" t="s">
        <v>186</v>
      </c>
      <c r="AF99" s="36" t="s">
        <v>117</v>
      </c>
      <c r="AG99" s="36" t="s">
        <v>117</v>
      </c>
      <c r="AH99" s="36" t="s">
        <v>117</v>
      </c>
      <c r="AI99" s="36" t="s">
        <v>117</v>
      </c>
      <c r="AJ99" s="36" t="s">
        <v>117</v>
      </c>
      <c r="AK99" s="36" t="s">
        <v>4297</v>
      </c>
      <c r="AL99" s="36">
        <v>10</v>
      </c>
      <c r="AM99" s="36"/>
      <c r="AN99" s="36"/>
      <c r="AO99" s="36"/>
      <c r="AP99" s="36"/>
      <c r="AQ99" s="36"/>
      <c r="AR99" s="36"/>
      <c r="AS99" s="36"/>
    </row>
    <row r="100" spans="1:45" s="62" customFormat="1" hidden="1">
      <c r="A100" s="136"/>
      <c r="B100" s="42" t="s">
        <v>6602</v>
      </c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>
        <v>4</v>
      </c>
      <c r="X100" s="36" t="s">
        <v>50</v>
      </c>
      <c r="Y100" s="36" t="s">
        <v>117</v>
      </c>
      <c r="Z100" s="36" t="s">
        <v>117</v>
      </c>
      <c r="AA100" s="36" t="s">
        <v>117</v>
      </c>
      <c r="AB100" s="36" t="s">
        <v>117</v>
      </c>
      <c r="AC100" s="36" t="s">
        <v>117</v>
      </c>
      <c r="AD100" s="36" t="s">
        <v>117</v>
      </c>
      <c r="AE100" s="36" t="s">
        <v>187</v>
      </c>
      <c r="AF100" s="36" t="s">
        <v>117</v>
      </c>
      <c r="AG100" s="36" t="s">
        <v>117</v>
      </c>
      <c r="AH100" s="36" t="s">
        <v>117</v>
      </c>
      <c r="AI100" s="36" t="s">
        <v>117</v>
      </c>
      <c r="AJ100" s="36" t="s">
        <v>117</v>
      </c>
      <c r="AK100" s="36" t="s">
        <v>4297</v>
      </c>
      <c r="AL100" s="36">
        <v>2</v>
      </c>
      <c r="AM100" s="36"/>
      <c r="AN100" s="36"/>
      <c r="AO100" s="36"/>
      <c r="AP100" s="36"/>
      <c r="AQ100" s="36"/>
      <c r="AR100" s="36"/>
      <c r="AS100" s="36"/>
    </row>
    <row r="101" spans="1:45" s="62" customFormat="1" hidden="1">
      <c r="A101" s="136"/>
      <c r="B101" s="42" t="s">
        <v>6602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>
        <v>4</v>
      </c>
      <c r="X101" s="36" t="s">
        <v>50</v>
      </c>
      <c r="Y101" s="36" t="s">
        <v>117</v>
      </c>
      <c r="Z101" s="36" t="s">
        <v>117</v>
      </c>
      <c r="AA101" s="36" t="s">
        <v>117</v>
      </c>
      <c r="AB101" s="36" t="s">
        <v>117</v>
      </c>
      <c r="AC101" s="36" t="s">
        <v>117</v>
      </c>
      <c r="AD101" s="36" t="s">
        <v>117</v>
      </c>
      <c r="AE101" s="36" t="s">
        <v>188</v>
      </c>
      <c r="AF101" s="36" t="s">
        <v>117</v>
      </c>
      <c r="AG101" s="36" t="s">
        <v>117</v>
      </c>
      <c r="AH101" s="36" t="s">
        <v>117</v>
      </c>
      <c r="AI101" s="36" t="s">
        <v>117</v>
      </c>
      <c r="AJ101" s="36" t="s">
        <v>117</v>
      </c>
      <c r="AK101" s="36" t="s">
        <v>4297</v>
      </c>
      <c r="AL101" s="36">
        <v>3</v>
      </c>
      <c r="AM101" s="36"/>
      <c r="AN101" s="36"/>
      <c r="AO101" s="36"/>
      <c r="AP101" s="36"/>
      <c r="AQ101" s="36"/>
      <c r="AR101" s="36"/>
      <c r="AS101" s="36"/>
    </row>
    <row r="102" spans="1:45" s="62" customFormat="1" hidden="1">
      <c r="A102" s="136"/>
      <c r="B102" s="42" t="s">
        <v>6602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>
        <v>4</v>
      </c>
      <c r="X102" s="36" t="s">
        <v>50</v>
      </c>
      <c r="Y102" s="36" t="s">
        <v>117</v>
      </c>
      <c r="Z102" s="36" t="s">
        <v>117</v>
      </c>
      <c r="AA102" s="36" t="s">
        <v>117</v>
      </c>
      <c r="AB102" s="36" t="s">
        <v>117</v>
      </c>
      <c r="AC102" s="36" t="s">
        <v>117</v>
      </c>
      <c r="AD102" s="36" t="s">
        <v>117</v>
      </c>
      <c r="AE102" s="36" t="s">
        <v>189</v>
      </c>
      <c r="AF102" s="36" t="s">
        <v>117</v>
      </c>
      <c r="AG102" s="36" t="s">
        <v>117</v>
      </c>
      <c r="AH102" s="36" t="s">
        <v>117</v>
      </c>
      <c r="AI102" s="36" t="s">
        <v>117</v>
      </c>
      <c r="AJ102" s="36" t="s">
        <v>117</v>
      </c>
      <c r="AK102" s="36" t="s">
        <v>4297</v>
      </c>
      <c r="AL102" s="36">
        <v>2</v>
      </c>
      <c r="AM102" s="36"/>
      <c r="AN102" s="36"/>
      <c r="AO102" s="36"/>
      <c r="AP102" s="36"/>
      <c r="AQ102" s="36"/>
      <c r="AR102" s="36"/>
      <c r="AS102" s="36"/>
    </row>
    <row r="103" spans="1:45" s="62" customFormat="1" hidden="1">
      <c r="A103" s="136"/>
      <c r="B103" s="42" t="s">
        <v>6602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>
        <v>4</v>
      </c>
      <c r="X103" s="36" t="s">
        <v>50</v>
      </c>
      <c r="Y103" s="36" t="s">
        <v>117</v>
      </c>
      <c r="Z103" s="36" t="s">
        <v>117</v>
      </c>
      <c r="AA103" s="36" t="s">
        <v>117</v>
      </c>
      <c r="AB103" s="36" t="s">
        <v>117</v>
      </c>
      <c r="AC103" s="36" t="s">
        <v>117</v>
      </c>
      <c r="AD103" s="36" t="s">
        <v>117</v>
      </c>
      <c r="AE103" s="36" t="s">
        <v>190</v>
      </c>
      <c r="AF103" s="36" t="s">
        <v>117</v>
      </c>
      <c r="AG103" s="36" t="s">
        <v>117</v>
      </c>
      <c r="AH103" s="36" t="s">
        <v>117</v>
      </c>
      <c r="AI103" s="36" t="s">
        <v>117</v>
      </c>
      <c r="AJ103" s="36" t="s">
        <v>117</v>
      </c>
      <c r="AK103" s="36" t="s">
        <v>4297</v>
      </c>
      <c r="AL103" s="36">
        <v>2</v>
      </c>
      <c r="AM103" s="36"/>
      <c r="AN103" s="36"/>
      <c r="AO103" s="36"/>
      <c r="AP103" s="36"/>
      <c r="AQ103" s="36"/>
      <c r="AR103" s="36"/>
      <c r="AS103" s="36"/>
    </row>
    <row r="104" spans="1:45" s="62" customFormat="1" hidden="1">
      <c r="A104" s="50"/>
      <c r="B104" s="42" t="s">
        <v>6602</v>
      </c>
      <c r="C104" s="40"/>
      <c r="D104" s="42" t="s">
        <v>8</v>
      </c>
      <c r="E104" s="40"/>
      <c r="F104" s="40"/>
      <c r="G104" s="40"/>
      <c r="H104" s="43"/>
      <c r="I104" s="40"/>
      <c r="J104" s="40"/>
      <c r="K104" s="40"/>
      <c r="L104" s="40"/>
      <c r="M104" s="42"/>
      <c r="N104" s="40"/>
      <c r="O104" s="40"/>
      <c r="P104" s="40"/>
      <c r="Q104" s="40"/>
      <c r="R104" s="40"/>
      <c r="S104" s="40"/>
      <c r="T104" s="40"/>
      <c r="U104" s="40"/>
      <c r="V104" s="41" t="s">
        <v>6605</v>
      </c>
      <c r="W104" s="36">
        <v>3</v>
      </c>
      <c r="X104" s="36" t="s">
        <v>50</v>
      </c>
      <c r="Y104" s="36" t="s">
        <v>191</v>
      </c>
      <c r="Z104" s="36" t="s">
        <v>117</v>
      </c>
      <c r="AA104" s="36" t="s">
        <v>192</v>
      </c>
      <c r="AB104" s="36" t="s">
        <v>4331</v>
      </c>
      <c r="AC104" s="36" t="s">
        <v>193</v>
      </c>
      <c r="AD104" s="36" t="s">
        <v>194</v>
      </c>
      <c r="AE104" s="36" t="s">
        <v>195</v>
      </c>
      <c r="AF104" s="36" t="s">
        <v>117</v>
      </c>
      <c r="AG104" s="36" t="s">
        <v>117</v>
      </c>
      <c r="AH104" s="36" t="s">
        <v>117</v>
      </c>
      <c r="AI104" s="36" t="s">
        <v>4332</v>
      </c>
      <c r="AJ104" s="36" t="s">
        <v>4333</v>
      </c>
      <c r="AK104" s="36" t="s">
        <v>4297</v>
      </c>
      <c r="AL104" s="36" t="s">
        <v>114</v>
      </c>
      <c r="AM104" s="36"/>
      <c r="AN104" s="36"/>
      <c r="AO104" s="36"/>
      <c r="AP104" s="36"/>
      <c r="AQ104" s="36"/>
      <c r="AR104" s="36"/>
      <c r="AS104" s="36"/>
    </row>
    <row r="105" spans="1:45" s="62" customFormat="1" hidden="1">
      <c r="A105" s="50"/>
      <c r="B105" s="42" t="s">
        <v>6602</v>
      </c>
      <c r="C105" s="40"/>
      <c r="D105" s="42" t="s">
        <v>8</v>
      </c>
      <c r="E105" s="40"/>
      <c r="F105" s="40"/>
      <c r="G105" s="40"/>
      <c r="H105" s="43"/>
      <c r="I105" s="40"/>
      <c r="J105" s="40"/>
      <c r="K105" s="40"/>
      <c r="L105" s="40"/>
      <c r="M105" s="42"/>
      <c r="N105" s="40"/>
      <c r="O105" s="40"/>
      <c r="P105" s="40"/>
      <c r="Q105" s="40"/>
      <c r="R105" s="40"/>
      <c r="S105" s="40"/>
      <c r="T105" s="40"/>
      <c r="U105" s="40"/>
      <c r="V105" s="41" t="s">
        <v>6605</v>
      </c>
      <c r="W105" s="36">
        <v>3</v>
      </c>
      <c r="X105" s="36" t="s">
        <v>50</v>
      </c>
      <c r="Y105" s="36" t="s">
        <v>196</v>
      </c>
      <c r="Z105" s="36" t="s">
        <v>117</v>
      </c>
      <c r="AA105" s="36" t="s">
        <v>197</v>
      </c>
      <c r="AB105" s="36" t="s">
        <v>4334</v>
      </c>
      <c r="AC105" s="36" t="s">
        <v>198</v>
      </c>
      <c r="AD105" s="36" t="s">
        <v>199</v>
      </c>
      <c r="AE105" s="36" t="s">
        <v>195</v>
      </c>
      <c r="AF105" s="36" t="s">
        <v>117</v>
      </c>
      <c r="AG105" s="36" t="s">
        <v>117</v>
      </c>
      <c r="AH105" s="36" t="s">
        <v>117</v>
      </c>
      <c r="AI105" s="36" t="s">
        <v>4335</v>
      </c>
      <c r="AJ105" s="36" t="s">
        <v>4333</v>
      </c>
      <c r="AK105" s="36" t="s">
        <v>4297</v>
      </c>
      <c r="AL105" s="36" t="s">
        <v>114</v>
      </c>
      <c r="AM105" s="36"/>
      <c r="AN105" s="36"/>
      <c r="AO105" s="36"/>
      <c r="AP105" s="36"/>
      <c r="AQ105" s="36"/>
      <c r="AR105" s="36"/>
      <c r="AS105" s="36"/>
    </row>
    <row r="106" spans="1:45" s="62" customFormat="1" hidden="1">
      <c r="A106" s="50"/>
      <c r="B106" s="42" t="s">
        <v>6602</v>
      </c>
      <c r="C106" s="40"/>
      <c r="D106" s="42" t="s">
        <v>2</v>
      </c>
      <c r="E106" s="40"/>
      <c r="F106" s="35" t="s">
        <v>6698</v>
      </c>
      <c r="G106" s="40"/>
      <c r="H106" s="43"/>
      <c r="I106" s="40"/>
      <c r="J106" s="40"/>
      <c r="K106" s="40"/>
      <c r="L106" s="40"/>
      <c r="M106" s="42"/>
      <c r="N106" s="40"/>
      <c r="O106" s="40"/>
      <c r="P106" s="40"/>
      <c r="Q106" s="40"/>
      <c r="R106" s="40"/>
      <c r="S106" s="40"/>
      <c r="T106" s="40"/>
      <c r="U106" s="40"/>
      <c r="V106" s="41" t="s">
        <v>6605</v>
      </c>
      <c r="W106" s="36">
        <v>3</v>
      </c>
      <c r="X106" s="36" t="s">
        <v>50</v>
      </c>
      <c r="Y106" s="36" t="s">
        <v>200</v>
      </c>
      <c r="Z106" s="36" t="s">
        <v>117</v>
      </c>
      <c r="AA106" s="36" t="s">
        <v>201</v>
      </c>
      <c r="AB106" s="36" t="s">
        <v>4336</v>
      </c>
      <c r="AC106" s="36" t="s">
        <v>202</v>
      </c>
      <c r="AD106" s="36" t="s">
        <v>203</v>
      </c>
      <c r="AE106" s="36" t="s">
        <v>204</v>
      </c>
      <c r="AF106" s="36" t="s">
        <v>117</v>
      </c>
      <c r="AG106" s="36" t="s">
        <v>117</v>
      </c>
      <c r="AH106" s="36" t="s">
        <v>117</v>
      </c>
      <c r="AI106" s="36" t="s">
        <v>4337</v>
      </c>
      <c r="AJ106" s="36" t="s">
        <v>4333</v>
      </c>
      <c r="AK106" s="36" t="s">
        <v>4297</v>
      </c>
      <c r="AL106" s="36" t="s">
        <v>114</v>
      </c>
      <c r="AM106" s="36"/>
      <c r="AN106" s="36"/>
      <c r="AO106" s="36"/>
      <c r="AP106" s="36"/>
      <c r="AQ106" s="36"/>
      <c r="AR106" s="36"/>
      <c r="AS106" s="36"/>
    </row>
    <row r="107" spans="1:45" s="62" customFormat="1" ht="16.149999999999999" hidden="1" customHeight="1">
      <c r="A107" s="50"/>
      <c r="B107" s="42" t="s">
        <v>6602</v>
      </c>
      <c r="C107" s="40"/>
      <c r="D107" s="72" t="s">
        <v>6603</v>
      </c>
      <c r="E107" s="40"/>
      <c r="F107" s="35" t="s">
        <v>6698</v>
      </c>
      <c r="G107" s="40"/>
      <c r="H107" s="43"/>
      <c r="I107" s="40"/>
      <c r="J107" s="40"/>
      <c r="K107" s="40"/>
      <c r="L107" s="40"/>
      <c r="M107" s="42"/>
      <c r="N107" s="40"/>
      <c r="O107" s="40"/>
      <c r="P107" s="40"/>
      <c r="Q107" s="40"/>
      <c r="R107" s="40"/>
      <c r="S107" s="40"/>
      <c r="T107" s="40"/>
      <c r="U107" s="40"/>
      <c r="V107" s="41" t="s">
        <v>6605</v>
      </c>
      <c r="W107" s="36">
        <v>3</v>
      </c>
      <c r="X107" s="36" t="s">
        <v>50</v>
      </c>
      <c r="Y107" s="36" t="s">
        <v>6004</v>
      </c>
      <c r="Z107" s="36" t="s">
        <v>117</v>
      </c>
      <c r="AA107" s="36" t="s">
        <v>205</v>
      </c>
      <c r="AB107" s="36" t="s">
        <v>4338</v>
      </c>
      <c r="AC107" s="36" t="s">
        <v>206</v>
      </c>
      <c r="AD107" s="36" t="s">
        <v>207</v>
      </c>
      <c r="AE107" s="36" t="s">
        <v>208</v>
      </c>
      <c r="AF107" s="36" t="s">
        <v>117</v>
      </c>
      <c r="AG107" s="36" t="s">
        <v>117</v>
      </c>
      <c r="AH107" s="36" t="s">
        <v>117</v>
      </c>
      <c r="AI107" s="36" t="s">
        <v>4339</v>
      </c>
      <c r="AJ107" s="36" t="s">
        <v>4333</v>
      </c>
      <c r="AK107" s="36" t="s">
        <v>4297</v>
      </c>
      <c r="AL107" s="36" t="s">
        <v>114</v>
      </c>
      <c r="AM107" s="36"/>
      <c r="AN107" s="36"/>
      <c r="AO107" s="36"/>
      <c r="AP107" s="36"/>
      <c r="AQ107" s="36"/>
      <c r="AR107" s="36"/>
      <c r="AS107" s="36"/>
    </row>
    <row r="108" spans="1:45" s="62" customFormat="1" hidden="1">
      <c r="A108" s="50"/>
      <c r="B108" s="42" t="s">
        <v>6602</v>
      </c>
      <c r="C108" s="40"/>
      <c r="D108" s="42" t="s">
        <v>2</v>
      </c>
      <c r="E108" s="40"/>
      <c r="F108" s="35" t="s">
        <v>6698</v>
      </c>
      <c r="G108" s="40"/>
      <c r="H108" s="43"/>
      <c r="I108" s="40"/>
      <c r="J108" s="40"/>
      <c r="K108" s="40"/>
      <c r="L108" s="40"/>
      <c r="M108" s="42"/>
      <c r="N108" s="40"/>
      <c r="O108" s="40"/>
      <c r="P108" s="40"/>
      <c r="Q108" s="40"/>
      <c r="R108" s="40"/>
      <c r="S108" s="40"/>
      <c r="T108" s="40"/>
      <c r="U108" s="40"/>
      <c r="V108" s="41" t="s">
        <v>6605</v>
      </c>
      <c r="W108" s="36">
        <v>3</v>
      </c>
      <c r="X108" s="36" t="s">
        <v>50</v>
      </c>
      <c r="Y108" s="36" t="s">
        <v>209</v>
      </c>
      <c r="Z108" s="36" t="s">
        <v>117</v>
      </c>
      <c r="AA108" s="36" t="s">
        <v>210</v>
      </c>
      <c r="AB108" s="36" t="s">
        <v>4340</v>
      </c>
      <c r="AC108" s="36" t="s">
        <v>211</v>
      </c>
      <c r="AD108" s="36" t="s">
        <v>4474</v>
      </c>
      <c r="AE108" s="36" t="s">
        <v>204</v>
      </c>
      <c r="AF108" s="36" t="s">
        <v>117</v>
      </c>
      <c r="AG108" s="36" t="s">
        <v>117</v>
      </c>
      <c r="AH108" s="36" t="s">
        <v>117</v>
      </c>
      <c r="AI108" s="36" t="s">
        <v>4341</v>
      </c>
      <c r="AJ108" s="36" t="s">
        <v>4333</v>
      </c>
      <c r="AK108" s="36" t="s">
        <v>4297</v>
      </c>
      <c r="AL108" s="36" t="s">
        <v>114</v>
      </c>
      <c r="AM108" s="36"/>
      <c r="AN108" s="36"/>
      <c r="AO108" s="36"/>
      <c r="AP108" s="36"/>
      <c r="AQ108" s="36"/>
      <c r="AR108" s="36"/>
      <c r="AS108" s="36"/>
    </row>
    <row r="109" spans="1:45" s="62" customFormat="1" hidden="1">
      <c r="A109" s="181" t="s">
        <v>7325</v>
      </c>
      <c r="B109" s="42" t="s">
        <v>6602</v>
      </c>
      <c r="C109" s="40"/>
      <c r="D109" s="42" t="s">
        <v>11</v>
      </c>
      <c r="E109" s="40"/>
      <c r="F109" s="35" t="s">
        <v>6698</v>
      </c>
      <c r="G109" s="40"/>
      <c r="H109" s="43"/>
      <c r="I109" s="40"/>
      <c r="J109" s="40"/>
      <c r="K109" s="40"/>
      <c r="L109" s="40"/>
      <c r="M109" s="42"/>
      <c r="N109" s="40"/>
      <c r="O109" s="40"/>
      <c r="P109" s="40"/>
      <c r="Q109" s="40"/>
      <c r="R109" s="40"/>
      <c r="S109" s="40"/>
      <c r="T109" s="40"/>
      <c r="U109" s="40"/>
      <c r="V109" s="41" t="s">
        <v>6605</v>
      </c>
      <c r="W109" s="36">
        <v>3</v>
      </c>
      <c r="X109" s="36" t="s">
        <v>50</v>
      </c>
      <c r="Y109" s="36" t="s">
        <v>213</v>
      </c>
      <c r="Z109" s="36" t="s">
        <v>117</v>
      </c>
      <c r="AA109" s="36" t="s">
        <v>214</v>
      </c>
      <c r="AB109" s="36" t="s">
        <v>4342</v>
      </c>
      <c r="AC109" s="36" t="s">
        <v>215</v>
      </c>
      <c r="AD109" s="36" t="s">
        <v>216</v>
      </c>
      <c r="AE109" s="36" t="s">
        <v>217</v>
      </c>
      <c r="AF109" s="36" t="s">
        <v>117</v>
      </c>
      <c r="AG109" s="36" t="s">
        <v>117</v>
      </c>
      <c r="AH109" s="36" t="s">
        <v>117</v>
      </c>
      <c r="AI109" s="36" t="s">
        <v>4343</v>
      </c>
      <c r="AJ109" s="36" t="s">
        <v>4344</v>
      </c>
      <c r="AK109" s="36" t="s">
        <v>4297</v>
      </c>
      <c r="AL109" s="36" t="s">
        <v>114</v>
      </c>
      <c r="AM109" s="36"/>
      <c r="AN109" s="36"/>
      <c r="AO109" s="36"/>
      <c r="AP109" s="36"/>
      <c r="AQ109" s="36"/>
      <c r="AR109" s="36"/>
      <c r="AS109" s="36"/>
    </row>
    <row r="110" spans="1:45" s="62" customFormat="1" hidden="1">
      <c r="A110" s="50"/>
      <c r="B110" s="42" t="s">
        <v>6602</v>
      </c>
      <c r="C110" s="40"/>
      <c r="D110" s="42" t="s">
        <v>4</v>
      </c>
      <c r="E110" s="42"/>
      <c r="F110" s="35" t="s">
        <v>6698</v>
      </c>
      <c r="G110" s="40"/>
      <c r="H110" s="43"/>
      <c r="I110" s="40"/>
      <c r="J110" s="40"/>
      <c r="K110" s="40"/>
      <c r="L110" s="40"/>
      <c r="M110" s="42"/>
      <c r="N110" s="40"/>
      <c r="O110" s="40"/>
      <c r="P110" s="40"/>
      <c r="Q110" s="40"/>
      <c r="R110" s="40"/>
      <c r="S110" s="40"/>
      <c r="T110" s="40"/>
      <c r="U110" s="40"/>
      <c r="V110" s="41" t="s">
        <v>6605</v>
      </c>
      <c r="W110" s="36">
        <v>3</v>
      </c>
      <c r="X110" s="36" t="s">
        <v>50</v>
      </c>
      <c r="Y110" s="36" t="s">
        <v>218</v>
      </c>
      <c r="Z110" s="36" t="s">
        <v>117</v>
      </c>
      <c r="AA110" s="36" t="s">
        <v>219</v>
      </c>
      <c r="AB110" s="36" t="s">
        <v>4345</v>
      </c>
      <c r="AC110" s="36" t="s">
        <v>220</v>
      </c>
      <c r="AD110" s="36" t="s">
        <v>4811</v>
      </c>
      <c r="AE110" s="36" t="s">
        <v>222</v>
      </c>
      <c r="AF110" s="36" t="s">
        <v>117</v>
      </c>
      <c r="AG110" s="36" t="s">
        <v>117</v>
      </c>
      <c r="AH110" s="36" t="s">
        <v>117</v>
      </c>
      <c r="AI110" s="36" t="s">
        <v>4346</v>
      </c>
      <c r="AJ110" s="36" t="s">
        <v>4347</v>
      </c>
      <c r="AK110" s="36" t="s">
        <v>4297</v>
      </c>
      <c r="AL110" s="36" t="s">
        <v>114</v>
      </c>
      <c r="AM110" s="36"/>
      <c r="AN110" s="36"/>
      <c r="AO110" s="36"/>
      <c r="AP110" s="36"/>
      <c r="AQ110" s="36"/>
      <c r="AR110" s="36"/>
      <c r="AS110" s="36"/>
    </row>
    <row r="111" spans="1:45" s="62" customFormat="1" hidden="1">
      <c r="A111" s="50"/>
      <c r="B111" s="42" t="s">
        <v>6602</v>
      </c>
      <c r="C111" s="40"/>
      <c r="D111" s="72" t="s">
        <v>6616</v>
      </c>
      <c r="E111" s="40"/>
      <c r="F111" s="35" t="s">
        <v>6698</v>
      </c>
      <c r="G111" s="40"/>
      <c r="H111" s="43"/>
      <c r="I111" s="40"/>
      <c r="J111" s="40"/>
      <c r="K111" s="40"/>
      <c r="L111" s="40"/>
      <c r="M111" s="42"/>
      <c r="N111" s="40"/>
      <c r="O111" s="40"/>
      <c r="P111" s="40"/>
      <c r="Q111" s="40"/>
      <c r="R111" s="40"/>
      <c r="S111" s="40"/>
      <c r="T111" s="40"/>
      <c r="U111" s="40"/>
      <c r="V111" s="41" t="s">
        <v>6605</v>
      </c>
      <c r="W111" s="36">
        <v>3</v>
      </c>
      <c r="X111" s="36" t="s">
        <v>50</v>
      </c>
      <c r="Y111" s="36" t="s">
        <v>223</v>
      </c>
      <c r="Z111" s="36" t="s">
        <v>117</v>
      </c>
      <c r="AA111" s="36" t="s">
        <v>224</v>
      </c>
      <c r="AB111" s="36" t="s">
        <v>4348</v>
      </c>
      <c r="AC111" s="36" t="s">
        <v>225</v>
      </c>
      <c r="AD111" s="36" t="s">
        <v>226</v>
      </c>
      <c r="AE111" s="36" t="s">
        <v>227</v>
      </c>
      <c r="AF111" s="36" t="s">
        <v>117</v>
      </c>
      <c r="AG111" s="36" t="s">
        <v>117</v>
      </c>
      <c r="AH111" s="36" t="s">
        <v>117</v>
      </c>
      <c r="AI111" s="36" t="s">
        <v>4349</v>
      </c>
      <c r="AJ111" s="36" t="s">
        <v>4344</v>
      </c>
      <c r="AK111" s="36" t="s">
        <v>4297</v>
      </c>
      <c r="AL111" s="36" t="s">
        <v>114</v>
      </c>
      <c r="AM111" s="36"/>
      <c r="AN111" s="36"/>
      <c r="AO111" s="36"/>
      <c r="AP111" s="36"/>
      <c r="AQ111" s="36"/>
      <c r="AR111" s="36"/>
      <c r="AS111" s="36"/>
    </row>
    <row r="112" spans="1:45" s="62" customFormat="1" hidden="1">
      <c r="A112" s="50"/>
      <c r="B112" s="42" t="s">
        <v>6602</v>
      </c>
      <c r="C112" s="40"/>
      <c r="D112" s="42" t="s">
        <v>4</v>
      </c>
      <c r="E112" s="42"/>
      <c r="F112" s="35" t="s">
        <v>6698</v>
      </c>
      <c r="G112" s="40"/>
      <c r="H112" s="43"/>
      <c r="I112" s="40"/>
      <c r="J112" s="40"/>
      <c r="K112" s="40"/>
      <c r="L112" s="40"/>
      <c r="M112" s="42"/>
      <c r="N112" s="40"/>
      <c r="O112" s="40"/>
      <c r="P112" s="40"/>
      <c r="Q112" s="40"/>
      <c r="R112" s="40"/>
      <c r="S112" s="40"/>
      <c r="T112" s="40"/>
      <c r="U112" s="40"/>
      <c r="V112" s="41" t="s">
        <v>6605</v>
      </c>
      <c r="W112" s="36">
        <v>3</v>
      </c>
      <c r="X112" s="36" t="s">
        <v>50</v>
      </c>
      <c r="Y112" s="36" t="s">
        <v>228</v>
      </c>
      <c r="Z112" s="36" t="s">
        <v>117</v>
      </c>
      <c r="AA112" s="36" t="s">
        <v>229</v>
      </c>
      <c r="AB112" s="36" t="s">
        <v>4350</v>
      </c>
      <c r="AC112" s="36" t="s">
        <v>230</v>
      </c>
      <c r="AD112" s="36" t="s">
        <v>231</v>
      </c>
      <c r="AE112" s="36" t="s">
        <v>222</v>
      </c>
      <c r="AF112" s="36" t="s">
        <v>117</v>
      </c>
      <c r="AG112" s="36" t="s">
        <v>117</v>
      </c>
      <c r="AH112" s="36" t="s">
        <v>117</v>
      </c>
      <c r="AI112" s="36" t="s">
        <v>4351</v>
      </c>
      <c r="AJ112" s="36" t="s">
        <v>4344</v>
      </c>
      <c r="AK112" s="36" t="s">
        <v>4297</v>
      </c>
      <c r="AL112" s="36" t="s">
        <v>114</v>
      </c>
      <c r="AM112" s="36"/>
      <c r="AN112" s="36"/>
      <c r="AO112" s="36"/>
      <c r="AP112" s="36"/>
      <c r="AQ112" s="36"/>
      <c r="AR112" s="36"/>
      <c r="AS112" s="36"/>
    </row>
    <row r="113" spans="1:45" s="62" customFormat="1" hidden="1">
      <c r="A113" s="147" t="s">
        <v>7325</v>
      </c>
      <c r="B113" s="42" t="s">
        <v>6602</v>
      </c>
      <c r="C113" s="40"/>
      <c r="D113" s="72" t="s">
        <v>6603</v>
      </c>
      <c r="E113" s="40"/>
      <c r="F113" s="148" t="s">
        <v>6698</v>
      </c>
      <c r="G113" s="40"/>
      <c r="H113" s="43"/>
      <c r="I113" s="40"/>
      <c r="J113" s="40"/>
      <c r="K113" s="40"/>
      <c r="L113" s="40"/>
      <c r="M113" s="42"/>
      <c r="N113" s="40"/>
      <c r="O113" s="40"/>
      <c r="P113" s="40"/>
      <c r="Q113" s="40"/>
      <c r="R113" s="40"/>
      <c r="S113" s="40"/>
      <c r="T113" s="40"/>
      <c r="U113" s="40"/>
      <c r="V113" s="41" t="s">
        <v>6605</v>
      </c>
      <c r="W113" s="36">
        <v>3</v>
      </c>
      <c r="X113" s="36" t="s">
        <v>50</v>
      </c>
      <c r="Y113" s="36" t="s">
        <v>232</v>
      </c>
      <c r="Z113" s="36" t="s">
        <v>117</v>
      </c>
      <c r="AA113" s="36" t="s">
        <v>233</v>
      </c>
      <c r="AB113" s="36" t="s">
        <v>4352</v>
      </c>
      <c r="AC113" s="36" t="s">
        <v>234</v>
      </c>
      <c r="AD113" s="36" t="s">
        <v>235</v>
      </c>
      <c r="AE113" s="36" t="s">
        <v>236</v>
      </c>
      <c r="AF113" s="36" t="s">
        <v>117</v>
      </c>
      <c r="AG113" s="36" t="s">
        <v>117</v>
      </c>
      <c r="AH113" s="36" t="s">
        <v>117</v>
      </c>
      <c r="AI113" s="36" t="s">
        <v>4353</v>
      </c>
      <c r="AJ113" s="36" t="s">
        <v>4344</v>
      </c>
      <c r="AK113" s="36" t="s">
        <v>4297</v>
      </c>
      <c r="AL113" s="36" t="s">
        <v>114</v>
      </c>
      <c r="AM113" s="36"/>
      <c r="AN113" s="36"/>
      <c r="AO113" s="36"/>
      <c r="AP113" s="36"/>
      <c r="AQ113" s="36"/>
      <c r="AR113" s="36"/>
      <c r="AS113" s="36"/>
    </row>
    <row r="114" spans="1:45" s="62" customFormat="1" hidden="1">
      <c r="A114" s="50"/>
      <c r="B114" s="42" t="s">
        <v>6602</v>
      </c>
      <c r="C114" s="40"/>
      <c r="D114" s="42" t="s">
        <v>4</v>
      </c>
      <c r="E114" s="42"/>
      <c r="F114" s="35" t="s">
        <v>6698</v>
      </c>
      <c r="G114" s="40"/>
      <c r="H114" s="43"/>
      <c r="I114" s="40"/>
      <c r="J114" s="40"/>
      <c r="K114" s="40"/>
      <c r="L114" s="40"/>
      <c r="M114" s="42"/>
      <c r="N114" s="40"/>
      <c r="O114" s="40"/>
      <c r="P114" s="40"/>
      <c r="Q114" s="40"/>
      <c r="R114" s="40"/>
      <c r="S114" s="40"/>
      <c r="T114" s="40"/>
      <c r="U114" s="40"/>
      <c r="V114" s="41" t="s">
        <v>6605</v>
      </c>
      <c r="W114" s="36">
        <v>3</v>
      </c>
      <c r="X114" s="36" t="s">
        <v>50</v>
      </c>
      <c r="Y114" s="36" t="s">
        <v>237</v>
      </c>
      <c r="Z114" s="36" t="s">
        <v>117</v>
      </c>
      <c r="AA114" s="36" t="s">
        <v>238</v>
      </c>
      <c r="AB114" s="36" t="s">
        <v>4354</v>
      </c>
      <c r="AC114" s="36" t="s">
        <v>239</v>
      </c>
      <c r="AD114" s="36" t="s">
        <v>240</v>
      </c>
      <c r="AE114" s="36" t="s">
        <v>241</v>
      </c>
      <c r="AF114" s="36" t="s">
        <v>117</v>
      </c>
      <c r="AG114" s="36" t="s">
        <v>117</v>
      </c>
      <c r="AH114" s="36" t="s">
        <v>117</v>
      </c>
      <c r="AI114" s="36" t="s">
        <v>4355</v>
      </c>
      <c r="AJ114" s="36" t="s">
        <v>4333</v>
      </c>
      <c r="AK114" s="36" t="s">
        <v>4297</v>
      </c>
      <c r="AL114" s="36" t="s">
        <v>114</v>
      </c>
      <c r="AM114" s="36"/>
      <c r="AN114" s="36"/>
      <c r="AO114" s="36"/>
      <c r="AP114" s="36"/>
      <c r="AQ114" s="36"/>
      <c r="AR114" s="36"/>
      <c r="AS114" s="36"/>
    </row>
    <row r="115" spans="1:45" s="62" customFormat="1" ht="14.25" hidden="1" customHeight="1">
      <c r="A115" s="50"/>
      <c r="B115" s="42" t="s">
        <v>6602</v>
      </c>
      <c r="C115" s="40"/>
      <c r="D115" s="42" t="s">
        <v>6604</v>
      </c>
      <c r="E115" s="40"/>
      <c r="F115" s="40"/>
      <c r="G115" s="40"/>
      <c r="H115" s="43"/>
      <c r="I115" s="40"/>
      <c r="J115" s="40" t="s">
        <v>6699</v>
      </c>
      <c r="K115" s="40"/>
      <c r="L115" s="40"/>
      <c r="M115" s="42"/>
      <c r="N115" s="40"/>
      <c r="O115" s="40"/>
      <c r="P115" s="40"/>
      <c r="Q115" s="40"/>
      <c r="R115" s="40"/>
      <c r="S115" s="40"/>
      <c r="T115" s="40"/>
      <c r="U115" s="40"/>
      <c r="V115" s="41" t="s">
        <v>6622</v>
      </c>
      <c r="W115" s="36">
        <v>3</v>
      </c>
      <c r="X115" s="36" t="s">
        <v>50</v>
      </c>
      <c r="Y115" s="36" t="s">
        <v>242</v>
      </c>
      <c r="Z115" s="36" t="s">
        <v>117</v>
      </c>
      <c r="AA115" s="36" t="s">
        <v>243</v>
      </c>
      <c r="AB115" s="36" t="s">
        <v>243</v>
      </c>
      <c r="AC115" s="36" t="s">
        <v>244</v>
      </c>
      <c r="AD115" s="36" t="s">
        <v>245</v>
      </c>
      <c r="AE115" s="36" t="s">
        <v>246</v>
      </c>
      <c r="AF115" s="36" t="s">
        <v>117</v>
      </c>
      <c r="AG115" s="36" t="s">
        <v>117</v>
      </c>
      <c r="AH115" s="36" t="s">
        <v>117</v>
      </c>
      <c r="AI115" s="36" t="s">
        <v>4356</v>
      </c>
      <c r="AJ115" s="188" t="s">
        <v>6005</v>
      </c>
      <c r="AK115" s="36" t="s">
        <v>4297</v>
      </c>
      <c r="AL115" s="36" t="s">
        <v>114</v>
      </c>
      <c r="AM115" s="36"/>
      <c r="AN115" s="36"/>
      <c r="AO115" s="36"/>
      <c r="AP115" s="36"/>
      <c r="AQ115" s="36"/>
      <c r="AR115" s="36"/>
      <c r="AS115" s="36"/>
    </row>
    <row r="116" spans="1:45" s="62" customFormat="1" hidden="1">
      <c r="A116" s="50"/>
      <c r="B116" s="42" t="s">
        <v>6602</v>
      </c>
      <c r="C116" s="40"/>
      <c r="D116" s="42" t="s">
        <v>2</v>
      </c>
      <c r="E116" s="40"/>
      <c r="F116" s="35" t="s">
        <v>6698</v>
      </c>
      <c r="G116" s="40"/>
      <c r="H116" s="43"/>
      <c r="I116" s="40"/>
      <c r="J116" s="40"/>
      <c r="K116" s="40"/>
      <c r="L116" s="40"/>
      <c r="M116" s="42"/>
      <c r="N116" s="40"/>
      <c r="O116" s="40"/>
      <c r="P116" s="40"/>
      <c r="Q116" s="40"/>
      <c r="R116" s="40"/>
      <c r="S116" s="40"/>
      <c r="T116" s="40"/>
      <c r="U116" s="40"/>
      <c r="V116" s="41" t="s">
        <v>6605</v>
      </c>
      <c r="W116" s="36">
        <v>3</v>
      </c>
      <c r="X116" s="36" t="s">
        <v>50</v>
      </c>
      <c r="Y116" s="36" t="s">
        <v>247</v>
      </c>
      <c r="Z116" s="36" t="s">
        <v>117</v>
      </c>
      <c r="AA116" s="36" t="s">
        <v>192</v>
      </c>
      <c r="AB116" s="36" t="s">
        <v>4331</v>
      </c>
      <c r="AC116" s="36" t="s">
        <v>248</v>
      </c>
      <c r="AD116" s="36" t="s">
        <v>249</v>
      </c>
      <c r="AE116" s="36" t="s">
        <v>204</v>
      </c>
      <c r="AF116" s="36" t="s">
        <v>117</v>
      </c>
      <c r="AG116" s="36" t="s">
        <v>117</v>
      </c>
      <c r="AH116" s="36" t="s">
        <v>117</v>
      </c>
      <c r="AI116" s="36" t="s">
        <v>4332</v>
      </c>
      <c r="AJ116" s="36" t="s">
        <v>4333</v>
      </c>
      <c r="AK116" s="36" t="s">
        <v>4297</v>
      </c>
      <c r="AL116" s="36" t="s">
        <v>114</v>
      </c>
      <c r="AM116" s="36"/>
      <c r="AN116" s="36"/>
      <c r="AO116" s="36"/>
      <c r="AP116" s="36"/>
      <c r="AQ116" s="36"/>
      <c r="AR116" s="36"/>
      <c r="AS116" s="36"/>
    </row>
    <row r="117" spans="1:45" s="62" customFormat="1" hidden="1">
      <c r="A117" s="50"/>
      <c r="B117" s="42" t="s">
        <v>6602</v>
      </c>
      <c r="C117" s="40"/>
      <c r="D117" s="42" t="s">
        <v>2</v>
      </c>
      <c r="E117" s="40"/>
      <c r="F117" s="35" t="s">
        <v>6698</v>
      </c>
      <c r="G117" s="40"/>
      <c r="H117" s="43"/>
      <c r="I117" s="40"/>
      <c r="J117" s="40"/>
      <c r="K117" s="40"/>
      <c r="L117" s="40"/>
      <c r="M117" s="42"/>
      <c r="N117" s="40"/>
      <c r="O117" s="40"/>
      <c r="P117" s="40"/>
      <c r="Q117" s="40"/>
      <c r="R117" s="40"/>
      <c r="S117" s="40"/>
      <c r="T117" s="40"/>
      <c r="U117" s="40"/>
      <c r="V117" s="41" t="s">
        <v>6605</v>
      </c>
      <c r="W117" s="36">
        <v>3</v>
      </c>
      <c r="X117" s="36" t="s">
        <v>50</v>
      </c>
      <c r="Y117" s="36" t="s">
        <v>250</v>
      </c>
      <c r="Z117" s="36" t="s">
        <v>117</v>
      </c>
      <c r="AA117" s="36" t="s">
        <v>197</v>
      </c>
      <c r="AB117" s="36" t="s">
        <v>4334</v>
      </c>
      <c r="AC117" s="36" t="s">
        <v>251</v>
      </c>
      <c r="AD117" s="36" t="s">
        <v>199</v>
      </c>
      <c r="AE117" s="36" t="s">
        <v>204</v>
      </c>
      <c r="AF117" s="36" t="s">
        <v>117</v>
      </c>
      <c r="AG117" s="36" t="s">
        <v>117</v>
      </c>
      <c r="AH117" s="36" t="s">
        <v>117</v>
      </c>
      <c r="AI117" s="36" t="s">
        <v>4335</v>
      </c>
      <c r="AJ117" s="36" t="s">
        <v>4333</v>
      </c>
      <c r="AK117" s="36" t="s">
        <v>4297</v>
      </c>
      <c r="AL117" s="36" t="s">
        <v>114</v>
      </c>
      <c r="AM117" s="36"/>
      <c r="AN117" s="36"/>
      <c r="AO117" s="36"/>
      <c r="AP117" s="36"/>
      <c r="AQ117" s="36"/>
      <c r="AR117" s="36"/>
      <c r="AS117" s="36"/>
    </row>
    <row r="118" spans="1:45" s="62" customFormat="1" hidden="1">
      <c r="A118" s="50"/>
      <c r="B118" s="42" t="s">
        <v>6602</v>
      </c>
      <c r="C118" s="40"/>
      <c r="D118" s="42" t="s">
        <v>9</v>
      </c>
      <c r="E118" s="40"/>
      <c r="F118" s="35" t="s">
        <v>6698</v>
      </c>
      <c r="G118" s="40"/>
      <c r="H118" s="43"/>
      <c r="I118" s="40"/>
      <c r="J118" s="40"/>
      <c r="K118" s="40"/>
      <c r="L118" s="40"/>
      <c r="M118" s="42"/>
      <c r="N118" s="40"/>
      <c r="O118" s="40"/>
      <c r="P118" s="40"/>
      <c r="Q118" s="40"/>
      <c r="R118" s="40"/>
      <c r="S118" s="40"/>
      <c r="T118" s="40"/>
      <c r="U118" s="40"/>
      <c r="V118" s="41" t="s">
        <v>6605</v>
      </c>
      <c r="W118" s="36">
        <v>3</v>
      </c>
      <c r="X118" s="36" t="s">
        <v>50</v>
      </c>
      <c r="Y118" s="36" t="s">
        <v>252</v>
      </c>
      <c r="Z118" s="36" t="s">
        <v>117</v>
      </c>
      <c r="AA118" s="36" t="s">
        <v>253</v>
      </c>
      <c r="AB118" s="36" t="s">
        <v>6006</v>
      </c>
      <c r="AC118" s="36" t="s">
        <v>254</v>
      </c>
      <c r="AD118" s="36" t="s">
        <v>255</v>
      </c>
      <c r="AE118" s="36" t="s">
        <v>227</v>
      </c>
      <c r="AF118" s="36" t="s">
        <v>117</v>
      </c>
      <c r="AG118" s="36" t="s">
        <v>117</v>
      </c>
      <c r="AH118" s="36" t="s">
        <v>117</v>
      </c>
      <c r="AI118" s="36" t="s">
        <v>4357</v>
      </c>
      <c r="AJ118" s="36" t="s">
        <v>4344</v>
      </c>
      <c r="AK118" s="36" t="s">
        <v>4297</v>
      </c>
      <c r="AL118" s="36" t="s">
        <v>114</v>
      </c>
      <c r="AM118" s="36"/>
      <c r="AN118" s="36"/>
      <c r="AO118" s="36"/>
      <c r="AP118" s="36"/>
      <c r="AQ118" s="36"/>
      <c r="AR118" s="36"/>
      <c r="AS118" s="36"/>
    </row>
    <row r="119" spans="1:45" s="62" customFormat="1" hidden="1">
      <c r="A119" s="50"/>
      <c r="B119" s="42" t="s">
        <v>6602</v>
      </c>
      <c r="C119" s="40"/>
      <c r="D119" s="42" t="s">
        <v>7</v>
      </c>
      <c r="E119" s="40"/>
      <c r="F119" s="35" t="s">
        <v>6698</v>
      </c>
      <c r="G119" s="40"/>
      <c r="H119" s="43"/>
      <c r="I119" s="40"/>
      <c r="J119" s="40"/>
      <c r="K119" s="40"/>
      <c r="L119" s="40"/>
      <c r="M119" s="42"/>
      <c r="N119" s="40"/>
      <c r="O119" s="40"/>
      <c r="P119" s="40"/>
      <c r="Q119" s="40"/>
      <c r="R119" s="40"/>
      <c r="S119" s="40"/>
      <c r="T119" s="40"/>
      <c r="U119" s="40"/>
      <c r="V119" s="41" t="s">
        <v>6605</v>
      </c>
      <c r="W119" s="36">
        <v>3</v>
      </c>
      <c r="X119" s="36" t="s">
        <v>50</v>
      </c>
      <c r="Y119" s="36" t="s">
        <v>256</v>
      </c>
      <c r="Z119" s="36" t="s">
        <v>117</v>
      </c>
      <c r="AA119" s="36" t="s">
        <v>257</v>
      </c>
      <c r="AB119" s="36" t="s">
        <v>6007</v>
      </c>
      <c r="AC119" s="36" t="s">
        <v>258</v>
      </c>
      <c r="AD119" s="36" t="s">
        <v>259</v>
      </c>
      <c r="AE119" s="36" t="s">
        <v>260</v>
      </c>
      <c r="AF119" s="36" t="s">
        <v>117</v>
      </c>
      <c r="AG119" s="36" t="s">
        <v>117</v>
      </c>
      <c r="AH119" s="36" t="s">
        <v>117</v>
      </c>
      <c r="AI119" s="36" t="s">
        <v>4358</v>
      </c>
      <c r="AJ119" s="36" t="s">
        <v>4347</v>
      </c>
      <c r="AK119" s="36" t="s">
        <v>4297</v>
      </c>
      <c r="AL119" s="36" t="s">
        <v>114</v>
      </c>
      <c r="AM119" s="36"/>
      <c r="AN119" s="36"/>
      <c r="AO119" s="36"/>
      <c r="AP119" s="36"/>
      <c r="AQ119" s="36"/>
      <c r="AR119" s="36"/>
      <c r="AS119" s="36"/>
    </row>
    <row r="120" spans="1:45" s="62" customFormat="1" hidden="1">
      <c r="A120" s="50"/>
      <c r="B120" s="42" t="s">
        <v>6602</v>
      </c>
      <c r="C120" s="40"/>
      <c r="D120" s="42" t="s">
        <v>2</v>
      </c>
      <c r="E120" s="40"/>
      <c r="F120" s="35" t="s">
        <v>6698</v>
      </c>
      <c r="G120" s="40"/>
      <c r="H120" s="43"/>
      <c r="I120" s="40"/>
      <c r="J120" s="40"/>
      <c r="K120" s="40"/>
      <c r="L120" s="40"/>
      <c r="M120" s="42"/>
      <c r="N120" s="40"/>
      <c r="O120" s="40"/>
      <c r="P120" s="40"/>
      <c r="Q120" s="40"/>
      <c r="R120" s="40"/>
      <c r="S120" s="40"/>
      <c r="T120" s="40"/>
      <c r="U120" s="40"/>
      <c r="V120" s="41" t="s">
        <v>6605</v>
      </c>
      <c r="W120" s="36">
        <v>3</v>
      </c>
      <c r="X120" s="36" t="s">
        <v>50</v>
      </c>
      <c r="Y120" s="36" t="s">
        <v>261</v>
      </c>
      <c r="Z120" s="36" t="s">
        <v>117</v>
      </c>
      <c r="AA120" s="36" t="s">
        <v>201</v>
      </c>
      <c r="AB120" s="36" t="s">
        <v>4336</v>
      </c>
      <c r="AC120" s="36" t="s">
        <v>262</v>
      </c>
      <c r="AD120" s="36" t="s">
        <v>203</v>
      </c>
      <c r="AE120" s="36" t="s">
        <v>195</v>
      </c>
      <c r="AF120" s="36" t="s">
        <v>117</v>
      </c>
      <c r="AG120" s="36" t="s">
        <v>117</v>
      </c>
      <c r="AH120" s="36" t="s">
        <v>117</v>
      </c>
      <c r="AI120" s="36" t="s">
        <v>4337</v>
      </c>
      <c r="AJ120" s="36" t="s">
        <v>4333</v>
      </c>
      <c r="AK120" s="36" t="s">
        <v>4297</v>
      </c>
      <c r="AL120" s="36" t="s">
        <v>114</v>
      </c>
      <c r="AM120" s="36"/>
      <c r="AN120" s="36"/>
      <c r="AO120" s="36"/>
      <c r="AP120" s="36"/>
      <c r="AQ120" s="36"/>
      <c r="AR120" s="36"/>
      <c r="AS120" s="36"/>
    </row>
    <row r="121" spans="1:45" s="62" customFormat="1" hidden="1">
      <c r="A121" s="50"/>
      <c r="B121" s="42" t="s">
        <v>6602</v>
      </c>
      <c r="C121" s="40"/>
      <c r="D121" s="42" t="s">
        <v>2</v>
      </c>
      <c r="E121" s="40"/>
      <c r="F121" s="35" t="s">
        <v>6698</v>
      </c>
      <c r="G121" s="40"/>
      <c r="H121" s="43"/>
      <c r="I121" s="40"/>
      <c r="J121" s="40"/>
      <c r="K121" s="40"/>
      <c r="L121" s="40"/>
      <c r="M121" s="42"/>
      <c r="N121" s="40"/>
      <c r="O121" s="40"/>
      <c r="P121" s="40"/>
      <c r="Q121" s="40"/>
      <c r="R121" s="40"/>
      <c r="S121" s="40"/>
      <c r="T121" s="40"/>
      <c r="U121" s="40"/>
      <c r="V121" s="41" t="s">
        <v>6605</v>
      </c>
      <c r="W121" s="36">
        <v>3</v>
      </c>
      <c r="X121" s="36" t="s">
        <v>50</v>
      </c>
      <c r="Y121" s="36" t="s">
        <v>263</v>
      </c>
      <c r="Z121" s="36" t="s">
        <v>117</v>
      </c>
      <c r="AA121" s="36" t="s">
        <v>205</v>
      </c>
      <c r="AB121" s="36" t="s">
        <v>4338</v>
      </c>
      <c r="AC121" s="36" t="s">
        <v>264</v>
      </c>
      <c r="AD121" s="36" t="s">
        <v>265</v>
      </c>
      <c r="AE121" s="36" t="s">
        <v>204</v>
      </c>
      <c r="AF121" s="36" t="s">
        <v>117</v>
      </c>
      <c r="AG121" s="36" t="s">
        <v>117</v>
      </c>
      <c r="AH121" s="36" t="s">
        <v>117</v>
      </c>
      <c r="AI121" s="36" t="s">
        <v>4339</v>
      </c>
      <c r="AJ121" s="36" t="s">
        <v>4333</v>
      </c>
      <c r="AK121" s="36" t="s">
        <v>4297</v>
      </c>
      <c r="AL121" s="36" t="s">
        <v>114</v>
      </c>
      <c r="AM121" s="36"/>
      <c r="AN121" s="36"/>
      <c r="AO121" s="36"/>
      <c r="AP121" s="36"/>
      <c r="AQ121" s="36"/>
      <c r="AR121" s="36"/>
      <c r="AS121" s="36"/>
    </row>
    <row r="122" spans="1:45" s="62" customFormat="1" hidden="1">
      <c r="A122" s="50"/>
      <c r="B122" s="42" t="s">
        <v>6602</v>
      </c>
      <c r="C122" s="40"/>
      <c r="D122" s="42" t="s">
        <v>7</v>
      </c>
      <c r="E122" s="40"/>
      <c r="F122" s="35" t="s">
        <v>6698</v>
      </c>
      <c r="G122" s="40"/>
      <c r="H122" s="43"/>
      <c r="I122" s="40"/>
      <c r="J122" s="40"/>
      <c r="K122" s="40"/>
      <c r="L122" s="40"/>
      <c r="M122" s="42"/>
      <c r="N122" s="40"/>
      <c r="O122" s="40"/>
      <c r="P122" s="40"/>
      <c r="Q122" s="40"/>
      <c r="R122" s="40"/>
      <c r="S122" s="40"/>
      <c r="T122" s="40"/>
      <c r="U122" s="40"/>
      <c r="V122" s="41" t="s">
        <v>6605</v>
      </c>
      <c r="W122" s="36">
        <v>3</v>
      </c>
      <c r="X122" s="36" t="s">
        <v>50</v>
      </c>
      <c r="Y122" s="36" t="s">
        <v>266</v>
      </c>
      <c r="Z122" s="36" t="s">
        <v>117</v>
      </c>
      <c r="AA122" s="36" t="s">
        <v>267</v>
      </c>
      <c r="AB122" s="36" t="s">
        <v>6008</v>
      </c>
      <c r="AC122" s="36" t="s">
        <v>268</v>
      </c>
      <c r="AD122" s="36" t="s">
        <v>269</v>
      </c>
      <c r="AE122" s="36" t="s">
        <v>270</v>
      </c>
      <c r="AF122" s="36" t="s">
        <v>117</v>
      </c>
      <c r="AG122" s="36" t="s">
        <v>117</v>
      </c>
      <c r="AH122" s="36" t="s">
        <v>117</v>
      </c>
      <c r="AI122" s="36" t="s">
        <v>4359</v>
      </c>
      <c r="AJ122" s="36" t="s">
        <v>4347</v>
      </c>
      <c r="AK122" s="36" t="s">
        <v>4297</v>
      </c>
      <c r="AL122" s="36" t="s">
        <v>114</v>
      </c>
      <c r="AM122" s="36"/>
      <c r="AN122" s="36"/>
      <c r="AO122" s="36"/>
      <c r="AP122" s="36"/>
      <c r="AQ122" s="36"/>
      <c r="AR122" s="36"/>
      <c r="AS122" s="36"/>
    </row>
    <row r="123" spans="1:45" s="62" customFormat="1" hidden="1">
      <c r="A123" s="50"/>
      <c r="B123" s="42" t="s">
        <v>6602</v>
      </c>
      <c r="C123" s="40"/>
      <c r="D123" s="42" t="s">
        <v>2</v>
      </c>
      <c r="E123" s="40"/>
      <c r="F123" s="35" t="s">
        <v>6698</v>
      </c>
      <c r="G123" s="40"/>
      <c r="H123" s="43"/>
      <c r="I123" s="40"/>
      <c r="J123" s="40"/>
      <c r="K123" s="40"/>
      <c r="L123" s="40"/>
      <c r="M123" s="42"/>
      <c r="N123" s="40"/>
      <c r="O123" s="40"/>
      <c r="P123" s="40"/>
      <c r="Q123" s="40"/>
      <c r="R123" s="40"/>
      <c r="S123" s="40"/>
      <c r="T123" s="40"/>
      <c r="U123" s="40"/>
      <c r="V123" s="41" t="s">
        <v>6605</v>
      </c>
      <c r="W123" s="36">
        <v>3</v>
      </c>
      <c r="X123" s="36" t="s">
        <v>50</v>
      </c>
      <c r="Y123" s="36" t="s">
        <v>271</v>
      </c>
      <c r="Z123" s="36" t="s">
        <v>117</v>
      </c>
      <c r="AA123" s="36" t="s">
        <v>210</v>
      </c>
      <c r="AB123" s="36" t="s">
        <v>4340</v>
      </c>
      <c r="AC123" s="36" t="s">
        <v>272</v>
      </c>
      <c r="AD123" s="36" t="s">
        <v>273</v>
      </c>
      <c r="AE123" s="36" t="s">
        <v>204</v>
      </c>
      <c r="AF123" s="36" t="s">
        <v>117</v>
      </c>
      <c r="AG123" s="36" t="s">
        <v>117</v>
      </c>
      <c r="AH123" s="36" t="s">
        <v>117</v>
      </c>
      <c r="AI123" s="36" t="s">
        <v>4341</v>
      </c>
      <c r="AJ123" s="36" t="s">
        <v>4333</v>
      </c>
      <c r="AK123" s="36" t="s">
        <v>4297</v>
      </c>
      <c r="AL123" s="36" t="s">
        <v>114</v>
      </c>
      <c r="AM123" s="36"/>
      <c r="AN123" s="36"/>
      <c r="AO123" s="36"/>
      <c r="AP123" s="36"/>
      <c r="AQ123" s="36"/>
      <c r="AR123" s="36"/>
      <c r="AS123" s="36"/>
    </row>
    <row r="124" spans="1:45" s="62" customFormat="1" hidden="1">
      <c r="A124" s="145" t="s">
        <v>7325</v>
      </c>
      <c r="B124" s="42" t="s">
        <v>6602</v>
      </c>
      <c r="C124" s="40"/>
      <c r="D124" s="42" t="s">
        <v>11</v>
      </c>
      <c r="E124" s="40"/>
      <c r="F124" s="35" t="s">
        <v>6698</v>
      </c>
      <c r="G124" s="40"/>
      <c r="H124" s="40"/>
      <c r="I124" s="40"/>
      <c r="J124" s="40"/>
      <c r="K124" s="40"/>
      <c r="L124" s="40"/>
      <c r="M124" s="42"/>
      <c r="N124" s="40"/>
      <c r="O124" s="40"/>
      <c r="P124" s="40"/>
      <c r="Q124" s="40"/>
      <c r="R124" s="40"/>
      <c r="S124" s="40"/>
      <c r="T124" s="40"/>
      <c r="U124" s="40"/>
      <c r="V124" s="41" t="s">
        <v>6605</v>
      </c>
      <c r="W124" s="36">
        <v>3</v>
      </c>
      <c r="X124" s="36" t="s">
        <v>50</v>
      </c>
      <c r="Y124" s="36" t="s">
        <v>274</v>
      </c>
      <c r="Z124" s="36" t="s">
        <v>117</v>
      </c>
      <c r="AA124" s="36" t="s">
        <v>275</v>
      </c>
      <c r="AB124" s="36" t="s">
        <v>6009</v>
      </c>
      <c r="AC124" s="36" t="s">
        <v>276</v>
      </c>
      <c r="AD124" s="36" t="s">
        <v>277</v>
      </c>
      <c r="AE124" s="36" t="s">
        <v>217</v>
      </c>
      <c r="AF124" s="36" t="s">
        <v>117</v>
      </c>
      <c r="AG124" s="36" t="s">
        <v>117</v>
      </c>
      <c r="AH124" s="36" t="s">
        <v>117</v>
      </c>
      <c r="AI124" s="36" t="s">
        <v>4360</v>
      </c>
      <c r="AJ124" s="36" t="s">
        <v>4344</v>
      </c>
      <c r="AK124" s="36" t="s">
        <v>4297</v>
      </c>
      <c r="AL124" s="36" t="s">
        <v>114</v>
      </c>
      <c r="AM124" s="36"/>
      <c r="AN124" s="36"/>
      <c r="AO124" s="36"/>
      <c r="AP124" s="36"/>
      <c r="AQ124" s="36"/>
      <c r="AR124" s="36"/>
      <c r="AS124" s="36"/>
    </row>
    <row r="125" spans="1:45" s="62" customFormat="1" hidden="1">
      <c r="A125" s="145" t="s">
        <v>7325</v>
      </c>
      <c r="B125" s="42" t="s">
        <v>6602</v>
      </c>
      <c r="C125" s="40"/>
      <c r="D125" s="42" t="s">
        <v>6</v>
      </c>
      <c r="E125" s="40"/>
      <c r="F125" s="73" t="s">
        <v>6700</v>
      </c>
      <c r="G125" s="40"/>
      <c r="H125" s="40"/>
      <c r="I125" s="40"/>
      <c r="J125" s="40"/>
      <c r="K125" s="40"/>
      <c r="L125" s="40"/>
      <c r="M125" s="42"/>
      <c r="N125" s="40"/>
      <c r="O125" s="40"/>
      <c r="P125" s="40"/>
      <c r="Q125" s="40"/>
      <c r="R125" s="40"/>
      <c r="S125" s="40"/>
      <c r="T125" s="40"/>
      <c r="U125" s="40"/>
      <c r="V125" s="41" t="s">
        <v>6605</v>
      </c>
      <c r="W125" s="36">
        <v>3</v>
      </c>
      <c r="X125" s="36" t="s">
        <v>50</v>
      </c>
      <c r="Y125" s="36" t="s">
        <v>278</v>
      </c>
      <c r="Z125" s="36" t="s">
        <v>117</v>
      </c>
      <c r="AA125" s="36" t="s">
        <v>219</v>
      </c>
      <c r="AB125" s="36" t="s">
        <v>4345</v>
      </c>
      <c r="AC125" s="36" t="s">
        <v>279</v>
      </c>
      <c r="AD125" s="36" t="s">
        <v>4811</v>
      </c>
      <c r="AE125" s="36" t="s">
        <v>280</v>
      </c>
      <c r="AF125" s="36" t="s">
        <v>117</v>
      </c>
      <c r="AG125" s="36" t="s">
        <v>117</v>
      </c>
      <c r="AH125" s="36" t="s">
        <v>117</v>
      </c>
      <c r="AI125" s="36" t="s">
        <v>4346</v>
      </c>
      <c r="AJ125" s="36" t="s">
        <v>4347</v>
      </c>
      <c r="AK125" s="36" t="s">
        <v>4297</v>
      </c>
      <c r="AL125" s="36" t="s">
        <v>114</v>
      </c>
      <c r="AM125" s="36"/>
      <c r="AN125" s="36"/>
      <c r="AO125" s="36"/>
      <c r="AP125" s="36"/>
      <c r="AQ125" s="36"/>
      <c r="AR125" s="36"/>
      <c r="AS125" s="36"/>
    </row>
    <row r="126" spans="1:45" s="62" customFormat="1" hidden="1">
      <c r="A126" s="50"/>
      <c r="B126" s="42" t="s">
        <v>6602</v>
      </c>
      <c r="C126" s="40"/>
      <c r="D126" s="42" t="s">
        <v>2</v>
      </c>
      <c r="E126" s="40"/>
      <c r="F126" s="35" t="s">
        <v>6698</v>
      </c>
      <c r="G126" s="40"/>
      <c r="H126" s="40"/>
      <c r="I126" s="40"/>
      <c r="J126" s="40"/>
      <c r="K126" s="40"/>
      <c r="L126" s="40"/>
      <c r="M126" s="42"/>
      <c r="N126" s="40"/>
      <c r="O126" s="40"/>
      <c r="P126" s="40"/>
      <c r="Q126" s="40"/>
      <c r="R126" s="40"/>
      <c r="S126" s="40"/>
      <c r="T126" s="40"/>
      <c r="U126" s="40"/>
      <c r="V126" s="41" t="s">
        <v>6605</v>
      </c>
      <c r="W126" s="36">
        <v>3</v>
      </c>
      <c r="X126" s="36" t="s">
        <v>50</v>
      </c>
      <c r="Y126" s="36" t="s">
        <v>281</v>
      </c>
      <c r="Z126" s="36" t="s">
        <v>117</v>
      </c>
      <c r="AA126" s="36" t="s">
        <v>282</v>
      </c>
      <c r="AB126" s="36" t="s">
        <v>6010</v>
      </c>
      <c r="AC126" s="36" t="s">
        <v>283</v>
      </c>
      <c r="AD126" s="36" t="s">
        <v>203</v>
      </c>
      <c r="AE126" s="36" t="s">
        <v>204</v>
      </c>
      <c r="AF126" s="36" t="s">
        <v>117</v>
      </c>
      <c r="AG126" s="36" t="s">
        <v>117</v>
      </c>
      <c r="AH126" s="36" t="s">
        <v>117</v>
      </c>
      <c r="AI126" s="36" t="s">
        <v>4361</v>
      </c>
      <c r="AJ126" s="36" t="s">
        <v>4333</v>
      </c>
      <c r="AK126" s="36" t="s">
        <v>4297</v>
      </c>
      <c r="AL126" s="36" t="s">
        <v>114</v>
      </c>
      <c r="AM126" s="36"/>
      <c r="AN126" s="36"/>
      <c r="AO126" s="36"/>
      <c r="AP126" s="36"/>
      <c r="AQ126" s="36"/>
      <c r="AR126" s="36"/>
      <c r="AS126" s="36"/>
    </row>
    <row r="127" spans="1:45" s="62" customFormat="1" hidden="1">
      <c r="A127" s="49"/>
      <c r="B127" s="42" t="s">
        <v>6602</v>
      </c>
      <c r="C127" s="40"/>
      <c r="D127" s="42" t="s">
        <v>4</v>
      </c>
      <c r="E127" s="42"/>
      <c r="F127" s="35" t="s">
        <v>6698</v>
      </c>
      <c r="G127" s="40"/>
      <c r="H127" s="40"/>
      <c r="I127" s="40"/>
      <c r="J127" s="40"/>
      <c r="K127" s="40"/>
      <c r="L127" s="40"/>
      <c r="M127" s="42"/>
      <c r="N127" s="40"/>
      <c r="O127" s="40"/>
      <c r="P127" s="40"/>
      <c r="Q127" s="40"/>
      <c r="R127" s="40"/>
      <c r="S127" s="40"/>
      <c r="T127" s="40"/>
      <c r="U127" s="40"/>
      <c r="V127" s="41" t="s">
        <v>6605</v>
      </c>
      <c r="W127" s="36">
        <v>3</v>
      </c>
      <c r="X127" s="36" t="s">
        <v>50</v>
      </c>
      <c r="Y127" s="36" t="s">
        <v>284</v>
      </c>
      <c r="Z127" s="36" t="s">
        <v>117</v>
      </c>
      <c r="AA127" s="36" t="s">
        <v>285</v>
      </c>
      <c r="AB127" s="36" t="s">
        <v>6011</v>
      </c>
      <c r="AC127" s="36" t="s">
        <v>286</v>
      </c>
      <c r="AD127" s="36" t="s">
        <v>287</v>
      </c>
      <c r="AE127" s="36" t="s">
        <v>288</v>
      </c>
      <c r="AF127" s="36" t="s">
        <v>117</v>
      </c>
      <c r="AG127" s="36" t="s">
        <v>117</v>
      </c>
      <c r="AH127" s="36" t="s">
        <v>117</v>
      </c>
      <c r="AI127" s="36" t="s">
        <v>4362</v>
      </c>
      <c r="AJ127" s="36" t="s">
        <v>4333</v>
      </c>
      <c r="AK127" s="36" t="s">
        <v>4297</v>
      </c>
      <c r="AL127" s="36" t="s">
        <v>114</v>
      </c>
      <c r="AM127" s="36"/>
      <c r="AN127" s="36"/>
      <c r="AO127" s="36"/>
      <c r="AP127" s="36"/>
      <c r="AQ127" s="36"/>
      <c r="AR127" s="36"/>
      <c r="AS127" s="36"/>
    </row>
    <row r="128" spans="1:45" s="62" customFormat="1" hidden="1">
      <c r="A128" s="49"/>
      <c r="B128" s="42" t="s">
        <v>6602</v>
      </c>
      <c r="C128" s="40"/>
      <c r="D128" s="42" t="s">
        <v>4</v>
      </c>
      <c r="E128" s="42"/>
      <c r="F128" s="35" t="s">
        <v>6698</v>
      </c>
      <c r="G128" s="40"/>
      <c r="H128" s="40"/>
      <c r="I128" s="40"/>
      <c r="J128" s="40"/>
      <c r="K128" s="40"/>
      <c r="L128" s="40"/>
      <c r="M128" s="42"/>
      <c r="N128" s="40"/>
      <c r="O128" s="40"/>
      <c r="P128" s="40"/>
      <c r="Q128" s="40"/>
      <c r="R128" s="40"/>
      <c r="S128" s="40"/>
      <c r="T128" s="40"/>
      <c r="U128" s="40"/>
      <c r="V128" s="41" t="s">
        <v>6605</v>
      </c>
      <c r="W128" s="36">
        <v>3</v>
      </c>
      <c r="X128" s="36" t="s">
        <v>50</v>
      </c>
      <c r="Y128" s="36" t="s">
        <v>289</v>
      </c>
      <c r="Z128" s="36" t="s">
        <v>117</v>
      </c>
      <c r="AA128" s="36" t="s">
        <v>290</v>
      </c>
      <c r="AB128" s="36" t="s">
        <v>6012</v>
      </c>
      <c r="AC128" s="36" t="s">
        <v>291</v>
      </c>
      <c r="AD128" s="36" t="s">
        <v>292</v>
      </c>
      <c r="AE128" s="36" t="s">
        <v>288</v>
      </c>
      <c r="AF128" s="36" t="s">
        <v>117</v>
      </c>
      <c r="AG128" s="36" t="s">
        <v>117</v>
      </c>
      <c r="AH128" s="36" t="s">
        <v>117</v>
      </c>
      <c r="AI128" s="36" t="s">
        <v>4363</v>
      </c>
      <c r="AJ128" s="36" t="s">
        <v>4333</v>
      </c>
      <c r="AK128" s="36" t="s">
        <v>4297</v>
      </c>
      <c r="AL128" s="36" t="s">
        <v>114</v>
      </c>
      <c r="AM128" s="36"/>
      <c r="AN128" s="36"/>
      <c r="AO128" s="36"/>
      <c r="AP128" s="36"/>
      <c r="AQ128" s="36"/>
      <c r="AR128" s="36"/>
      <c r="AS128" s="36"/>
    </row>
    <row r="129" spans="1:45" s="62" customFormat="1" hidden="1">
      <c r="A129" s="49"/>
      <c r="B129" s="42" t="s">
        <v>6602</v>
      </c>
      <c r="C129" s="40"/>
      <c r="D129" s="42" t="s">
        <v>4</v>
      </c>
      <c r="E129" s="42"/>
      <c r="F129" s="35" t="s">
        <v>6698</v>
      </c>
      <c r="G129" s="40"/>
      <c r="H129" s="40"/>
      <c r="I129" s="40"/>
      <c r="J129" s="40"/>
      <c r="K129" s="40"/>
      <c r="L129" s="40"/>
      <c r="M129" s="42"/>
      <c r="N129" s="40"/>
      <c r="O129" s="40"/>
      <c r="P129" s="40"/>
      <c r="Q129" s="40"/>
      <c r="R129" s="40"/>
      <c r="S129" s="40"/>
      <c r="T129" s="40"/>
      <c r="U129" s="40"/>
      <c r="V129" s="41" t="s">
        <v>6605</v>
      </c>
      <c r="W129" s="36">
        <v>3</v>
      </c>
      <c r="X129" s="36" t="s">
        <v>50</v>
      </c>
      <c r="Y129" s="36" t="s">
        <v>293</v>
      </c>
      <c r="Z129" s="36" t="s">
        <v>117</v>
      </c>
      <c r="AA129" s="36" t="s">
        <v>238</v>
      </c>
      <c r="AB129" s="36" t="s">
        <v>4354</v>
      </c>
      <c r="AC129" s="36" t="s">
        <v>294</v>
      </c>
      <c r="AD129" s="36" t="s">
        <v>292</v>
      </c>
      <c r="AE129" s="36" t="s">
        <v>295</v>
      </c>
      <c r="AF129" s="36" t="s">
        <v>117</v>
      </c>
      <c r="AG129" s="36" t="s">
        <v>117</v>
      </c>
      <c r="AH129" s="36" t="s">
        <v>117</v>
      </c>
      <c r="AI129" s="36" t="s">
        <v>4355</v>
      </c>
      <c r="AJ129" s="36" t="s">
        <v>4333</v>
      </c>
      <c r="AK129" s="36" t="s">
        <v>4297</v>
      </c>
      <c r="AL129" s="36" t="s">
        <v>114</v>
      </c>
      <c r="AM129" s="36"/>
      <c r="AN129" s="36"/>
      <c r="AO129" s="36"/>
      <c r="AP129" s="36"/>
      <c r="AQ129" s="36"/>
      <c r="AR129" s="36"/>
      <c r="AS129" s="36"/>
    </row>
    <row r="130" spans="1:45" s="62" customFormat="1" ht="16.5" hidden="1" customHeight="1">
      <c r="A130" s="50"/>
      <c r="B130" s="42" t="s">
        <v>6602</v>
      </c>
      <c r="C130" s="40"/>
      <c r="D130" s="72" t="s">
        <v>6603</v>
      </c>
      <c r="E130" s="40"/>
      <c r="F130" s="35" t="s">
        <v>6698</v>
      </c>
      <c r="G130" s="40"/>
      <c r="H130" s="43"/>
      <c r="I130" s="40"/>
      <c r="J130" s="40" t="s">
        <v>6701</v>
      </c>
      <c r="K130" s="40"/>
      <c r="L130" s="40"/>
      <c r="M130" s="42"/>
      <c r="N130" s="40"/>
      <c r="O130" s="40"/>
      <c r="P130" s="40"/>
      <c r="Q130" s="40"/>
      <c r="R130" s="40"/>
      <c r="S130" s="40"/>
      <c r="T130" s="40"/>
      <c r="U130" s="40"/>
      <c r="V130" s="41" t="s">
        <v>6605</v>
      </c>
      <c r="W130" s="36">
        <v>3</v>
      </c>
      <c r="X130" s="36" t="s">
        <v>50</v>
      </c>
      <c r="Y130" s="36" t="s">
        <v>296</v>
      </c>
      <c r="Z130" s="36" t="s">
        <v>117</v>
      </c>
      <c r="AA130" s="36" t="s">
        <v>243</v>
      </c>
      <c r="AB130" s="36" t="s">
        <v>243</v>
      </c>
      <c r="AC130" s="36" t="s">
        <v>297</v>
      </c>
      <c r="AD130" s="36" t="s">
        <v>298</v>
      </c>
      <c r="AE130" s="36" t="s">
        <v>299</v>
      </c>
      <c r="AF130" s="36" t="s">
        <v>117</v>
      </c>
      <c r="AG130" s="36" t="s">
        <v>117</v>
      </c>
      <c r="AH130" s="36" t="s">
        <v>117</v>
      </c>
      <c r="AI130" s="36" t="s">
        <v>4356</v>
      </c>
      <c r="AJ130" s="188" t="s">
        <v>6005</v>
      </c>
      <c r="AK130" s="36" t="s">
        <v>4297</v>
      </c>
      <c r="AL130" s="36" t="s">
        <v>114</v>
      </c>
      <c r="AM130" s="36"/>
      <c r="AN130" s="36"/>
      <c r="AO130" s="36"/>
      <c r="AP130" s="36"/>
      <c r="AQ130" s="36"/>
      <c r="AR130" s="36"/>
      <c r="AS130" s="36"/>
    </row>
    <row r="131" spans="1:45" s="62" customFormat="1" hidden="1">
      <c r="A131" s="50"/>
      <c r="B131" s="42" t="s">
        <v>6602</v>
      </c>
      <c r="C131" s="40"/>
      <c r="D131" s="42" t="s">
        <v>2</v>
      </c>
      <c r="E131" s="40"/>
      <c r="F131" s="35" t="s">
        <v>6698</v>
      </c>
      <c r="G131" s="40"/>
      <c r="H131" s="43"/>
      <c r="I131" s="40"/>
      <c r="J131" s="40"/>
      <c r="K131" s="40"/>
      <c r="L131" s="40"/>
      <c r="M131" s="42"/>
      <c r="N131" s="40"/>
      <c r="O131" s="40"/>
      <c r="P131" s="40"/>
      <c r="Q131" s="40"/>
      <c r="R131" s="40"/>
      <c r="S131" s="40"/>
      <c r="T131" s="40"/>
      <c r="U131" s="40"/>
      <c r="V131" s="41" t="s">
        <v>6605</v>
      </c>
      <c r="W131" s="36">
        <v>3</v>
      </c>
      <c r="X131" s="36" t="s">
        <v>50</v>
      </c>
      <c r="Y131" s="36" t="s">
        <v>300</v>
      </c>
      <c r="Z131" s="36" t="s">
        <v>117</v>
      </c>
      <c r="AA131" s="36" t="s">
        <v>201</v>
      </c>
      <c r="AB131" s="36" t="s">
        <v>4336</v>
      </c>
      <c r="AC131" s="36" t="s">
        <v>301</v>
      </c>
      <c r="AD131" s="36" t="s">
        <v>302</v>
      </c>
      <c r="AE131" s="36" t="s">
        <v>204</v>
      </c>
      <c r="AF131" s="36" t="s">
        <v>117</v>
      </c>
      <c r="AG131" s="36" t="s">
        <v>117</v>
      </c>
      <c r="AH131" s="36" t="s">
        <v>117</v>
      </c>
      <c r="AI131" s="36" t="s">
        <v>4337</v>
      </c>
      <c r="AJ131" s="36" t="s">
        <v>4333</v>
      </c>
      <c r="AK131" s="36" t="s">
        <v>4297</v>
      </c>
      <c r="AL131" s="36" t="s">
        <v>114</v>
      </c>
      <c r="AM131" s="36"/>
      <c r="AN131" s="36"/>
      <c r="AO131" s="36"/>
      <c r="AP131" s="36"/>
      <c r="AQ131" s="36"/>
      <c r="AR131" s="36"/>
      <c r="AS131" s="36"/>
    </row>
    <row r="132" spans="1:45" s="62" customFormat="1" hidden="1">
      <c r="A132" s="50"/>
      <c r="B132" s="42" t="s">
        <v>6602</v>
      </c>
      <c r="C132" s="40"/>
      <c r="D132" s="42" t="s">
        <v>11</v>
      </c>
      <c r="E132" s="40"/>
      <c r="F132" s="35" t="s">
        <v>6698</v>
      </c>
      <c r="G132" s="40"/>
      <c r="H132" s="43"/>
      <c r="I132" s="40"/>
      <c r="J132" s="40"/>
      <c r="K132" s="40"/>
      <c r="L132" s="40"/>
      <c r="M132" s="42"/>
      <c r="N132" s="40"/>
      <c r="O132" s="40"/>
      <c r="P132" s="40"/>
      <c r="Q132" s="40"/>
      <c r="R132" s="40"/>
      <c r="S132" s="40"/>
      <c r="T132" s="40"/>
      <c r="U132" s="40"/>
      <c r="V132" s="41" t="s">
        <v>6605</v>
      </c>
      <c r="W132" s="36">
        <v>3</v>
      </c>
      <c r="X132" s="36" t="s">
        <v>50</v>
      </c>
      <c r="Y132" s="36" t="s">
        <v>303</v>
      </c>
      <c r="Z132" s="36" t="s">
        <v>117</v>
      </c>
      <c r="AA132" s="36" t="s">
        <v>205</v>
      </c>
      <c r="AB132" s="36" t="s">
        <v>4338</v>
      </c>
      <c r="AC132" s="36" t="s">
        <v>304</v>
      </c>
      <c r="AD132" s="36" t="s">
        <v>207</v>
      </c>
      <c r="AE132" s="36" t="s">
        <v>204</v>
      </c>
      <c r="AF132" s="36" t="s">
        <v>117</v>
      </c>
      <c r="AG132" s="36" t="s">
        <v>117</v>
      </c>
      <c r="AH132" s="36" t="s">
        <v>117</v>
      </c>
      <c r="AI132" s="36" t="s">
        <v>4339</v>
      </c>
      <c r="AJ132" s="36" t="s">
        <v>4333</v>
      </c>
      <c r="AK132" s="36" t="s">
        <v>4297</v>
      </c>
      <c r="AL132" s="36" t="s">
        <v>114</v>
      </c>
      <c r="AM132" s="36"/>
      <c r="AN132" s="36"/>
      <c r="AO132" s="36"/>
      <c r="AP132" s="36"/>
      <c r="AQ132" s="36"/>
      <c r="AR132" s="36"/>
      <c r="AS132" s="36"/>
    </row>
    <row r="133" spans="1:45" s="62" customFormat="1" hidden="1">
      <c r="A133" s="50"/>
      <c r="B133" s="42" t="s">
        <v>6602</v>
      </c>
      <c r="C133" s="40"/>
      <c r="D133" s="42" t="s">
        <v>2</v>
      </c>
      <c r="E133" s="40"/>
      <c r="F133" s="35" t="s">
        <v>6698</v>
      </c>
      <c r="G133" s="40"/>
      <c r="H133" s="43"/>
      <c r="I133" s="40"/>
      <c r="J133" s="40"/>
      <c r="K133" s="40"/>
      <c r="L133" s="40"/>
      <c r="M133" s="42"/>
      <c r="N133" s="40"/>
      <c r="O133" s="40"/>
      <c r="P133" s="40"/>
      <c r="Q133" s="40"/>
      <c r="R133" s="40"/>
      <c r="S133" s="40"/>
      <c r="T133" s="40"/>
      <c r="U133" s="40"/>
      <c r="V133" s="41" t="s">
        <v>6605</v>
      </c>
      <c r="W133" s="36">
        <v>3</v>
      </c>
      <c r="X133" s="36" t="s">
        <v>50</v>
      </c>
      <c r="Y133" s="36" t="s">
        <v>305</v>
      </c>
      <c r="Z133" s="36" t="s">
        <v>117</v>
      </c>
      <c r="AA133" s="36" t="s">
        <v>210</v>
      </c>
      <c r="AB133" s="36" t="s">
        <v>4340</v>
      </c>
      <c r="AC133" s="36" t="s">
        <v>306</v>
      </c>
      <c r="AD133" s="36" t="s">
        <v>212</v>
      </c>
      <c r="AE133" s="36" t="s">
        <v>204</v>
      </c>
      <c r="AF133" s="36" t="s">
        <v>117</v>
      </c>
      <c r="AG133" s="36" t="s">
        <v>117</v>
      </c>
      <c r="AH133" s="36" t="s">
        <v>117</v>
      </c>
      <c r="AI133" s="36" t="s">
        <v>4341</v>
      </c>
      <c r="AJ133" s="36" t="s">
        <v>4333</v>
      </c>
      <c r="AK133" s="36" t="s">
        <v>4297</v>
      </c>
      <c r="AL133" s="36" t="s">
        <v>114</v>
      </c>
      <c r="AM133" s="36"/>
      <c r="AN133" s="36"/>
      <c r="AO133" s="36"/>
      <c r="AP133" s="36"/>
      <c r="AQ133" s="36"/>
      <c r="AR133" s="36"/>
      <c r="AS133" s="36"/>
    </row>
    <row r="134" spans="1:45" s="62" customFormat="1" ht="15" hidden="1" customHeight="1">
      <c r="A134" s="50"/>
      <c r="B134" s="42" t="s">
        <v>6602</v>
      </c>
      <c r="C134" s="40"/>
      <c r="D134" s="42" t="s">
        <v>6604</v>
      </c>
      <c r="E134" s="40"/>
      <c r="F134" s="40"/>
      <c r="G134" s="40"/>
      <c r="H134" s="43"/>
      <c r="I134" s="40"/>
      <c r="J134" s="40" t="s">
        <v>6702</v>
      </c>
      <c r="K134" s="40"/>
      <c r="L134" s="40"/>
      <c r="M134" s="42"/>
      <c r="N134" s="40"/>
      <c r="O134" s="40"/>
      <c r="P134" s="40"/>
      <c r="Q134" s="40"/>
      <c r="R134" s="40"/>
      <c r="S134" s="40"/>
      <c r="T134" s="40"/>
      <c r="U134" s="40"/>
      <c r="V134" s="41" t="s">
        <v>6622</v>
      </c>
      <c r="W134" s="36">
        <v>3</v>
      </c>
      <c r="X134" s="36" t="s">
        <v>50</v>
      </c>
      <c r="Y134" s="36" t="s">
        <v>307</v>
      </c>
      <c r="Z134" s="36" t="s">
        <v>117</v>
      </c>
      <c r="AA134" s="36" t="s">
        <v>243</v>
      </c>
      <c r="AB134" s="36" t="s">
        <v>243</v>
      </c>
      <c r="AC134" s="36" t="s">
        <v>308</v>
      </c>
      <c r="AD134" s="36" t="s">
        <v>245</v>
      </c>
      <c r="AE134" s="36" t="s">
        <v>309</v>
      </c>
      <c r="AF134" s="36" t="s">
        <v>117</v>
      </c>
      <c r="AG134" s="36" t="s">
        <v>117</v>
      </c>
      <c r="AH134" s="36" t="s">
        <v>117</v>
      </c>
      <c r="AI134" s="36" t="s">
        <v>4356</v>
      </c>
      <c r="AJ134" s="188" t="s">
        <v>6005</v>
      </c>
      <c r="AK134" s="36" t="s">
        <v>4297</v>
      </c>
      <c r="AL134" s="36" t="s">
        <v>114</v>
      </c>
      <c r="AM134" s="36"/>
      <c r="AN134" s="36"/>
      <c r="AO134" s="36"/>
      <c r="AP134" s="36"/>
      <c r="AQ134" s="36"/>
      <c r="AR134" s="36"/>
      <c r="AS134" s="36"/>
    </row>
    <row r="135" spans="1:45" s="62" customFormat="1" hidden="1">
      <c r="A135" s="50"/>
      <c r="B135" s="42" t="s">
        <v>6602</v>
      </c>
      <c r="C135" s="40"/>
      <c r="D135" s="42" t="s">
        <v>2</v>
      </c>
      <c r="E135" s="40"/>
      <c r="F135" s="35" t="s">
        <v>6698</v>
      </c>
      <c r="G135" s="40"/>
      <c r="H135" s="43"/>
      <c r="I135" s="40"/>
      <c r="J135" s="40"/>
      <c r="K135" s="40"/>
      <c r="L135" s="40"/>
      <c r="M135" s="42"/>
      <c r="N135" s="40"/>
      <c r="O135" s="40"/>
      <c r="P135" s="40"/>
      <c r="Q135" s="40"/>
      <c r="R135" s="40"/>
      <c r="S135" s="40"/>
      <c r="T135" s="40"/>
      <c r="U135" s="40"/>
      <c r="V135" s="41" t="s">
        <v>6605</v>
      </c>
      <c r="W135" s="36">
        <v>3</v>
      </c>
      <c r="X135" s="36" t="s">
        <v>50</v>
      </c>
      <c r="Y135" s="36" t="s">
        <v>310</v>
      </c>
      <c r="Z135" s="36" t="s">
        <v>117</v>
      </c>
      <c r="AA135" s="36" t="s">
        <v>201</v>
      </c>
      <c r="AB135" s="36" t="s">
        <v>4336</v>
      </c>
      <c r="AC135" s="36" t="s">
        <v>311</v>
      </c>
      <c r="AD135" s="36" t="s">
        <v>302</v>
      </c>
      <c r="AE135" s="36" t="s">
        <v>204</v>
      </c>
      <c r="AF135" s="36" t="s">
        <v>117</v>
      </c>
      <c r="AG135" s="36" t="s">
        <v>117</v>
      </c>
      <c r="AH135" s="36" t="s">
        <v>117</v>
      </c>
      <c r="AI135" s="36" t="s">
        <v>4337</v>
      </c>
      <c r="AJ135" s="36" t="s">
        <v>4333</v>
      </c>
      <c r="AK135" s="36" t="s">
        <v>4297</v>
      </c>
      <c r="AL135" s="36" t="s">
        <v>114</v>
      </c>
      <c r="AM135" s="36"/>
      <c r="AN135" s="36"/>
      <c r="AO135" s="36"/>
      <c r="AP135" s="36"/>
      <c r="AQ135" s="36"/>
      <c r="AR135" s="36"/>
      <c r="AS135" s="36"/>
    </row>
    <row r="136" spans="1:45" s="62" customFormat="1" ht="16.5" hidden="1" customHeight="1">
      <c r="A136" s="50"/>
      <c r="B136" s="42" t="s">
        <v>6602</v>
      </c>
      <c r="C136" s="40"/>
      <c r="D136" s="42" t="s">
        <v>6604</v>
      </c>
      <c r="E136" s="40"/>
      <c r="F136" s="40"/>
      <c r="G136" s="40"/>
      <c r="H136" s="43"/>
      <c r="I136" s="40"/>
      <c r="J136" s="40" t="s">
        <v>6703</v>
      </c>
      <c r="K136" s="40"/>
      <c r="L136" s="40"/>
      <c r="M136" s="42"/>
      <c r="N136" s="40"/>
      <c r="O136" s="40"/>
      <c r="P136" s="40"/>
      <c r="Q136" s="40"/>
      <c r="R136" s="40"/>
      <c r="S136" s="40"/>
      <c r="T136" s="40"/>
      <c r="U136" s="40"/>
      <c r="V136" s="41" t="s">
        <v>6622</v>
      </c>
      <c r="W136" s="36">
        <v>3</v>
      </c>
      <c r="X136" s="36" t="s">
        <v>50</v>
      </c>
      <c r="Y136" s="36" t="s">
        <v>312</v>
      </c>
      <c r="Z136" s="36" t="s">
        <v>117</v>
      </c>
      <c r="AA136" s="36" t="s">
        <v>243</v>
      </c>
      <c r="AB136" s="36" t="s">
        <v>243</v>
      </c>
      <c r="AC136" s="36" t="s">
        <v>313</v>
      </c>
      <c r="AD136" s="36" t="s">
        <v>298</v>
      </c>
      <c r="AE136" s="36" t="s">
        <v>314</v>
      </c>
      <c r="AF136" s="36" t="s">
        <v>117</v>
      </c>
      <c r="AG136" s="36" t="s">
        <v>117</v>
      </c>
      <c r="AH136" s="36" t="s">
        <v>117</v>
      </c>
      <c r="AI136" s="36" t="s">
        <v>4356</v>
      </c>
      <c r="AJ136" s="188" t="s">
        <v>6005</v>
      </c>
      <c r="AK136" s="36" t="s">
        <v>4297</v>
      </c>
      <c r="AL136" s="36" t="s">
        <v>114</v>
      </c>
      <c r="AM136" s="36"/>
      <c r="AN136" s="36"/>
      <c r="AO136" s="36"/>
      <c r="AP136" s="36"/>
      <c r="AQ136" s="36"/>
      <c r="AR136" s="36"/>
      <c r="AS136" s="36"/>
    </row>
    <row r="137" spans="1:45" s="62" customFormat="1" ht="16.5" hidden="1" customHeight="1">
      <c r="A137" s="50"/>
      <c r="B137" s="42" t="s">
        <v>6602</v>
      </c>
      <c r="C137" s="40"/>
      <c r="D137" s="42" t="s">
        <v>11</v>
      </c>
      <c r="E137" s="40"/>
      <c r="F137" s="35" t="s">
        <v>6698</v>
      </c>
      <c r="G137" s="40"/>
      <c r="H137" s="43"/>
      <c r="I137" s="40"/>
      <c r="J137" s="40" t="s">
        <v>6704</v>
      </c>
      <c r="K137" s="40"/>
      <c r="L137" s="40"/>
      <c r="M137" s="42"/>
      <c r="N137" s="40"/>
      <c r="O137" s="40"/>
      <c r="P137" s="40"/>
      <c r="Q137" s="40"/>
      <c r="R137" s="40"/>
      <c r="S137" s="40"/>
      <c r="T137" s="40"/>
      <c r="U137" s="40"/>
      <c r="V137" s="41" t="s">
        <v>6605</v>
      </c>
      <c r="W137" s="36">
        <v>3</v>
      </c>
      <c r="X137" s="36" t="s">
        <v>50</v>
      </c>
      <c r="Y137" s="36" t="s">
        <v>315</v>
      </c>
      <c r="Z137" s="36" t="s">
        <v>117</v>
      </c>
      <c r="AA137" s="36" t="s">
        <v>243</v>
      </c>
      <c r="AB137" s="36" t="s">
        <v>243</v>
      </c>
      <c r="AC137" s="36" t="s">
        <v>316</v>
      </c>
      <c r="AD137" s="36" t="s">
        <v>298</v>
      </c>
      <c r="AE137" s="36" t="s">
        <v>299</v>
      </c>
      <c r="AF137" s="36" t="s">
        <v>117</v>
      </c>
      <c r="AG137" s="36" t="s">
        <v>117</v>
      </c>
      <c r="AH137" s="36" t="s">
        <v>117</v>
      </c>
      <c r="AI137" s="36" t="s">
        <v>4356</v>
      </c>
      <c r="AJ137" s="188" t="s">
        <v>6005</v>
      </c>
      <c r="AK137" s="36" t="s">
        <v>4297</v>
      </c>
      <c r="AL137" s="36" t="s">
        <v>114</v>
      </c>
      <c r="AM137" s="36"/>
      <c r="AN137" s="36"/>
      <c r="AO137" s="36"/>
      <c r="AP137" s="36"/>
      <c r="AQ137" s="36"/>
      <c r="AR137" s="36"/>
      <c r="AS137" s="36"/>
    </row>
    <row r="138" spans="1:45" s="62" customFormat="1" ht="16.5" hidden="1" customHeight="1">
      <c r="A138" s="50"/>
      <c r="B138" s="42" t="s">
        <v>6602</v>
      </c>
      <c r="C138" s="40"/>
      <c r="D138" s="42" t="s">
        <v>11</v>
      </c>
      <c r="E138" s="40"/>
      <c r="F138" s="35" t="s">
        <v>6698</v>
      </c>
      <c r="G138" s="40"/>
      <c r="H138" s="43"/>
      <c r="I138" s="40"/>
      <c r="J138" s="40" t="s">
        <v>6705</v>
      </c>
      <c r="K138" s="40"/>
      <c r="L138" s="40"/>
      <c r="M138" s="42"/>
      <c r="N138" s="40"/>
      <c r="O138" s="40"/>
      <c r="P138" s="40"/>
      <c r="Q138" s="40"/>
      <c r="R138" s="40"/>
      <c r="S138" s="40"/>
      <c r="T138" s="40"/>
      <c r="U138" s="40"/>
      <c r="V138" s="41" t="s">
        <v>6605</v>
      </c>
      <c r="W138" s="36">
        <v>3</v>
      </c>
      <c r="X138" s="36" t="s">
        <v>50</v>
      </c>
      <c r="Y138" s="36" t="s">
        <v>317</v>
      </c>
      <c r="Z138" s="36" t="s">
        <v>117</v>
      </c>
      <c r="AA138" s="36" t="s">
        <v>243</v>
      </c>
      <c r="AB138" s="36" t="s">
        <v>243</v>
      </c>
      <c r="AC138" s="36" t="s">
        <v>318</v>
      </c>
      <c r="AD138" s="36" t="s">
        <v>319</v>
      </c>
      <c r="AE138" s="36" t="s">
        <v>320</v>
      </c>
      <c r="AF138" s="36" t="s">
        <v>117</v>
      </c>
      <c r="AG138" s="36" t="s">
        <v>117</v>
      </c>
      <c r="AH138" s="36" t="s">
        <v>117</v>
      </c>
      <c r="AI138" s="36" t="s">
        <v>4356</v>
      </c>
      <c r="AJ138" s="188" t="s">
        <v>6005</v>
      </c>
      <c r="AK138" s="36" t="s">
        <v>4297</v>
      </c>
      <c r="AL138" s="36" t="s">
        <v>114</v>
      </c>
      <c r="AM138" s="36"/>
      <c r="AN138" s="36"/>
      <c r="AO138" s="36"/>
      <c r="AP138" s="36"/>
      <c r="AQ138" s="36"/>
      <c r="AR138" s="36"/>
      <c r="AS138" s="36"/>
    </row>
    <row r="139" spans="1:45" s="62" customFormat="1" ht="15.75" hidden="1" customHeight="1">
      <c r="A139" s="50"/>
      <c r="B139" s="42" t="s">
        <v>6602</v>
      </c>
      <c r="C139" s="40"/>
      <c r="D139" s="42" t="s">
        <v>6</v>
      </c>
      <c r="E139" s="40"/>
      <c r="F139" s="73" t="s">
        <v>6700</v>
      </c>
      <c r="G139" s="40"/>
      <c r="H139" s="43"/>
      <c r="I139" s="40"/>
      <c r="J139" s="40" t="s">
        <v>6706</v>
      </c>
      <c r="K139" s="40"/>
      <c r="L139" s="40"/>
      <c r="M139" s="42"/>
      <c r="N139" s="40"/>
      <c r="O139" s="40"/>
      <c r="P139" s="40"/>
      <c r="Q139" s="40"/>
      <c r="R139" s="40"/>
      <c r="S139" s="40"/>
      <c r="T139" s="40"/>
      <c r="U139" s="40"/>
      <c r="V139" s="41" t="s">
        <v>6605</v>
      </c>
      <c r="W139" s="36">
        <v>3</v>
      </c>
      <c r="X139" s="36" t="s">
        <v>50</v>
      </c>
      <c r="Y139" s="36" t="s">
        <v>321</v>
      </c>
      <c r="Z139" s="36" t="s">
        <v>117</v>
      </c>
      <c r="AA139" s="36" t="s">
        <v>243</v>
      </c>
      <c r="AB139" s="36" t="s">
        <v>243</v>
      </c>
      <c r="AC139" s="36" t="s">
        <v>322</v>
      </c>
      <c r="AD139" s="36" t="s">
        <v>319</v>
      </c>
      <c r="AE139" s="36" t="s">
        <v>299</v>
      </c>
      <c r="AF139" s="36" t="s">
        <v>117</v>
      </c>
      <c r="AG139" s="36" t="s">
        <v>117</v>
      </c>
      <c r="AH139" s="36" t="s">
        <v>117</v>
      </c>
      <c r="AI139" s="36" t="s">
        <v>4356</v>
      </c>
      <c r="AJ139" s="188" t="s">
        <v>6005</v>
      </c>
      <c r="AK139" s="36" t="s">
        <v>4297</v>
      </c>
      <c r="AL139" s="36" t="s">
        <v>114</v>
      </c>
      <c r="AM139" s="36"/>
      <c r="AN139" s="36"/>
      <c r="AO139" s="36"/>
      <c r="AP139" s="36"/>
      <c r="AQ139" s="36"/>
      <c r="AR139" s="36"/>
      <c r="AS139" s="36"/>
    </row>
    <row r="140" spans="1:45" s="62" customFormat="1" ht="16.5" hidden="1" customHeight="1">
      <c r="A140" s="50"/>
      <c r="B140" s="42" t="s">
        <v>6602</v>
      </c>
      <c r="C140" s="40"/>
      <c r="D140" s="42" t="s">
        <v>11</v>
      </c>
      <c r="E140" s="40"/>
      <c r="F140" s="35" t="s">
        <v>6698</v>
      </c>
      <c r="G140" s="40"/>
      <c r="H140" s="43"/>
      <c r="I140" s="40"/>
      <c r="J140" s="40" t="s">
        <v>6707</v>
      </c>
      <c r="K140" s="40"/>
      <c r="L140" s="40"/>
      <c r="M140" s="42"/>
      <c r="N140" s="40"/>
      <c r="O140" s="40"/>
      <c r="P140" s="40"/>
      <c r="Q140" s="40"/>
      <c r="R140" s="40"/>
      <c r="S140" s="40"/>
      <c r="T140" s="40"/>
      <c r="U140" s="40"/>
      <c r="V140" s="41" t="s">
        <v>6605</v>
      </c>
      <c r="W140" s="36">
        <v>3</v>
      </c>
      <c r="X140" s="36" t="s">
        <v>50</v>
      </c>
      <c r="Y140" s="36" t="s">
        <v>323</v>
      </c>
      <c r="Z140" s="36" t="s">
        <v>117</v>
      </c>
      <c r="AA140" s="36" t="s">
        <v>243</v>
      </c>
      <c r="AB140" s="36" t="s">
        <v>243</v>
      </c>
      <c r="AC140" s="36" t="s">
        <v>324</v>
      </c>
      <c r="AD140" s="36" t="s">
        <v>325</v>
      </c>
      <c r="AE140" s="36" t="s">
        <v>320</v>
      </c>
      <c r="AF140" s="36" t="s">
        <v>117</v>
      </c>
      <c r="AG140" s="36" t="s">
        <v>117</v>
      </c>
      <c r="AH140" s="36" t="s">
        <v>117</v>
      </c>
      <c r="AI140" s="36" t="s">
        <v>4356</v>
      </c>
      <c r="AJ140" s="188" t="s">
        <v>6005</v>
      </c>
      <c r="AK140" s="36" t="s">
        <v>4297</v>
      </c>
      <c r="AL140" s="36" t="s">
        <v>114</v>
      </c>
      <c r="AM140" s="36"/>
      <c r="AN140" s="36"/>
      <c r="AO140" s="36"/>
      <c r="AP140" s="36"/>
      <c r="AQ140" s="36"/>
      <c r="AR140" s="36"/>
      <c r="AS140" s="36"/>
    </row>
    <row r="141" spans="1:45" s="62" customFormat="1" hidden="1">
      <c r="A141" s="50"/>
      <c r="B141" s="42" t="s">
        <v>6602</v>
      </c>
      <c r="C141" s="40"/>
      <c r="D141" s="72" t="s">
        <v>6616</v>
      </c>
      <c r="E141" s="40" t="s">
        <v>6708</v>
      </c>
      <c r="F141" s="35" t="s">
        <v>6698</v>
      </c>
      <c r="G141" s="40"/>
      <c r="H141" s="43"/>
      <c r="I141" s="40"/>
      <c r="J141" s="40"/>
      <c r="K141" s="40"/>
      <c r="L141" s="40"/>
      <c r="M141" s="42"/>
      <c r="N141" s="40"/>
      <c r="O141" s="40"/>
      <c r="P141" s="40"/>
      <c r="Q141" s="40"/>
      <c r="R141" s="40"/>
      <c r="S141" s="40"/>
      <c r="T141" s="40"/>
      <c r="U141" s="40"/>
      <c r="V141" s="41" t="s">
        <v>6605</v>
      </c>
      <c r="W141" s="36">
        <v>3</v>
      </c>
      <c r="X141" s="36" t="s">
        <v>4364</v>
      </c>
      <c r="Y141" s="36" t="s">
        <v>326</v>
      </c>
      <c r="Z141" s="36" t="s">
        <v>117</v>
      </c>
      <c r="AA141" s="36" t="s">
        <v>327</v>
      </c>
      <c r="AB141" s="36" t="s">
        <v>327</v>
      </c>
      <c r="AC141" s="36" t="s">
        <v>328</v>
      </c>
      <c r="AD141" s="36" t="s">
        <v>329</v>
      </c>
      <c r="AE141" s="36" t="s">
        <v>4365</v>
      </c>
      <c r="AF141" s="36" t="s">
        <v>4366</v>
      </c>
      <c r="AG141" s="36" t="s">
        <v>117</v>
      </c>
      <c r="AH141" s="36" t="s">
        <v>4367</v>
      </c>
      <c r="AI141" s="36" t="s">
        <v>4368</v>
      </c>
      <c r="AJ141" s="36" t="s">
        <v>117</v>
      </c>
      <c r="AK141" s="36" t="s">
        <v>4297</v>
      </c>
      <c r="AL141" s="36" t="s">
        <v>114</v>
      </c>
      <c r="AM141" s="36"/>
      <c r="AN141" s="36"/>
      <c r="AO141" s="36"/>
      <c r="AP141" s="36"/>
      <c r="AQ141" s="36"/>
      <c r="AR141" s="36"/>
      <c r="AS141" s="36"/>
    </row>
    <row r="142" spans="1:45" s="62" customFormat="1" hidden="1">
      <c r="A142" s="50"/>
      <c r="B142" s="42" t="s">
        <v>6602</v>
      </c>
      <c r="C142" s="40"/>
      <c r="D142" s="72" t="s">
        <v>6616</v>
      </c>
      <c r="E142" s="40"/>
      <c r="F142" s="35" t="s">
        <v>6698</v>
      </c>
      <c r="G142" s="40"/>
      <c r="H142" s="43"/>
      <c r="I142" s="40"/>
      <c r="J142" s="40"/>
      <c r="K142" s="40"/>
      <c r="L142" s="40"/>
      <c r="M142" s="42"/>
      <c r="N142" s="40"/>
      <c r="O142" s="40"/>
      <c r="P142" s="40"/>
      <c r="Q142" s="40"/>
      <c r="R142" s="40"/>
      <c r="S142" s="40"/>
      <c r="T142" s="40"/>
      <c r="U142" s="40"/>
      <c r="V142" s="41" t="s">
        <v>6605</v>
      </c>
      <c r="W142" s="36">
        <v>4</v>
      </c>
      <c r="X142" s="36" t="s">
        <v>4369</v>
      </c>
      <c r="Y142" s="36" t="s">
        <v>117</v>
      </c>
      <c r="Z142" s="36" t="s">
        <v>117</v>
      </c>
      <c r="AA142" s="36" t="s">
        <v>117</v>
      </c>
      <c r="AB142" s="36" t="s">
        <v>117</v>
      </c>
      <c r="AC142" s="36" t="s">
        <v>117</v>
      </c>
      <c r="AD142" s="36" t="s">
        <v>117</v>
      </c>
      <c r="AE142" s="36" t="s">
        <v>4370</v>
      </c>
      <c r="AF142" s="36" t="s">
        <v>117</v>
      </c>
      <c r="AG142" s="36" t="s">
        <v>328</v>
      </c>
      <c r="AH142" s="36" t="s">
        <v>117</v>
      </c>
      <c r="AI142" s="36" t="s">
        <v>117</v>
      </c>
      <c r="AJ142" s="36" t="s">
        <v>117</v>
      </c>
      <c r="AK142" s="36" t="s">
        <v>4297</v>
      </c>
      <c r="AL142" s="36" t="s">
        <v>114</v>
      </c>
      <c r="AM142" s="36"/>
      <c r="AN142" s="36"/>
      <c r="AO142" s="36"/>
      <c r="AP142" s="36"/>
      <c r="AQ142" s="36"/>
      <c r="AR142" s="36"/>
      <c r="AS142" s="36"/>
    </row>
    <row r="143" spans="1:45" s="62" customFormat="1" hidden="1">
      <c r="A143" s="50"/>
      <c r="B143" s="42" t="s">
        <v>6602</v>
      </c>
      <c r="C143" s="40"/>
      <c r="D143" s="72" t="s">
        <v>6616</v>
      </c>
      <c r="E143" s="40"/>
      <c r="F143" s="35" t="s">
        <v>6698</v>
      </c>
      <c r="G143" s="40"/>
      <c r="H143" s="43"/>
      <c r="I143" s="40"/>
      <c r="J143" s="40"/>
      <c r="K143" s="40"/>
      <c r="L143" s="40"/>
      <c r="M143" s="42"/>
      <c r="N143" s="40"/>
      <c r="O143" s="40"/>
      <c r="P143" s="40"/>
      <c r="Q143" s="40"/>
      <c r="R143" s="40"/>
      <c r="S143" s="40"/>
      <c r="T143" s="40"/>
      <c r="U143" s="40"/>
      <c r="V143" s="41" t="s">
        <v>6605</v>
      </c>
      <c r="W143" s="36">
        <v>4</v>
      </c>
      <c r="X143" s="36" t="s">
        <v>4369</v>
      </c>
      <c r="Y143" s="36" t="s">
        <v>117</v>
      </c>
      <c r="Z143" s="36" t="s">
        <v>117</v>
      </c>
      <c r="AA143" s="36" t="s">
        <v>117</v>
      </c>
      <c r="AB143" s="36" t="s">
        <v>117</v>
      </c>
      <c r="AC143" s="36" t="s">
        <v>117</v>
      </c>
      <c r="AD143" s="36" t="s">
        <v>117</v>
      </c>
      <c r="AE143" s="36" t="s">
        <v>4371</v>
      </c>
      <c r="AF143" s="36" t="s">
        <v>117</v>
      </c>
      <c r="AG143" s="36" t="s">
        <v>328</v>
      </c>
      <c r="AH143" s="36" t="s">
        <v>117</v>
      </c>
      <c r="AI143" s="36" t="s">
        <v>117</v>
      </c>
      <c r="AJ143" s="36" t="s">
        <v>117</v>
      </c>
      <c r="AK143" s="36" t="s">
        <v>4297</v>
      </c>
      <c r="AL143" s="36" t="s">
        <v>114</v>
      </c>
      <c r="AM143" s="36"/>
      <c r="AN143" s="36"/>
      <c r="AO143" s="36"/>
      <c r="AP143" s="36"/>
      <c r="AQ143" s="36"/>
      <c r="AR143" s="36"/>
      <c r="AS143" s="36"/>
    </row>
    <row r="144" spans="1:45" s="62" customFormat="1" hidden="1">
      <c r="A144" s="55"/>
      <c r="B144" s="42" t="s">
        <v>6602</v>
      </c>
      <c r="C144" s="40"/>
      <c r="D144" s="42" t="s">
        <v>7</v>
      </c>
      <c r="E144" s="40" t="s">
        <v>6708</v>
      </c>
      <c r="F144" s="35" t="s">
        <v>6698</v>
      </c>
      <c r="G144" s="40"/>
      <c r="H144" s="43"/>
      <c r="I144" s="40"/>
      <c r="J144" s="40"/>
      <c r="K144" s="40"/>
      <c r="L144" s="40"/>
      <c r="M144" s="42"/>
      <c r="N144" s="40"/>
      <c r="O144" s="40"/>
      <c r="P144" s="40"/>
      <c r="Q144" s="40"/>
      <c r="R144" s="40"/>
      <c r="S144" s="40"/>
      <c r="T144" s="40"/>
      <c r="U144" s="40"/>
      <c r="V144" s="41" t="s">
        <v>6605</v>
      </c>
      <c r="W144" s="36">
        <v>3</v>
      </c>
      <c r="X144" s="36" t="s">
        <v>4364</v>
      </c>
      <c r="Y144" s="36" t="s">
        <v>330</v>
      </c>
      <c r="Z144" s="36" t="s">
        <v>117</v>
      </c>
      <c r="AA144" s="36" t="s">
        <v>331</v>
      </c>
      <c r="AB144" s="36" t="s">
        <v>331</v>
      </c>
      <c r="AC144" s="36" t="s">
        <v>332</v>
      </c>
      <c r="AD144" s="36" t="s">
        <v>333</v>
      </c>
      <c r="AE144" s="36" t="s">
        <v>4365</v>
      </c>
      <c r="AF144" s="36" t="s">
        <v>4366</v>
      </c>
      <c r="AG144" s="36" t="s">
        <v>117</v>
      </c>
      <c r="AH144" s="36" t="s">
        <v>4367</v>
      </c>
      <c r="AI144" s="36" t="s">
        <v>4372</v>
      </c>
      <c r="AJ144" s="36" t="s">
        <v>117</v>
      </c>
      <c r="AK144" s="36" t="s">
        <v>4297</v>
      </c>
      <c r="AL144" s="36" t="s">
        <v>114</v>
      </c>
      <c r="AM144" s="36"/>
      <c r="AN144" s="36"/>
      <c r="AO144" s="36"/>
      <c r="AP144" s="36"/>
      <c r="AQ144" s="36"/>
      <c r="AR144" s="36"/>
      <c r="AS144" s="36"/>
    </row>
    <row r="145" spans="1:45" s="62" customFormat="1" hidden="1">
      <c r="A145" s="55"/>
      <c r="B145" s="42" t="s">
        <v>6602</v>
      </c>
      <c r="C145" s="40"/>
      <c r="D145" s="42" t="s">
        <v>7</v>
      </c>
      <c r="E145" s="40"/>
      <c r="F145" s="35" t="s">
        <v>6698</v>
      </c>
      <c r="G145" s="40"/>
      <c r="H145" s="43"/>
      <c r="I145" s="40"/>
      <c r="J145" s="40"/>
      <c r="K145" s="40"/>
      <c r="L145" s="40"/>
      <c r="M145" s="42"/>
      <c r="N145" s="40"/>
      <c r="O145" s="40"/>
      <c r="P145" s="40"/>
      <c r="Q145" s="40"/>
      <c r="R145" s="40"/>
      <c r="S145" s="40"/>
      <c r="T145" s="40"/>
      <c r="U145" s="40"/>
      <c r="V145" s="41" t="s">
        <v>6605</v>
      </c>
      <c r="W145" s="36">
        <v>4</v>
      </c>
      <c r="X145" s="36" t="s">
        <v>4369</v>
      </c>
      <c r="Y145" s="36" t="s">
        <v>117</v>
      </c>
      <c r="Z145" s="36" t="s">
        <v>117</v>
      </c>
      <c r="AA145" s="36" t="s">
        <v>117</v>
      </c>
      <c r="AB145" s="36" t="s">
        <v>117</v>
      </c>
      <c r="AC145" s="36" t="s">
        <v>117</v>
      </c>
      <c r="AD145" s="36" t="s">
        <v>117</v>
      </c>
      <c r="AE145" s="36" t="s">
        <v>4370</v>
      </c>
      <c r="AF145" s="36" t="s">
        <v>117</v>
      </c>
      <c r="AG145" s="36" t="s">
        <v>332</v>
      </c>
      <c r="AH145" s="36" t="s">
        <v>117</v>
      </c>
      <c r="AI145" s="36" t="s">
        <v>117</v>
      </c>
      <c r="AJ145" s="36" t="s">
        <v>117</v>
      </c>
      <c r="AK145" s="36" t="s">
        <v>4297</v>
      </c>
      <c r="AL145" s="36" t="s">
        <v>114</v>
      </c>
      <c r="AM145" s="36"/>
      <c r="AN145" s="36"/>
      <c r="AO145" s="36"/>
      <c r="AP145" s="36"/>
      <c r="AQ145" s="36"/>
      <c r="AR145" s="36"/>
      <c r="AS145" s="36"/>
    </row>
    <row r="146" spans="1:45" s="62" customFormat="1" hidden="1">
      <c r="A146" s="50"/>
      <c r="B146" s="42" t="s">
        <v>6602</v>
      </c>
      <c r="C146" s="40"/>
      <c r="D146" s="42" t="s">
        <v>7</v>
      </c>
      <c r="E146" s="40"/>
      <c r="F146" s="35" t="s">
        <v>6698</v>
      </c>
      <c r="G146" s="40"/>
      <c r="H146" s="40"/>
      <c r="I146" s="40"/>
      <c r="J146" s="40"/>
      <c r="K146" s="40"/>
      <c r="L146" s="40"/>
      <c r="M146" s="42"/>
      <c r="N146" s="40"/>
      <c r="O146" s="40"/>
      <c r="P146" s="40"/>
      <c r="Q146" s="40"/>
      <c r="R146" s="40"/>
      <c r="S146" s="40"/>
      <c r="T146" s="40"/>
      <c r="U146" s="40"/>
      <c r="V146" s="41" t="s">
        <v>6605</v>
      </c>
      <c r="W146" s="36">
        <v>4</v>
      </c>
      <c r="X146" s="36" t="s">
        <v>4369</v>
      </c>
      <c r="Y146" s="36" t="s">
        <v>117</v>
      </c>
      <c r="Z146" s="36" t="s">
        <v>117</v>
      </c>
      <c r="AA146" s="36" t="s">
        <v>117</v>
      </c>
      <c r="AB146" s="36" t="s">
        <v>117</v>
      </c>
      <c r="AC146" s="36" t="s">
        <v>117</v>
      </c>
      <c r="AD146" s="36" t="s">
        <v>117</v>
      </c>
      <c r="AE146" s="36" t="s">
        <v>4371</v>
      </c>
      <c r="AF146" s="36" t="s">
        <v>117</v>
      </c>
      <c r="AG146" s="36" t="s">
        <v>332</v>
      </c>
      <c r="AH146" s="36" t="s">
        <v>117</v>
      </c>
      <c r="AI146" s="36" t="s">
        <v>117</v>
      </c>
      <c r="AJ146" s="36" t="s">
        <v>117</v>
      </c>
      <c r="AK146" s="36" t="s">
        <v>4297</v>
      </c>
      <c r="AL146" s="36" t="s">
        <v>114</v>
      </c>
      <c r="AM146" s="36"/>
      <c r="AN146" s="36"/>
      <c r="AO146" s="36"/>
      <c r="AP146" s="36"/>
      <c r="AQ146" s="36"/>
      <c r="AR146" s="36"/>
      <c r="AS146" s="36"/>
    </row>
    <row r="147" spans="1:45" s="62" customFormat="1" hidden="1">
      <c r="A147" s="50"/>
      <c r="B147" s="42" t="s">
        <v>6602</v>
      </c>
      <c r="C147" s="40"/>
      <c r="D147" s="42" t="s">
        <v>11</v>
      </c>
      <c r="E147" s="40" t="s">
        <v>6708</v>
      </c>
      <c r="F147" s="35" t="s">
        <v>6698</v>
      </c>
      <c r="G147" s="40"/>
      <c r="H147" s="40"/>
      <c r="I147" s="40"/>
      <c r="J147" s="40"/>
      <c r="K147" s="40"/>
      <c r="L147" s="40"/>
      <c r="M147" s="42"/>
      <c r="N147" s="40"/>
      <c r="O147" s="40"/>
      <c r="P147" s="40"/>
      <c r="Q147" s="40"/>
      <c r="R147" s="40"/>
      <c r="S147" s="40"/>
      <c r="T147" s="40"/>
      <c r="U147" s="40"/>
      <c r="V147" s="41" t="s">
        <v>6605</v>
      </c>
      <c r="W147" s="36">
        <v>3</v>
      </c>
      <c r="X147" s="36" t="s">
        <v>4373</v>
      </c>
      <c r="Y147" s="36" t="s">
        <v>334</v>
      </c>
      <c r="Z147" s="36" t="s">
        <v>117</v>
      </c>
      <c r="AA147" s="36" t="s">
        <v>335</v>
      </c>
      <c r="AB147" s="36" t="s">
        <v>335</v>
      </c>
      <c r="AC147" s="36" t="s">
        <v>336</v>
      </c>
      <c r="AD147" s="36" t="s">
        <v>337</v>
      </c>
      <c r="AE147" s="36" t="s">
        <v>4374</v>
      </c>
      <c r="AF147" s="36" t="s">
        <v>4375</v>
      </c>
      <c r="AG147" s="36" t="s">
        <v>117</v>
      </c>
      <c r="AH147" s="36" t="s">
        <v>4367</v>
      </c>
      <c r="AI147" s="36" t="s">
        <v>4376</v>
      </c>
      <c r="AJ147" s="36" t="s">
        <v>117</v>
      </c>
      <c r="AK147" s="36" t="s">
        <v>4297</v>
      </c>
      <c r="AL147" s="36" t="s">
        <v>114</v>
      </c>
      <c r="AM147" s="36"/>
      <c r="AN147" s="36"/>
      <c r="AO147" s="36"/>
      <c r="AP147" s="36"/>
      <c r="AQ147" s="36"/>
      <c r="AR147" s="36"/>
      <c r="AS147" s="36"/>
    </row>
    <row r="148" spans="1:45" s="62" customFormat="1" hidden="1">
      <c r="A148" s="50"/>
      <c r="B148" s="42" t="s">
        <v>6602</v>
      </c>
      <c r="C148" s="40"/>
      <c r="D148" s="42" t="s">
        <v>11</v>
      </c>
      <c r="E148" s="40"/>
      <c r="F148" s="35" t="s">
        <v>6698</v>
      </c>
      <c r="G148" s="40"/>
      <c r="H148" s="40"/>
      <c r="I148" s="40"/>
      <c r="J148" s="40"/>
      <c r="K148" s="40"/>
      <c r="L148" s="40"/>
      <c r="M148" s="42"/>
      <c r="N148" s="40"/>
      <c r="O148" s="40"/>
      <c r="P148" s="40"/>
      <c r="Q148" s="40"/>
      <c r="R148" s="40"/>
      <c r="S148" s="40"/>
      <c r="T148" s="40"/>
      <c r="U148" s="40"/>
      <c r="V148" s="41" t="s">
        <v>6605</v>
      </c>
      <c r="W148" s="36">
        <v>3</v>
      </c>
      <c r="X148" s="36" t="s">
        <v>4377</v>
      </c>
      <c r="Y148" s="36" t="s">
        <v>4378</v>
      </c>
      <c r="Z148" s="36" t="s">
        <v>117</v>
      </c>
      <c r="AA148" s="36" t="s">
        <v>117</v>
      </c>
      <c r="AB148" s="36" t="s">
        <v>117</v>
      </c>
      <c r="AC148" s="36" t="s">
        <v>4378</v>
      </c>
      <c r="AD148" s="36" t="s">
        <v>337</v>
      </c>
      <c r="AE148" s="36" t="s">
        <v>4379</v>
      </c>
      <c r="AF148" s="36" t="s">
        <v>117</v>
      </c>
      <c r="AG148" s="36" t="s">
        <v>336</v>
      </c>
      <c r="AH148" s="36" t="s">
        <v>117</v>
      </c>
      <c r="AI148" s="36" t="s">
        <v>117</v>
      </c>
      <c r="AJ148" s="36" t="s">
        <v>117</v>
      </c>
      <c r="AK148" s="36" t="s">
        <v>4297</v>
      </c>
      <c r="AL148" s="36" t="s">
        <v>114</v>
      </c>
      <c r="AM148" s="36"/>
      <c r="AN148" s="36"/>
      <c r="AO148" s="36"/>
      <c r="AP148" s="36"/>
      <c r="AQ148" s="36"/>
      <c r="AR148" s="36"/>
      <c r="AS148" s="36"/>
    </row>
    <row r="149" spans="1:45" s="62" customFormat="1" hidden="1">
      <c r="A149" s="50"/>
      <c r="B149" s="42" t="s">
        <v>6602</v>
      </c>
      <c r="C149" s="40"/>
      <c r="D149" s="42" t="s">
        <v>11</v>
      </c>
      <c r="E149" s="40"/>
      <c r="F149" s="35" t="s">
        <v>6698</v>
      </c>
      <c r="G149" s="40"/>
      <c r="H149" s="40"/>
      <c r="I149" s="40"/>
      <c r="J149" s="40"/>
      <c r="K149" s="40"/>
      <c r="L149" s="40"/>
      <c r="M149" s="42"/>
      <c r="N149" s="40"/>
      <c r="O149" s="40"/>
      <c r="P149" s="40"/>
      <c r="Q149" s="40"/>
      <c r="R149" s="40"/>
      <c r="S149" s="40"/>
      <c r="T149" s="40"/>
      <c r="U149" s="40"/>
      <c r="V149" s="41" t="s">
        <v>6605</v>
      </c>
      <c r="W149" s="36">
        <v>4</v>
      </c>
      <c r="X149" s="36" t="s">
        <v>4369</v>
      </c>
      <c r="Y149" s="36" t="s">
        <v>117</v>
      </c>
      <c r="Z149" s="36" t="s">
        <v>117</v>
      </c>
      <c r="AA149" s="36" t="s">
        <v>117</v>
      </c>
      <c r="AB149" s="36" t="s">
        <v>117</v>
      </c>
      <c r="AC149" s="36" t="s">
        <v>117</v>
      </c>
      <c r="AD149" s="36" t="s">
        <v>117</v>
      </c>
      <c r="AE149" s="36" t="s">
        <v>4370</v>
      </c>
      <c r="AF149" s="36" t="s">
        <v>117</v>
      </c>
      <c r="AG149" s="36" t="s">
        <v>336</v>
      </c>
      <c r="AH149" s="36" t="s">
        <v>117</v>
      </c>
      <c r="AI149" s="36" t="s">
        <v>117</v>
      </c>
      <c r="AJ149" s="36" t="s">
        <v>117</v>
      </c>
      <c r="AK149" s="36" t="s">
        <v>4297</v>
      </c>
      <c r="AL149" s="36" t="s">
        <v>114</v>
      </c>
      <c r="AM149" s="36"/>
      <c r="AN149" s="36"/>
      <c r="AO149" s="36"/>
      <c r="AP149" s="36"/>
      <c r="AQ149" s="36"/>
      <c r="AR149" s="36"/>
      <c r="AS149" s="36"/>
    </row>
    <row r="150" spans="1:45" s="62" customFormat="1" hidden="1">
      <c r="A150" s="50"/>
      <c r="B150" s="42" t="s">
        <v>6602</v>
      </c>
      <c r="C150" s="40"/>
      <c r="D150" s="42" t="s">
        <v>11</v>
      </c>
      <c r="E150" s="40" t="s">
        <v>6709</v>
      </c>
      <c r="F150" s="35" t="s">
        <v>6698</v>
      </c>
      <c r="G150" s="40"/>
      <c r="H150" s="40"/>
      <c r="I150" s="40"/>
      <c r="J150" s="40"/>
      <c r="K150" s="40"/>
      <c r="L150" s="40"/>
      <c r="M150" s="42"/>
      <c r="N150" s="40"/>
      <c r="O150" s="40"/>
      <c r="P150" s="40"/>
      <c r="Q150" s="40"/>
      <c r="R150" s="40"/>
      <c r="S150" s="40"/>
      <c r="T150" s="40"/>
      <c r="U150" s="40"/>
      <c r="V150" s="41" t="s">
        <v>6605</v>
      </c>
      <c r="W150" s="36">
        <v>3</v>
      </c>
      <c r="X150" s="36" t="s">
        <v>4373</v>
      </c>
      <c r="Y150" s="36" t="s">
        <v>338</v>
      </c>
      <c r="Z150" s="36" t="s">
        <v>117</v>
      </c>
      <c r="AA150" s="36" t="s">
        <v>339</v>
      </c>
      <c r="AB150" s="36" t="s">
        <v>339</v>
      </c>
      <c r="AC150" s="36" t="s">
        <v>340</v>
      </c>
      <c r="AD150" s="36" t="s">
        <v>341</v>
      </c>
      <c r="AE150" s="36" t="s">
        <v>4374</v>
      </c>
      <c r="AF150" s="36" t="s">
        <v>4375</v>
      </c>
      <c r="AG150" s="36" t="s">
        <v>117</v>
      </c>
      <c r="AH150" s="36" t="s">
        <v>4367</v>
      </c>
      <c r="AI150" s="36" t="s">
        <v>4380</v>
      </c>
      <c r="AJ150" s="36" t="s">
        <v>117</v>
      </c>
      <c r="AK150" s="36" t="s">
        <v>4297</v>
      </c>
      <c r="AL150" s="36" t="s">
        <v>114</v>
      </c>
      <c r="AM150" s="36"/>
      <c r="AN150" s="36"/>
      <c r="AO150" s="36"/>
      <c r="AP150" s="36"/>
      <c r="AQ150" s="36"/>
      <c r="AR150" s="36"/>
      <c r="AS150" s="36"/>
    </row>
    <row r="151" spans="1:45" s="62" customFormat="1" hidden="1">
      <c r="A151" s="50"/>
      <c r="B151" s="42" t="s">
        <v>6602</v>
      </c>
      <c r="C151" s="40"/>
      <c r="D151" s="42" t="s">
        <v>6604</v>
      </c>
      <c r="E151" s="40"/>
      <c r="F151" s="40"/>
      <c r="G151" s="40"/>
      <c r="H151" s="173" t="s">
        <v>6604</v>
      </c>
      <c r="I151" s="40"/>
      <c r="J151" s="40"/>
      <c r="K151" s="40"/>
      <c r="L151" s="40"/>
      <c r="M151" s="42"/>
      <c r="N151" s="40"/>
      <c r="O151" s="40"/>
      <c r="P151" s="40"/>
      <c r="Q151" s="40"/>
      <c r="R151" s="40"/>
      <c r="S151" s="40"/>
      <c r="T151" s="40"/>
      <c r="U151" s="40"/>
      <c r="V151" s="41" t="s">
        <v>6622</v>
      </c>
      <c r="W151" s="36">
        <v>3</v>
      </c>
      <c r="X151" s="36" t="s">
        <v>4377</v>
      </c>
      <c r="Y151" s="36" t="s">
        <v>4381</v>
      </c>
      <c r="Z151" s="36" t="s">
        <v>117</v>
      </c>
      <c r="AA151" s="36" t="s">
        <v>117</v>
      </c>
      <c r="AB151" s="36" t="s">
        <v>117</v>
      </c>
      <c r="AC151" s="36" t="s">
        <v>4381</v>
      </c>
      <c r="AD151" s="36" t="s">
        <v>341</v>
      </c>
      <c r="AE151" s="36" t="s">
        <v>4379</v>
      </c>
      <c r="AF151" s="36" t="s">
        <v>117</v>
      </c>
      <c r="AG151" s="36" t="s">
        <v>340</v>
      </c>
      <c r="AH151" s="36" t="s">
        <v>117</v>
      </c>
      <c r="AI151" s="36" t="s">
        <v>117</v>
      </c>
      <c r="AJ151" s="36" t="s">
        <v>117</v>
      </c>
      <c r="AK151" s="36" t="s">
        <v>4297</v>
      </c>
      <c r="AL151" s="36" t="s">
        <v>114</v>
      </c>
      <c r="AM151" s="36"/>
      <c r="AN151" s="36"/>
      <c r="AO151" s="36"/>
      <c r="AP151" s="36"/>
      <c r="AQ151" s="36"/>
      <c r="AR151" s="36"/>
      <c r="AS151" s="36"/>
    </row>
    <row r="152" spans="1:45" s="62" customFormat="1" hidden="1">
      <c r="A152" s="50"/>
      <c r="B152" s="42" t="s">
        <v>6602</v>
      </c>
      <c r="C152" s="40"/>
      <c r="D152" s="42" t="s">
        <v>6604</v>
      </c>
      <c r="E152" s="40"/>
      <c r="F152" s="40"/>
      <c r="G152" s="40"/>
      <c r="H152" s="40"/>
      <c r="I152" s="40"/>
      <c r="J152" s="40"/>
      <c r="K152" s="40"/>
      <c r="L152" s="40"/>
      <c r="M152" s="42"/>
      <c r="N152" s="40"/>
      <c r="O152" s="40"/>
      <c r="P152" s="40"/>
      <c r="Q152" s="40"/>
      <c r="R152" s="40"/>
      <c r="S152" s="40"/>
      <c r="T152" s="40"/>
      <c r="U152" s="40"/>
      <c r="V152" s="41" t="s">
        <v>6622</v>
      </c>
      <c r="W152" s="36">
        <v>4</v>
      </c>
      <c r="X152" s="36" t="s">
        <v>4369</v>
      </c>
      <c r="Y152" s="36" t="s">
        <v>117</v>
      </c>
      <c r="Z152" s="36" t="s">
        <v>117</v>
      </c>
      <c r="AA152" s="36" t="s">
        <v>117</v>
      </c>
      <c r="AB152" s="36" t="s">
        <v>117</v>
      </c>
      <c r="AC152" s="36" t="s">
        <v>117</v>
      </c>
      <c r="AD152" s="36" t="s">
        <v>117</v>
      </c>
      <c r="AE152" s="36" t="s">
        <v>4370</v>
      </c>
      <c r="AF152" s="36" t="s">
        <v>117</v>
      </c>
      <c r="AG152" s="36" t="s">
        <v>340</v>
      </c>
      <c r="AH152" s="36" t="s">
        <v>117</v>
      </c>
      <c r="AI152" s="36" t="s">
        <v>117</v>
      </c>
      <c r="AJ152" s="36" t="s">
        <v>117</v>
      </c>
      <c r="AK152" s="36" t="s">
        <v>4297</v>
      </c>
      <c r="AL152" s="36" t="s">
        <v>114</v>
      </c>
      <c r="AM152" s="36"/>
      <c r="AN152" s="36"/>
      <c r="AO152" s="36"/>
      <c r="AP152" s="36"/>
      <c r="AQ152" s="36"/>
      <c r="AR152" s="36"/>
      <c r="AS152" s="36"/>
    </row>
    <row r="153" spans="1:45" s="62" customFormat="1" hidden="1">
      <c r="A153" s="50"/>
      <c r="B153" s="42" t="s">
        <v>6602</v>
      </c>
      <c r="C153" s="40"/>
      <c r="D153" s="42" t="s">
        <v>2</v>
      </c>
      <c r="E153" s="40" t="s">
        <v>6709</v>
      </c>
      <c r="F153" s="35" t="s">
        <v>6698</v>
      </c>
      <c r="G153" s="40"/>
      <c r="H153" s="40"/>
      <c r="I153" s="40"/>
      <c r="J153" s="40"/>
      <c r="K153" s="40"/>
      <c r="L153" s="40"/>
      <c r="M153" s="42"/>
      <c r="N153" s="40"/>
      <c r="O153" s="40"/>
      <c r="P153" s="40"/>
      <c r="Q153" s="40"/>
      <c r="R153" s="40"/>
      <c r="S153" s="40"/>
      <c r="T153" s="40"/>
      <c r="U153" s="40"/>
      <c r="V153" s="41" t="s">
        <v>6605</v>
      </c>
      <c r="W153" s="36">
        <v>3</v>
      </c>
      <c r="X153" s="36" t="s">
        <v>4382</v>
      </c>
      <c r="Y153" s="36" t="s">
        <v>342</v>
      </c>
      <c r="Z153" s="36" t="s">
        <v>117</v>
      </c>
      <c r="AA153" s="36" t="s">
        <v>343</v>
      </c>
      <c r="AB153" s="36" t="s">
        <v>343</v>
      </c>
      <c r="AC153" s="36" t="s">
        <v>344</v>
      </c>
      <c r="AD153" s="36" t="s">
        <v>345</v>
      </c>
      <c r="AE153" s="36" t="s">
        <v>4383</v>
      </c>
      <c r="AF153" s="36" t="s">
        <v>4384</v>
      </c>
      <c r="AG153" s="36" t="s">
        <v>117</v>
      </c>
      <c r="AH153" s="36" t="s">
        <v>4385</v>
      </c>
      <c r="AI153" s="36" t="s">
        <v>4386</v>
      </c>
      <c r="AJ153" s="36" t="s">
        <v>117</v>
      </c>
      <c r="AK153" s="36" t="s">
        <v>4297</v>
      </c>
      <c r="AL153" s="36" t="s">
        <v>114</v>
      </c>
      <c r="AM153" s="36"/>
      <c r="AN153" s="36"/>
      <c r="AO153" s="36"/>
      <c r="AP153" s="36"/>
      <c r="AQ153" s="36"/>
      <c r="AR153" s="36"/>
      <c r="AS153" s="36"/>
    </row>
    <row r="154" spans="1:45" s="62" customFormat="1" hidden="1">
      <c r="A154" s="50"/>
      <c r="B154" s="42" t="s">
        <v>6602</v>
      </c>
      <c r="C154" s="40"/>
      <c r="D154" s="42" t="s">
        <v>6698</v>
      </c>
      <c r="E154" s="40"/>
      <c r="F154" s="40"/>
      <c r="G154" s="40"/>
      <c r="H154" s="40"/>
      <c r="I154" s="40"/>
      <c r="J154" s="40"/>
      <c r="K154" s="40"/>
      <c r="L154" s="40"/>
      <c r="M154" s="42"/>
      <c r="N154" s="40"/>
      <c r="O154" s="40"/>
      <c r="P154" s="40"/>
      <c r="Q154" s="40"/>
      <c r="R154" s="40"/>
      <c r="S154" s="40"/>
      <c r="T154" s="40"/>
      <c r="U154" s="40"/>
      <c r="V154" s="41" t="s">
        <v>6622</v>
      </c>
      <c r="W154" s="36">
        <v>3</v>
      </c>
      <c r="X154" s="36" t="s">
        <v>4387</v>
      </c>
      <c r="Y154" s="36" t="s">
        <v>4388</v>
      </c>
      <c r="Z154" s="36" t="s">
        <v>117</v>
      </c>
      <c r="AA154" s="36" t="s">
        <v>117</v>
      </c>
      <c r="AB154" s="36" t="s">
        <v>117</v>
      </c>
      <c r="AC154" s="36" t="s">
        <v>4388</v>
      </c>
      <c r="AD154" s="36" t="s">
        <v>345</v>
      </c>
      <c r="AE154" s="36" t="s">
        <v>4389</v>
      </c>
      <c r="AF154" s="36" t="s">
        <v>117</v>
      </c>
      <c r="AG154" s="36" t="s">
        <v>344</v>
      </c>
      <c r="AH154" s="36" t="s">
        <v>117</v>
      </c>
      <c r="AI154" s="36" t="s">
        <v>117</v>
      </c>
      <c r="AJ154" s="36" t="s">
        <v>117</v>
      </c>
      <c r="AK154" s="36" t="s">
        <v>4297</v>
      </c>
      <c r="AL154" s="36" t="s">
        <v>114</v>
      </c>
      <c r="AM154" s="36"/>
      <c r="AN154" s="36"/>
      <c r="AO154" s="36"/>
      <c r="AP154" s="36"/>
      <c r="AQ154" s="36"/>
      <c r="AR154" s="36"/>
      <c r="AS154" s="36"/>
    </row>
    <row r="155" spans="1:45" s="62" customFormat="1" hidden="1">
      <c r="A155" s="50"/>
      <c r="B155" s="42" t="s">
        <v>6602</v>
      </c>
      <c r="C155" s="40"/>
      <c r="D155" s="42" t="s">
        <v>1</v>
      </c>
      <c r="E155" s="40" t="s">
        <v>6709</v>
      </c>
      <c r="F155" s="35" t="s">
        <v>6698</v>
      </c>
      <c r="G155" s="40"/>
      <c r="H155" s="40"/>
      <c r="I155" s="40"/>
      <c r="J155" s="40"/>
      <c r="K155" s="40"/>
      <c r="L155" s="40"/>
      <c r="M155" s="42"/>
      <c r="N155" s="40"/>
      <c r="O155" s="40"/>
      <c r="P155" s="40"/>
      <c r="Q155" s="40"/>
      <c r="R155" s="40"/>
      <c r="S155" s="40"/>
      <c r="T155" s="40"/>
      <c r="U155" s="40"/>
      <c r="V155" s="41" t="s">
        <v>6605</v>
      </c>
      <c r="W155" s="36">
        <v>3</v>
      </c>
      <c r="X155" s="36" t="s">
        <v>4390</v>
      </c>
      <c r="Y155" s="36" t="s">
        <v>346</v>
      </c>
      <c r="Z155" s="36" t="s">
        <v>117</v>
      </c>
      <c r="AA155" s="36" t="s">
        <v>343</v>
      </c>
      <c r="AB155" s="36" t="s">
        <v>343</v>
      </c>
      <c r="AC155" s="36" t="s">
        <v>347</v>
      </c>
      <c r="AD155" s="36" t="s">
        <v>348</v>
      </c>
      <c r="AE155" s="36" t="s">
        <v>4391</v>
      </c>
      <c r="AF155" s="36" t="s">
        <v>4384</v>
      </c>
      <c r="AG155" s="36" t="s">
        <v>117</v>
      </c>
      <c r="AH155" s="36" t="s">
        <v>4392</v>
      </c>
      <c r="AI155" s="36" t="s">
        <v>4386</v>
      </c>
      <c r="AJ155" s="36" t="s">
        <v>117</v>
      </c>
      <c r="AK155" s="36" t="s">
        <v>4297</v>
      </c>
      <c r="AL155" s="36" t="s">
        <v>114</v>
      </c>
      <c r="AM155" s="36"/>
      <c r="AN155" s="36"/>
      <c r="AO155" s="36"/>
      <c r="AP155" s="36"/>
      <c r="AQ155" s="36"/>
      <c r="AR155" s="36"/>
      <c r="AS155" s="36"/>
    </row>
    <row r="156" spans="1:45" s="62" customFormat="1" hidden="1">
      <c r="A156" s="50"/>
      <c r="B156" s="42" t="s">
        <v>6602</v>
      </c>
      <c r="C156" s="40"/>
      <c r="D156" s="42" t="s">
        <v>1</v>
      </c>
      <c r="E156" s="40" t="s">
        <v>6709</v>
      </c>
      <c r="F156" s="35" t="s">
        <v>6698</v>
      </c>
      <c r="G156" s="40"/>
      <c r="H156" s="40"/>
      <c r="I156" s="40"/>
      <c r="J156" s="40"/>
      <c r="K156" s="40"/>
      <c r="L156" s="40"/>
      <c r="M156" s="42"/>
      <c r="N156" s="40"/>
      <c r="O156" s="40"/>
      <c r="P156" s="40"/>
      <c r="Q156" s="40"/>
      <c r="R156" s="40"/>
      <c r="S156" s="40"/>
      <c r="T156" s="40"/>
      <c r="U156" s="40"/>
      <c r="V156" s="41" t="s">
        <v>6605</v>
      </c>
      <c r="W156" s="36">
        <v>3</v>
      </c>
      <c r="X156" s="36" t="s">
        <v>4393</v>
      </c>
      <c r="Y156" s="36" t="s">
        <v>349</v>
      </c>
      <c r="Z156" s="36" t="s">
        <v>117</v>
      </c>
      <c r="AA156" s="36" t="s">
        <v>343</v>
      </c>
      <c r="AB156" s="36" t="s">
        <v>343</v>
      </c>
      <c r="AC156" s="36" t="s">
        <v>350</v>
      </c>
      <c r="AD156" s="36" t="s">
        <v>351</v>
      </c>
      <c r="AE156" s="36" t="s">
        <v>4394</v>
      </c>
      <c r="AF156" s="36" t="s">
        <v>4384</v>
      </c>
      <c r="AG156" s="36" t="s">
        <v>117</v>
      </c>
      <c r="AH156" s="36" t="s">
        <v>4395</v>
      </c>
      <c r="AI156" s="36" t="s">
        <v>4386</v>
      </c>
      <c r="AJ156" s="36" t="s">
        <v>117</v>
      </c>
      <c r="AK156" s="36" t="s">
        <v>4297</v>
      </c>
      <c r="AL156" s="36" t="s">
        <v>114</v>
      </c>
      <c r="AM156" s="36"/>
      <c r="AN156" s="36"/>
      <c r="AO156" s="36"/>
      <c r="AP156" s="36"/>
      <c r="AQ156" s="36"/>
      <c r="AR156" s="36"/>
      <c r="AS156" s="36"/>
    </row>
    <row r="157" spans="1:45" s="62" customFormat="1" hidden="1">
      <c r="A157" s="50"/>
      <c r="B157" s="42" t="s">
        <v>6602</v>
      </c>
      <c r="C157" s="40"/>
      <c r="D157" s="42" t="s">
        <v>11</v>
      </c>
      <c r="E157" s="40" t="s">
        <v>6709</v>
      </c>
      <c r="F157" s="35" t="s">
        <v>6698</v>
      </c>
      <c r="G157" s="40"/>
      <c r="H157" s="40"/>
      <c r="I157" s="40"/>
      <c r="J157" s="40"/>
      <c r="K157" s="40"/>
      <c r="L157" s="40"/>
      <c r="M157" s="42"/>
      <c r="N157" s="40"/>
      <c r="O157" s="40"/>
      <c r="P157" s="40"/>
      <c r="Q157" s="40"/>
      <c r="R157" s="40"/>
      <c r="S157" s="40"/>
      <c r="T157" s="40"/>
      <c r="U157" s="40"/>
      <c r="V157" s="41" t="s">
        <v>6605</v>
      </c>
      <c r="W157" s="36">
        <v>3</v>
      </c>
      <c r="X157" s="36" t="s">
        <v>4396</v>
      </c>
      <c r="Y157" s="36" t="s">
        <v>352</v>
      </c>
      <c r="Z157" s="36" t="s">
        <v>117</v>
      </c>
      <c r="AA157" s="36" t="s">
        <v>343</v>
      </c>
      <c r="AB157" s="36" t="s">
        <v>343</v>
      </c>
      <c r="AC157" s="36" t="s">
        <v>353</v>
      </c>
      <c r="AD157" s="36" t="s">
        <v>351</v>
      </c>
      <c r="AE157" s="36" t="s">
        <v>4397</v>
      </c>
      <c r="AF157" s="36" t="s">
        <v>4384</v>
      </c>
      <c r="AG157" s="36" t="s">
        <v>117</v>
      </c>
      <c r="AH157" s="36" t="s">
        <v>4367</v>
      </c>
      <c r="AI157" s="36" t="s">
        <v>4386</v>
      </c>
      <c r="AJ157" s="36" t="s">
        <v>117</v>
      </c>
      <c r="AK157" s="36" t="s">
        <v>4297</v>
      </c>
      <c r="AL157" s="36" t="s">
        <v>114</v>
      </c>
      <c r="AM157" s="36"/>
      <c r="AN157" s="36"/>
      <c r="AO157" s="36"/>
      <c r="AP157" s="36"/>
      <c r="AQ157" s="36"/>
      <c r="AR157" s="36"/>
      <c r="AS157" s="36"/>
    </row>
    <row r="158" spans="1:45" s="62" customFormat="1" hidden="1">
      <c r="A158" s="50"/>
      <c r="B158" s="42" t="s">
        <v>6602</v>
      </c>
      <c r="C158" s="40"/>
      <c r="D158" s="42" t="s">
        <v>6698</v>
      </c>
      <c r="E158" s="40"/>
      <c r="F158" s="40"/>
      <c r="G158" s="40"/>
      <c r="H158" s="40"/>
      <c r="I158" s="40"/>
      <c r="J158" s="40"/>
      <c r="K158" s="40"/>
      <c r="L158" s="40"/>
      <c r="M158" s="42"/>
      <c r="N158" s="40"/>
      <c r="O158" s="40"/>
      <c r="P158" s="40"/>
      <c r="Q158" s="40"/>
      <c r="R158" s="40"/>
      <c r="S158" s="40"/>
      <c r="T158" s="40"/>
      <c r="U158" s="40"/>
      <c r="V158" s="41" t="s">
        <v>6622</v>
      </c>
      <c r="W158" s="36">
        <v>3</v>
      </c>
      <c r="X158" s="36" t="s">
        <v>4387</v>
      </c>
      <c r="Y158" s="36" t="s">
        <v>4398</v>
      </c>
      <c r="Z158" s="36" t="s">
        <v>117</v>
      </c>
      <c r="AA158" s="36" t="s">
        <v>117</v>
      </c>
      <c r="AB158" s="36" t="s">
        <v>117</v>
      </c>
      <c r="AC158" s="36" t="s">
        <v>4398</v>
      </c>
      <c r="AD158" s="36" t="s">
        <v>351</v>
      </c>
      <c r="AE158" s="36" t="s">
        <v>4389</v>
      </c>
      <c r="AF158" s="36" t="s">
        <v>117</v>
      </c>
      <c r="AG158" s="36" t="s">
        <v>353</v>
      </c>
      <c r="AH158" s="36" t="s">
        <v>117</v>
      </c>
      <c r="AI158" s="36" t="s">
        <v>117</v>
      </c>
      <c r="AJ158" s="36" t="s">
        <v>117</v>
      </c>
      <c r="AK158" s="36" t="s">
        <v>4297</v>
      </c>
      <c r="AL158" s="36" t="s">
        <v>114</v>
      </c>
      <c r="AM158" s="36"/>
      <c r="AN158" s="36"/>
      <c r="AO158" s="36"/>
      <c r="AP158" s="36"/>
      <c r="AQ158" s="36"/>
      <c r="AR158" s="36"/>
      <c r="AS158" s="36"/>
    </row>
    <row r="159" spans="1:45" s="62" customFormat="1" hidden="1">
      <c r="A159" s="50"/>
      <c r="B159" s="42" t="s">
        <v>6602</v>
      </c>
      <c r="C159" s="40"/>
      <c r="D159" s="42" t="s">
        <v>10</v>
      </c>
      <c r="E159" s="40" t="s">
        <v>6709</v>
      </c>
      <c r="F159" s="35" t="s">
        <v>6698</v>
      </c>
      <c r="G159" s="40"/>
      <c r="H159" s="40"/>
      <c r="I159" s="40"/>
      <c r="J159" s="40"/>
      <c r="K159" s="40"/>
      <c r="L159" s="40"/>
      <c r="M159" s="42"/>
      <c r="N159" s="40"/>
      <c r="O159" s="40"/>
      <c r="P159" s="40"/>
      <c r="Q159" s="40"/>
      <c r="R159" s="40"/>
      <c r="S159" s="40"/>
      <c r="T159" s="40"/>
      <c r="U159" s="40"/>
      <c r="V159" s="41" t="s">
        <v>6605</v>
      </c>
      <c r="W159" s="36">
        <v>3</v>
      </c>
      <c r="X159" s="36" t="s">
        <v>4382</v>
      </c>
      <c r="Y159" s="36" t="s">
        <v>354</v>
      </c>
      <c r="Z159" s="36" t="s">
        <v>117</v>
      </c>
      <c r="AA159" s="36" t="s">
        <v>355</v>
      </c>
      <c r="AB159" s="36" t="s">
        <v>355</v>
      </c>
      <c r="AC159" s="36" t="s">
        <v>356</v>
      </c>
      <c r="AD159" s="36" t="s">
        <v>357</v>
      </c>
      <c r="AE159" s="36" t="s">
        <v>4383</v>
      </c>
      <c r="AF159" s="36" t="s">
        <v>4384</v>
      </c>
      <c r="AG159" s="36" t="s">
        <v>117</v>
      </c>
      <c r="AH159" s="36" t="s">
        <v>4385</v>
      </c>
      <c r="AI159" s="36" t="s">
        <v>4399</v>
      </c>
      <c r="AJ159" s="36" t="s">
        <v>117</v>
      </c>
      <c r="AK159" s="36" t="s">
        <v>4297</v>
      </c>
      <c r="AL159" s="36" t="s">
        <v>114</v>
      </c>
      <c r="AM159" s="36"/>
      <c r="AN159" s="36"/>
      <c r="AO159" s="36"/>
      <c r="AP159" s="36"/>
      <c r="AQ159" s="36"/>
      <c r="AR159" s="36"/>
      <c r="AS159" s="36"/>
    </row>
    <row r="160" spans="1:45" s="62" customFormat="1" hidden="1">
      <c r="A160" s="50"/>
      <c r="B160" s="42" t="s">
        <v>6602</v>
      </c>
      <c r="C160" s="40"/>
      <c r="D160" s="42" t="s">
        <v>6698</v>
      </c>
      <c r="E160" s="40"/>
      <c r="F160" s="40"/>
      <c r="G160" s="40"/>
      <c r="H160" s="40"/>
      <c r="I160" s="40"/>
      <c r="J160" s="40"/>
      <c r="K160" s="40"/>
      <c r="L160" s="40"/>
      <c r="M160" s="42"/>
      <c r="N160" s="40"/>
      <c r="O160" s="40"/>
      <c r="P160" s="40"/>
      <c r="Q160" s="40"/>
      <c r="R160" s="40"/>
      <c r="S160" s="40"/>
      <c r="T160" s="40"/>
      <c r="U160" s="40"/>
      <c r="V160" s="41" t="s">
        <v>6622</v>
      </c>
      <c r="W160" s="36">
        <v>3</v>
      </c>
      <c r="X160" s="36" t="s">
        <v>4387</v>
      </c>
      <c r="Y160" s="36" t="s">
        <v>4400</v>
      </c>
      <c r="Z160" s="36" t="s">
        <v>117</v>
      </c>
      <c r="AA160" s="36" t="s">
        <v>117</v>
      </c>
      <c r="AB160" s="36" t="s">
        <v>117</v>
      </c>
      <c r="AC160" s="36" t="s">
        <v>4400</v>
      </c>
      <c r="AD160" s="36" t="s">
        <v>357</v>
      </c>
      <c r="AE160" s="36" t="s">
        <v>4389</v>
      </c>
      <c r="AF160" s="36" t="s">
        <v>117</v>
      </c>
      <c r="AG160" s="36" t="s">
        <v>356</v>
      </c>
      <c r="AH160" s="36" t="s">
        <v>117</v>
      </c>
      <c r="AI160" s="36" t="s">
        <v>117</v>
      </c>
      <c r="AJ160" s="36" t="s">
        <v>117</v>
      </c>
      <c r="AK160" s="36" t="s">
        <v>4297</v>
      </c>
      <c r="AL160" s="36" t="s">
        <v>114</v>
      </c>
      <c r="AM160" s="36"/>
      <c r="AN160" s="36"/>
      <c r="AO160" s="36"/>
      <c r="AP160" s="36"/>
      <c r="AQ160" s="36"/>
      <c r="AR160" s="36"/>
      <c r="AS160" s="36"/>
    </row>
    <row r="161" spans="1:45" s="62" customFormat="1" hidden="1">
      <c r="A161" s="50"/>
      <c r="B161" s="42" t="s">
        <v>6602</v>
      </c>
      <c r="C161" s="40"/>
      <c r="D161" s="42" t="s">
        <v>2</v>
      </c>
      <c r="E161" s="40" t="s">
        <v>6709</v>
      </c>
      <c r="F161" s="35" t="s">
        <v>6698</v>
      </c>
      <c r="G161" s="40"/>
      <c r="H161" s="40"/>
      <c r="I161" s="40"/>
      <c r="J161" s="40"/>
      <c r="K161" s="40"/>
      <c r="L161" s="40"/>
      <c r="M161" s="42"/>
      <c r="N161" s="40"/>
      <c r="O161" s="40"/>
      <c r="P161" s="40"/>
      <c r="Q161" s="40"/>
      <c r="R161" s="40"/>
      <c r="S161" s="40"/>
      <c r="T161" s="40"/>
      <c r="U161" s="40"/>
      <c r="V161" s="41" t="s">
        <v>6605</v>
      </c>
      <c r="W161" s="36">
        <v>3</v>
      </c>
      <c r="X161" s="36" t="s">
        <v>4396</v>
      </c>
      <c r="Y161" s="36" t="s">
        <v>358</v>
      </c>
      <c r="Z161" s="36" t="s">
        <v>117</v>
      </c>
      <c r="AA161" s="36" t="s">
        <v>355</v>
      </c>
      <c r="AB161" s="36" t="s">
        <v>355</v>
      </c>
      <c r="AC161" s="36" t="s">
        <v>359</v>
      </c>
      <c r="AD161" s="36" t="s">
        <v>360</v>
      </c>
      <c r="AE161" s="36" t="s">
        <v>4397</v>
      </c>
      <c r="AF161" s="36" t="s">
        <v>4384</v>
      </c>
      <c r="AG161" s="36" t="s">
        <v>117</v>
      </c>
      <c r="AH161" s="36" t="s">
        <v>4367</v>
      </c>
      <c r="AI161" s="36" t="s">
        <v>4399</v>
      </c>
      <c r="AJ161" s="36" t="s">
        <v>117</v>
      </c>
      <c r="AK161" s="36" t="s">
        <v>4297</v>
      </c>
      <c r="AL161" s="36" t="s">
        <v>114</v>
      </c>
      <c r="AM161" s="36"/>
      <c r="AN161" s="36"/>
      <c r="AO161" s="36"/>
      <c r="AP161" s="36"/>
      <c r="AQ161" s="36"/>
      <c r="AR161" s="36"/>
      <c r="AS161" s="36"/>
    </row>
    <row r="162" spans="1:45" s="62" customFormat="1" hidden="1">
      <c r="A162" s="50"/>
      <c r="B162" s="42" t="s">
        <v>6602</v>
      </c>
      <c r="C162" s="40"/>
      <c r="D162" s="42" t="s">
        <v>2</v>
      </c>
      <c r="E162" s="40" t="s">
        <v>6709</v>
      </c>
      <c r="F162" s="35" t="s">
        <v>6698</v>
      </c>
      <c r="G162" s="40"/>
      <c r="H162" s="40"/>
      <c r="I162" s="40"/>
      <c r="J162" s="40"/>
      <c r="K162" s="40"/>
      <c r="L162" s="40"/>
      <c r="M162" s="42"/>
      <c r="N162" s="40"/>
      <c r="O162" s="40"/>
      <c r="P162" s="40"/>
      <c r="Q162" s="40"/>
      <c r="R162" s="40"/>
      <c r="S162" s="40"/>
      <c r="T162" s="40"/>
      <c r="U162" s="40"/>
      <c r="V162" s="41" t="s">
        <v>6605</v>
      </c>
      <c r="W162" s="36">
        <v>3</v>
      </c>
      <c r="X162" s="36" t="s">
        <v>4393</v>
      </c>
      <c r="Y162" s="36" t="s">
        <v>361</v>
      </c>
      <c r="Z162" s="36" t="s">
        <v>117</v>
      </c>
      <c r="AA162" s="36" t="s">
        <v>355</v>
      </c>
      <c r="AB162" s="36" t="s">
        <v>355</v>
      </c>
      <c r="AC162" s="36" t="s">
        <v>362</v>
      </c>
      <c r="AD162" s="36" t="s">
        <v>363</v>
      </c>
      <c r="AE162" s="36" t="s">
        <v>4394</v>
      </c>
      <c r="AF162" s="36" t="s">
        <v>4384</v>
      </c>
      <c r="AG162" s="36" t="s">
        <v>117</v>
      </c>
      <c r="AH162" s="36" t="s">
        <v>4395</v>
      </c>
      <c r="AI162" s="36" t="s">
        <v>4399</v>
      </c>
      <c r="AJ162" s="36" t="s">
        <v>117</v>
      </c>
      <c r="AK162" s="36" t="s">
        <v>4297</v>
      </c>
      <c r="AL162" s="36" t="s">
        <v>114</v>
      </c>
      <c r="AM162" s="36"/>
      <c r="AN162" s="36"/>
      <c r="AO162" s="36"/>
      <c r="AP162" s="36"/>
      <c r="AQ162" s="36"/>
      <c r="AR162" s="36"/>
      <c r="AS162" s="36"/>
    </row>
    <row r="163" spans="1:45" s="197" customFormat="1" hidden="1">
      <c r="A163" s="121" t="s">
        <v>7487</v>
      </c>
      <c r="B163" s="119" t="s">
        <v>6602</v>
      </c>
      <c r="C163" s="58"/>
      <c r="D163" s="119" t="s">
        <v>6698</v>
      </c>
      <c r="E163" s="58"/>
      <c r="F163" s="58"/>
      <c r="G163" s="58"/>
      <c r="H163" s="58"/>
      <c r="I163" s="58"/>
      <c r="J163" s="58"/>
      <c r="K163" s="58"/>
      <c r="L163" s="58"/>
      <c r="M163" s="119"/>
      <c r="N163" s="58"/>
      <c r="O163" s="58"/>
      <c r="P163" s="58"/>
      <c r="Q163" s="58"/>
      <c r="R163" s="58"/>
      <c r="S163" s="58"/>
      <c r="T163" s="58"/>
      <c r="U163" s="58"/>
      <c r="V163" s="59" t="s">
        <v>6622</v>
      </c>
      <c r="W163" s="118">
        <v>3</v>
      </c>
      <c r="X163" s="118" t="s">
        <v>4401</v>
      </c>
      <c r="Y163" s="118" t="s">
        <v>4402</v>
      </c>
      <c r="Z163" s="118" t="s">
        <v>117</v>
      </c>
      <c r="AA163" s="118" t="s">
        <v>117</v>
      </c>
      <c r="AB163" s="118" t="s">
        <v>117</v>
      </c>
      <c r="AC163" s="118" t="s">
        <v>4402</v>
      </c>
      <c r="AD163" s="118" t="s">
        <v>363</v>
      </c>
      <c r="AE163" s="118" t="s">
        <v>4403</v>
      </c>
      <c r="AF163" s="118" t="s">
        <v>117</v>
      </c>
      <c r="AG163" s="118" t="s">
        <v>362</v>
      </c>
      <c r="AH163" s="118" t="s">
        <v>117</v>
      </c>
      <c r="AI163" s="118" t="s">
        <v>117</v>
      </c>
      <c r="AJ163" s="118" t="s">
        <v>117</v>
      </c>
      <c r="AK163" s="118" t="s">
        <v>4297</v>
      </c>
      <c r="AL163" s="118" t="s">
        <v>114</v>
      </c>
      <c r="AM163" s="118"/>
      <c r="AN163" s="118"/>
      <c r="AO163" s="118"/>
      <c r="AP163" s="118"/>
      <c r="AQ163" s="118"/>
      <c r="AR163" s="118"/>
      <c r="AS163" s="118"/>
    </row>
    <row r="164" spans="1:45" s="62" customFormat="1" hidden="1">
      <c r="A164" s="147" t="s">
        <v>7487</v>
      </c>
      <c r="B164" s="170" t="s">
        <v>6602</v>
      </c>
      <c r="C164" s="161"/>
      <c r="D164" s="170" t="s">
        <v>6698</v>
      </c>
      <c r="E164" s="161"/>
      <c r="F164" s="161"/>
      <c r="G164" s="161"/>
      <c r="H164" s="161"/>
      <c r="I164" s="161"/>
      <c r="J164" s="161"/>
      <c r="K164" s="161"/>
      <c r="L164" s="161"/>
      <c r="M164" s="170"/>
      <c r="N164" s="161"/>
      <c r="O164" s="161"/>
      <c r="P164" s="161"/>
      <c r="Q164" s="161"/>
      <c r="R164" s="161"/>
      <c r="S164" s="161"/>
      <c r="T164" s="161"/>
      <c r="U164" s="161"/>
      <c r="V164" s="167" t="s">
        <v>6622</v>
      </c>
      <c r="W164" s="158">
        <v>3</v>
      </c>
      <c r="X164" s="148" t="s">
        <v>6938</v>
      </c>
      <c r="Y164" s="158" t="s">
        <v>4402</v>
      </c>
      <c r="Z164" s="158" t="s">
        <v>117</v>
      </c>
      <c r="AA164" s="158" t="s">
        <v>117</v>
      </c>
      <c r="AB164" s="158" t="s">
        <v>117</v>
      </c>
      <c r="AC164" s="158" t="s">
        <v>4402</v>
      </c>
      <c r="AD164" s="158" t="s">
        <v>363</v>
      </c>
      <c r="AE164" s="148" t="s">
        <v>6937</v>
      </c>
      <c r="AF164" s="158" t="s">
        <v>117</v>
      </c>
      <c r="AG164" s="158" t="s">
        <v>362</v>
      </c>
      <c r="AH164" s="158" t="s">
        <v>117</v>
      </c>
      <c r="AI164" s="158" t="s">
        <v>117</v>
      </c>
      <c r="AJ164" s="158" t="s">
        <v>117</v>
      </c>
      <c r="AK164" s="158" t="s">
        <v>4297</v>
      </c>
      <c r="AL164" s="158" t="s">
        <v>114</v>
      </c>
      <c r="AM164" s="158"/>
      <c r="AN164" s="158"/>
      <c r="AO164" s="158"/>
      <c r="AP164" s="158"/>
      <c r="AQ164" s="158"/>
      <c r="AR164" s="158"/>
      <c r="AS164" s="158"/>
    </row>
    <row r="165" spans="1:45" s="62" customFormat="1" hidden="1">
      <c r="A165" s="147"/>
      <c r="B165" s="42" t="s">
        <v>6602</v>
      </c>
      <c r="C165" s="40"/>
      <c r="D165" s="42" t="s">
        <v>5</v>
      </c>
      <c r="E165" s="40" t="s">
        <v>6708</v>
      </c>
      <c r="F165" s="581"/>
      <c r="G165" s="40"/>
      <c r="H165" s="40"/>
      <c r="I165" s="40"/>
      <c r="J165" s="40"/>
      <c r="K165" s="40"/>
      <c r="L165" s="40"/>
      <c r="M165" s="42"/>
      <c r="N165" s="40"/>
      <c r="O165" s="40"/>
      <c r="P165" s="40"/>
      <c r="Q165" s="40"/>
      <c r="R165" s="40"/>
      <c r="S165" s="40"/>
      <c r="T165" s="40"/>
      <c r="U165" s="40"/>
      <c r="V165" s="41" t="s">
        <v>6605</v>
      </c>
      <c r="W165" s="36">
        <v>3</v>
      </c>
      <c r="X165" s="36" t="s">
        <v>4404</v>
      </c>
      <c r="Y165" s="36" t="s">
        <v>364</v>
      </c>
      <c r="Z165" s="36" t="s">
        <v>117</v>
      </c>
      <c r="AA165" s="36" t="s">
        <v>365</v>
      </c>
      <c r="AB165" s="36" t="s">
        <v>365</v>
      </c>
      <c r="AC165" s="36" t="s">
        <v>366</v>
      </c>
      <c r="AD165" s="36" t="s">
        <v>367</v>
      </c>
      <c r="AE165" s="36" t="s">
        <v>4405</v>
      </c>
      <c r="AF165" s="36" t="s">
        <v>117</v>
      </c>
      <c r="AG165" s="36" t="s">
        <v>117</v>
      </c>
      <c r="AH165" s="36" t="s">
        <v>4367</v>
      </c>
      <c r="AI165" s="36" t="s">
        <v>4406</v>
      </c>
      <c r="AJ165" s="36" t="s">
        <v>117</v>
      </c>
      <c r="AK165" s="36" t="s">
        <v>4297</v>
      </c>
      <c r="AL165" s="36" t="s">
        <v>114</v>
      </c>
      <c r="AM165" s="36"/>
      <c r="AN165" s="36"/>
      <c r="AO165" s="36"/>
      <c r="AP165" s="36"/>
      <c r="AQ165" s="36"/>
      <c r="AR165" s="36"/>
      <c r="AS165" s="36"/>
    </row>
    <row r="166" spans="1:45" s="62" customFormat="1" hidden="1">
      <c r="A166" s="147" t="s">
        <v>7981</v>
      </c>
      <c r="B166" s="42" t="s">
        <v>6602</v>
      </c>
      <c r="C166" s="40"/>
      <c r="D166" s="173" t="s">
        <v>5</v>
      </c>
      <c r="E166" s="40"/>
      <c r="F166" s="40"/>
      <c r="G166" s="40"/>
      <c r="H166" s="40"/>
      <c r="I166" s="40"/>
      <c r="J166" s="40"/>
      <c r="K166" s="40"/>
      <c r="L166" s="40"/>
      <c r="M166" s="42"/>
      <c r="N166" s="40"/>
      <c r="O166" s="40"/>
      <c r="P166" s="40"/>
      <c r="Q166" s="40"/>
      <c r="R166" s="40"/>
      <c r="S166" s="40"/>
      <c r="T166" s="40"/>
      <c r="U166" s="40"/>
      <c r="V166" s="41" t="s">
        <v>6622</v>
      </c>
      <c r="W166" s="36">
        <v>3</v>
      </c>
      <c r="X166" s="36" t="s">
        <v>4407</v>
      </c>
      <c r="Y166" s="36" t="s">
        <v>4408</v>
      </c>
      <c r="Z166" s="36" t="s">
        <v>117</v>
      </c>
      <c r="AA166" s="36" t="s">
        <v>117</v>
      </c>
      <c r="AB166" s="36" t="s">
        <v>117</v>
      </c>
      <c r="AC166" s="36" t="s">
        <v>4408</v>
      </c>
      <c r="AD166" s="36" t="s">
        <v>368</v>
      </c>
      <c r="AE166" s="36" t="s">
        <v>4409</v>
      </c>
      <c r="AF166" s="36" t="s">
        <v>117</v>
      </c>
      <c r="AG166" s="36" t="s">
        <v>366</v>
      </c>
      <c r="AH166" s="36" t="s">
        <v>117</v>
      </c>
      <c r="AI166" s="36" t="s">
        <v>117</v>
      </c>
      <c r="AJ166" s="36" t="s">
        <v>117</v>
      </c>
      <c r="AK166" s="36" t="s">
        <v>4297</v>
      </c>
      <c r="AL166" s="36" t="s">
        <v>114</v>
      </c>
      <c r="AM166" s="36"/>
      <c r="AN166" s="36"/>
      <c r="AO166" s="36"/>
      <c r="AP166" s="36"/>
      <c r="AQ166" s="36"/>
      <c r="AR166" s="36"/>
      <c r="AS166" s="36"/>
    </row>
    <row r="167" spans="1:45" s="62" customFormat="1" hidden="1">
      <c r="A167" s="50"/>
      <c r="B167" s="42" t="s">
        <v>6602</v>
      </c>
      <c r="C167" s="40"/>
      <c r="D167" s="42" t="s">
        <v>7</v>
      </c>
      <c r="E167" s="40" t="s">
        <v>6708</v>
      </c>
      <c r="F167" s="35" t="s">
        <v>6698</v>
      </c>
      <c r="G167" s="40"/>
      <c r="H167" s="40"/>
      <c r="I167" s="40"/>
      <c r="J167" s="40"/>
      <c r="K167" s="40"/>
      <c r="L167" s="40"/>
      <c r="M167" s="42"/>
      <c r="N167" s="40"/>
      <c r="O167" s="40"/>
      <c r="P167" s="40"/>
      <c r="Q167" s="40"/>
      <c r="R167" s="40"/>
      <c r="S167" s="40"/>
      <c r="T167" s="40"/>
      <c r="U167" s="40"/>
      <c r="V167" s="41" t="s">
        <v>6605</v>
      </c>
      <c r="W167" s="36">
        <v>3</v>
      </c>
      <c r="X167" s="36" t="s">
        <v>4410</v>
      </c>
      <c r="Y167" s="36" t="s">
        <v>369</v>
      </c>
      <c r="Z167" s="36" t="s">
        <v>117</v>
      </c>
      <c r="AA167" s="36" t="s">
        <v>370</v>
      </c>
      <c r="AB167" s="36" t="s">
        <v>370</v>
      </c>
      <c r="AC167" s="36" t="s">
        <v>371</v>
      </c>
      <c r="AD167" s="36" t="s">
        <v>372</v>
      </c>
      <c r="AE167" s="36" t="s">
        <v>4411</v>
      </c>
      <c r="AF167" s="36" t="s">
        <v>4412</v>
      </c>
      <c r="AG167" s="36" t="s">
        <v>117</v>
      </c>
      <c r="AH167" s="36" t="s">
        <v>4367</v>
      </c>
      <c r="AI167" s="36" t="s">
        <v>4413</v>
      </c>
      <c r="AJ167" s="36" t="s">
        <v>117</v>
      </c>
      <c r="AK167" s="36" t="s">
        <v>4297</v>
      </c>
      <c r="AL167" s="36" t="s">
        <v>114</v>
      </c>
      <c r="AM167" s="36"/>
      <c r="AN167" s="36"/>
      <c r="AO167" s="36"/>
      <c r="AP167" s="36"/>
      <c r="AQ167" s="36"/>
      <c r="AR167" s="36"/>
      <c r="AS167" s="36"/>
    </row>
    <row r="168" spans="1:45" s="62" customFormat="1" hidden="1">
      <c r="A168" s="50"/>
      <c r="B168" s="42" t="s">
        <v>6602</v>
      </c>
      <c r="C168" s="40"/>
      <c r="D168" s="42" t="s">
        <v>7</v>
      </c>
      <c r="E168" s="40"/>
      <c r="F168" s="40" t="s">
        <v>6698</v>
      </c>
      <c r="G168" s="40"/>
      <c r="H168" s="40"/>
      <c r="I168" s="40"/>
      <c r="J168" s="40"/>
      <c r="K168" s="40"/>
      <c r="L168" s="40"/>
      <c r="M168" s="42"/>
      <c r="N168" s="40"/>
      <c r="O168" s="40"/>
      <c r="P168" s="40"/>
      <c r="Q168" s="40"/>
      <c r="R168" s="40"/>
      <c r="S168" s="40"/>
      <c r="T168" s="40"/>
      <c r="U168" s="40"/>
      <c r="V168" s="41" t="s">
        <v>6605</v>
      </c>
      <c r="W168" s="36">
        <v>4</v>
      </c>
      <c r="X168" s="36" t="s">
        <v>4369</v>
      </c>
      <c r="Y168" s="36" t="s">
        <v>117</v>
      </c>
      <c r="Z168" s="36" t="s">
        <v>117</v>
      </c>
      <c r="AA168" s="36" t="s">
        <v>117</v>
      </c>
      <c r="AB168" s="36" t="s">
        <v>117</v>
      </c>
      <c r="AC168" s="36" t="s">
        <v>117</v>
      </c>
      <c r="AD168" s="36" t="s">
        <v>117</v>
      </c>
      <c r="AE168" s="36" t="s">
        <v>4370</v>
      </c>
      <c r="AF168" s="36" t="s">
        <v>117</v>
      </c>
      <c r="AG168" s="36" t="s">
        <v>371</v>
      </c>
      <c r="AH168" s="36" t="s">
        <v>117</v>
      </c>
      <c r="AI168" s="36" t="s">
        <v>117</v>
      </c>
      <c r="AJ168" s="36" t="s">
        <v>117</v>
      </c>
      <c r="AK168" s="36" t="s">
        <v>4297</v>
      </c>
      <c r="AL168" s="36" t="s">
        <v>114</v>
      </c>
      <c r="AM168" s="36"/>
      <c r="AN168" s="36"/>
      <c r="AO168" s="36"/>
      <c r="AP168" s="36"/>
      <c r="AQ168" s="36"/>
      <c r="AR168" s="36"/>
      <c r="AS168" s="36"/>
    </row>
    <row r="169" spans="1:45" s="62" customFormat="1" hidden="1">
      <c r="A169" s="50"/>
      <c r="B169" s="42" t="s">
        <v>6602</v>
      </c>
      <c r="C169" s="40"/>
      <c r="D169" s="42" t="s">
        <v>0</v>
      </c>
      <c r="E169" s="40" t="s">
        <v>6708</v>
      </c>
      <c r="F169" s="35" t="s">
        <v>6700</v>
      </c>
      <c r="G169" s="40"/>
      <c r="H169" s="40"/>
      <c r="I169" s="40"/>
      <c r="J169" s="40"/>
      <c r="K169" s="40"/>
      <c r="L169" s="40"/>
      <c r="M169" s="42"/>
      <c r="N169" s="40"/>
      <c r="O169" s="40"/>
      <c r="P169" s="40"/>
      <c r="Q169" s="40"/>
      <c r="R169" s="40"/>
      <c r="S169" s="40"/>
      <c r="T169" s="40"/>
      <c r="U169" s="40"/>
      <c r="V169" s="41" t="s">
        <v>6605</v>
      </c>
      <c r="W169" s="36">
        <v>3</v>
      </c>
      <c r="X169" s="36" t="s">
        <v>4414</v>
      </c>
      <c r="Y169" s="36" t="s">
        <v>373</v>
      </c>
      <c r="Z169" s="36" t="s">
        <v>117</v>
      </c>
      <c r="AA169" s="36" t="s">
        <v>374</v>
      </c>
      <c r="AB169" s="36" t="s">
        <v>374</v>
      </c>
      <c r="AC169" s="36" t="s">
        <v>375</v>
      </c>
      <c r="AD169" s="36" t="s">
        <v>376</v>
      </c>
      <c r="AE169" s="36" t="s">
        <v>4415</v>
      </c>
      <c r="AF169" s="36" t="s">
        <v>4416</v>
      </c>
      <c r="AG169" s="36" t="s">
        <v>117</v>
      </c>
      <c r="AH169" s="36" t="s">
        <v>4367</v>
      </c>
      <c r="AI169" s="36" t="s">
        <v>6013</v>
      </c>
      <c r="AJ169" s="36" t="s">
        <v>117</v>
      </c>
      <c r="AK169" s="36" t="s">
        <v>4297</v>
      </c>
      <c r="AL169" s="36" t="s">
        <v>114</v>
      </c>
      <c r="AM169" s="36"/>
      <c r="AN169" s="36"/>
      <c r="AO169" s="36"/>
      <c r="AP169" s="36"/>
      <c r="AQ169" s="36"/>
      <c r="AR169" s="36"/>
      <c r="AS169" s="36"/>
    </row>
    <row r="170" spans="1:45" s="62" customFormat="1" hidden="1">
      <c r="A170" s="147"/>
      <c r="B170" s="42" t="s">
        <v>6602</v>
      </c>
      <c r="C170" s="40"/>
      <c r="D170" s="72" t="s">
        <v>6603</v>
      </c>
      <c r="E170" s="40" t="s">
        <v>6708</v>
      </c>
      <c r="F170" s="35" t="s">
        <v>6698</v>
      </c>
      <c r="G170" s="40"/>
      <c r="H170" s="40"/>
      <c r="I170" s="40"/>
      <c r="J170" s="40"/>
      <c r="K170" s="40"/>
      <c r="L170" s="40"/>
      <c r="M170" s="42"/>
      <c r="N170" s="40"/>
      <c r="O170" s="40"/>
      <c r="P170" s="40"/>
      <c r="Q170" s="40"/>
      <c r="R170" s="40"/>
      <c r="S170" s="40"/>
      <c r="T170" s="40"/>
      <c r="U170" s="40"/>
      <c r="V170" s="41" t="s">
        <v>6605</v>
      </c>
      <c r="W170" s="36">
        <v>3</v>
      </c>
      <c r="X170" s="36" t="s">
        <v>4417</v>
      </c>
      <c r="Y170" s="36" t="s">
        <v>377</v>
      </c>
      <c r="Z170" s="36" t="s">
        <v>117</v>
      </c>
      <c r="AA170" s="36" t="s">
        <v>374</v>
      </c>
      <c r="AB170" s="36" t="s">
        <v>374</v>
      </c>
      <c r="AC170" s="36" t="s">
        <v>378</v>
      </c>
      <c r="AD170" s="36" t="s">
        <v>6014</v>
      </c>
      <c r="AE170" s="36" t="s">
        <v>4418</v>
      </c>
      <c r="AF170" s="36" t="s">
        <v>117</v>
      </c>
      <c r="AG170" s="36" t="s">
        <v>117</v>
      </c>
      <c r="AH170" s="36" t="s">
        <v>4367</v>
      </c>
      <c r="AI170" s="36" t="s">
        <v>6013</v>
      </c>
      <c r="AJ170" s="36" t="s">
        <v>117</v>
      </c>
      <c r="AK170" s="36" t="s">
        <v>4297</v>
      </c>
      <c r="AL170" s="36" t="s">
        <v>114</v>
      </c>
      <c r="AM170" s="36"/>
      <c r="AN170" s="36"/>
      <c r="AO170" s="36"/>
      <c r="AP170" s="36"/>
      <c r="AQ170" s="36"/>
      <c r="AR170" s="36"/>
      <c r="AS170" s="36"/>
    </row>
    <row r="171" spans="1:45" s="62" customFormat="1" hidden="1">
      <c r="A171" s="50"/>
      <c r="B171" s="42" t="s">
        <v>6602</v>
      </c>
      <c r="C171" s="40"/>
      <c r="D171" s="42" t="s">
        <v>6604</v>
      </c>
      <c r="E171" s="40"/>
      <c r="F171" s="40"/>
      <c r="G171" s="40"/>
      <c r="H171" s="43"/>
      <c r="I171" s="40"/>
      <c r="J171" s="40"/>
      <c r="K171" s="40"/>
      <c r="L171" s="40"/>
      <c r="M171" s="42"/>
      <c r="N171" s="40"/>
      <c r="O171" s="40"/>
      <c r="P171" s="40"/>
      <c r="Q171" s="40"/>
      <c r="R171" s="40"/>
      <c r="S171" s="40"/>
      <c r="T171" s="40"/>
      <c r="U171" s="40"/>
      <c r="V171" s="41" t="s">
        <v>6622</v>
      </c>
      <c r="W171" s="36">
        <v>3</v>
      </c>
      <c r="X171" s="36" t="s">
        <v>4419</v>
      </c>
      <c r="Y171" s="36" t="s">
        <v>380</v>
      </c>
      <c r="Z171" s="36" t="s">
        <v>117</v>
      </c>
      <c r="AA171" s="36" t="s">
        <v>381</v>
      </c>
      <c r="AB171" s="36" t="s">
        <v>381</v>
      </c>
      <c r="AC171" s="36" t="s">
        <v>382</v>
      </c>
      <c r="AD171" s="36" t="s">
        <v>383</v>
      </c>
      <c r="AE171" s="36" t="s">
        <v>4420</v>
      </c>
      <c r="AF171" s="36" t="s">
        <v>117</v>
      </c>
      <c r="AG171" s="36" t="s">
        <v>117</v>
      </c>
      <c r="AH171" s="36" t="s">
        <v>4367</v>
      </c>
      <c r="AI171" s="36" t="s">
        <v>4421</v>
      </c>
      <c r="AJ171" s="36" t="s">
        <v>117</v>
      </c>
      <c r="AK171" s="36" t="s">
        <v>4297</v>
      </c>
      <c r="AL171" s="36" t="s">
        <v>114</v>
      </c>
      <c r="AM171" s="36"/>
      <c r="AN171" s="36"/>
      <c r="AO171" s="36"/>
      <c r="AP171" s="36"/>
      <c r="AQ171" s="36"/>
      <c r="AR171" s="36"/>
      <c r="AS171" s="36"/>
    </row>
    <row r="172" spans="1:45" s="62" customFormat="1" hidden="1">
      <c r="A172" s="50"/>
      <c r="B172" s="42" t="s">
        <v>6602</v>
      </c>
      <c r="C172" s="40"/>
      <c r="D172" s="42" t="s">
        <v>6604</v>
      </c>
      <c r="E172" s="40"/>
      <c r="F172" s="40"/>
      <c r="G172" s="40"/>
      <c r="H172" s="43"/>
      <c r="I172" s="40"/>
      <c r="J172" s="40"/>
      <c r="K172" s="40"/>
      <c r="L172" s="40"/>
      <c r="M172" s="42"/>
      <c r="N172" s="40"/>
      <c r="O172" s="40"/>
      <c r="P172" s="40"/>
      <c r="Q172" s="40"/>
      <c r="R172" s="40"/>
      <c r="S172" s="40"/>
      <c r="T172" s="40"/>
      <c r="U172" s="40"/>
      <c r="V172" s="41" t="s">
        <v>6622</v>
      </c>
      <c r="W172" s="36">
        <v>4</v>
      </c>
      <c r="X172" s="36" t="s">
        <v>4369</v>
      </c>
      <c r="Y172" s="36" t="s">
        <v>117</v>
      </c>
      <c r="Z172" s="36" t="s">
        <v>117</v>
      </c>
      <c r="AA172" s="36" t="s">
        <v>117</v>
      </c>
      <c r="AB172" s="36" t="s">
        <v>117</v>
      </c>
      <c r="AC172" s="36" t="s">
        <v>117</v>
      </c>
      <c r="AD172" s="36" t="s">
        <v>117</v>
      </c>
      <c r="AE172" s="36" t="s">
        <v>4422</v>
      </c>
      <c r="AF172" s="36" t="s">
        <v>117</v>
      </c>
      <c r="AG172" s="36" t="s">
        <v>382</v>
      </c>
      <c r="AH172" s="36" t="s">
        <v>117</v>
      </c>
      <c r="AI172" s="36" t="s">
        <v>117</v>
      </c>
      <c r="AJ172" s="36" t="s">
        <v>117</v>
      </c>
      <c r="AK172" s="36" t="s">
        <v>4297</v>
      </c>
      <c r="AL172" s="36" t="s">
        <v>114</v>
      </c>
      <c r="AM172" s="36"/>
      <c r="AN172" s="36"/>
      <c r="AO172" s="36"/>
      <c r="AP172" s="36"/>
      <c r="AQ172" s="36"/>
      <c r="AR172" s="36"/>
      <c r="AS172" s="36"/>
    </row>
    <row r="173" spans="1:45" s="62" customFormat="1" hidden="1">
      <c r="A173" s="50"/>
      <c r="B173" s="42" t="s">
        <v>6602</v>
      </c>
      <c r="C173" s="40"/>
      <c r="D173" s="42" t="s">
        <v>4</v>
      </c>
      <c r="E173" s="42" t="s">
        <v>6708</v>
      </c>
      <c r="F173" s="62" t="s">
        <v>6698</v>
      </c>
      <c r="G173" s="40"/>
      <c r="H173" s="43"/>
      <c r="I173" s="40"/>
      <c r="J173" s="40"/>
      <c r="K173" s="40"/>
      <c r="L173" s="40"/>
      <c r="M173" s="42"/>
      <c r="N173" s="40"/>
      <c r="O173" s="40"/>
      <c r="P173" s="40"/>
      <c r="Q173" s="40"/>
      <c r="R173" s="40"/>
      <c r="S173" s="40"/>
      <c r="T173" s="40"/>
      <c r="U173" s="40"/>
      <c r="V173" s="41" t="s">
        <v>6605</v>
      </c>
      <c r="W173" s="36">
        <v>3</v>
      </c>
      <c r="X173" s="36" t="s">
        <v>4419</v>
      </c>
      <c r="Y173" s="36" t="s">
        <v>384</v>
      </c>
      <c r="Z173" s="36" t="s">
        <v>117</v>
      </c>
      <c r="AA173" s="36" t="s">
        <v>385</v>
      </c>
      <c r="AB173" s="36" t="s">
        <v>386</v>
      </c>
      <c r="AC173" s="36" t="s">
        <v>387</v>
      </c>
      <c r="AD173" s="36" t="s">
        <v>453</v>
      </c>
      <c r="AE173" s="36" t="s">
        <v>4420</v>
      </c>
      <c r="AF173" s="36" t="s">
        <v>117</v>
      </c>
      <c r="AG173" s="36" t="s">
        <v>117</v>
      </c>
      <c r="AH173" s="36" t="s">
        <v>4367</v>
      </c>
      <c r="AI173" s="36" t="s">
        <v>4423</v>
      </c>
      <c r="AJ173" s="36" t="s">
        <v>117</v>
      </c>
      <c r="AK173" s="36" t="s">
        <v>4297</v>
      </c>
      <c r="AL173" s="36" t="s">
        <v>114</v>
      </c>
      <c r="AM173" s="36"/>
      <c r="AN173" s="36"/>
      <c r="AO173" s="36"/>
      <c r="AP173" s="36"/>
      <c r="AQ173" s="36"/>
      <c r="AR173" s="36"/>
      <c r="AS173" s="36"/>
    </row>
    <row r="174" spans="1:45" s="62" customFormat="1" hidden="1">
      <c r="A174" s="50"/>
      <c r="B174" s="42" t="s">
        <v>6602</v>
      </c>
      <c r="C174" s="40"/>
      <c r="D174" s="42" t="s">
        <v>6698</v>
      </c>
      <c r="E174" s="40"/>
      <c r="F174" s="40"/>
      <c r="G174" s="40"/>
      <c r="H174" s="43"/>
      <c r="I174" s="40"/>
      <c r="J174" s="40"/>
      <c r="K174" s="40"/>
      <c r="L174" s="40"/>
      <c r="M174" s="42"/>
      <c r="N174" s="40"/>
      <c r="O174" s="40"/>
      <c r="P174" s="40"/>
      <c r="Q174" s="40"/>
      <c r="R174" s="40"/>
      <c r="S174" s="40"/>
      <c r="T174" s="40"/>
      <c r="U174" s="40"/>
      <c r="V174" s="41" t="s">
        <v>6622</v>
      </c>
      <c r="W174" s="36">
        <v>3</v>
      </c>
      <c r="X174" s="36" t="s">
        <v>4424</v>
      </c>
      <c r="Y174" s="36" t="s">
        <v>4425</v>
      </c>
      <c r="Z174" s="36" t="s">
        <v>117</v>
      </c>
      <c r="AA174" s="36" t="s">
        <v>117</v>
      </c>
      <c r="AB174" s="36" t="s">
        <v>117</v>
      </c>
      <c r="AC174" s="36" t="s">
        <v>4425</v>
      </c>
      <c r="AD174" s="36" t="s">
        <v>453</v>
      </c>
      <c r="AE174" s="36" t="s">
        <v>4426</v>
      </c>
      <c r="AF174" s="36" t="s">
        <v>117</v>
      </c>
      <c r="AG174" s="36" t="s">
        <v>387</v>
      </c>
      <c r="AH174" s="36" t="s">
        <v>117</v>
      </c>
      <c r="AI174" s="36" t="s">
        <v>117</v>
      </c>
      <c r="AJ174" s="36" t="s">
        <v>117</v>
      </c>
      <c r="AK174" s="36" t="s">
        <v>4297</v>
      </c>
      <c r="AL174" s="36" t="s">
        <v>114</v>
      </c>
      <c r="AM174" s="36"/>
      <c r="AN174" s="36"/>
      <c r="AO174" s="36"/>
      <c r="AP174" s="36"/>
      <c r="AQ174" s="36"/>
      <c r="AR174" s="36"/>
      <c r="AS174" s="36"/>
    </row>
    <row r="175" spans="1:45" s="62" customFormat="1" hidden="1">
      <c r="A175" s="50"/>
      <c r="B175" s="42" t="s">
        <v>6602</v>
      </c>
      <c r="C175" s="40"/>
      <c r="D175" s="42" t="s">
        <v>4</v>
      </c>
      <c r="E175" s="42"/>
      <c r="F175" s="62" t="s">
        <v>6698</v>
      </c>
      <c r="G175" s="40"/>
      <c r="H175" s="43"/>
      <c r="I175" s="40"/>
      <c r="J175" s="40"/>
      <c r="K175" s="40"/>
      <c r="L175" s="40"/>
      <c r="M175" s="42"/>
      <c r="N175" s="40"/>
      <c r="O175" s="40"/>
      <c r="P175" s="40"/>
      <c r="Q175" s="40"/>
      <c r="R175" s="40"/>
      <c r="S175" s="40"/>
      <c r="T175" s="40"/>
      <c r="U175" s="40"/>
      <c r="V175" s="41" t="s">
        <v>6605</v>
      </c>
      <c r="W175" s="36">
        <v>4</v>
      </c>
      <c r="X175" s="36" t="s">
        <v>4369</v>
      </c>
      <c r="Y175" s="36" t="s">
        <v>117</v>
      </c>
      <c r="Z175" s="36" t="s">
        <v>117</v>
      </c>
      <c r="AA175" s="36" t="s">
        <v>117</v>
      </c>
      <c r="AB175" s="36" t="s">
        <v>117</v>
      </c>
      <c r="AC175" s="36" t="s">
        <v>117</v>
      </c>
      <c r="AD175" s="36" t="s">
        <v>117</v>
      </c>
      <c r="AE175" s="36" t="s">
        <v>4422</v>
      </c>
      <c r="AF175" s="36" t="s">
        <v>117</v>
      </c>
      <c r="AG175" s="36" t="s">
        <v>387</v>
      </c>
      <c r="AH175" s="36" t="s">
        <v>117</v>
      </c>
      <c r="AI175" s="36" t="s">
        <v>117</v>
      </c>
      <c r="AJ175" s="36" t="s">
        <v>117</v>
      </c>
      <c r="AK175" s="36" t="s">
        <v>4297</v>
      </c>
      <c r="AL175" s="36" t="s">
        <v>114</v>
      </c>
      <c r="AM175" s="36"/>
      <c r="AN175" s="36"/>
      <c r="AO175" s="36"/>
      <c r="AP175" s="36"/>
      <c r="AQ175" s="36"/>
      <c r="AR175" s="36"/>
      <c r="AS175" s="36"/>
    </row>
    <row r="176" spans="1:45" s="62" customFormat="1" hidden="1">
      <c r="A176" s="50"/>
      <c r="B176" s="42" t="s">
        <v>6602</v>
      </c>
      <c r="C176" s="40"/>
      <c r="D176" s="42" t="s">
        <v>3</v>
      </c>
      <c r="E176" s="40" t="s">
        <v>6709</v>
      </c>
      <c r="F176" s="62" t="s">
        <v>6698</v>
      </c>
      <c r="G176" s="40"/>
      <c r="H176" s="43"/>
      <c r="I176" s="40"/>
      <c r="J176" s="40"/>
      <c r="K176" s="40"/>
      <c r="L176" s="40"/>
      <c r="M176" s="42"/>
      <c r="N176" s="40"/>
      <c r="O176" s="40"/>
      <c r="P176" s="40"/>
      <c r="Q176" s="40"/>
      <c r="R176" s="40"/>
      <c r="S176" s="40"/>
      <c r="T176" s="40"/>
      <c r="U176" s="40"/>
      <c r="V176" s="41" t="s">
        <v>6605</v>
      </c>
      <c r="W176" s="36">
        <v>3</v>
      </c>
      <c r="X176" s="36" t="s">
        <v>4427</v>
      </c>
      <c r="Y176" s="36" t="s">
        <v>389</v>
      </c>
      <c r="Z176" s="36" t="s">
        <v>117</v>
      </c>
      <c r="AA176" s="36" t="s">
        <v>385</v>
      </c>
      <c r="AB176" s="36" t="s">
        <v>385</v>
      </c>
      <c r="AC176" s="36" t="s">
        <v>390</v>
      </c>
      <c r="AD176" s="36" t="s">
        <v>391</v>
      </c>
      <c r="AE176" s="36" t="s">
        <v>4428</v>
      </c>
      <c r="AF176" s="36" t="s">
        <v>117</v>
      </c>
      <c r="AG176" s="36" t="s">
        <v>117</v>
      </c>
      <c r="AH176" s="36" t="s">
        <v>4367</v>
      </c>
      <c r="AI176" s="36" t="s">
        <v>4423</v>
      </c>
      <c r="AJ176" s="36" t="s">
        <v>117</v>
      </c>
      <c r="AK176" s="36" t="s">
        <v>4297</v>
      </c>
      <c r="AL176" s="36" t="s">
        <v>114</v>
      </c>
      <c r="AM176" s="36"/>
      <c r="AN176" s="36"/>
      <c r="AO176" s="36"/>
      <c r="AP176" s="36"/>
      <c r="AQ176" s="36"/>
      <c r="AR176" s="36"/>
      <c r="AS176" s="36"/>
    </row>
    <row r="177" spans="1:45" s="62" customFormat="1" hidden="1">
      <c r="A177" s="50"/>
      <c r="B177" s="42" t="s">
        <v>6602</v>
      </c>
      <c r="C177" s="40"/>
      <c r="D177" s="42" t="s">
        <v>6604</v>
      </c>
      <c r="E177" s="40"/>
      <c r="F177" s="40"/>
      <c r="G177" s="40"/>
      <c r="H177" s="43"/>
      <c r="I177" s="40"/>
      <c r="J177" s="40"/>
      <c r="K177" s="40"/>
      <c r="L177" s="40"/>
      <c r="M177" s="42"/>
      <c r="N177" s="40"/>
      <c r="O177" s="40"/>
      <c r="P177" s="40"/>
      <c r="Q177" s="40"/>
      <c r="R177" s="40"/>
      <c r="S177" s="40"/>
      <c r="T177" s="40"/>
      <c r="U177" s="40"/>
      <c r="V177" s="41" t="s">
        <v>6622</v>
      </c>
      <c r="W177" s="36">
        <v>4</v>
      </c>
      <c r="X177" s="36" t="s">
        <v>4369</v>
      </c>
      <c r="Y177" s="36" t="s">
        <v>117</v>
      </c>
      <c r="Z177" s="36" t="s">
        <v>117</v>
      </c>
      <c r="AA177" s="36" t="s">
        <v>117</v>
      </c>
      <c r="AB177" s="36" t="s">
        <v>117</v>
      </c>
      <c r="AC177" s="36" t="s">
        <v>117</v>
      </c>
      <c r="AD177" s="36" t="s">
        <v>117</v>
      </c>
      <c r="AE177" s="36" t="s">
        <v>4370</v>
      </c>
      <c r="AF177" s="36" t="s">
        <v>117</v>
      </c>
      <c r="AG177" s="36" t="s">
        <v>390</v>
      </c>
      <c r="AH177" s="36" t="s">
        <v>117</v>
      </c>
      <c r="AI177" s="36" t="s">
        <v>117</v>
      </c>
      <c r="AJ177" s="36" t="s">
        <v>117</v>
      </c>
      <c r="AK177" s="36" t="s">
        <v>4297</v>
      </c>
      <c r="AL177" s="36" t="s">
        <v>114</v>
      </c>
      <c r="AM177" s="36"/>
      <c r="AN177" s="36"/>
      <c r="AO177" s="36"/>
      <c r="AP177" s="36"/>
      <c r="AQ177" s="36"/>
      <c r="AR177" s="36"/>
      <c r="AS177" s="36"/>
    </row>
    <row r="178" spans="1:45" s="62" customFormat="1" hidden="1">
      <c r="A178" s="50"/>
      <c r="B178" s="42" t="s">
        <v>6602</v>
      </c>
      <c r="C178" s="40"/>
      <c r="D178" s="42" t="s">
        <v>6604</v>
      </c>
      <c r="E178" s="40"/>
      <c r="F178" s="40"/>
      <c r="G178" s="40"/>
      <c r="H178" s="43"/>
      <c r="I178" s="40"/>
      <c r="J178" s="40"/>
      <c r="K178" s="40"/>
      <c r="L178" s="40"/>
      <c r="M178" s="42"/>
      <c r="N178" s="40"/>
      <c r="O178" s="40"/>
      <c r="P178" s="40"/>
      <c r="Q178" s="40"/>
      <c r="R178" s="40"/>
      <c r="S178" s="40"/>
      <c r="T178" s="40"/>
      <c r="U178" s="40"/>
      <c r="V178" s="41" t="s">
        <v>6622</v>
      </c>
      <c r="W178" s="36">
        <v>4</v>
      </c>
      <c r="X178" s="36" t="s">
        <v>4369</v>
      </c>
      <c r="Y178" s="36" t="s">
        <v>117</v>
      </c>
      <c r="Z178" s="36" t="s">
        <v>117</v>
      </c>
      <c r="AA178" s="36" t="s">
        <v>117</v>
      </c>
      <c r="AB178" s="36" t="s">
        <v>117</v>
      </c>
      <c r="AC178" s="36" t="s">
        <v>117</v>
      </c>
      <c r="AD178" s="36" t="s">
        <v>117</v>
      </c>
      <c r="AE178" s="36" t="s">
        <v>4371</v>
      </c>
      <c r="AF178" s="36" t="s">
        <v>117</v>
      </c>
      <c r="AG178" s="36" t="s">
        <v>390</v>
      </c>
      <c r="AH178" s="36" t="s">
        <v>117</v>
      </c>
      <c r="AI178" s="36" t="s">
        <v>117</v>
      </c>
      <c r="AJ178" s="36" t="s">
        <v>117</v>
      </c>
      <c r="AK178" s="36" t="s">
        <v>4297</v>
      </c>
      <c r="AL178" s="36" t="s">
        <v>114</v>
      </c>
      <c r="AM178" s="36"/>
      <c r="AN178" s="36"/>
      <c r="AO178" s="36"/>
      <c r="AP178" s="36"/>
      <c r="AQ178" s="36"/>
      <c r="AR178" s="36"/>
      <c r="AS178" s="36"/>
    </row>
    <row r="179" spans="1:45" s="62" customFormat="1" hidden="1">
      <c r="A179" s="50"/>
      <c r="B179" s="42" t="s">
        <v>6602</v>
      </c>
      <c r="C179" s="40"/>
      <c r="D179" s="42" t="s">
        <v>6604</v>
      </c>
      <c r="E179" s="40"/>
      <c r="F179" s="40"/>
      <c r="G179" s="40"/>
      <c r="H179" s="43"/>
      <c r="I179" s="40"/>
      <c r="J179" s="40"/>
      <c r="K179" s="40"/>
      <c r="L179" s="40"/>
      <c r="M179" s="42"/>
      <c r="N179" s="40"/>
      <c r="O179" s="40"/>
      <c r="P179" s="40"/>
      <c r="Q179" s="40"/>
      <c r="R179" s="40"/>
      <c r="S179" s="40"/>
      <c r="T179" s="40"/>
      <c r="U179" s="40"/>
      <c r="V179" s="41" t="s">
        <v>6622</v>
      </c>
      <c r="W179" s="36">
        <v>3</v>
      </c>
      <c r="X179" s="36" t="s">
        <v>4429</v>
      </c>
      <c r="Y179" s="36" t="s">
        <v>392</v>
      </c>
      <c r="Z179" s="36" t="s">
        <v>117</v>
      </c>
      <c r="AA179" s="36" t="s">
        <v>385</v>
      </c>
      <c r="AB179" s="36" t="s">
        <v>385</v>
      </c>
      <c r="AC179" s="36" t="s">
        <v>393</v>
      </c>
      <c r="AD179" s="36" t="s">
        <v>619</v>
      </c>
      <c r="AE179" s="36" t="s">
        <v>4430</v>
      </c>
      <c r="AF179" s="36" t="s">
        <v>4431</v>
      </c>
      <c r="AG179" s="36" t="s">
        <v>117</v>
      </c>
      <c r="AH179" s="36" t="s">
        <v>4432</v>
      </c>
      <c r="AI179" s="36" t="s">
        <v>4423</v>
      </c>
      <c r="AJ179" s="36" t="s">
        <v>117</v>
      </c>
      <c r="AK179" s="36" t="s">
        <v>4297</v>
      </c>
      <c r="AL179" s="36" t="s">
        <v>114</v>
      </c>
      <c r="AM179" s="36"/>
      <c r="AN179" s="36"/>
      <c r="AO179" s="36"/>
      <c r="AP179" s="36"/>
      <c r="AQ179" s="36"/>
      <c r="AR179" s="36"/>
      <c r="AS179" s="36"/>
    </row>
    <row r="180" spans="1:45" s="62" customFormat="1" hidden="1">
      <c r="A180" s="50"/>
      <c r="B180" s="42" t="s">
        <v>6602</v>
      </c>
      <c r="C180" s="40"/>
      <c r="D180" s="42" t="s">
        <v>6604</v>
      </c>
      <c r="E180" s="40"/>
      <c r="F180" s="40"/>
      <c r="G180" s="40"/>
      <c r="H180" s="43"/>
      <c r="I180" s="40"/>
      <c r="J180" s="40"/>
      <c r="K180" s="40"/>
      <c r="L180" s="40"/>
      <c r="M180" s="42"/>
      <c r="N180" s="40"/>
      <c r="O180" s="40"/>
      <c r="P180" s="40"/>
      <c r="Q180" s="40"/>
      <c r="R180" s="40"/>
      <c r="S180" s="40"/>
      <c r="T180" s="40"/>
      <c r="U180" s="40"/>
      <c r="V180" s="41" t="s">
        <v>6622</v>
      </c>
      <c r="W180" s="36">
        <v>4</v>
      </c>
      <c r="X180" s="36" t="s">
        <v>4369</v>
      </c>
      <c r="Y180" s="36" t="s">
        <v>117</v>
      </c>
      <c r="Z180" s="36" t="s">
        <v>117</v>
      </c>
      <c r="AA180" s="36" t="s">
        <v>117</v>
      </c>
      <c r="AB180" s="36" t="s">
        <v>117</v>
      </c>
      <c r="AC180" s="36" t="s">
        <v>117</v>
      </c>
      <c r="AD180" s="36" t="s">
        <v>117</v>
      </c>
      <c r="AE180" s="36" t="s">
        <v>4370</v>
      </c>
      <c r="AF180" s="36" t="s">
        <v>117</v>
      </c>
      <c r="AG180" s="36" t="s">
        <v>393</v>
      </c>
      <c r="AH180" s="36" t="s">
        <v>117</v>
      </c>
      <c r="AI180" s="36" t="s">
        <v>117</v>
      </c>
      <c r="AJ180" s="36" t="s">
        <v>117</v>
      </c>
      <c r="AK180" s="36" t="s">
        <v>4297</v>
      </c>
      <c r="AL180" s="36" t="s">
        <v>114</v>
      </c>
      <c r="AM180" s="36"/>
      <c r="AN180" s="36"/>
      <c r="AO180" s="36"/>
      <c r="AP180" s="36"/>
      <c r="AQ180" s="36"/>
      <c r="AR180" s="36"/>
      <c r="AS180" s="36"/>
    </row>
    <row r="181" spans="1:45" s="62" customFormat="1" hidden="1">
      <c r="A181" s="50"/>
      <c r="B181" s="42" t="s">
        <v>6602</v>
      </c>
      <c r="C181" s="40"/>
      <c r="D181" s="42" t="s">
        <v>6604</v>
      </c>
      <c r="E181" s="40"/>
      <c r="F181" s="40"/>
      <c r="G181" s="40"/>
      <c r="H181" s="43"/>
      <c r="I181" s="40"/>
      <c r="J181" s="40"/>
      <c r="K181" s="40"/>
      <c r="L181" s="40"/>
      <c r="M181" s="42"/>
      <c r="N181" s="40"/>
      <c r="O181" s="40"/>
      <c r="P181" s="40"/>
      <c r="Q181" s="40"/>
      <c r="R181" s="40"/>
      <c r="S181" s="40"/>
      <c r="T181" s="40"/>
      <c r="U181" s="40"/>
      <c r="V181" s="41" t="s">
        <v>6622</v>
      </c>
      <c r="W181" s="36">
        <v>4</v>
      </c>
      <c r="X181" s="36" t="s">
        <v>4369</v>
      </c>
      <c r="Y181" s="36" t="s">
        <v>117</v>
      </c>
      <c r="Z181" s="36" t="s">
        <v>117</v>
      </c>
      <c r="AA181" s="36" t="s">
        <v>117</v>
      </c>
      <c r="AB181" s="36" t="s">
        <v>117</v>
      </c>
      <c r="AC181" s="36" t="s">
        <v>117</v>
      </c>
      <c r="AD181" s="36" t="s">
        <v>117</v>
      </c>
      <c r="AE181" s="36" t="s">
        <v>4371</v>
      </c>
      <c r="AF181" s="36" t="s">
        <v>117</v>
      </c>
      <c r="AG181" s="36" t="s">
        <v>393</v>
      </c>
      <c r="AH181" s="36" t="s">
        <v>117</v>
      </c>
      <c r="AI181" s="36" t="s">
        <v>117</v>
      </c>
      <c r="AJ181" s="36" t="s">
        <v>117</v>
      </c>
      <c r="AK181" s="36" t="s">
        <v>4297</v>
      </c>
      <c r="AL181" s="36" t="s">
        <v>114</v>
      </c>
      <c r="AM181" s="36"/>
      <c r="AN181" s="36"/>
      <c r="AO181" s="36"/>
      <c r="AP181" s="36"/>
      <c r="AQ181" s="36"/>
      <c r="AR181" s="36"/>
      <c r="AS181" s="36"/>
    </row>
    <row r="182" spans="1:45" s="62" customFormat="1" hidden="1">
      <c r="A182" s="50"/>
      <c r="B182" s="42" t="s">
        <v>6602</v>
      </c>
      <c r="C182" s="40"/>
      <c r="D182" s="42" t="s">
        <v>3</v>
      </c>
      <c r="E182" s="40" t="s">
        <v>6708</v>
      </c>
      <c r="F182" s="35" t="s">
        <v>6698</v>
      </c>
      <c r="G182" s="40"/>
      <c r="H182" s="43"/>
      <c r="I182" s="40"/>
      <c r="J182" s="40"/>
      <c r="K182" s="40"/>
      <c r="L182" s="40"/>
      <c r="M182" s="42"/>
      <c r="N182" s="40"/>
      <c r="O182" s="40"/>
      <c r="P182" s="40"/>
      <c r="Q182" s="40"/>
      <c r="R182" s="40"/>
      <c r="S182" s="40"/>
      <c r="T182" s="40"/>
      <c r="U182" s="40"/>
      <c r="V182" s="41" t="s">
        <v>6605</v>
      </c>
      <c r="W182" s="36">
        <v>3</v>
      </c>
      <c r="X182" s="36" t="s">
        <v>4433</v>
      </c>
      <c r="Y182" s="36" t="s">
        <v>395</v>
      </c>
      <c r="Z182" s="36" t="s">
        <v>117</v>
      </c>
      <c r="AA182" s="36" t="s">
        <v>385</v>
      </c>
      <c r="AB182" s="36" t="s">
        <v>385</v>
      </c>
      <c r="AC182" s="36" t="s">
        <v>396</v>
      </c>
      <c r="AD182" s="36" t="s">
        <v>397</v>
      </c>
      <c r="AE182" s="36" t="s">
        <v>4434</v>
      </c>
      <c r="AF182" s="36" t="s">
        <v>117</v>
      </c>
      <c r="AG182" s="36" t="s">
        <v>117</v>
      </c>
      <c r="AH182" s="36" t="s">
        <v>4367</v>
      </c>
      <c r="AI182" s="36" t="s">
        <v>4423</v>
      </c>
      <c r="AJ182" s="36" t="s">
        <v>117</v>
      </c>
      <c r="AK182" s="36" t="s">
        <v>4297</v>
      </c>
      <c r="AL182" s="36" t="s">
        <v>114</v>
      </c>
      <c r="AM182" s="36"/>
      <c r="AN182" s="36"/>
      <c r="AO182" s="36"/>
      <c r="AP182" s="36"/>
      <c r="AQ182" s="36"/>
      <c r="AR182" s="36"/>
      <c r="AS182" s="36"/>
    </row>
    <row r="183" spans="1:45" s="62" customFormat="1" hidden="1">
      <c r="A183" s="50"/>
      <c r="B183" s="42" t="s">
        <v>6602</v>
      </c>
      <c r="C183" s="40"/>
      <c r="D183" s="42" t="s">
        <v>3</v>
      </c>
      <c r="E183" s="40"/>
      <c r="F183" s="86"/>
      <c r="G183" s="40"/>
      <c r="H183" s="43"/>
      <c r="I183" s="40"/>
      <c r="J183" s="40"/>
      <c r="K183" s="40"/>
      <c r="L183" s="40"/>
      <c r="M183" s="42"/>
      <c r="N183" s="40"/>
      <c r="O183" s="40"/>
      <c r="P183" s="40"/>
      <c r="Q183" s="40"/>
      <c r="R183" s="40"/>
      <c r="S183" s="40"/>
      <c r="T183" s="40"/>
      <c r="U183" s="40"/>
      <c r="V183" s="41" t="s">
        <v>6605</v>
      </c>
      <c r="W183" s="36">
        <v>4</v>
      </c>
      <c r="X183" s="36" t="s">
        <v>4369</v>
      </c>
      <c r="Y183" s="36" t="s">
        <v>117</v>
      </c>
      <c r="Z183" s="36" t="s">
        <v>117</v>
      </c>
      <c r="AA183" s="36" t="s">
        <v>117</v>
      </c>
      <c r="AB183" s="36" t="s">
        <v>117</v>
      </c>
      <c r="AC183" s="36" t="s">
        <v>117</v>
      </c>
      <c r="AD183" s="36" t="s">
        <v>117</v>
      </c>
      <c r="AE183" s="36" t="s">
        <v>4371</v>
      </c>
      <c r="AF183" s="36" t="s">
        <v>117</v>
      </c>
      <c r="AG183" s="36" t="s">
        <v>396</v>
      </c>
      <c r="AH183" s="36" t="s">
        <v>117</v>
      </c>
      <c r="AI183" s="36" t="s">
        <v>117</v>
      </c>
      <c r="AJ183" s="36" t="s">
        <v>117</v>
      </c>
      <c r="AK183" s="36" t="s">
        <v>4297</v>
      </c>
      <c r="AL183" s="36" t="s">
        <v>114</v>
      </c>
      <c r="AM183" s="36"/>
      <c r="AN183" s="36"/>
      <c r="AO183" s="36"/>
      <c r="AP183" s="36"/>
      <c r="AQ183" s="36"/>
      <c r="AR183" s="36"/>
      <c r="AS183" s="36"/>
    </row>
    <row r="184" spans="1:45" s="62" customFormat="1" hidden="1">
      <c r="A184" s="50"/>
      <c r="B184" s="42" t="s">
        <v>6602</v>
      </c>
      <c r="C184" s="40"/>
      <c r="D184" s="42" t="s">
        <v>4</v>
      </c>
      <c r="E184" s="42" t="s">
        <v>6708</v>
      </c>
      <c r="F184" s="36" t="s">
        <v>6698</v>
      </c>
      <c r="G184" s="40"/>
      <c r="H184" s="43"/>
      <c r="I184" s="40"/>
      <c r="J184" s="40"/>
      <c r="K184" s="40"/>
      <c r="L184" s="40"/>
      <c r="M184" s="42"/>
      <c r="N184" s="40"/>
      <c r="O184" s="40"/>
      <c r="P184" s="40"/>
      <c r="Q184" s="40"/>
      <c r="R184" s="40"/>
      <c r="S184" s="40"/>
      <c r="T184" s="40"/>
      <c r="U184" s="40"/>
      <c r="V184" s="41" t="s">
        <v>6605</v>
      </c>
      <c r="W184" s="36">
        <v>3</v>
      </c>
      <c r="X184" s="36" t="s">
        <v>4419</v>
      </c>
      <c r="Y184" s="36" t="s">
        <v>398</v>
      </c>
      <c r="Z184" s="36" t="s">
        <v>117</v>
      </c>
      <c r="AA184" s="36" t="s">
        <v>385</v>
      </c>
      <c r="AB184" s="36" t="s">
        <v>385</v>
      </c>
      <c r="AC184" s="36" t="s">
        <v>399</v>
      </c>
      <c r="AD184" s="36" t="s">
        <v>400</v>
      </c>
      <c r="AE184" s="36" t="s">
        <v>4420</v>
      </c>
      <c r="AF184" s="36" t="s">
        <v>117</v>
      </c>
      <c r="AG184" s="36" t="s">
        <v>117</v>
      </c>
      <c r="AH184" s="36" t="s">
        <v>4367</v>
      </c>
      <c r="AI184" s="36" t="s">
        <v>4423</v>
      </c>
      <c r="AJ184" s="36" t="s">
        <v>117</v>
      </c>
      <c r="AK184" s="36" t="s">
        <v>4297</v>
      </c>
      <c r="AL184" s="36" t="s">
        <v>114</v>
      </c>
      <c r="AM184" s="36"/>
      <c r="AN184" s="36"/>
      <c r="AO184" s="36"/>
      <c r="AP184" s="36"/>
      <c r="AQ184" s="36"/>
      <c r="AR184" s="36"/>
      <c r="AS184" s="36"/>
    </row>
    <row r="185" spans="1:45" s="62" customFormat="1" hidden="1">
      <c r="A185" s="50"/>
      <c r="B185" s="42" t="s">
        <v>6602</v>
      </c>
      <c r="C185" s="40"/>
      <c r="D185" s="42" t="s">
        <v>4</v>
      </c>
      <c r="E185" s="42"/>
      <c r="F185" s="36" t="s">
        <v>6698</v>
      </c>
      <c r="G185" s="40"/>
      <c r="H185" s="43"/>
      <c r="I185" s="40"/>
      <c r="J185" s="40"/>
      <c r="K185" s="40"/>
      <c r="L185" s="40"/>
      <c r="M185" s="42"/>
      <c r="N185" s="40"/>
      <c r="O185" s="40"/>
      <c r="P185" s="40"/>
      <c r="Q185" s="40"/>
      <c r="R185" s="40"/>
      <c r="S185" s="40"/>
      <c r="T185" s="40"/>
      <c r="U185" s="40"/>
      <c r="V185" s="41" t="s">
        <v>6605</v>
      </c>
      <c r="W185" s="36">
        <v>4</v>
      </c>
      <c r="X185" s="36" t="s">
        <v>4369</v>
      </c>
      <c r="Y185" s="36" t="s">
        <v>117</v>
      </c>
      <c r="Z185" s="36" t="s">
        <v>117</v>
      </c>
      <c r="AA185" s="36" t="s">
        <v>117</v>
      </c>
      <c r="AB185" s="36" t="s">
        <v>117</v>
      </c>
      <c r="AC185" s="36" t="s">
        <v>117</v>
      </c>
      <c r="AD185" s="36" t="s">
        <v>117</v>
      </c>
      <c r="AE185" s="36" t="s">
        <v>4422</v>
      </c>
      <c r="AF185" s="36" t="s">
        <v>117</v>
      </c>
      <c r="AG185" s="36" t="s">
        <v>399</v>
      </c>
      <c r="AH185" s="36" t="s">
        <v>117</v>
      </c>
      <c r="AI185" s="36" t="s">
        <v>117</v>
      </c>
      <c r="AJ185" s="36" t="s">
        <v>117</v>
      </c>
      <c r="AK185" s="36" t="s">
        <v>4297</v>
      </c>
      <c r="AL185" s="36" t="s">
        <v>114</v>
      </c>
      <c r="AM185" s="36"/>
      <c r="AN185" s="36"/>
      <c r="AO185" s="36"/>
      <c r="AP185" s="36"/>
      <c r="AQ185" s="36"/>
      <c r="AR185" s="36"/>
      <c r="AS185" s="36"/>
    </row>
    <row r="186" spans="1:45" s="62" customFormat="1" hidden="1">
      <c r="A186" s="50"/>
      <c r="B186" s="42" t="s">
        <v>6602</v>
      </c>
      <c r="C186" s="40"/>
      <c r="D186" s="42" t="s">
        <v>4</v>
      </c>
      <c r="E186" s="42" t="s">
        <v>6708</v>
      </c>
      <c r="F186" s="36" t="s">
        <v>6698</v>
      </c>
      <c r="G186" s="40"/>
      <c r="H186" s="43"/>
      <c r="I186" s="40"/>
      <c r="J186" s="40"/>
      <c r="K186" s="40"/>
      <c r="L186" s="40"/>
      <c r="M186" s="36">
        <v>920007479</v>
      </c>
      <c r="N186" s="40"/>
      <c r="O186" s="40"/>
      <c r="P186" s="40"/>
      <c r="Q186" s="40"/>
      <c r="R186" s="40"/>
      <c r="S186" s="40"/>
      <c r="T186" s="40"/>
      <c r="U186" s="40"/>
      <c r="V186" s="41" t="s">
        <v>6605</v>
      </c>
      <c r="W186" s="36">
        <v>3</v>
      </c>
      <c r="X186" s="36" t="s">
        <v>4435</v>
      </c>
      <c r="Y186" s="36" t="s">
        <v>401</v>
      </c>
      <c r="Z186" s="36" t="s">
        <v>117</v>
      </c>
      <c r="AA186" s="36" t="s">
        <v>385</v>
      </c>
      <c r="AB186" s="36" t="s">
        <v>385</v>
      </c>
      <c r="AC186" s="36" t="s">
        <v>402</v>
      </c>
      <c r="AD186" s="36" t="s">
        <v>403</v>
      </c>
      <c r="AE186" s="36" t="s">
        <v>4436</v>
      </c>
      <c r="AF186" s="36" t="s">
        <v>117</v>
      </c>
      <c r="AG186" s="36" t="s">
        <v>117</v>
      </c>
      <c r="AH186" s="36" t="s">
        <v>4367</v>
      </c>
      <c r="AI186" s="36" t="s">
        <v>4423</v>
      </c>
      <c r="AJ186" s="36" t="s">
        <v>117</v>
      </c>
      <c r="AK186" s="36" t="s">
        <v>4297</v>
      </c>
      <c r="AL186" s="36" t="s">
        <v>114</v>
      </c>
      <c r="AM186" s="36"/>
      <c r="AN186" s="36"/>
      <c r="AO186" s="36"/>
      <c r="AP186" s="36"/>
      <c r="AQ186" s="36"/>
      <c r="AR186" s="36"/>
      <c r="AS186" s="36"/>
    </row>
    <row r="187" spans="1:45" s="62" customFormat="1" hidden="1">
      <c r="A187" s="50"/>
      <c r="B187" s="42" t="s">
        <v>6602</v>
      </c>
      <c r="C187" s="40"/>
      <c r="D187" s="42" t="s">
        <v>4</v>
      </c>
      <c r="E187" s="42"/>
      <c r="F187" s="35" t="s">
        <v>6698</v>
      </c>
      <c r="G187" s="40"/>
      <c r="H187" s="40"/>
      <c r="I187" s="40"/>
      <c r="J187" s="40"/>
      <c r="K187" s="40"/>
      <c r="L187" s="40"/>
      <c r="M187" s="42"/>
      <c r="N187" s="40"/>
      <c r="O187" s="40"/>
      <c r="P187" s="40"/>
      <c r="Q187" s="40"/>
      <c r="R187" s="40"/>
      <c r="S187" s="40"/>
      <c r="T187" s="40"/>
      <c r="U187" s="40"/>
      <c r="V187" s="41" t="s">
        <v>6605</v>
      </c>
      <c r="W187" s="36">
        <v>4</v>
      </c>
      <c r="X187" s="36" t="s">
        <v>4369</v>
      </c>
      <c r="Y187" s="36" t="s">
        <v>117</v>
      </c>
      <c r="Z187" s="36" t="s">
        <v>117</v>
      </c>
      <c r="AA187" s="36" t="s">
        <v>117</v>
      </c>
      <c r="AB187" s="36" t="s">
        <v>117</v>
      </c>
      <c r="AC187" s="36" t="s">
        <v>117</v>
      </c>
      <c r="AD187" s="36" t="s">
        <v>117</v>
      </c>
      <c r="AE187" s="36" t="s">
        <v>4437</v>
      </c>
      <c r="AF187" s="36" t="s">
        <v>117</v>
      </c>
      <c r="AG187" s="36" t="s">
        <v>402</v>
      </c>
      <c r="AH187" s="36" t="s">
        <v>117</v>
      </c>
      <c r="AI187" s="36" t="s">
        <v>117</v>
      </c>
      <c r="AJ187" s="36" t="s">
        <v>117</v>
      </c>
      <c r="AK187" s="36" t="s">
        <v>4297</v>
      </c>
      <c r="AL187" s="36" t="s">
        <v>114</v>
      </c>
      <c r="AM187" s="36"/>
      <c r="AN187" s="36"/>
      <c r="AO187" s="36"/>
      <c r="AP187" s="36"/>
      <c r="AQ187" s="36"/>
      <c r="AR187" s="36"/>
      <c r="AS187" s="36"/>
    </row>
    <row r="188" spans="1:45" s="62" customFormat="1" hidden="1">
      <c r="A188" s="50"/>
      <c r="B188" s="42" t="s">
        <v>6602</v>
      </c>
      <c r="C188" s="40"/>
      <c r="D188" s="42" t="s">
        <v>4</v>
      </c>
      <c r="E188" s="42"/>
      <c r="F188" s="35" t="s">
        <v>6698</v>
      </c>
      <c r="G188" s="40"/>
      <c r="H188" s="40"/>
      <c r="I188" s="40"/>
      <c r="J188" s="40"/>
      <c r="K188" s="40"/>
      <c r="L188" s="40"/>
      <c r="M188" s="42"/>
      <c r="N188" s="40"/>
      <c r="O188" s="40"/>
      <c r="P188" s="40"/>
      <c r="Q188" s="40"/>
      <c r="R188" s="40"/>
      <c r="S188" s="40"/>
      <c r="T188" s="40"/>
      <c r="U188" s="40"/>
      <c r="V188" s="41" t="s">
        <v>6605</v>
      </c>
      <c r="W188" s="36">
        <v>4</v>
      </c>
      <c r="X188" s="36" t="s">
        <v>4369</v>
      </c>
      <c r="Y188" s="36" t="s">
        <v>117</v>
      </c>
      <c r="Z188" s="36" t="s">
        <v>117</v>
      </c>
      <c r="AA188" s="36" t="s">
        <v>117</v>
      </c>
      <c r="AB188" s="36" t="s">
        <v>117</v>
      </c>
      <c r="AC188" s="36" t="s">
        <v>117</v>
      </c>
      <c r="AD188" s="36" t="s">
        <v>117</v>
      </c>
      <c r="AE188" s="36" t="s">
        <v>4438</v>
      </c>
      <c r="AF188" s="36" t="s">
        <v>117</v>
      </c>
      <c r="AG188" s="36" t="s">
        <v>402</v>
      </c>
      <c r="AH188" s="36" t="s">
        <v>117</v>
      </c>
      <c r="AI188" s="36" t="s">
        <v>117</v>
      </c>
      <c r="AJ188" s="36" t="s">
        <v>117</v>
      </c>
      <c r="AK188" s="36" t="s">
        <v>4297</v>
      </c>
      <c r="AL188" s="36" t="s">
        <v>114</v>
      </c>
      <c r="AM188" s="36"/>
      <c r="AN188" s="36"/>
      <c r="AO188" s="36"/>
      <c r="AP188" s="36"/>
      <c r="AQ188" s="36"/>
      <c r="AR188" s="36"/>
      <c r="AS188" s="36"/>
    </row>
    <row r="189" spans="1:45" s="62" customFormat="1" hidden="1">
      <c r="A189" s="157"/>
      <c r="B189" s="42" t="s">
        <v>6602</v>
      </c>
      <c r="C189" s="53"/>
      <c r="D189" s="42" t="s">
        <v>4</v>
      </c>
      <c r="E189" s="46" t="s">
        <v>6708</v>
      </c>
      <c r="F189" s="36" t="s">
        <v>6698</v>
      </c>
      <c r="G189" s="53"/>
      <c r="H189" s="54"/>
      <c r="I189" s="53"/>
      <c r="J189" s="45"/>
      <c r="K189" s="53"/>
      <c r="L189" s="53"/>
      <c r="M189" s="46"/>
      <c r="N189" s="53"/>
      <c r="O189" s="53"/>
      <c r="P189" s="53"/>
      <c r="Q189" s="40"/>
      <c r="R189" s="40"/>
      <c r="S189" s="40"/>
      <c r="T189" s="40"/>
      <c r="U189" s="40"/>
      <c r="V189" s="41" t="s">
        <v>6605</v>
      </c>
      <c r="W189" s="36">
        <v>3</v>
      </c>
      <c r="X189" s="36" t="s">
        <v>4439</v>
      </c>
      <c r="Y189" s="36" t="s">
        <v>404</v>
      </c>
      <c r="Z189" s="36" t="s">
        <v>117</v>
      </c>
      <c r="AA189" s="36" t="s">
        <v>385</v>
      </c>
      <c r="AB189" s="36" t="s">
        <v>405</v>
      </c>
      <c r="AC189" s="36" t="s">
        <v>406</v>
      </c>
      <c r="AD189" s="36" t="s">
        <v>407</v>
      </c>
      <c r="AE189" s="36" t="s">
        <v>4440</v>
      </c>
      <c r="AF189" s="36" t="s">
        <v>117</v>
      </c>
      <c r="AG189" s="36" t="s">
        <v>117</v>
      </c>
      <c r="AH189" s="36" t="s">
        <v>4367</v>
      </c>
      <c r="AI189" s="36" t="s">
        <v>4423</v>
      </c>
      <c r="AJ189" s="36" t="s">
        <v>117</v>
      </c>
      <c r="AK189" s="36" t="s">
        <v>4297</v>
      </c>
      <c r="AL189" s="36" t="s">
        <v>114</v>
      </c>
      <c r="AM189" s="36"/>
      <c r="AN189" s="36"/>
      <c r="AO189" s="36"/>
      <c r="AP189" s="36"/>
      <c r="AQ189" s="36"/>
      <c r="AR189" s="36"/>
      <c r="AS189" s="36"/>
    </row>
    <row r="190" spans="1:45" s="62" customFormat="1" hidden="1">
      <c r="A190" s="157"/>
      <c r="B190" s="42" t="s">
        <v>6602</v>
      </c>
      <c r="C190" s="53"/>
      <c r="D190" s="42" t="s">
        <v>4</v>
      </c>
      <c r="E190" s="46"/>
      <c r="F190" s="36" t="s">
        <v>6698</v>
      </c>
      <c r="G190" s="53"/>
      <c r="H190" s="54"/>
      <c r="I190" s="53"/>
      <c r="J190" s="45"/>
      <c r="K190" s="53"/>
      <c r="L190" s="53"/>
      <c r="M190" s="46"/>
      <c r="N190" s="53"/>
      <c r="O190" s="53"/>
      <c r="P190" s="53"/>
      <c r="Q190" s="40"/>
      <c r="R190" s="40"/>
      <c r="S190" s="40"/>
      <c r="T190" s="40"/>
      <c r="U190" s="40"/>
      <c r="V190" s="41" t="s">
        <v>6605</v>
      </c>
      <c r="W190" s="36">
        <v>4</v>
      </c>
      <c r="X190" s="36" t="s">
        <v>4369</v>
      </c>
      <c r="Y190" s="36" t="s">
        <v>117</v>
      </c>
      <c r="Z190" s="36" t="s">
        <v>117</v>
      </c>
      <c r="AA190" s="36" t="s">
        <v>117</v>
      </c>
      <c r="AB190" s="36" t="s">
        <v>117</v>
      </c>
      <c r="AC190" s="36" t="s">
        <v>117</v>
      </c>
      <c r="AD190" s="36" t="s">
        <v>117</v>
      </c>
      <c r="AE190" s="36" t="s">
        <v>4422</v>
      </c>
      <c r="AF190" s="36" t="s">
        <v>117</v>
      </c>
      <c r="AG190" s="36" t="s">
        <v>406</v>
      </c>
      <c r="AH190" s="36" t="s">
        <v>117</v>
      </c>
      <c r="AI190" s="36" t="s">
        <v>117</v>
      </c>
      <c r="AJ190" s="36" t="s">
        <v>117</v>
      </c>
      <c r="AK190" s="36" t="s">
        <v>4297</v>
      </c>
      <c r="AL190" s="36" t="s">
        <v>114</v>
      </c>
      <c r="AM190" s="36"/>
      <c r="AN190" s="36"/>
      <c r="AO190" s="36"/>
      <c r="AP190" s="36"/>
      <c r="AQ190" s="36"/>
      <c r="AR190" s="36"/>
      <c r="AS190" s="36"/>
    </row>
    <row r="191" spans="1:45" s="62" customFormat="1" hidden="1">
      <c r="A191" s="157"/>
      <c r="B191" s="42" t="s">
        <v>6602</v>
      </c>
      <c r="C191" s="53"/>
      <c r="D191" s="42" t="s">
        <v>11</v>
      </c>
      <c r="E191" s="53" t="s">
        <v>6708</v>
      </c>
      <c r="F191" s="36" t="s">
        <v>6698</v>
      </c>
      <c r="G191" s="53"/>
      <c r="H191" s="54"/>
      <c r="I191" s="53"/>
      <c r="J191" s="45"/>
      <c r="K191" s="53"/>
      <c r="L191" s="53"/>
      <c r="M191" s="46"/>
      <c r="N191" s="53"/>
      <c r="O191" s="53"/>
      <c r="P191" s="53"/>
      <c r="Q191" s="40"/>
      <c r="R191" s="40"/>
      <c r="S191" s="40"/>
      <c r="T191" s="40"/>
      <c r="U191" s="40"/>
      <c r="V191" s="41" t="s">
        <v>6605</v>
      </c>
      <c r="W191" s="36">
        <v>3</v>
      </c>
      <c r="X191" s="36" t="s">
        <v>4439</v>
      </c>
      <c r="Y191" s="36" t="s">
        <v>408</v>
      </c>
      <c r="Z191" s="36" t="s">
        <v>117</v>
      </c>
      <c r="AA191" s="36" t="s">
        <v>385</v>
      </c>
      <c r="AB191" s="36" t="s">
        <v>385</v>
      </c>
      <c r="AC191" s="36" t="s">
        <v>409</v>
      </c>
      <c r="AD191" s="36" t="s">
        <v>410</v>
      </c>
      <c r="AE191" s="36" t="s">
        <v>4440</v>
      </c>
      <c r="AF191" s="36" t="s">
        <v>117</v>
      </c>
      <c r="AG191" s="36" t="s">
        <v>117</v>
      </c>
      <c r="AH191" s="36" t="s">
        <v>4367</v>
      </c>
      <c r="AI191" s="36" t="s">
        <v>4423</v>
      </c>
      <c r="AJ191" s="36" t="s">
        <v>117</v>
      </c>
      <c r="AK191" s="36" t="s">
        <v>4297</v>
      </c>
      <c r="AL191" s="36" t="s">
        <v>114</v>
      </c>
      <c r="AM191" s="36"/>
      <c r="AN191" s="36"/>
      <c r="AO191" s="36"/>
      <c r="AP191" s="36"/>
      <c r="AQ191" s="36"/>
      <c r="AR191" s="36"/>
      <c r="AS191" s="36"/>
    </row>
    <row r="192" spans="1:45" s="62" customFormat="1" hidden="1">
      <c r="A192" s="157"/>
      <c r="B192" s="42" t="s">
        <v>6602</v>
      </c>
      <c r="C192" s="53"/>
      <c r="D192" s="42" t="s">
        <v>11</v>
      </c>
      <c r="E192" s="53"/>
      <c r="F192" s="36" t="s">
        <v>6698</v>
      </c>
      <c r="G192" s="53"/>
      <c r="H192" s="54"/>
      <c r="I192" s="53"/>
      <c r="J192" s="45"/>
      <c r="K192" s="53"/>
      <c r="L192" s="53"/>
      <c r="M192" s="46"/>
      <c r="N192" s="53"/>
      <c r="O192" s="53"/>
      <c r="P192" s="53"/>
      <c r="Q192" s="40"/>
      <c r="R192" s="40"/>
      <c r="S192" s="40"/>
      <c r="T192" s="40"/>
      <c r="U192" s="40"/>
      <c r="V192" s="41" t="s">
        <v>6605</v>
      </c>
      <c r="W192" s="36">
        <v>4</v>
      </c>
      <c r="X192" s="36" t="s">
        <v>4369</v>
      </c>
      <c r="Y192" s="36" t="s">
        <v>117</v>
      </c>
      <c r="Z192" s="36" t="s">
        <v>117</v>
      </c>
      <c r="AA192" s="36" t="s">
        <v>117</v>
      </c>
      <c r="AB192" s="36" t="s">
        <v>117</v>
      </c>
      <c r="AC192" s="36" t="s">
        <v>117</v>
      </c>
      <c r="AD192" s="36" t="s">
        <v>117</v>
      </c>
      <c r="AE192" s="36" t="s">
        <v>4422</v>
      </c>
      <c r="AF192" s="36" t="s">
        <v>117</v>
      </c>
      <c r="AG192" s="36" t="s">
        <v>409</v>
      </c>
      <c r="AH192" s="36" t="s">
        <v>117</v>
      </c>
      <c r="AI192" s="36" t="s">
        <v>117</v>
      </c>
      <c r="AJ192" s="36" t="s">
        <v>117</v>
      </c>
      <c r="AK192" s="36" t="s">
        <v>4297</v>
      </c>
      <c r="AL192" s="36" t="s">
        <v>114</v>
      </c>
      <c r="AM192" s="36"/>
      <c r="AN192" s="36"/>
      <c r="AO192" s="36"/>
      <c r="AP192" s="36"/>
      <c r="AQ192" s="36"/>
      <c r="AR192" s="36"/>
      <c r="AS192" s="36"/>
    </row>
    <row r="193" spans="1:45" s="62" customFormat="1" hidden="1">
      <c r="A193" s="157"/>
      <c r="B193" s="42" t="s">
        <v>6602</v>
      </c>
      <c r="C193" s="53"/>
      <c r="D193" s="42" t="s">
        <v>11</v>
      </c>
      <c r="E193" s="53" t="s">
        <v>6708</v>
      </c>
      <c r="F193" s="36" t="s">
        <v>6698</v>
      </c>
      <c r="G193" s="53"/>
      <c r="H193" s="54"/>
      <c r="I193" s="53"/>
      <c r="J193" s="45"/>
      <c r="K193" s="53"/>
      <c r="L193" s="53"/>
      <c r="M193" s="46"/>
      <c r="N193" s="53"/>
      <c r="O193" s="53"/>
      <c r="P193" s="53"/>
      <c r="Q193" s="40"/>
      <c r="R193" s="40"/>
      <c r="S193" s="40"/>
      <c r="T193" s="40"/>
      <c r="U193" s="40"/>
      <c r="V193" s="41" t="s">
        <v>6605</v>
      </c>
      <c r="W193" s="36">
        <v>3</v>
      </c>
      <c r="X193" s="36" t="s">
        <v>4441</v>
      </c>
      <c r="Y193" s="36" t="s">
        <v>411</v>
      </c>
      <c r="Z193" s="36" t="s">
        <v>117</v>
      </c>
      <c r="AA193" s="36" t="s">
        <v>385</v>
      </c>
      <c r="AB193" s="36" t="s">
        <v>385</v>
      </c>
      <c r="AC193" s="36" t="s">
        <v>412</v>
      </c>
      <c r="AD193" s="36" t="s">
        <v>413</v>
      </c>
      <c r="AE193" s="36" t="s">
        <v>4442</v>
      </c>
      <c r="AF193" s="36" t="s">
        <v>4443</v>
      </c>
      <c r="AG193" s="36" t="s">
        <v>117</v>
      </c>
      <c r="AH193" s="36" t="s">
        <v>4367</v>
      </c>
      <c r="AI193" s="36" t="s">
        <v>4423</v>
      </c>
      <c r="AJ193" s="36" t="s">
        <v>117</v>
      </c>
      <c r="AK193" s="36" t="s">
        <v>4297</v>
      </c>
      <c r="AL193" s="36" t="s">
        <v>114</v>
      </c>
      <c r="AM193" s="36"/>
      <c r="AN193" s="36"/>
      <c r="AO193" s="36"/>
      <c r="AP193" s="36"/>
      <c r="AQ193" s="36"/>
      <c r="AR193" s="36"/>
      <c r="AS193" s="36"/>
    </row>
    <row r="194" spans="1:45" s="62" customFormat="1" hidden="1">
      <c r="A194" s="157"/>
      <c r="B194" s="42" t="s">
        <v>6602</v>
      </c>
      <c r="C194" s="53"/>
      <c r="D194" s="42" t="s">
        <v>11</v>
      </c>
      <c r="E194" s="53"/>
      <c r="F194" s="36" t="s">
        <v>6698</v>
      </c>
      <c r="G194" s="53"/>
      <c r="H194" s="54"/>
      <c r="I194" s="53"/>
      <c r="J194" s="45"/>
      <c r="K194" s="53"/>
      <c r="L194" s="53"/>
      <c r="M194" s="46"/>
      <c r="N194" s="53"/>
      <c r="O194" s="53"/>
      <c r="P194" s="53"/>
      <c r="Q194" s="40"/>
      <c r="R194" s="40"/>
      <c r="S194" s="40"/>
      <c r="T194" s="40"/>
      <c r="U194" s="40"/>
      <c r="V194" s="41" t="s">
        <v>6605</v>
      </c>
      <c r="W194" s="36">
        <v>4</v>
      </c>
      <c r="X194" s="36" t="s">
        <v>4369</v>
      </c>
      <c r="Y194" s="36" t="s">
        <v>117</v>
      </c>
      <c r="Z194" s="36" t="s">
        <v>117</v>
      </c>
      <c r="AA194" s="36" t="s">
        <v>117</v>
      </c>
      <c r="AB194" s="36" t="s">
        <v>117</v>
      </c>
      <c r="AC194" s="36" t="s">
        <v>117</v>
      </c>
      <c r="AD194" s="36" t="s">
        <v>117</v>
      </c>
      <c r="AE194" s="36" t="s">
        <v>4437</v>
      </c>
      <c r="AF194" s="36" t="s">
        <v>117</v>
      </c>
      <c r="AG194" s="36" t="s">
        <v>412</v>
      </c>
      <c r="AH194" s="36" t="s">
        <v>117</v>
      </c>
      <c r="AI194" s="36" t="s">
        <v>117</v>
      </c>
      <c r="AJ194" s="36" t="s">
        <v>117</v>
      </c>
      <c r="AK194" s="36" t="s">
        <v>4297</v>
      </c>
      <c r="AL194" s="36" t="s">
        <v>114</v>
      </c>
      <c r="AM194" s="36"/>
      <c r="AN194" s="36"/>
      <c r="AO194" s="36"/>
      <c r="AP194" s="36"/>
      <c r="AQ194" s="36"/>
      <c r="AR194" s="36"/>
      <c r="AS194" s="36"/>
    </row>
    <row r="195" spans="1:45" s="62" customFormat="1" hidden="1">
      <c r="A195" s="157"/>
      <c r="B195" s="42" t="s">
        <v>6602</v>
      </c>
      <c r="C195" s="53"/>
      <c r="D195" s="42" t="s">
        <v>11</v>
      </c>
      <c r="E195" s="53"/>
      <c r="F195" s="36" t="s">
        <v>6698</v>
      </c>
      <c r="G195" s="53"/>
      <c r="H195" s="54"/>
      <c r="I195" s="53"/>
      <c r="J195" s="45"/>
      <c r="K195" s="53"/>
      <c r="L195" s="53"/>
      <c r="M195" s="46"/>
      <c r="N195" s="53"/>
      <c r="O195" s="53"/>
      <c r="P195" s="53"/>
      <c r="Q195" s="40"/>
      <c r="R195" s="40"/>
      <c r="S195" s="40"/>
      <c r="T195" s="40"/>
      <c r="U195" s="40"/>
      <c r="V195" s="41" t="s">
        <v>6605</v>
      </c>
      <c r="W195" s="36">
        <v>4</v>
      </c>
      <c r="X195" s="36" t="s">
        <v>4369</v>
      </c>
      <c r="Y195" s="36" t="s">
        <v>117</v>
      </c>
      <c r="Z195" s="36" t="s">
        <v>117</v>
      </c>
      <c r="AA195" s="36" t="s">
        <v>117</v>
      </c>
      <c r="AB195" s="36" t="s">
        <v>117</v>
      </c>
      <c r="AC195" s="36" t="s">
        <v>117</v>
      </c>
      <c r="AD195" s="36" t="s">
        <v>117</v>
      </c>
      <c r="AE195" s="36" t="s">
        <v>4438</v>
      </c>
      <c r="AF195" s="36" t="s">
        <v>117</v>
      </c>
      <c r="AG195" s="36" t="s">
        <v>412</v>
      </c>
      <c r="AH195" s="36" t="s">
        <v>117</v>
      </c>
      <c r="AI195" s="36" t="s">
        <v>117</v>
      </c>
      <c r="AJ195" s="36" t="s">
        <v>117</v>
      </c>
      <c r="AK195" s="36" t="s">
        <v>4297</v>
      </c>
      <c r="AL195" s="36" t="s">
        <v>114</v>
      </c>
      <c r="AM195" s="36"/>
      <c r="AN195" s="36"/>
      <c r="AO195" s="36"/>
      <c r="AP195" s="36"/>
      <c r="AQ195" s="36"/>
      <c r="AR195" s="36"/>
      <c r="AS195" s="36"/>
    </row>
    <row r="196" spans="1:45" s="62" customFormat="1" hidden="1">
      <c r="A196" s="157"/>
      <c r="B196" s="42" t="s">
        <v>6602</v>
      </c>
      <c r="C196" s="52"/>
      <c r="D196" s="42" t="s">
        <v>4</v>
      </c>
      <c r="E196" s="48" t="s">
        <v>6709</v>
      </c>
      <c r="F196" s="36" t="s">
        <v>6698</v>
      </c>
      <c r="G196" s="53"/>
      <c r="H196" s="54"/>
      <c r="I196" s="53"/>
      <c r="J196" s="45"/>
      <c r="K196" s="53"/>
      <c r="L196" s="53"/>
      <c r="M196" s="46"/>
      <c r="N196" s="53"/>
      <c r="O196" s="53"/>
      <c r="P196" s="53"/>
      <c r="Q196" s="40"/>
      <c r="R196" s="40"/>
      <c r="S196" s="40"/>
      <c r="T196" s="40"/>
      <c r="U196" s="40"/>
      <c r="V196" s="41" t="s">
        <v>6605</v>
      </c>
      <c r="W196" s="36">
        <v>3</v>
      </c>
      <c r="X196" s="36" t="s">
        <v>4429</v>
      </c>
      <c r="Y196" s="36" t="s">
        <v>414</v>
      </c>
      <c r="Z196" s="36" t="s">
        <v>117</v>
      </c>
      <c r="AA196" s="36" t="s">
        <v>415</v>
      </c>
      <c r="AB196" s="36" t="s">
        <v>416</v>
      </c>
      <c r="AC196" s="36" t="s">
        <v>417</v>
      </c>
      <c r="AD196" s="36" t="s">
        <v>418</v>
      </c>
      <c r="AE196" s="36" t="s">
        <v>4430</v>
      </c>
      <c r="AF196" s="36" t="s">
        <v>4431</v>
      </c>
      <c r="AG196" s="36" t="s">
        <v>117</v>
      </c>
      <c r="AH196" s="36" t="s">
        <v>4432</v>
      </c>
      <c r="AI196" s="36" t="s">
        <v>4444</v>
      </c>
      <c r="AJ196" s="36" t="s">
        <v>117</v>
      </c>
      <c r="AK196" s="36" t="s">
        <v>4297</v>
      </c>
      <c r="AL196" s="36" t="s">
        <v>114</v>
      </c>
      <c r="AM196" s="36"/>
      <c r="AN196" s="36"/>
      <c r="AO196" s="36"/>
      <c r="AP196" s="36"/>
      <c r="AQ196" s="36"/>
      <c r="AR196" s="36"/>
      <c r="AS196" s="36"/>
    </row>
    <row r="197" spans="1:45" s="62" customFormat="1" hidden="1">
      <c r="A197" s="157"/>
      <c r="B197" s="42" t="s">
        <v>6602</v>
      </c>
      <c r="C197" s="52"/>
      <c r="D197" s="42" t="s">
        <v>6604</v>
      </c>
      <c r="E197" s="40"/>
      <c r="F197" s="53"/>
      <c r="G197" s="53"/>
      <c r="H197" s="54"/>
      <c r="I197" s="53"/>
      <c r="J197" s="45"/>
      <c r="K197" s="53"/>
      <c r="L197" s="53"/>
      <c r="M197" s="46"/>
      <c r="N197" s="53"/>
      <c r="O197" s="53"/>
      <c r="P197" s="53"/>
      <c r="Q197" s="40"/>
      <c r="R197" s="40"/>
      <c r="S197" s="40"/>
      <c r="T197" s="40"/>
      <c r="U197" s="40"/>
      <c r="V197" s="41" t="s">
        <v>6622</v>
      </c>
      <c r="W197" s="36">
        <v>4</v>
      </c>
      <c r="X197" s="36" t="s">
        <v>4369</v>
      </c>
      <c r="Y197" s="36" t="s">
        <v>117</v>
      </c>
      <c r="Z197" s="36" t="s">
        <v>117</v>
      </c>
      <c r="AA197" s="36" t="s">
        <v>117</v>
      </c>
      <c r="AB197" s="36" t="s">
        <v>117</v>
      </c>
      <c r="AC197" s="36" t="s">
        <v>117</v>
      </c>
      <c r="AD197" s="36" t="s">
        <v>117</v>
      </c>
      <c r="AE197" s="36" t="s">
        <v>4370</v>
      </c>
      <c r="AF197" s="36" t="s">
        <v>117</v>
      </c>
      <c r="AG197" s="36" t="s">
        <v>417</v>
      </c>
      <c r="AH197" s="36" t="s">
        <v>117</v>
      </c>
      <c r="AI197" s="36" t="s">
        <v>117</v>
      </c>
      <c r="AJ197" s="36" t="s">
        <v>117</v>
      </c>
      <c r="AK197" s="36" t="s">
        <v>4297</v>
      </c>
      <c r="AL197" s="36" t="s">
        <v>114</v>
      </c>
      <c r="AM197" s="36"/>
      <c r="AN197" s="36"/>
      <c r="AO197" s="36"/>
      <c r="AP197" s="36"/>
      <c r="AQ197" s="36"/>
      <c r="AR197" s="36"/>
      <c r="AS197" s="36"/>
    </row>
    <row r="198" spans="1:45" s="62" customFormat="1" hidden="1">
      <c r="A198" s="157"/>
      <c r="B198" s="42" t="s">
        <v>6602</v>
      </c>
      <c r="C198" s="52"/>
      <c r="D198" s="42" t="s">
        <v>6604</v>
      </c>
      <c r="E198" s="40"/>
      <c r="F198" s="53"/>
      <c r="G198" s="53"/>
      <c r="H198" s="54"/>
      <c r="I198" s="53"/>
      <c r="J198" s="45"/>
      <c r="K198" s="53"/>
      <c r="L198" s="53"/>
      <c r="M198" s="46"/>
      <c r="N198" s="53"/>
      <c r="O198" s="53"/>
      <c r="P198" s="53"/>
      <c r="Q198" s="40"/>
      <c r="R198" s="40"/>
      <c r="S198" s="40"/>
      <c r="T198" s="40"/>
      <c r="U198" s="40"/>
      <c r="V198" s="41" t="s">
        <v>6622</v>
      </c>
      <c r="W198" s="36">
        <v>4</v>
      </c>
      <c r="X198" s="36" t="s">
        <v>4369</v>
      </c>
      <c r="Y198" s="36" t="s">
        <v>117</v>
      </c>
      <c r="Z198" s="36" t="s">
        <v>117</v>
      </c>
      <c r="AA198" s="36" t="s">
        <v>117</v>
      </c>
      <c r="AB198" s="36" t="s">
        <v>117</v>
      </c>
      <c r="AC198" s="36" t="s">
        <v>117</v>
      </c>
      <c r="AD198" s="36" t="s">
        <v>117</v>
      </c>
      <c r="AE198" s="36" t="s">
        <v>4371</v>
      </c>
      <c r="AF198" s="36" t="s">
        <v>117</v>
      </c>
      <c r="AG198" s="36" t="s">
        <v>417</v>
      </c>
      <c r="AH198" s="36" t="s">
        <v>117</v>
      </c>
      <c r="AI198" s="36" t="s">
        <v>117</v>
      </c>
      <c r="AJ198" s="36" t="s">
        <v>117</v>
      </c>
      <c r="AK198" s="36" t="s">
        <v>4297</v>
      </c>
      <c r="AL198" s="36" t="s">
        <v>114</v>
      </c>
      <c r="AM198" s="36"/>
      <c r="AN198" s="36"/>
      <c r="AO198" s="36"/>
      <c r="AP198" s="36"/>
      <c r="AQ198" s="36"/>
      <c r="AR198" s="36"/>
      <c r="AS198" s="36"/>
    </row>
    <row r="199" spans="1:45" s="62" customFormat="1" hidden="1">
      <c r="A199" s="157"/>
      <c r="B199" s="42" t="s">
        <v>6602</v>
      </c>
      <c r="C199" s="52"/>
      <c r="D199" s="42" t="s">
        <v>4</v>
      </c>
      <c r="E199" s="42" t="s">
        <v>6709</v>
      </c>
      <c r="F199" s="36" t="s">
        <v>6698</v>
      </c>
      <c r="G199" s="52"/>
      <c r="H199" s="47"/>
      <c r="I199" s="53"/>
      <c r="J199" s="45"/>
      <c r="K199" s="52"/>
      <c r="L199" s="53"/>
      <c r="M199" s="46"/>
      <c r="N199" s="53"/>
      <c r="O199" s="53"/>
      <c r="P199" s="53"/>
      <c r="Q199" s="40"/>
      <c r="R199" s="40"/>
      <c r="S199" s="40"/>
      <c r="T199" s="40"/>
      <c r="U199" s="40"/>
      <c r="V199" s="41" t="s">
        <v>6605</v>
      </c>
      <c r="W199" s="36">
        <v>3</v>
      </c>
      <c r="X199" s="36" t="s">
        <v>4427</v>
      </c>
      <c r="Y199" s="36" t="s">
        <v>419</v>
      </c>
      <c r="Z199" s="36" t="s">
        <v>117</v>
      </c>
      <c r="AA199" s="36" t="s">
        <v>415</v>
      </c>
      <c r="AB199" s="36" t="s">
        <v>420</v>
      </c>
      <c r="AC199" s="36" t="s">
        <v>421</v>
      </c>
      <c r="AD199" s="36" t="s">
        <v>422</v>
      </c>
      <c r="AE199" s="36" t="s">
        <v>4428</v>
      </c>
      <c r="AF199" s="36" t="s">
        <v>117</v>
      </c>
      <c r="AG199" s="36" t="s">
        <v>117</v>
      </c>
      <c r="AH199" s="36" t="s">
        <v>4367</v>
      </c>
      <c r="AI199" s="36" t="s">
        <v>4444</v>
      </c>
      <c r="AJ199" s="36" t="s">
        <v>117</v>
      </c>
      <c r="AK199" s="36" t="s">
        <v>4297</v>
      </c>
      <c r="AL199" s="36" t="s">
        <v>114</v>
      </c>
      <c r="AM199" s="36"/>
      <c r="AN199" s="36"/>
      <c r="AO199" s="36"/>
      <c r="AP199" s="36"/>
      <c r="AQ199" s="36"/>
      <c r="AR199" s="36"/>
      <c r="AS199" s="36"/>
    </row>
    <row r="200" spans="1:45" s="62" customFormat="1" hidden="1">
      <c r="A200" s="157"/>
      <c r="B200" s="42" t="s">
        <v>6602</v>
      </c>
      <c r="C200" s="52"/>
      <c r="D200" s="42" t="s">
        <v>4</v>
      </c>
      <c r="E200" s="42"/>
      <c r="F200" s="53" t="s">
        <v>6698</v>
      </c>
      <c r="G200" s="53"/>
      <c r="H200" s="54"/>
      <c r="I200" s="53"/>
      <c r="J200" s="45"/>
      <c r="K200" s="53"/>
      <c r="L200" s="53"/>
      <c r="M200" s="46"/>
      <c r="N200" s="53"/>
      <c r="O200" s="53"/>
      <c r="P200" s="53"/>
      <c r="Q200" s="40"/>
      <c r="R200" s="40"/>
      <c r="S200" s="40"/>
      <c r="T200" s="40"/>
      <c r="U200" s="40"/>
      <c r="V200" s="41" t="s">
        <v>6605</v>
      </c>
      <c r="W200" s="36">
        <v>4</v>
      </c>
      <c r="X200" s="36" t="s">
        <v>4369</v>
      </c>
      <c r="Y200" s="36" t="s">
        <v>117</v>
      </c>
      <c r="Z200" s="36" t="s">
        <v>117</v>
      </c>
      <c r="AA200" s="36" t="s">
        <v>117</v>
      </c>
      <c r="AB200" s="36" t="s">
        <v>117</v>
      </c>
      <c r="AC200" s="36" t="s">
        <v>117</v>
      </c>
      <c r="AD200" s="36" t="s">
        <v>117</v>
      </c>
      <c r="AE200" s="36" t="s">
        <v>4370</v>
      </c>
      <c r="AF200" s="36" t="s">
        <v>117</v>
      </c>
      <c r="AG200" s="36" t="s">
        <v>421</v>
      </c>
      <c r="AH200" s="36" t="s">
        <v>117</v>
      </c>
      <c r="AI200" s="36" t="s">
        <v>117</v>
      </c>
      <c r="AJ200" s="36" t="s">
        <v>117</v>
      </c>
      <c r="AK200" s="36" t="s">
        <v>4297</v>
      </c>
      <c r="AL200" s="36" t="s">
        <v>114</v>
      </c>
      <c r="AM200" s="36"/>
      <c r="AN200" s="36"/>
      <c r="AO200" s="36"/>
      <c r="AP200" s="36"/>
      <c r="AQ200" s="36"/>
      <c r="AR200" s="36"/>
      <c r="AS200" s="36"/>
    </row>
    <row r="201" spans="1:45" s="62" customFormat="1" hidden="1">
      <c r="A201" s="157"/>
      <c r="B201" s="42" t="s">
        <v>6602</v>
      </c>
      <c r="C201" s="52"/>
      <c r="D201" s="42" t="s">
        <v>4</v>
      </c>
      <c r="E201" s="42"/>
      <c r="F201" s="36" t="s">
        <v>6698</v>
      </c>
      <c r="G201" s="53"/>
      <c r="H201" s="54"/>
      <c r="I201" s="53"/>
      <c r="J201" s="45"/>
      <c r="K201" s="53"/>
      <c r="L201" s="53"/>
      <c r="M201" s="46"/>
      <c r="N201" s="53"/>
      <c r="O201" s="53"/>
      <c r="P201" s="53"/>
      <c r="Q201" s="40"/>
      <c r="R201" s="40"/>
      <c r="S201" s="40"/>
      <c r="T201" s="40"/>
      <c r="U201" s="40"/>
      <c r="V201" s="41" t="s">
        <v>6605</v>
      </c>
      <c r="W201" s="36">
        <v>4</v>
      </c>
      <c r="X201" s="36" t="s">
        <v>4369</v>
      </c>
      <c r="Y201" s="36" t="s">
        <v>117</v>
      </c>
      <c r="Z201" s="36" t="s">
        <v>117</v>
      </c>
      <c r="AA201" s="36" t="s">
        <v>117</v>
      </c>
      <c r="AB201" s="36" t="s">
        <v>117</v>
      </c>
      <c r="AC201" s="36" t="s">
        <v>117</v>
      </c>
      <c r="AD201" s="36" t="s">
        <v>117</v>
      </c>
      <c r="AE201" s="36" t="s">
        <v>4371</v>
      </c>
      <c r="AF201" s="36" t="s">
        <v>117</v>
      </c>
      <c r="AG201" s="36" t="s">
        <v>421</v>
      </c>
      <c r="AH201" s="36" t="s">
        <v>117</v>
      </c>
      <c r="AI201" s="36" t="s">
        <v>117</v>
      </c>
      <c r="AJ201" s="36" t="s">
        <v>117</v>
      </c>
      <c r="AK201" s="36" t="s">
        <v>4297</v>
      </c>
      <c r="AL201" s="36" t="s">
        <v>114</v>
      </c>
      <c r="AM201" s="36"/>
      <c r="AN201" s="36"/>
      <c r="AO201" s="36"/>
      <c r="AP201" s="36"/>
      <c r="AQ201" s="36"/>
      <c r="AR201" s="36"/>
      <c r="AS201" s="36"/>
    </row>
    <row r="202" spans="1:45" s="62" customFormat="1" hidden="1">
      <c r="A202" s="147"/>
      <c r="B202" s="42" t="s">
        <v>6602</v>
      </c>
      <c r="C202" s="40"/>
      <c r="D202" s="42" t="s">
        <v>3</v>
      </c>
      <c r="E202" s="52" t="s">
        <v>6708</v>
      </c>
      <c r="F202" s="88" t="s">
        <v>6698</v>
      </c>
      <c r="G202" s="53"/>
      <c r="H202" s="54"/>
      <c r="I202" s="53"/>
      <c r="J202" s="45"/>
      <c r="K202" s="53"/>
      <c r="L202" s="53"/>
      <c r="M202" s="46"/>
      <c r="N202" s="53"/>
      <c r="O202" s="53"/>
      <c r="P202" s="53"/>
      <c r="Q202" s="40"/>
      <c r="R202" s="40"/>
      <c r="S202" s="40"/>
      <c r="T202" s="40"/>
      <c r="U202" s="40"/>
      <c r="V202" s="41" t="s">
        <v>6605</v>
      </c>
      <c r="W202" s="36">
        <v>3</v>
      </c>
      <c r="X202" s="36" t="s">
        <v>4445</v>
      </c>
      <c r="Y202" s="36" t="s">
        <v>423</v>
      </c>
      <c r="Z202" s="36" t="s">
        <v>117</v>
      </c>
      <c r="AA202" s="36" t="s">
        <v>424</v>
      </c>
      <c r="AB202" s="36" t="s">
        <v>424</v>
      </c>
      <c r="AC202" s="36" t="s">
        <v>425</v>
      </c>
      <c r="AD202" s="36" t="s">
        <v>426</v>
      </c>
      <c r="AE202" s="36" t="s">
        <v>4446</v>
      </c>
      <c r="AF202" s="36" t="s">
        <v>4375</v>
      </c>
      <c r="AG202" s="36" t="s">
        <v>117</v>
      </c>
      <c r="AH202" s="36" t="s">
        <v>4385</v>
      </c>
      <c r="AI202" s="36" t="s">
        <v>4447</v>
      </c>
      <c r="AJ202" s="36" t="s">
        <v>117</v>
      </c>
      <c r="AK202" s="36" t="s">
        <v>4297</v>
      </c>
      <c r="AL202" s="36" t="s">
        <v>114</v>
      </c>
      <c r="AM202" s="36"/>
      <c r="AN202" s="36"/>
      <c r="AO202" s="36"/>
      <c r="AP202" s="36"/>
      <c r="AQ202" s="36"/>
      <c r="AR202" s="36"/>
      <c r="AS202" s="36"/>
    </row>
    <row r="203" spans="1:45" s="62" customFormat="1" hidden="1">
      <c r="A203" s="147"/>
      <c r="B203" s="42" t="s">
        <v>6602</v>
      </c>
      <c r="C203" s="40"/>
      <c r="D203" s="42" t="s">
        <v>3</v>
      </c>
      <c r="E203" s="53"/>
      <c r="F203" s="88" t="s">
        <v>6698</v>
      </c>
      <c r="G203" s="53"/>
      <c r="H203" s="54"/>
      <c r="I203" s="53"/>
      <c r="J203" s="45"/>
      <c r="K203" s="53"/>
      <c r="L203" s="53"/>
      <c r="M203" s="46"/>
      <c r="N203" s="53"/>
      <c r="O203" s="53"/>
      <c r="P203" s="53"/>
      <c r="Q203" s="40"/>
      <c r="R203" s="40"/>
      <c r="S203" s="40"/>
      <c r="T203" s="40"/>
      <c r="U203" s="40"/>
      <c r="V203" s="41" t="s">
        <v>6605</v>
      </c>
      <c r="W203" s="36">
        <v>3</v>
      </c>
      <c r="X203" s="36" t="s">
        <v>4377</v>
      </c>
      <c r="Y203" s="36" t="s">
        <v>4448</v>
      </c>
      <c r="Z203" s="36" t="s">
        <v>117</v>
      </c>
      <c r="AA203" s="36" t="s">
        <v>117</v>
      </c>
      <c r="AB203" s="36" t="s">
        <v>117</v>
      </c>
      <c r="AC203" s="36" t="s">
        <v>4448</v>
      </c>
      <c r="AD203" s="36" t="s">
        <v>426</v>
      </c>
      <c r="AE203" s="36" t="s">
        <v>4449</v>
      </c>
      <c r="AF203" s="36" t="s">
        <v>117</v>
      </c>
      <c r="AG203" s="36" t="s">
        <v>425</v>
      </c>
      <c r="AH203" s="36" t="s">
        <v>117</v>
      </c>
      <c r="AI203" s="36" t="s">
        <v>117</v>
      </c>
      <c r="AJ203" s="36" t="s">
        <v>117</v>
      </c>
      <c r="AK203" s="36" t="s">
        <v>4297</v>
      </c>
      <c r="AL203" s="36" t="s">
        <v>114</v>
      </c>
      <c r="AM203" s="36"/>
      <c r="AN203" s="36"/>
      <c r="AO203" s="36"/>
      <c r="AP203" s="36"/>
      <c r="AQ203" s="36"/>
      <c r="AR203" s="36"/>
      <c r="AS203" s="36"/>
    </row>
    <row r="204" spans="1:45" s="62" customFormat="1" hidden="1">
      <c r="A204" s="50"/>
      <c r="B204" s="42" t="s">
        <v>6602</v>
      </c>
      <c r="C204" s="40"/>
      <c r="D204" s="42" t="s">
        <v>3</v>
      </c>
      <c r="E204" s="53"/>
      <c r="F204" s="86"/>
      <c r="G204" s="53"/>
      <c r="H204" s="54"/>
      <c r="I204" s="53"/>
      <c r="J204" s="45"/>
      <c r="K204" s="53"/>
      <c r="L204" s="53"/>
      <c r="M204" s="46"/>
      <c r="N204" s="53"/>
      <c r="O204" s="53"/>
      <c r="P204" s="53"/>
      <c r="Q204" s="40"/>
      <c r="R204" s="40"/>
      <c r="S204" s="40"/>
      <c r="T204" s="40"/>
      <c r="U204" s="40"/>
      <c r="V204" s="41" t="s">
        <v>6605</v>
      </c>
      <c r="W204" s="36">
        <v>4</v>
      </c>
      <c r="X204" s="36" t="s">
        <v>4369</v>
      </c>
      <c r="Y204" s="36" t="s">
        <v>117</v>
      </c>
      <c r="Z204" s="36" t="s">
        <v>117</v>
      </c>
      <c r="AA204" s="36" t="s">
        <v>117</v>
      </c>
      <c r="AB204" s="36" t="s">
        <v>117</v>
      </c>
      <c r="AC204" s="36" t="s">
        <v>117</v>
      </c>
      <c r="AD204" s="36" t="s">
        <v>117</v>
      </c>
      <c r="AE204" s="36" t="s">
        <v>4370</v>
      </c>
      <c r="AF204" s="36" t="s">
        <v>117</v>
      </c>
      <c r="AG204" s="36" t="s">
        <v>425</v>
      </c>
      <c r="AH204" s="36" t="s">
        <v>117</v>
      </c>
      <c r="AI204" s="36" t="s">
        <v>117</v>
      </c>
      <c r="AJ204" s="36" t="s">
        <v>117</v>
      </c>
      <c r="AK204" s="36" t="s">
        <v>4297</v>
      </c>
      <c r="AL204" s="36" t="s">
        <v>114</v>
      </c>
      <c r="AM204" s="36"/>
      <c r="AN204" s="36"/>
      <c r="AO204" s="36"/>
      <c r="AP204" s="36"/>
      <c r="AQ204" s="36"/>
      <c r="AR204" s="36"/>
      <c r="AS204" s="36"/>
    </row>
    <row r="205" spans="1:45" s="62" customFormat="1" hidden="1">
      <c r="A205" s="50"/>
      <c r="B205" s="42" t="s">
        <v>6602</v>
      </c>
      <c r="C205" s="40"/>
      <c r="D205" s="42" t="s">
        <v>0</v>
      </c>
      <c r="E205" s="40" t="s">
        <v>6709</v>
      </c>
      <c r="F205" s="35" t="s">
        <v>6700</v>
      </c>
      <c r="G205" s="40"/>
      <c r="H205" s="40"/>
      <c r="I205" s="40"/>
      <c r="J205" s="40"/>
      <c r="K205" s="40"/>
      <c r="L205" s="40"/>
      <c r="M205" s="42">
        <v>920007693</v>
      </c>
      <c r="N205" s="40"/>
      <c r="O205" s="40"/>
      <c r="P205" s="40"/>
      <c r="Q205" s="40"/>
      <c r="R205" s="40"/>
      <c r="S205" s="40"/>
      <c r="T205" s="40"/>
      <c r="U205" s="40"/>
      <c r="V205" s="41" t="s">
        <v>6605</v>
      </c>
      <c r="W205" s="36">
        <v>3</v>
      </c>
      <c r="X205" s="36" t="s">
        <v>4450</v>
      </c>
      <c r="Y205" s="36" t="s">
        <v>427</v>
      </c>
      <c r="Z205" s="36" t="s">
        <v>117</v>
      </c>
      <c r="AA205" s="36" t="s">
        <v>428</v>
      </c>
      <c r="AB205" s="36" t="s">
        <v>428</v>
      </c>
      <c r="AC205" s="36" t="s">
        <v>429</v>
      </c>
      <c r="AD205" s="36" t="s">
        <v>442</v>
      </c>
      <c r="AE205" s="36" t="s">
        <v>4451</v>
      </c>
      <c r="AF205" s="36" t="s">
        <v>117</v>
      </c>
      <c r="AG205" s="36" t="s">
        <v>117</v>
      </c>
      <c r="AH205" s="36" t="s">
        <v>4367</v>
      </c>
      <c r="AI205" s="36" t="s">
        <v>4452</v>
      </c>
      <c r="AJ205" s="36" t="s">
        <v>117</v>
      </c>
      <c r="AK205" s="36" t="s">
        <v>4297</v>
      </c>
      <c r="AL205" s="36" t="s">
        <v>114</v>
      </c>
      <c r="AM205" s="36"/>
      <c r="AN205" s="36"/>
      <c r="AO205" s="36"/>
      <c r="AP205" s="36"/>
      <c r="AQ205" s="36"/>
      <c r="AR205" s="36"/>
      <c r="AS205" s="36"/>
    </row>
    <row r="206" spans="1:45" s="45" customFormat="1" ht="15" hidden="1" customHeight="1">
      <c r="A206" s="157"/>
      <c r="B206" s="185" t="s">
        <v>6602</v>
      </c>
      <c r="C206" s="80"/>
      <c r="D206" s="185" t="s">
        <v>0</v>
      </c>
      <c r="E206" s="80"/>
      <c r="F206" s="78"/>
      <c r="G206" s="78"/>
      <c r="H206" s="78"/>
      <c r="I206" s="78"/>
      <c r="J206" s="78"/>
      <c r="K206" s="78"/>
      <c r="L206" s="78"/>
      <c r="M206" s="184">
        <v>920007452</v>
      </c>
      <c r="N206" s="78"/>
      <c r="O206" s="78"/>
      <c r="P206" s="78"/>
      <c r="Q206" s="78"/>
      <c r="R206" s="78"/>
      <c r="S206" s="78"/>
      <c r="T206" s="78"/>
      <c r="U206" s="78"/>
      <c r="V206" s="79" t="s">
        <v>6605</v>
      </c>
      <c r="W206" s="78">
        <v>3</v>
      </c>
      <c r="X206" s="78" t="s">
        <v>6882</v>
      </c>
      <c r="Y206" s="78"/>
      <c r="Z206" s="78"/>
      <c r="AA206" s="78"/>
      <c r="AB206" s="78"/>
      <c r="AC206" s="80" t="s">
        <v>429</v>
      </c>
      <c r="AD206" s="78"/>
      <c r="AE206" s="78"/>
      <c r="AF206" s="78"/>
      <c r="AG206" s="78"/>
      <c r="AH206" s="78"/>
      <c r="AI206" s="78"/>
      <c r="AJ206" s="78"/>
      <c r="AK206" s="78"/>
      <c r="AL206" s="78">
        <v>0</v>
      </c>
      <c r="AM206" s="78"/>
      <c r="AN206" s="78"/>
      <c r="AO206" s="78"/>
      <c r="AP206" s="78"/>
      <c r="AQ206" s="78"/>
      <c r="AR206" s="78"/>
      <c r="AS206" s="78"/>
    </row>
    <row r="207" spans="1:45" s="45" customFormat="1" ht="15" hidden="1" customHeight="1">
      <c r="A207" s="157"/>
      <c r="B207" s="185" t="s">
        <v>6602</v>
      </c>
      <c r="C207" s="80"/>
      <c r="D207" s="185" t="s">
        <v>6604</v>
      </c>
      <c r="E207" s="80"/>
      <c r="F207" s="78"/>
      <c r="G207" s="78"/>
      <c r="H207" s="78"/>
      <c r="I207" s="78"/>
      <c r="J207" s="78"/>
      <c r="K207" s="78"/>
      <c r="L207" s="78"/>
      <c r="M207" s="184">
        <v>920007453</v>
      </c>
      <c r="N207" s="78"/>
      <c r="O207" s="78"/>
      <c r="P207" s="78"/>
      <c r="Q207" s="78"/>
      <c r="R207" s="78"/>
      <c r="S207" s="78"/>
      <c r="T207" s="78"/>
      <c r="U207" s="78"/>
      <c r="V207" s="79" t="s">
        <v>6622</v>
      </c>
      <c r="W207" s="78">
        <v>3</v>
      </c>
      <c r="X207" s="78" t="s">
        <v>4453</v>
      </c>
      <c r="Y207" s="78"/>
      <c r="Z207" s="78"/>
      <c r="AA207" s="78"/>
      <c r="AB207" s="78"/>
      <c r="AC207" s="80" t="s">
        <v>429</v>
      </c>
      <c r="AD207" s="78"/>
      <c r="AE207" s="78"/>
      <c r="AF207" s="78"/>
      <c r="AG207" s="78"/>
      <c r="AH207" s="78"/>
      <c r="AI207" s="78"/>
      <c r="AJ207" s="78"/>
      <c r="AK207" s="78"/>
      <c r="AL207" s="78">
        <v>0</v>
      </c>
      <c r="AM207" s="78"/>
      <c r="AN207" s="78"/>
      <c r="AO207" s="78"/>
      <c r="AP207" s="78"/>
      <c r="AQ207" s="78"/>
      <c r="AR207" s="78"/>
      <c r="AS207" s="78"/>
    </row>
    <row r="208" spans="1:45" s="62" customFormat="1" hidden="1">
      <c r="A208" s="50"/>
      <c r="B208" s="42" t="s">
        <v>6602</v>
      </c>
      <c r="C208" s="40"/>
      <c r="D208" s="42" t="s">
        <v>6604</v>
      </c>
      <c r="E208" s="40"/>
      <c r="F208" s="40"/>
      <c r="G208" s="40"/>
      <c r="H208" s="40"/>
      <c r="I208" s="40"/>
      <c r="J208" s="40"/>
      <c r="K208" s="40"/>
      <c r="L208" s="40"/>
      <c r="M208" s="42"/>
      <c r="N208" s="40"/>
      <c r="O208" s="40"/>
      <c r="P208" s="40"/>
      <c r="Q208" s="40"/>
      <c r="R208" s="40"/>
      <c r="S208" s="40"/>
      <c r="T208" s="40"/>
      <c r="U208" s="40"/>
      <c r="V208" s="41" t="s">
        <v>6622</v>
      </c>
      <c r="W208" s="36">
        <v>3</v>
      </c>
      <c r="X208" s="36" t="s">
        <v>4453</v>
      </c>
      <c r="Y208" s="36" t="s">
        <v>4454</v>
      </c>
      <c r="Z208" s="36" t="s">
        <v>117</v>
      </c>
      <c r="AA208" s="36" t="s">
        <v>117</v>
      </c>
      <c r="AB208" s="36" t="s">
        <v>117</v>
      </c>
      <c r="AC208" s="36" t="s">
        <v>4454</v>
      </c>
      <c r="AD208" s="36" t="s">
        <v>442</v>
      </c>
      <c r="AE208" s="36" t="s">
        <v>4455</v>
      </c>
      <c r="AF208" s="36" t="s">
        <v>117</v>
      </c>
      <c r="AG208" s="36" t="s">
        <v>429</v>
      </c>
      <c r="AH208" s="36" t="s">
        <v>117</v>
      </c>
      <c r="AI208" s="36" t="s">
        <v>117</v>
      </c>
      <c r="AJ208" s="36" t="s">
        <v>117</v>
      </c>
      <c r="AK208" s="36" t="s">
        <v>4297</v>
      </c>
      <c r="AL208" s="36" t="s">
        <v>114</v>
      </c>
      <c r="AM208" s="36"/>
      <c r="AN208" s="36"/>
      <c r="AO208" s="36"/>
      <c r="AP208" s="36"/>
      <c r="AQ208" s="36"/>
      <c r="AR208" s="36"/>
      <c r="AS208" s="36"/>
    </row>
    <row r="209" spans="1:45" s="62" customFormat="1" hidden="1">
      <c r="A209" s="50"/>
      <c r="B209" s="42" t="s">
        <v>6602</v>
      </c>
      <c r="C209" s="40"/>
      <c r="D209" s="42" t="s">
        <v>6604</v>
      </c>
      <c r="E209" s="40"/>
      <c r="F209" s="40"/>
      <c r="G209" s="40"/>
      <c r="H209" s="40"/>
      <c r="I209" s="40"/>
      <c r="J209" s="40"/>
      <c r="K209" s="40"/>
      <c r="L209" s="40"/>
      <c r="M209" s="42"/>
      <c r="N209" s="40"/>
      <c r="O209" s="40"/>
      <c r="P209" s="40"/>
      <c r="Q209" s="40"/>
      <c r="R209" s="40"/>
      <c r="S209" s="40"/>
      <c r="T209" s="40"/>
      <c r="U209" s="40"/>
      <c r="V209" s="41" t="s">
        <v>6622</v>
      </c>
      <c r="W209" s="36">
        <v>4</v>
      </c>
      <c r="X209" s="36" t="s">
        <v>4369</v>
      </c>
      <c r="Y209" s="36" t="s">
        <v>117</v>
      </c>
      <c r="Z209" s="36" t="s">
        <v>117</v>
      </c>
      <c r="AA209" s="36" t="s">
        <v>117</v>
      </c>
      <c r="AB209" s="36" t="s">
        <v>117</v>
      </c>
      <c r="AC209" s="36" t="s">
        <v>117</v>
      </c>
      <c r="AD209" s="36" t="s">
        <v>117</v>
      </c>
      <c r="AE209" s="36" t="s">
        <v>4456</v>
      </c>
      <c r="AF209" s="36" t="s">
        <v>117</v>
      </c>
      <c r="AG209" s="36" t="s">
        <v>429</v>
      </c>
      <c r="AH209" s="36" t="s">
        <v>117</v>
      </c>
      <c r="AI209" s="36" t="s">
        <v>117</v>
      </c>
      <c r="AJ209" s="36" t="s">
        <v>117</v>
      </c>
      <c r="AK209" s="36" t="s">
        <v>4297</v>
      </c>
      <c r="AL209" s="36" t="s">
        <v>114</v>
      </c>
      <c r="AM209" s="36"/>
      <c r="AN209" s="36"/>
      <c r="AO209" s="36"/>
      <c r="AP209" s="36"/>
      <c r="AQ209" s="36"/>
      <c r="AR209" s="36"/>
      <c r="AS209" s="36"/>
    </row>
    <row r="210" spans="1:45" s="62" customFormat="1" hidden="1">
      <c r="A210" s="50"/>
      <c r="B210" s="42" t="s">
        <v>6602</v>
      </c>
      <c r="C210" s="40"/>
      <c r="D210" s="42" t="s">
        <v>0</v>
      </c>
      <c r="E210" s="40" t="s">
        <v>6709</v>
      </c>
      <c r="F210" s="35" t="s">
        <v>6700</v>
      </c>
      <c r="G210" s="40"/>
      <c r="H210" s="40"/>
      <c r="I210" s="40"/>
      <c r="J210" s="40"/>
      <c r="K210" s="40"/>
      <c r="L210" s="40"/>
      <c r="M210" s="42">
        <v>920007693</v>
      </c>
      <c r="N210" s="40"/>
      <c r="O210" s="40"/>
      <c r="P210" s="40"/>
      <c r="Q210" s="40"/>
      <c r="R210" s="40"/>
      <c r="S210" s="40"/>
      <c r="T210" s="40"/>
      <c r="U210" s="40"/>
      <c r="V210" s="41" t="s">
        <v>6605</v>
      </c>
      <c r="W210" s="36">
        <v>3</v>
      </c>
      <c r="X210" s="36" t="s">
        <v>4450</v>
      </c>
      <c r="Y210" s="36" t="s">
        <v>431</v>
      </c>
      <c r="Z210" s="36" t="s">
        <v>117</v>
      </c>
      <c r="AA210" s="36" t="s">
        <v>432</v>
      </c>
      <c r="AB210" s="36" t="s">
        <v>432</v>
      </c>
      <c r="AC210" s="36" t="s">
        <v>433</v>
      </c>
      <c r="AD210" s="36" t="s">
        <v>434</v>
      </c>
      <c r="AE210" s="36" t="s">
        <v>4451</v>
      </c>
      <c r="AF210" s="36" t="s">
        <v>117</v>
      </c>
      <c r="AG210" s="36" t="s">
        <v>117</v>
      </c>
      <c r="AH210" s="36" t="s">
        <v>4367</v>
      </c>
      <c r="AI210" s="36" t="s">
        <v>4457</v>
      </c>
      <c r="AJ210" s="36" t="s">
        <v>117</v>
      </c>
      <c r="AK210" s="36" t="s">
        <v>4297</v>
      </c>
      <c r="AL210" s="36" t="s">
        <v>114</v>
      </c>
      <c r="AM210" s="36"/>
      <c r="AN210" s="36"/>
      <c r="AO210" s="36"/>
      <c r="AP210" s="36"/>
      <c r="AQ210" s="36"/>
      <c r="AR210" s="36"/>
      <c r="AS210" s="36"/>
    </row>
    <row r="211" spans="1:45" s="45" customFormat="1" ht="15" hidden="1" customHeight="1">
      <c r="A211" s="157"/>
      <c r="B211" s="185" t="s">
        <v>6602</v>
      </c>
      <c r="C211" s="80"/>
      <c r="D211" s="189" t="s">
        <v>0</v>
      </c>
      <c r="E211" s="80"/>
      <c r="F211" s="78"/>
      <c r="G211" s="78"/>
      <c r="H211" s="78"/>
      <c r="I211" s="78"/>
      <c r="J211" s="78"/>
      <c r="K211" s="78"/>
      <c r="L211" s="78"/>
      <c r="M211" s="184">
        <v>920007452</v>
      </c>
      <c r="N211" s="78"/>
      <c r="O211" s="78"/>
      <c r="P211" s="78"/>
      <c r="Q211" s="78"/>
      <c r="R211" s="78"/>
      <c r="S211" s="78"/>
      <c r="T211" s="78"/>
      <c r="U211" s="78"/>
      <c r="V211" s="79" t="s">
        <v>6605</v>
      </c>
      <c r="W211" s="78">
        <v>3</v>
      </c>
      <c r="X211" s="78" t="s">
        <v>6882</v>
      </c>
      <c r="Y211" s="78"/>
      <c r="Z211" s="78"/>
      <c r="AA211" s="78"/>
      <c r="AB211" s="78"/>
      <c r="AC211" s="80" t="s">
        <v>433</v>
      </c>
      <c r="AD211" s="78"/>
      <c r="AE211" s="78"/>
      <c r="AF211" s="78"/>
      <c r="AG211" s="78"/>
      <c r="AH211" s="78"/>
      <c r="AI211" s="78"/>
      <c r="AJ211" s="78"/>
      <c r="AK211" s="78"/>
      <c r="AL211" s="78">
        <v>0</v>
      </c>
      <c r="AM211" s="78"/>
      <c r="AN211" s="78"/>
      <c r="AO211" s="78"/>
      <c r="AP211" s="78"/>
      <c r="AQ211" s="78"/>
      <c r="AR211" s="78"/>
      <c r="AS211" s="78"/>
    </row>
    <row r="212" spans="1:45" s="45" customFormat="1" ht="15" hidden="1" customHeight="1">
      <c r="A212" s="157"/>
      <c r="B212" s="185" t="s">
        <v>6602</v>
      </c>
      <c r="C212" s="80"/>
      <c r="D212" s="185" t="s">
        <v>6604</v>
      </c>
      <c r="E212" s="80"/>
      <c r="F212" s="78"/>
      <c r="G212" s="78"/>
      <c r="H212" s="78"/>
      <c r="I212" s="78"/>
      <c r="J212" s="78"/>
      <c r="K212" s="78"/>
      <c r="L212" s="78"/>
      <c r="M212" s="184">
        <v>920007453</v>
      </c>
      <c r="N212" s="78"/>
      <c r="O212" s="78"/>
      <c r="P212" s="78"/>
      <c r="Q212" s="78"/>
      <c r="R212" s="78"/>
      <c r="S212" s="78"/>
      <c r="T212" s="78"/>
      <c r="U212" s="78"/>
      <c r="V212" s="79" t="s">
        <v>6622</v>
      </c>
      <c r="W212" s="78">
        <v>3</v>
      </c>
      <c r="X212" s="78" t="s">
        <v>4453</v>
      </c>
      <c r="Y212" s="78"/>
      <c r="Z212" s="78"/>
      <c r="AA212" s="78"/>
      <c r="AB212" s="78"/>
      <c r="AC212" s="80" t="s">
        <v>433</v>
      </c>
      <c r="AD212" s="78"/>
      <c r="AE212" s="78"/>
      <c r="AF212" s="78"/>
      <c r="AG212" s="78"/>
      <c r="AH212" s="78"/>
      <c r="AI212" s="78"/>
      <c r="AJ212" s="78"/>
      <c r="AK212" s="78"/>
      <c r="AL212" s="78">
        <v>0</v>
      </c>
      <c r="AM212" s="78"/>
      <c r="AN212" s="78"/>
      <c r="AO212" s="78"/>
      <c r="AP212" s="78"/>
      <c r="AQ212" s="78"/>
      <c r="AR212" s="78"/>
      <c r="AS212" s="78"/>
    </row>
    <row r="213" spans="1:45" s="62" customFormat="1" hidden="1">
      <c r="A213" s="50"/>
      <c r="B213" s="42" t="s">
        <v>6602</v>
      </c>
      <c r="C213" s="40"/>
      <c r="D213" s="42" t="s">
        <v>6604</v>
      </c>
      <c r="E213" s="40"/>
      <c r="F213" s="40"/>
      <c r="G213" s="40"/>
      <c r="H213" s="40"/>
      <c r="I213" s="40"/>
      <c r="J213" s="40"/>
      <c r="K213" s="40"/>
      <c r="L213" s="40"/>
      <c r="M213" s="42"/>
      <c r="N213" s="40"/>
      <c r="O213" s="40"/>
      <c r="P213" s="40"/>
      <c r="Q213" s="40"/>
      <c r="R213" s="40"/>
      <c r="S213" s="40"/>
      <c r="T213" s="40"/>
      <c r="U213" s="40"/>
      <c r="V213" s="41" t="s">
        <v>6622</v>
      </c>
      <c r="W213" s="36">
        <v>3</v>
      </c>
      <c r="X213" s="36" t="s">
        <v>4453</v>
      </c>
      <c r="Y213" s="36" t="s">
        <v>4458</v>
      </c>
      <c r="Z213" s="36" t="s">
        <v>117</v>
      </c>
      <c r="AA213" s="36" t="s">
        <v>117</v>
      </c>
      <c r="AB213" s="36" t="s">
        <v>117</v>
      </c>
      <c r="AC213" s="36" t="s">
        <v>4458</v>
      </c>
      <c r="AD213" s="36" t="s">
        <v>434</v>
      </c>
      <c r="AE213" s="36" t="s">
        <v>4455</v>
      </c>
      <c r="AF213" s="36" t="s">
        <v>117</v>
      </c>
      <c r="AG213" s="36" t="s">
        <v>433</v>
      </c>
      <c r="AH213" s="36" t="s">
        <v>117</v>
      </c>
      <c r="AI213" s="36" t="s">
        <v>117</v>
      </c>
      <c r="AJ213" s="36" t="s">
        <v>117</v>
      </c>
      <c r="AK213" s="36" t="s">
        <v>4297</v>
      </c>
      <c r="AL213" s="36" t="s">
        <v>114</v>
      </c>
      <c r="AM213" s="36"/>
      <c r="AN213" s="36"/>
      <c r="AO213" s="36"/>
      <c r="AP213" s="36"/>
      <c r="AQ213" s="36"/>
      <c r="AR213" s="36"/>
      <c r="AS213" s="36"/>
    </row>
    <row r="214" spans="1:45" s="62" customFormat="1" hidden="1">
      <c r="A214" s="50"/>
      <c r="B214" s="42" t="s">
        <v>6602</v>
      </c>
      <c r="C214" s="40"/>
      <c r="D214" s="42" t="s">
        <v>6604</v>
      </c>
      <c r="E214" s="40"/>
      <c r="F214" s="40"/>
      <c r="G214" s="40"/>
      <c r="H214" s="40"/>
      <c r="I214" s="40"/>
      <c r="J214" s="40"/>
      <c r="K214" s="40"/>
      <c r="L214" s="40"/>
      <c r="M214" s="42"/>
      <c r="N214" s="40"/>
      <c r="O214" s="40"/>
      <c r="P214" s="40"/>
      <c r="Q214" s="40"/>
      <c r="R214" s="40"/>
      <c r="S214" s="40"/>
      <c r="T214" s="40"/>
      <c r="U214" s="40"/>
      <c r="V214" s="41" t="s">
        <v>6622</v>
      </c>
      <c r="W214" s="36">
        <v>4</v>
      </c>
      <c r="X214" s="36" t="s">
        <v>4369</v>
      </c>
      <c r="Y214" s="36" t="s">
        <v>117</v>
      </c>
      <c r="Z214" s="36" t="s">
        <v>117</v>
      </c>
      <c r="AA214" s="36" t="s">
        <v>117</v>
      </c>
      <c r="AB214" s="36" t="s">
        <v>117</v>
      </c>
      <c r="AC214" s="36" t="s">
        <v>117</v>
      </c>
      <c r="AD214" s="36" t="s">
        <v>117</v>
      </c>
      <c r="AE214" s="36" t="s">
        <v>4456</v>
      </c>
      <c r="AF214" s="36" t="s">
        <v>117</v>
      </c>
      <c r="AG214" s="36" t="s">
        <v>433</v>
      </c>
      <c r="AH214" s="36" t="s">
        <v>117</v>
      </c>
      <c r="AI214" s="36" t="s">
        <v>117</v>
      </c>
      <c r="AJ214" s="36" t="s">
        <v>117</v>
      </c>
      <c r="AK214" s="36" t="s">
        <v>4297</v>
      </c>
      <c r="AL214" s="36" t="s">
        <v>114</v>
      </c>
      <c r="AM214" s="36"/>
      <c r="AN214" s="36"/>
      <c r="AO214" s="36"/>
      <c r="AP214" s="36"/>
      <c r="AQ214" s="36"/>
      <c r="AR214" s="36"/>
      <c r="AS214" s="36"/>
    </row>
    <row r="215" spans="1:45" s="62" customFormat="1" hidden="1">
      <c r="A215" s="50"/>
      <c r="B215" s="42" t="s">
        <v>6602</v>
      </c>
      <c r="C215" s="40"/>
      <c r="D215" s="42" t="s">
        <v>2</v>
      </c>
      <c r="E215" s="40" t="s">
        <v>6709</v>
      </c>
      <c r="F215" s="35" t="s">
        <v>6698</v>
      </c>
      <c r="G215" s="40"/>
      <c r="H215" s="40"/>
      <c r="I215" s="40"/>
      <c r="J215" s="40"/>
      <c r="K215" s="40"/>
      <c r="L215" s="40"/>
      <c r="M215" s="42">
        <v>920006338</v>
      </c>
      <c r="N215" s="40"/>
      <c r="O215" s="40"/>
      <c r="P215" s="40"/>
      <c r="Q215" s="40"/>
      <c r="R215" s="40"/>
      <c r="S215" s="40"/>
      <c r="T215" s="40"/>
      <c r="U215" s="40"/>
      <c r="V215" s="41" t="s">
        <v>6605</v>
      </c>
      <c r="W215" s="36">
        <v>3</v>
      </c>
      <c r="X215" s="36" t="s">
        <v>4459</v>
      </c>
      <c r="Y215" s="36" t="s">
        <v>435</v>
      </c>
      <c r="Z215" s="36" t="s">
        <v>117</v>
      </c>
      <c r="AA215" s="36" t="s">
        <v>436</v>
      </c>
      <c r="AB215" s="36" t="s">
        <v>436</v>
      </c>
      <c r="AC215" s="36" t="s">
        <v>437</v>
      </c>
      <c r="AD215" s="36" t="s">
        <v>438</v>
      </c>
      <c r="AE215" s="36" t="s">
        <v>4460</v>
      </c>
      <c r="AF215" s="36" t="s">
        <v>117</v>
      </c>
      <c r="AG215" s="36" t="s">
        <v>117</v>
      </c>
      <c r="AH215" s="36" t="s">
        <v>4461</v>
      </c>
      <c r="AI215" s="36" t="s">
        <v>4462</v>
      </c>
      <c r="AJ215" s="36" t="s">
        <v>117</v>
      </c>
      <c r="AK215" s="36" t="s">
        <v>4297</v>
      </c>
      <c r="AL215" s="36" t="s">
        <v>114</v>
      </c>
      <c r="AM215" s="36"/>
      <c r="AN215" s="36"/>
      <c r="AO215" s="36"/>
      <c r="AP215" s="36"/>
      <c r="AQ215" s="36"/>
      <c r="AR215" s="36"/>
      <c r="AS215" s="36"/>
    </row>
    <row r="216" spans="1:45" s="45" customFormat="1" ht="15" hidden="1" customHeight="1">
      <c r="A216" s="157" t="s">
        <v>7821</v>
      </c>
      <c r="B216" s="185" t="s">
        <v>6602</v>
      </c>
      <c r="C216" s="80"/>
      <c r="D216" s="189" t="s">
        <v>2</v>
      </c>
      <c r="E216" s="80"/>
      <c r="F216" s="78"/>
      <c r="G216" s="78"/>
      <c r="H216" s="78"/>
      <c r="I216" s="78"/>
      <c r="J216" s="78"/>
      <c r="K216" s="78"/>
      <c r="L216" s="78"/>
      <c r="M216" s="184">
        <v>920006339</v>
      </c>
      <c r="N216" s="78"/>
      <c r="O216" s="78"/>
      <c r="P216" s="78"/>
      <c r="Q216" s="78"/>
      <c r="R216" s="78"/>
      <c r="S216" s="78"/>
      <c r="T216" s="78"/>
      <c r="U216" s="78"/>
      <c r="V216" s="79" t="s">
        <v>6605</v>
      </c>
      <c r="W216" s="78">
        <v>3</v>
      </c>
      <c r="X216" s="78" t="s">
        <v>6883</v>
      </c>
      <c r="Y216" s="78"/>
      <c r="Z216" s="78"/>
      <c r="AA216" s="78"/>
      <c r="AB216" s="78"/>
      <c r="AC216" s="80" t="s">
        <v>437</v>
      </c>
      <c r="AD216" s="78"/>
      <c r="AE216" s="78"/>
      <c r="AF216" s="78"/>
      <c r="AG216" s="78"/>
      <c r="AH216" s="78"/>
      <c r="AI216" s="78"/>
      <c r="AJ216" s="78"/>
      <c r="AK216" s="78"/>
      <c r="AL216" s="78">
        <v>0</v>
      </c>
      <c r="AM216" s="78"/>
      <c r="AN216" s="78"/>
      <c r="AO216" s="78"/>
      <c r="AP216" s="78"/>
      <c r="AQ216" s="78"/>
      <c r="AR216" s="78"/>
      <c r="AS216" s="78"/>
    </row>
    <row r="217" spans="1:45" s="45" customFormat="1" ht="15" hidden="1" customHeight="1">
      <c r="A217" s="157" t="s">
        <v>7821</v>
      </c>
      <c r="B217" s="185" t="s">
        <v>6602</v>
      </c>
      <c r="C217" s="80"/>
      <c r="D217" s="185" t="s">
        <v>6604</v>
      </c>
      <c r="E217" s="80"/>
      <c r="F217" s="78"/>
      <c r="G217" s="78"/>
      <c r="H217" s="78"/>
      <c r="I217" s="78"/>
      <c r="J217" s="78"/>
      <c r="K217" s="78"/>
      <c r="L217" s="78"/>
      <c r="M217" s="184">
        <v>920006340</v>
      </c>
      <c r="N217" s="78"/>
      <c r="O217" s="78"/>
      <c r="P217" s="78"/>
      <c r="Q217" s="78"/>
      <c r="R217" s="78"/>
      <c r="S217" s="78"/>
      <c r="T217" s="78"/>
      <c r="U217" s="78"/>
      <c r="V217" s="79" t="s">
        <v>6622</v>
      </c>
      <c r="W217" s="78">
        <v>3</v>
      </c>
      <c r="X217" s="78" t="s">
        <v>4453</v>
      </c>
      <c r="Y217" s="78"/>
      <c r="Z217" s="78"/>
      <c r="AA217" s="78"/>
      <c r="AB217" s="78"/>
      <c r="AC217" s="80" t="s">
        <v>437</v>
      </c>
      <c r="AD217" s="78"/>
      <c r="AE217" s="78"/>
      <c r="AF217" s="78"/>
      <c r="AG217" s="78"/>
      <c r="AH217" s="78"/>
      <c r="AI217" s="78"/>
      <c r="AJ217" s="78"/>
      <c r="AK217" s="78"/>
      <c r="AL217" s="78">
        <v>0</v>
      </c>
      <c r="AM217" s="78"/>
      <c r="AN217" s="78"/>
      <c r="AO217" s="78"/>
      <c r="AP217" s="78"/>
      <c r="AQ217" s="78"/>
      <c r="AR217" s="78"/>
      <c r="AS217" s="78"/>
    </row>
    <row r="218" spans="1:45" s="62" customFormat="1" hidden="1">
      <c r="A218" s="50"/>
      <c r="B218" s="42" t="s">
        <v>6602</v>
      </c>
      <c r="C218" s="40"/>
      <c r="D218" s="42" t="s">
        <v>2</v>
      </c>
      <c r="E218" s="40" t="s">
        <v>6709</v>
      </c>
      <c r="F218" s="35" t="s">
        <v>6698</v>
      </c>
      <c r="G218" s="40"/>
      <c r="H218" s="40"/>
      <c r="I218" s="40"/>
      <c r="J218" s="40"/>
      <c r="K218" s="40"/>
      <c r="L218" s="40"/>
      <c r="M218" s="42">
        <v>920006338</v>
      </c>
      <c r="N218" s="40"/>
      <c r="O218" s="40"/>
      <c r="P218" s="40"/>
      <c r="Q218" s="40"/>
      <c r="R218" s="40"/>
      <c r="S218" s="40"/>
      <c r="T218" s="40"/>
      <c r="U218" s="40"/>
      <c r="V218" s="41" t="s">
        <v>6605</v>
      </c>
      <c r="W218" s="36">
        <v>3</v>
      </c>
      <c r="X218" s="36" t="s">
        <v>4459</v>
      </c>
      <c r="Y218" s="36" t="s">
        <v>439</v>
      </c>
      <c r="Z218" s="36" t="s">
        <v>117</v>
      </c>
      <c r="AA218" s="36" t="s">
        <v>440</v>
      </c>
      <c r="AB218" s="36" t="s">
        <v>440</v>
      </c>
      <c r="AC218" s="36" t="s">
        <v>441</v>
      </c>
      <c r="AD218" s="36" t="s">
        <v>442</v>
      </c>
      <c r="AE218" s="36" t="s">
        <v>4460</v>
      </c>
      <c r="AF218" s="36" t="s">
        <v>117</v>
      </c>
      <c r="AG218" s="36" t="s">
        <v>117</v>
      </c>
      <c r="AH218" s="36" t="s">
        <v>4461</v>
      </c>
      <c r="AI218" s="36" t="s">
        <v>4463</v>
      </c>
      <c r="AJ218" s="36" t="s">
        <v>117</v>
      </c>
      <c r="AK218" s="36" t="s">
        <v>4297</v>
      </c>
      <c r="AL218" s="36" t="s">
        <v>114</v>
      </c>
      <c r="AM218" s="36"/>
      <c r="AN218" s="36"/>
      <c r="AO218" s="36"/>
      <c r="AP218" s="36"/>
      <c r="AQ218" s="36"/>
      <c r="AR218" s="36"/>
      <c r="AS218" s="36"/>
    </row>
    <row r="219" spans="1:45" s="45" customFormat="1" ht="15" hidden="1" customHeight="1">
      <c r="A219" s="157"/>
      <c r="B219" s="185" t="s">
        <v>6602</v>
      </c>
      <c r="C219" s="80"/>
      <c r="D219" s="189" t="s">
        <v>2</v>
      </c>
      <c r="E219" s="80"/>
      <c r="F219" s="78"/>
      <c r="G219" s="78"/>
      <c r="H219" s="78"/>
      <c r="I219" s="78"/>
      <c r="J219" s="78"/>
      <c r="K219" s="78"/>
      <c r="L219" s="78"/>
      <c r="M219" s="184">
        <v>920006339</v>
      </c>
      <c r="N219" s="78"/>
      <c r="O219" s="78"/>
      <c r="P219" s="78"/>
      <c r="Q219" s="78"/>
      <c r="R219" s="78"/>
      <c r="S219" s="78"/>
      <c r="T219" s="78"/>
      <c r="U219" s="78"/>
      <c r="V219" s="79" t="s">
        <v>6605</v>
      </c>
      <c r="W219" s="78">
        <v>3</v>
      </c>
      <c r="X219" s="78" t="s">
        <v>6883</v>
      </c>
      <c r="Y219" s="78"/>
      <c r="Z219" s="78"/>
      <c r="AA219" s="78"/>
      <c r="AB219" s="78"/>
      <c r="AC219" s="80" t="s">
        <v>441</v>
      </c>
      <c r="AD219" s="78"/>
      <c r="AE219" s="78"/>
      <c r="AF219" s="78"/>
      <c r="AG219" s="78"/>
      <c r="AH219" s="78"/>
      <c r="AI219" s="78"/>
      <c r="AJ219" s="78"/>
      <c r="AK219" s="78"/>
      <c r="AL219" s="78">
        <v>0</v>
      </c>
      <c r="AM219" s="78"/>
      <c r="AN219" s="78"/>
      <c r="AO219" s="78"/>
      <c r="AP219" s="78"/>
      <c r="AQ219" s="78"/>
      <c r="AR219" s="78"/>
      <c r="AS219" s="78"/>
    </row>
    <row r="220" spans="1:45" s="45" customFormat="1" ht="15" hidden="1" customHeight="1">
      <c r="A220" s="157"/>
      <c r="B220" s="185" t="s">
        <v>6602</v>
      </c>
      <c r="C220" s="80"/>
      <c r="D220" s="185" t="s">
        <v>6604</v>
      </c>
      <c r="E220" s="80"/>
      <c r="F220" s="78"/>
      <c r="G220" s="78"/>
      <c r="H220" s="78"/>
      <c r="I220" s="78"/>
      <c r="J220" s="78"/>
      <c r="K220" s="78"/>
      <c r="L220" s="78"/>
      <c r="M220" s="184">
        <v>920006340</v>
      </c>
      <c r="N220" s="78"/>
      <c r="O220" s="78"/>
      <c r="P220" s="78"/>
      <c r="Q220" s="78"/>
      <c r="R220" s="78"/>
      <c r="S220" s="78"/>
      <c r="T220" s="78"/>
      <c r="U220" s="78"/>
      <c r="V220" s="79" t="s">
        <v>6622</v>
      </c>
      <c r="W220" s="78">
        <v>3</v>
      </c>
      <c r="X220" s="78" t="s">
        <v>4453</v>
      </c>
      <c r="Y220" s="78"/>
      <c r="Z220" s="78"/>
      <c r="AA220" s="78"/>
      <c r="AB220" s="78"/>
      <c r="AC220" s="80" t="s">
        <v>441</v>
      </c>
      <c r="AD220" s="78"/>
      <c r="AE220" s="78"/>
      <c r="AF220" s="78"/>
      <c r="AG220" s="78"/>
      <c r="AH220" s="78"/>
      <c r="AI220" s="78"/>
      <c r="AJ220" s="78"/>
      <c r="AK220" s="78"/>
      <c r="AL220" s="78">
        <v>0</v>
      </c>
      <c r="AM220" s="78"/>
      <c r="AN220" s="78"/>
      <c r="AO220" s="78"/>
      <c r="AP220" s="78"/>
      <c r="AQ220" s="78"/>
      <c r="AR220" s="78"/>
      <c r="AS220" s="78"/>
    </row>
    <row r="221" spans="1:45" s="62" customFormat="1" hidden="1">
      <c r="A221" s="50"/>
      <c r="B221" s="42" t="s">
        <v>6602</v>
      </c>
      <c r="C221" s="40"/>
      <c r="D221" s="42" t="s">
        <v>2</v>
      </c>
      <c r="E221" s="40" t="s">
        <v>6709</v>
      </c>
      <c r="F221" s="35" t="s">
        <v>6698</v>
      </c>
      <c r="G221" s="40"/>
      <c r="H221" s="40"/>
      <c r="I221" s="40"/>
      <c r="J221" s="40"/>
      <c r="K221" s="40"/>
      <c r="L221" s="40"/>
      <c r="M221" s="42">
        <v>920007011</v>
      </c>
      <c r="N221" s="40"/>
      <c r="O221" s="40"/>
      <c r="P221" s="40"/>
      <c r="Q221" s="40"/>
      <c r="R221" s="40"/>
      <c r="S221" s="40"/>
      <c r="T221" s="40"/>
      <c r="U221" s="40"/>
      <c r="V221" s="41" t="s">
        <v>6605</v>
      </c>
      <c r="W221" s="36">
        <v>3</v>
      </c>
      <c r="X221" s="36" t="s">
        <v>4464</v>
      </c>
      <c r="Y221" s="36" t="s">
        <v>443</v>
      </c>
      <c r="Z221" s="36" t="s">
        <v>117</v>
      </c>
      <c r="AA221" s="36" t="s">
        <v>444</v>
      </c>
      <c r="AB221" s="36" t="s">
        <v>444</v>
      </c>
      <c r="AC221" s="36" t="s">
        <v>445</v>
      </c>
      <c r="AD221" s="36" t="s">
        <v>273</v>
      </c>
      <c r="AE221" s="36" t="s">
        <v>4465</v>
      </c>
      <c r="AF221" s="36" t="s">
        <v>117</v>
      </c>
      <c r="AG221" s="36" t="s">
        <v>117</v>
      </c>
      <c r="AH221" s="36" t="s">
        <v>4367</v>
      </c>
      <c r="AI221" s="36" t="s">
        <v>4466</v>
      </c>
      <c r="AJ221" s="36" t="s">
        <v>117</v>
      </c>
      <c r="AK221" s="36" t="s">
        <v>4297</v>
      </c>
      <c r="AL221" s="36" t="s">
        <v>114</v>
      </c>
      <c r="AM221" s="36"/>
      <c r="AN221" s="36"/>
      <c r="AO221" s="36"/>
      <c r="AP221" s="36"/>
      <c r="AQ221" s="36"/>
      <c r="AR221" s="36"/>
      <c r="AS221" s="36"/>
    </row>
    <row r="222" spans="1:45" s="45" customFormat="1" ht="15" hidden="1" customHeight="1">
      <c r="A222" s="157"/>
      <c r="B222" s="185" t="s">
        <v>6602</v>
      </c>
      <c r="C222" s="80"/>
      <c r="D222" s="189" t="s">
        <v>2</v>
      </c>
      <c r="E222" s="80"/>
      <c r="F222" s="78"/>
      <c r="G222" s="78"/>
      <c r="H222" s="78"/>
      <c r="I222" s="78"/>
      <c r="J222" s="78"/>
      <c r="K222" s="78"/>
      <c r="L222" s="78"/>
      <c r="M222" s="184">
        <v>920007013</v>
      </c>
      <c r="N222" s="78"/>
      <c r="O222" s="78"/>
      <c r="P222" s="78"/>
      <c r="Q222" s="78"/>
      <c r="R222" s="78"/>
      <c r="S222" s="78"/>
      <c r="T222" s="78"/>
      <c r="U222" s="78"/>
      <c r="V222" s="79" t="s">
        <v>6605</v>
      </c>
      <c r="W222" s="78">
        <v>3</v>
      </c>
      <c r="X222" s="78" t="s">
        <v>6884</v>
      </c>
      <c r="Y222" s="78"/>
      <c r="Z222" s="78"/>
      <c r="AA222" s="78"/>
      <c r="AB222" s="78"/>
      <c r="AC222" s="80" t="s">
        <v>445</v>
      </c>
      <c r="AD222" s="78"/>
      <c r="AE222" s="78"/>
      <c r="AF222" s="78"/>
      <c r="AG222" s="78"/>
      <c r="AH222" s="78"/>
      <c r="AI222" s="78"/>
      <c r="AJ222" s="78"/>
      <c r="AK222" s="78"/>
      <c r="AL222" s="78">
        <v>0</v>
      </c>
      <c r="AM222" s="78"/>
      <c r="AN222" s="78"/>
      <c r="AO222" s="78"/>
      <c r="AP222" s="78"/>
      <c r="AQ222" s="78"/>
      <c r="AR222" s="78"/>
      <c r="AS222" s="78"/>
    </row>
    <row r="223" spans="1:45" s="45" customFormat="1" ht="15" hidden="1" customHeight="1">
      <c r="A223" s="157"/>
      <c r="B223" s="185" t="s">
        <v>6602</v>
      </c>
      <c r="C223" s="80"/>
      <c r="D223" s="185" t="s">
        <v>6604</v>
      </c>
      <c r="E223" s="80"/>
      <c r="F223" s="78"/>
      <c r="G223" s="78"/>
      <c r="H223" s="78"/>
      <c r="I223" s="78"/>
      <c r="J223" s="78"/>
      <c r="K223" s="78"/>
      <c r="L223" s="78"/>
      <c r="M223" s="184">
        <v>920007014</v>
      </c>
      <c r="N223" s="78"/>
      <c r="O223" s="78"/>
      <c r="P223" s="78"/>
      <c r="Q223" s="78"/>
      <c r="R223" s="78"/>
      <c r="S223" s="78"/>
      <c r="T223" s="78"/>
      <c r="U223" s="78"/>
      <c r="V223" s="79" t="s">
        <v>6622</v>
      </c>
      <c r="W223" s="78">
        <v>3</v>
      </c>
      <c r="X223" s="78" t="s">
        <v>6885</v>
      </c>
      <c r="Y223" s="78"/>
      <c r="Z223" s="78"/>
      <c r="AA223" s="78"/>
      <c r="AB223" s="78"/>
      <c r="AC223" s="80" t="s">
        <v>445</v>
      </c>
      <c r="AD223" s="78"/>
      <c r="AE223" s="78"/>
      <c r="AF223" s="78"/>
      <c r="AG223" s="78"/>
      <c r="AH223" s="78"/>
      <c r="AI223" s="78"/>
      <c r="AJ223" s="78"/>
      <c r="AK223" s="78"/>
      <c r="AL223" s="78">
        <v>0</v>
      </c>
      <c r="AM223" s="78"/>
      <c r="AN223" s="78"/>
      <c r="AO223" s="78"/>
      <c r="AP223" s="78"/>
      <c r="AQ223" s="78"/>
      <c r="AR223" s="78"/>
      <c r="AS223" s="78"/>
    </row>
    <row r="224" spans="1:45" s="62" customFormat="1" hidden="1">
      <c r="A224" s="50"/>
      <c r="B224" s="42" t="s">
        <v>6602</v>
      </c>
      <c r="C224" s="40"/>
      <c r="D224" s="42" t="s">
        <v>2</v>
      </c>
      <c r="E224" s="40" t="s">
        <v>6709</v>
      </c>
      <c r="F224" s="35" t="s">
        <v>6698</v>
      </c>
      <c r="G224" s="40"/>
      <c r="H224" s="40"/>
      <c r="I224" s="40"/>
      <c r="J224" s="40"/>
      <c r="K224" s="40"/>
      <c r="L224" s="40"/>
      <c r="M224" s="42">
        <v>920007011</v>
      </c>
      <c r="N224" s="40"/>
      <c r="O224" s="40"/>
      <c r="P224" s="40"/>
      <c r="Q224" s="40"/>
      <c r="R224" s="40"/>
      <c r="S224" s="40"/>
      <c r="T224" s="40"/>
      <c r="U224" s="40"/>
      <c r="V224" s="41" t="s">
        <v>6605</v>
      </c>
      <c r="W224" s="36">
        <v>3</v>
      </c>
      <c r="X224" s="36" t="s">
        <v>4464</v>
      </c>
      <c r="Y224" s="36" t="s">
        <v>446</v>
      </c>
      <c r="Z224" s="36" t="s">
        <v>117</v>
      </c>
      <c r="AA224" s="36" t="s">
        <v>447</v>
      </c>
      <c r="AB224" s="36" t="s">
        <v>447</v>
      </c>
      <c r="AC224" s="36" t="s">
        <v>448</v>
      </c>
      <c r="AD224" s="36" t="s">
        <v>449</v>
      </c>
      <c r="AE224" s="36" t="s">
        <v>4465</v>
      </c>
      <c r="AF224" s="36" t="s">
        <v>117</v>
      </c>
      <c r="AG224" s="36" t="s">
        <v>117</v>
      </c>
      <c r="AH224" s="36" t="s">
        <v>4367</v>
      </c>
      <c r="AI224" s="36" t="s">
        <v>4467</v>
      </c>
      <c r="AJ224" s="36" t="s">
        <v>117</v>
      </c>
      <c r="AK224" s="36" t="s">
        <v>4297</v>
      </c>
      <c r="AL224" s="36" t="s">
        <v>114</v>
      </c>
      <c r="AM224" s="36"/>
      <c r="AN224" s="36"/>
      <c r="AO224" s="36"/>
      <c r="AP224" s="36"/>
      <c r="AQ224" s="36"/>
      <c r="AR224" s="36"/>
      <c r="AS224" s="36"/>
    </row>
    <row r="225" spans="1:45" s="45" customFormat="1" ht="15" hidden="1" customHeight="1">
      <c r="A225" s="157"/>
      <c r="B225" s="185" t="s">
        <v>6602</v>
      </c>
      <c r="C225" s="80"/>
      <c r="D225" s="189" t="s">
        <v>2</v>
      </c>
      <c r="E225" s="78"/>
      <c r="F225" s="78"/>
      <c r="G225" s="78"/>
      <c r="H225" s="78"/>
      <c r="I225" s="78"/>
      <c r="J225" s="78"/>
      <c r="K225" s="78"/>
      <c r="L225" s="78"/>
      <c r="M225" s="184">
        <v>920007013</v>
      </c>
      <c r="N225" s="78"/>
      <c r="O225" s="78"/>
      <c r="P225" s="78"/>
      <c r="Q225" s="78"/>
      <c r="R225" s="78"/>
      <c r="S225" s="78"/>
      <c r="T225" s="78"/>
      <c r="U225" s="78"/>
      <c r="V225" s="79" t="s">
        <v>6605</v>
      </c>
      <c r="W225" s="78">
        <v>3</v>
      </c>
      <c r="X225" s="78" t="s">
        <v>6884</v>
      </c>
      <c r="Y225" s="78"/>
      <c r="Z225" s="78"/>
      <c r="AA225" s="78"/>
      <c r="AB225" s="78"/>
      <c r="AC225" s="80" t="s">
        <v>448</v>
      </c>
      <c r="AD225" s="78"/>
      <c r="AE225" s="78"/>
      <c r="AF225" s="78"/>
      <c r="AG225" s="78"/>
      <c r="AH225" s="78"/>
      <c r="AI225" s="78"/>
      <c r="AJ225" s="78"/>
      <c r="AK225" s="78"/>
      <c r="AL225" s="78">
        <v>0</v>
      </c>
      <c r="AM225" s="78"/>
      <c r="AN225" s="78"/>
      <c r="AO225" s="78"/>
      <c r="AP225" s="78"/>
      <c r="AQ225" s="78"/>
      <c r="AR225" s="78"/>
      <c r="AS225" s="78"/>
    </row>
    <row r="226" spans="1:45" s="45" customFormat="1" ht="15" hidden="1" customHeight="1">
      <c r="A226" s="157"/>
      <c r="B226" s="185" t="s">
        <v>6602</v>
      </c>
      <c r="C226" s="80"/>
      <c r="D226" s="185" t="s">
        <v>6604</v>
      </c>
      <c r="E226" s="78"/>
      <c r="F226" s="78"/>
      <c r="G226" s="78"/>
      <c r="H226" s="78"/>
      <c r="I226" s="78"/>
      <c r="J226" s="78"/>
      <c r="K226" s="78"/>
      <c r="L226" s="78"/>
      <c r="M226" s="184">
        <v>920007014</v>
      </c>
      <c r="N226" s="78"/>
      <c r="O226" s="78"/>
      <c r="P226" s="78"/>
      <c r="Q226" s="78"/>
      <c r="R226" s="78"/>
      <c r="S226" s="78"/>
      <c r="T226" s="78"/>
      <c r="U226" s="78"/>
      <c r="V226" s="79" t="s">
        <v>6622</v>
      </c>
      <c r="W226" s="78">
        <v>3</v>
      </c>
      <c r="X226" s="78" t="s">
        <v>6885</v>
      </c>
      <c r="Y226" s="78"/>
      <c r="Z226" s="78"/>
      <c r="AA226" s="78"/>
      <c r="AB226" s="78"/>
      <c r="AC226" s="80" t="s">
        <v>448</v>
      </c>
      <c r="AD226" s="78"/>
      <c r="AE226" s="78"/>
      <c r="AF226" s="78"/>
      <c r="AG226" s="78"/>
      <c r="AH226" s="78"/>
      <c r="AI226" s="78"/>
      <c r="AJ226" s="78"/>
      <c r="AK226" s="78"/>
      <c r="AL226" s="78">
        <v>0</v>
      </c>
      <c r="AM226" s="78"/>
      <c r="AN226" s="78"/>
      <c r="AO226" s="78"/>
      <c r="AP226" s="78"/>
      <c r="AQ226" s="78"/>
      <c r="AR226" s="78"/>
      <c r="AS226" s="78"/>
    </row>
    <row r="227" spans="1:45" s="62" customFormat="1" hidden="1">
      <c r="A227" s="50"/>
      <c r="B227" s="42" t="s">
        <v>6602</v>
      </c>
      <c r="C227" s="40"/>
      <c r="D227" s="42" t="s">
        <v>6604</v>
      </c>
      <c r="E227" s="40"/>
      <c r="F227" s="40"/>
      <c r="G227" s="40"/>
      <c r="H227" s="40"/>
      <c r="I227" s="40"/>
      <c r="J227" s="40"/>
      <c r="K227" s="40"/>
      <c r="L227" s="40"/>
      <c r="M227" s="42"/>
      <c r="N227" s="40"/>
      <c r="O227" s="40"/>
      <c r="P227" s="40"/>
      <c r="Q227" s="40"/>
      <c r="R227" s="40"/>
      <c r="S227" s="40"/>
      <c r="T227" s="40"/>
      <c r="U227" s="40"/>
      <c r="V227" s="41" t="s">
        <v>6622</v>
      </c>
      <c r="W227" s="36">
        <v>3</v>
      </c>
      <c r="X227" s="36" t="s">
        <v>4468</v>
      </c>
      <c r="Y227" s="36" t="s">
        <v>4469</v>
      </c>
      <c r="Z227" s="36" t="s">
        <v>117</v>
      </c>
      <c r="AA227" s="36" t="s">
        <v>117</v>
      </c>
      <c r="AB227" s="36" t="s">
        <v>117</v>
      </c>
      <c r="AC227" s="36" t="s">
        <v>4469</v>
      </c>
      <c r="AD227" s="36" t="s">
        <v>194</v>
      </c>
      <c r="AE227" s="36" t="s">
        <v>4470</v>
      </c>
      <c r="AF227" s="36" t="s">
        <v>117</v>
      </c>
      <c r="AG227" s="36" t="s">
        <v>193</v>
      </c>
      <c r="AH227" s="36" t="s">
        <v>117</v>
      </c>
      <c r="AI227" s="36" t="s">
        <v>117</v>
      </c>
      <c r="AJ227" s="36" t="s">
        <v>117</v>
      </c>
      <c r="AK227" s="36" t="s">
        <v>4297</v>
      </c>
      <c r="AL227" s="36" t="s">
        <v>114</v>
      </c>
      <c r="AM227" s="36"/>
      <c r="AN227" s="36"/>
      <c r="AO227" s="36"/>
      <c r="AP227" s="36"/>
      <c r="AQ227" s="36"/>
      <c r="AR227" s="36"/>
      <c r="AS227" s="36"/>
    </row>
    <row r="228" spans="1:45" s="62" customFormat="1" hidden="1">
      <c r="A228" s="50"/>
      <c r="B228" s="42" t="s">
        <v>6602</v>
      </c>
      <c r="C228" s="40"/>
      <c r="D228" s="42" t="s">
        <v>6604</v>
      </c>
      <c r="E228" s="40"/>
      <c r="F228" s="40"/>
      <c r="G228" s="40"/>
      <c r="H228" s="40"/>
      <c r="I228" s="40"/>
      <c r="J228" s="40"/>
      <c r="K228" s="40"/>
      <c r="L228" s="40"/>
      <c r="M228" s="42"/>
      <c r="N228" s="40"/>
      <c r="O228" s="40"/>
      <c r="P228" s="40"/>
      <c r="Q228" s="40"/>
      <c r="R228" s="40"/>
      <c r="S228" s="40"/>
      <c r="T228" s="40"/>
      <c r="U228" s="40"/>
      <c r="V228" s="41" t="s">
        <v>6622</v>
      </c>
      <c r="W228" s="36">
        <v>3</v>
      </c>
      <c r="X228" s="36" t="s">
        <v>4468</v>
      </c>
      <c r="Y228" s="36" t="s">
        <v>4471</v>
      </c>
      <c r="Z228" s="36" t="s">
        <v>117</v>
      </c>
      <c r="AA228" s="36" t="s">
        <v>117</v>
      </c>
      <c r="AB228" s="36" t="s">
        <v>117</v>
      </c>
      <c r="AC228" s="36" t="s">
        <v>4471</v>
      </c>
      <c r="AD228" s="36" t="s">
        <v>199</v>
      </c>
      <c r="AE228" s="36" t="s">
        <v>4470</v>
      </c>
      <c r="AF228" s="36" t="s">
        <v>117</v>
      </c>
      <c r="AG228" s="36" t="s">
        <v>198</v>
      </c>
      <c r="AH228" s="36" t="s">
        <v>117</v>
      </c>
      <c r="AI228" s="36" t="s">
        <v>117</v>
      </c>
      <c r="AJ228" s="36" t="s">
        <v>117</v>
      </c>
      <c r="AK228" s="36" t="s">
        <v>4297</v>
      </c>
      <c r="AL228" s="36" t="s">
        <v>114</v>
      </c>
      <c r="AM228" s="36"/>
      <c r="AN228" s="36"/>
      <c r="AO228" s="36"/>
      <c r="AP228" s="36"/>
      <c r="AQ228" s="36"/>
      <c r="AR228" s="36"/>
      <c r="AS228" s="36"/>
    </row>
    <row r="229" spans="1:45" s="62" customFormat="1" hidden="1">
      <c r="A229" s="50"/>
      <c r="B229" s="42" t="s">
        <v>6602</v>
      </c>
      <c r="C229" s="40"/>
      <c r="D229" s="42" t="s">
        <v>6604</v>
      </c>
      <c r="E229" s="40"/>
      <c r="F229" s="40"/>
      <c r="G229" s="40"/>
      <c r="H229" s="40"/>
      <c r="I229" s="40"/>
      <c r="J229" s="40"/>
      <c r="K229" s="40"/>
      <c r="L229" s="40"/>
      <c r="M229" s="42"/>
      <c r="N229" s="40"/>
      <c r="O229" s="40"/>
      <c r="P229" s="40"/>
      <c r="Q229" s="40"/>
      <c r="R229" s="40"/>
      <c r="S229" s="40"/>
      <c r="T229" s="40"/>
      <c r="U229" s="40"/>
      <c r="V229" s="41" t="s">
        <v>6622</v>
      </c>
      <c r="W229" s="36">
        <v>3</v>
      </c>
      <c r="X229" s="36" t="s">
        <v>4468</v>
      </c>
      <c r="Y229" s="36" t="s">
        <v>4472</v>
      </c>
      <c r="Z229" s="36" t="s">
        <v>117</v>
      </c>
      <c r="AA229" s="36" t="s">
        <v>117</v>
      </c>
      <c r="AB229" s="36" t="s">
        <v>117</v>
      </c>
      <c r="AC229" s="36" t="s">
        <v>4472</v>
      </c>
      <c r="AD229" s="36" t="s">
        <v>207</v>
      </c>
      <c r="AE229" s="36" t="s">
        <v>4470</v>
      </c>
      <c r="AF229" s="36" t="s">
        <v>117</v>
      </c>
      <c r="AG229" s="36" t="s">
        <v>206</v>
      </c>
      <c r="AH229" s="36" t="s">
        <v>117</v>
      </c>
      <c r="AI229" s="36" t="s">
        <v>117</v>
      </c>
      <c r="AJ229" s="36" t="s">
        <v>117</v>
      </c>
      <c r="AK229" s="36" t="s">
        <v>4297</v>
      </c>
      <c r="AL229" s="36" t="s">
        <v>114</v>
      </c>
      <c r="AM229" s="36"/>
      <c r="AN229" s="36"/>
      <c r="AO229" s="36"/>
      <c r="AP229" s="36"/>
      <c r="AQ229" s="36"/>
      <c r="AR229" s="36"/>
      <c r="AS229" s="36"/>
    </row>
    <row r="230" spans="1:45" s="62" customFormat="1" hidden="1">
      <c r="A230" s="50"/>
      <c r="B230" s="42" t="s">
        <v>6602</v>
      </c>
      <c r="C230" s="40"/>
      <c r="D230" s="176" t="s">
        <v>2</v>
      </c>
      <c r="E230" s="40"/>
      <c r="F230" s="40"/>
      <c r="G230" s="40"/>
      <c r="H230" s="40"/>
      <c r="I230" s="40"/>
      <c r="J230" s="40"/>
      <c r="K230" s="40"/>
      <c r="L230" s="40"/>
      <c r="M230" s="42"/>
      <c r="N230" s="40"/>
      <c r="O230" s="40"/>
      <c r="P230" s="40"/>
      <c r="Q230" s="40"/>
      <c r="R230" s="40"/>
      <c r="S230" s="40"/>
      <c r="T230" s="40"/>
      <c r="U230" s="40"/>
      <c r="V230" s="41" t="s">
        <v>6605</v>
      </c>
      <c r="W230" s="36">
        <v>3</v>
      </c>
      <c r="X230" s="36" t="s">
        <v>4468</v>
      </c>
      <c r="Y230" s="36" t="s">
        <v>4473</v>
      </c>
      <c r="Z230" s="36" t="s">
        <v>117</v>
      </c>
      <c r="AA230" s="36" t="s">
        <v>117</v>
      </c>
      <c r="AB230" s="36" t="s">
        <v>117</v>
      </c>
      <c r="AC230" s="36" t="s">
        <v>4473</v>
      </c>
      <c r="AD230" s="36" t="s">
        <v>4474</v>
      </c>
      <c r="AE230" s="36" t="s">
        <v>4470</v>
      </c>
      <c r="AF230" s="36" t="s">
        <v>117</v>
      </c>
      <c r="AG230" s="36" t="s">
        <v>211</v>
      </c>
      <c r="AH230" s="36" t="s">
        <v>117</v>
      </c>
      <c r="AI230" s="36" t="s">
        <v>117</v>
      </c>
      <c r="AJ230" s="36" t="s">
        <v>117</v>
      </c>
      <c r="AK230" s="36" t="s">
        <v>4297</v>
      </c>
      <c r="AL230" s="36" t="s">
        <v>114</v>
      </c>
      <c r="AM230" s="36"/>
      <c r="AN230" s="36"/>
      <c r="AO230" s="36"/>
      <c r="AP230" s="36"/>
      <c r="AQ230" s="36"/>
      <c r="AR230" s="36"/>
      <c r="AS230" s="36"/>
    </row>
    <row r="231" spans="1:45" s="62" customFormat="1" hidden="1">
      <c r="A231" s="50"/>
      <c r="B231" s="42" t="s">
        <v>6602</v>
      </c>
      <c r="C231" s="40"/>
      <c r="D231" s="42" t="s">
        <v>6604</v>
      </c>
      <c r="E231" s="40"/>
      <c r="F231" s="40"/>
      <c r="G231" s="40"/>
      <c r="H231" s="40"/>
      <c r="I231" s="40"/>
      <c r="J231" s="40"/>
      <c r="K231" s="40"/>
      <c r="L231" s="40"/>
      <c r="M231" s="42"/>
      <c r="N231" s="40"/>
      <c r="O231" s="40"/>
      <c r="P231" s="40"/>
      <c r="Q231" s="40"/>
      <c r="R231" s="40"/>
      <c r="S231" s="40"/>
      <c r="T231" s="40"/>
      <c r="U231" s="40"/>
      <c r="V231" s="41" t="s">
        <v>6622</v>
      </c>
      <c r="W231" s="36">
        <v>3</v>
      </c>
      <c r="X231" s="36" t="s">
        <v>4475</v>
      </c>
      <c r="Y231" s="36" t="s">
        <v>4476</v>
      </c>
      <c r="Z231" s="36" t="s">
        <v>117</v>
      </c>
      <c r="AA231" s="36" t="s">
        <v>117</v>
      </c>
      <c r="AB231" s="36" t="s">
        <v>117</v>
      </c>
      <c r="AC231" s="36" t="s">
        <v>4476</v>
      </c>
      <c r="AD231" s="36" t="s">
        <v>216</v>
      </c>
      <c r="AE231" s="36" t="s">
        <v>4477</v>
      </c>
      <c r="AF231" s="36" t="s">
        <v>117</v>
      </c>
      <c r="AG231" s="36" t="s">
        <v>215</v>
      </c>
      <c r="AH231" s="36" t="s">
        <v>117</v>
      </c>
      <c r="AI231" s="36" t="s">
        <v>117</v>
      </c>
      <c r="AJ231" s="36" t="s">
        <v>117</v>
      </c>
      <c r="AK231" s="36" t="s">
        <v>4297</v>
      </c>
      <c r="AL231" s="36" t="s">
        <v>114</v>
      </c>
      <c r="AM231" s="36"/>
      <c r="AN231" s="36"/>
      <c r="AO231" s="36"/>
      <c r="AP231" s="36"/>
      <c r="AQ231" s="36"/>
      <c r="AR231" s="36"/>
      <c r="AS231" s="36"/>
    </row>
    <row r="232" spans="1:45" s="62" customFormat="1" hidden="1">
      <c r="A232" s="147" t="s">
        <v>7966</v>
      </c>
      <c r="B232" s="42" t="s">
        <v>6602</v>
      </c>
      <c r="C232" s="40"/>
      <c r="D232" s="173" t="s">
        <v>4</v>
      </c>
      <c r="E232" s="40"/>
      <c r="F232" s="40"/>
      <c r="G232" s="40"/>
      <c r="H232" s="40"/>
      <c r="I232" s="40"/>
      <c r="J232" s="40"/>
      <c r="K232" s="40"/>
      <c r="L232" s="40"/>
      <c r="M232" s="42"/>
      <c r="N232" s="40"/>
      <c r="O232" s="40"/>
      <c r="P232" s="40"/>
      <c r="Q232" s="40"/>
      <c r="R232" s="40"/>
      <c r="S232" s="40"/>
      <c r="T232" s="40"/>
      <c r="U232" s="40"/>
      <c r="V232" s="174" t="s">
        <v>6605</v>
      </c>
      <c r="W232" s="36">
        <v>3</v>
      </c>
      <c r="X232" s="36" t="s">
        <v>4468</v>
      </c>
      <c r="Y232" s="36" t="s">
        <v>4478</v>
      </c>
      <c r="Z232" s="36" t="s">
        <v>117</v>
      </c>
      <c r="AA232" s="36" t="s">
        <v>117</v>
      </c>
      <c r="AB232" s="36" t="s">
        <v>117</v>
      </c>
      <c r="AC232" s="36" t="s">
        <v>4478</v>
      </c>
      <c r="AD232" s="36" t="s">
        <v>240</v>
      </c>
      <c r="AE232" s="36" t="s">
        <v>4479</v>
      </c>
      <c r="AF232" s="36" t="s">
        <v>117</v>
      </c>
      <c r="AG232" s="36" t="s">
        <v>239</v>
      </c>
      <c r="AH232" s="36" t="s">
        <v>117</v>
      </c>
      <c r="AI232" s="36" t="s">
        <v>117</v>
      </c>
      <c r="AJ232" s="36" t="s">
        <v>117</v>
      </c>
      <c r="AK232" s="36" t="s">
        <v>4297</v>
      </c>
      <c r="AL232" s="36" t="s">
        <v>114</v>
      </c>
      <c r="AM232" s="36"/>
      <c r="AN232" s="36"/>
      <c r="AO232" s="36"/>
      <c r="AP232" s="36"/>
      <c r="AQ232" s="36"/>
      <c r="AR232" s="36"/>
      <c r="AS232" s="36"/>
    </row>
    <row r="233" spans="1:45" s="62" customFormat="1" hidden="1">
      <c r="A233" s="191"/>
      <c r="B233" s="42" t="s">
        <v>6602</v>
      </c>
      <c r="C233" s="53"/>
      <c r="D233" s="42" t="s">
        <v>3</v>
      </c>
      <c r="E233" s="52" t="s">
        <v>6708</v>
      </c>
      <c r="F233" s="88" t="s">
        <v>6698</v>
      </c>
      <c r="G233" s="53"/>
      <c r="H233" s="54"/>
      <c r="I233" s="53"/>
      <c r="J233" s="53"/>
      <c r="K233" s="53"/>
      <c r="L233" s="53"/>
      <c r="M233" s="46"/>
      <c r="N233" s="53"/>
      <c r="O233" s="53"/>
      <c r="P233" s="53"/>
      <c r="Q233" s="53"/>
      <c r="R233" s="53"/>
      <c r="S233" s="53"/>
      <c r="T233" s="53"/>
      <c r="U233" s="40"/>
      <c r="V233" s="41" t="s">
        <v>6605</v>
      </c>
      <c r="W233" s="36">
        <v>3</v>
      </c>
      <c r="X233" s="36" t="s">
        <v>4480</v>
      </c>
      <c r="Y233" s="36" t="s">
        <v>450</v>
      </c>
      <c r="Z233" s="36" t="s">
        <v>117</v>
      </c>
      <c r="AA233" s="36" t="s">
        <v>451</v>
      </c>
      <c r="AB233" s="36" t="s">
        <v>451</v>
      </c>
      <c r="AC233" s="36" t="s">
        <v>452</v>
      </c>
      <c r="AD233" s="36" t="s">
        <v>453</v>
      </c>
      <c r="AE233" s="36" t="s">
        <v>4481</v>
      </c>
      <c r="AF233" s="36" t="s">
        <v>4482</v>
      </c>
      <c r="AG233" s="36" t="s">
        <v>117</v>
      </c>
      <c r="AH233" s="36" t="s">
        <v>4367</v>
      </c>
      <c r="AI233" s="36" t="s">
        <v>4483</v>
      </c>
      <c r="AJ233" s="36" t="s">
        <v>4484</v>
      </c>
      <c r="AK233" s="36" t="s">
        <v>4297</v>
      </c>
      <c r="AL233" s="36" t="s">
        <v>114</v>
      </c>
      <c r="AM233" s="36"/>
      <c r="AN233" s="36"/>
      <c r="AO233" s="36"/>
      <c r="AP233" s="36"/>
      <c r="AQ233" s="36"/>
      <c r="AR233" s="36"/>
      <c r="AS233" s="36"/>
    </row>
    <row r="234" spans="1:45" s="62" customFormat="1" hidden="1">
      <c r="A234" s="50"/>
      <c r="B234" s="42" t="s">
        <v>6602</v>
      </c>
      <c r="C234" s="53"/>
      <c r="D234" s="42" t="s">
        <v>3</v>
      </c>
      <c r="E234" s="53"/>
      <c r="F234" s="86"/>
      <c r="G234" s="53"/>
      <c r="H234" s="54"/>
      <c r="I234" s="53"/>
      <c r="J234" s="40"/>
      <c r="K234" s="53"/>
      <c r="L234" s="53"/>
      <c r="M234" s="46"/>
      <c r="N234" s="53"/>
      <c r="O234" s="53"/>
      <c r="P234" s="53"/>
      <c r="Q234" s="53"/>
      <c r="R234" s="53"/>
      <c r="S234" s="53"/>
      <c r="T234" s="53"/>
      <c r="U234" s="40"/>
      <c r="V234" s="41" t="s">
        <v>6605</v>
      </c>
      <c r="W234" s="36">
        <v>4</v>
      </c>
      <c r="X234" s="36" t="s">
        <v>4369</v>
      </c>
      <c r="Y234" s="36" t="s">
        <v>117</v>
      </c>
      <c r="Z234" s="36" t="s">
        <v>117</v>
      </c>
      <c r="AA234" s="36" t="s">
        <v>117</v>
      </c>
      <c r="AB234" s="36" t="s">
        <v>117</v>
      </c>
      <c r="AC234" s="36" t="s">
        <v>117</v>
      </c>
      <c r="AD234" s="36" t="s">
        <v>117</v>
      </c>
      <c r="AE234" s="36" t="s">
        <v>4370</v>
      </c>
      <c r="AF234" s="36" t="s">
        <v>117</v>
      </c>
      <c r="AG234" s="36" t="s">
        <v>452</v>
      </c>
      <c r="AH234" s="36" t="s">
        <v>117</v>
      </c>
      <c r="AI234" s="36" t="s">
        <v>117</v>
      </c>
      <c r="AJ234" s="36" t="s">
        <v>117</v>
      </c>
      <c r="AK234" s="36" t="s">
        <v>4297</v>
      </c>
      <c r="AL234" s="36" t="s">
        <v>114</v>
      </c>
      <c r="AM234" s="36"/>
      <c r="AN234" s="36"/>
      <c r="AO234" s="36"/>
      <c r="AP234" s="36"/>
      <c r="AQ234" s="36"/>
      <c r="AR234" s="36"/>
      <c r="AS234" s="36"/>
    </row>
    <row r="235" spans="1:45" s="62" customFormat="1" hidden="1">
      <c r="A235" s="190"/>
      <c r="B235" s="42" t="s">
        <v>6602</v>
      </c>
      <c r="C235" s="40"/>
      <c r="D235" s="42" t="s">
        <v>7</v>
      </c>
      <c r="E235" s="40" t="s">
        <v>6708</v>
      </c>
      <c r="F235" s="36" t="s">
        <v>6698</v>
      </c>
      <c r="G235" s="45"/>
      <c r="H235" s="71"/>
      <c r="I235" s="40"/>
      <c r="J235" s="35" t="s">
        <v>6710</v>
      </c>
      <c r="K235" s="45"/>
      <c r="L235" s="45"/>
      <c r="M235" s="61"/>
      <c r="N235" s="45"/>
      <c r="O235" s="45"/>
      <c r="P235" s="45"/>
      <c r="Q235" s="45"/>
      <c r="R235" s="45"/>
      <c r="S235" s="45"/>
      <c r="T235" s="45"/>
      <c r="U235" s="40"/>
      <c r="V235" s="41" t="s">
        <v>6605</v>
      </c>
      <c r="W235" s="36">
        <v>3</v>
      </c>
      <c r="X235" s="36" t="s">
        <v>4485</v>
      </c>
      <c r="Y235" s="36" t="s">
        <v>454</v>
      </c>
      <c r="Z235" s="36" t="s">
        <v>117</v>
      </c>
      <c r="AA235" s="36" t="s">
        <v>455</v>
      </c>
      <c r="AB235" s="36" t="s">
        <v>455</v>
      </c>
      <c r="AC235" s="36" t="s">
        <v>456</v>
      </c>
      <c r="AD235" s="36" t="s">
        <v>457</v>
      </c>
      <c r="AE235" s="36" t="s">
        <v>4486</v>
      </c>
      <c r="AF235" s="36" t="s">
        <v>4487</v>
      </c>
      <c r="AG235" s="36" t="s">
        <v>117</v>
      </c>
      <c r="AH235" s="36" t="s">
        <v>4367</v>
      </c>
      <c r="AI235" s="36" t="s">
        <v>4488</v>
      </c>
      <c r="AJ235" s="36" t="s">
        <v>4489</v>
      </c>
      <c r="AK235" s="36" t="s">
        <v>4297</v>
      </c>
      <c r="AL235" s="36" t="s">
        <v>114</v>
      </c>
      <c r="AM235" s="36"/>
      <c r="AN235" s="36"/>
      <c r="AO235" s="36"/>
      <c r="AP235" s="36"/>
      <c r="AQ235" s="36"/>
      <c r="AR235" s="36"/>
      <c r="AS235" s="36"/>
    </row>
    <row r="236" spans="1:45" s="62" customFormat="1" hidden="1">
      <c r="A236" s="190"/>
      <c r="B236" s="42" t="s">
        <v>6602</v>
      </c>
      <c r="C236" s="40"/>
      <c r="D236" s="42" t="s">
        <v>6711</v>
      </c>
      <c r="E236" s="45"/>
      <c r="F236" s="45"/>
      <c r="G236" s="45"/>
      <c r="H236" s="71"/>
      <c r="I236" s="40"/>
      <c r="J236" s="40" t="s">
        <v>6712</v>
      </c>
      <c r="K236" s="45"/>
      <c r="L236" s="45"/>
      <c r="M236" s="61"/>
      <c r="N236" s="45"/>
      <c r="O236" s="45"/>
      <c r="P236" s="45"/>
      <c r="Q236" s="45"/>
      <c r="R236" s="45"/>
      <c r="S236" s="45"/>
      <c r="T236" s="45"/>
      <c r="U236" s="40"/>
      <c r="V236" s="41" t="s">
        <v>6622</v>
      </c>
      <c r="W236" s="36">
        <v>3</v>
      </c>
      <c r="X236" s="36" t="s">
        <v>4490</v>
      </c>
      <c r="Y236" s="36" t="s">
        <v>4491</v>
      </c>
      <c r="Z236" s="36" t="s">
        <v>117</v>
      </c>
      <c r="AA236" s="36" t="s">
        <v>117</v>
      </c>
      <c r="AB236" s="36" t="s">
        <v>4492</v>
      </c>
      <c r="AC236" s="36" t="s">
        <v>4491</v>
      </c>
      <c r="AD236" s="36" t="s">
        <v>457</v>
      </c>
      <c r="AE236" s="36" t="s">
        <v>4489</v>
      </c>
      <c r="AF236" s="36" t="s">
        <v>117</v>
      </c>
      <c r="AG236" s="36" t="s">
        <v>456</v>
      </c>
      <c r="AH236" s="36" t="s">
        <v>117</v>
      </c>
      <c r="AI236" s="36" t="s">
        <v>117</v>
      </c>
      <c r="AJ236" s="36" t="s">
        <v>117</v>
      </c>
      <c r="AK236" s="36" t="s">
        <v>4297</v>
      </c>
      <c r="AL236" s="36" t="s">
        <v>114</v>
      </c>
      <c r="AM236" s="36"/>
      <c r="AN236" s="36"/>
      <c r="AO236" s="36"/>
      <c r="AP236" s="36"/>
      <c r="AQ236" s="36"/>
      <c r="AR236" s="36"/>
      <c r="AS236" s="36"/>
    </row>
    <row r="237" spans="1:45" s="62" customFormat="1" hidden="1">
      <c r="A237" s="190"/>
      <c r="B237" s="42" t="s">
        <v>6602</v>
      </c>
      <c r="C237" s="40"/>
      <c r="D237" s="42" t="s">
        <v>4</v>
      </c>
      <c r="E237" s="170" t="s">
        <v>6708</v>
      </c>
      <c r="F237" s="36" t="s">
        <v>6698</v>
      </c>
      <c r="G237" s="45"/>
      <c r="H237" s="71"/>
      <c r="I237" s="40"/>
      <c r="J237" s="35" t="s">
        <v>6713</v>
      </c>
      <c r="K237" s="45"/>
      <c r="L237" s="45"/>
      <c r="M237" s="61"/>
      <c r="N237" s="45"/>
      <c r="O237" s="45"/>
      <c r="P237" s="45"/>
      <c r="Q237" s="45"/>
      <c r="R237" s="45"/>
      <c r="S237" s="45"/>
      <c r="T237" s="45"/>
      <c r="U237" s="40"/>
      <c r="V237" s="41" t="s">
        <v>6605</v>
      </c>
      <c r="W237" s="36">
        <v>3</v>
      </c>
      <c r="X237" s="36" t="s">
        <v>4493</v>
      </c>
      <c r="Y237" s="36" t="s">
        <v>458</v>
      </c>
      <c r="Z237" s="36" t="s">
        <v>117</v>
      </c>
      <c r="AA237" s="36" t="s">
        <v>459</v>
      </c>
      <c r="AB237" s="36" t="s">
        <v>460</v>
      </c>
      <c r="AC237" s="36" t="s">
        <v>461</v>
      </c>
      <c r="AD237" s="36" t="s">
        <v>462</v>
      </c>
      <c r="AE237" s="36" t="s">
        <v>4494</v>
      </c>
      <c r="AF237" s="36" t="s">
        <v>4495</v>
      </c>
      <c r="AG237" s="36" t="s">
        <v>117</v>
      </c>
      <c r="AH237" s="36" t="s">
        <v>4367</v>
      </c>
      <c r="AI237" s="36" t="s">
        <v>4496</v>
      </c>
      <c r="AJ237" s="36" t="s">
        <v>4497</v>
      </c>
      <c r="AK237" s="36" t="s">
        <v>4297</v>
      </c>
      <c r="AL237" s="36" t="s">
        <v>114</v>
      </c>
      <c r="AM237" s="36"/>
      <c r="AN237" s="36"/>
      <c r="AO237" s="36"/>
      <c r="AP237" s="36"/>
      <c r="AQ237" s="36"/>
      <c r="AR237" s="36"/>
      <c r="AS237" s="36"/>
    </row>
    <row r="238" spans="1:45" s="62" customFormat="1" hidden="1">
      <c r="A238" s="190"/>
      <c r="B238" s="42" t="s">
        <v>6602</v>
      </c>
      <c r="C238" s="40"/>
      <c r="D238" s="42" t="s">
        <v>6711</v>
      </c>
      <c r="E238" s="45"/>
      <c r="F238" s="45"/>
      <c r="G238" s="45"/>
      <c r="H238" s="71"/>
      <c r="I238" s="40"/>
      <c r="J238" s="40" t="s">
        <v>6714</v>
      </c>
      <c r="K238" s="45"/>
      <c r="L238" s="45"/>
      <c r="M238" s="61"/>
      <c r="N238" s="45"/>
      <c r="O238" s="45"/>
      <c r="P238" s="45"/>
      <c r="Q238" s="45"/>
      <c r="R238" s="45"/>
      <c r="S238" s="45"/>
      <c r="T238" s="45"/>
      <c r="U238" s="40"/>
      <c r="V238" s="41" t="s">
        <v>6622</v>
      </c>
      <c r="W238" s="36">
        <v>3</v>
      </c>
      <c r="X238" s="36" t="s">
        <v>4490</v>
      </c>
      <c r="Y238" s="36" t="s">
        <v>4498</v>
      </c>
      <c r="Z238" s="36" t="s">
        <v>117</v>
      </c>
      <c r="AA238" s="36" t="s">
        <v>117</v>
      </c>
      <c r="AB238" s="36" t="s">
        <v>4499</v>
      </c>
      <c r="AC238" s="36" t="s">
        <v>4498</v>
      </c>
      <c r="AD238" s="36" t="s">
        <v>1276</v>
      </c>
      <c r="AE238" s="36" t="s">
        <v>4497</v>
      </c>
      <c r="AF238" s="36" t="s">
        <v>117</v>
      </c>
      <c r="AG238" s="36" t="s">
        <v>461</v>
      </c>
      <c r="AH238" s="36" t="s">
        <v>117</v>
      </c>
      <c r="AI238" s="36" t="s">
        <v>117</v>
      </c>
      <c r="AJ238" s="36" t="s">
        <v>117</v>
      </c>
      <c r="AK238" s="36" t="s">
        <v>4297</v>
      </c>
      <c r="AL238" s="36" t="s">
        <v>114</v>
      </c>
      <c r="AM238" s="36"/>
      <c r="AN238" s="36"/>
      <c r="AO238" s="36"/>
      <c r="AP238" s="36"/>
      <c r="AQ238" s="36"/>
      <c r="AR238" s="36"/>
      <c r="AS238" s="36"/>
    </row>
    <row r="239" spans="1:45" s="62" customFormat="1" hidden="1">
      <c r="A239" s="190"/>
      <c r="B239" s="42" t="s">
        <v>6602</v>
      </c>
      <c r="C239" s="40"/>
      <c r="D239" s="72" t="s">
        <v>6603</v>
      </c>
      <c r="E239" s="40" t="s">
        <v>6709</v>
      </c>
      <c r="F239" s="36" t="s">
        <v>6698</v>
      </c>
      <c r="G239" s="45"/>
      <c r="H239" s="71"/>
      <c r="I239" s="40"/>
      <c r="J239" s="165" t="s">
        <v>7491</v>
      </c>
      <c r="K239" s="45"/>
      <c r="L239" s="45"/>
      <c r="M239" s="61"/>
      <c r="N239" s="45"/>
      <c r="O239" s="45"/>
      <c r="P239" s="45"/>
      <c r="Q239" s="45"/>
      <c r="R239" s="45"/>
      <c r="S239" s="45"/>
      <c r="T239" s="45"/>
      <c r="U239" s="40"/>
      <c r="V239" s="41" t="s">
        <v>6605</v>
      </c>
      <c r="W239" s="36">
        <v>3</v>
      </c>
      <c r="X239" s="36" t="s">
        <v>4485</v>
      </c>
      <c r="Y239" s="36" t="s">
        <v>463</v>
      </c>
      <c r="Z239" s="36" t="s">
        <v>117</v>
      </c>
      <c r="AA239" s="36" t="s">
        <v>464</v>
      </c>
      <c r="AB239" s="36" t="s">
        <v>464</v>
      </c>
      <c r="AC239" s="36" t="s">
        <v>465</v>
      </c>
      <c r="AD239" s="36" t="s">
        <v>466</v>
      </c>
      <c r="AE239" s="36" t="s">
        <v>4486</v>
      </c>
      <c r="AF239" s="36" t="s">
        <v>4487</v>
      </c>
      <c r="AG239" s="36" t="s">
        <v>117</v>
      </c>
      <c r="AH239" s="36" t="s">
        <v>4367</v>
      </c>
      <c r="AI239" s="36" t="s">
        <v>4500</v>
      </c>
      <c r="AJ239" s="36" t="s">
        <v>4489</v>
      </c>
      <c r="AK239" s="36" t="s">
        <v>4297</v>
      </c>
      <c r="AL239" s="36" t="s">
        <v>114</v>
      </c>
      <c r="AM239" s="36"/>
      <c r="AN239" s="36"/>
      <c r="AO239" s="36"/>
      <c r="AP239" s="36"/>
      <c r="AQ239" s="36"/>
      <c r="AR239" s="36"/>
      <c r="AS239" s="36"/>
    </row>
    <row r="240" spans="1:45" s="62" customFormat="1" hidden="1">
      <c r="A240" s="190"/>
      <c r="B240" s="42" t="s">
        <v>6602</v>
      </c>
      <c r="C240" s="40"/>
      <c r="D240" s="42" t="s">
        <v>6711</v>
      </c>
      <c r="E240" s="45"/>
      <c r="F240" s="45"/>
      <c r="G240" s="45"/>
      <c r="H240" s="71"/>
      <c r="I240" s="40"/>
      <c r="J240" s="165" t="s">
        <v>6955</v>
      </c>
      <c r="K240" s="45"/>
      <c r="L240" s="45"/>
      <c r="M240" s="61"/>
      <c r="N240" s="45"/>
      <c r="O240" s="45"/>
      <c r="P240" s="45"/>
      <c r="Q240" s="45"/>
      <c r="R240" s="45"/>
      <c r="S240" s="45"/>
      <c r="T240" s="45"/>
      <c r="U240" s="40"/>
      <c r="V240" s="41" t="s">
        <v>6622</v>
      </c>
      <c r="W240" s="36">
        <v>3</v>
      </c>
      <c r="X240" s="36" t="s">
        <v>4490</v>
      </c>
      <c r="Y240" s="36" t="s">
        <v>4501</v>
      </c>
      <c r="Z240" s="36" t="s">
        <v>117</v>
      </c>
      <c r="AA240" s="36" t="s">
        <v>117</v>
      </c>
      <c r="AB240" s="36" t="s">
        <v>4502</v>
      </c>
      <c r="AC240" s="36" t="s">
        <v>4501</v>
      </c>
      <c r="AD240" s="36" t="s">
        <v>466</v>
      </c>
      <c r="AE240" s="36" t="s">
        <v>4489</v>
      </c>
      <c r="AF240" s="36" t="s">
        <v>117</v>
      </c>
      <c r="AG240" s="36" t="s">
        <v>465</v>
      </c>
      <c r="AH240" s="36" t="s">
        <v>117</v>
      </c>
      <c r="AI240" s="36" t="s">
        <v>117</v>
      </c>
      <c r="AJ240" s="36" t="s">
        <v>117</v>
      </c>
      <c r="AK240" s="36" t="s">
        <v>4297</v>
      </c>
      <c r="AL240" s="36" t="s">
        <v>114</v>
      </c>
      <c r="AM240" s="36"/>
      <c r="AN240" s="36"/>
      <c r="AO240" s="36"/>
      <c r="AP240" s="36"/>
      <c r="AQ240" s="36"/>
      <c r="AR240" s="36"/>
      <c r="AS240" s="36"/>
    </row>
    <row r="241" spans="1:45" s="62" customFormat="1" hidden="1">
      <c r="A241" s="190"/>
      <c r="B241" s="42" t="s">
        <v>6602</v>
      </c>
      <c r="C241" s="40"/>
      <c r="D241" s="42" t="s">
        <v>3</v>
      </c>
      <c r="E241" s="40" t="s">
        <v>6709</v>
      </c>
      <c r="F241" s="88" t="s">
        <v>6698</v>
      </c>
      <c r="G241" s="45"/>
      <c r="H241" s="71"/>
      <c r="I241" s="45"/>
      <c r="J241" s="35"/>
      <c r="K241" s="45"/>
      <c r="L241" s="45"/>
      <c r="M241" s="61">
        <v>920006112</v>
      </c>
      <c r="N241" s="45"/>
      <c r="O241" s="45"/>
      <c r="P241" s="45"/>
      <c r="Q241" s="45"/>
      <c r="R241" s="45"/>
      <c r="S241" s="45"/>
      <c r="T241" s="45"/>
      <c r="U241" s="40"/>
      <c r="V241" s="41" t="s">
        <v>6605</v>
      </c>
      <c r="W241" s="36">
        <v>3</v>
      </c>
      <c r="X241" s="36" t="s">
        <v>4503</v>
      </c>
      <c r="Y241" s="36" t="s">
        <v>467</v>
      </c>
      <c r="Z241" s="36" t="s">
        <v>117</v>
      </c>
      <c r="AA241" s="36" t="s">
        <v>468</v>
      </c>
      <c r="AB241" s="36" t="s">
        <v>468</v>
      </c>
      <c r="AC241" s="36" t="s">
        <v>469</v>
      </c>
      <c r="AD241" s="36" t="s">
        <v>470</v>
      </c>
      <c r="AE241" s="36" t="s">
        <v>4504</v>
      </c>
      <c r="AF241" s="36" t="s">
        <v>4505</v>
      </c>
      <c r="AG241" s="36" t="s">
        <v>117</v>
      </c>
      <c r="AH241" s="36" t="s">
        <v>4367</v>
      </c>
      <c r="AI241" s="36" t="s">
        <v>4506</v>
      </c>
      <c r="AJ241" s="36" t="s">
        <v>4507</v>
      </c>
      <c r="AK241" s="36" t="s">
        <v>4297</v>
      </c>
      <c r="AL241" s="36" t="s">
        <v>114</v>
      </c>
      <c r="AM241" s="36"/>
      <c r="AN241" s="36"/>
      <c r="AO241" s="36"/>
      <c r="AP241" s="36"/>
      <c r="AQ241" s="36"/>
      <c r="AR241" s="36"/>
      <c r="AS241" s="36"/>
    </row>
    <row r="242" spans="1:45" s="45" customFormat="1" ht="15" hidden="1" customHeight="1">
      <c r="A242" s="157"/>
      <c r="B242" s="185" t="s">
        <v>6602</v>
      </c>
      <c r="C242" s="80"/>
      <c r="D242" s="189" t="s">
        <v>3</v>
      </c>
      <c r="E242" s="78"/>
      <c r="F242" s="78"/>
      <c r="G242" s="78"/>
      <c r="H242" s="78"/>
      <c r="I242" s="78"/>
      <c r="J242" s="78"/>
      <c r="K242" s="78"/>
      <c r="L242" s="78"/>
      <c r="M242" s="184">
        <v>920005229</v>
      </c>
      <c r="N242" s="78"/>
      <c r="O242" s="78"/>
      <c r="P242" s="78"/>
      <c r="Q242" s="78"/>
      <c r="R242" s="78"/>
      <c r="S242" s="78"/>
      <c r="T242" s="78"/>
      <c r="U242" s="78"/>
      <c r="V242" s="79" t="s">
        <v>6605</v>
      </c>
      <c r="W242" s="78">
        <v>3</v>
      </c>
      <c r="X242" s="78" t="s">
        <v>6886</v>
      </c>
      <c r="Y242" s="78"/>
      <c r="Z242" s="78"/>
      <c r="AA242" s="78"/>
      <c r="AB242" s="78"/>
      <c r="AC242" s="80" t="s">
        <v>469</v>
      </c>
      <c r="AD242" s="78"/>
      <c r="AE242" s="78"/>
      <c r="AF242" s="78"/>
      <c r="AG242" s="78"/>
      <c r="AH242" s="78"/>
      <c r="AI242" s="78"/>
      <c r="AJ242" s="78"/>
      <c r="AK242" s="78"/>
      <c r="AL242" s="78">
        <v>0</v>
      </c>
      <c r="AM242" s="78"/>
      <c r="AN242" s="78"/>
      <c r="AO242" s="78"/>
      <c r="AP242" s="78"/>
      <c r="AQ242" s="78"/>
      <c r="AR242" s="78"/>
      <c r="AS242" s="78"/>
    </row>
    <row r="243" spans="1:45" s="45" customFormat="1" ht="15" hidden="1" customHeight="1">
      <c r="A243" s="157"/>
      <c r="B243" s="185" t="s">
        <v>6602</v>
      </c>
      <c r="C243" s="80"/>
      <c r="D243" s="189" t="s">
        <v>3</v>
      </c>
      <c r="E243" s="78"/>
      <c r="F243" s="78"/>
      <c r="G243" s="78"/>
      <c r="H243" s="78"/>
      <c r="I243" s="78"/>
      <c r="J243" s="78"/>
      <c r="K243" s="78"/>
      <c r="L243" s="78"/>
      <c r="M243" s="184">
        <v>920005230</v>
      </c>
      <c r="N243" s="78"/>
      <c r="O243" s="78"/>
      <c r="P243" s="78"/>
      <c r="Q243" s="78"/>
      <c r="R243" s="78"/>
      <c r="S243" s="78"/>
      <c r="T243" s="78"/>
      <c r="U243" s="78"/>
      <c r="V243" s="79" t="s">
        <v>6605</v>
      </c>
      <c r="W243" s="78">
        <v>3</v>
      </c>
      <c r="X243" s="78" t="s">
        <v>6887</v>
      </c>
      <c r="Y243" s="78"/>
      <c r="Z243" s="78"/>
      <c r="AA243" s="78"/>
      <c r="AB243" s="78"/>
      <c r="AC243" s="80" t="s">
        <v>469</v>
      </c>
      <c r="AD243" s="78"/>
      <c r="AE243" s="78"/>
      <c r="AF243" s="78"/>
      <c r="AG243" s="78"/>
      <c r="AH243" s="78"/>
      <c r="AI243" s="78"/>
      <c r="AJ243" s="78"/>
      <c r="AK243" s="78"/>
      <c r="AL243" s="78">
        <v>0</v>
      </c>
      <c r="AM243" s="78"/>
      <c r="AN243" s="78"/>
      <c r="AO243" s="78"/>
      <c r="AP243" s="78"/>
      <c r="AQ243" s="78"/>
      <c r="AR243" s="78"/>
      <c r="AS243" s="78"/>
    </row>
    <row r="244" spans="1:45" s="45" customFormat="1" ht="15" hidden="1" customHeight="1">
      <c r="A244" s="157"/>
      <c r="B244" s="185" t="s">
        <v>6602</v>
      </c>
      <c r="C244" s="80"/>
      <c r="D244" s="185" t="s">
        <v>6604</v>
      </c>
      <c r="E244" s="78"/>
      <c r="F244" s="78"/>
      <c r="G244" s="78"/>
      <c r="H244" s="78"/>
      <c r="I244" s="78"/>
      <c r="J244" s="78"/>
      <c r="K244" s="78"/>
      <c r="L244" s="78"/>
      <c r="M244" s="184">
        <v>920006113</v>
      </c>
      <c r="N244" s="78"/>
      <c r="O244" s="78"/>
      <c r="P244" s="78"/>
      <c r="Q244" s="78"/>
      <c r="R244" s="78"/>
      <c r="S244" s="78"/>
      <c r="T244" s="78"/>
      <c r="U244" s="78"/>
      <c r="V244" s="79" t="s">
        <v>6622</v>
      </c>
      <c r="W244" s="78">
        <v>3</v>
      </c>
      <c r="X244" s="78" t="s">
        <v>6888</v>
      </c>
      <c r="Y244" s="78"/>
      <c r="Z244" s="78"/>
      <c r="AA244" s="78"/>
      <c r="AB244" s="78"/>
      <c r="AC244" s="80" t="s">
        <v>469</v>
      </c>
      <c r="AD244" s="78"/>
      <c r="AE244" s="78"/>
      <c r="AF244" s="78"/>
      <c r="AG244" s="78"/>
      <c r="AH244" s="78"/>
      <c r="AI244" s="78"/>
      <c r="AJ244" s="78"/>
      <c r="AK244" s="78"/>
      <c r="AL244" s="78">
        <v>0</v>
      </c>
      <c r="AM244" s="78"/>
      <c r="AN244" s="78"/>
      <c r="AO244" s="78"/>
      <c r="AP244" s="78"/>
      <c r="AQ244" s="78"/>
      <c r="AR244" s="78"/>
      <c r="AS244" s="78"/>
    </row>
    <row r="245" spans="1:45" s="62" customFormat="1" hidden="1">
      <c r="A245" s="190"/>
      <c r="B245" s="42" t="s">
        <v>6602</v>
      </c>
      <c r="C245" s="40"/>
      <c r="D245" s="42" t="s">
        <v>6604</v>
      </c>
      <c r="E245" s="40"/>
      <c r="F245" s="40"/>
      <c r="G245" s="40"/>
      <c r="H245" s="43"/>
      <c r="I245" s="40"/>
      <c r="J245" s="40"/>
      <c r="K245" s="40"/>
      <c r="L245" s="40" t="s">
        <v>6715</v>
      </c>
      <c r="M245" s="42"/>
      <c r="N245" s="40"/>
      <c r="O245" s="40"/>
      <c r="P245" s="40"/>
      <c r="Q245" s="40"/>
      <c r="R245" s="40"/>
      <c r="S245" s="40"/>
      <c r="T245" s="40"/>
      <c r="U245" s="40"/>
      <c r="V245" s="41" t="s">
        <v>6622</v>
      </c>
      <c r="W245" s="36">
        <v>3</v>
      </c>
      <c r="X245" s="36" t="s">
        <v>4508</v>
      </c>
      <c r="Y245" s="36" t="s">
        <v>4509</v>
      </c>
      <c r="Z245" s="36" t="s">
        <v>117</v>
      </c>
      <c r="AA245" s="36" t="s">
        <v>117</v>
      </c>
      <c r="AB245" s="36" t="s">
        <v>117</v>
      </c>
      <c r="AC245" s="36" t="s">
        <v>4509</v>
      </c>
      <c r="AD245" s="36" t="s">
        <v>990</v>
      </c>
      <c r="AE245" s="36" t="s">
        <v>4510</v>
      </c>
      <c r="AF245" s="36" t="s">
        <v>117</v>
      </c>
      <c r="AG245" s="36" t="s">
        <v>469</v>
      </c>
      <c r="AH245" s="36" t="s">
        <v>117</v>
      </c>
      <c r="AI245" s="36" t="s">
        <v>117</v>
      </c>
      <c r="AJ245" s="36" t="s">
        <v>117</v>
      </c>
      <c r="AK245" s="36" t="s">
        <v>4297</v>
      </c>
      <c r="AL245" s="36" t="s">
        <v>114</v>
      </c>
      <c r="AM245" s="36"/>
      <c r="AN245" s="36"/>
      <c r="AO245" s="36"/>
      <c r="AP245" s="36"/>
      <c r="AQ245" s="36"/>
      <c r="AR245" s="36"/>
      <c r="AS245" s="36"/>
    </row>
    <row r="246" spans="1:45" s="62" customFormat="1" ht="16.5" hidden="1" customHeight="1">
      <c r="A246" s="190"/>
      <c r="B246" s="42" t="s">
        <v>6602</v>
      </c>
      <c r="C246" s="40"/>
      <c r="D246" s="42" t="s">
        <v>10</v>
      </c>
      <c r="E246" s="40" t="s">
        <v>6709</v>
      </c>
      <c r="F246" s="36" t="s">
        <v>6698</v>
      </c>
      <c r="G246" s="40"/>
      <c r="H246" s="43"/>
      <c r="I246" s="40"/>
      <c r="J246" s="40"/>
      <c r="K246" s="40"/>
      <c r="L246" s="40"/>
      <c r="M246" s="42"/>
      <c r="N246" s="40"/>
      <c r="O246" s="40"/>
      <c r="P246" s="40"/>
      <c r="Q246" s="40"/>
      <c r="R246" s="40"/>
      <c r="S246" s="40"/>
      <c r="T246" s="40"/>
      <c r="U246" s="40"/>
      <c r="V246" s="41" t="s">
        <v>6605</v>
      </c>
      <c r="W246" s="36">
        <v>3</v>
      </c>
      <c r="X246" s="36" t="s">
        <v>4511</v>
      </c>
      <c r="Y246" s="36" t="s">
        <v>471</v>
      </c>
      <c r="Z246" s="36" t="s">
        <v>117</v>
      </c>
      <c r="AA246" s="36" t="s">
        <v>472</v>
      </c>
      <c r="AB246" s="36" t="s">
        <v>472</v>
      </c>
      <c r="AC246" s="36" t="s">
        <v>473</v>
      </c>
      <c r="AD246" s="36" t="s">
        <v>474</v>
      </c>
      <c r="AE246" s="36" t="s">
        <v>4512</v>
      </c>
      <c r="AF246" s="36" t="s">
        <v>4513</v>
      </c>
      <c r="AG246" s="36" t="s">
        <v>117</v>
      </c>
      <c r="AH246" s="36" t="s">
        <v>4385</v>
      </c>
      <c r="AI246" s="36" t="s">
        <v>4514</v>
      </c>
      <c r="AJ246" s="188" t="s">
        <v>4515</v>
      </c>
      <c r="AK246" s="36" t="s">
        <v>4297</v>
      </c>
      <c r="AL246" s="36" t="s">
        <v>114</v>
      </c>
      <c r="AM246" s="36"/>
      <c r="AN246" s="36"/>
      <c r="AO246" s="36"/>
      <c r="AP246" s="36"/>
      <c r="AQ246" s="36"/>
      <c r="AR246" s="36"/>
      <c r="AS246" s="36"/>
    </row>
    <row r="247" spans="1:45" s="62" customFormat="1" hidden="1">
      <c r="A247" s="190"/>
      <c r="B247" s="42" t="s">
        <v>6602</v>
      </c>
      <c r="C247" s="40"/>
      <c r="D247" s="42" t="s">
        <v>1</v>
      </c>
      <c r="E247" s="40" t="s">
        <v>6709</v>
      </c>
      <c r="F247" s="36" t="s">
        <v>6698</v>
      </c>
      <c r="G247" s="40"/>
      <c r="H247" s="43"/>
      <c r="I247" s="40"/>
      <c r="J247" s="40"/>
      <c r="K247" s="40"/>
      <c r="L247" s="40"/>
      <c r="M247" s="42"/>
      <c r="N247" s="40"/>
      <c r="O247" s="40"/>
      <c r="P247" s="40"/>
      <c r="Q247" s="40"/>
      <c r="R247" s="40"/>
      <c r="S247" s="40"/>
      <c r="T247" s="40"/>
      <c r="U247" s="40"/>
      <c r="V247" s="41" t="s">
        <v>6605</v>
      </c>
      <c r="W247" s="36">
        <v>3</v>
      </c>
      <c r="X247" s="36" t="s">
        <v>4516</v>
      </c>
      <c r="Y247" s="36" t="s">
        <v>475</v>
      </c>
      <c r="Z247" s="36" t="s">
        <v>117</v>
      </c>
      <c r="AA247" s="36" t="s">
        <v>476</v>
      </c>
      <c r="AB247" s="36" t="s">
        <v>476</v>
      </c>
      <c r="AC247" s="36" t="s">
        <v>477</v>
      </c>
      <c r="AD247" s="36" t="s">
        <v>925</v>
      </c>
      <c r="AE247" s="36" t="s">
        <v>4517</v>
      </c>
      <c r="AF247" s="36" t="s">
        <v>117</v>
      </c>
      <c r="AG247" s="36" t="s">
        <v>117</v>
      </c>
      <c r="AH247" s="36" t="s">
        <v>4367</v>
      </c>
      <c r="AI247" s="36" t="s">
        <v>4518</v>
      </c>
      <c r="AJ247" s="36" t="s">
        <v>4519</v>
      </c>
      <c r="AK247" s="36" t="s">
        <v>4297</v>
      </c>
      <c r="AL247" s="36" t="s">
        <v>114</v>
      </c>
      <c r="AM247" s="36"/>
      <c r="AN247" s="36"/>
      <c r="AO247" s="36"/>
      <c r="AP247" s="36"/>
      <c r="AQ247" s="36"/>
      <c r="AR247" s="36"/>
      <c r="AS247" s="36"/>
    </row>
    <row r="248" spans="1:45" s="62" customFormat="1" hidden="1">
      <c r="A248" s="190"/>
      <c r="B248" s="42" t="s">
        <v>6602</v>
      </c>
      <c r="C248" s="40"/>
      <c r="D248" s="42" t="s">
        <v>1</v>
      </c>
      <c r="E248" s="40" t="s">
        <v>6709</v>
      </c>
      <c r="F248" s="36" t="s">
        <v>6698</v>
      </c>
      <c r="G248" s="40"/>
      <c r="H248" s="43"/>
      <c r="I248" s="40"/>
      <c r="J248" s="40"/>
      <c r="K248" s="40"/>
      <c r="L248" s="40"/>
      <c r="M248" s="42">
        <v>920005725</v>
      </c>
      <c r="N248" s="40"/>
      <c r="O248" s="40"/>
      <c r="P248" s="40"/>
      <c r="Q248" s="40"/>
      <c r="R248" s="40"/>
      <c r="S248" s="40"/>
      <c r="T248" s="40"/>
      <c r="U248" s="40"/>
      <c r="V248" s="41" t="s">
        <v>6605</v>
      </c>
      <c r="W248" s="36">
        <v>3</v>
      </c>
      <c r="X248" s="36" t="s">
        <v>4520</v>
      </c>
      <c r="Y248" s="36" t="s">
        <v>479</v>
      </c>
      <c r="Z248" s="36" t="s">
        <v>117</v>
      </c>
      <c r="AA248" s="36" t="s">
        <v>480</v>
      </c>
      <c r="AB248" s="36" t="s">
        <v>480</v>
      </c>
      <c r="AC248" s="36" t="s">
        <v>481</v>
      </c>
      <c r="AD248" s="36" t="s">
        <v>1184</v>
      </c>
      <c r="AE248" s="36" t="s">
        <v>4521</v>
      </c>
      <c r="AF248" s="36" t="s">
        <v>117</v>
      </c>
      <c r="AG248" s="36" t="s">
        <v>117</v>
      </c>
      <c r="AH248" s="36" t="s">
        <v>4367</v>
      </c>
      <c r="AI248" s="36" t="s">
        <v>4522</v>
      </c>
      <c r="AJ248" s="36" t="s">
        <v>4523</v>
      </c>
      <c r="AK248" s="36" t="s">
        <v>4297</v>
      </c>
      <c r="AL248" s="36" t="s">
        <v>114</v>
      </c>
      <c r="AM248" s="36"/>
      <c r="AN248" s="36"/>
      <c r="AO248" s="36"/>
      <c r="AP248" s="36"/>
      <c r="AQ248" s="36"/>
      <c r="AR248" s="36"/>
      <c r="AS248" s="36"/>
    </row>
    <row r="249" spans="1:45" s="45" customFormat="1" ht="15" hidden="1" customHeight="1">
      <c r="A249" s="157"/>
      <c r="B249" s="185" t="s">
        <v>6602</v>
      </c>
      <c r="C249" s="80"/>
      <c r="D249" s="189" t="s">
        <v>1</v>
      </c>
      <c r="E249" s="78"/>
      <c r="F249" s="78"/>
      <c r="G249" s="78"/>
      <c r="H249" s="78"/>
      <c r="I249" s="78"/>
      <c r="J249" s="78"/>
      <c r="K249" s="78"/>
      <c r="L249" s="78"/>
      <c r="M249" s="184">
        <v>920005733</v>
      </c>
      <c r="N249" s="78"/>
      <c r="O249" s="78"/>
      <c r="P249" s="78"/>
      <c r="Q249" s="78"/>
      <c r="R249" s="78"/>
      <c r="S249" s="78"/>
      <c r="T249" s="78"/>
      <c r="U249" s="78"/>
      <c r="V249" s="79" t="s">
        <v>6605</v>
      </c>
      <c r="W249" s="78">
        <v>3</v>
      </c>
      <c r="X249" s="78" t="s">
        <v>6889</v>
      </c>
      <c r="Y249" s="78"/>
      <c r="Z249" s="78"/>
      <c r="AA249" s="78"/>
      <c r="AB249" s="78"/>
      <c r="AC249" s="80" t="s">
        <v>481</v>
      </c>
      <c r="AD249" s="78"/>
      <c r="AE249" s="78"/>
      <c r="AF249" s="78"/>
      <c r="AG249" s="78"/>
      <c r="AH249" s="78"/>
      <c r="AI249" s="78"/>
      <c r="AJ249" s="78"/>
      <c r="AK249" s="78"/>
      <c r="AL249" s="78">
        <v>0</v>
      </c>
      <c r="AM249" s="78"/>
      <c r="AN249" s="78"/>
      <c r="AO249" s="78"/>
      <c r="AP249" s="78"/>
      <c r="AQ249" s="78"/>
      <c r="AR249" s="78"/>
      <c r="AS249" s="78"/>
    </row>
    <row r="250" spans="1:45" s="45" customFormat="1" ht="15" hidden="1" customHeight="1">
      <c r="A250" s="157"/>
      <c r="B250" s="185" t="s">
        <v>6602</v>
      </c>
      <c r="C250" s="80"/>
      <c r="D250" s="189" t="s">
        <v>1</v>
      </c>
      <c r="E250" s="78"/>
      <c r="F250" s="78"/>
      <c r="G250" s="78"/>
      <c r="H250" s="78"/>
      <c r="I250" s="78"/>
      <c r="J250" s="78"/>
      <c r="K250" s="78"/>
      <c r="L250" s="78"/>
      <c r="M250" s="184">
        <v>920005734</v>
      </c>
      <c r="N250" s="78"/>
      <c r="O250" s="78"/>
      <c r="P250" s="78"/>
      <c r="Q250" s="78"/>
      <c r="R250" s="78"/>
      <c r="S250" s="78"/>
      <c r="T250" s="78"/>
      <c r="U250" s="78"/>
      <c r="V250" s="79" t="s">
        <v>6605</v>
      </c>
      <c r="W250" s="78">
        <v>3</v>
      </c>
      <c r="X250" s="78" t="s">
        <v>6890</v>
      </c>
      <c r="Y250" s="78"/>
      <c r="Z250" s="78"/>
      <c r="AA250" s="78"/>
      <c r="AB250" s="78"/>
      <c r="AC250" s="80" t="s">
        <v>481</v>
      </c>
      <c r="AD250" s="78"/>
      <c r="AE250" s="78"/>
      <c r="AF250" s="78"/>
      <c r="AG250" s="78"/>
      <c r="AH250" s="78"/>
      <c r="AI250" s="78"/>
      <c r="AJ250" s="78"/>
      <c r="AK250" s="78"/>
      <c r="AL250" s="78">
        <v>0</v>
      </c>
      <c r="AM250" s="78"/>
      <c r="AN250" s="78"/>
      <c r="AO250" s="78"/>
      <c r="AP250" s="78"/>
      <c r="AQ250" s="78"/>
      <c r="AR250" s="78"/>
      <c r="AS250" s="78"/>
    </row>
    <row r="251" spans="1:45" s="45" customFormat="1" ht="15" hidden="1" customHeight="1">
      <c r="A251" s="157"/>
      <c r="B251" s="185" t="s">
        <v>6602</v>
      </c>
      <c r="C251" s="80"/>
      <c r="D251" s="185" t="s">
        <v>6604</v>
      </c>
      <c r="E251" s="78"/>
      <c r="F251" s="78"/>
      <c r="G251" s="78"/>
      <c r="H251" s="78"/>
      <c r="I251" s="78"/>
      <c r="J251" s="78"/>
      <c r="K251" s="78"/>
      <c r="L251" s="78"/>
      <c r="M251" s="184">
        <v>920005735</v>
      </c>
      <c r="N251" s="78"/>
      <c r="O251" s="78"/>
      <c r="P251" s="78"/>
      <c r="Q251" s="78"/>
      <c r="R251" s="78"/>
      <c r="S251" s="78"/>
      <c r="T251" s="78"/>
      <c r="U251" s="78"/>
      <c r="V251" s="79" t="s">
        <v>6622</v>
      </c>
      <c r="W251" s="78">
        <v>3</v>
      </c>
      <c r="X251" s="78" t="s">
        <v>6891</v>
      </c>
      <c r="Y251" s="78"/>
      <c r="Z251" s="78"/>
      <c r="AA251" s="78"/>
      <c r="AB251" s="78"/>
      <c r="AC251" s="80" t="s">
        <v>481</v>
      </c>
      <c r="AD251" s="78"/>
      <c r="AE251" s="78"/>
      <c r="AF251" s="78"/>
      <c r="AG251" s="78"/>
      <c r="AH251" s="78"/>
      <c r="AI251" s="78"/>
      <c r="AJ251" s="78"/>
      <c r="AK251" s="78"/>
      <c r="AL251" s="78">
        <v>0</v>
      </c>
      <c r="AM251" s="78"/>
      <c r="AN251" s="78"/>
      <c r="AO251" s="78"/>
      <c r="AP251" s="78"/>
      <c r="AQ251" s="78"/>
      <c r="AR251" s="78"/>
      <c r="AS251" s="78"/>
    </row>
    <row r="252" spans="1:45" s="62" customFormat="1" hidden="1">
      <c r="A252" s="190"/>
      <c r="B252" s="42" t="s">
        <v>6602</v>
      </c>
      <c r="C252" s="40"/>
      <c r="D252" s="42" t="s">
        <v>1</v>
      </c>
      <c r="E252" s="40" t="s">
        <v>6709</v>
      </c>
      <c r="F252" s="36" t="s">
        <v>6698</v>
      </c>
      <c r="G252" s="40"/>
      <c r="H252" s="43"/>
      <c r="I252" s="40"/>
      <c r="J252" s="40"/>
      <c r="K252" s="40"/>
      <c r="L252" s="40"/>
      <c r="M252" s="42">
        <v>920006063</v>
      </c>
      <c r="N252" s="40"/>
      <c r="O252" s="40"/>
      <c r="P252" s="40"/>
      <c r="Q252" s="40"/>
      <c r="R252" s="40"/>
      <c r="S252" s="40"/>
      <c r="T252" s="40"/>
      <c r="U252" s="40"/>
      <c r="V252" s="41" t="s">
        <v>6605</v>
      </c>
      <c r="W252" s="36">
        <v>3</v>
      </c>
      <c r="X252" s="36" t="s">
        <v>4524</v>
      </c>
      <c r="Y252" s="36" t="s">
        <v>483</v>
      </c>
      <c r="Z252" s="36" t="s">
        <v>117</v>
      </c>
      <c r="AA252" s="36" t="s">
        <v>484</v>
      </c>
      <c r="AB252" s="36" t="s">
        <v>484</v>
      </c>
      <c r="AC252" s="36" t="s">
        <v>485</v>
      </c>
      <c r="AD252" s="36" t="s">
        <v>486</v>
      </c>
      <c r="AE252" s="36" t="s">
        <v>4525</v>
      </c>
      <c r="AF252" s="36" t="s">
        <v>117</v>
      </c>
      <c r="AG252" s="36" t="s">
        <v>117</v>
      </c>
      <c r="AH252" s="36" t="s">
        <v>4367</v>
      </c>
      <c r="AI252" s="36" t="s">
        <v>4526</v>
      </c>
      <c r="AJ252" s="36" t="s">
        <v>4527</v>
      </c>
      <c r="AK252" s="36" t="s">
        <v>4297</v>
      </c>
      <c r="AL252" s="36" t="s">
        <v>114</v>
      </c>
      <c r="AM252" s="36"/>
      <c r="AN252" s="36"/>
      <c r="AO252" s="36"/>
      <c r="AP252" s="36"/>
      <c r="AQ252" s="36"/>
      <c r="AR252" s="36"/>
      <c r="AS252" s="36"/>
    </row>
    <row r="253" spans="1:45" s="45" customFormat="1" ht="15" hidden="1" customHeight="1">
      <c r="A253" s="157"/>
      <c r="B253" s="185" t="s">
        <v>6602</v>
      </c>
      <c r="C253" s="80"/>
      <c r="D253" s="189" t="s">
        <v>1</v>
      </c>
      <c r="E253" s="78"/>
      <c r="F253" s="78"/>
      <c r="G253" s="78"/>
      <c r="H253" s="78"/>
      <c r="I253" s="78"/>
      <c r="J253" s="78"/>
      <c r="K253" s="78"/>
      <c r="L253" s="78"/>
      <c r="M253" s="184">
        <v>920006062</v>
      </c>
      <c r="N253" s="78"/>
      <c r="O253" s="78"/>
      <c r="P253" s="78"/>
      <c r="Q253" s="78"/>
      <c r="R253" s="78"/>
      <c r="S253" s="78"/>
      <c r="T253" s="78"/>
      <c r="U253" s="78"/>
      <c r="V253" s="79" t="s">
        <v>6605</v>
      </c>
      <c r="W253" s="78">
        <v>3</v>
      </c>
      <c r="X253" s="78" t="s">
        <v>6892</v>
      </c>
      <c r="Y253" s="78"/>
      <c r="Z253" s="78"/>
      <c r="AA253" s="78"/>
      <c r="AB253" s="78"/>
      <c r="AC253" s="80" t="s">
        <v>485</v>
      </c>
      <c r="AD253" s="78"/>
      <c r="AE253" s="78"/>
      <c r="AF253" s="78"/>
      <c r="AG253" s="78"/>
      <c r="AH253" s="78"/>
      <c r="AI253" s="78"/>
      <c r="AJ253" s="78"/>
      <c r="AK253" s="78"/>
      <c r="AL253" s="78">
        <v>0</v>
      </c>
      <c r="AM253" s="78"/>
      <c r="AN253" s="78"/>
      <c r="AO253" s="78"/>
      <c r="AP253" s="78"/>
      <c r="AQ253" s="78"/>
      <c r="AR253" s="78"/>
      <c r="AS253" s="78"/>
    </row>
    <row r="254" spans="1:45" s="45" customFormat="1" ht="15" hidden="1" customHeight="1">
      <c r="A254" s="157"/>
      <c r="B254" s="185" t="s">
        <v>6602</v>
      </c>
      <c r="C254" s="80"/>
      <c r="D254" s="185" t="s">
        <v>6604</v>
      </c>
      <c r="E254" s="78"/>
      <c r="F254" s="78"/>
      <c r="G254" s="78"/>
      <c r="H254" s="78"/>
      <c r="I254" s="78"/>
      <c r="J254" s="78"/>
      <c r="K254" s="78"/>
      <c r="L254" s="78"/>
      <c r="M254" s="184">
        <v>920006064</v>
      </c>
      <c r="N254" s="78"/>
      <c r="O254" s="78"/>
      <c r="P254" s="78"/>
      <c r="Q254" s="78"/>
      <c r="R254" s="78"/>
      <c r="S254" s="78"/>
      <c r="T254" s="78"/>
      <c r="U254" s="78"/>
      <c r="V254" s="79" t="s">
        <v>6622</v>
      </c>
      <c r="W254" s="78">
        <v>3</v>
      </c>
      <c r="X254" s="78" t="s">
        <v>6893</v>
      </c>
      <c r="Y254" s="78"/>
      <c r="Z254" s="78"/>
      <c r="AA254" s="78"/>
      <c r="AB254" s="78"/>
      <c r="AC254" s="80" t="s">
        <v>485</v>
      </c>
      <c r="AD254" s="78"/>
      <c r="AE254" s="78"/>
      <c r="AF254" s="78"/>
      <c r="AG254" s="78"/>
      <c r="AH254" s="78"/>
      <c r="AI254" s="78"/>
      <c r="AJ254" s="78"/>
      <c r="AK254" s="78"/>
      <c r="AL254" s="78">
        <v>0</v>
      </c>
      <c r="AM254" s="78"/>
      <c r="AN254" s="78"/>
      <c r="AO254" s="78"/>
      <c r="AP254" s="78"/>
      <c r="AQ254" s="78"/>
      <c r="AR254" s="78"/>
      <c r="AS254" s="78"/>
    </row>
    <row r="255" spans="1:45" s="62" customFormat="1" hidden="1">
      <c r="A255" s="190"/>
      <c r="B255" s="42" t="s">
        <v>6602</v>
      </c>
      <c r="C255" s="40"/>
      <c r="D255" s="42" t="s">
        <v>6604</v>
      </c>
      <c r="E255" s="40"/>
      <c r="F255" s="40"/>
      <c r="G255" s="40"/>
      <c r="H255" s="40"/>
      <c r="I255" s="40"/>
      <c r="J255" s="40"/>
      <c r="K255" s="40"/>
      <c r="L255" s="40"/>
      <c r="M255" s="42"/>
      <c r="N255" s="40"/>
      <c r="O255" s="40"/>
      <c r="P255" s="40"/>
      <c r="Q255" s="40"/>
      <c r="R255" s="40"/>
      <c r="S255" s="40"/>
      <c r="T255" s="40"/>
      <c r="U255" s="40"/>
      <c r="V255" s="41" t="s">
        <v>6622</v>
      </c>
      <c r="W255" s="36">
        <v>4</v>
      </c>
      <c r="X255" s="36" t="s">
        <v>4369</v>
      </c>
      <c r="Y255" s="36" t="s">
        <v>117</v>
      </c>
      <c r="Z255" s="36" t="s">
        <v>117</v>
      </c>
      <c r="AA255" s="36" t="s">
        <v>117</v>
      </c>
      <c r="AB255" s="36" t="s">
        <v>117</v>
      </c>
      <c r="AC255" s="36" t="s">
        <v>117</v>
      </c>
      <c r="AD255" s="36" t="s">
        <v>117</v>
      </c>
      <c r="AE255" s="36" t="s">
        <v>4370</v>
      </c>
      <c r="AF255" s="36" t="s">
        <v>117</v>
      </c>
      <c r="AG255" s="36" t="s">
        <v>485</v>
      </c>
      <c r="AH255" s="36" t="s">
        <v>117</v>
      </c>
      <c r="AI255" s="36" t="s">
        <v>117</v>
      </c>
      <c r="AJ255" s="36" t="s">
        <v>117</v>
      </c>
      <c r="AK255" s="36" t="s">
        <v>4297</v>
      </c>
      <c r="AL255" s="36" t="s">
        <v>114</v>
      </c>
      <c r="AM255" s="36"/>
      <c r="AN255" s="36"/>
      <c r="AO255" s="36"/>
      <c r="AP255" s="36"/>
      <c r="AQ255" s="36"/>
      <c r="AR255" s="36"/>
      <c r="AS255" s="36"/>
    </row>
    <row r="256" spans="1:45" s="62" customFormat="1" hidden="1">
      <c r="A256" s="190"/>
      <c r="B256" s="42" t="s">
        <v>6602</v>
      </c>
      <c r="C256" s="40"/>
      <c r="D256" s="42" t="s">
        <v>6604</v>
      </c>
      <c r="E256" s="40"/>
      <c r="F256" s="40"/>
      <c r="G256" s="40"/>
      <c r="H256" s="40"/>
      <c r="I256" s="40"/>
      <c r="J256" s="40"/>
      <c r="K256" s="40"/>
      <c r="L256" s="40"/>
      <c r="M256" s="42"/>
      <c r="N256" s="40"/>
      <c r="O256" s="40"/>
      <c r="P256" s="40"/>
      <c r="Q256" s="40"/>
      <c r="R256" s="40"/>
      <c r="S256" s="40"/>
      <c r="T256" s="40"/>
      <c r="U256" s="40"/>
      <c r="V256" s="41" t="s">
        <v>6622</v>
      </c>
      <c r="W256" s="36">
        <v>4</v>
      </c>
      <c r="X256" s="36" t="s">
        <v>4369</v>
      </c>
      <c r="Y256" s="36" t="s">
        <v>117</v>
      </c>
      <c r="Z256" s="36" t="s">
        <v>117</v>
      </c>
      <c r="AA256" s="36" t="s">
        <v>117</v>
      </c>
      <c r="AB256" s="36" t="s">
        <v>117</v>
      </c>
      <c r="AC256" s="36" t="s">
        <v>117</v>
      </c>
      <c r="AD256" s="36" t="s">
        <v>117</v>
      </c>
      <c r="AE256" s="36" t="s">
        <v>4371</v>
      </c>
      <c r="AF256" s="36" t="s">
        <v>117</v>
      </c>
      <c r="AG256" s="36" t="s">
        <v>485</v>
      </c>
      <c r="AH256" s="36" t="s">
        <v>117</v>
      </c>
      <c r="AI256" s="36" t="s">
        <v>117</v>
      </c>
      <c r="AJ256" s="36" t="s">
        <v>117</v>
      </c>
      <c r="AK256" s="36" t="s">
        <v>4297</v>
      </c>
      <c r="AL256" s="36" t="s">
        <v>114</v>
      </c>
      <c r="AM256" s="36"/>
      <c r="AN256" s="36"/>
      <c r="AO256" s="36"/>
      <c r="AP256" s="36"/>
      <c r="AQ256" s="36"/>
      <c r="AR256" s="36"/>
      <c r="AS256" s="36"/>
    </row>
    <row r="257" spans="1:45" s="62" customFormat="1" hidden="1">
      <c r="A257" s="190"/>
      <c r="B257" s="42" t="s">
        <v>6602</v>
      </c>
      <c r="C257" s="40"/>
      <c r="D257" s="42" t="s">
        <v>6604</v>
      </c>
      <c r="E257" s="40"/>
      <c r="F257" s="40"/>
      <c r="G257" s="40"/>
      <c r="H257" s="40"/>
      <c r="I257" s="40"/>
      <c r="J257" s="40"/>
      <c r="K257" s="40"/>
      <c r="L257" s="40"/>
      <c r="M257" s="42"/>
      <c r="N257" s="40"/>
      <c r="O257" s="40"/>
      <c r="P257" s="40"/>
      <c r="Q257" s="40"/>
      <c r="R257" s="40"/>
      <c r="S257" s="40"/>
      <c r="T257" s="40"/>
      <c r="U257" s="40"/>
      <c r="V257" s="41" t="s">
        <v>6622</v>
      </c>
      <c r="W257" s="36">
        <v>4</v>
      </c>
      <c r="X257" s="36" t="s">
        <v>4369</v>
      </c>
      <c r="Y257" s="36" t="s">
        <v>117</v>
      </c>
      <c r="Z257" s="36" t="s">
        <v>117</v>
      </c>
      <c r="AA257" s="36" t="s">
        <v>117</v>
      </c>
      <c r="AB257" s="36" t="s">
        <v>117</v>
      </c>
      <c r="AC257" s="36" t="s">
        <v>117</v>
      </c>
      <c r="AD257" s="36" t="s">
        <v>117</v>
      </c>
      <c r="AE257" s="36" t="s">
        <v>4438</v>
      </c>
      <c r="AF257" s="36" t="s">
        <v>117</v>
      </c>
      <c r="AG257" s="36" t="s">
        <v>485</v>
      </c>
      <c r="AH257" s="36" t="s">
        <v>117</v>
      </c>
      <c r="AI257" s="36" t="s">
        <v>117</v>
      </c>
      <c r="AJ257" s="36" t="s">
        <v>117</v>
      </c>
      <c r="AK257" s="36" t="s">
        <v>4297</v>
      </c>
      <c r="AL257" s="36" t="s">
        <v>114</v>
      </c>
      <c r="AM257" s="36"/>
      <c r="AN257" s="36"/>
      <c r="AO257" s="36"/>
      <c r="AP257" s="36"/>
      <c r="AQ257" s="36"/>
      <c r="AR257" s="36"/>
      <c r="AS257" s="36"/>
    </row>
    <row r="258" spans="1:45" s="62" customFormat="1" hidden="1">
      <c r="A258" s="190"/>
      <c r="B258" s="42" t="s">
        <v>6602</v>
      </c>
      <c r="C258" s="40"/>
      <c r="D258" s="42" t="s">
        <v>6</v>
      </c>
      <c r="E258" s="40" t="s">
        <v>6709</v>
      </c>
      <c r="F258" s="51" t="s">
        <v>6700</v>
      </c>
      <c r="G258" s="40"/>
      <c r="H258" s="43"/>
      <c r="I258" s="40"/>
      <c r="J258" s="35" t="s">
        <v>6716</v>
      </c>
      <c r="K258" s="40"/>
      <c r="L258" s="40"/>
      <c r="M258" s="42"/>
      <c r="N258" s="40"/>
      <c r="O258" s="40"/>
      <c r="P258" s="40"/>
      <c r="Q258" s="40"/>
      <c r="R258" s="40"/>
      <c r="S258" s="40"/>
      <c r="T258" s="40"/>
      <c r="U258" s="40"/>
      <c r="V258" s="41" t="s">
        <v>6605</v>
      </c>
      <c r="W258" s="36">
        <v>3</v>
      </c>
      <c r="X258" s="36" t="s">
        <v>4485</v>
      </c>
      <c r="Y258" s="36" t="s">
        <v>487</v>
      </c>
      <c r="Z258" s="36" t="s">
        <v>117</v>
      </c>
      <c r="AA258" s="36" t="s">
        <v>488</v>
      </c>
      <c r="AB258" s="36" t="s">
        <v>488</v>
      </c>
      <c r="AC258" s="36" t="s">
        <v>489</v>
      </c>
      <c r="AD258" s="36" t="s">
        <v>490</v>
      </c>
      <c r="AE258" s="36" t="s">
        <v>4486</v>
      </c>
      <c r="AF258" s="36" t="s">
        <v>4487</v>
      </c>
      <c r="AG258" s="36" t="s">
        <v>117</v>
      </c>
      <c r="AH258" s="36" t="s">
        <v>4367</v>
      </c>
      <c r="AI258" s="36" t="s">
        <v>4528</v>
      </c>
      <c r="AJ258" s="36" t="s">
        <v>4486</v>
      </c>
      <c r="AK258" s="36" t="s">
        <v>4297</v>
      </c>
      <c r="AL258" s="36" t="s">
        <v>114</v>
      </c>
      <c r="AM258" s="36"/>
      <c r="AN258" s="36"/>
      <c r="AO258" s="36"/>
      <c r="AP258" s="36"/>
      <c r="AQ258" s="36"/>
      <c r="AR258" s="36"/>
      <c r="AS258" s="36"/>
    </row>
    <row r="259" spans="1:45" s="62" customFormat="1" hidden="1">
      <c r="A259" s="55"/>
      <c r="B259" s="42" t="s">
        <v>6602</v>
      </c>
      <c r="C259" s="40"/>
      <c r="D259" s="42" t="s">
        <v>6711</v>
      </c>
      <c r="E259" s="40"/>
      <c r="F259" s="40"/>
      <c r="G259" s="40"/>
      <c r="H259" s="43"/>
      <c r="I259" s="40"/>
      <c r="J259" s="35" t="s">
        <v>6717</v>
      </c>
      <c r="K259" s="40"/>
      <c r="L259" s="40"/>
      <c r="M259" s="42"/>
      <c r="N259" s="40"/>
      <c r="O259" s="40"/>
      <c r="P259" s="40"/>
      <c r="Q259" s="40"/>
      <c r="R259" s="40"/>
      <c r="S259" s="40"/>
      <c r="T259" s="40"/>
      <c r="U259" s="40"/>
      <c r="V259" s="41" t="s">
        <v>6622</v>
      </c>
      <c r="W259" s="36">
        <v>3</v>
      </c>
      <c r="X259" s="36" t="s">
        <v>4529</v>
      </c>
      <c r="Y259" s="36" t="s">
        <v>4530</v>
      </c>
      <c r="Z259" s="36" t="s">
        <v>117</v>
      </c>
      <c r="AA259" s="36" t="s">
        <v>117</v>
      </c>
      <c r="AB259" s="36" t="s">
        <v>4531</v>
      </c>
      <c r="AC259" s="36" t="s">
        <v>4530</v>
      </c>
      <c r="AD259" s="36" t="s">
        <v>490</v>
      </c>
      <c r="AE259" s="36" t="s">
        <v>4532</v>
      </c>
      <c r="AF259" s="36" t="s">
        <v>117</v>
      </c>
      <c r="AG259" s="36" t="s">
        <v>489</v>
      </c>
      <c r="AH259" s="36" t="s">
        <v>117</v>
      </c>
      <c r="AI259" s="36" t="s">
        <v>117</v>
      </c>
      <c r="AJ259" s="36" t="s">
        <v>117</v>
      </c>
      <c r="AK259" s="36" t="s">
        <v>4297</v>
      </c>
      <c r="AL259" s="36" t="s">
        <v>114</v>
      </c>
      <c r="AM259" s="36"/>
      <c r="AN259" s="36"/>
      <c r="AO259" s="36"/>
      <c r="AP259" s="36"/>
      <c r="AQ259" s="36"/>
      <c r="AR259" s="36"/>
      <c r="AS259" s="36"/>
    </row>
    <row r="260" spans="1:45" s="62" customFormat="1" hidden="1">
      <c r="A260" s="55"/>
      <c r="B260" s="42" t="s">
        <v>6602</v>
      </c>
      <c r="C260" s="40"/>
      <c r="D260" s="42" t="s">
        <v>11</v>
      </c>
      <c r="E260" s="40" t="s">
        <v>6709</v>
      </c>
      <c r="F260" s="62" t="s">
        <v>6698</v>
      </c>
      <c r="G260" s="40"/>
      <c r="H260" s="43"/>
      <c r="I260" s="40"/>
      <c r="J260" s="40"/>
      <c r="K260" s="40"/>
      <c r="L260" s="40"/>
      <c r="M260" s="42">
        <v>920005364</v>
      </c>
      <c r="N260" s="40"/>
      <c r="O260" s="40"/>
      <c r="P260" s="40"/>
      <c r="Q260" s="40"/>
      <c r="R260" s="40"/>
      <c r="S260" s="40"/>
      <c r="T260" s="40"/>
      <c r="U260" s="40"/>
      <c r="V260" s="41" t="s">
        <v>6605</v>
      </c>
      <c r="W260" s="62">
        <v>3</v>
      </c>
      <c r="X260" s="36" t="s">
        <v>4533</v>
      </c>
      <c r="Y260" s="36" t="s">
        <v>491</v>
      </c>
      <c r="Z260" s="36" t="s">
        <v>117</v>
      </c>
      <c r="AA260" s="36" t="s">
        <v>492</v>
      </c>
      <c r="AB260" s="36" t="s">
        <v>492</v>
      </c>
      <c r="AC260" s="36" t="s">
        <v>493</v>
      </c>
      <c r="AD260" s="36" t="s">
        <v>4802</v>
      </c>
      <c r="AE260" s="36" t="s">
        <v>4534</v>
      </c>
      <c r="AF260" s="36" t="s">
        <v>117</v>
      </c>
      <c r="AG260" s="36" t="s">
        <v>117</v>
      </c>
      <c r="AH260" s="36" t="s">
        <v>4367</v>
      </c>
      <c r="AI260" s="36" t="s">
        <v>4535</v>
      </c>
      <c r="AJ260" s="36" t="s">
        <v>4536</v>
      </c>
      <c r="AK260" s="36" t="s">
        <v>4297</v>
      </c>
      <c r="AL260" s="36" t="s">
        <v>114</v>
      </c>
      <c r="AM260" s="36"/>
      <c r="AN260" s="36"/>
      <c r="AO260" s="36"/>
      <c r="AP260" s="36"/>
      <c r="AQ260" s="36"/>
      <c r="AR260" s="36"/>
      <c r="AS260" s="36"/>
    </row>
    <row r="261" spans="1:45" s="45" customFormat="1" ht="15" hidden="1" customHeight="1">
      <c r="A261" s="157"/>
      <c r="B261" s="185" t="s">
        <v>6602</v>
      </c>
      <c r="C261" s="80"/>
      <c r="D261" s="189" t="s">
        <v>11</v>
      </c>
      <c r="E261" s="78"/>
      <c r="F261" s="78"/>
      <c r="G261" s="78"/>
      <c r="H261" s="78"/>
      <c r="I261" s="78"/>
      <c r="J261" s="78"/>
      <c r="K261" s="78"/>
      <c r="L261" s="78"/>
      <c r="M261" s="184">
        <v>920004853</v>
      </c>
      <c r="N261" s="78"/>
      <c r="O261" s="78"/>
      <c r="P261" s="78"/>
      <c r="Q261" s="78"/>
      <c r="R261" s="78"/>
      <c r="S261" s="78"/>
      <c r="T261" s="78"/>
      <c r="U261" s="78"/>
      <c r="V261" s="79" t="s">
        <v>6605</v>
      </c>
      <c r="W261" s="78">
        <v>3</v>
      </c>
      <c r="X261" s="78" t="s">
        <v>6894</v>
      </c>
      <c r="Y261" s="78"/>
      <c r="Z261" s="78"/>
      <c r="AA261" s="78"/>
      <c r="AB261" s="78"/>
      <c r="AC261" s="80" t="s">
        <v>493</v>
      </c>
      <c r="AD261" s="78"/>
      <c r="AE261" s="78"/>
      <c r="AF261" s="78"/>
      <c r="AG261" s="78"/>
      <c r="AH261" s="78"/>
      <c r="AI261" s="78"/>
      <c r="AJ261" s="78"/>
      <c r="AK261" s="78"/>
      <c r="AL261" s="78">
        <v>0</v>
      </c>
      <c r="AM261" s="78"/>
      <c r="AN261" s="78"/>
      <c r="AO261" s="78"/>
      <c r="AP261" s="78"/>
      <c r="AQ261" s="78"/>
      <c r="AR261" s="78"/>
      <c r="AS261" s="78"/>
    </row>
    <row r="262" spans="1:45" s="45" customFormat="1" ht="15" hidden="1" customHeight="1">
      <c r="A262" s="157"/>
      <c r="B262" s="185" t="s">
        <v>6602</v>
      </c>
      <c r="C262" s="80"/>
      <c r="D262" s="189" t="s">
        <v>11</v>
      </c>
      <c r="E262" s="78"/>
      <c r="F262" s="78"/>
      <c r="G262" s="78"/>
      <c r="H262" s="78"/>
      <c r="I262" s="78"/>
      <c r="J262" s="78"/>
      <c r="K262" s="78"/>
      <c r="L262" s="78"/>
      <c r="M262" s="184">
        <v>920005524</v>
      </c>
      <c r="N262" s="78"/>
      <c r="O262" s="78"/>
      <c r="P262" s="78"/>
      <c r="Q262" s="78"/>
      <c r="R262" s="78"/>
      <c r="S262" s="78"/>
      <c r="T262" s="78"/>
      <c r="U262" s="78"/>
      <c r="V262" s="79" t="s">
        <v>6605</v>
      </c>
      <c r="W262" s="78">
        <v>3</v>
      </c>
      <c r="X262" s="78" t="s">
        <v>6895</v>
      </c>
      <c r="Y262" s="78"/>
      <c r="Z262" s="78"/>
      <c r="AA262" s="78"/>
      <c r="AB262" s="78"/>
      <c r="AC262" s="80" t="s">
        <v>493</v>
      </c>
      <c r="AD262" s="78"/>
      <c r="AE262" s="78"/>
      <c r="AF262" s="78"/>
      <c r="AG262" s="78"/>
      <c r="AH262" s="78"/>
      <c r="AI262" s="78"/>
      <c r="AJ262" s="78"/>
      <c r="AK262" s="78"/>
      <c r="AL262" s="78">
        <v>0</v>
      </c>
      <c r="AM262" s="78"/>
      <c r="AN262" s="78"/>
      <c r="AO262" s="78"/>
      <c r="AP262" s="78"/>
      <c r="AQ262" s="78"/>
      <c r="AR262" s="78"/>
      <c r="AS262" s="78"/>
    </row>
    <row r="263" spans="1:45" s="62" customFormat="1" hidden="1">
      <c r="A263" s="55"/>
      <c r="B263" s="42" t="s">
        <v>6602</v>
      </c>
      <c r="C263" s="40"/>
      <c r="D263" s="42" t="s">
        <v>6604</v>
      </c>
      <c r="E263" s="40"/>
      <c r="F263" s="40"/>
      <c r="G263" s="40"/>
      <c r="H263" s="40"/>
      <c r="I263" s="40"/>
      <c r="J263" s="40"/>
      <c r="K263" s="40"/>
      <c r="L263" s="40"/>
      <c r="M263" s="42"/>
      <c r="N263" s="40"/>
      <c r="O263" s="40"/>
      <c r="P263" s="40"/>
      <c r="Q263" s="40"/>
      <c r="R263" s="40"/>
      <c r="S263" s="40"/>
      <c r="T263" s="40"/>
      <c r="U263" s="40"/>
      <c r="V263" s="41" t="s">
        <v>6622</v>
      </c>
      <c r="W263" s="62">
        <v>3</v>
      </c>
      <c r="X263" s="36" t="s">
        <v>4537</v>
      </c>
      <c r="Y263" s="36" t="s">
        <v>4538</v>
      </c>
      <c r="Z263" s="36" t="s">
        <v>117</v>
      </c>
      <c r="AA263" s="36" t="s">
        <v>117</v>
      </c>
      <c r="AB263" s="36" t="s">
        <v>117</v>
      </c>
      <c r="AC263" s="36" t="s">
        <v>4538</v>
      </c>
      <c r="AD263" s="36" t="s">
        <v>4802</v>
      </c>
      <c r="AE263" s="36" t="s">
        <v>4539</v>
      </c>
      <c r="AF263" s="36" t="s">
        <v>117</v>
      </c>
      <c r="AG263" s="36" t="s">
        <v>493</v>
      </c>
      <c r="AH263" s="36" t="s">
        <v>117</v>
      </c>
      <c r="AI263" s="36" t="s">
        <v>117</v>
      </c>
      <c r="AJ263" s="36" t="s">
        <v>117</v>
      </c>
      <c r="AK263" s="36" t="s">
        <v>4297</v>
      </c>
      <c r="AL263" s="36" t="s">
        <v>114</v>
      </c>
      <c r="AM263" s="36"/>
      <c r="AN263" s="36"/>
      <c r="AO263" s="36"/>
      <c r="AP263" s="36"/>
      <c r="AQ263" s="36"/>
      <c r="AR263" s="36"/>
      <c r="AS263" s="36"/>
    </row>
    <row r="264" spans="1:45" s="62" customFormat="1" hidden="1">
      <c r="A264" s="55"/>
      <c r="B264" s="42" t="s">
        <v>6602</v>
      </c>
      <c r="C264" s="40"/>
      <c r="D264" s="42" t="s">
        <v>6604</v>
      </c>
      <c r="E264" s="40"/>
      <c r="F264" s="40"/>
      <c r="G264" s="40"/>
      <c r="H264" s="40"/>
      <c r="I264" s="40"/>
      <c r="J264" s="40"/>
      <c r="K264" s="40"/>
      <c r="L264" s="40"/>
      <c r="M264" s="42"/>
      <c r="N264" s="40"/>
      <c r="O264" s="40"/>
      <c r="P264" s="40"/>
      <c r="Q264" s="40"/>
      <c r="R264" s="40"/>
      <c r="S264" s="40"/>
      <c r="T264" s="40"/>
      <c r="U264" s="40"/>
      <c r="V264" s="41" t="s">
        <v>6622</v>
      </c>
      <c r="W264" s="62">
        <v>4</v>
      </c>
      <c r="X264" s="36" t="s">
        <v>4369</v>
      </c>
      <c r="Y264" s="36" t="s">
        <v>117</v>
      </c>
      <c r="Z264" s="36" t="s">
        <v>117</v>
      </c>
      <c r="AA264" s="36" t="s">
        <v>117</v>
      </c>
      <c r="AB264" s="36" t="s">
        <v>117</v>
      </c>
      <c r="AC264" s="36" t="s">
        <v>117</v>
      </c>
      <c r="AD264" s="36" t="s">
        <v>117</v>
      </c>
      <c r="AE264" s="36" t="s">
        <v>4540</v>
      </c>
      <c r="AF264" s="36" t="s">
        <v>117</v>
      </c>
      <c r="AG264" s="36" t="s">
        <v>493</v>
      </c>
      <c r="AH264" s="36" t="s">
        <v>117</v>
      </c>
      <c r="AI264" s="36" t="s">
        <v>117</v>
      </c>
      <c r="AJ264" s="36" t="s">
        <v>117</v>
      </c>
      <c r="AK264" s="36" t="s">
        <v>4297</v>
      </c>
      <c r="AL264" s="36" t="s">
        <v>114</v>
      </c>
      <c r="AM264" s="36"/>
      <c r="AN264" s="36"/>
      <c r="AO264" s="36"/>
      <c r="AP264" s="36"/>
      <c r="AQ264" s="36"/>
      <c r="AR264" s="36"/>
      <c r="AS264" s="36"/>
    </row>
    <row r="265" spans="1:45" s="62" customFormat="1" hidden="1">
      <c r="A265" s="55"/>
      <c r="B265" s="42" t="s">
        <v>6602</v>
      </c>
      <c r="C265" s="40"/>
      <c r="D265" s="42" t="s">
        <v>6604</v>
      </c>
      <c r="E265" s="40"/>
      <c r="F265" s="40"/>
      <c r="G265" s="40"/>
      <c r="H265" s="40"/>
      <c r="I265" s="40"/>
      <c r="J265" s="40"/>
      <c r="K265" s="40"/>
      <c r="L265" s="40"/>
      <c r="M265" s="42"/>
      <c r="N265" s="40"/>
      <c r="O265" s="40"/>
      <c r="P265" s="40"/>
      <c r="Q265" s="40"/>
      <c r="R265" s="40"/>
      <c r="S265" s="40"/>
      <c r="T265" s="40"/>
      <c r="U265" s="40"/>
      <c r="V265" s="41" t="s">
        <v>6622</v>
      </c>
      <c r="W265" s="62">
        <v>4</v>
      </c>
      <c r="X265" s="36" t="s">
        <v>4369</v>
      </c>
      <c r="Y265" s="36" t="s">
        <v>117</v>
      </c>
      <c r="Z265" s="36" t="s">
        <v>117</v>
      </c>
      <c r="AA265" s="36" t="s">
        <v>117</v>
      </c>
      <c r="AB265" s="36" t="s">
        <v>117</v>
      </c>
      <c r="AC265" s="36" t="s">
        <v>117</v>
      </c>
      <c r="AD265" s="36" t="s">
        <v>117</v>
      </c>
      <c r="AE265" s="36" t="s">
        <v>4371</v>
      </c>
      <c r="AF265" s="36" t="s">
        <v>117</v>
      </c>
      <c r="AG265" s="36" t="s">
        <v>493</v>
      </c>
      <c r="AH265" s="36" t="s">
        <v>117</v>
      </c>
      <c r="AI265" s="36" t="s">
        <v>117</v>
      </c>
      <c r="AJ265" s="36" t="s">
        <v>117</v>
      </c>
      <c r="AK265" s="36" t="s">
        <v>4297</v>
      </c>
      <c r="AL265" s="36" t="s">
        <v>114</v>
      </c>
      <c r="AM265" s="36"/>
      <c r="AN265" s="36"/>
      <c r="AO265" s="36"/>
      <c r="AP265" s="36"/>
      <c r="AQ265" s="36"/>
      <c r="AR265" s="36"/>
      <c r="AS265" s="36"/>
    </row>
    <row r="266" spans="1:45" s="62" customFormat="1" hidden="1">
      <c r="A266" s="55"/>
      <c r="B266" s="42" t="s">
        <v>6602</v>
      </c>
      <c r="C266" s="40"/>
      <c r="D266" s="42" t="s">
        <v>6604</v>
      </c>
      <c r="E266" s="40"/>
      <c r="F266" s="40"/>
      <c r="G266" s="40"/>
      <c r="H266" s="40"/>
      <c r="I266" s="40"/>
      <c r="J266" s="40"/>
      <c r="K266" s="40"/>
      <c r="L266" s="40"/>
      <c r="M266" s="42"/>
      <c r="N266" s="40"/>
      <c r="O266" s="40"/>
      <c r="P266" s="40"/>
      <c r="Q266" s="40"/>
      <c r="R266" s="40"/>
      <c r="S266" s="40"/>
      <c r="T266" s="40"/>
      <c r="U266" s="40"/>
      <c r="V266" s="41" t="s">
        <v>6622</v>
      </c>
      <c r="W266" s="62">
        <v>4</v>
      </c>
      <c r="X266" s="36" t="s">
        <v>4369</v>
      </c>
      <c r="Y266" s="36" t="s">
        <v>117</v>
      </c>
      <c r="Z266" s="36" t="s">
        <v>117</v>
      </c>
      <c r="AA266" s="36" t="s">
        <v>117</v>
      </c>
      <c r="AB266" s="36" t="s">
        <v>117</v>
      </c>
      <c r="AC266" s="36" t="s">
        <v>117</v>
      </c>
      <c r="AD266" s="36" t="s">
        <v>117</v>
      </c>
      <c r="AE266" s="36" t="s">
        <v>4438</v>
      </c>
      <c r="AF266" s="36" t="s">
        <v>117</v>
      </c>
      <c r="AG266" s="36" t="s">
        <v>493</v>
      </c>
      <c r="AH266" s="36" t="s">
        <v>117</v>
      </c>
      <c r="AI266" s="36" t="s">
        <v>117</v>
      </c>
      <c r="AJ266" s="36" t="s">
        <v>117</v>
      </c>
      <c r="AK266" s="36" t="s">
        <v>4297</v>
      </c>
      <c r="AL266" s="36" t="s">
        <v>114</v>
      </c>
      <c r="AM266" s="36"/>
      <c r="AN266" s="36"/>
      <c r="AO266" s="36"/>
      <c r="AP266" s="36"/>
      <c r="AQ266" s="36"/>
      <c r="AR266" s="36"/>
      <c r="AS266" s="36"/>
    </row>
    <row r="267" spans="1:45" s="62" customFormat="1" hidden="1">
      <c r="A267" s="55"/>
      <c r="B267" s="42" t="s">
        <v>6602</v>
      </c>
      <c r="C267" s="40"/>
      <c r="D267" s="72" t="s">
        <v>3</v>
      </c>
      <c r="E267" s="40" t="s">
        <v>6709</v>
      </c>
      <c r="F267" s="35" t="s">
        <v>6698</v>
      </c>
      <c r="G267" s="40"/>
      <c r="H267" s="43"/>
      <c r="I267" s="40"/>
      <c r="J267" s="40"/>
      <c r="K267" s="40"/>
      <c r="L267" s="40"/>
      <c r="M267" s="42"/>
      <c r="N267" s="40"/>
      <c r="O267" s="40"/>
      <c r="P267" s="40"/>
      <c r="Q267" s="40"/>
      <c r="R267" s="40"/>
      <c r="S267" s="40"/>
      <c r="T267" s="40"/>
      <c r="U267" s="40"/>
      <c r="V267" s="41" t="s">
        <v>6605</v>
      </c>
      <c r="W267" s="62">
        <v>3</v>
      </c>
      <c r="X267" s="36" t="s">
        <v>4541</v>
      </c>
      <c r="Y267" s="36" t="s">
        <v>494</v>
      </c>
      <c r="Z267" s="36" t="s">
        <v>117</v>
      </c>
      <c r="AA267" s="36" t="s">
        <v>495</v>
      </c>
      <c r="AB267" s="36" t="s">
        <v>496</v>
      </c>
      <c r="AC267" s="36" t="s">
        <v>497</v>
      </c>
      <c r="AD267" s="36" t="s">
        <v>498</v>
      </c>
      <c r="AE267" s="36" t="s">
        <v>4542</v>
      </c>
      <c r="AF267" s="36" t="s">
        <v>4543</v>
      </c>
      <c r="AG267" s="36" t="s">
        <v>117</v>
      </c>
      <c r="AH267" s="36" t="s">
        <v>4367</v>
      </c>
      <c r="AI267" s="36" t="s">
        <v>4544</v>
      </c>
      <c r="AJ267" s="36" t="s">
        <v>4545</v>
      </c>
      <c r="AK267" s="36" t="s">
        <v>4297</v>
      </c>
      <c r="AL267" s="36" t="s">
        <v>114</v>
      </c>
      <c r="AM267" s="36"/>
      <c r="AN267" s="36"/>
      <c r="AO267" s="36"/>
      <c r="AP267" s="36"/>
      <c r="AQ267" s="36"/>
      <c r="AR267" s="36"/>
      <c r="AS267" s="36"/>
    </row>
    <row r="268" spans="1:45" s="62" customFormat="1" hidden="1">
      <c r="A268" s="55"/>
      <c r="B268" s="42" t="s">
        <v>6602</v>
      </c>
      <c r="C268" s="40"/>
      <c r="D268" s="42" t="s">
        <v>4</v>
      </c>
      <c r="E268" s="42" t="s">
        <v>6708</v>
      </c>
      <c r="F268" s="35" t="s">
        <v>6698</v>
      </c>
      <c r="G268" s="40"/>
      <c r="H268" s="43"/>
      <c r="I268" s="40"/>
      <c r="J268" s="35" t="s">
        <v>6718</v>
      </c>
      <c r="K268" s="40"/>
      <c r="L268" s="40"/>
      <c r="M268" s="42"/>
      <c r="N268" s="40"/>
      <c r="O268" s="40"/>
      <c r="P268" s="40"/>
      <c r="Q268" s="40"/>
      <c r="R268" s="40"/>
      <c r="S268" s="40"/>
      <c r="T268" s="40"/>
      <c r="U268" s="40"/>
      <c r="V268" s="41" t="s">
        <v>6605</v>
      </c>
      <c r="W268" s="62">
        <v>3</v>
      </c>
      <c r="X268" s="36" t="s">
        <v>4546</v>
      </c>
      <c r="Y268" s="36" t="s">
        <v>499</v>
      </c>
      <c r="Z268" s="36" t="s">
        <v>117</v>
      </c>
      <c r="AA268" s="36" t="s">
        <v>500</v>
      </c>
      <c r="AB268" s="36" t="s">
        <v>501</v>
      </c>
      <c r="AC268" s="36" t="s">
        <v>502</v>
      </c>
      <c r="AD268" s="36" t="s">
        <v>400</v>
      </c>
      <c r="AE268" s="36" t="s">
        <v>4547</v>
      </c>
      <c r="AF268" s="36" t="s">
        <v>4495</v>
      </c>
      <c r="AG268" s="36" t="s">
        <v>117</v>
      </c>
      <c r="AH268" s="36" t="s">
        <v>4461</v>
      </c>
      <c r="AI268" s="36" t="s">
        <v>4548</v>
      </c>
      <c r="AJ268" s="36" t="s">
        <v>4497</v>
      </c>
      <c r="AK268" s="36" t="s">
        <v>4297</v>
      </c>
      <c r="AL268" s="36" t="s">
        <v>114</v>
      </c>
      <c r="AM268" s="36"/>
      <c r="AN268" s="36"/>
      <c r="AO268" s="36"/>
      <c r="AP268" s="36"/>
      <c r="AQ268" s="36"/>
      <c r="AR268" s="36"/>
      <c r="AS268" s="36"/>
    </row>
    <row r="269" spans="1:45" s="62" customFormat="1" hidden="1">
      <c r="A269" s="55"/>
      <c r="B269" s="42" t="s">
        <v>6602</v>
      </c>
      <c r="C269" s="40"/>
      <c r="D269" s="42" t="s">
        <v>6711</v>
      </c>
      <c r="E269" s="40"/>
      <c r="F269" s="40"/>
      <c r="G269" s="40"/>
      <c r="H269" s="43"/>
      <c r="I269" s="40"/>
      <c r="J269" s="35" t="s">
        <v>6719</v>
      </c>
      <c r="K269" s="40"/>
      <c r="L269" s="40"/>
      <c r="M269" s="42"/>
      <c r="N269" s="40"/>
      <c r="O269" s="40"/>
      <c r="P269" s="40"/>
      <c r="Q269" s="40"/>
      <c r="R269" s="40"/>
      <c r="S269" s="40"/>
      <c r="T269" s="40"/>
      <c r="U269" s="40"/>
      <c r="V269" s="41" t="s">
        <v>6622</v>
      </c>
      <c r="W269" s="62">
        <v>3</v>
      </c>
      <c r="X269" s="36" t="s">
        <v>4490</v>
      </c>
      <c r="Y269" s="36" t="s">
        <v>4549</v>
      </c>
      <c r="Z269" s="36" t="s">
        <v>117</v>
      </c>
      <c r="AA269" s="36" t="s">
        <v>117</v>
      </c>
      <c r="AB269" s="36" t="s">
        <v>4550</v>
      </c>
      <c r="AC269" s="36" t="s">
        <v>4549</v>
      </c>
      <c r="AD269" s="36" t="s">
        <v>400</v>
      </c>
      <c r="AE269" s="36" t="s">
        <v>4497</v>
      </c>
      <c r="AF269" s="36" t="s">
        <v>117</v>
      </c>
      <c r="AG269" s="36" t="s">
        <v>502</v>
      </c>
      <c r="AH269" s="36" t="s">
        <v>117</v>
      </c>
      <c r="AI269" s="36" t="s">
        <v>117</v>
      </c>
      <c r="AJ269" s="36" t="s">
        <v>117</v>
      </c>
      <c r="AK269" s="36" t="s">
        <v>4297</v>
      </c>
      <c r="AL269" s="36" t="s">
        <v>114</v>
      </c>
      <c r="AM269" s="36"/>
      <c r="AN269" s="36"/>
      <c r="AO269" s="36"/>
      <c r="AP269" s="36"/>
      <c r="AQ269" s="36"/>
      <c r="AR269" s="36"/>
      <c r="AS269" s="36"/>
    </row>
    <row r="270" spans="1:45" s="62" customFormat="1" hidden="1">
      <c r="A270" s="55"/>
      <c r="B270" s="42" t="s">
        <v>6602</v>
      </c>
      <c r="C270" s="40"/>
      <c r="D270" s="72" t="s">
        <v>6616</v>
      </c>
      <c r="E270" s="40" t="s">
        <v>6708</v>
      </c>
      <c r="F270" s="35" t="s">
        <v>6698</v>
      </c>
      <c r="G270" s="40"/>
      <c r="H270" s="43"/>
      <c r="I270" s="40"/>
      <c r="J270" s="40"/>
      <c r="K270" s="40"/>
      <c r="L270" s="40"/>
      <c r="M270" s="42">
        <v>920002890</v>
      </c>
      <c r="N270" s="40"/>
      <c r="O270" s="40"/>
      <c r="P270" s="40"/>
      <c r="Q270" s="40"/>
      <c r="R270" s="40"/>
      <c r="S270" s="40"/>
      <c r="T270" s="40"/>
      <c r="U270" s="40"/>
      <c r="V270" s="41" t="s">
        <v>6605</v>
      </c>
      <c r="W270" s="62">
        <v>3</v>
      </c>
      <c r="X270" s="36" t="s">
        <v>4551</v>
      </c>
      <c r="Y270" s="36" t="s">
        <v>503</v>
      </c>
      <c r="Z270" s="36" t="s">
        <v>117</v>
      </c>
      <c r="AA270" s="36" t="s">
        <v>504</v>
      </c>
      <c r="AB270" s="36" t="s">
        <v>505</v>
      </c>
      <c r="AC270" s="36" t="s">
        <v>506</v>
      </c>
      <c r="AD270" s="36" t="s">
        <v>507</v>
      </c>
      <c r="AE270" s="36" t="s">
        <v>4552</v>
      </c>
      <c r="AF270" s="36" t="s">
        <v>4553</v>
      </c>
      <c r="AG270" s="36" t="s">
        <v>117</v>
      </c>
      <c r="AH270" s="36" t="s">
        <v>4554</v>
      </c>
      <c r="AI270" s="36" t="s">
        <v>4555</v>
      </c>
      <c r="AJ270" s="36" t="s">
        <v>4556</v>
      </c>
      <c r="AK270" s="36" t="s">
        <v>4297</v>
      </c>
      <c r="AL270" s="36" t="s">
        <v>114</v>
      </c>
      <c r="AM270" s="36"/>
      <c r="AN270" s="36"/>
      <c r="AO270" s="36"/>
      <c r="AP270" s="36"/>
      <c r="AQ270" s="36"/>
      <c r="AR270" s="36"/>
      <c r="AS270" s="36"/>
    </row>
    <row r="271" spans="1:45" s="45" customFormat="1" ht="15" hidden="1" customHeight="1">
      <c r="A271" s="157"/>
      <c r="B271" s="185" t="s">
        <v>6602</v>
      </c>
      <c r="C271" s="80"/>
      <c r="D271" s="185" t="s">
        <v>6616</v>
      </c>
      <c r="E271" s="80"/>
      <c r="F271" s="80"/>
      <c r="G271" s="80"/>
      <c r="H271" s="80"/>
      <c r="I271" s="80"/>
      <c r="J271" s="80"/>
      <c r="K271" s="80"/>
      <c r="L271" s="80"/>
      <c r="M271" s="185">
        <v>920002381</v>
      </c>
      <c r="N271" s="78"/>
      <c r="O271" s="78"/>
      <c r="P271" s="78"/>
      <c r="Q271" s="78"/>
      <c r="R271" s="78"/>
      <c r="S271" s="78"/>
      <c r="T271" s="78"/>
      <c r="U271" s="78"/>
      <c r="V271" s="79" t="s">
        <v>6605</v>
      </c>
      <c r="W271" s="78">
        <v>3</v>
      </c>
      <c r="X271" s="78" t="s">
        <v>6896</v>
      </c>
      <c r="Y271" s="78"/>
      <c r="Z271" s="78"/>
      <c r="AA271" s="78"/>
      <c r="AB271" s="78"/>
      <c r="AC271" s="80" t="s">
        <v>506</v>
      </c>
      <c r="AD271" s="78"/>
      <c r="AE271" s="78"/>
      <c r="AF271" s="78"/>
      <c r="AG271" s="78"/>
      <c r="AH271" s="78"/>
      <c r="AI271" s="78"/>
      <c r="AJ271" s="78"/>
      <c r="AK271" s="78"/>
      <c r="AL271" s="78">
        <v>0</v>
      </c>
      <c r="AM271" s="78"/>
      <c r="AN271" s="78"/>
      <c r="AO271" s="78"/>
      <c r="AP271" s="78"/>
      <c r="AQ271" s="78"/>
      <c r="AR271" s="78"/>
      <c r="AS271" s="78"/>
    </row>
    <row r="272" spans="1:45" s="45" customFormat="1" ht="15" hidden="1" customHeight="1">
      <c r="A272" s="157"/>
      <c r="B272" s="185" t="s">
        <v>6602</v>
      </c>
      <c r="C272" s="80"/>
      <c r="D272" s="185" t="s">
        <v>6616</v>
      </c>
      <c r="E272" s="80"/>
      <c r="F272" s="80"/>
      <c r="G272" s="80"/>
      <c r="H272" s="80"/>
      <c r="I272" s="80"/>
      <c r="J272" s="80"/>
      <c r="K272" s="80"/>
      <c r="L272" s="80"/>
      <c r="M272" s="185">
        <v>920002380</v>
      </c>
      <c r="N272" s="78"/>
      <c r="O272" s="78"/>
      <c r="P272" s="78"/>
      <c r="Q272" s="78"/>
      <c r="R272" s="78"/>
      <c r="S272" s="78"/>
      <c r="T272" s="78"/>
      <c r="U272" s="78"/>
      <c r="V272" s="79" t="s">
        <v>6605</v>
      </c>
      <c r="W272" s="78">
        <v>3</v>
      </c>
      <c r="X272" s="78" t="s">
        <v>6897</v>
      </c>
      <c r="Y272" s="78"/>
      <c r="Z272" s="78"/>
      <c r="AA272" s="78"/>
      <c r="AB272" s="78"/>
      <c r="AC272" s="80" t="s">
        <v>506</v>
      </c>
      <c r="AD272" s="78"/>
      <c r="AE272" s="78"/>
      <c r="AF272" s="78"/>
      <c r="AG272" s="78"/>
      <c r="AH272" s="78"/>
      <c r="AI272" s="78"/>
      <c r="AJ272" s="78"/>
      <c r="AK272" s="78"/>
      <c r="AL272" s="78">
        <v>0</v>
      </c>
      <c r="AM272" s="78"/>
      <c r="AN272" s="78"/>
      <c r="AO272" s="78"/>
      <c r="AP272" s="78"/>
      <c r="AQ272" s="78"/>
      <c r="AR272" s="78"/>
      <c r="AS272" s="78"/>
    </row>
    <row r="273" spans="1:45" s="45" customFormat="1" ht="15" hidden="1" customHeight="1">
      <c r="A273" s="157"/>
      <c r="B273" s="185" t="s">
        <v>6602</v>
      </c>
      <c r="C273" s="80"/>
      <c r="D273" s="185" t="s">
        <v>6616</v>
      </c>
      <c r="E273" s="80"/>
      <c r="F273" s="80"/>
      <c r="G273" s="80"/>
      <c r="H273" s="80"/>
      <c r="I273" s="80"/>
      <c r="J273" s="80"/>
      <c r="K273" s="80"/>
      <c r="L273" s="80"/>
      <c r="M273" s="185">
        <v>920002887</v>
      </c>
      <c r="N273" s="78"/>
      <c r="O273" s="78"/>
      <c r="P273" s="78"/>
      <c r="Q273" s="78"/>
      <c r="R273" s="78"/>
      <c r="S273" s="78"/>
      <c r="T273" s="78"/>
      <c r="U273" s="78"/>
      <c r="V273" s="79" t="s">
        <v>6605</v>
      </c>
      <c r="W273" s="78">
        <v>3</v>
      </c>
      <c r="X273" s="78" t="s">
        <v>6898</v>
      </c>
      <c r="Y273" s="78"/>
      <c r="Z273" s="78"/>
      <c r="AA273" s="78"/>
      <c r="AB273" s="78"/>
      <c r="AC273" s="80" t="s">
        <v>506</v>
      </c>
      <c r="AD273" s="78"/>
      <c r="AE273" s="78"/>
      <c r="AF273" s="78"/>
      <c r="AG273" s="78"/>
      <c r="AH273" s="78"/>
      <c r="AI273" s="78"/>
      <c r="AJ273" s="78"/>
      <c r="AK273" s="78"/>
      <c r="AL273" s="78">
        <v>0</v>
      </c>
      <c r="AM273" s="78"/>
      <c r="AN273" s="78"/>
      <c r="AO273" s="78"/>
      <c r="AP273" s="78"/>
      <c r="AQ273" s="78"/>
      <c r="AR273" s="78"/>
      <c r="AS273" s="78"/>
    </row>
    <row r="274" spans="1:45" s="62" customFormat="1" hidden="1">
      <c r="A274" s="55"/>
      <c r="B274" s="42" t="s">
        <v>6602</v>
      </c>
      <c r="C274" s="40"/>
      <c r="D274" s="42" t="s">
        <v>4</v>
      </c>
      <c r="E274" s="42" t="s">
        <v>6708</v>
      </c>
      <c r="F274" s="35" t="s">
        <v>6698</v>
      </c>
      <c r="G274" s="40"/>
      <c r="H274" s="43"/>
      <c r="I274" s="40"/>
      <c r="J274" s="40"/>
      <c r="K274" s="40"/>
      <c r="L274" s="40"/>
      <c r="M274" s="42"/>
      <c r="N274" s="40"/>
      <c r="O274" s="40"/>
      <c r="P274" s="40"/>
      <c r="Q274" s="40"/>
      <c r="R274" s="40"/>
      <c r="S274" s="40"/>
      <c r="T274" s="40"/>
      <c r="U274" s="40"/>
      <c r="V274" s="41" t="s">
        <v>6605</v>
      </c>
      <c r="W274" s="62">
        <v>3</v>
      </c>
      <c r="X274" s="36" t="s">
        <v>4557</v>
      </c>
      <c r="Y274" s="36" t="s">
        <v>508</v>
      </c>
      <c r="Z274" s="36" t="s">
        <v>117</v>
      </c>
      <c r="AA274" s="36" t="s">
        <v>509</v>
      </c>
      <c r="AB274" s="36" t="s">
        <v>510</v>
      </c>
      <c r="AC274" s="36" t="s">
        <v>511</v>
      </c>
      <c r="AD274" s="36" t="s">
        <v>6015</v>
      </c>
      <c r="AE274" s="36" t="s">
        <v>4558</v>
      </c>
      <c r="AF274" s="36" t="s">
        <v>4559</v>
      </c>
      <c r="AG274" s="36" t="s">
        <v>117</v>
      </c>
      <c r="AH274" s="36" t="s">
        <v>4367</v>
      </c>
      <c r="AI274" s="36" t="s">
        <v>4560</v>
      </c>
      <c r="AJ274" s="36" t="s">
        <v>4561</v>
      </c>
      <c r="AK274" s="36" t="s">
        <v>4297</v>
      </c>
      <c r="AL274" s="36" t="s">
        <v>114</v>
      </c>
      <c r="AM274" s="36"/>
      <c r="AN274" s="36"/>
      <c r="AO274" s="36"/>
      <c r="AP274" s="36"/>
      <c r="AQ274" s="36"/>
      <c r="AR274" s="36"/>
      <c r="AS274" s="36"/>
    </row>
    <row r="275" spans="1:45" s="62" customFormat="1" hidden="1">
      <c r="A275" s="147"/>
      <c r="B275" s="42" t="s">
        <v>6602</v>
      </c>
      <c r="C275" s="40"/>
      <c r="D275" s="35" t="s">
        <v>5</v>
      </c>
      <c r="E275" s="40" t="s">
        <v>6708</v>
      </c>
      <c r="F275" s="581"/>
      <c r="G275" s="40"/>
      <c r="H275" s="43"/>
      <c r="I275" s="40"/>
      <c r="J275" s="40"/>
      <c r="K275" s="40"/>
      <c r="L275" s="40"/>
      <c r="M275" s="42">
        <v>920003764</v>
      </c>
      <c r="N275" s="40"/>
      <c r="O275" s="40"/>
      <c r="P275" s="40"/>
      <c r="Q275" s="40"/>
      <c r="R275" s="40"/>
      <c r="S275" s="40"/>
      <c r="T275" s="40"/>
      <c r="U275" s="40"/>
      <c r="V275" s="41" t="s">
        <v>6605</v>
      </c>
      <c r="W275" s="62">
        <v>3</v>
      </c>
      <c r="X275" s="36" t="s">
        <v>4562</v>
      </c>
      <c r="Y275" s="36" t="s">
        <v>512</v>
      </c>
      <c r="Z275" s="36" t="s">
        <v>117</v>
      </c>
      <c r="AA275" s="36" t="s">
        <v>513</v>
      </c>
      <c r="AB275" s="36" t="s">
        <v>513</v>
      </c>
      <c r="AC275" s="36" t="s">
        <v>514</v>
      </c>
      <c r="AD275" s="36" t="s">
        <v>515</v>
      </c>
      <c r="AE275" s="36" t="s">
        <v>4563</v>
      </c>
      <c r="AF275" s="36" t="s">
        <v>4564</v>
      </c>
      <c r="AG275" s="36" t="s">
        <v>117</v>
      </c>
      <c r="AH275" s="36" t="s">
        <v>4367</v>
      </c>
      <c r="AI275" s="36" t="s">
        <v>4565</v>
      </c>
      <c r="AJ275" s="36" t="s">
        <v>4566</v>
      </c>
      <c r="AK275" s="36" t="s">
        <v>4297</v>
      </c>
      <c r="AL275" s="36" t="s">
        <v>114</v>
      </c>
      <c r="AM275" s="36"/>
      <c r="AN275" s="36"/>
      <c r="AO275" s="36"/>
      <c r="AP275" s="36"/>
      <c r="AQ275" s="36"/>
      <c r="AR275" s="36"/>
      <c r="AS275" s="36"/>
    </row>
    <row r="276" spans="1:45" s="45" customFormat="1" ht="15" hidden="1" customHeight="1">
      <c r="A276" s="157"/>
      <c r="B276" s="185" t="s">
        <v>6602</v>
      </c>
      <c r="C276" s="80"/>
      <c r="D276" s="185" t="s">
        <v>5</v>
      </c>
      <c r="E276" s="80"/>
      <c r="F276" s="80"/>
      <c r="G276" s="80"/>
      <c r="H276" s="80"/>
      <c r="I276" s="80"/>
      <c r="J276" s="80"/>
      <c r="K276" s="80"/>
      <c r="L276" s="80"/>
      <c r="M276" s="185">
        <v>920002435</v>
      </c>
      <c r="N276" s="78"/>
      <c r="O276" s="78"/>
      <c r="P276" s="78"/>
      <c r="Q276" s="78"/>
      <c r="R276" s="78"/>
      <c r="S276" s="78"/>
      <c r="T276" s="78"/>
      <c r="U276" s="78"/>
      <c r="V276" s="79" t="s">
        <v>6605</v>
      </c>
      <c r="W276" s="78">
        <v>3</v>
      </c>
      <c r="X276" s="78" t="s">
        <v>6899</v>
      </c>
      <c r="Y276" s="78"/>
      <c r="Z276" s="78"/>
      <c r="AA276" s="78"/>
      <c r="AB276" s="78"/>
      <c r="AC276" s="80" t="s">
        <v>514</v>
      </c>
      <c r="AD276" s="78"/>
      <c r="AE276" s="78"/>
      <c r="AF276" s="78"/>
      <c r="AG276" s="78"/>
      <c r="AH276" s="78"/>
      <c r="AI276" s="78"/>
      <c r="AJ276" s="78"/>
      <c r="AK276" s="78"/>
      <c r="AL276" s="78">
        <v>0</v>
      </c>
      <c r="AM276" s="78"/>
      <c r="AN276" s="78"/>
      <c r="AO276" s="78"/>
      <c r="AP276" s="78"/>
      <c r="AQ276" s="78"/>
      <c r="AR276" s="78"/>
      <c r="AS276" s="78"/>
    </row>
    <row r="277" spans="1:45" s="45" customFormat="1" ht="15" hidden="1" customHeight="1">
      <c r="A277" s="157"/>
      <c r="B277" s="185" t="s">
        <v>6602</v>
      </c>
      <c r="C277" s="80"/>
      <c r="D277" s="185" t="s">
        <v>5</v>
      </c>
      <c r="E277" s="80"/>
      <c r="F277" s="80"/>
      <c r="G277" s="80"/>
      <c r="H277" s="80"/>
      <c r="I277" s="80"/>
      <c r="J277" s="80"/>
      <c r="K277" s="80"/>
      <c r="L277" s="80"/>
      <c r="M277" s="185">
        <v>920002468</v>
      </c>
      <c r="N277" s="78"/>
      <c r="O277" s="78"/>
      <c r="P277" s="78"/>
      <c r="Q277" s="78"/>
      <c r="R277" s="78"/>
      <c r="S277" s="78"/>
      <c r="T277" s="78"/>
      <c r="U277" s="78"/>
      <c r="V277" s="79" t="s">
        <v>6605</v>
      </c>
      <c r="W277" s="78">
        <v>3</v>
      </c>
      <c r="X277" s="78" t="s">
        <v>6900</v>
      </c>
      <c r="Y277" s="78"/>
      <c r="Z277" s="78"/>
      <c r="AA277" s="78"/>
      <c r="AB277" s="78"/>
      <c r="AC277" s="80" t="s">
        <v>514</v>
      </c>
      <c r="AD277" s="78"/>
      <c r="AE277" s="78"/>
      <c r="AF277" s="78"/>
      <c r="AG277" s="78"/>
      <c r="AH277" s="78"/>
      <c r="AI277" s="78"/>
      <c r="AJ277" s="78"/>
      <c r="AK277" s="78"/>
      <c r="AL277" s="78">
        <v>0</v>
      </c>
      <c r="AM277" s="78"/>
      <c r="AN277" s="78"/>
      <c r="AO277" s="78"/>
      <c r="AP277" s="78"/>
      <c r="AQ277" s="78"/>
      <c r="AR277" s="78"/>
      <c r="AS277" s="78"/>
    </row>
    <row r="278" spans="1:45" s="62" customFormat="1" hidden="1">
      <c r="A278" s="55"/>
      <c r="B278" s="42" t="s">
        <v>6602</v>
      </c>
      <c r="C278" s="40"/>
      <c r="D278" s="42" t="s">
        <v>4</v>
      </c>
      <c r="E278" s="42" t="s">
        <v>6708</v>
      </c>
      <c r="F278" s="35" t="s">
        <v>6698</v>
      </c>
      <c r="G278" s="40"/>
      <c r="H278" s="43"/>
      <c r="I278" s="40"/>
      <c r="J278" s="40"/>
      <c r="K278" s="40"/>
      <c r="L278" s="40"/>
      <c r="M278" s="42"/>
      <c r="N278" s="40"/>
      <c r="O278" s="40"/>
      <c r="P278" s="40"/>
      <c r="Q278" s="40"/>
      <c r="R278" s="40"/>
      <c r="S278" s="40"/>
      <c r="T278" s="40"/>
      <c r="U278" s="40"/>
      <c r="V278" s="41" t="s">
        <v>6605</v>
      </c>
      <c r="W278" s="62">
        <v>3</v>
      </c>
      <c r="X278" s="36" t="s">
        <v>4567</v>
      </c>
      <c r="Y278" s="36" t="s">
        <v>516</v>
      </c>
      <c r="Z278" s="36" t="s">
        <v>117</v>
      </c>
      <c r="AA278" s="36" t="s">
        <v>517</v>
      </c>
      <c r="AB278" s="36" t="s">
        <v>518</v>
      </c>
      <c r="AC278" s="36" t="s">
        <v>519</v>
      </c>
      <c r="AD278" s="36" t="s">
        <v>319</v>
      </c>
      <c r="AE278" s="36" t="s">
        <v>4568</v>
      </c>
      <c r="AF278" s="36" t="s">
        <v>4569</v>
      </c>
      <c r="AG278" s="36" t="s">
        <v>117</v>
      </c>
      <c r="AH278" s="36" t="s">
        <v>4367</v>
      </c>
      <c r="AI278" s="36" t="s">
        <v>4570</v>
      </c>
      <c r="AJ278" s="36" t="s">
        <v>4571</v>
      </c>
      <c r="AK278" s="36" t="s">
        <v>4297</v>
      </c>
      <c r="AL278" s="36" t="s">
        <v>114</v>
      </c>
      <c r="AM278" s="36"/>
      <c r="AN278" s="36"/>
      <c r="AO278" s="36"/>
      <c r="AP278" s="36"/>
      <c r="AQ278" s="36"/>
      <c r="AR278" s="36"/>
      <c r="AS278" s="36"/>
    </row>
    <row r="279" spans="1:45" s="62" customFormat="1" hidden="1">
      <c r="A279" s="55"/>
      <c r="B279" s="42" t="s">
        <v>6602</v>
      </c>
      <c r="C279" s="40"/>
      <c r="D279" s="42" t="s">
        <v>4</v>
      </c>
      <c r="E279" s="42"/>
      <c r="F279" s="35" t="s">
        <v>6698</v>
      </c>
      <c r="G279" s="40"/>
      <c r="H279" s="40"/>
      <c r="I279" s="40"/>
      <c r="J279" s="40"/>
      <c r="K279" s="40"/>
      <c r="L279" s="40"/>
      <c r="M279" s="42"/>
      <c r="N279" s="40"/>
      <c r="O279" s="40"/>
      <c r="P279" s="40"/>
      <c r="Q279" s="40"/>
      <c r="R279" s="40"/>
      <c r="S279" s="40"/>
      <c r="T279" s="40"/>
      <c r="U279" s="40"/>
      <c r="V279" s="41" t="s">
        <v>6605</v>
      </c>
      <c r="W279" s="62">
        <v>4</v>
      </c>
      <c r="X279" s="36" t="s">
        <v>4369</v>
      </c>
      <c r="Y279" s="36" t="s">
        <v>117</v>
      </c>
      <c r="Z279" s="36" t="s">
        <v>117</v>
      </c>
      <c r="AA279" s="36" t="s">
        <v>117</v>
      </c>
      <c r="AB279" s="36" t="s">
        <v>117</v>
      </c>
      <c r="AC279" s="36" t="s">
        <v>117</v>
      </c>
      <c r="AD279" s="36" t="s">
        <v>117</v>
      </c>
      <c r="AE279" s="36" t="s">
        <v>4456</v>
      </c>
      <c r="AF279" s="36" t="s">
        <v>117</v>
      </c>
      <c r="AG279" s="36" t="s">
        <v>519</v>
      </c>
      <c r="AH279" s="36" t="s">
        <v>117</v>
      </c>
      <c r="AI279" s="36" t="s">
        <v>117</v>
      </c>
      <c r="AJ279" s="36" t="s">
        <v>117</v>
      </c>
      <c r="AK279" s="36" t="s">
        <v>4297</v>
      </c>
      <c r="AL279" s="36" t="s">
        <v>114</v>
      </c>
      <c r="AM279" s="36"/>
      <c r="AN279" s="36"/>
      <c r="AO279" s="36"/>
      <c r="AP279" s="36"/>
      <c r="AQ279" s="36"/>
      <c r="AR279" s="36"/>
      <c r="AS279" s="36"/>
    </row>
    <row r="280" spans="1:45" s="62" customFormat="1" hidden="1">
      <c r="A280" s="55"/>
      <c r="B280" s="42" t="s">
        <v>6602</v>
      </c>
      <c r="C280" s="40"/>
      <c r="D280" s="72" t="s">
        <v>6615</v>
      </c>
      <c r="E280" s="40"/>
      <c r="F280" s="40"/>
      <c r="G280" s="40"/>
      <c r="H280" s="40"/>
      <c r="I280" s="40"/>
      <c r="J280" s="40"/>
      <c r="K280" s="40"/>
      <c r="L280" s="40"/>
      <c r="M280" s="42">
        <v>990004994</v>
      </c>
      <c r="N280" s="40"/>
      <c r="O280" s="40"/>
      <c r="P280" s="40"/>
      <c r="Q280" s="40"/>
      <c r="R280" s="40"/>
      <c r="S280" s="40"/>
      <c r="T280" s="40"/>
      <c r="U280" s="40"/>
      <c r="V280" s="41" t="s">
        <v>6622</v>
      </c>
      <c r="W280" s="62">
        <v>3</v>
      </c>
      <c r="X280" s="36" t="s">
        <v>6016</v>
      </c>
      <c r="Y280" s="36" t="s">
        <v>4572</v>
      </c>
      <c r="Z280" s="36" t="s">
        <v>117</v>
      </c>
      <c r="AA280" s="36" t="s">
        <v>117</v>
      </c>
      <c r="AB280" s="36" t="s">
        <v>117</v>
      </c>
      <c r="AC280" s="36" t="s">
        <v>4572</v>
      </c>
      <c r="AD280" s="36" t="s">
        <v>245</v>
      </c>
      <c r="AE280" s="36" t="s">
        <v>6017</v>
      </c>
      <c r="AF280" s="36" t="s">
        <v>117</v>
      </c>
      <c r="AG280" s="36" t="s">
        <v>244</v>
      </c>
      <c r="AH280" s="36" t="s">
        <v>117</v>
      </c>
      <c r="AI280" s="36" t="s">
        <v>117</v>
      </c>
      <c r="AJ280" s="36" t="s">
        <v>117</v>
      </c>
      <c r="AK280" s="36" t="s">
        <v>4297</v>
      </c>
      <c r="AL280" s="36" t="s">
        <v>114</v>
      </c>
      <c r="AM280" s="36"/>
      <c r="AN280" s="36"/>
      <c r="AO280" s="36"/>
      <c r="AP280" s="36"/>
      <c r="AQ280" s="36"/>
      <c r="AR280" s="36"/>
      <c r="AS280" s="36"/>
    </row>
    <row r="281" spans="1:45" s="45" customFormat="1" ht="15" hidden="1" customHeight="1">
      <c r="A281" s="157"/>
      <c r="B281" s="185" t="s">
        <v>6602</v>
      </c>
      <c r="C281" s="80"/>
      <c r="D281" s="189" t="s">
        <v>6615</v>
      </c>
      <c r="E281" s="80"/>
      <c r="F281" s="80"/>
      <c r="G281" s="80"/>
      <c r="H281" s="80"/>
      <c r="I281" s="80"/>
      <c r="J281" s="80"/>
      <c r="K281" s="80"/>
      <c r="L281" s="80"/>
      <c r="M281" s="185">
        <v>990004996</v>
      </c>
      <c r="N281" s="80"/>
      <c r="O281" s="80"/>
      <c r="P281" s="80"/>
      <c r="Q281" s="80"/>
      <c r="R281" s="80"/>
      <c r="S281" s="80"/>
      <c r="T281" s="80"/>
      <c r="U281" s="80"/>
      <c r="V281" s="81" t="s">
        <v>6622</v>
      </c>
      <c r="W281" s="78">
        <v>3</v>
      </c>
      <c r="X281" s="78" t="s">
        <v>6901</v>
      </c>
      <c r="Y281" s="80"/>
      <c r="Z281" s="78"/>
      <c r="AA281" s="78"/>
      <c r="AB281" s="78"/>
      <c r="AC281" s="80" t="s">
        <v>4572</v>
      </c>
      <c r="AD281" s="78"/>
      <c r="AE281" s="78"/>
      <c r="AF281" s="78"/>
      <c r="AG281" s="78"/>
      <c r="AH281" s="78"/>
      <c r="AI281" s="78"/>
      <c r="AJ281" s="78"/>
      <c r="AK281" s="78"/>
      <c r="AL281" s="78">
        <v>0</v>
      </c>
      <c r="AM281" s="78"/>
      <c r="AN281" s="78"/>
      <c r="AO281" s="78"/>
      <c r="AP281" s="78"/>
      <c r="AQ281" s="78"/>
      <c r="AR281" s="78"/>
      <c r="AS281" s="78"/>
    </row>
    <row r="282" spans="1:45" s="45" customFormat="1" ht="15" hidden="1" customHeight="1">
      <c r="A282" s="157"/>
      <c r="B282" s="185" t="s">
        <v>6602</v>
      </c>
      <c r="C282" s="80"/>
      <c r="D282" s="189" t="s">
        <v>6615</v>
      </c>
      <c r="E282" s="80"/>
      <c r="F282" s="80"/>
      <c r="G282" s="80"/>
      <c r="H282" s="80"/>
      <c r="I282" s="80"/>
      <c r="J282" s="80"/>
      <c r="K282" s="80"/>
      <c r="L282" s="80"/>
      <c r="M282" s="185">
        <v>990004997</v>
      </c>
      <c r="N282" s="80"/>
      <c r="O282" s="80"/>
      <c r="P282" s="80"/>
      <c r="Q282" s="80"/>
      <c r="R282" s="80"/>
      <c r="S282" s="80"/>
      <c r="T282" s="80"/>
      <c r="U282" s="80"/>
      <c r="V282" s="81" t="s">
        <v>6622</v>
      </c>
      <c r="W282" s="78">
        <v>3</v>
      </c>
      <c r="X282" s="78" t="s">
        <v>6902</v>
      </c>
      <c r="Y282" s="80"/>
      <c r="Z282" s="78"/>
      <c r="AA282" s="78"/>
      <c r="AB282" s="78"/>
      <c r="AC282" s="80" t="s">
        <v>4572</v>
      </c>
      <c r="AD282" s="78"/>
      <c r="AE282" s="78"/>
      <c r="AF282" s="78"/>
      <c r="AG282" s="78"/>
      <c r="AH282" s="78"/>
      <c r="AI282" s="78"/>
      <c r="AJ282" s="78"/>
      <c r="AK282" s="78"/>
      <c r="AL282" s="78">
        <v>0</v>
      </c>
      <c r="AM282" s="78"/>
      <c r="AN282" s="78"/>
      <c r="AO282" s="78"/>
      <c r="AP282" s="78"/>
      <c r="AQ282" s="78"/>
      <c r="AR282" s="78"/>
      <c r="AS282" s="78"/>
    </row>
    <row r="283" spans="1:45" s="45" customFormat="1" ht="15" hidden="1" customHeight="1">
      <c r="A283" s="157"/>
      <c r="B283" s="185" t="s">
        <v>6602</v>
      </c>
      <c r="C283" s="80"/>
      <c r="D283" s="189" t="s">
        <v>6615</v>
      </c>
      <c r="E283" s="80"/>
      <c r="F283" s="80"/>
      <c r="G283" s="80"/>
      <c r="H283" s="80"/>
      <c r="I283" s="80"/>
      <c r="J283" s="80"/>
      <c r="K283" s="80"/>
      <c r="L283" s="80"/>
      <c r="M283" s="185">
        <v>920007399</v>
      </c>
      <c r="N283" s="80"/>
      <c r="O283" s="80"/>
      <c r="P283" s="80"/>
      <c r="Q283" s="80"/>
      <c r="R283" s="80"/>
      <c r="S283" s="80"/>
      <c r="T283" s="80"/>
      <c r="U283" s="80"/>
      <c r="V283" s="81" t="s">
        <v>6622</v>
      </c>
      <c r="W283" s="78">
        <v>3</v>
      </c>
      <c r="X283" s="78" t="s">
        <v>6903</v>
      </c>
      <c r="Y283" s="80"/>
      <c r="Z283" s="78"/>
      <c r="AA283" s="78"/>
      <c r="AB283" s="78"/>
      <c r="AC283" s="80" t="s">
        <v>4572</v>
      </c>
      <c r="AD283" s="78"/>
      <c r="AE283" s="78"/>
      <c r="AF283" s="78"/>
      <c r="AG283" s="78"/>
      <c r="AH283" s="78"/>
      <c r="AI283" s="78"/>
      <c r="AJ283" s="78"/>
      <c r="AK283" s="78"/>
      <c r="AL283" s="78">
        <v>0</v>
      </c>
      <c r="AM283" s="78"/>
      <c r="AN283" s="78"/>
      <c r="AO283" s="78"/>
      <c r="AP283" s="78"/>
      <c r="AQ283" s="78"/>
      <c r="AR283" s="78"/>
      <c r="AS283" s="78"/>
    </row>
    <row r="284" spans="1:45" s="62" customFormat="1" hidden="1">
      <c r="A284" s="49"/>
      <c r="B284" s="42" t="s">
        <v>6602</v>
      </c>
      <c r="C284" s="40"/>
      <c r="D284" s="42" t="s">
        <v>6</v>
      </c>
      <c r="E284" s="40" t="s">
        <v>6709</v>
      </c>
      <c r="F284" s="73" t="s">
        <v>6700</v>
      </c>
      <c r="G284" s="40"/>
      <c r="H284" s="43"/>
      <c r="I284" s="40"/>
      <c r="J284" s="35" t="s">
        <v>6720</v>
      </c>
      <c r="K284" s="40"/>
      <c r="L284" s="40"/>
      <c r="M284" s="42">
        <v>920007695</v>
      </c>
      <c r="N284" s="40"/>
      <c r="O284" s="40"/>
      <c r="P284" s="40"/>
      <c r="Q284" s="40"/>
      <c r="R284" s="40"/>
      <c r="S284" s="40"/>
      <c r="T284" s="40"/>
      <c r="U284" s="40"/>
      <c r="V284" s="41" t="s">
        <v>6605</v>
      </c>
      <c r="W284" s="62">
        <v>3</v>
      </c>
      <c r="X284" s="36" t="s">
        <v>4573</v>
      </c>
      <c r="Y284" s="88" t="s">
        <v>520</v>
      </c>
      <c r="Z284" s="88" t="s">
        <v>117</v>
      </c>
      <c r="AA284" s="88" t="s">
        <v>521</v>
      </c>
      <c r="AB284" s="88" t="s">
        <v>521</v>
      </c>
      <c r="AC284" s="88" t="s">
        <v>522</v>
      </c>
      <c r="AD284" s="36" t="s">
        <v>265</v>
      </c>
      <c r="AE284" s="36" t="s">
        <v>4574</v>
      </c>
      <c r="AF284" s="36" t="s">
        <v>4575</v>
      </c>
      <c r="AG284" s="36" t="s">
        <v>117</v>
      </c>
      <c r="AH284" s="36" t="s">
        <v>4385</v>
      </c>
      <c r="AI284" s="36" t="s">
        <v>4576</v>
      </c>
      <c r="AJ284" s="36" t="s">
        <v>4574</v>
      </c>
      <c r="AK284" s="36" t="s">
        <v>4297</v>
      </c>
      <c r="AL284" s="36" t="s">
        <v>114</v>
      </c>
      <c r="AM284" s="36"/>
      <c r="AN284" s="36"/>
      <c r="AO284" s="36"/>
      <c r="AP284" s="36"/>
      <c r="AQ284" s="36"/>
      <c r="AR284" s="36"/>
      <c r="AS284" s="36"/>
    </row>
    <row r="285" spans="1:45" s="40" customFormat="1" ht="15" hidden="1" customHeight="1">
      <c r="A285" s="145"/>
      <c r="B285" s="185" t="s">
        <v>6602</v>
      </c>
      <c r="C285" s="80"/>
      <c r="D285" s="185" t="s">
        <v>6604</v>
      </c>
      <c r="E285" s="80"/>
      <c r="F285" s="80"/>
      <c r="G285" s="80"/>
      <c r="H285" s="80"/>
      <c r="I285" s="80"/>
      <c r="J285" s="80"/>
      <c r="K285" s="80"/>
      <c r="L285" s="80"/>
      <c r="M285" s="185">
        <v>920007694</v>
      </c>
      <c r="N285" s="80"/>
      <c r="O285" s="80"/>
      <c r="P285" s="80"/>
      <c r="Q285" s="80"/>
      <c r="R285" s="80"/>
      <c r="S285" s="80"/>
      <c r="T285" s="80"/>
      <c r="U285" s="80"/>
      <c r="V285" s="81" t="s">
        <v>6622</v>
      </c>
      <c r="W285" s="80">
        <v>3</v>
      </c>
      <c r="X285" s="80" t="s">
        <v>6904</v>
      </c>
      <c r="Y285" s="80"/>
      <c r="Z285" s="80"/>
      <c r="AA285" s="80"/>
      <c r="AB285" s="80"/>
      <c r="AC285" s="80" t="s">
        <v>522</v>
      </c>
      <c r="AD285" s="80"/>
      <c r="AE285" s="80"/>
      <c r="AF285" s="80"/>
      <c r="AG285" s="80"/>
      <c r="AH285" s="80"/>
      <c r="AI285" s="80"/>
      <c r="AJ285" s="80"/>
      <c r="AK285" s="80"/>
      <c r="AL285" s="80">
        <v>0</v>
      </c>
      <c r="AM285" s="80"/>
      <c r="AN285" s="80"/>
      <c r="AO285" s="80"/>
      <c r="AP285" s="80"/>
      <c r="AQ285" s="80"/>
      <c r="AR285" s="80"/>
      <c r="AS285" s="80"/>
    </row>
    <row r="286" spans="1:45" s="40" customFormat="1" ht="15" hidden="1" customHeight="1">
      <c r="A286" s="145"/>
      <c r="B286" s="185" t="s">
        <v>6602</v>
      </c>
      <c r="C286" s="80"/>
      <c r="D286" s="185" t="s">
        <v>6604</v>
      </c>
      <c r="E286" s="80"/>
      <c r="F286" s="80"/>
      <c r="G286" s="80"/>
      <c r="H286" s="80"/>
      <c r="I286" s="80"/>
      <c r="J286" s="80"/>
      <c r="K286" s="80"/>
      <c r="L286" s="80"/>
      <c r="M286" s="185">
        <v>920003759</v>
      </c>
      <c r="N286" s="80"/>
      <c r="O286" s="80"/>
      <c r="P286" s="80"/>
      <c r="Q286" s="80"/>
      <c r="R286" s="80"/>
      <c r="S286" s="80"/>
      <c r="T286" s="80"/>
      <c r="U286" s="80"/>
      <c r="V286" s="81" t="s">
        <v>6622</v>
      </c>
      <c r="W286" s="80">
        <v>3</v>
      </c>
      <c r="X286" s="80" t="s">
        <v>6905</v>
      </c>
      <c r="Y286" s="80"/>
      <c r="Z286" s="80"/>
      <c r="AA286" s="80"/>
      <c r="AB286" s="80"/>
      <c r="AC286" s="80" t="s">
        <v>522</v>
      </c>
      <c r="AD286" s="80"/>
      <c r="AE286" s="80"/>
      <c r="AF286" s="80"/>
      <c r="AG286" s="80"/>
      <c r="AH286" s="80"/>
      <c r="AI286" s="80"/>
      <c r="AJ286" s="80"/>
      <c r="AK286" s="80"/>
      <c r="AL286" s="80">
        <v>0</v>
      </c>
      <c r="AM286" s="80"/>
      <c r="AN286" s="80"/>
      <c r="AO286" s="80"/>
      <c r="AP286" s="80"/>
      <c r="AQ286" s="80"/>
      <c r="AR286" s="80"/>
      <c r="AS286" s="80"/>
    </row>
    <row r="287" spans="1:45" s="62" customFormat="1" hidden="1">
      <c r="A287" s="55"/>
      <c r="B287" s="42" t="s">
        <v>6602</v>
      </c>
      <c r="C287" s="40"/>
      <c r="D287" s="40" t="s">
        <v>6724</v>
      </c>
      <c r="E287" s="40"/>
      <c r="F287" s="40"/>
      <c r="G287" s="40"/>
      <c r="H287" s="43"/>
      <c r="I287" s="40"/>
      <c r="J287" s="35" t="s">
        <v>6794</v>
      </c>
      <c r="K287" s="40"/>
      <c r="L287" s="40"/>
      <c r="M287" s="40"/>
      <c r="N287" s="40"/>
      <c r="O287" s="40"/>
      <c r="P287" s="40"/>
      <c r="Q287" s="40"/>
      <c r="R287" s="40"/>
      <c r="S287" s="40"/>
      <c r="T287" s="40"/>
      <c r="U287" s="40"/>
      <c r="V287" s="41" t="s">
        <v>6622</v>
      </c>
      <c r="W287" s="62">
        <v>3</v>
      </c>
      <c r="X287" s="36" t="s">
        <v>4377</v>
      </c>
      <c r="Y287" s="88" t="s">
        <v>4577</v>
      </c>
      <c r="Z287" s="88" t="s">
        <v>117</v>
      </c>
      <c r="AA287" s="88" t="s">
        <v>117</v>
      </c>
      <c r="AB287" s="88" t="s">
        <v>117</v>
      </c>
      <c r="AC287" s="88" t="s">
        <v>4577</v>
      </c>
      <c r="AD287" s="36" t="s">
        <v>265</v>
      </c>
      <c r="AE287" s="36" t="s">
        <v>4578</v>
      </c>
      <c r="AF287" s="36" t="s">
        <v>117</v>
      </c>
      <c r="AG287" s="36" t="s">
        <v>522</v>
      </c>
      <c r="AH287" s="36" t="s">
        <v>117</v>
      </c>
      <c r="AI287" s="36" t="s">
        <v>117</v>
      </c>
      <c r="AJ287" s="36" t="s">
        <v>117</v>
      </c>
      <c r="AK287" s="36" t="s">
        <v>4297</v>
      </c>
      <c r="AL287" s="36" t="s">
        <v>114</v>
      </c>
      <c r="AM287" s="36"/>
      <c r="AN287" s="36"/>
      <c r="AO287" s="36"/>
      <c r="AP287" s="36"/>
      <c r="AQ287" s="36"/>
      <c r="AR287" s="36"/>
      <c r="AS287" s="36"/>
    </row>
    <row r="288" spans="1:45" s="62" customFormat="1" hidden="1">
      <c r="A288" s="55"/>
      <c r="B288" s="42" t="s">
        <v>6602</v>
      </c>
      <c r="C288" s="40"/>
      <c r="D288" s="40" t="s">
        <v>6711</v>
      </c>
      <c r="E288" s="40"/>
      <c r="F288" s="40"/>
      <c r="G288" s="40"/>
      <c r="H288" s="43"/>
      <c r="I288" s="40"/>
      <c r="J288" s="35" t="s">
        <v>6795</v>
      </c>
      <c r="K288" s="40"/>
      <c r="L288" s="40"/>
      <c r="M288" s="40"/>
      <c r="N288" s="40"/>
      <c r="O288" s="40"/>
      <c r="P288" s="40"/>
      <c r="Q288" s="40"/>
      <c r="R288" s="40"/>
      <c r="S288" s="40"/>
      <c r="T288" s="40"/>
      <c r="U288" s="40"/>
      <c r="V288" s="41" t="s">
        <v>6622</v>
      </c>
      <c r="W288" s="62">
        <v>3</v>
      </c>
      <c r="X288" s="36" t="s">
        <v>4579</v>
      </c>
      <c r="Y288" s="88" t="s">
        <v>4580</v>
      </c>
      <c r="Z288" s="88" t="s">
        <v>117</v>
      </c>
      <c r="AA288" s="88" t="s">
        <v>117</v>
      </c>
      <c r="AB288" s="88" t="s">
        <v>4581</v>
      </c>
      <c r="AC288" s="88" t="s">
        <v>4580</v>
      </c>
      <c r="AD288" s="36" t="s">
        <v>265</v>
      </c>
      <c r="AE288" s="36" t="s">
        <v>4582</v>
      </c>
      <c r="AF288" s="36" t="s">
        <v>117</v>
      </c>
      <c r="AG288" s="36" t="s">
        <v>522</v>
      </c>
      <c r="AH288" s="36" t="s">
        <v>4583</v>
      </c>
      <c r="AI288" s="36" t="s">
        <v>117</v>
      </c>
      <c r="AJ288" s="36" t="s">
        <v>117</v>
      </c>
      <c r="AK288" s="36" t="s">
        <v>4297</v>
      </c>
      <c r="AL288" s="36" t="s">
        <v>114</v>
      </c>
      <c r="AM288" s="36"/>
      <c r="AN288" s="36"/>
      <c r="AO288" s="36"/>
      <c r="AP288" s="36"/>
      <c r="AQ288" s="36"/>
      <c r="AR288" s="36"/>
      <c r="AS288" s="36"/>
    </row>
    <row r="289" spans="1:45" s="62" customFormat="1" hidden="1">
      <c r="A289" s="55"/>
      <c r="B289" s="42" t="s">
        <v>6602</v>
      </c>
      <c r="C289" s="40"/>
      <c r="D289" s="42" t="s">
        <v>6711</v>
      </c>
      <c r="E289" s="40"/>
      <c r="F289" s="40"/>
      <c r="G289" s="40"/>
      <c r="H289" s="43"/>
      <c r="I289" s="40"/>
      <c r="J289" s="35" t="s">
        <v>6721</v>
      </c>
      <c r="K289" s="40"/>
      <c r="L289" s="40"/>
      <c r="M289" s="42"/>
      <c r="N289" s="40"/>
      <c r="O289" s="40"/>
      <c r="P289" s="40"/>
      <c r="Q289" s="40"/>
      <c r="R289" s="40"/>
      <c r="S289" s="40"/>
      <c r="T289" s="40"/>
      <c r="U289" s="40"/>
      <c r="V289" s="41" t="s">
        <v>6622</v>
      </c>
      <c r="W289" s="62">
        <v>3</v>
      </c>
      <c r="X289" s="36" t="s">
        <v>4579</v>
      </c>
      <c r="Y289" s="36" t="s">
        <v>4584</v>
      </c>
      <c r="Z289" s="36" t="s">
        <v>117</v>
      </c>
      <c r="AA289" s="36" t="s">
        <v>117</v>
      </c>
      <c r="AB289" s="36" t="s">
        <v>523</v>
      </c>
      <c r="AC289" s="36" t="s">
        <v>4584</v>
      </c>
      <c r="AD289" s="36" t="s">
        <v>265</v>
      </c>
      <c r="AE289" s="36" t="s">
        <v>4582</v>
      </c>
      <c r="AF289" s="36" t="s">
        <v>117</v>
      </c>
      <c r="AG289" s="36" t="s">
        <v>522</v>
      </c>
      <c r="AH289" s="36" t="s">
        <v>4583</v>
      </c>
      <c r="AI289" s="36" t="s">
        <v>117</v>
      </c>
      <c r="AJ289" s="36" t="s">
        <v>117</v>
      </c>
      <c r="AK289" s="36" t="s">
        <v>4297</v>
      </c>
      <c r="AL289" s="36" t="s">
        <v>114</v>
      </c>
      <c r="AM289" s="36"/>
      <c r="AN289" s="36"/>
      <c r="AO289" s="36"/>
      <c r="AP289" s="36"/>
      <c r="AQ289" s="36"/>
      <c r="AR289" s="36"/>
      <c r="AS289" s="36"/>
    </row>
    <row r="290" spans="1:45" s="62" customFormat="1" hidden="1">
      <c r="A290" s="55"/>
      <c r="B290" s="42" t="s">
        <v>6602</v>
      </c>
      <c r="C290" s="40"/>
      <c r="D290" s="42" t="s">
        <v>6711</v>
      </c>
      <c r="E290" s="40"/>
      <c r="F290" s="40"/>
      <c r="G290" s="40"/>
      <c r="H290" s="43"/>
      <c r="I290" s="40"/>
      <c r="J290" s="35" t="s">
        <v>6722</v>
      </c>
      <c r="K290" s="40"/>
      <c r="L290" s="40"/>
      <c r="M290" s="42"/>
      <c r="N290" s="40"/>
      <c r="O290" s="40"/>
      <c r="P290" s="40"/>
      <c r="Q290" s="40"/>
      <c r="R290" s="40"/>
      <c r="S290" s="40"/>
      <c r="T290" s="40"/>
      <c r="U290" s="40"/>
      <c r="V290" s="41" t="s">
        <v>6622</v>
      </c>
      <c r="W290" s="62">
        <v>3</v>
      </c>
      <c r="X290" s="36" t="s">
        <v>4585</v>
      </c>
      <c r="Y290" s="36" t="s">
        <v>4586</v>
      </c>
      <c r="Z290" s="36" t="s">
        <v>117</v>
      </c>
      <c r="AA290" s="36" t="s">
        <v>117</v>
      </c>
      <c r="AB290" s="36" t="s">
        <v>4587</v>
      </c>
      <c r="AC290" s="36" t="s">
        <v>4586</v>
      </c>
      <c r="AD290" s="36" t="s">
        <v>265</v>
      </c>
      <c r="AE290" s="36" t="s">
        <v>4588</v>
      </c>
      <c r="AF290" s="36" t="s">
        <v>117</v>
      </c>
      <c r="AG290" s="36" t="s">
        <v>522</v>
      </c>
      <c r="AH290" s="36" t="s">
        <v>4385</v>
      </c>
      <c r="AI290" s="36" t="s">
        <v>117</v>
      </c>
      <c r="AJ290" s="36" t="s">
        <v>117</v>
      </c>
      <c r="AK290" s="36" t="s">
        <v>4297</v>
      </c>
      <c r="AL290" s="36" t="s">
        <v>114</v>
      </c>
      <c r="AM290" s="36"/>
      <c r="AN290" s="36"/>
      <c r="AO290" s="36"/>
      <c r="AP290" s="36"/>
      <c r="AQ290" s="36"/>
      <c r="AR290" s="36"/>
      <c r="AS290" s="36"/>
    </row>
    <row r="291" spans="1:45" s="62" customFormat="1" hidden="1">
      <c r="A291" s="55"/>
      <c r="B291" s="42" t="s">
        <v>6602</v>
      </c>
      <c r="C291" s="40"/>
      <c r="D291" s="42" t="s">
        <v>6</v>
      </c>
      <c r="E291" s="40" t="s">
        <v>6708</v>
      </c>
      <c r="F291" s="73" t="s">
        <v>6700</v>
      </c>
      <c r="G291" s="40"/>
      <c r="H291" s="43"/>
      <c r="I291" s="40"/>
      <c r="J291" s="35" t="s">
        <v>6723</v>
      </c>
      <c r="K291" s="40"/>
      <c r="L291" s="40"/>
      <c r="M291" s="42">
        <v>920007702</v>
      </c>
      <c r="N291" s="40"/>
      <c r="O291" s="40"/>
      <c r="P291" s="40"/>
      <c r="Q291" s="40"/>
      <c r="R291" s="40"/>
      <c r="S291" s="40"/>
      <c r="T291" s="40"/>
      <c r="U291" s="40"/>
      <c r="V291" s="41" t="s">
        <v>6605</v>
      </c>
      <c r="W291" s="62">
        <v>3</v>
      </c>
      <c r="X291" s="36" t="s">
        <v>4589</v>
      </c>
      <c r="Y291" s="36" t="s">
        <v>524</v>
      </c>
      <c r="Z291" s="36" t="s">
        <v>117</v>
      </c>
      <c r="AA291" s="36" t="s">
        <v>525</v>
      </c>
      <c r="AB291" s="36" t="s">
        <v>525</v>
      </c>
      <c r="AC291" s="36" t="s">
        <v>526</v>
      </c>
      <c r="AD291" s="36" t="s">
        <v>4597</v>
      </c>
      <c r="AE291" s="36" t="s">
        <v>4590</v>
      </c>
      <c r="AF291" s="36" t="s">
        <v>4591</v>
      </c>
      <c r="AG291" s="36" t="s">
        <v>117</v>
      </c>
      <c r="AH291" s="36" t="s">
        <v>4392</v>
      </c>
      <c r="AI291" s="36" t="s">
        <v>4592</v>
      </c>
      <c r="AJ291" s="36" t="s">
        <v>4590</v>
      </c>
      <c r="AK291" s="36" t="s">
        <v>4297</v>
      </c>
      <c r="AL291" s="36" t="s">
        <v>114</v>
      </c>
      <c r="AM291" s="36"/>
      <c r="AN291" s="36"/>
      <c r="AO291" s="36"/>
      <c r="AP291" s="36"/>
      <c r="AQ291" s="36"/>
      <c r="AR291" s="36"/>
      <c r="AS291" s="36"/>
    </row>
    <row r="292" spans="1:45" s="45" customFormat="1" ht="15" hidden="1" customHeight="1">
      <c r="A292" s="157"/>
      <c r="B292" s="185" t="s">
        <v>6602</v>
      </c>
      <c r="C292" s="80"/>
      <c r="D292" s="185" t="s">
        <v>6</v>
      </c>
      <c r="E292" s="78"/>
      <c r="F292" s="78"/>
      <c r="G292" s="78"/>
      <c r="H292" s="80"/>
      <c r="I292" s="78"/>
      <c r="J292" s="78"/>
      <c r="K292" s="78"/>
      <c r="L292" s="78"/>
      <c r="M292" s="184">
        <v>920007701</v>
      </c>
      <c r="N292" s="78"/>
      <c r="O292" s="78"/>
      <c r="P292" s="78"/>
      <c r="Q292" s="78"/>
      <c r="R292" s="78"/>
      <c r="S292" s="78"/>
      <c r="T292" s="78"/>
      <c r="U292" s="78"/>
      <c r="V292" s="79" t="s">
        <v>6605</v>
      </c>
      <c r="W292" s="78">
        <v>3</v>
      </c>
      <c r="X292" s="78" t="s">
        <v>6906</v>
      </c>
      <c r="Y292" s="78"/>
      <c r="Z292" s="78"/>
      <c r="AA292" s="78"/>
      <c r="AB292" s="78"/>
      <c r="AC292" s="80" t="s">
        <v>526</v>
      </c>
      <c r="AD292" s="78"/>
      <c r="AE292" s="78"/>
      <c r="AF292" s="78"/>
      <c r="AG292" s="78"/>
      <c r="AH292" s="78"/>
      <c r="AI292" s="78"/>
      <c r="AJ292" s="78"/>
      <c r="AK292" s="78"/>
      <c r="AL292" s="78">
        <v>0</v>
      </c>
      <c r="AM292" s="78"/>
      <c r="AN292" s="78"/>
      <c r="AO292" s="78"/>
      <c r="AP292" s="78"/>
      <c r="AQ292" s="78"/>
      <c r="AR292" s="78"/>
      <c r="AS292" s="78"/>
    </row>
    <row r="293" spans="1:45" s="45" customFormat="1" ht="15" hidden="1" customHeight="1">
      <c r="A293" s="157"/>
      <c r="B293" s="185" t="s">
        <v>6602</v>
      </c>
      <c r="C293" s="80"/>
      <c r="D293" s="185" t="s">
        <v>6</v>
      </c>
      <c r="E293" s="78"/>
      <c r="F293" s="78"/>
      <c r="G293" s="78"/>
      <c r="H293" s="80"/>
      <c r="I293" s="78"/>
      <c r="J293" s="78"/>
      <c r="K293" s="78"/>
      <c r="L293" s="78"/>
      <c r="M293" s="184">
        <v>920003759</v>
      </c>
      <c r="N293" s="78"/>
      <c r="O293" s="78"/>
      <c r="P293" s="78"/>
      <c r="Q293" s="78"/>
      <c r="R293" s="78"/>
      <c r="S293" s="78"/>
      <c r="T293" s="78"/>
      <c r="U293" s="78"/>
      <c r="V293" s="79" t="s">
        <v>6605</v>
      </c>
      <c r="W293" s="78">
        <v>3</v>
      </c>
      <c r="X293" s="78" t="s">
        <v>6905</v>
      </c>
      <c r="Y293" s="78"/>
      <c r="Z293" s="78"/>
      <c r="AA293" s="78"/>
      <c r="AB293" s="78"/>
      <c r="AC293" s="80" t="s">
        <v>526</v>
      </c>
      <c r="AD293" s="78"/>
      <c r="AE293" s="78"/>
      <c r="AF293" s="78"/>
      <c r="AG293" s="78"/>
      <c r="AH293" s="78"/>
      <c r="AI293" s="78"/>
      <c r="AJ293" s="78"/>
      <c r="AK293" s="78"/>
      <c r="AL293" s="78">
        <v>0</v>
      </c>
      <c r="AM293" s="78"/>
      <c r="AN293" s="78"/>
      <c r="AO293" s="78"/>
      <c r="AP293" s="78"/>
      <c r="AQ293" s="78"/>
      <c r="AR293" s="78"/>
      <c r="AS293" s="78"/>
    </row>
    <row r="294" spans="1:45" s="62" customFormat="1" hidden="1">
      <c r="A294" s="55"/>
      <c r="B294" s="42" t="s">
        <v>6602</v>
      </c>
      <c r="C294" s="40"/>
      <c r="D294" s="42" t="s">
        <v>6724</v>
      </c>
      <c r="E294" s="40"/>
      <c r="F294" s="40"/>
      <c r="G294" s="40"/>
      <c r="H294" s="43"/>
      <c r="I294" s="40"/>
      <c r="J294" s="35" t="s">
        <v>6725</v>
      </c>
      <c r="K294" s="40"/>
      <c r="L294" s="40"/>
      <c r="M294" s="42"/>
      <c r="N294" s="40"/>
      <c r="O294" s="40"/>
      <c r="P294" s="40"/>
      <c r="Q294" s="40"/>
      <c r="R294" s="40"/>
      <c r="S294" s="40"/>
      <c r="T294" s="40"/>
      <c r="U294" s="40"/>
      <c r="V294" s="41" t="s">
        <v>6622</v>
      </c>
      <c r="W294" s="62">
        <v>3</v>
      </c>
      <c r="X294" s="36" t="s">
        <v>4377</v>
      </c>
      <c r="Y294" s="36" t="s">
        <v>4593</v>
      </c>
      <c r="Z294" s="36" t="s">
        <v>117</v>
      </c>
      <c r="AA294" s="36" t="s">
        <v>117</v>
      </c>
      <c r="AB294" s="36" t="s">
        <v>117</v>
      </c>
      <c r="AC294" s="36" t="s">
        <v>4593</v>
      </c>
      <c r="AD294" s="36" t="s">
        <v>4597</v>
      </c>
      <c r="AE294" s="36" t="s">
        <v>4578</v>
      </c>
      <c r="AF294" s="36" t="s">
        <v>117</v>
      </c>
      <c r="AG294" s="36" t="s">
        <v>526</v>
      </c>
      <c r="AH294" s="36" t="s">
        <v>117</v>
      </c>
      <c r="AI294" s="36" t="s">
        <v>117</v>
      </c>
      <c r="AJ294" s="36" t="s">
        <v>117</v>
      </c>
      <c r="AK294" s="36" t="s">
        <v>4297</v>
      </c>
      <c r="AL294" s="36" t="s">
        <v>114</v>
      </c>
      <c r="AM294" s="36"/>
      <c r="AN294" s="36"/>
      <c r="AO294" s="36"/>
      <c r="AP294" s="36"/>
      <c r="AQ294" s="36"/>
      <c r="AR294" s="36"/>
      <c r="AS294" s="36"/>
    </row>
    <row r="295" spans="1:45" s="62" customFormat="1" hidden="1">
      <c r="A295" s="55"/>
      <c r="B295" s="42" t="s">
        <v>6602</v>
      </c>
      <c r="C295" s="40"/>
      <c r="D295" s="42" t="s">
        <v>6711</v>
      </c>
      <c r="E295" s="40"/>
      <c r="F295" s="40"/>
      <c r="G295" s="40"/>
      <c r="H295" s="43"/>
      <c r="I295" s="40"/>
      <c r="J295" s="35" t="s">
        <v>6726</v>
      </c>
      <c r="K295" s="40"/>
      <c r="L295" s="40"/>
      <c r="M295" s="42"/>
      <c r="N295" s="40"/>
      <c r="O295" s="40"/>
      <c r="P295" s="40"/>
      <c r="Q295" s="40"/>
      <c r="R295" s="40"/>
      <c r="S295" s="40"/>
      <c r="T295" s="40"/>
      <c r="U295" s="40"/>
      <c r="V295" s="41" t="s">
        <v>6622</v>
      </c>
      <c r="W295" s="62">
        <v>3</v>
      </c>
      <c r="X295" s="36" t="s">
        <v>4594</v>
      </c>
      <c r="Y295" s="36" t="s">
        <v>4595</v>
      </c>
      <c r="Z295" s="36" t="s">
        <v>117</v>
      </c>
      <c r="AA295" s="36" t="s">
        <v>117</v>
      </c>
      <c r="AB295" s="36" t="s">
        <v>4596</v>
      </c>
      <c r="AC295" s="36" t="s">
        <v>4595</v>
      </c>
      <c r="AD295" s="36" t="s">
        <v>4597</v>
      </c>
      <c r="AE295" s="36" t="s">
        <v>4598</v>
      </c>
      <c r="AF295" s="36" t="s">
        <v>117</v>
      </c>
      <c r="AG295" s="36" t="s">
        <v>526</v>
      </c>
      <c r="AH295" s="36" t="s">
        <v>4599</v>
      </c>
      <c r="AI295" s="36" t="s">
        <v>117</v>
      </c>
      <c r="AJ295" s="36" t="s">
        <v>117</v>
      </c>
      <c r="AK295" s="36" t="s">
        <v>4297</v>
      </c>
      <c r="AL295" s="36" t="s">
        <v>114</v>
      </c>
      <c r="AM295" s="36"/>
      <c r="AN295" s="36"/>
      <c r="AO295" s="36"/>
      <c r="AP295" s="36"/>
      <c r="AQ295" s="36"/>
      <c r="AR295" s="36"/>
      <c r="AS295" s="36"/>
    </row>
    <row r="296" spans="1:45" s="62" customFormat="1" hidden="1">
      <c r="A296" s="55"/>
      <c r="B296" s="42" t="s">
        <v>6602</v>
      </c>
      <c r="C296" s="40"/>
      <c r="D296" s="42" t="s">
        <v>6711</v>
      </c>
      <c r="E296" s="40"/>
      <c r="F296" s="40"/>
      <c r="G296" s="40"/>
      <c r="H296" s="43"/>
      <c r="I296" s="40"/>
      <c r="J296" s="35" t="s">
        <v>6727</v>
      </c>
      <c r="K296" s="40"/>
      <c r="L296" s="40"/>
      <c r="M296" s="42"/>
      <c r="N296" s="40"/>
      <c r="O296" s="40"/>
      <c r="P296" s="40"/>
      <c r="Q296" s="40"/>
      <c r="R296" s="40"/>
      <c r="S296" s="40"/>
      <c r="T296" s="40"/>
      <c r="U296" s="40"/>
      <c r="V296" s="41" t="s">
        <v>6622</v>
      </c>
      <c r="W296" s="62">
        <v>3</v>
      </c>
      <c r="X296" s="36" t="s">
        <v>4579</v>
      </c>
      <c r="Y296" s="36" t="s">
        <v>4600</v>
      </c>
      <c r="Z296" s="36" t="s">
        <v>117</v>
      </c>
      <c r="AA296" s="36" t="s">
        <v>117</v>
      </c>
      <c r="AB296" s="36" t="s">
        <v>4601</v>
      </c>
      <c r="AC296" s="36" t="s">
        <v>4600</v>
      </c>
      <c r="AD296" s="36" t="s">
        <v>4597</v>
      </c>
      <c r="AE296" s="36" t="s">
        <v>4582</v>
      </c>
      <c r="AF296" s="36" t="s">
        <v>117</v>
      </c>
      <c r="AG296" s="36" t="s">
        <v>526</v>
      </c>
      <c r="AH296" s="36" t="s">
        <v>4583</v>
      </c>
      <c r="AI296" s="36" t="s">
        <v>117</v>
      </c>
      <c r="AJ296" s="36" t="s">
        <v>117</v>
      </c>
      <c r="AK296" s="36" t="s">
        <v>4297</v>
      </c>
      <c r="AL296" s="36" t="s">
        <v>114</v>
      </c>
      <c r="AM296" s="36"/>
      <c r="AN296" s="36"/>
      <c r="AO296" s="36"/>
      <c r="AP296" s="36"/>
      <c r="AQ296" s="36"/>
      <c r="AR296" s="36"/>
      <c r="AS296" s="36"/>
    </row>
    <row r="297" spans="1:45" s="62" customFormat="1" hidden="1">
      <c r="A297" s="55"/>
      <c r="B297" s="42" t="s">
        <v>6602</v>
      </c>
      <c r="C297" s="40"/>
      <c r="D297" s="42" t="s">
        <v>6711</v>
      </c>
      <c r="E297" s="40"/>
      <c r="F297" s="40"/>
      <c r="G297" s="40"/>
      <c r="H297" s="43"/>
      <c r="I297" s="40"/>
      <c r="J297" s="35" t="s">
        <v>6728</v>
      </c>
      <c r="K297" s="40"/>
      <c r="L297" s="40"/>
      <c r="M297" s="42"/>
      <c r="N297" s="40"/>
      <c r="O297" s="40"/>
      <c r="P297" s="40"/>
      <c r="Q297" s="40"/>
      <c r="R297" s="40"/>
      <c r="S297" s="40"/>
      <c r="T297" s="40"/>
      <c r="U297" s="40"/>
      <c r="V297" s="41" t="s">
        <v>6622</v>
      </c>
      <c r="W297" s="62">
        <v>3</v>
      </c>
      <c r="X297" s="36" t="s">
        <v>4594</v>
      </c>
      <c r="Y297" s="36" t="s">
        <v>4602</v>
      </c>
      <c r="Z297" s="36" t="s">
        <v>117</v>
      </c>
      <c r="AA297" s="36" t="s">
        <v>117</v>
      </c>
      <c r="AB297" s="36" t="s">
        <v>4603</v>
      </c>
      <c r="AC297" s="36" t="s">
        <v>4602</v>
      </c>
      <c r="AD297" s="36" t="s">
        <v>4597</v>
      </c>
      <c r="AE297" s="36" t="s">
        <v>4598</v>
      </c>
      <c r="AF297" s="36" t="s">
        <v>117</v>
      </c>
      <c r="AG297" s="36" t="s">
        <v>526</v>
      </c>
      <c r="AH297" s="36" t="s">
        <v>4599</v>
      </c>
      <c r="AI297" s="36" t="s">
        <v>117</v>
      </c>
      <c r="AJ297" s="36" t="s">
        <v>117</v>
      </c>
      <c r="AK297" s="36" t="s">
        <v>4297</v>
      </c>
      <c r="AL297" s="36" t="s">
        <v>114</v>
      </c>
      <c r="AM297" s="36"/>
      <c r="AN297" s="36"/>
      <c r="AO297" s="36"/>
      <c r="AP297" s="36"/>
      <c r="AQ297" s="36"/>
      <c r="AR297" s="36"/>
      <c r="AS297" s="36"/>
    </row>
    <row r="298" spans="1:45" s="62" customFormat="1" hidden="1">
      <c r="A298" s="147"/>
      <c r="B298" s="42" t="s">
        <v>6602</v>
      </c>
      <c r="C298" s="40"/>
      <c r="D298" s="42" t="s">
        <v>5</v>
      </c>
      <c r="E298" s="40" t="s">
        <v>6708</v>
      </c>
      <c r="F298" s="581"/>
      <c r="G298" s="40"/>
      <c r="H298" s="43"/>
      <c r="I298" s="40"/>
      <c r="J298" s="35" t="s">
        <v>6729</v>
      </c>
      <c r="K298" s="40"/>
      <c r="L298" s="40"/>
      <c r="M298" s="42">
        <v>920007297</v>
      </c>
      <c r="N298" s="40"/>
      <c r="O298" s="40"/>
      <c r="P298" s="40"/>
      <c r="Q298" s="40"/>
      <c r="R298" s="40"/>
      <c r="S298" s="40"/>
      <c r="T298" s="40"/>
      <c r="U298" s="40"/>
      <c r="V298" s="41" t="s">
        <v>6605</v>
      </c>
      <c r="W298" s="62">
        <v>3</v>
      </c>
      <c r="X298" s="36" t="s">
        <v>4604</v>
      </c>
      <c r="Y298" s="36" t="s">
        <v>527</v>
      </c>
      <c r="Z298" s="36" t="s">
        <v>117</v>
      </c>
      <c r="AA298" s="36" t="s">
        <v>528</v>
      </c>
      <c r="AB298" s="36" t="s">
        <v>528</v>
      </c>
      <c r="AC298" s="36" t="s">
        <v>529</v>
      </c>
      <c r="AD298" s="36" t="s">
        <v>530</v>
      </c>
      <c r="AE298" s="36" t="s">
        <v>4605</v>
      </c>
      <c r="AF298" s="36" t="s">
        <v>4591</v>
      </c>
      <c r="AG298" s="36" t="s">
        <v>117</v>
      </c>
      <c r="AH298" s="36" t="s">
        <v>4606</v>
      </c>
      <c r="AI298" s="36" t="s">
        <v>4607</v>
      </c>
      <c r="AJ298" s="36" t="s">
        <v>4605</v>
      </c>
      <c r="AK298" s="36" t="s">
        <v>4297</v>
      </c>
      <c r="AL298" s="36" t="s">
        <v>114</v>
      </c>
      <c r="AM298" s="36"/>
      <c r="AN298" s="36"/>
      <c r="AO298" s="36"/>
      <c r="AP298" s="36"/>
      <c r="AQ298" s="36"/>
      <c r="AR298" s="36"/>
      <c r="AS298" s="36"/>
    </row>
    <row r="299" spans="1:45" s="45" customFormat="1" ht="15" hidden="1" customHeight="1">
      <c r="A299" s="157"/>
      <c r="B299" s="185" t="s">
        <v>6602</v>
      </c>
      <c r="C299" s="80"/>
      <c r="D299" s="185" t="s">
        <v>5</v>
      </c>
      <c r="E299" s="78"/>
      <c r="F299" s="78"/>
      <c r="G299" s="78"/>
      <c r="H299" s="80"/>
      <c r="I299" s="78"/>
      <c r="J299" s="78"/>
      <c r="K299" s="78"/>
      <c r="L299" s="78"/>
      <c r="M299" s="184">
        <v>920007298</v>
      </c>
      <c r="N299" s="78"/>
      <c r="O299" s="78"/>
      <c r="P299" s="78"/>
      <c r="Q299" s="78"/>
      <c r="R299" s="78"/>
      <c r="S299" s="78"/>
      <c r="T299" s="78"/>
      <c r="U299" s="78"/>
      <c r="V299" s="79" t="s">
        <v>6605</v>
      </c>
      <c r="W299" s="78">
        <v>3</v>
      </c>
      <c r="X299" s="78" t="s">
        <v>6907</v>
      </c>
      <c r="Y299" s="78"/>
      <c r="Z299" s="78"/>
      <c r="AA299" s="78"/>
      <c r="AB299" s="78"/>
      <c r="AC299" s="78" t="s">
        <v>529</v>
      </c>
      <c r="AD299" s="78"/>
      <c r="AE299" s="78"/>
      <c r="AF299" s="78"/>
      <c r="AG299" s="78"/>
      <c r="AH299" s="78"/>
      <c r="AI299" s="78"/>
      <c r="AJ299" s="78"/>
      <c r="AK299" s="78"/>
      <c r="AL299" s="78">
        <v>0</v>
      </c>
      <c r="AM299" s="78"/>
      <c r="AN299" s="78"/>
      <c r="AO299" s="78"/>
      <c r="AP299" s="78"/>
      <c r="AQ299" s="78"/>
      <c r="AR299" s="78"/>
      <c r="AS299" s="78"/>
    </row>
    <row r="300" spans="1:45" s="45" customFormat="1" ht="15" hidden="1" customHeight="1">
      <c r="A300" s="157"/>
      <c r="B300" s="185" t="s">
        <v>6602</v>
      </c>
      <c r="C300" s="80"/>
      <c r="D300" s="185" t="s">
        <v>5</v>
      </c>
      <c r="E300" s="78"/>
      <c r="F300" s="78"/>
      <c r="G300" s="78"/>
      <c r="H300" s="80"/>
      <c r="I300" s="78"/>
      <c r="J300" s="78"/>
      <c r="K300" s="78"/>
      <c r="L300" s="78"/>
      <c r="M300" s="184">
        <v>920003759</v>
      </c>
      <c r="N300" s="78"/>
      <c r="O300" s="78"/>
      <c r="P300" s="78"/>
      <c r="Q300" s="78"/>
      <c r="R300" s="78"/>
      <c r="S300" s="78"/>
      <c r="T300" s="78"/>
      <c r="U300" s="78"/>
      <c r="V300" s="79" t="s">
        <v>6605</v>
      </c>
      <c r="W300" s="78">
        <v>3</v>
      </c>
      <c r="X300" s="78" t="s">
        <v>6905</v>
      </c>
      <c r="Y300" s="78"/>
      <c r="Z300" s="78"/>
      <c r="AA300" s="78"/>
      <c r="AB300" s="78"/>
      <c r="AC300" s="78" t="s">
        <v>529</v>
      </c>
      <c r="AD300" s="78"/>
      <c r="AE300" s="78"/>
      <c r="AF300" s="78"/>
      <c r="AG300" s="78"/>
      <c r="AH300" s="78"/>
      <c r="AI300" s="78"/>
      <c r="AJ300" s="78"/>
      <c r="AK300" s="78"/>
      <c r="AL300" s="78">
        <v>0</v>
      </c>
      <c r="AM300" s="78"/>
      <c r="AN300" s="78"/>
      <c r="AO300" s="78"/>
      <c r="AP300" s="78"/>
      <c r="AQ300" s="78"/>
      <c r="AR300" s="78"/>
      <c r="AS300" s="78"/>
    </row>
    <row r="301" spans="1:45" s="62" customFormat="1" hidden="1">
      <c r="A301" s="55"/>
      <c r="B301" s="42" t="s">
        <v>6602</v>
      </c>
      <c r="C301" s="40"/>
      <c r="D301" s="42" t="s">
        <v>6724</v>
      </c>
      <c r="E301" s="40"/>
      <c r="F301" s="40"/>
      <c r="G301" s="40"/>
      <c r="H301" s="43"/>
      <c r="I301" s="40"/>
      <c r="J301" s="35" t="s">
        <v>6730</v>
      </c>
      <c r="K301" s="40"/>
      <c r="L301" s="40"/>
      <c r="M301" s="42"/>
      <c r="N301" s="40"/>
      <c r="O301" s="40"/>
      <c r="P301" s="40"/>
      <c r="Q301" s="40"/>
      <c r="R301" s="40"/>
      <c r="S301" s="40"/>
      <c r="T301" s="40"/>
      <c r="U301" s="40"/>
      <c r="V301" s="41" t="s">
        <v>6622</v>
      </c>
      <c r="W301" s="62">
        <v>3</v>
      </c>
      <c r="X301" s="36" t="s">
        <v>4377</v>
      </c>
      <c r="Y301" s="36" t="s">
        <v>4608</v>
      </c>
      <c r="Z301" s="36" t="s">
        <v>117</v>
      </c>
      <c r="AA301" s="36" t="s">
        <v>117</v>
      </c>
      <c r="AB301" s="36" t="s">
        <v>117</v>
      </c>
      <c r="AC301" s="36" t="s">
        <v>4608</v>
      </c>
      <c r="AD301" s="36" t="s">
        <v>530</v>
      </c>
      <c r="AE301" s="36" t="s">
        <v>4578</v>
      </c>
      <c r="AF301" s="36" t="s">
        <v>117</v>
      </c>
      <c r="AG301" s="36" t="s">
        <v>529</v>
      </c>
      <c r="AH301" s="36" t="s">
        <v>117</v>
      </c>
      <c r="AI301" s="36" t="s">
        <v>117</v>
      </c>
      <c r="AJ301" s="36" t="s">
        <v>117</v>
      </c>
      <c r="AK301" s="36" t="s">
        <v>4297</v>
      </c>
      <c r="AL301" s="36" t="s">
        <v>114</v>
      </c>
      <c r="AM301" s="36"/>
      <c r="AN301" s="36"/>
      <c r="AO301" s="36"/>
      <c r="AP301" s="36"/>
      <c r="AQ301" s="36"/>
      <c r="AR301" s="36"/>
      <c r="AS301" s="36"/>
    </row>
    <row r="302" spans="1:45" s="62" customFormat="1" hidden="1">
      <c r="A302" s="55"/>
      <c r="B302" s="42" t="s">
        <v>6602</v>
      </c>
      <c r="C302" s="40"/>
      <c r="D302" s="42" t="s">
        <v>6711</v>
      </c>
      <c r="E302" s="40"/>
      <c r="F302" s="40"/>
      <c r="G302" s="40"/>
      <c r="H302" s="43"/>
      <c r="I302" s="40"/>
      <c r="J302" s="35" t="s">
        <v>6731</v>
      </c>
      <c r="K302" s="40"/>
      <c r="L302" s="40"/>
      <c r="M302" s="42"/>
      <c r="N302" s="40"/>
      <c r="O302" s="40"/>
      <c r="P302" s="40"/>
      <c r="Q302" s="40"/>
      <c r="R302" s="40"/>
      <c r="S302" s="40"/>
      <c r="T302" s="40"/>
      <c r="U302" s="40"/>
      <c r="V302" s="41" t="s">
        <v>6622</v>
      </c>
      <c r="W302" s="62">
        <v>3</v>
      </c>
      <c r="X302" s="36" t="s">
        <v>4579</v>
      </c>
      <c r="Y302" s="36" t="s">
        <v>4609</v>
      </c>
      <c r="Z302" s="36" t="s">
        <v>117</v>
      </c>
      <c r="AA302" s="36" t="s">
        <v>117</v>
      </c>
      <c r="AB302" s="36" t="s">
        <v>4610</v>
      </c>
      <c r="AC302" s="36" t="s">
        <v>4609</v>
      </c>
      <c r="AD302" s="36" t="s">
        <v>530</v>
      </c>
      <c r="AE302" s="36" t="s">
        <v>4582</v>
      </c>
      <c r="AF302" s="36" t="s">
        <v>117</v>
      </c>
      <c r="AG302" s="36" t="s">
        <v>529</v>
      </c>
      <c r="AH302" s="36" t="s">
        <v>4583</v>
      </c>
      <c r="AI302" s="36" t="s">
        <v>117</v>
      </c>
      <c r="AJ302" s="36" t="s">
        <v>117</v>
      </c>
      <c r="AK302" s="36" t="s">
        <v>4297</v>
      </c>
      <c r="AL302" s="36" t="s">
        <v>114</v>
      </c>
      <c r="AM302" s="36"/>
      <c r="AN302" s="36"/>
      <c r="AO302" s="36"/>
      <c r="AP302" s="36"/>
      <c r="AQ302" s="36"/>
      <c r="AR302" s="36"/>
      <c r="AS302" s="36"/>
    </row>
    <row r="303" spans="1:45" s="62" customFormat="1" hidden="1">
      <c r="A303" s="55"/>
      <c r="B303" s="42" t="s">
        <v>6602</v>
      </c>
      <c r="C303" s="40"/>
      <c r="D303" s="42" t="s">
        <v>6711</v>
      </c>
      <c r="E303" s="40"/>
      <c r="F303" s="40"/>
      <c r="G303" s="40"/>
      <c r="H303" s="43"/>
      <c r="I303" s="40"/>
      <c r="J303" s="35" t="s">
        <v>6732</v>
      </c>
      <c r="K303" s="40"/>
      <c r="L303" s="40"/>
      <c r="M303" s="42"/>
      <c r="N303" s="40"/>
      <c r="O303" s="40"/>
      <c r="P303" s="40"/>
      <c r="Q303" s="40"/>
      <c r="R303" s="40"/>
      <c r="S303" s="40"/>
      <c r="T303" s="40"/>
      <c r="U303" s="40"/>
      <c r="V303" s="41" t="s">
        <v>6622</v>
      </c>
      <c r="W303" s="62">
        <v>3</v>
      </c>
      <c r="X303" s="36" t="s">
        <v>4611</v>
      </c>
      <c r="Y303" s="36" t="s">
        <v>4612</v>
      </c>
      <c r="Z303" s="36" t="s">
        <v>117</v>
      </c>
      <c r="AA303" s="36" t="s">
        <v>117</v>
      </c>
      <c r="AB303" s="36" t="s">
        <v>4613</v>
      </c>
      <c r="AC303" s="36" t="s">
        <v>4612</v>
      </c>
      <c r="AD303" s="36" t="s">
        <v>4614</v>
      </c>
      <c r="AE303" s="36" t="s">
        <v>4615</v>
      </c>
      <c r="AF303" s="36" t="s">
        <v>117</v>
      </c>
      <c r="AG303" s="36" t="s">
        <v>529</v>
      </c>
      <c r="AH303" s="36" t="s">
        <v>4606</v>
      </c>
      <c r="AI303" s="36" t="s">
        <v>117</v>
      </c>
      <c r="AJ303" s="36" t="s">
        <v>117</v>
      </c>
      <c r="AK303" s="36" t="s">
        <v>4297</v>
      </c>
      <c r="AL303" s="36" t="s">
        <v>114</v>
      </c>
      <c r="AM303" s="36"/>
      <c r="AN303" s="36"/>
      <c r="AO303" s="36"/>
      <c r="AP303" s="36"/>
      <c r="AQ303" s="36"/>
      <c r="AR303" s="36"/>
      <c r="AS303" s="36"/>
    </row>
    <row r="304" spans="1:45" s="62" customFormat="1" hidden="1">
      <c r="A304" s="55"/>
      <c r="B304" s="42" t="s">
        <v>6602</v>
      </c>
      <c r="C304" s="40"/>
      <c r="D304" s="42" t="s">
        <v>6711</v>
      </c>
      <c r="E304" s="40"/>
      <c r="F304" s="40"/>
      <c r="G304" s="40"/>
      <c r="H304" s="43"/>
      <c r="I304" s="40"/>
      <c r="J304" s="35" t="s">
        <v>6733</v>
      </c>
      <c r="K304" s="40"/>
      <c r="L304" s="40"/>
      <c r="M304" s="42"/>
      <c r="N304" s="40"/>
      <c r="O304" s="40"/>
      <c r="P304" s="40"/>
      <c r="Q304" s="40"/>
      <c r="R304" s="40"/>
      <c r="S304" s="40"/>
      <c r="T304" s="40"/>
      <c r="U304" s="40"/>
      <c r="V304" s="41" t="s">
        <v>6622</v>
      </c>
      <c r="W304" s="62">
        <v>3</v>
      </c>
      <c r="X304" s="36" t="s">
        <v>4616</v>
      </c>
      <c r="Y304" s="36" t="s">
        <v>4617</v>
      </c>
      <c r="Z304" s="36" t="s">
        <v>117</v>
      </c>
      <c r="AA304" s="36" t="s">
        <v>117</v>
      </c>
      <c r="AB304" s="36" t="s">
        <v>4618</v>
      </c>
      <c r="AC304" s="36" t="s">
        <v>4617</v>
      </c>
      <c r="AD304" s="36" t="s">
        <v>4614</v>
      </c>
      <c r="AE304" s="36" t="s">
        <v>4619</v>
      </c>
      <c r="AF304" s="36" t="s">
        <v>117</v>
      </c>
      <c r="AG304" s="36" t="s">
        <v>529</v>
      </c>
      <c r="AH304" s="36" t="s">
        <v>4620</v>
      </c>
      <c r="AI304" s="36" t="s">
        <v>117</v>
      </c>
      <c r="AJ304" s="36" t="s">
        <v>117</v>
      </c>
      <c r="AK304" s="36" t="s">
        <v>4297</v>
      </c>
      <c r="AL304" s="36" t="s">
        <v>114</v>
      </c>
      <c r="AM304" s="36"/>
      <c r="AN304" s="36"/>
      <c r="AO304" s="36"/>
      <c r="AP304" s="36"/>
      <c r="AQ304" s="36"/>
      <c r="AR304" s="36"/>
      <c r="AS304" s="36"/>
    </row>
    <row r="305" spans="1:45" s="62" customFormat="1" hidden="1">
      <c r="A305" s="55"/>
      <c r="B305" s="42" t="s">
        <v>6602</v>
      </c>
      <c r="C305" s="40"/>
      <c r="D305" s="72" t="s">
        <v>6603</v>
      </c>
      <c r="E305" s="40" t="s">
        <v>6709</v>
      </c>
      <c r="F305" s="35" t="s">
        <v>6698</v>
      </c>
      <c r="G305" s="40"/>
      <c r="H305" s="43"/>
      <c r="I305" s="40"/>
      <c r="J305" s="35" t="s">
        <v>6734</v>
      </c>
      <c r="K305" s="40"/>
      <c r="L305" s="40"/>
      <c r="M305" s="42">
        <v>920004468</v>
      </c>
      <c r="N305" s="40"/>
      <c r="O305" s="40"/>
      <c r="P305" s="40"/>
      <c r="Q305" s="40"/>
      <c r="R305" s="40"/>
      <c r="S305" s="40"/>
      <c r="T305" s="40"/>
      <c r="U305" s="40"/>
      <c r="V305" s="41" t="s">
        <v>6605</v>
      </c>
      <c r="W305" s="62">
        <v>3</v>
      </c>
      <c r="X305" s="36" t="s">
        <v>4573</v>
      </c>
      <c r="Y305" s="36" t="s">
        <v>531</v>
      </c>
      <c r="Z305" s="36" t="s">
        <v>117</v>
      </c>
      <c r="AA305" s="36" t="s">
        <v>532</v>
      </c>
      <c r="AB305" s="36" t="s">
        <v>532</v>
      </c>
      <c r="AC305" s="36" t="s">
        <v>533</v>
      </c>
      <c r="AD305" s="36" t="s">
        <v>534</v>
      </c>
      <c r="AE305" s="36" t="s">
        <v>4621</v>
      </c>
      <c r="AF305" s="36" t="s">
        <v>4591</v>
      </c>
      <c r="AG305" s="36" t="s">
        <v>117</v>
      </c>
      <c r="AH305" s="36" t="s">
        <v>4385</v>
      </c>
      <c r="AI305" s="36" t="s">
        <v>4622</v>
      </c>
      <c r="AJ305" s="36" t="s">
        <v>4621</v>
      </c>
      <c r="AK305" s="36" t="s">
        <v>4297</v>
      </c>
      <c r="AL305" s="36" t="s">
        <v>114</v>
      </c>
      <c r="AM305" s="36"/>
      <c r="AN305" s="36"/>
      <c r="AO305" s="36"/>
      <c r="AP305" s="36"/>
      <c r="AQ305" s="36"/>
      <c r="AR305" s="36"/>
      <c r="AS305" s="36"/>
    </row>
    <row r="306" spans="1:45" s="45" customFormat="1" ht="15" hidden="1" customHeight="1">
      <c r="A306" s="157" t="s">
        <v>7821</v>
      </c>
      <c r="B306" s="185" t="s">
        <v>6602</v>
      </c>
      <c r="C306" s="80"/>
      <c r="D306" s="185" t="s">
        <v>6603</v>
      </c>
      <c r="E306" s="80"/>
      <c r="F306" s="80"/>
      <c r="G306" s="80"/>
      <c r="H306" s="80"/>
      <c r="I306" s="80"/>
      <c r="J306" s="80"/>
      <c r="K306" s="80"/>
      <c r="L306" s="80"/>
      <c r="M306" s="515">
        <v>920003949</v>
      </c>
      <c r="N306" s="80"/>
      <c r="O306" s="80"/>
      <c r="P306" s="80"/>
      <c r="Q306" s="80"/>
      <c r="R306" s="80"/>
      <c r="S306" s="80"/>
      <c r="T306" s="78"/>
      <c r="U306" s="78"/>
      <c r="V306" s="79" t="s">
        <v>6605</v>
      </c>
      <c r="W306" s="78">
        <v>3</v>
      </c>
      <c r="X306" s="78" t="s">
        <v>6908</v>
      </c>
      <c r="Y306" s="78"/>
      <c r="Z306" s="78"/>
      <c r="AA306" s="78"/>
      <c r="AB306" s="78"/>
      <c r="AC306" s="78" t="s">
        <v>533</v>
      </c>
      <c r="AD306" s="78"/>
      <c r="AE306" s="78"/>
      <c r="AF306" s="78"/>
      <c r="AG306" s="78"/>
      <c r="AH306" s="78"/>
      <c r="AI306" s="78"/>
      <c r="AJ306" s="78"/>
      <c r="AK306" s="78"/>
      <c r="AL306" s="78">
        <v>0</v>
      </c>
      <c r="AM306" s="78"/>
      <c r="AN306" s="78"/>
      <c r="AO306" s="78"/>
      <c r="AP306" s="78"/>
      <c r="AQ306" s="78"/>
      <c r="AR306" s="78"/>
      <c r="AS306" s="78"/>
    </row>
    <row r="307" spans="1:45" s="45" customFormat="1" ht="15" hidden="1" customHeight="1">
      <c r="A307" s="157"/>
      <c r="B307" s="185" t="s">
        <v>6602</v>
      </c>
      <c r="C307" s="80"/>
      <c r="D307" s="185" t="s">
        <v>6604</v>
      </c>
      <c r="E307" s="80"/>
      <c r="F307" s="80"/>
      <c r="G307" s="80"/>
      <c r="H307" s="80"/>
      <c r="I307" s="80"/>
      <c r="J307" s="80"/>
      <c r="K307" s="80"/>
      <c r="L307" s="80"/>
      <c r="M307" s="185">
        <v>920003759</v>
      </c>
      <c r="N307" s="80"/>
      <c r="O307" s="80"/>
      <c r="P307" s="80"/>
      <c r="Q307" s="80"/>
      <c r="R307" s="80"/>
      <c r="S307" s="80"/>
      <c r="T307" s="78"/>
      <c r="U307" s="78"/>
      <c r="V307" s="79" t="s">
        <v>6622</v>
      </c>
      <c r="W307" s="78">
        <v>3</v>
      </c>
      <c r="X307" s="78" t="s">
        <v>6905</v>
      </c>
      <c r="Y307" s="78"/>
      <c r="Z307" s="78"/>
      <c r="AA307" s="78"/>
      <c r="AB307" s="78"/>
      <c r="AC307" s="78" t="s">
        <v>533</v>
      </c>
      <c r="AD307" s="78"/>
      <c r="AE307" s="78"/>
      <c r="AF307" s="78"/>
      <c r="AG307" s="78"/>
      <c r="AH307" s="78"/>
      <c r="AI307" s="78"/>
      <c r="AJ307" s="78"/>
      <c r="AK307" s="78"/>
      <c r="AL307" s="78">
        <v>0</v>
      </c>
      <c r="AM307" s="78"/>
      <c r="AN307" s="78"/>
      <c r="AO307" s="78"/>
      <c r="AP307" s="78"/>
      <c r="AQ307" s="78"/>
      <c r="AR307" s="78"/>
      <c r="AS307" s="78"/>
    </row>
    <row r="308" spans="1:45" s="62" customFormat="1" hidden="1">
      <c r="A308" s="55"/>
      <c r="B308" s="42" t="s">
        <v>6602</v>
      </c>
      <c r="C308" s="40"/>
      <c r="D308" s="42" t="s">
        <v>6724</v>
      </c>
      <c r="E308" s="40"/>
      <c r="F308" s="40"/>
      <c r="G308" s="40"/>
      <c r="H308" s="43"/>
      <c r="I308" s="40"/>
      <c r="J308" s="35" t="s">
        <v>6735</v>
      </c>
      <c r="K308" s="40"/>
      <c r="L308" s="40"/>
      <c r="M308" s="42"/>
      <c r="N308" s="40"/>
      <c r="O308" s="40"/>
      <c r="P308" s="40"/>
      <c r="Q308" s="40"/>
      <c r="R308" s="40"/>
      <c r="S308" s="40"/>
      <c r="T308" s="40"/>
      <c r="U308" s="40"/>
      <c r="V308" s="41" t="s">
        <v>6622</v>
      </c>
      <c r="W308" s="62">
        <v>3</v>
      </c>
      <c r="X308" s="36" t="s">
        <v>4377</v>
      </c>
      <c r="Y308" s="36" t="s">
        <v>4623</v>
      </c>
      <c r="Z308" s="36" t="s">
        <v>117</v>
      </c>
      <c r="AA308" s="36" t="s">
        <v>117</v>
      </c>
      <c r="AB308" s="36" t="s">
        <v>117</v>
      </c>
      <c r="AC308" s="36" t="s">
        <v>4623</v>
      </c>
      <c r="AD308" s="36" t="s">
        <v>534</v>
      </c>
      <c r="AE308" s="36" t="s">
        <v>4578</v>
      </c>
      <c r="AF308" s="36" t="s">
        <v>117</v>
      </c>
      <c r="AG308" s="36" t="s">
        <v>533</v>
      </c>
      <c r="AH308" s="36" t="s">
        <v>117</v>
      </c>
      <c r="AI308" s="36" t="s">
        <v>117</v>
      </c>
      <c r="AJ308" s="36" t="s">
        <v>117</v>
      </c>
      <c r="AK308" s="36" t="s">
        <v>4297</v>
      </c>
      <c r="AL308" s="36" t="s">
        <v>114</v>
      </c>
      <c r="AM308" s="36"/>
      <c r="AN308" s="36"/>
      <c r="AO308" s="36"/>
      <c r="AP308" s="36"/>
      <c r="AQ308" s="36"/>
      <c r="AR308" s="36"/>
      <c r="AS308" s="36"/>
    </row>
    <row r="309" spans="1:45" s="62" customFormat="1" hidden="1">
      <c r="A309" s="55"/>
      <c r="B309" s="42" t="s">
        <v>6602</v>
      </c>
      <c r="C309" s="40"/>
      <c r="D309" s="42" t="s">
        <v>6711</v>
      </c>
      <c r="E309" s="40"/>
      <c r="F309" s="40"/>
      <c r="G309" s="40"/>
      <c r="H309" s="43"/>
      <c r="I309" s="40"/>
      <c r="J309" s="35" t="s">
        <v>6736</v>
      </c>
      <c r="K309" s="40"/>
      <c r="L309" s="40"/>
      <c r="M309" s="42"/>
      <c r="N309" s="40"/>
      <c r="O309" s="40"/>
      <c r="P309" s="40"/>
      <c r="Q309" s="40"/>
      <c r="R309" s="40"/>
      <c r="S309" s="40"/>
      <c r="T309" s="40"/>
      <c r="U309" s="40"/>
      <c r="V309" s="41" t="s">
        <v>6622</v>
      </c>
      <c r="W309" s="62">
        <v>3</v>
      </c>
      <c r="X309" s="36" t="s">
        <v>4624</v>
      </c>
      <c r="Y309" s="36" t="s">
        <v>4625</v>
      </c>
      <c r="Z309" s="36" t="s">
        <v>117</v>
      </c>
      <c r="AA309" s="36" t="s">
        <v>117</v>
      </c>
      <c r="AB309" s="36" t="s">
        <v>4626</v>
      </c>
      <c r="AC309" s="36" t="s">
        <v>4625</v>
      </c>
      <c r="AD309" s="36" t="s">
        <v>534</v>
      </c>
      <c r="AE309" s="36" t="s">
        <v>4627</v>
      </c>
      <c r="AF309" s="36" t="s">
        <v>117</v>
      </c>
      <c r="AG309" s="36" t="s">
        <v>533</v>
      </c>
      <c r="AH309" s="36" t="s">
        <v>4628</v>
      </c>
      <c r="AI309" s="36" t="s">
        <v>117</v>
      </c>
      <c r="AJ309" s="36" t="s">
        <v>117</v>
      </c>
      <c r="AK309" s="36" t="s">
        <v>4297</v>
      </c>
      <c r="AL309" s="36" t="s">
        <v>114</v>
      </c>
      <c r="AM309" s="36"/>
      <c r="AN309" s="36"/>
      <c r="AO309" s="36"/>
      <c r="AP309" s="36"/>
      <c r="AQ309" s="36"/>
      <c r="AR309" s="36"/>
      <c r="AS309" s="36"/>
    </row>
    <row r="310" spans="1:45" s="62" customFormat="1" hidden="1">
      <c r="A310" s="55"/>
      <c r="B310" s="42" t="s">
        <v>6602</v>
      </c>
      <c r="C310" s="40"/>
      <c r="D310" s="42" t="s">
        <v>6711</v>
      </c>
      <c r="E310" s="40"/>
      <c r="F310" s="40"/>
      <c r="G310" s="40"/>
      <c r="H310" s="43"/>
      <c r="I310" s="40"/>
      <c r="J310" s="35" t="s">
        <v>6737</v>
      </c>
      <c r="K310" s="40"/>
      <c r="L310" s="40"/>
      <c r="M310" s="42"/>
      <c r="N310" s="40"/>
      <c r="O310" s="40"/>
      <c r="P310" s="40"/>
      <c r="Q310" s="40"/>
      <c r="R310" s="40"/>
      <c r="S310" s="40"/>
      <c r="T310" s="40"/>
      <c r="U310" s="40"/>
      <c r="V310" s="41" t="s">
        <v>6622</v>
      </c>
      <c r="W310" s="62">
        <v>3</v>
      </c>
      <c r="X310" s="36" t="s">
        <v>4616</v>
      </c>
      <c r="Y310" s="36" t="s">
        <v>4629</v>
      </c>
      <c r="Z310" s="36" t="s">
        <v>117</v>
      </c>
      <c r="AA310" s="36" t="s">
        <v>117</v>
      </c>
      <c r="AB310" s="36" t="s">
        <v>4630</v>
      </c>
      <c r="AC310" s="36" t="s">
        <v>4629</v>
      </c>
      <c r="AD310" s="36" t="s">
        <v>534</v>
      </c>
      <c r="AE310" s="36" t="s">
        <v>4619</v>
      </c>
      <c r="AF310" s="36" t="s">
        <v>117</v>
      </c>
      <c r="AG310" s="36" t="s">
        <v>533</v>
      </c>
      <c r="AH310" s="36" t="s">
        <v>4620</v>
      </c>
      <c r="AI310" s="36" t="s">
        <v>117</v>
      </c>
      <c r="AJ310" s="36" t="s">
        <v>117</v>
      </c>
      <c r="AK310" s="36" t="s">
        <v>4297</v>
      </c>
      <c r="AL310" s="36" t="s">
        <v>114</v>
      </c>
      <c r="AM310" s="36"/>
      <c r="AN310" s="36"/>
      <c r="AO310" s="36"/>
      <c r="AP310" s="36"/>
      <c r="AQ310" s="36"/>
      <c r="AR310" s="36"/>
      <c r="AS310" s="36"/>
    </row>
    <row r="311" spans="1:45" s="62" customFormat="1" hidden="1">
      <c r="A311" s="55"/>
      <c r="B311" s="42" t="s">
        <v>6602</v>
      </c>
      <c r="C311" s="40"/>
      <c r="D311" s="42" t="s">
        <v>6711</v>
      </c>
      <c r="E311" s="40"/>
      <c r="F311" s="40"/>
      <c r="G311" s="40"/>
      <c r="H311" s="43"/>
      <c r="I311" s="40"/>
      <c r="J311" s="35" t="s">
        <v>6738</v>
      </c>
      <c r="K311" s="40"/>
      <c r="L311" s="40"/>
      <c r="M311" s="42"/>
      <c r="N311" s="40"/>
      <c r="O311" s="40"/>
      <c r="P311" s="40"/>
      <c r="Q311" s="40"/>
      <c r="R311" s="40"/>
      <c r="S311" s="40"/>
      <c r="T311" s="40"/>
      <c r="U311" s="40"/>
      <c r="V311" s="41" t="s">
        <v>6622</v>
      </c>
      <c r="W311" s="62">
        <v>3</v>
      </c>
      <c r="X311" s="36" t="s">
        <v>4594</v>
      </c>
      <c r="Y311" s="36" t="s">
        <v>4631</v>
      </c>
      <c r="Z311" s="36" t="s">
        <v>117</v>
      </c>
      <c r="AA311" s="36" t="s">
        <v>117</v>
      </c>
      <c r="AB311" s="36" t="s">
        <v>4632</v>
      </c>
      <c r="AC311" s="36" t="s">
        <v>4631</v>
      </c>
      <c r="AD311" s="36" t="s">
        <v>534</v>
      </c>
      <c r="AE311" s="36" t="s">
        <v>4598</v>
      </c>
      <c r="AF311" s="36" t="s">
        <v>117</v>
      </c>
      <c r="AG311" s="36" t="s">
        <v>533</v>
      </c>
      <c r="AH311" s="36" t="s">
        <v>4599</v>
      </c>
      <c r="AI311" s="36" t="s">
        <v>117</v>
      </c>
      <c r="AJ311" s="36" t="s">
        <v>117</v>
      </c>
      <c r="AK311" s="36" t="s">
        <v>4297</v>
      </c>
      <c r="AL311" s="36" t="s">
        <v>114</v>
      </c>
      <c r="AM311" s="36"/>
      <c r="AN311" s="36"/>
      <c r="AO311" s="36"/>
      <c r="AP311" s="36"/>
      <c r="AQ311" s="36"/>
      <c r="AR311" s="36"/>
      <c r="AS311" s="36"/>
    </row>
    <row r="312" spans="1:45" s="62" customFormat="1" hidden="1">
      <c r="A312" s="55"/>
      <c r="B312" s="42" t="s">
        <v>6602</v>
      </c>
      <c r="C312" s="40"/>
      <c r="D312" s="42" t="s">
        <v>6711</v>
      </c>
      <c r="E312" s="40"/>
      <c r="F312" s="40"/>
      <c r="G312" s="40"/>
      <c r="H312" s="43"/>
      <c r="I312" s="40"/>
      <c r="J312" s="35" t="s">
        <v>6739</v>
      </c>
      <c r="K312" s="40"/>
      <c r="L312" s="40"/>
      <c r="M312" s="42"/>
      <c r="N312" s="40"/>
      <c r="O312" s="40"/>
      <c r="P312" s="40"/>
      <c r="Q312" s="40"/>
      <c r="R312" s="40"/>
      <c r="S312" s="40"/>
      <c r="T312" s="40"/>
      <c r="U312" s="40"/>
      <c r="V312" s="41" t="s">
        <v>6622</v>
      </c>
      <c r="W312" s="62">
        <v>3</v>
      </c>
      <c r="X312" s="36" t="s">
        <v>4624</v>
      </c>
      <c r="Y312" s="36" t="s">
        <v>4633</v>
      </c>
      <c r="Z312" s="36" t="s">
        <v>117</v>
      </c>
      <c r="AA312" s="36" t="s">
        <v>117</v>
      </c>
      <c r="AB312" s="36" t="s">
        <v>4634</v>
      </c>
      <c r="AC312" s="36" t="s">
        <v>4633</v>
      </c>
      <c r="AD312" s="36" t="s">
        <v>534</v>
      </c>
      <c r="AE312" s="36" t="s">
        <v>4627</v>
      </c>
      <c r="AF312" s="36" t="s">
        <v>117</v>
      </c>
      <c r="AG312" s="36" t="s">
        <v>533</v>
      </c>
      <c r="AH312" s="36" t="s">
        <v>4628</v>
      </c>
      <c r="AI312" s="36" t="s">
        <v>117</v>
      </c>
      <c r="AJ312" s="36" t="s">
        <v>117</v>
      </c>
      <c r="AK312" s="36" t="s">
        <v>4297</v>
      </c>
      <c r="AL312" s="36" t="s">
        <v>114</v>
      </c>
      <c r="AM312" s="36"/>
      <c r="AN312" s="36"/>
      <c r="AO312" s="36"/>
      <c r="AP312" s="36"/>
      <c r="AQ312" s="36"/>
      <c r="AR312" s="36"/>
      <c r="AS312" s="36"/>
    </row>
    <row r="313" spans="1:45" s="62" customFormat="1" hidden="1">
      <c r="A313" s="55"/>
      <c r="B313" s="42" t="s">
        <v>6602</v>
      </c>
      <c r="C313" s="40"/>
      <c r="D313" s="42" t="s">
        <v>6711</v>
      </c>
      <c r="E313" s="40"/>
      <c r="F313" s="40"/>
      <c r="G313" s="40"/>
      <c r="H313" s="43"/>
      <c r="I313" s="40"/>
      <c r="J313" s="35" t="s">
        <v>6740</v>
      </c>
      <c r="K313" s="40"/>
      <c r="L313" s="40"/>
      <c r="M313" s="42"/>
      <c r="N313" s="40"/>
      <c r="O313" s="40"/>
      <c r="P313" s="40"/>
      <c r="Q313" s="40"/>
      <c r="R313" s="40"/>
      <c r="S313" s="40"/>
      <c r="T313" s="40"/>
      <c r="U313" s="40"/>
      <c r="V313" s="41" t="s">
        <v>6622</v>
      </c>
      <c r="W313" s="62">
        <v>3</v>
      </c>
      <c r="X313" s="36" t="s">
        <v>4594</v>
      </c>
      <c r="Y313" s="36" t="s">
        <v>4635</v>
      </c>
      <c r="Z313" s="36" t="s">
        <v>117</v>
      </c>
      <c r="AA313" s="36" t="s">
        <v>117</v>
      </c>
      <c r="AB313" s="36" t="s">
        <v>4636</v>
      </c>
      <c r="AC313" s="36" t="s">
        <v>4635</v>
      </c>
      <c r="AD313" s="36" t="s">
        <v>534</v>
      </c>
      <c r="AE313" s="36" t="s">
        <v>4598</v>
      </c>
      <c r="AF313" s="36" t="s">
        <v>117</v>
      </c>
      <c r="AG313" s="36" t="s">
        <v>533</v>
      </c>
      <c r="AH313" s="36" t="s">
        <v>4599</v>
      </c>
      <c r="AI313" s="36" t="s">
        <v>117</v>
      </c>
      <c r="AJ313" s="36" t="s">
        <v>117</v>
      </c>
      <c r="AK313" s="36" t="s">
        <v>4297</v>
      </c>
      <c r="AL313" s="36" t="s">
        <v>114</v>
      </c>
      <c r="AM313" s="36"/>
      <c r="AN313" s="36"/>
      <c r="AO313" s="36"/>
      <c r="AP313" s="36"/>
      <c r="AQ313" s="36"/>
      <c r="AR313" s="36"/>
      <c r="AS313" s="36"/>
    </row>
    <row r="314" spans="1:45" s="62" customFormat="1" hidden="1">
      <c r="A314" s="55"/>
      <c r="B314" s="42" t="s">
        <v>6602</v>
      </c>
      <c r="C314" s="40"/>
      <c r="D314" s="42" t="s">
        <v>6711</v>
      </c>
      <c r="E314" s="40"/>
      <c r="F314" s="40"/>
      <c r="G314" s="40"/>
      <c r="H314" s="43"/>
      <c r="I314" s="40"/>
      <c r="J314" s="35" t="s">
        <v>6741</v>
      </c>
      <c r="K314" s="40"/>
      <c r="L314" s="40"/>
      <c r="M314" s="42"/>
      <c r="N314" s="40"/>
      <c r="O314" s="40"/>
      <c r="P314" s="40"/>
      <c r="Q314" s="40"/>
      <c r="R314" s="40"/>
      <c r="S314" s="40"/>
      <c r="T314" s="40"/>
      <c r="U314" s="40"/>
      <c r="V314" s="41" t="s">
        <v>6622</v>
      </c>
      <c r="W314" s="62">
        <v>3</v>
      </c>
      <c r="X314" s="36" t="s">
        <v>4594</v>
      </c>
      <c r="Y314" s="36" t="s">
        <v>4637</v>
      </c>
      <c r="Z314" s="36" t="s">
        <v>117</v>
      </c>
      <c r="AA314" s="36" t="s">
        <v>117</v>
      </c>
      <c r="AB314" s="36" t="s">
        <v>4638</v>
      </c>
      <c r="AC314" s="36" t="s">
        <v>4637</v>
      </c>
      <c r="AD314" s="36" t="s">
        <v>534</v>
      </c>
      <c r="AE314" s="36" t="s">
        <v>4598</v>
      </c>
      <c r="AF314" s="36" t="s">
        <v>117</v>
      </c>
      <c r="AG314" s="36" t="s">
        <v>533</v>
      </c>
      <c r="AH314" s="36" t="s">
        <v>4599</v>
      </c>
      <c r="AI314" s="36" t="s">
        <v>117</v>
      </c>
      <c r="AJ314" s="36" t="s">
        <v>117</v>
      </c>
      <c r="AK314" s="36" t="s">
        <v>4297</v>
      </c>
      <c r="AL314" s="36" t="s">
        <v>114</v>
      </c>
      <c r="AM314" s="36"/>
      <c r="AN314" s="36"/>
      <c r="AO314" s="36"/>
      <c r="AP314" s="36"/>
      <c r="AQ314" s="36"/>
      <c r="AR314" s="36"/>
      <c r="AS314" s="36"/>
    </row>
    <row r="315" spans="1:45" s="62" customFormat="1" hidden="1">
      <c r="A315" s="55"/>
      <c r="B315" s="42" t="s">
        <v>6602</v>
      </c>
      <c r="C315" s="40"/>
      <c r="D315" s="42" t="s">
        <v>6711</v>
      </c>
      <c r="E315" s="40"/>
      <c r="F315" s="40"/>
      <c r="G315" s="40"/>
      <c r="H315" s="43"/>
      <c r="I315" s="40"/>
      <c r="J315" s="35" t="s">
        <v>6742</v>
      </c>
      <c r="K315" s="40"/>
      <c r="L315" s="40"/>
      <c r="M315" s="42"/>
      <c r="N315" s="40"/>
      <c r="O315" s="40"/>
      <c r="P315" s="40"/>
      <c r="Q315" s="40"/>
      <c r="R315" s="40"/>
      <c r="S315" s="40"/>
      <c r="T315" s="40"/>
      <c r="U315" s="40"/>
      <c r="V315" s="41" t="s">
        <v>6622</v>
      </c>
      <c r="W315" s="62">
        <v>3</v>
      </c>
      <c r="X315" s="36" t="s">
        <v>4624</v>
      </c>
      <c r="Y315" s="36" t="s">
        <v>4639</v>
      </c>
      <c r="Z315" s="36" t="s">
        <v>117</v>
      </c>
      <c r="AA315" s="36" t="s">
        <v>117</v>
      </c>
      <c r="AB315" s="36" t="s">
        <v>4640</v>
      </c>
      <c r="AC315" s="36" t="s">
        <v>4639</v>
      </c>
      <c r="AD315" s="36" t="s">
        <v>534</v>
      </c>
      <c r="AE315" s="36" t="s">
        <v>4627</v>
      </c>
      <c r="AF315" s="36" t="s">
        <v>117</v>
      </c>
      <c r="AG315" s="36" t="s">
        <v>533</v>
      </c>
      <c r="AH315" s="36" t="s">
        <v>4628</v>
      </c>
      <c r="AI315" s="36" t="s">
        <v>117</v>
      </c>
      <c r="AJ315" s="36" t="s">
        <v>117</v>
      </c>
      <c r="AK315" s="36" t="s">
        <v>4297</v>
      </c>
      <c r="AL315" s="36" t="s">
        <v>114</v>
      </c>
      <c r="AM315" s="36"/>
      <c r="AN315" s="36"/>
      <c r="AO315" s="36"/>
      <c r="AP315" s="36"/>
      <c r="AQ315" s="36"/>
      <c r="AR315" s="36"/>
      <c r="AS315" s="36"/>
    </row>
    <row r="316" spans="1:45" s="62" customFormat="1" hidden="1">
      <c r="A316" s="55"/>
      <c r="B316" s="42" t="s">
        <v>6602</v>
      </c>
      <c r="C316" s="40"/>
      <c r="D316" s="72" t="s">
        <v>6603</v>
      </c>
      <c r="E316" s="35" t="s">
        <v>6709</v>
      </c>
      <c r="F316" s="35" t="s">
        <v>6698</v>
      </c>
      <c r="G316" s="40"/>
      <c r="H316" s="43"/>
      <c r="I316" s="40"/>
      <c r="J316" s="35" t="s">
        <v>6743</v>
      </c>
      <c r="K316" s="40"/>
      <c r="L316" s="40"/>
      <c r="M316" s="42">
        <v>920007424</v>
      </c>
      <c r="N316" s="40"/>
      <c r="O316" s="40"/>
      <c r="P316" s="40"/>
      <c r="Q316" s="40"/>
      <c r="R316" s="40"/>
      <c r="S316" s="40"/>
      <c r="T316" s="40"/>
      <c r="U316" s="40"/>
      <c r="V316" s="41" t="s">
        <v>6605</v>
      </c>
      <c r="W316" s="62">
        <v>3</v>
      </c>
      <c r="X316" s="36" t="s">
        <v>4589</v>
      </c>
      <c r="Y316" s="36" t="s">
        <v>535</v>
      </c>
      <c r="Z316" s="36" t="s">
        <v>117</v>
      </c>
      <c r="AA316" s="36" t="s">
        <v>536</v>
      </c>
      <c r="AB316" s="36" t="s">
        <v>536</v>
      </c>
      <c r="AC316" s="36" t="s">
        <v>537</v>
      </c>
      <c r="AD316" s="36" t="s">
        <v>538</v>
      </c>
      <c r="AE316" s="36" t="s">
        <v>4641</v>
      </c>
      <c r="AF316" s="36" t="s">
        <v>4642</v>
      </c>
      <c r="AG316" s="36" t="s">
        <v>117</v>
      </c>
      <c r="AH316" s="36" t="s">
        <v>4392</v>
      </c>
      <c r="AI316" s="36" t="s">
        <v>4643</v>
      </c>
      <c r="AJ316" s="36" t="s">
        <v>4641</v>
      </c>
      <c r="AK316" s="36" t="s">
        <v>4297</v>
      </c>
      <c r="AL316" s="36" t="s">
        <v>114</v>
      </c>
      <c r="AM316" s="36"/>
      <c r="AN316" s="36"/>
      <c r="AO316" s="36"/>
      <c r="AP316" s="36"/>
      <c r="AQ316" s="36"/>
      <c r="AR316" s="36"/>
      <c r="AS316" s="36"/>
    </row>
    <row r="317" spans="1:45" s="45" customFormat="1" ht="15" hidden="1" customHeight="1">
      <c r="A317" s="157"/>
      <c r="B317" s="185" t="s">
        <v>6602</v>
      </c>
      <c r="C317" s="80"/>
      <c r="D317" s="185" t="s">
        <v>6603</v>
      </c>
      <c r="E317" s="80"/>
      <c r="F317" s="80"/>
      <c r="G317" s="80"/>
      <c r="H317" s="80"/>
      <c r="I317" s="80"/>
      <c r="J317" s="80"/>
      <c r="K317" s="80"/>
      <c r="L317" s="80"/>
      <c r="M317" s="185">
        <v>920007415</v>
      </c>
      <c r="N317" s="80"/>
      <c r="O317" s="80"/>
      <c r="P317" s="80"/>
      <c r="Q317" s="80"/>
      <c r="R317" s="80"/>
      <c r="S317" s="80"/>
      <c r="T317" s="78"/>
      <c r="U317" s="78"/>
      <c r="V317" s="79" t="s">
        <v>6605</v>
      </c>
      <c r="W317" s="78">
        <v>3</v>
      </c>
      <c r="X317" s="78" t="s">
        <v>6909</v>
      </c>
      <c r="Y317" s="78"/>
      <c r="Z317" s="78"/>
      <c r="AA317" s="78"/>
      <c r="AB317" s="78"/>
      <c r="AC317" s="78" t="s">
        <v>537</v>
      </c>
      <c r="AD317" s="78"/>
      <c r="AE317" s="78"/>
      <c r="AF317" s="78"/>
      <c r="AG317" s="78"/>
      <c r="AH317" s="78"/>
      <c r="AI317" s="78"/>
      <c r="AJ317" s="78"/>
      <c r="AK317" s="78"/>
      <c r="AL317" s="78">
        <v>0</v>
      </c>
      <c r="AM317" s="78"/>
      <c r="AN317" s="78"/>
      <c r="AO317" s="78"/>
      <c r="AP317" s="78"/>
      <c r="AQ317" s="78"/>
      <c r="AR317" s="78"/>
      <c r="AS317" s="78"/>
    </row>
    <row r="318" spans="1:45" s="45" customFormat="1" ht="15" hidden="1" customHeight="1">
      <c r="A318" s="157"/>
      <c r="B318" s="185" t="s">
        <v>6602</v>
      </c>
      <c r="C318" s="80"/>
      <c r="D318" s="185" t="s">
        <v>6604</v>
      </c>
      <c r="E318" s="80"/>
      <c r="F318" s="80"/>
      <c r="G318" s="80"/>
      <c r="H318" s="80"/>
      <c r="I318" s="80"/>
      <c r="J318" s="80"/>
      <c r="K318" s="80"/>
      <c r="L318" s="80"/>
      <c r="M318" s="185">
        <v>920003759</v>
      </c>
      <c r="N318" s="80"/>
      <c r="O318" s="80"/>
      <c r="P318" s="80"/>
      <c r="Q318" s="80"/>
      <c r="R318" s="80"/>
      <c r="S318" s="80"/>
      <c r="T318" s="78"/>
      <c r="U318" s="78"/>
      <c r="V318" s="79" t="s">
        <v>6622</v>
      </c>
      <c r="W318" s="78">
        <v>3</v>
      </c>
      <c r="X318" s="78" t="s">
        <v>6905</v>
      </c>
      <c r="Y318" s="78"/>
      <c r="Z318" s="78"/>
      <c r="AA318" s="78"/>
      <c r="AB318" s="78"/>
      <c r="AC318" s="78" t="s">
        <v>537</v>
      </c>
      <c r="AD318" s="78"/>
      <c r="AE318" s="78"/>
      <c r="AF318" s="78"/>
      <c r="AG318" s="78"/>
      <c r="AH318" s="78"/>
      <c r="AI318" s="78"/>
      <c r="AJ318" s="78"/>
      <c r="AK318" s="78"/>
      <c r="AL318" s="78">
        <v>0</v>
      </c>
      <c r="AM318" s="78"/>
      <c r="AN318" s="78"/>
      <c r="AO318" s="78"/>
      <c r="AP318" s="78"/>
      <c r="AQ318" s="78"/>
      <c r="AR318" s="78"/>
      <c r="AS318" s="78"/>
    </row>
    <row r="319" spans="1:45" s="62" customFormat="1" hidden="1">
      <c r="A319" s="190"/>
      <c r="B319" s="42" t="s">
        <v>6602</v>
      </c>
      <c r="C319" s="40"/>
      <c r="D319" s="42" t="s">
        <v>6724</v>
      </c>
      <c r="E319" s="40"/>
      <c r="F319" s="40"/>
      <c r="G319" s="40"/>
      <c r="H319" s="43"/>
      <c r="I319" s="40"/>
      <c r="J319" s="35" t="s">
        <v>6744</v>
      </c>
      <c r="K319" s="40"/>
      <c r="L319" s="40"/>
      <c r="M319" s="42"/>
      <c r="N319" s="40"/>
      <c r="O319" s="40"/>
      <c r="P319" s="40"/>
      <c r="Q319" s="40"/>
      <c r="R319" s="40"/>
      <c r="S319" s="40"/>
      <c r="T319" s="40"/>
      <c r="U319" s="40"/>
      <c r="V319" s="41" t="s">
        <v>6622</v>
      </c>
      <c r="W319" s="36">
        <v>3</v>
      </c>
      <c r="X319" s="36" t="s">
        <v>4377</v>
      </c>
      <c r="Y319" s="36" t="s">
        <v>4644</v>
      </c>
      <c r="Z319" s="36" t="s">
        <v>117</v>
      </c>
      <c r="AA319" s="36" t="s">
        <v>117</v>
      </c>
      <c r="AB319" s="36" t="s">
        <v>117</v>
      </c>
      <c r="AC319" s="36" t="s">
        <v>4644</v>
      </c>
      <c r="AD319" s="36" t="s">
        <v>538</v>
      </c>
      <c r="AE319" s="36" t="s">
        <v>4578</v>
      </c>
      <c r="AF319" s="36" t="s">
        <v>117</v>
      </c>
      <c r="AG319" s="36" t="s">
        <v>537</v>
      </c>
      <c r="AH319" s="36" t="s">
        <v>117</v>
      </c>
      <c r="AI319" s="36" t="s">
        <v>117</v>
      </c>
      <c r="AJ319" s="36" t="s">
        <v>117</v>
      </c>
      <c r="AK319" s="36" t="s">
        <v>4297</v>
      </c>
      <c r="AL319" s="36" t="s">
        <v>114</v>
      </c>
      <c r="AM319" s="36"/>
      <c r="AN319" s="36"/>
      <c r="AO319" s="36"/>
      <c r="AP319" s="36"/>
      <c r="AQ319" s="36"/>
      <c r="AR319" s="36"/>
      <c r="AS319" s="36"/>
    </row>
    <row r="320" spans="1:45" s="62" customFormat="1" hidden="1">
      <c r="A320" s="190"/>
      <c r="B320" s="42" t="s">
        <v>6602</v>
      </c>
      <c r="C320" s="40"/>
      <c r="D320" s="42" t="s">
        <v>6711</v>
      </c>
      <c r="E320" s="40"/>
      <c r="F320" s="40"/>
      <c r="G320" s="40"/>
      <c r="H320" s="43"/>
      <c r="I320" s="40"/>
      <c r="J320" s="35" t="s">
        <v>6745</v>
      </c>
      <c r="K320" s="40"/>
      <c r="L320" s="40"/>
      <c r="M320" s="42"/>
      <c r="N320" s="40"/>
      <c r="O320" s="40"/>
      <c r="P320" s="40"/>
      <c r="Q320" s="40"/>
      <c r="R320" s="40"/>
      <c r="S320" s="40"/>
      <c r="T320" s="40"/>
      <c r="U320" s="40"/>
      <c r="V320" s="41" t="s">
        <v>6622</v>
      </c>
      <c r="W320" s="36">
        <v>3</v>
      </c>
      <c r="X320" s="36" t="s">
        <v>4579</v>
      </c>
      <c r="Y320" s="36" t="s">
        <v>4645</v>
      </c>
      <c r="Z320" s="36" t="s">
        <v>117</v>
      </c>
      <c r="AA320" s="36" t="s">
        <v>117</v>
      </c>
      <c r="AB320" s="36" t="s">
        <v>4646</v>
      </c>
      <c r="AC320" s="36" t="s">
        <v>4645</v>
      </c>
      <c r="AD320" s="36" t="s">
        <v>538</v>
      </c>
      <c r="AE320" s="36" t="s">
        <v>4582</v>
      </c>
      <c r="AF320" s="36" t="s">
        <v>117</v>
      </c>
      <c r="AG320" s="36" t="s">
        <v>537</v>
      </c>
      <c r="AH320" s="36" t="s">
        <v>4583</v>
      </c>
      <c r="AI320" s="36" t="s">
        <v>117</v>
      </c>
      <c r="AJ320" s="36" t="s">
        <v>117</v>
      </c>
      <c r="AK320" s="36" t="s">
        <v>4297</v>
      </c>
      <c r="AL320" s="36" t="s">
        <v>114</v>
      </c>
      <c r="AM320" s="36"/>
      <c r="AN320" s="36"/>
      <c r="AO320" s="36"/>
      <c r="AP320" s="36"/>
      <c r="AQ320" s="36"/>
      <c r="AR320" s="36"/>
      <c r="AS320" s="36"/>
    </row>
    <row r="321" spans="1:45" s="62" customFormat="1" hidden="1">
      <c r="A321" s="190"/>
      <c r="B321" s="42" t="s">
        <v>6602</v>
      </c>
      <c r="C321" s="40"/>
      <c r="D321" s="42" t="s">
        <v>6711</v>
      </c>
      <c r="E321" s="40"/>
      <c r="F321" s="40"/>
      <c r="G321" s="40"/>
      <c r="H321" s="43"/>
      <c r="I321" s="40"/>
      <c r="J321" s="35" t="s">
        <v>6746</v>
      </c>
      <c r="K321" s="40"/>
      <c r="L321" s="40"/>
      <c r="M321" s="42"/>
      <c r="N321" s="40"/>
      <c r="O321" s="40"/>
      <c r="P321" s="40"/>
      <c r="Q321" s="40"/>
      <c r="R321" s="40"/>
      <c r="S321" s="40"/>
      <c r="T321" s="40"/>
      <c r="U321" s="40"/>
      <c r="V321" s="41" t="s">
        <v>6622</v>
      </c>
      <c r="W321" s="36">
        <v>3</v>
      </c>
      <c r="X321" s="36" t="s">
        <v>4594</v>
      </c>
      <c r="Y321" s="36" t="s">
        <v>4647</v>
      </c>
      <c r="Z321" s="36" t="s">
        <v>117</v>
      </c>
      <c r="AA321" s="36" t="s">
        <v>117</v>
      </c>
      <c r="AB321" s="36" t="s">
        <v>4648</v>
      </c>
      <c r="AC321" s="36" t="s">
        <v>4647</v>
      </c>
      <c r="AD321" s="36" t="s">
        <v>4649</v>
      </c>
      <c r="AE321" s="36" t="s">
        <v>4598</v>
      </c>
      <c r="AF321" s="36" t="s">
        <v>117</v>
      </c>
      <c r="AG321" s="36" t="s">
        <v>537</v>
      </c>
      <c r="AH321" s="36" t="s">
        <v>4599</v>
      </c>
      <c r="AI321" s="36" t="s">
        <v>117</v>
      </c>
      <c r="AJ321" s="36" t="s">
        <v>117</v>
      </c>
      <c r="AK321" s="36" t="s">
        <v>4297</v>
      </c>
      <c r="AL321" s="36" t="s">
        <v>114</v>
      </c>
      <c r="AM321" s="36"/>
      <c r="AN321" s="36"/>
      <c r="AO321" s="36"/>
      <c r="AP321" s="36"/>
      <c r="AQ321" s="36"/>
      <c r="AR321" s="36"/>
      <c r="AS321" s="36"/>
    </row>
    <row r="322" spans="1:45" s="62" customFormat="1" hidden="1">
      <c r="A322" s="55"/>
      <c r="B322" s="42" t="s">
        <v>6602</v>
      </c>
      <c r="C322" s="40"/>
      <c r="D322" s="42" t="s">
        <v>6711</v>
      </c>
      <c r="E322" s="40"/>
      <c r="F322" s="40"/>
      <c r="G322" s="40"/>
      <c r="H322" s="43"/>
      <c r="I322" s="40"/>
      <c r="J322" s="35" t="s">
        <v>6747</v>
      </c>
      <c r="K322" s="40"/>
      <c r="L322" s="40"/>
      <c r="M322" s="42"/>
      <c r="N322" s="40"/>
      <c r="O322" s="40"/>
      <c r="P322" s="40"/>
      <c r="Q322" s="40"/>
      <c r="R322" s="40"/>
      <c r="S322" s="40"/>
      <c r="T322" s="40"/>
      <c r="U322" s="40"/>
      <c r="V322" s="41" t="s">
        <v>6622</v>
      </c>
      <c r="W322" s="36">
        <v>3</v>
      </c>
      <c r="X322" s="36" t="s">
        <v>4650</v>
      </c>
      <c r="Y322" s="36" t="s">
        <v>4651</v>
      </c>
      <c r="Z322" s="36" t="s">
        <v>117</v>
      </c>
      <c r="AA322" s="36" t="s">
        <v>117</v>
      </c>
      <c r="AB322" s="36" t="s">
        <v>4652</v>
      </c>
      <c r="AC322" s="36" t="s">
        <v>4651</v>
      </c>
      <c r="AD322" s="36" t="s">
        <v>4649</v>
      </c>
      <c r="AE322" s="36" t="s">
        <v>4653</v>
      </c>
      <c r="AF322" s="36" t="s">
        <v>117</v>
      </c>
      <c r="AG322" s="36" t="s">
        <v>537</v>
      </c>
      <c r="AH322" s="36" t="s">
        <v>4654</v>
      </c>
      <c r="AI322" s="36" t="s">
        <v>117</v>
      </c>
      <c r="AJ322" s="36" t="s">
        <v>117</v>
      </c>
      <c r="AK322" s="36" t="s">
        <v>4297</v>
      </c>
      <c r="AL322" s="36" t="s">
        <v>114</v>
      </c>
      <c r="AM322" s="36"/>
      <c r="AN322" s="36"/>
      <c r="AO322" s="36"/>
      <c r="AP322" s="36"/>
      <c r="AQ322" s="36"/>
      <c r="AR322" s="36"/>
      <c r="AS322" s="36"/>
    </row>
    <row r="323" spans="1:45" s="62" customFormat="1" hidden="1">
      <c r="A323" s="55"/>
      <c r="B323" s="42" t="s">
        <v>6602</v>
      </c>
      <c r="C323" s="40"/>
      <c r="D323" s="42" t="s">
        <v>6711</v>
      </c>
      <c r="E323" s="40"/>
      <c r="F323" s="40"/>
      <c r="G323" s="40"/>
      <c r="H323" s="43"/>
      <c r="I323" s="40"/>
      <c r="J323" s="35" t="s">
        <v>6748</v>
      </c>
      <c r="K323" s="40"/>
      <c r="L323" s="40"/>
      <c r="M323" s="42"/>
      <c r="N323" s="40"/>
      <c r="O323" s="40"/>
      <c r="P323" s="40"/>
      <c r="Q323" s="40"/>
      <c r="R323" s="40"/>
      <c r="S323" s="40"/>
      <c r="T323" s="40"/>
      <c r="U323" s="40"/>
      <c r="V323" s="41" t="s">
        <v>6622</v>
      </c>
      <c r="W323" s="36">
        <v>3</v>
      </c>
      <c r="X323" s="36" t="s">
        <v>4579</v>
      </c>
      <c r="Y323" s="36" t="s">
        <v>4655</v>
      </c>
      <c r="Z323" s="36" t="s">
        <v>117</v>
      </c>
      <c r="AA323" s="36" t="s">
        <v>117</v>
      </c>
      <c r="AB323" s="36" t="s">
        <v>4656</v>
      </c>
      <c r="AC323" s="36" t="s">
        <v>4655</v>
      </c>
      <c r="AD323" s="36" t="s">
        <v>538</v>
      </c>
      <c r="AE323" s="36" t="s">
        <v>4582</v>
      </c>
      <c r="AF323" s="36" t="s">
        <v>117</v>
      </c>
      <c r="AG323" s="36" t="s">
        <v>537</v>
      </c>
      <c r="AH323" s="36" t="s">
        <v>4583</v>
      </c>
      <c r="AI323" s="36" t="s">
        <v>117</v>
      </c>
      <c r="AJ323" s="36" t="s">
        <v>117</v>
      </c>
      <c r="AK323" s="36" t="s">
        <v>4297</v>
      </c>
      <c r="AL323" s="36" t="s">
        <v>114</v>
      </c>
      <c r="AM323" s="36"/>
      <c r="AN323" s="36"/>
      <c r="AO323" s="36"/>
      <c r="AP323" s="36"/>
      <c r="AQ323" s="36"/>
      <c r="AR323" s="36"/>
      <c r="AS323" s="36"/>
    </row>
    <row r="324" spans="1:45" s="62" customFormat="1" hidden="1">
      <c r="A324" s="55"/>
      <c r="B324" s="42" t="s">
        <v>6602</v>
      </c>
      <c r="C324" s="40"/>
      <c r="D324" s="42" t="s">
        <v>6711</v>
      </c>
      <c r="E324" s="40"/>
      <c r="F324" s="40"/>
      <c r="G324" s="40"/>
      <c r="H324" s="43"/>
      <c r="I324" s="40"/>
      <c r="J324" s="35" t="s">
        <v>6749</v>
      </c>
      <c r="K324" s="40"/>
      <c r="L324" s="40"/>
      <c r="M324" s="42"/>
      <c r="N324" s="40"/>
      <c r="O324" s="40"/>
      <c r="P324" s="40"/>
      <c r="Q324" s="40"/>
      <c r="R324" s="40"/>
      <c r="S324" s="40"/>
      <c r="T324" s="40"/>
      <c r="U324" s="40"/>
      <c r="V324" s="41" t="s">
        <v>6622</v>
      </c>
      <c r="W324" s="36">
        <v>3</v>
      </c>
      <c r="X324" s="36" t="s">
        <v>4579</v>
      </c>
      <c r="Y324" s="36" t="s">
        <v>4657</v>
      </c>
      <c r="Z324" s="36" t="s">
        <v>117</v>
      </c>
      <c r="AA324" s="36" t="s">
        <v>117</v>
      </c>
      <c r="AB324" s="36" t="s">
        <v>4658</v>
      </c>
      <c r="AC324" s="36" t="s">
        <v>4657</v>
      </c>
      <c r="AD324" s="36" t="s">
        <v>538</v>
      </c>
      <c r="AE324" s="36" t="s">
        <v>4582</v>
      </c>
      <c r="AF324" s="36" t="s">
        <v>117</v>
      </c>
      <c r="AG324" s="36" t="s">
        <v>537</v>
      </c>
      <c r="AH324" s="36" t="s">
        <v>4583</v>
      </c>
      <c r="AI324" s="36" t="s">
        <v>117</v>
      </c>
      <c r="AJ324" s="36" t="s">
        <v>117</v>
      </c>
      <c r="AK324" s="36" t="s">
        <v>4297</v>
      </c>
      <c r="AL324" s="36" t="s">
        <v>114</v>
      </c>
      <c r="AM324" s="36"/>
      <c r="AN324" s="36"/>
      <c r="AO324" s="36"/>
      <c r="AP324" s="36"/>
      <c r="AQ324" s="36"/>
      <c r="AR324" s="36"/>
      <c r="AS324" s="36"/>
    </row>
    <row r="325" spans="1:45" s="62" customFormat="1" hidden="1">
      <c r="A325" s="190"/>
      <c r="B325" s="42" t="s">
        <v>6602</v>
      </c>
      <c r="C325" s="40"/>
      <c r="D325" s="72" t="s">
        <v>6603</v>
      </c>
      <c r="E325" s="40" t="s">
        <v>6709</v>
      </c>
      <c r="F325" s="88" t="s">
        <v>6698</v>
      </c>
      <c r="G325" s="40"/>
      <c r="H325" s="43"/>
      <c r="I325" s="40"/>
      <c r="J325" s="40" t="s">
        <v>6750</v>
      </c>
      <c r="K325" s="40"/>
      <c r="L325" s="40"/>
      <c r="M325" s="42">
        <v>920007297</v>
      </c>
      <c r="N325" s="40"/>
      <c r="O325" s="40"/>
      <c r="P325" s="40"/>
      <c r="Q325" s="40"/>
      <c r="R325" s="40"/>
      <c r="S325" s="40"/>
      <c r="T325" s="40"/>
      <c r="U325" s="40"/>
      <c r="V325" s="41" t="s">
        <v>6605</v>
      </c>
      <c r="W325" s="36">
        <v>3</v>
      </c>
      <c r="X325" s="36" t="s">
        <v>4604</v>
      </c>
      <c r="Y325" s="36" t="s">
        <v>539</v>
      </c>
      <c r="Z325" s="36" t="s">
        <v>117</v>
      </c>
      <c r="AA325" s="36" t="s">
        <v>540</v>
      </c>
      <c r="AB325" s="36" t="s">
        <v>540</v>
      </c>
      <c r="AC325" s="36" t="s">
        <v>541</v>
      </c>
      <c r="AD325" s="36" t="s">
        <v>538</v>
      </c>
      <c r="AE325" s="36" t="s">
        <v>4605</v>
      </c>
      <c r="AF325" s="36" t="s">
        <v>4591</v>
      </c>
      <c r="AG325" s="36" t="s">
        <v>117</v>
      </c>
      <c r="AH325" s="36" t="s">
        <v>4606</v>
      </c>
      <c r="AI325" s="36" t="s">
        <v>4659</v>
      </c>
      <c r="AJ325" s="36" t="s">
        <v>4605</v>
      </c>
      <c r="AK325" s="36" t="s">
        <v>4297</v>
      </c>
      <c r="AL325" s="36" t="s">
        <v>114</v>
      </c>
      <c r="AM325" s="36"/>
      <c r="AN325" s="36"/>
      <c r="AO325" s="36"/>
      <c r="AP325" s="36"/>
      <c r="AQ325" s="36"/>
      <c r="AR325" s="36"/>
      <c r="AS325" s="36"/>
    </row>
    <row r="326" spans="1:45" s="45" customFormat="1" ht="15" hidden="1" customHeight="1">
      <c r="A326" s="157" t="s">
        <v>7821</v>
      </c>
      <c r="B326" s="185" t="s">
        <v>6602</v>
      </c>
      <c r="C326" s="80"/>
      <c r="D326" s="185" t="s">
        <v>6603</v>
      </c>
      <c r="E326" s="80"/>
      <c r="F326" s="80"/>
      <c r="G326" s="80"/>
      <c r="H326" s="80"/>
      <c r="I326" s="80"/>
      <c r="J326" s="80"/>
      <c r="K326" s="80"/>
      <c r="L326" s="80"/>
      <c r="M326" s="515">
        <v>920007298</v>
      </c>
      <c r="N326" s="80"/>
      <c r="O326" s="80"/>
      <c r="P326" s="80"/>
      <c r="Q326" s="80"/>
      <c r="R326" s="80"/>
      <c r="S326" s="80"/>
      <c r="T326" s="78"/>
      <c r="U326" s="78"/>
      <c r="V326" s="79" t="s">
        <v>6605</v>
      </c>
      <c r="W326" s="78">
        <v>3</v>
      </c>
      <c r="X326" s="78" t="s">
        <v>6907</v>
      </c>
      <c r="Y326" s="78"/>
      <c r="Z326" s="78"/>
      <c r="AA326" s="78"/>
      <c r="AB326" s="78"/>
      <c r="AC326" s="78" t="s">
        <v>541</v>
      </c>
      <c r="AD326" s="78"/>
      <c r="AE326" s="78"/>
      <c r="AF326" s="78"/>
      <c r="AG326" s="78"/>
      <c r="AH326" s="78"/>
      <c r="AI326" s="78"/>
      <c r="AJ326" s="78"/>
      <c r="AK326" s="78"/>
      <c r="AL326" s="78">
        <v>0</v>
      </c>
      <c r="AM326" s="78"/>
      <c r="AN326" s="78"/>
      <c r="AO326" s="78"/>
      <c r="AP326" s="78"/>
      <c r="AQ326" s="78"/>
      <c r="AR326" s="78"/>
      <c r="AS326" s="78"/>
    </row>
    <row r="327" spans="1:45" s="45" customFormat="1" ht="15" hidden="1" customHeight="1">
      <c r="A327" s="157"/>
      <c r="B327" s="185" t="s">
        <v>6602</v>
      </c>
      <c r="C327" s="80"/>
      <c r="D327" s="185" t="s">
        <v>6604</v>
      </c>
      <c r="E327" s="80"/>
      <c r="F327" s="80"/>
      <c r="G327" s="80"/>
      <c r="H327" s="80"/>
      <c r="I327" s="80"/>
      <c r="J327" s="80"/>
      <c r="K327" s="80"/>
      <c r="L327" s="80"/>
      <c r="M327" s="185">
        <v>920003759</v>
      </c>
      <c r="N327" s="80"/>
      <c r="O327" s="80"/>
      <c r="P327" s="80"/>
      <c r="Q327" s="80"/>
      <c r="R327" s="80"/>
      <c r="S327" s="80"/>
      <c r="T327" s="78"/>
      <c r="U327" s="78"/>
      <c r="V327" s="79" t="s">
        <v>6622</v>
      </c>
      <c r="W327" s="78">
        <v>3</v>
      </c>
      <c r="X327" s="78" t="s">
        <v>6905</v>
      </c>
      <c r="Y327" s="78"/>
      <c r="Z327" s="78"/>
      <c r="AA327" s="78"/>
      <c r="AB327" s="78"/>
      <c r="AC327" s="78" t="s">
        <v>541</v>
      </c>
      <c r="AD327" s="78"/>
      <c r="AE327" s="78"/>
      <c r="AF327" s="78"/>
      <c r="AG327" s="78"/>
      <c r="AH327" s="78"/>
      <c r="AI327" s="78"/>
      <c r="AJ327" s="78"/>
      <c r="AK327" s="78"/>
      <c r="AL327" s="78">
        <v>0</v>
      </c>
      <c r="AM327" s="78"/>
      <c r="AN327" s="78"/>
      <c r="AO327" s="78"/>
      <c r="AP327" s="78"/>
      <c r="AQ327" s="78"/>
      <c r="AR327" s="78"/>
      <c r="AS327" s="78"/>
    </row>
    <row r="328" spans="1:45" s="62" customFormat="1" hidden="1">
      <c r="A328" s="190"/>
      <c r="B328" s="42" t="s">
        <v>6602</v>
      </c>
      <c r="C328" s="40"/>
      <c r="D328" s="42" t="s">
        <v>6724</v>
      </c>
      <c r="E328" s="40"/>
      <c r="F328" s="40"/>
      <c r="G328" s="40"/>
      <c r="H328" s="43"/>
      <c r="I328" s="40"/>
      <c r="J328" s="40" t="s">
        <v>6751</v>
      </c>
      <c r="K328" s="40"/>
      <c r="L328" s="40"/>
      <c r="M328" s="42"/>
      <c r="N328" s="40"/>
      <c r="O328" s="40"/>
      <c r="P328" s="40"/>
      <c r="Q328" s="40"/>
      <c r="R328" s="40"/>
      <c r="S328" s="40"/>
      <c r="T328" s="40"/>
      <c r="U328" s="40"/>
      <c r="V328" s="41" t="s">
        <v>6622</v>
      </c>
      <c r="W328" s="36">
        <v>3</v>
      </c>
      <c r="X328" s="36" t="s">
        <v>4377</v>
      </c>
      <c r="Y328" s="36" t="s">
        <v>4660</v>
      </c>
      <c r="Z328" s="36" t="s">
        <v>117</v>
      </c>
      <c r="AA328" s="36" t="s">
        <v>117</v>
      </c>
      <c r="AB328" s="36" t="s">
        <v>117</v>
      </c>
      <c r="AC328" s="36" t="s">
        <v>4660</v>
      </c>
      <c r="AD328" s="36" t="s">
        <v>538</v>
      </c>
      <c r="AE328" s="36" t="s">
        <v>4578</v>
      </c>
      <c r="AF328" s="36" t="s">
        <v>117</v>
      </c>
      <c r="AG328" s="36" t="s">
        <v>541</v>
      </c>
      <c r="AH328" s="36" t="s">
        <v>117</v>
      </c>
      <c r="AI328" s="36" t="s">
        <v>117</v>
      </c>
      <c r="AJ328" s="36" t="s">
        <v>117</v>
      </c>
      <c r="AK328" s="36" t="s">
        <v>4297</v>
      </c>
      <c r="AL328" s="36" t="s">
        <v>114</v>
      </c>
      <c r="AM328" s="36"/>
      <c r="AN328" s="36"/>
      <c r="AO328" s="36"/>
      <c r="AP328" s="36"/>
      <c r="AQ328" s="36"/>
      <c r="AR328" s="36"/>
      <c r="AS328" s="36"/>
    </row>
    <row r="329" spans="1:45" s="62" customFormat="1" hidden="1">
      <c r="A329" s="55"/>
      <c r="B329" s="42" t="s">
        <v>6602</v>
      </c>
      <c r="C329" s="40"/>
      <c r="D329" s="42" t="s">
        <v>6711</v>
      </c>
      <c r="E329" s="45"/>
      <c r="F329" s="45"/>
      <c r="G329" s="45"/>
      <c r="H329" s="71"/>
      <c r="I329" s="40"/>
      <c r="J329" s="40" t="s">
        <v>6752</v>
      </c>
      <c r="K329" s="40"/>
      <c r="L329" s="40"/>
      <c r="M329" s="42"/>
      <c r="N329" s="40"/>
      <c r="O329" s="40"/>
      <c r="P329" s="40"/>
      <c r="Q329" s="40"/>
      <c r="R329" s="40"/>
      <c r="S329" s="40"/>
      <c r="T329" s="40"/>
      <c r="U329" s="40"/>
      <c r="V329" s="41" t="s">
        <v>6622</v>
      </c>
      <c r="W329" s="36">
        <v>3</v>
      </c>
      <c r="X329" s="36" t="s">
        <v>4579</v>
      </c>
      <c r="Y329" s="36" t="s">
        <v>4661</v>
      </c>
      <c r="Z329" s="36" t="s">
        <v>117</v>
      </c>
      <c r="AA329" s="36" t="s">
        <v>117</v>
      </c>
      <c r="AB329" s="36" t="s">
        <v>4662</v>
      </c>
      <c r="AC329" s="36" t="s">
        <v>4661</v>
      </c>
      <c r="AD329" s="36" t="s">
        <v>534</v>
      </c>
      <c r="AE329" s="36" t="s">
        <v>4582</v>
      </c>
      <c r="AF329" s="36" t="s">
        <v>117</v>
      </c>
      <c r="AG329" s="36" t="s">
        <v>541</v>
      </c>
      <c r="AH329" s="36" t="s">
        <v>4583</v>
      </c>
      <c r="AI329" s="36" t="s">
        <v>117</v>
      </c>
      <c r="AJ329" s="36" t="s">
        <v>117</v>
      </c>
      <c r="AK329" s="36" t="s">
        <v>4297</v>
      </c>
      <c r="AL329" s="36" t="s">
        <v>114</v>
      </c>
      <c r="AM329" s="36"/>
      <c r="AN329" s="36"/>
      <c r="AO329" s="36"/>
      <c r="AP329" s="36"/>
      <c r="AQ329" s="36"/>
      <c r="AR329" s="36"/>
      <c r="AS329" s="36"/>
    </row>
    <row r="330" spans="1:45" s="62" customFormat="1" hidden="1">
      <c r="A330" s="55"/>
      <c r="B330" s="42" t="s">
        <v>6602</v>
      </c>
      <c r="C330" s="40"/>
      <c r="D330" s="42" t="s">
        <v>6711</v>
      </c>
      <c r="E330" s="40"/>
      <c r="F330" s="40"/>
      <c r="G330" s="40"/>
      <c r="H330" s="43"/>
      <c r="I330" s="40"/>
      <c r="J330" s="35" t="s">
        <v>6753</v>
      </c>
      <c r="K330" s="40"/>
      <c r="L330" s="40"/>
      <c r="M330" s="42"/>
      <c r="N330" s="40"/>
      <c r="O330" s="40"/>
      <c r="P330" s="40"/>
      <c r="Q330" s="40"/>
      <c r="R330" s="40"/>
      <c r="S330" s="40"/>
      <c r="T330" s="40"/>
      <c r="U330" s="40"/>
      <c r="V330" s="41" t="s">
        <v>6622</v>
      </c>
      <c r="W330" s="36">
        <v>3</v>
      </c>
      <c r="X330" s="36" t="s">
        <v>4579</v>
      </c>
      <c r="Y330" s="36" t="s">
        <v>4663</v>
      </c>
      <c r="Z330" s="36" t="s">
        <v>117</v>
      </c>
      <c r="AA330" s="36" t="s">
        <v>117</v>
      </c>
      <c r="AB330" s="36" t="s">
        <v>4646</v>
      </c>
      <c r="AC330" s="36" t="s">
        <v>4663</v>
      </c>
      <c r="AD330" s="36" t="s">
        <v>538</v>
      </c>
      <c r="AE330" s="36" t="s">
        <v>4582</v>
      </c>
      <c r="AF330" s="36" t="s">
        <v>117</v>
      </c>
      <c r="AG330" s="36" t="s">
        <v>541</v>
      </c>
      <c r="AH330" s="36" t="s">
        <v>4583</v>
      </c>
      <c r="AI330" s="36" t="s">
        <v>117</v>
      </c>
      <c r="AJ330" s="36" t="s">
        <v>117</v>
      </c>
      <c r="AK330" s="36" t="s">
        <v>4297</v>
      </c>
      <c r="AL330" s="36" t="s">
        <v>114</v>
      </c>
      <c r="AM330" s="36"/>
      <c r="AN330" s="36"/>
      <c r="AO330" s="36"/>
      <c r="AP330" s="36"/>
      <c r="AQ330" s="36"/>
      <c r="AR330" s="36"/>
      <c r="AS330" s="36"/>
    </row>
    <row r="331" spans="1:45" s="62" customFormat="1" hidden="1">
      <c r="A331" s="190"/>
      <c r="B331" s="42" t="s">
        <v>6602</v>
      </c>
      <c r="C331" s="40"/>
      <c r="D331" s="42" t="s">
        <v>6711</v>
      </c>
      <c r="E331" s="40"/>
      <c r="F331" s="40"/>
      <c r="G331" s="40"/>
      <c r="H331" s="43"/>
      <c r="I331" s="40"/>
      <c r="J331" s="35" t="s">
        <v>6754</v>
      </c>
      <c r="K331" s="40"/>
      <c r="L331" s="40"/>
      <c r="M331" s="42"/>
      <c r="N331" s="40"/>
      <c r="O331" s="40"/>
      <c r="P331" s="40"/>
      <c r="Q331" s="40"/>
      <c r="R331" s="40"/>
      <c r="S331" s="40"/>
      <c r="T331" s="40"/>
      <c r="U331" s="40"/>
      <c r="V331" s="41" t="s">
        <v>6622</v>
      </c>
      <c r="W331" s="36">
        <v>3</v>
      </c>
      <c r="X331" s="36" t="s">
        <v>4579</v>
      </c>
      <c r="Y331" s="36" t="s">
        <v>4664</v>
      </c>
      <c r="Z331" s="36" t="s">
        <v>117</v>
      </c>
      <c r="AA331" s="36" t="s">
        <v>117</v>
      </c>
      <c r="AB331" s="36" t="s">
        <v>117</v>
      </c>
      <c r="AC331" s="36" t="s">
        <v>4664</v>
      </c>
      <c r="AD331" s="36" t="s">
        <v>265</v>
      </c>
      <c r="AE331" s="36" t="s">
        <v>4582</v>
      </c>
      <c r="AF331" s="36" t="s">
        <v>117</v>
      </c>
      <c r="AG331" s="36" t="s">
        <v>541</v>
      </c>
      <c r="AH331" s="36" t="s">
        <v>4583</v>
      </c>
      <c r="AI331" s="36" t="s">
        <v>117</v>
      </c>
      <c r="AJ331" s="36" t="s">
        <v>117</v>
      </c>
      <c r="AK331" s="36" t="s">
        <v>4297</v>
      </c>
      <c r="AL331" s="36" t="s">
        <v>114</v>
      </c>
      <c r="AM331" s="36"/>
      <c r="AN331" s="36"/>
      <c r="AO331" s="36"/>
      <c r="AP331" s="36"/>
      <c r="AQ331" s="36"/>
      <c r="AR331" s="36"/>
      <c r="AS331" s="36"/>
    </row>
    <row r="332" spans="1:45" s="62" customFormat="1" hidden="1">
      <c r="A332" s="190"/>
      <c r="B332" s="42" t="s">
        <v>6602</v>
      </c>
      <c r="C332" s="40"/>
      <c r="D332" s="42" t="s">
        <v>6711</v>
      </c>
      <c r="E332" s="40"/>
      <c r="F332" s="40"/>
      <c r="G332" s="40"/>
      <c r="H332" s="43"/>
      <c r="I332" s="40"/>
      <c r="J332" s="35" t="s">
        <v>6755</v>
      </c>
      <c r="K332" s="40"/>
      <c r="L332" s="40"/>
      <c r="M332" s="42"/>
      <c r="N332" s="40"/>
      <c r="O332" s="40"/>
      <c r="P332" s="40"/>
      <c r="Q332" s="40"/>
      <c r="R332" s="40"/>
      <c r="S332" s="40"/>
      <c r="T332" s="40"/>
      <c r="U332" s="40"/>
      <c r="V332" s="41" t="s">
        <v>6622</v>
      </c>
      <c r="W332" s="36">
        <v>3</v>
      </c>
      <c r="X332" s="36" t="s">
        <v>4665</v>
      </c>
      <c r="Y332" s="36" t="s">
        <v>4666</v>
      </c>
      <c r="Z332" s="36" t="s">
        <v>117</v>
      </c>
      <c r="AA332" s="36" t="s">
        <v>117</v>
      </c>
      <c r="AB332" s="36" t="s">
        <v>4667</v>
      </c>
      <c r="AC332" s="36" t="s">
        <v>4666</v>
      </c>
      <c r="AD332" s="36" t="s">
        <v>4649</v>
      </c>
      <c r="AE332" s="36" t="s">
        <v>4668</v>
      </c>
      <c r="AF332" s="36" t="s">
        <v>117</v>
      </c>
      <c r="AG332" s="36" t="s">
        <v>541</v>
      </c>
      <c r="AH332" s="36" t="s">
        <v>4392</v>
      </c>
      <c r="AI332" s="36" t="s">
        <v>117</v>
      </c>
      <c r="AJ332" s="36" t="s">
        <v>117</v>
      </c>
      <c r="AK332" s="36" t="s">
        <v>4297</v>
      </c>
      <c r="AL332" s="36" t="s">
        <v>114</v>
      </c>
      <c r="AM332" s="36"/>
      <c r="AN332" s="36"/>
      <c r="AO332" s="36"/>
      <c r="AP332" s="36"/>
      <c r="AQ332" s="36"/>
      <c r="AR332" s="36"/>
      <c r="AS332" s="36"/>
    </row>
    <row r="333" spans="1:45" s="62" customFormat="1" hidden="1">
      <c r="A333" s="190"/>
      <c r="B333" s="42" t="s">
        <v>6602</v>
      </c>
      <c r="C333" s="40"/>
      <c r="D333" s="42" t="s">
        <v>6711</v>
      </c>
      <c r="E333" s="40"/>
      <c r="F333" s="40"/>
      <c r="G333" s="40"/>
      <c r="H333" s="43"/>
      <c r="I333" s="40"/>
      <c r="J333" s="35" t="s">
        <v>6756</v>
      </c>
      <c r="K333" s="40"/>
      <c r="L333" s="40"/>
      <c r="M333" s="42"/>
      <c r="N333" s="40"/>
      <c r="O333" s="40"/>
      <c r="P333" s="40"/>
      <c r="Q333" s="40"/>
      <c r="R333" s="40"/>
      <c r="S333" s="40"/>
      <c r="T333" s="40"/>
      <c r="U333" s="40"/>
      <c r="V333" s="41" t="s">
        <v>6622</v>
      </c>
      <c r="W333" s="36">
        <v>3</v>
      </c>
      <c r="X333" s="36" t="s">
        <v>4579</v>
      </c>
      <c r="Y333" s="36" t="s">
        <v>4669</v>
      </c>
      <c r="Z333" s="36" t="s">
        <v>117</v>
      </c>
      <c r="AA333" s="36" t="s">
        <v>117</v>
      </c>
      <c r="AB333" s="36" t="s">
        <v>4670</v>
      </c>
      <c r="AC333" s="36" t="s">
        <v>4669</v>
      </c>
      <c r="AD333" s="36" t="s">
        <v>534</v>
      </c>
      <c r="AE333" s="36" t="s">
        <v>4582</v>
      </c>
      <c r="AF333" s="36" t="s">
        <v>117</v>
      </c>
      <c r="AG333" s="36" t="s">
        <v>541</v>
      </c>
      <c r="AH333" s="36" t="s">
        <v>4583</v>
      </c>
      <c r="AI333" s="36" t="s">
        <v>117</v>
      </c>
      <c r="AJ333" s="36" t="s">
        <v>117</v>
      </c>
      <c r="AK333" s="36" t="s">
        <v>4297</v>
      </c>
      <c r="AL333" s="36" t="s">
        <v>114</v>
      </c>
      <c r="AM333" s="36"/>
      <c r="AN333" s="36"/>
      <c r="AO333" s="36"/>
      <c r="AP333" s="36"/>
      <c r="AQ333" s="36"/>
      <c r="AR333" s="36"/>
      <c r="AS333" s="36"/>
    </row>
    <row r="334" spans="1:45" s="62" customFormat="1" hidden="1">
      <c r="A334" s="190"/>
      <c r="B334" s="42" t="s">
        <v>6602</v>
      </c>
      <c r="C334" s="40"/>
      <c r="D334" s="42" t="s">
        <v>6711</v>
      </c>
      <c r="E334" s="40"/>
      <c r="F334" s="40"/>
      <c r="G334" s="40"/>
      <c r="H334" s="43"/>
      <c r="I334" s="40"/>
      <c r="J334" s="35" t="s">
        <v>6757</v>
      </c>
      <c r="K334" s="40"/>
      <c r="L334" s="40"/>
      <c r="M334" s="42"/>
      <c r="N334" s="40"/>
      <c r="O334" s="40"/>
      <c r="P334" s="40"/>
      <c r="Q334" s="40"/>
      <c r="R334" s="40"/>
      <c r="S334" s="40"/>
      <c r="T334" s="40"/>
      <c r="U334" s="40"/>
      <c r="V334" s="41" t="s">
        <v>6622</v>
      </c>
      <c r="W334" s="36">
        <v>3</v>
      </c>
      <c r="X334" s="36" t="s">
        <v>4579</v>
      </c>
      <c r="Y334" s="36" t="s">
        <v>4671</v>
      </c>
      <c r="Z334" s="36" t="s">
        <v>117</v>
      </c>
      <c r="AA334" s="36" t="s">
        <v>117</v>
      </c>
      <c r="AB334" s="36" t="s">
        <v>4672</v>
      </c>
      <c r="AC334" s="36" t="s">
        <v>4671</v>
      </c>
      <c r="AD334" s="36" t="s">
        <v>534</v>
      </c>
      <c r="AE334" s="36" t="s">
        <v>4582</v>
      </c>
      <c r="AF334" s="36" t="s">
        <v>117</v>
      </c>
      <c r="AG334" s="36" t="s">
        <v>541</v>
      </c>
      <c r="AH334" s="36" t="s">
        <v>4583</v>
      </c>
      <c r="AI334" s="36" t="s">
        <v>117</v>
      </c>
      <c r="AJ334" s="36" t="s">
        <v>117</v>
      </c>
      <c r="AK334" s="36" t="s">
        <v>4297</v>
      </c>
      <c r="AL334" s="36" t="s">
        <v>114</v>
      </c>
      <c r="AM334" s="36"/>
      <c r="AN334" s="36"/>
      <c r="AO334" s="36"/>
      <c r="AP334" s="36"/>
      <c r="AQ334" s="36"/>
      <c r="AR334" s="36"/>
      <c r="AS334" s="36"/>
    </row>
    <row r="335" spans="1:45" s="62" customFormat="1" hidden="1">
      <c r="A335" s="190"/>
      <c r="B335" s="42" t="s">
        <v>6602</v>
      </c>
      <c r="C335" s="40"/>
      <c r="D335" s="42" t="s">
        <v>13</v>
      </c>
      <c r="E335" s="40" t="s">
        <v>6709</v>
      </c>
      <c r="F335" s="40"/>
      <c r="G335" s="40"/>
      <c r="H335" s="43"/>
      <c r="I335" s="40"/>
      <c r="J335" s="35" t="s">
        <v>6758</v>
      </c>
      <c r="K335" s="40"/>
      <c r="L335" s="40"/>
      <c r="M335" s="42">
        <v>920007700</v>
      </c>
      <c r="N335" s="40"/>
      <c r="O335" s="40"/>
      <c r="P335" s="40"/>
      <c r="Q335" s="40"/>
      <c r="R335" s="40"/>
      <c r="S335" s="40"/>
      <c r="T335" s="40"/>
      <c r="U335" s="40"/>
      <c r="V335" s="41" t="s">
        <v>6605</v>
      </c>
      <c r="W335" s="36">
        <v>3</v>
      </c>
      <c r="X335" s="36" t="s">
        <v>4604</v>
      </c>
      <c r="Y335" s="36" t="s">
        <v>542</v>
      </c>
      <c r="Z335" s="36" t="s">
        <v>117</v>
      </c>
      <c r="AA335" s="36" t="s">
        <v>543</v>
      </c>
      <c r="AB335" s="36" t="s">
        <v>543</v>
      </c>
      <c r="AC335" s="36" t="s">
        <v>544</v>
      </c>
      <c r="AD335" s="36" t="s">
        <v>545</v>
      </c>
      <c r="AE335" s="36" t="s">
        <v>4605</v>
      </c>
      <c r="AF335" s="36" t="s">
        <v>4591</v>
      </c>
      <c r="AG335" s="36" t="s">
        <v>117</v>
      </c>
      <c r="AH335" s="36" t="s">
        <v>4606</v>
      </c>
      <c r="AI335" s="36" t="s">
        <v>4673</v>
      </c>
      <c r="AJ335" s="36" t="s">
        <v>4605</v>
      </c>
      <c r="AK335" s="36" t="s">
        <v>4297</v>
      </c>
      <c r="AL335" s="36" t="s">
        <v>114</v>
      </c>
      <c r="AM335" s="36"/>
      <c r="AN335" s="36"/>
      <c r="AO335" s="36"/>
      <c r="AP335" s="36"/>
      <c r="AQ335" s="36"/>
      <c r="AR335" s="36"/>
      <c r="AS335" s="36"/>
    </row>
    <row r="336" spans="1:45" s="45" customFormat="1" ht="15" hidden="1" customHeight="1">
      <c r="A336" s="157"/>
      <c r="B336" s="185" t="s">
        <v>6602</v>
      </c>
      <c r="C336" s="80"/>
      <c r="D336" s="185" t="s">
        <v>13</v>
      </c>
      <c r="E336" s="78"/>
      <c r="F336" s="78"/>
      <c r="G336" s="78"/>
      <c r="H336" s="80"/>
      <c r="I336" s="80"/>
      <c r="J336" s="78"/>
      <c r="K336" s="78"/>
      <c r="L336" s="78"/>
      <c r="M336" s="184">
        <v>920007699</v>
      </c>
      <c r="N336" s="78"/>
      <c r="O336" s="78"/>
      <c r="P336" s="78"/>
      <c r="Q336" s="78"/>
      <c r="R336" s="78"/>
      <c r="S336" s="78"/>
      <c r="T336" s="78"/>
      <c r="U336" s="78"/>
      <c r="V336" s="79" t="s">
        <v>6605</v>
      </c>
      <c r="W336" s="78">
        <v>3</v>
      </c>
      <c r="X336" s="78" t="s">
        <v>6906</v>
      </c>
      <c r="Y336" s="78"/>
      <c r="Z336" s="78"/>
      <c r="AA336" s="78"/>
      <c r="AB336" s="78"/>
      <c r="AC336" s="80" t="s">
        <v>544</v>
      </c>
      <c r="AD336" s="78"/>
      <c r="AE336" s="78"/>
      <c r="AF336" s="78"/>
      <c r="AG336" s="78"/>
      <c r="AH336" s="78"/>
      <c r="AI336" s="78"/>
      <c r="AJ336" s="78"/>
      <c r="AK336" s="78"/>
      <c r="AL336" s="78">
        <v>0</v>
      </c>
      <c r="AM336" s="78"/>
      <c r="AN336" s="78"/>
      <c r="AO336" s="78"/>
      <c r="AP336" s="78"/>
      <c r="AQ336" s="78"/>
      <c r="AR336" s="78"/>
      <c r="AS336" s="78"/>
    </row>
    <row r="337" spans="1:45" s="45" customFormat="1" ht="15" hidden="1" customHeight="1">
      <c r="A337" s="157"/>
      <c r="B337" s="185" t="s">
        <v>6602</v>
      </c>
      <c r="C337" s="80"/>
      <c r="D337" s="185" t="s">
        <v>6604</v>
      </c>
      <c r="E337" s="78"/>
      <c r="F337" s="78"/>
      <c r="G337" s="78"/>
      <c r="H337" s="80"/>
      <c r="I337" s="80"/>
      <c r="J337" s="78"/>
      <c r="K337" s="78"/>
      <c r="L337" s="78"/>
      <c r="M337" s="184">
        <v>920003759</v>
      </c>
      <c r="N337" s="78"/>
      <c r="O337" s="78"/>
      <c r="P337" s="78"/>
      <c r="Q337" s="78"/>
      <c r="R337" s="78"/>
      <c r="S337" s="78"/>
      <c r="T337" s="78"/>
      <c r="U337" s="78"/>
      <c r="V337" s="79" t="s">
        <v>6622</v>
      </c>
      <c r="W337" s="78">
        <v>3</v>
      </c>
      <c r="X337" s="78" t="s">
        <v>6905</v>
      </c>
      <c r="Y337" s="78"/>
      <c r="Z337" s="78"/>
      <c r="AA337" s="78"/>
      <c r="AB337" s="78"/>
      <c r="AC337" s="80" t="s">
        <v>544</v>
      </c>
      <c r="AD337" s="78"/>
      <c r="AE337" s="78"/>
      <c r="AF337" s="78"/>
      <c r="AG337" s="78"/>
      <c r="AH337" s="78"/>
      <c r="AI337" s="78"/>
      <c r="AJ337" s="78"/>
      <c r="AK337" s="78"/>
      <c r="AL337" s="78">
        <v>0</v>
      </c>
      <c r="AM337" s="78"/>
      <c r="AN337" s="78"/>
      <c r="AO337" s="78"/>
      <c r="AP337" s="78"/>
      <c r="AQ337" s="78"/>
      <c r="AR337" s="78"/>
      <c r="AS337" s="78"/>
    </row>
    <row r="338" spans="1:45" s="62" customFormat="1" hidden="1">
      <c r="A338" s="190"/>
      <c r="B338" s="42" t="s">
        <v>6602</v>
      </c>
      <c r="C338" s="40"/>
      <c r="D338" s="42" t="s">
        <v>6724</v>
      </c>
      <c r="E338" s="40"/>
      <c r="F338" s="40"/>
      <c r="G338" s="40"/>
      <c r="H338" s="43"/>
      <c r="I338" s="40"/>
      <c r="J338" s="35" t="s">
        <v>6759</v>
      </c>
      <c r="K338" s="40"/>
      <c r="L338" s="40"/>
      <c r="M338" s="42"/>
      <c r="N338" s="40"/>
      <c r="O338" s="40"/>
      <c r="P338" s="40"/>
      <c r="Q338" s="40"/>
      <c r="R338" s="40"/>
      <c r="S338" s="40"/>
      <c r="T338" s="40"/>
      <c r="U338" s="40"/>
      <c r="V338" s="41" t="s">
        <v>6622</v>
      </c>
      <c r="W338" s="36">
        <v>3</v>
      </c>
      <c r="X338" s="36" t="s">
        <v>4377</v>
      </c>
      <c r="Y338" s="36" t="s">
        <v>4674</v>
      </c>
      <c r="Z338" s="36" t="s">
        <v>117</v>
      </c>
      <c r="AA338" s="36" t="s">
        <v>117</v>
      </c>
      <c r="AB338" s="36" t="s">
        <v>117</v>
      </c>
      <c r="AC338" s="36" t="s">
        <v>4674</v>
      </c>
      <c r="AD338" s="36" t="s">
        <v>545</v>
      </c>
      <c r="AE338" s="36" t="s">
        <v>4578</v>
      </c>
      <c r="AF338" s="36" t="s">
        <v>117</v>
      </c>
      <c r="AG338" s="36" t="s">
        <v>544</v>
      </c>
      <c r="AH338" s="36" t="s">
        <v>117</v>
      </c>
      <c r="AI338" s="36" t="s">
        <v>117</v>
      </c>
      <c r="AJ338" s="36" t="s">
        <v>117</v>
      </c>
      <c r="AK338" s="36" t="s">
        <v>4297</v>
      </c>
      <c r="AL338" s="36" t="s">
        <v>114</v>
      </c>
      <c r="AM338" s="36"/>
      <c r="AN338" s="36"/>
      <c r="AO338" s="36"/>
      <c r="AP338" s="36"/>
      <c r="AQ338" s="36"/>
      <c r="AR338" s="36"/>
      <c r="AS338" s="36"/>
    </row>
    <row r="339" spans="1:45" s="62" customFormat="1" hidden="1">
      <c r="A339" s="190"/>
      <c r="B339" s="42" t="s">
        <v>6602</v>
      </c>
      <c r="C339" s="40"/>
      <c r="D339" s="42" t="s">
        <v>6604</v>
      </c>
      <c r="E339" s="40"/>
      <c r="F339" s="40"/>
      <c r="G339" s="40"/>
      <c r="H339" s="43"/>
      <c r="I339" s="40"/>
      <c r="J339" s="35" t="s">
        <v>6760</v>
      </c>
      <c r="K339" s="40"/>
      <c r="L339" s="40"/>
      <c r="M339" s="42"/>
      <c r="N339" s="40"/>
      <c r="O339" s="40"/>
      <c r="P339" s="40"/>
      <c r="Q339" s="40"/>
      <c r="R339" s="40"/>
      <c r="S339" s="40"/>
      <c r="T339" s="40"/>
      <c r="U339" s="40"/>
      <c r="V339" s="41" t="s">
        <v>6622</v>
      </c>
      <c r="W339" s="36">
        <v>3</v>
      </c>
      <c r="X339" s="36" t="s">
        <v>4594</v>
      </c>
      <c r="Y339" s="36" t="s">
        <v>4675</v>
      </c>
      <c r="Z339" s="36" t="s">
        <v>117</v>
      </c>
      <c r="AA339" s="36" t="s">
        <v>117</v>
      </c>
      <c r="AB339" s="36" t="s">
        <v>4676</v>
      </c>
      <c r="AC339" s="36" t="s">
        <v>4675</v>
      </c>
      <c r="AD339" s="36" t="s">
        <v>457</v>
      </c>
      <c r="AE339" s="36" t="s">
        <v>4598</v>
      </c>
      <c r="AF339" s="36" t="s">
        <v>117</v>
      </c>
      <c r="AG339" s="36" t="s">
        <v>544</v>
      </c>
      <c r="AH339" s="36" t="s">
        <v>4599</v>
      </c>
      <c r="AI339" s="36" t="s">
        <v>117</v>
      </c>
      <c r="AJ339" s="36" t="s">
        <v>117</v>
      </c>
      <c r="AK339" s="36" t="s">
        <v>4297</v>
      </c>
      <c r="AL339" s="36" t="s">
        <v>114</v>
      </c>
      <c r="AM339" s="36"/>
      <c r="AN339" s="36"/>
      <c r="AO339" s="36"/>
      <c r="AP339" s="36"/>
      <c r="AQ339" s="36"/>
      <c r="AR339" s="36"/>
      <c r="AS339" s="36"/>
    </row>
    <row r="340" spans="1:45" s="62" customFormat="1" hidden="1">
      <c r="A340" s="190"/>
      <c r="B340" s="42" t="s">
        <v>6602</v>
      </c>
      <c r="C340" s="40"/>
      <c r="D340" s="42" t="s">
        <v>13</v>
      </c>
      <c r="E340" s="40" t="s">
        <v>6709</v>
      </c>
      <c r="F340" s="40"/>
      <c r="G340" s="40"/>
      <c r="H340" s="43"/>
      <c r="I340" s="40"/>
      <c r="J340" s="35" t="s">
        <v>6761</v>
      </c>
      <c r="K340" s="40"/>
      <c r="L340" s="40"/>
      <c r="M340" s="42">
        <v>920007702</v>
      </c>
      <c r="N340" s="40"/>
      <c r="O340" s="40"/>
      <c r="P340" s="40"/>
      <c r="Q340" s="40"/>
      <c r="R340" s="40"/>
      <c r="S340" s="40"/>
      <c r="T340" s="40"/>
      <c r="U340" s="40"/>
      <c r="V340" s="41" t="s">
        <v>6605</v>
      </c>
      <c r="W340" s="36">
        <v>3</v>
      </c>
      <c r="X340" s="36" t="s">
        <v>4589</v>
      </c>
      <c r="Y340" s="36" t="s">
        <v>546</v>
      </c>
      <c r="Z340" s="36" t="s">
        <v>117</v>
      </c>
      <c r="AA340" s="36" t="s">
        <v>547</v>
      </c>
      <c r="AB340" s="36" t="s">
        <v>547</v>
      </c>
      <c r="AC340" s="36" t="s">
        <v>548</v>
      </c>
      <c r="AD340" s="36" t="s">
        <v>545</v>
      </c>
      <c r="AE340" s="36" t="s">
        <v>4590</v>
      </c>
      <c r="AF340" s="36" t="s">
        <v>4591</v>
      </c>
      <c r="AG340" s="36" t="s">
        <v>117</v>
      </c>
      <c r="AH340" s="36" t="s">
        <v>4392</v>
      </c>
      <c r="AI340" s="36" t="s">
        <v>4677</v>
      </c>
      <c r="AJ340" s="36" t="s">
        <v>4590</v>
      </c>
      <c r="AK340" s="36" t="s">
        <v>4297</v>
      </c>
      <c r="AL340" s="36" t="s">
        <v>114</v>
      </c>
      <c r="AM340" s="36"/>
      <c r="AN340" s="36"/>
      <c r="AO340" s="36"/>
      <c r="AP340" s="36"/>
      <c r="AQ340" s="36"/>
      <c r="AR340" s="36"/>
      <c r="AS340" s="36"/>
    </row>
    <row r="341" spans="1:45" s="45" customFormat="1" ht="15" hidden="1" customHeight="1">
      <c r="A341" s="157"/>
      <c r="B341" s="185" t="s">
        <v>6602</v>
      </c>
      <c r="C341" s="80"/>
      <c r="D341" s="185" t="s">
        <v>13</v>
      </c>
      <c r="E341" s="78"/>
      <c r="F341" s="78"/>
      <c r="G341" s="78"/>
      <c r="H341" s="80"/>
      <c r="I341" s="194"/>
      <c r="J341" s="78"/>
      <c r="K341" s="78"/>
      <c r="L341" s="78"/>
      <c r="M341" s="184">
        <v>920007701</v>
      </c>
      <c r="N341" s="78"/>
      <c r="O341" s="78"/>
      <c r="P341" s="78"/>
      <c r="Q341" s="78"/>
      <c r="R341" s="78"/>
      <c r="S341" s="78"/>
      <c r="T341" s="78"/>
      <c r="U341" s="78"/>
      <c r="V341" s="79" t="s">
        <v>6605</v>
      </c>
      <c r="W341" s="521">
        <v>3</v>
      </c>
      <c r="X341" s="78" t="s">
        <v>6906</v>
      </c>
      <c r="Y341" s="78"/>
      <c r="Z341" s="78"/>
      <c r="AA341" s="78"/>
      <c r="AB341" s="78"/>
      <c r="AC341" s="80" t="s">
        <v>548</v>
      </c>
      <c r="AD341" s="78"/>
      <c r="AE341" s="78"/>
      <c r="AF341" s="78"/>
      <c r="AG341" s="78"/>
      <c r="AH341" s="78"/>
      <c r="AI341" s="78"/>
      <c r="AJ341" s="78"/>
      <c r="AK341" s="78"/>
      <c r="AL341" s="78">
        <v>0</v>
      </c>
      <c r="AM341" s="78"/>
      <c r="AN341" s="78"/>
      <c r="AO341" s="78"/>
      <c r="AP341" s="78"/>
      <c r="AQ341" s="78"/>
      <c r="AR341" s="78"/>
      <c r="AS341" s="78"/>
    </row>
    <row r="342" spans="1:45" s="45" customFormat="1" ht="15" hidden="1" customHeight="1">
      <c r="A342" s="157"/>
      <c r="B342" s="185" t="s">
        <v>6602</v>
      </c>
      <c r="C342" s="80"/>
      <c r="D342" s="185" t="s">
        <v>6604</v>
      </c>
      <c r="E342" s="78"/>
      <c r="F342" s="78"/>
      <c r="G342" s="78"/>
      <c r="H342" s="80"/>
      <c r="I342" s="194"/>
      <c r="J342" s="78"/>
      <c r="K342" s="78"/>
      <c r="L342" s="78"/>
      <c r="M342" s="184">
        <v>920003759</v>
      </c>
      <c r="N342" s="78"/>
      <c r="O342" s="78"/>
      <c r="P342" s="78"/>
      <c r="Q342" s="78"/>
      <c r="R342" s="78"/>
      <c r="S342" s="78"/>
      <c r="T342" s="78"/>
      <c r="U342" s="78"/>
      <c r="V342" s="79" t="s">
        <v>6622</v>
      </c>
      <c r="W342" s="521">
        <v>3</v>
      </c>
      <c r="X342" s="78" t="s">
        <v>6905</v>
      </c>
      <c r="Y342" s="78"/>
      <c r="Z342" s="78"/>
      <c r="AA342" s="78"/>
      <c r="AB342" s="78"/>
      <c r="AC342" s="80" t="s">
        <v>548</v>
      </c>
      <c r="AD342" s="78"/>
      <c r="AE342" s="78"/>
      <c r="AF342" s="78"/>
      <c r="AG342" s="78"/>
      <c r="AH342" s="78"/>
      <c r="AI342" s="78"/>
      <c r="AJ342" s="78"/>
      <c r="AK342" s="78"/>
      <c r="AL342" s="78">
        <v>0</v>
      </c>
      <c r="AM342" s="78"/>
      <c r="AN342" s="78"/>
      <c r="AO342" s="78"/>
      <c r="AP342" s="78"/>
      <c r="AQ342" s="78"/>
      <c r="AR342" s="78"/>
      <c r="AS342" s="78"/>
    </row>
    <row r="343" spans="1:45" s="62" customFormat="1" hidden="1">
      <c r="A343" s="190"/>
      <c r="B343" s="42" t="s">
        <v>6602</v>
      </c>
      <c r="C343" s="52"/>
      <c r="D343" s="42" t="s">
        <v>6724</v>
      </c>
      <c r="E343" s="40"/>
      <c r="F343" s="40"/>
      <c r="G343" s="40"/>
      <c r="H343" s="43"/>
      <c r="I343" s="40"/>
      <c r="J343" s="35" t="s">
        <v>6762</v>
      </c>
      <c r="K343" s="40"/>
      <c r="L343" s="40"/>
      <c r="M343" s="46"/>
      <c r="N343" s="53"/>
      <c r="O343" s="40"/>
      <c r="P343" s="40"/>
      <c r="Q343" s="40"/>
      <c r="R343" s="40"/>
      <c r="S343" s="40"/>
      <c r="T343" s="40"/>
      <c r="U343" s="40"/>
      <c r="V343" s="41" t="s">
        <v>6622</v>
      </c>
      <c r="W343" s="36">
        <v>3</v>
      </c>
      <c r="X343" s="36" t="s">
        <v>4377</v>
      </c>
      <c r="Y343" s="36" t="s">
        <v>4678</v>
      </c>
      <c r="Z343" s="36" t="s">
        <v>117</v>
      </c>
      <c r="AA343" s="36" t="s">
        <v>117</v>
      </c>
      <c r="AB343" s="36" t="s">
        <v>117</v>
      </c>
      <c r="AC343" s="36" t="s">
        <v>4678</v>
      </c>
      <c r="AD343" s="36" t="s">
        <v>545</v>
      </c>
      <c r="AE343" s="36" t="s">
        <v>4578</v>
      </c>
      <c r="AF343" s="36" t="s">
        <v>117</v>
      </c>
      <c r="AG343" s="36" t="s">
        <v>548</v>
      </c>
      <c r="AH343" s="36" t="s">
        <v>117</v>
      </c>
      <c r="AI343" s="36" t="s">
        <v>117</v>
      </c>
      <c r="AJ343" s="36" t="s">
        <v>117</v>
      </c>
      <c r="AK343" s="36" t="s">
        <v>4297</v>
      </c>
      <c r="AL343" s="36" t="s">
        <v>114</v>
      </c>
      <c r="AM343" s="36"/>
      <c r="AN343" s="36"/>
      <c r="AO343" s="36"/>
      <c r="AP343" s="36"/>
      <c r="AQ343" s="36"/>
      <c r="AR343" s="36"/>
      <c r="AS343" s="36"/>
    </row>
    <row r="344" spans="1:45" s="62" customFormat="1" hidden="1">
      <c r="A344" s="190"/>
      <c r="B344" s="42" t="s">
        <v>6602</v>
      </c>
      <c r="C344" s="40"/>
      <c r="D344" s="42" t="s">
        <v>6604</v>
      </c>
      <c r="E344" s="40"/>
      <c r="F344" s="40"/>
      <c r="G344" s="40"/>
      <c r="H344" s="43"/>
      <c r="I344" s="40"/>
      <c r="J344" s="35" t="s">
        <v>6763</v>
      </c>
      <c r="K344" s="40"/>
      <c r="L344" s="40"/>
      <c r="M344" s="42"/>
      <c r="N344" s="40"/>
      <c r="O344" s="40"/>
      <c r="P344" s="40"/>
      <c r="Q344" s="40"/>
      <c r="R344" s="40"/>
      <c r="S344" s="40"/>
      <c r="T344" s="40"/>
      <c r="U344" s="40"/>
      <c r="V344" s="41" t="s">
        <v>6622</v>
      </c>
      <c r="W344" s="36">
        <v>3</v>
      </c>
      <c r="X344" s="36" t="s">
        <v>4594</v>
      </c>
      <c r="Y344" s="36" t="s">
        <v>4679</v>
      </c>
      <c r="Z344" s="36" t="s">
        <v>117</v>
      </c>
      <c r="AA344" s="36" t="s">
        <v>117</v>
      </c>
      <c r="AB344" s="36" t="s">
        <v>4680</v>
      </c>
      <c r="AC344" s="36" t="s">
        <v>4679</v>
      </c>
      <c r="AD344" s="36" t="s">
        <v>545</v>
      </c>
      <c r="AE344" s="36" t="s">
        <v>4598</v>
      </c>
      <c r="AF344" s="36" t="s">
        <v>117</v>
      </c>
      <c r="AG344" s="36" t="s">
        <v>548</v>
      </c>
      <c r="AH344" s="36" t="s">
        <v>4599</v>
      </c>
      <c r="AI344" s="36" t="s">
        <v>117</v>
      </c>
      <c r="AJ344" s="36" t="s">
        <v>117</v>
      </c>
      <c r="AK344" s="36" t="s">
        <v>4297</v>
      </c>
      <c r="AL344" s="36" t="s">
        <v>114</v>
      </c>
      <c r="AM344" s="36"/>
      <c r="AN344" s="36"/>
      <c r="AO344" s="36"/>
      <c r="AP344" s="36"/>
      <c r="AQ344" s="36"/>
      <c r="AR344" s="36"/>
      <c r="AS344" s="36"/>
    </row>
    <row r="345" spans="1:45" s="62" customFormat="1" hidden="1">
      <c r="A345" s="147"/>
      <c r="B345" s="42" t="s">
        <v>6602</v>
      </c>
      <c r="C345" s="40"/>
      <c r="D345" s="42" t="s">
        <v>5</v>
      </c>
      <c r="E345" s="40" t="s">
        <v>6709</v>
      </c>
      <c r="F345" s="581"/>
      <c r="G345" s="40"/>
      <c r="H345" s="43"/>
      <c r="I345" s="40"/>
      <c r="J345" s="35" t="s">
        <v>6764</v>
      </c>
      <c r="K345" s="40"/>
      <c r="L345" s="40"/>
      <c r="M345" s="42">
        <v>920007698</v>
      </c>
      <c r="N345" s="40"/>
      <c r="O345" s="40"/>
      <c r="P345" s="40"/>
      <c r="Q345" s="40"/>
      <c r="R345" s="40"/>
      <c r="S345" s="40"/>
      <c r="T345" s="40"/>
      <c r="U345" s="40"/>
      <c r="V345" s="41" t="s">
        <v>6605</v>
      </c>
      <c r="W345" s="36">
        <v>3</v>
      </c>
      <c r="X345" s="36" t="s">
        <v>4573</v>
      </c>
      <c r="Y345" s="36" t="s">
        <v>549</v>
      </c>
      <c r="Z345" s="36" t="s">
        <v>117</v>
      </c>
      <c r="AA345" s="36" t="s">
        <v>550</v>
      </c>
      <c r="AB345" s="36" t="s">
        <v>550</v>
      </c>
      <c r="AC345" s="36" t="s">
        <v>551</v>
      </c>
      <c r="AD345" s="36" t="s">
        <v>552</v>
      </c>
      <c r="AE345" s="36" t="s">
        <v>4574</v>
      </c>
      <c r="AF345" s="36" t="s">
        <v>4575</v>
      </c>
      <c r="AG345" s="36" t="s">
        <v>117</v>
      </c>
      <c r="AH345" s="36" t="s">
        <v>4385</v>
      </c>
      <c r="AI345" s="36" t="s">
        <v>4681</v>
      </c>
      <c r="AJ345" s="36" t="s">
        <v>4574</v>
      </c>
      <c r="AK345" s="36" t="s">
        <v>4297</v>
      </c>
      <c r="AL345" s="36" t="s">
        <v>114</v>
      </c>
      <c r="AM345" s="36"/>
      <c r="AN345" s="36"/>
      <c r="AO345" s="36"/>
      <c r="AP345" s="36"/>
      <c r="AQ345" s="36"/>
      <c r="AR345" s="36"/>
      <c r="AS345" s="36"/>
    </row>
    <row r="346" spans="1:45" s="40" customFormat="1" ht="15" hidden="1" customHeight="1">
      <c r="A346" s="147"/>
      <c r="B346" s="185" t="s">
        <v>6602</v>
      </c>
      <c r="C346" s="80"/>
      <c r="D346" s="185" t="s">
        <v>5</v>
      </c>
      <c r="E346" s="80"/>
      <c r="F346" s="80"/>
      <c r="G346" s="80"/>
      <c r="H346" s="80"/>
      <c r="I346" s="194"/>
      <c r="J346" s="80"/>
      <c r="K346" s="80"/>
      <c r="L346" s="80"/>
      <c r="M346" s="185">
        <v>920007697</v>
      </c>
      <c r="N346" s="80"/>
      <c r="O346" s="80"/>
      <c r="P346" s="80"/>
      <c r="Q346" s="80"/>
      <c r="R346" s="80"/>
      <c r="S346" s="80"/>
      <c r="T346" s="80"/>
      <c r="U346" s="80"/>
      <c r="V346" s="81" t="s">
        <v>6605</v>
      </c>
      <c r="W346" s="520">
        <v>3</v>
      </c>
      <c r="X346" s="80" t="s">
        <v>6910</v>
      </c>
      <c r="Y346" s="80"/>
      <c r="Z346" s="80"/>
      <c r="AA346" s="80"/>
      <c r="AB346" s="80"/>
      <c r="AC346" s="80" t="s">
        <v>551</v>
      </c>
      <c r="AD346" s="80"/>
      <c r="AE346" s="80"/>
      <c r="AF346" s="80"/>
      <c r="AG346" s="80"/>
      <c r="AH346" s="80"/>
      <c r="AI346" s="80"/>
      <c r="AJ346" s="80"/>
      <c r="AK346" s="80"/>
      <c r="AL346" s="80">
        <v>0</v>
      </c>
      <c r="AM346" s="80"/>
      <c r="AN346" s="80"/>
      <c r="AO346" s="80"/>
      <c r="AP346" s="80"/>
      <c r="AQ346" s="80"/>
      <c r="AR346" s="80"/>
      <c r="AS346" s="80"/>
    </row>
    <row r="347" spans="1:45" s="40" customFormat="1" ht="15" hidden="1" customHeight="1">
      <c r="A347" s="147"/>
      <c r="B347" s="185" t="s">
        <v>6602</v>
      </c>
      <c r="C347" s="80"/>
      <c r="D347" s="185" t="s">
        <v>6604</v>
      </c>
      <c r="E347" s="80"/>
      <c r="F347" s="80"/>
      <c r="G347" s="80"/>
      <c r="H347" s="80"/>
      <c r="I347" s="194"/>
      <c r="J347" s="80"/>
      <c r="K347" s="80"/>
      <c r="L347" s="80"/>
      <c r="M347" s="185">
        <v>920003759</v>
      </c>
      <c r="N347" s="80"/>
      <c r="O347" s="80"/>
      <c r="P347" s="80"/>
      <c r="Q347" s="80"/>
      <c r="R347" s="80"/>
      <c r="S347" s="80"/>
      <c r="T347" s="80"/>
      <c r="U347" s="80"/>
      <c r="V347" s="81" t="s">
        <v>6622</v>
      </c>
      <c r="W347" s="520">
        <v>3</v>
      </c>
      <c r="X347" s="80" t="s">
        <v>6905</v>
      </c>
      <c r="Y347" s="80"/>
      <c r="Z347" s="80"/>
      <c r="AA347" s="80"/>
      <c r="AB347" s="80"/>
      <c r="AC347" s="80" t="s">
        <v>551</v>
      </c>
      <c r="AD347" s="80"/>
      <c r="AE347" s="80"/>
      <c r="AF347" s="80"/>
      <c r="AG347" s="80"/>
      <c r="AH347" s="80"/>
      <c r="AI347" s="80"/>
      <c r="AJ347" s="80"/>
      <c r="AK347" s="80"/>
      <c r="AL347" s="80">
        <v>0</v>
      </c>
      <c r="AM347" s="80"/>
      <c r="AN347" s="80"/>
      <c r="AO347" s="80"/>
      <c r="AP347" s="80"/>
      <c r="AQ347" s="80"/>
      <c r="AR347" s="80"/>
      <c r="AS347" s="80"/>
    </row>
    <row r="348" spans="1:45" s="62" customFormat="1" hidden="1">
      <c r="A348" s="191"/>
      <c r="B348" s="42" t="s">
        <v>6602</v>
      </c>
      <c r="C348" s="52"/>
      <c r="D348" s="42" t="s">
        <v>6724</v>
      </c>
      <c r="E348" s="40"/>
      <c r="F348" s="40"/>
      <c r="G348" s="40"/>
      <c r="H348" s="43"/>
      <c r="I348" s="40"/>
      <c r="J348" s="35" t="s">
        <v>6765</v>
      </c>
      <c r="K348" s="40"/>
      <c r="L348" s="40"/>
      <c r="M348" s="42"/>
      <c r="N348" s="40"/>
      <c r="O348" s="40"/>
      <c r="P348" s="40"/>
      <c r="Q348" s="40"/>
      <c r="R348" s="40"/>
      <c r="S348" s="40"/>
      <c r="T348" s="40"/>
      <c r="U348" s="40"/>
      <c r="V348" s="41" t="s">
        <v>6622</v>
      </c>
      <c r="W348" s="36">
        <v>3</v>
      </c>
      <c r="X348" s="36" t="s">
        <v>4377</v>
      </c>
      <c r="Y348" s="36" t="s">
        <v>4682</v>
      </c>
      <c r="Z348" s="36" t="s">
        <v>117</v>
      </c>
      <c r="AA348" s="36" t="s">
        <v>117</v>
      </c>
      <c r="AB348" s="36" t="s">
        <v>117</v>
      </c>
      <c r="AC348" s="36" t="s">
        <v>4682</v>
      </c>
      <c r="AD348" s="36" t="s">
        <v>552</v>
      </c>
      <c r="AE348" s="36" t="s">
        <v>4578</v>
      </c>
      <c r="AF348" s="36" t="s">
        <v>117</v>
      </c>
      <c r="AG348" s="36" t="s">
        <v>551</v>
      </c>
      <c r="AH348" s="36" t="s">
        <v>117</v>
      </c>
      <c r="AI348" s="36" t="s">
        <v>117</v>
      </c>
      <c r="AJ348" s="36" t="s">
        <v>117</v>
      </c>
      <c r="AK348" s="36" t="s">
        <v>4297</v>
      </c>
      <c r="AL348" s="36" t="s">
        <v>114</v>
      </c>
      <c r="AM348" s="36"/>
      <c r="AN348" s="36"/>
      <c r="AO348" s="36"/>
      <c r="AP348" s="36"/>
      <c r="AQ348" s="36"/>
      <c r="AR348" s="36"/>
      <c r="AS348" s="36"/>
    </row>
    <row r="349" spans="1:45" s="62" customFormat="1" hidden="1">
      <c r="A349" s="191"/>
      <c r="B349" s="42" t="s">
        <v>6602</v>
      </c>
      <c r="C349" s="40"/>
      <c r="D349" s="42" t="s">
        <v>6604</v>
      </c>
      <c r="E349" s="40" t="s">
        <v>6709</v>
      </c>
      <c r="F349" s="40"/>
      <c r="G349" s="40"/>
      <c r="H349" s="43"/>
      <c r="I349" s="40"/>
      <c r="J349" s="35"/>
      <c r="K349" s="40"/>
      <c r="L349" s="40"/>
      <c r="M349" s="42"/>
      <c r="N349" s="40"/>
      <c r="O349" s="40"/>
      <c r="P349" s="40"/>
      <c r="Q349" s="40"/>
      <c r="R349" s="40"/>
      <c r="S349" s="40"/>
      <c r="T349" s="40"/>
      <c r="U349" s="40"/>
      <c r="V349" s="41" t="s">
        <v>6622</v>
      </c>
      <c r="W349" s="36">
        <v>3</v>
      </c>
      <c r="X349" s="36" t="s">
        <v>4683</v>
      </c>
      <c r="Y349" s="36" t="s">
        <v>6018</v>
      </c>
      <c r="Z349" s="36" t="s">
        <v>117</v>
      </c>
      <c r="AA349" s="36" t="s">
        <v>553</v>
      </c>
      <c r="AB349" s="36" t="s">
        <v>553</v>
      </c>
      <c r="AC349" s="36" t="s">
        <v>554</v>
      </c>
      <c r="AD349" s="36" t="s">
        <v>530</v>
      </c>
      <c r="AE349" s="36" t="s">
        <v>4684</v>
      </c>
      <c r="AF349" s="36" t="s">
        <v>117</v>
      </c>
      <c r="AG349" s="36" t="s">
        <v>117</v>
      </c>
      <c r="AH349" s="36" t="s">
        <v>4685</v>
      </c>
      <c r="AI349" s="36" t="s">
        <v>6019</v>
      </c>
      <c r="AJ349" s="36" t="s">
        <v>4684</v>
      </c>
      <c r="AK349" s="36" t="s">
        <v>4297</v>
      </c>
      <c r="AL349" s="36" t="s">
        <v>114</v>
      </c>
      <c r="AM349" s="36"/>
      <c r="AN349" s="36"/>
      <c r="AO349" s="36"/>
      <c r="AP349" s="36"/>
      <c r="AQ349" s="36"/>
      <c r="AR349" s="36"/>
      <c r="AS349" s="36"/>
    </row>
    <row r="350" spans="1:45" s="62" customFormat="1" hidden="1">
      <c r="A350" s="191"/>
      <c r="B350" s="42" t="s">
        <v>6602</v>
      </c>
      <c r="C350" s="40"/>
      <c r="D350" s="42" t="s">
        <v>6711</v>
      </c>
      <c r="E350" s="40"/>
      <c r="F350" s="40"/>
      <c r="G350" s="40"/>
      <c r="H350" s="43"/>
      <c r="I350" s="40"/>
      <c r="J350" s="35" t="s">
        <v>6766</v>
      </c>
      <c r="K350" s="40"/>
      <c r="L350" s="40"/>
      <c r="M350" s="42"/>
      <c r="N350" s="40"/>
      <c r="O350" s="40"/>
      <c r="P350" s="40"/>
      <c r="Q350" s="40"/>
      <c r="R350" s="40"/>
      <c r="S350" s="40"/>
      <c r="T350" s="40"/>
      <c r="U350" s="40"/>
      <c r="V350" s="41" t="s">
        <v>6622</v>
      </c>
      <c r="W350" s="36">
        <v>3</v>
      </c>
      <c r="X350" s="36" t="s">
        <v>4686</v>
      </c>
      <c r="Y350" s="36" t="s">
        <v>4687</v>
      </c>
      <c r="Z350" s="36" t="s">
        <v>117</v>
      </c>
      <c r="AA350" s="36" t="s">
        <v>117</v>
      </c>
      <c r="AB350" s="36" t="s">
        <v>4688</v>
      </c>
      <c r="AC350" s="36" t="s">
        <v>4687</v>
      </c>
      <c r="AD350" s="36" t="s">
        <v>4597</v>
      </c>
      <c r="AE350" s="36" t="s">
        <v>4689</v>
      </c>
      <c r="AF350" s="36" t="s">
        <v>117</v>
      </c>
      <c r="AG350" s="36" t="s">
        <v>554</v>
      </c>
      <c r="AH350" s="36" t="s">
        <v>4690</v>
      </c>
      <c r="AI350" s="36" t="s">
        <v>117</v>
      </c>
      <c r="AJ350" s="36" t="s">
        <v>117</v>
      </c>
      <c r="AK350" s="36" t="s">
        <v>4297</v>
      </c>
      <c r="AL350" s="36" t="s">
        <v>114</v>
      </c>
      <c r="AM350" s="36"/>
      <c r="AN350" s="36"/>
      <c r="AO350" s="36"/>
      <c r="AP350" s="36"/>
      <c r="AQ350" s="36"/>
      <c r="AR350" s="36"/>
      <c r="AS350" s="36"/>
    </row>
    <row r="351" spans="1:45" s="62" customFormat="1" hidden="1">
      <c r="A351" s="191"/>
      <c r="B351" s="42" t="s">
        <v>6602</v>
      </c>
      <c r="C351" s="40"/>
      <c r="D351" s="42" t="s">
        <v>6711</v>
      </c>
      <c r="E351" s="40"/>
      <c r="F351" s="40"/>
      <c r="G351" s="40"/>
      <c r="H351" s="43"/>
      <c r="I351" s="40"/>
      <c r="J351" s="35" t="s">
        <v>6767</v>
      </c>
      <c r="K351" s="40"/>
      <c r="L351" s="40"/>
      <c r="M351" s="42"/>
      <c r="N351" s="40"/>
      <c r="O351" s="40"/>
      <c r="P351" s="40"/>
      <c r="Q351" s="40"/>
      <c r="R351" s="40"/>
      <c r="S351" s="40"/>
      <c r="T351" s="40"/>
      <c r="U351" s="40"/>
      <c r="V351" s="41" t="s">
        <v>6622</v>
      </c>
      <c r="W351" s="36">
        <v>3</v>
      </c>
      <c r="X351" s="36" t="s">
        <v>4686</v>
      </c>
      <c r="Y351" s="36" t="s">
        <v>4691</v>
      </c>
      <c r="Z351" s="36" t="s">
        <v>117</v>
      </c>
      <c r="AA351" s="36" t="s">
        <v>117</v>
      </c>
      <c r="AB351" s="36" t="s">
        <v>4692</v>
      </c>
      <c r="AC351" s="36" t="s">
        <v>4691</v>
      </c>
      <c r="AD351" s="36" t="s">
        <v>4597</v>
      </c>
      <c r="AE351" s="36" t="s">
        <v>4689</v>
      </c>
      <c r="AF351" s="36" t="s">
        <v>117</v>
      </c>
      <c r="AG351" s="36" t="s">
        <v>554</v>
      </c>
      <c r="AH351" s="36" t="s">
        <v>4690</v>
      </c>
      <c r="AI351" s="36" t="s">
        <v>117</v>
      </c>
      <c r="AJ351" s="36" t="s">
        <v>117</v>
      </c>
      <c r="AK351" s="36" t="s">
        <v>4297</v>
      </c>
      <c r="AL351" s="36" t="s">
        <v>114</v>
      </c>
      <c r="AM351" s="36"/>
      <c r="AN351" s="36"/>
      <c r="AO351" s="36"/>
      <c r="AP351" s="36"/>
      <c r="AQ351" s="36"/>
      <c r="AR351" s="36"/>
      <c r="AS351" s="36"/>
    </row>
    <row r="352" spans="1:45" s="62" customFormat="1" hidden="1">
      <c r="A352" s="191"/>
      <c r="B352" s="42" t="s">
        <v>6602</v>
      </c>
      <c r="C352" s="40"/>
      <c r="D352" s="42" t="s">
        <v>6711</v>
      </c>
      <c r="E352" s="40"/>
      <c r="F352" s="40"/>
      <c r="G352" s="40"/>
      <c r="H352" s="43"/>
      <c r="I352" s="40"/>
      <c r="J352" s="35" t="s">
        <v>6768</v>
      </c>
      <c r="K352" s="40"/>
      <c r="L352" s="40"/>
      <c r="M352" s="42"/>
      <c r="N352" s="40"/>
      <c r="O352" s="40"/>
      <c r="P352" s="40"/>
      <c r="Q352" s="40"/>
      <c r="R352" s="40"/>
      <c r="S352" s="40"/>
      <c r="T352" s="40"/>
      <c r="U352" s="40"/>
      <c r="V352" s="41" t="s">
        <v>6622</v>
      </c>
      <c r="W352" s="36">
        <v>3</v>
      </c>
      <c r="X352" s="36" t="s">
        <v>4686</v>
      </c>
      <c r="Y352" s="36" t="s">
        <v>4693</v>
      </c>
      <c r="Z352" s="36" t="s">
        <v>117</v>
      </c>
      <c r="AA352" s="36" t="s">
        <v>117</v>
      </c>
      <c r="AB352" s="36" t="s">
        <v>4694</v>
      </c>
      <c r="AC352" s="36" t="s">
        <v>4693</v>
      </c>
      <c r="AD352" s="36" t="s">
        <v>4597</v>
      </c>
      <c r="AE352" s="36" t="s">
        <v>4689</v>
      </c>
      <c r="AF352" s="36" t="s">
        <v>117</v>
      </c>
      <c r="AG352" s="36" t="s">
        <v>554</v>
      </c>
      <c r="AH352" s="36" t="s">
        <v>4690</v>
      </c>
      <c r="AI352" s="36" t="s">
        <v>117</v>
      </c>
      <c r="AJ352" s="36" t="s">
        <v>117</v>
      </c>
      <c r="AK352" s="36" t="s">
        <v>4297</v>
      </c>
      <c r="AL352" s="36" t="s">
        <v>114</v>
      </c>
      <c r="AM352" s="36"/>
      <c r="AN352" s="36"/>
      <c r="AO352" s="36"/>
      <c r="AP352" s="36"/>
      <c r="AQ352" s="36"/>
      <c r="AR352" s="36"/>
      <c r="AS352" s="36"/>
    </row>
    <row r="353" spans="1:45" s="62" customFormat="1" hidden="1">
      <c r="A353" s="191"/>
      <c r="B353" s="42" t="s">
        <v>6602</v>
      </c>
      <c r="C353" s="40"/>
      <c r="D353" s="42" t="s">
        <v>6711</v>
      </c>
      <c r="E353" s="40"/>
      <c r="F353" s="40"/>
      <c r="G353" s="40"/>
      <c r="H353" s="43"/>
      <c r="I353" s="40"/>
      <c r="J353" s="35" t="s">
        <v>6769</v>
      </c>
      <c r="K353" s="40"/>
      <c r="L353" s="40"/>
      <c r="M353" s="42"/>
      <c r="N353" s="40"/>
      <c r="O353" s="40"/>
      <c r="P353" s="40"/>
      <c r="Q353" s="40"/>
      <c r="R353" s="40"/>
      <c r="S353" s="40"/>
      <c r="T353" s="40"/>
      <c r="U353" s="40"/>
      <c r="V353" s="41" t="s">
        <v>6622</v>
      </c>
      <c r="W353" s="36">
        <v>3</v>
      </c>
      <c r="X353" s="36" t="s">
        <v>4695</v>
      </c>
      <c r="Y353" s="36" t="s">
        <v>4696</v>
      </c>
      <c r="Z353" s="36" t="s">
        <v>117</v>
      </c>
      <c r="AA353" s="36" t="s">
        <v>117</v>
      </c>
      <c r="AB353" s="36" t="s">
        <v>4697</v>
      </c>
      <c r="AC353" s="36" t="s">
        <v>4696</v>
      </c>
      <c r="AD353" s="36" t="s">
        <v>4597</v>
      </c>
      <c r="AE353" s="36" t="s">
        <v>4698</v>
      </c>
      <c r="AF353" s="36" t="s">
        <v>117</v>
      </c>
      <c r="AG353" s="36" t="s">
        <v>554</v>
      </c>
      <c r="AH353" s="36" t="s">
        <v>4599</v>
      </c>
      <c r="AI353" s="36" t="s">
        <v>117</v>
      </c>
      <c r="AJ353" s="36" t="s">
        <v>117</v>
      </c>
      <c r="AK353" s="36" t="s">
        <v>4297</v>
      </c>
      <c r="AL353" s="36" t="s">
        <v>114</v>
      </c>
      <c r="AM353" s="36"/>
      <c r="AN353" s="36"/>
      <c r="AO353" s="36"/>
      <c r="AP353" s="36"/>
      <c r="AQ353" s="36"/>
      <c r="AR353" s="36"/>
      <c r="AS353" s="36"/>
    </row>
    <row r="354" spans="1:45" s="62" customFormat="1" hidden="1">
      <c r="A354" s="191"/>
      <c r="B354" s="42" t="s">
        <v>6602</v>
      </c>
      <c r="C354" s="40"/>
      <c r="D354" s="42" t="s">
        <v>6711</v>
      </c>
      <c r="E354" s="40"/>
      <c r="F354" s="40"/>
      <c r="G354" s="40"/>
      <c r="H354" s="43"/>
      <c r="I354" s="40"/>
      <c r="J354" s="35" t="s">
        <v>6770</v>
      </c>
      <c r="K354" s="40"/>
      <c r="L354" s="40"/>
      <c r="M354" s="42"/>
      <c r="N354" s="40"/>
      <c r="O354" s="40"/>
      <c r="P354" s="40"/>
      <c r="Q354" s="40"/>
      <c r="R354" s="40"/>
      <c r="S354" s="40"/>
      <c r="T354" s="40"/>
      <c r="U354" s="40"/>
      <c r="V354" s="41" t="s">
        <v>6622</v>
      </c>
      <c r="W354" s="36">
        <v>3</v>
      </c>
      <c r="X354" s="36" t="s">
        <v>4699</v>
      </c>
      <c r="Y354" s="36" t="s">
        <v>4700</v>
      </c>
      <c r="Z354" s="36" t="s">
        <v>117</v>
      </c>
      <c r="AA354" s="36" t="s">
        <v>117</v>
      </c>
      <c r="AB354" s="36" t="s">
        <v>4701</v>
      </c>
      <c r="AC354" s="36" t="s">
        <v>4700</v>
      </c>
      <c r="AD354" s="36" t="s">
        <v>4597</v>
      </c>
      <c r="AE354" s="36" t="s">
        <v>4702</v>
      </c>
      <c r="AF354" s="36" t="s">
        <v>117</v>
      </c>
      <c r="AG354" s="36" t="s">
        <v>554</v>
      </c>
      <c r="AH354" s="36" t="s">
        <v>4628</v>
      </c>
      <c r="AI354" s="36" t="s">
        <v>117</v>
      </c>
      <c r="AJ354" s="36" t="s">
        <v>117</v>
      </c>
      <c r="AK354" s="36" t="s">
        <v>4297</v>
      </c>
      <c r="AL354" s="36" t="s">
        <v>114</v>
      </c>
      <c r="AM354" s="36"/>
      <c r="AN354" s="36"/>
      <c r="AO354" s="36"/>
      <c r="AP354" s="36"/>
      <c r="AQ354" s="36"/>
      <c r="AR354" s="36"/>
      <c r="AS354" s="36"/>
    </row>
    <row r="355" spans="1:45" s="62" customFormat="1" hidden="1">
      <c r="A355" s="191"/>
      <c r="B355" s="42" t="s">
        <v>6602</v>
      </c>
      <c r="C355" s="40"/>
      <c r="D355" s="42" t="s">
        <v>6604</v>
      </c>
      <c r="E355" s="40" t="s">
        <v>6709</v>
      </c>
      <c r="F355" s="40"/>
      <c r="G355" s="40"/>
      <c r="H355" s="43"/>
      <c r="I355" s="40"/>
      <c r="J355" s="35"/>
      <c r="K355" s="40"/>
      <c r="L355" s="40"/>
      <c r="M355" s="42"/>
      <c r="N355" s="40"/>
      <c r="O355" s="40"/>
      <c r="P355" s="40"/>
      <c r="Q355" s="40"/>
      <c r="R355" s="40"/>
      <c r="S355" s="40"/>
      <c r="T355" s="40"/>
      <c r="U355" s="40"/>
      <c r="V355" s="41" t="s">
        <v>6622</v>
      </c>
      <c r="W355" s="36">
        <v>3</v>
      </c>
      <c r="X355" s="36" t="s">
        <v>4683</v>
      </c>
      <c r="Y355" s="36" t="s">
        <v>556</v>
      </c>
      <c r="Z355" s="36" t="s">
        <v>117</v>
      </c>
      <c r="AA355" s="36" t="s">
        <v>557</v>
      </c>
      <c r="AB355" s="36" t="s">
        <v>557</v>
      </c>
      <c r="AC355" s="36" t="s">
        <v>558</v>
      </c>
      <c r="AD355" s="36" t="s">
        <v>559</v>
      </c>
      <c r="AE355" s="36" t="s">
        <v>4703</v>
      </c>
      <c r="AF355" s="36" t="s">
        <v>117</v>
      </c>
      <c r="AG355" s="36" t="s">
        <v>117</v>
      </c>
      <c r="AH355" s="36" t="s">
        <v>4685</v>
      </c>
      <c r="AI355" s="36" t="s">
        <v>4704</v>
      </c>
      <c r="AJ355" s="36" t="s">
        <v>4703</v>
      </c>
      <c r="AK355" s="36" t="s">
        <v>4297</v>
      </c>
      <c r="AL355" s="36" t="s">
        <v>114</v>
      </c>
      <c r="AM355" s="36"/>
      <c r="AN355" s="36"/>
      <c r="AO355" s="36"/>
      <c r="AP355" s="36"/>
      <c r="AQ355" s="36"/>
      <c r="AR355" s="36"/>
      <c r="AS355" s="36"/>
    </row>
    <row r="356" spans="1:45" s="62" customFormat="1" hidden="1">
      <c r="A356" s="191"/>
      <c r="B356" s="42" t="s">
        <v>6602</v>
      </c>
      <c r="C356" s="40"/>
      <c r="D356" s="42" t="s">
        <v>6711</v>
      </c>
      <c r="E356" s="40"/>
      <c r="F356" s="40"/>
      <c r="G356" s="40"/>
      <c r="H356" s="43"/>
      <c r="I356" s="40"/>
      <c r="J356" s="35" t="s">
        <v>6771</v>
      </c>
      <c r="K356" s="40"/>
      <c r="L356" s="40"/>
      <c r="M356" s="42"/>
      <c r="N356" s="40"/>
      <c r="O356" s="40"/>
      <c r="P356" s="40"/>
      <c r="Q356" s="40"/>
      <c r="R356" s="40"/>
      <c r="S356" s="40"/>
      <c r="T356" s="40"/>
      <c r="U356" s="40"/>
      <c r="V356" s="41" t="s">
        <v>6622</v>
      </c>
      <c r="W356" s="36">
        <v>3</v>
      </c>
      <c r="X356" s="36" t="s">
        <v>4695</v>
      </c>
      <c r="Y356" s="36" t="s">
        <v>4705</v>
      </c>
      <c r="Z356" s="36" t="s">
        <v>117</v>
      </c>
      <c r="AA356" s="36" t="s">
        <v>117</v>
      </c>
      <c r="AB356" s="36" t="s">
        <v>4706</v>
      </c>
      <c r="AC356" s="36" t="s">
        <v>4705</v>
      </c>
      <c r="AD356" s="36" t="s">
        <v>559</v>
      </c>
      <c r="AE356" s="36" t="s">
        <v>4698</v>
      </c>
      <c r="AF356" s="36" t="s">
        <v>117</v>
      </c>
      <c r="AG356" s="36" t="s">
        <v>558</v>
      </c>
      <c r="AH356" s="36" t="s">
        <v>4599</v>
      </c>
      <c r="AI356" s="36" t="s">
        <v>117</v>
      </c>
      <c r="AJ356" s="36" t="s">
        <v>117</v>
      </c>
      <c r="AK356" s="36" t="s">
        <v>4297</v>
      </c>
      <c r="AL356" s="36" t="s">
        <v>114</v>
      </c>
      <c r="AM356" s="36"/>
      <c r="AN356" s="36"/>
      <c r="AO356" s="36"/>
      <c r="AP356" s="36"/>
      <c r="AQ356" s="36"/>
      <c r="AR356" s="36"/>
      <c r="AS356" s="36"/>
    </row>
    <row r="357" spans="1:45" s="62" customFormat="1" hidden="1">
      <c r="A357" s="191"/>
      <c r="B357" s="42" t="s">
        <v>6602</v>
      </c>
      <c r="C357" s="40"/>
      <c r="D357" s="42" t="s">
        <v>6711</v>
      </c>
      <c r="E357" s="40"/>
      <c r="F357" s="40"/>
      <c r="G357" s="40"/>
      <c r="H357" s="43"/>
      <c r="I357" s="40"/>
      <c r="J357" s="35" t="s">
        <v>6772</v>
      </c>
      <c r="K357" s="40"/>
      <c r="L357" s="40"/>
      <c r="M357" s="42"/>
      <c r="N357" s="40"/>
      <c r="O357" s="40"/>
      <c r="P357" s="40"/>
      <c r="Q357" s="40"/>
      <c r="R357" s="40"/>
      <c r="S357" s="40"/>
      <c r="T357" s="40"/>
      <c r="U357" s="40"/>
      <c r="V357" s="41" t="s">
        <v>6622</v>
      </c>
      <c r="W357" s="36">
        <v>3</v>
      </c>
      <c r="X357" s="36" t="s">
        <v>4707</v>
      </c>
      <c r="Y357" s="36" t="s">
        <v>4708</v>
      </c>
      <c r="Z357" s="36" t="s">
        <v>117</v>
      </c>
      <c r="AA357" s="36" t="s">
        <v>117</v>
      </c>
      <c r="AB357" s="36" t="s">
        <v>4709</v>
      </c>
      <c r="AC357" s="36" t="s">
        <v>4708</v>
      </c>
      <c r="AD357" s="36" t="s">
        <v>559</v>
      </c>
      <c r="AE357" s="36" t="s">
        <v>4710</v>
      </c>
      <c r="AF357" s="36" t="s">
        <v>117</v>
      </c>
      <c r="AG357" s="36" t="s">
        <v>558</v>
      </c>
      <c r="AH357" s="36" t="s">
        <v>4628</v>
      </c>
      <c r="AI357" s="36" t="s">
        <v>117</v>
      </c>
      <c r="AJ357" s="36" t="s">
        <v>117</v>
      </c>
      <c r="AK357" s="36" t="s">
        <v>4297</v>
      </c>
      <c r="AL357" s="36" t="s">
        <v>114</v>
      </c>
      <c r="AM357" s="36"/>
      <c r="AN357" s="36"/>
      <c r="AO357" s="36"/>
      <c r="AP357" s="36"/>
      <c r="AQ357" s="36"/>
      <c r="AR357" s="36"/>
      <c r="AS357" s="36"/>
    </row>
    <row r="358" spans="1:45" s="62" customFormat="1" hidden="1">
      <c r="A358" s="191"/>
      <c r="B358" s="42" t="s">
        <v>6602</v>
      </c>
      <c r="C358" s="40"/>
      <c r="D358" s="42" t="s">
        <v>6711</v>
      </c>
      <c r="E358" s="40"/>
      <c r="F358" s="40"/>
      <c r="G358" s="40"/>
      <c r="H358" s="43"/>
      <c r="I358" s="40"/>
      <c r="J358" s="35" t="s">
        <v>6773</v>
      </c>
      <c r="K358" s="40"/>
      <c r="L358" s="40"/>
      <c r="M358" s="42"/>
      <c r="N358" s="40"/>
      <c r="O358" s="40"/>
      <c r="P358" s="40"/>
      <c r="Q358" s="40"/>
      <c r="R358" s="40"/>
      <c r="S358" s="40"/>
      <c r="T358" s="40"/>
      <c r="U358" s="40"/>
      <c r="V358" s="41" t="s">
        <v>6622</v>
      </c>
      <c r="W358" s="36">
        <v>3</v>
      </c>
      <c r="X358" s="36" t="s">
        <v>4686</v>
      </c>
      <c r="Y358" s="36" t="s">
        <v>4711</v>
      </c>
      <c r="Z358" s="36" t="s">
        <v>117</v>
      </c>
      <c r="AA358" s="36" t="s">
        <v>117</v>
      </c>
      <c r="AB358" s="36" t="s">
        <v>4712</v>
      </c>
      <c r="AC358" s="36" t="s">
        <v>4711</v>
      </c>
      <c r="AD358" s="36" t="s">
        <v>559</v>
      </c>
      <c r="AE358" s="36" t="s">
        <v>4689</v>
      </c>
      <c r="AF358" s="36" t="s">
        <v>117</v>
      </c>
      <c r="AG358" s="36" t="s">
        <v>558</v>
      </c>
      <c r="AH358" s="36" t="s">
        <v>4690</v>
      </c>
      <c r="AI358" s="36" t="s">
        <v>117</v>
      </c>
      <c r="AJ358" s="36" t="s">
        <v>117</v>
      </c>
      <c r="AK358" s="36" t="s">
        <v>4297</v>
      </c>
      <c r="AL358" s="36" t="s">
        <v>114</v>
      </c>
      <c r="AM358" s="36"/>
      <c r="AN358" s="36"/>
      <c r="AO358" s="36"/>
      <c r="AP358" s="36"/>
      <c r="AQ358" s="36"/>
      <c r="AR358" s="36"/>
      <c r="AS358" s="36"/>
    </row>
    <row r="359" spans="1:45" s="62" customFormat="1" hidden="1">
      <c r="A359" s="191"/>
      <c r="B359" s="42" t="s">
        <v>6602</v>
      </c>
      <c r="C359" s="40"/>
      <c r="D359" s="42" t="s">
        <v>6711</v>
      </c>
      <c r="E359" s="40"/>
      <c r="F359" s="40"/>
      <c r="G359" s="40"/>
      <c r="H359" s="43"/>
      <c r="I359" s="40"/>
      <c r="J359" s="35" t="s">
        <v>6774</v>
      </c>
      <c r="K359" s="40"/>
      <c r="L359" s="40"/>
      <c r="M359" s="42"/>
      <c r="N359" s="40"/>
      <c r="O359" s="40"/>
      <c r="P359" s="40"/>
      <c r="Q359" s="40"/>
      <c r="R359" s="40"/>
      <c r="S359" s="40"/>
      <c r="T359" s="40"/>
      <c r="U359" s="40"/>
      <c r="V359" s="41" t="s">
        <v>6622</v>
      </c>
      <c r="W359" s="36">
        <v>3</v>
      </c>
      <c r="X359" s="36" t="s">
        <v>4695</v>
      </c>
      <c r="Y359" s="36" t="s">
        <v>4713</v>
      </c>
      <c r="Z359" s="36" t="s">
        <v>117</v>
      </c>
      <c r="AA359" s="36" t="s">
        <v>117</v>
      </c>
      <c r="AB359" s="36" t="s">
        <v>4714</v>
      </c>
      <c r="AC359" s="36" t="s">
        <v>4713</v>
      </c>
      <c r="AD359" s="36" t="s">
        <v>559</v>
      </c>
      <c r="AE359" s="36" t="s">
        <v>4698</v>
      </c>
      <c r="AF359" s="36" t="s">
        <v>117</v>
      </c>
      <c r="AG359" s="36" t="s">
        <v>558</v>
      </c>
      <c r="AH359" s="36" t="s">
        <v>4599</v>
      </c>
      <c r="AI359" s="36" t="s">
        <v>117</v>
      </c>
      <c r="AJ359" s="36" t="s">
        <v>117</v>
      </c>
      <c r="AK359" s="36" t="s">
        <v>4297</v>
      </c>
      <c r="AL359" s="36" t="s">
        <v>114</v>
      </c>
      <c r="AM359" s="36"/>
      <c r="AN359" s="36"/>
      <c r="AO359" s="36"/>
      <c r="AP359" s="36"/>
      <c r="AQ359" s="36"/>
      <c r="AR359" s="36"/>
      <c r="AS359" s="36"/>
    </row>
    <row r="360" spans="1:45" s="62" customFormat="1" hidden="1">
      <c r="A360" s="191"/>
      <c r="B360" s="42" t="s">
        <v>6602</v>
      </c>
      <c r="C360" s="40"/>
      <c r="D360" s="42" t="s">
        <v>6711</v>
      </c>
      <c r="E360" s="40"/>
      <c r="F360" s="40"/>
      <c r="G360" s="40"/>
      <c r="H360" s="43"/>
      <c r="I360" s="40"/>
      <c r="J360" s="35" t="s">
        <v>6775</v>
      </c>
      <c r="K360" s="40"/>
      <c r="L360" s="40"/>
      <c r="M360" s="42"/>
      <c r="N360" s="40"/>
      <c r="O360" s="40"/>
      <c r="P360" s="40"/>
      <c r="Q360" s="40"/>
      <c r="R360" s="40"/>
      <c r="S360" s="40"/>
      <c r="T360" s="40"/>
      <c r="U360" s="40"/>
      <c r="V360" s="41" t="s">
        <v>6622</v>
      </c>
      <c r="W360" s="36">
        <v>3</v>
      </c>
      <c r="X360" s="36" t="s">
        <v>4699</v>
      </c>
      <c r="Y360" s="36" t="s">
        <v>4715</v>
      </c>
      <c r="Z360" s="36" t="s">
        <v>117</v>
      </c>
      <c r="AA360" s="36" t="s">
        <v>117</v>
      </c>
      <c r="AB360" s="36" t="s">
        <v>4716</v>
      </c>
      <c r="AC360" s="36" t="s">
        <v>4715</v>
      </c>
      <c r="AD360" s="36" t="s">
        <v>559</v>
      </c>
      <c r="AE360" s="36" t="s">
        <v>4702</v>
      </c>
      <c r="AF360" s="36" t="s">
        <v>117</v>
      </c>
      <c r="AG360" s="36" t="s">
        <v>558</v>
      </c>
      <c r="AH360" s="36" t="s">
        <v>4628</v>
      </c>
      <c r="AI360" s="36" t="s">
        <v>117</v>
      </c>
      <c r="AJ360" s="36" t="s">
        <v>117</v>
      </c>
      <c r="AK360" s="36" t="s">
        <v>4297</v>
      </c>
      <c r="AL360" s="36" t="s">
        <v>114</v>
      </c>
      <c r="AM360" s="36"/>
      <c r="AN360" s="36"/>
      <c r="AO360" s="36"/>
      <c r="AP360" s="36"/>
      <c r="AQ360" s="36"/>
      <c r="AR360" s="36"/>
      <c r="AS360" s="36"/>
    </row>
    <row r="361" spans="1:45" s="62" customFormat="1" hidden="1">
      <c r="A361" s="145"/>
      <c r="B361" s="42" t="s">
        <v>6602</v>
      </c>
      <c r="C361" s="40"/>
      <c r="D361" s="42" t="s">
        <v>4</v>
      </c>
      <c r="E361" s="170" t="s">
        <v>6708</v>
      </c>
      <c r="F361" s="35" t="s">
        <v>6698</v>
      </c>
      <c r="G361" s="40"/>
      <c r="H361" s="43"/>
      <c r="I361" s="40"/>
      <c r="J361" s="35"/>
      <c r="K361" s="40"/>
      <c r="L361" s="40"/>
      <c r="M361" s="42"/>
      <c r="N361" s="40"/>
      <c r="O361" s="40"/>
      <c r="P361" s="40"/>
      <c r="Q361" s="40"/>
      <c r="R361" s="40"/>
      <c r="S361" s="40"/>
      <c r="T361" s="43" t="s">
        <v>6776</v>
      </c>
      <c r="U361" s="40"/>
      <c r="V361" s="41" t="s">
        <v>6605</v>
      </c>
      <c r="W361" s="36">
        <v>3</v>
      </c>
      <c r="X361" s="36" t="s">
        <v>4683</v>
      </c>
      <c r="Y361" s="36" t="s">
        <v>560</v>
      </c>
      <c r="Z361" s="36" t="s">
        <v>117</v>
      </c>
      <c r="AA361" s="36" t="s">
        <v>561</v>
      </c>
      <c r="AB361" s="36" t="s">
        <v>561</v>
      </c>
      <c r="AC361" s="36" t="s">
        <v>562</v>
      </c>
      <c r="AD361" s="36" t="s">
        <v>563</v>
      </c>
      <c r="AE361" s="36" t="s">
        <v>4717</v>
      </c>
      <c r="AF361" s="36" t="s">
        <v>117</v>
      </c>
      <c r="AG361" s="36" t="s">
        <v>117</v>
      </c>
      <c r="AH361" s="36" t="s">
        <v>4685</v>
      </c>
      <c r="AI361" s="36" t="s">
        <v>4718</v>
      </c>
      <c r="AJ361" s="36" t="s">
        <v>4717</v>
      </c>
      <c r="AK361" s="36" t="s">
        <v>4297</v>
      </c>
      <c r="AL361" s="36" t="s">
        <v>114</v>
      </c>
      <c r="AM361" s="36"/>
      <c r="AN361" s="36"/>
      <c r="AO361" s="36"/>
      <c r="AP361" s="36"/>
      <c r="AQ361" s="36"/>
      <c r="AR361" s="36"/>
      <c r="AS361" s="36"/>
    </row>
    <row r="362" spans="1:45" s="62" customFormat="1" hidden="1">
      <c r="A362" s="191"/>
      <c r="B362" s="42" t="s">
        <v>6602</v>
      </c>
      <c r="C362" s="40"/>
      <c r="D362" s="42" t="s">
        <v>6711</v>
      </c>
      <c r="E362" s="40"/>
      <c r="F362" s="40"/>
      <c r="G362" s="40"/>
      <c r="H362" s="43"/>
      <c r="I362" s="40"/>
      <c r="J362" s="35"/>
      <c r="K362" s="40"/>
      <c r="L362" s="40"/>
      <c r="M362" s="42"/>
      <c r="N362" s="40"/>
      <c r="O362" s="40"/>
      <c r="P362" s="40"/>
      <c r="Q362" s="40"/>
      <c r="R362" s="40"/>
      <c r="S362" s="40"/>
      <c r="T362" s="43" t="s">
        <v>6776</v>
      </c>
      <c r="U362" s="40"/>
      <c r="V362" s="41" t="s">
        <v>6622</v>
      </c>
      <c r="W362" s="36">
        <v>3</v>
      </c>
      <c r="X362" s="36" t="s">
        <v>4719</v>
      </c>
      <c r="Y362" s="36" t="s">
        <v>4720</v>
      </c>
      <c r="Z362" s="36" t="s">
        <v>117</v>
      </c>
      <c r="AA362" s="36" t="s">
        <v>117</v>
      </c>
      <c r="AB362" s="36" t="s">
        <v>117</v>
      </c>
      <c r="AC362" s="36" t="s">
        <v>4720</v>
      </c>
      <c r="AD362" s="36" t="s">
        <v>563</v>
      </c>
      <c r="AE362" s="36" t="s">
        <v>4721</v>
      </c>
      <c r="AF362" s="36" t="s">
        <v>117</v>
      </c>
      <c r="AG362" s="36" t="s">
        <v>562</v>
      </c>
      <c r="AH362" s="36" t="s">
        <v>117</v>
      </c>
      <c r="AI362" s="36" t="s">
        <v>117</v>
      </c>
      <c r="AJ362" s="36" t="s">
        <v>117</v>
      </c>
      <c r="AK362" s="36" t="s">
        <v>4297</v>
      </c>
      <c r="AL362" s="36" t="s">
        <v>114</v>
      </c>
      <c r="AM362" s="36"/>
      <c r="AN362" s="36"/>
      <c r="AO362" s="36"/>
      <c r="AP362" s="36"/>
      <c r="AQ362" s="36"/>
      <c r="AR362" s="36"/>
      <c r="AS362" s="36"/>
    </row>
    <row r="363" spans="1:45" s="62" customFormat="1" hidden="1">
      <c r="A363" s="191"/>
      <c r="B363" s="42" t="s">
        <v>6602</v>
      </c>
      <c r="C363" s="40"/>
      <c r="D363" s="42" t="s">
        <v>6711</v>
      </c>
      <c r="E363" s="40"/>
      <c r="F363" s="40"/>
      <c r="G363" s="40"/>
      <c r="H363" s="43"/>
      <c r="I363" s="40"/>
      <c r="J363" s="35" t="s">
        <v>6777</v>
      </c>
      <c r="K363" s="40"/>
      <c r="L363" s="40"/>
      <c r="M363" s="42"/>
      <c r="N363" s="40"/>
      <c r="O363" s="40"/>
      <c r="P363" s="40"/>
      <c r="Q363" s="40"/>
      <c r="R363" s="40"/>
      <c r="S363" s="40"/>
      <c r="T363" s="40"/>
      <c r="U363" s="40"/>
      <c r="V363" s="41" t="s">
        <v>6622</v>
      </c>
      <c r="W363" s="36">
        <v>3</v>
      </c>
      <c r="X363" s="36" t="s">
        <v>4579</v>
      </c>
      <c r="Y363" s="36" t="s">
        <v>4722</v>
      </c>
      <c r="Z363" s="36" t="s">
        <v>117</v>
      </c>
      <c r="AA363" s="36" t="s">
        <v>117</v>
      </c>
      <c r="AB363" s="36" t="s">
        <v>4723</v>
      </c>
      <c r="AC363" s="36" t="s">
        <v>4722</v>
      </c>
      <c r="AD363" s="36" t="s">
        <v>563</v>
      </c>
      <c r="AE363" s="36" t="s">
        <v>4582</v>
      </c>
      <c r="AF363" s="36" t="s">
        <v>117</v>
      </c>
      <c r="AG363" s="36" t="s">
        <v>562</v>
      </c>
      <c r="AH363" s="36" t="s">
        <v>4583</v>
      </c>
      <c r="AI363" s="36" t="s">
        <v>117</v>
      </c>
      <c r="AJ363" s="36" t="s">
        <v>117</v>
      </c>
      <c r="AK363" s="36" t="s">
        <v>4297</v>
      </c>
      <c r="AL363" s="36" t="s">
        <v>114</v>
      </c>
      <c r="AM363" s="36"/>
      <c r="AN363" s="36"/>
      <c r="AO363" s="36"/>
      <c r="AP363" s="36"/>
      <c r="AQ363" s="36"/>
      <c r="AR363" s="36"/>
      <c r="AS363" s="36"/>
    </row>
    <row r="364" spans="1:45" s="197" customFormat="1" hidden="1">
      <c r="A364" s="129" t="s">
        <v>7488</v>
      </c>
      <c r="B364" s="119" t="s">
        <v>6602</v>
      </c>
      <c r="C364" s="58"/>
      <c r="D364" s="119" t="s">
        <v>11</v>
      </c>
      <c r="E364" s="58" t="s">
        <v>6708</v>
      </c>
      <c r="F364" s="120" t="s">
        <v>6698</v>
      </c>
      <c r="G364" s="58"/>
      <c r="H364" s="127"/>
      <c r="I364" s="58"/>
      <c r="J364" s="120"/>
      <c r="K364" s="58"/>
      <c r="L364" s="58"/>
      <c r="M364" s="119"/>
      <c r="N364" s="58"/>
      <c r="O364" s="58"/>
      <c r="P364" s="58"/>
      <c r="Q364" s="58"/>
      <c r="R364" s="58"/>
      <c r="S364" s="58"/>
      <c r="T364" s="58"/>
      <c r="U364" s="58"/>
      <c r="V364" s="59" t="s">
        <v>6605</v>
      </c>
      <c r="W364" s="118">
        <v>3</v>
      </c>
      <c r="X364" s="118" t="s">
        <v>4724</v>
      </c>
      <c r="Y364" s="118" t="s">
        <v>564</v>
      </c>
      <c r="Z364" s="118" t="s">
        <v>117</v>
      </c>
      <c r="AA364" s="118" t="s">
        <v>565</v>
      </c>
      <c r="AB364" s="118" t="s">
        <v>566</v>
      </c>
      <c r="AC364" s="118" t="s">
        <v>567</v>
      </c>
      <c r="AD364" s="118" t="s">
        <v>568</v>
      </c>
      <c r="AE364" s="118" t="s">
        <v>4725</v>
      </c>
      <c r="AF364" s="118" t="s">
        <v>117</v>
      </c>
      <c r="AG364" s="118" t="s">
        <v>117</v>
      </c>
      <c r="AH364" s="118" t="s">
        <v>4367</v>
      </c>
      <c r="AI364" s="118" t="s">
        <v>4726</v>
      </c>
      <c r="AJ364" s="118" t="s">
        <v>4727</v>
      </c>
      <c r="AK364" s="118" t="s">
        <v>4297</v>
      </c>
      <c r="AL364" s="118" t="s">
        <v>114</v>
      </c>
      <c r="AM364" s="118"/>
      <c r="AN364" s="118"/>
      <c r="AO364" s="118"/>
      <c r="AP364" s="118"/>
      <c r="AQ364" s="118"/>
      <c r="AR364" s="118"/>
      <c r="AS364" s="118"/>
    </row>
    <row r="365" spans="1:45" s="62" customFormat="1" hidden="1">
      <c r="A365" s="147" t="s">
        <v>7488</v>
      </c>
      <c r="B365" s="170" t="s">
        <v>6602</v>
      </c>
      <c r="C365" s="161"/>
      <c r="D365" s="170" t="s">
        <v>11</v>
      </c>
      <c r="E365" s="161" t="s">
        <v>6708</v>
      </c>
      <c r="F365" s="86" t="s">
        <v>6698</v>
      </c>
      <c r="G365" s="161"/>
      <c r="H365" s="149"/>
      <c r="I365" s="161"/>
      <c r="J365" s="86"/>
      <c r="K365" s="161"/>
      <c r="L365" s="161"/>
      <c r="M365" s="170"/>
      <c r="N365" s="161"/>
      <c r="O365" s="161"/>
      <c r="P365" s="161"/>
      <c r="Q365" s="161"/>
      <c r="R365" s="161"/>
      <c r="S365" s="161"/>
      <c r="T365" s="161"/>
      <c r="U365" s="161"/>
      <c r="V365" s="167" t="s">
        <v>6605</v>
      </c>
      <c r="W365" s="158">
        <v>3</v>
      </c>
      <c r="X365" s="148" t="s">
        <v>7317</v>
      </c>
      <c r="Y365" s="158" t="s">
        <v>564</v>
      </c>
      <c r="Z365" s="158" t="s">
        <v>117</v>
      </c>
      <c r="AA365" s="158" t="s">
        <v>565</v>
      </c>
      <c r="AB365" s="158" t="s">
        <v>566</v>
      </c>
      <c r="AC365" s="158" t="s">
        <v>567</v>
      </c>
      <c r="AD365" s="158" t="s">
        <v>568</v>
      </c>
      <c r="AE365" s="148" t="s">
        <v>7318</v>
      </c>
      <c r="AF365" s="158" t="s">
        <v>117</v>
      </c>
      <c r="AG365" s="158" t="s">
        <v>117</v>
      </c>
      <c r="AH365" s="158" t="s">
        <v>4367</v>
      </c>
      <c r="AI365" s="158" t="s">
        <v>4726</v>
      </c>
      <c r="AJ365" s="158" t="s">
        <v>4727</v>
      </c>
      <c r="AK365" s="158" t="s">
        <v>4297</v>
      </c>
      <c r="AL365" s="158" t="s">
        <v>114</v>
      </c>
      <c r="AM365" s="158"/>
      <c r="AN365" s="158"/>
      <c r="AO365" s="158"/>
      <c r="AP365" s="158"/>
      <c r="AQ365" s="158"/>
      <c r="AR365" s="158"/>
      <c r="AS365" s="158"/>
    </row>
    <row r="366" spans="1:45" s="62" customFormat="1" hidden="1">
      <c r="A366" s="191"/>
      <c r="B366" s="42" t="s">
        <v>6602</v>
      </c>
      <c r="C366" s="40"/>
      <c r="D366" s="42" t="s">
        <v>4</v>
      </c>
      <c r="E366" s="42" t="s">
        <v>6708</v>
      </c>
      <c r="F366" s="35" t="s">
        <v>6698</v>
      </c>
      <c r="G366" s="40"/>
      <c r="H366" s="43"/>
      <c r="I366" s="40"/>
      <c r="J366" s="35"/>
      <c r="K366" s="40"/>
      <c r="L366" s="40"/>
      <c r="M366" s="42"/>
      <c r="N366" s="40"/>
      <c r="O366" s="40"/>
      <c r="P366" s="40"/>
      <c r="Q366" s="40"/>
      <c r="R366" s="40"/>
      <c r="S366" s="40"/>
      <c r="T366" s="40"/>
      <c r="U366" s="40"/>
      <c r="V366" s="41" t="s">
        <v>6605</v>
      </c>
      <c r="W366" s="36">
        <v>3</v>
      </c>
      <c r="X366" s="36" t="s">
        <v>4441</v>
      </c>
      <c r="Y366" s="36" t="s">
        <v>569</v>
      </c>
      <c r="Z366" s="36" t="s">
        <v>117</v>
      </c>
      <c r="AA366" s="36" t="s">
        <v>570</v>
      </c>
      <c r="AB366" s="36" t="s">
        <v>571</v>
      </c>
      <c r="AC366" s="36" t="s">
        <v>572</v>
      </c>
      <c r="AD366" s="36" t="s">
        <v>573</v>
      </c>
      <c r="AE366" s="36" t="s">
        <v>4442</v>
      </c>
      <c r="AF366" s="36" t="s">
        <v>4443</v>
      </c>
      <c r="AG366" s="36" t="s">
        <v>117</v>
      </c>
      <c r="AH366" s="36" t="s">
        <v>4367</v>
      </c>
      <c r="AI366" s="36" t="s">
        <v>4728</v>
      </c>
      <c r="AJ366" s="36" t="s">
        <v>4729</v>
      </c>
      <c r="AK366" s="36" t="s">
        <v>4297</v>
      </c>
      <c r="AL366" s="36" t="s">
        <v>114</v>
      </c>
      <c r="AM366" s="36"/>
      <c r="AN366" s="36"/>
      <c r="AO366" s="36"/>
      <c r="AP366" s="36"/>
      <c r="AQ366" s="36"/>
      <c r="AR366" s="36"/>
      <c r="AS366" s="36"/>
    </row>
    <row r="367" spans="1:45" s="62" customFormat="1" hidden="1">
      <c r="A367" s="191"/>
      <c r="B367" s="42" t="s">
        <v>6602</v>
      </c>
      <c r="C367" s="40"/>
      <c r="D367" s="42" t="s">
        <v>4</v>
      </c>
      <c r="E367" s="42"/>
      <c r="F367" s="88" t="s">
        <v>6698</v>
      </c>
      <c r="G367" s="40"/>
      <c r="H367" s="43"/>
      <c r="I367" s="40"/>
      <c r="J367" s="35"/>
      <c r="K367" s="40"/>
      <c r="L367" s="40"/>
      <c r="M367" s="42"/>
      <c r="N367" s="40"/>
      <c r="O367" s="40"/>
      <c r="P367" s="40"/>
      <c r="Q367" s="40"/>
      <c r="R367" s="40"/>
      <c r="S367" s="40"/>
      <c r="T367" s="40"/>
      <c r="U367" s="40"/>
      <c r="V367" s="41" t="s">
        <v>6605</v>
      </c>
      <c r="W367" s="36">
        <v>4</v>
      </c>
      <c r="X367" s="36" t="s">
        <v>4369</v>
      </c>
      <c r="Y367" s="36" t="s">
        <v>117</v>
      </c>
      <c r="Z367" s="36" t="s">
        <v>117</v>
      </c>
      <c r="AA367" s="36" t="s">
        <v>117</v>
      </c>
      <c r="AB367" s="36" t="s">
        <v>117</v>
      </c>
      <c r="AC367" s="36" t="s">
        <v>117</v>
      </c>
      <c r="AD367" s="36" t="s">
        <v>117</v>
      </c>
      <c r="AE367" s="36" t="s">
        <v>4437</v>
      </c>
      <c r="AF367" s="36" t="s">
        <v>117</v>
      </c>
      <c r="AG367" s="36" t="s">
        <v>572</v>
      </c>
      <c r="AH367" s="36" t="s">
        <v>117</v>
      </c>
      <c r="AI367" s="36" t="s">
        <v>117</v>
      </c>
      <c r="AJ367" s="36" t="s">
        <v>117</v>
      </c>
      <c r="AK367" s="36" t="s">
        <v>4297</v>
      </c>
      <c r="AL367" s="36" t="s">
        <v>114</v>
      </c>
      <c r="AM367" s="36"/>
      <c r="AN367" s="36"/>
      <c r="AO367" s="36"/>
      <c r="AP367" s="36"/>
      <c r="AQ367" s="36"/>
      <c r="AR367" s="36"/>
      <c r="AS367" s="36"/>
    </row>
    <row r="368" spans="1:45" s="62" customFormat="1" hidden="1">
      <c r="A368" s="191"/>
      <c r="B368" s="42" t="s">
        <v>6602</v>
      </c>
      <c r="C368" s="40"/>
      <c r="D368" s="42" t="s">
        <v>4</v>
      </c>
      <c r="E368" s="42"/>
      <c r="F368" s="88" t="s">
        <v>6698</v>
      </c>
      <c r="G368" s="40"/>
      <c r="H368" s="43"/>
      <c r="I368" s="40"/>
      <c r="J368" s="35"/>
      <c r="K368" s="40"/>
      <c r="L368" s="40"/>
      <c r="M368" s="42"/>
      <c r="N368" s="40"/>
      <c r="O368" s="40"/>
      <c r="P368" s="40"/>
      <c r="Q368" s="40"/>
      <c r="R368" s="40"/>
      <c r="S368" s="40"/>
      <c r="T368" s="40"/>
      <c r="U368" s="40"/>
      <c r="V368" s="41" t="s">
        <v>6605</v>
      </c>
      <c r="W368" s="36">
        <v>4</v>
      </c>
      <c r="X368" s="36" t="s">
        <v>4369</v>
      </c>
      <c r="Y368" s="36" t="s">
        <v>117</v>
      </c>
      <c r="Z368" s="36" t="s">
        <v>117</v>
      </c>
      <c r="AA368" s="36" t="s">
        <v>117</v>
      </c>
      <c r="AB368" s="36" t="s">
        <v>117</v>
      </c>
      <c r="AC368" s="36" t="s">
        <v>117</v>
      </c>
      <c r="AD368" s="36" t="s">
        <v>117</v>
      </c>
      <c r="AE368" s="36" t="s">
        <v>4438</v>
      </c>
      <c r="AF368" s="36" t="s">
        <v>117</v>
      </c>
      <c r="AG368" s="36" t="s">
        <v>572</v>
      </c>
      <c r="AH368" s="36" t="s">
        <v>117</v>
      </c>
      <c r="AI368" s="36" t="s">
        <v>117</v>
      </c>
      <c r="AJ368" s="36" t="s">
        <v>117</v>
      </c>
      <c r="AK368" s="36" t="s">
        <v>4297</v>
      </c>
      <c r="AL368" s="36" t="s">
        <v>114</v>
      </c>
      <c r="AM368" s="36"/>
      <c r="AN368" s="36"/>
      <c r="AO368" s="36"/>
      <c r="AP368" s="36"/>
      <c r="AQ368" s="36"/>
      <c r="AR368" s="36"/>
      <c r="AS368" s="36"/>
    </row>
    <row r="369" spans="1:45" s="62" customFormat="1" hidden="1">
      <c r="A369" s="190"/>
      <c r="B369" s="42" t="s">
        <v>6602</v>
      </c>
      <c r="C369" s="40"/>
      <c r="D369" s="42" t="s">
        <v>4</v>
      </c>
      <c r="E369" s="42" t="s">
        <v>6708</v>
      </c>
      <c r="F369" s="36" t="s">
        <v>6698</v>
      </c>
      <c r="G369" s="40"/>
      <c r="H369" s="43"/>
      <c r="I369" s="40"/>
      <c r="J369" s="35"/>
      <c r="K369" s="40"/>
      <c r="L369" s="40"/>
      <c r="M369" s="42"/>
      <c r="N369" s="40"/>
      <c r="O369" s="40"/>
      <c r="P369" s="40"/>
      <c r="Q369" s="40"/>
      <c r="R369" s="40"/>
      <c r="S369" s="40"/>
      <c r="T369" s="40"/>
      <c r="U369" s="40"/>
      <c r="V369" s="41" t="s">
        <v>6605</v>
      </c>
      <c r="W369" s="36">
        <v>3</v>
      </c>
      <c r="X369" s="36" t="s">
        <v>4441</v>
      </c>
      <c r="Y369" s="36" t="s">
        <v>574</v>
      </c>
      <c r="Z369" s="36" t="s">
        <v>117</v>
      </c>
      <c r="AA369" s="36" t="s">
        <v>575</v>
      </c>
      <c r="AB369" s="36" t="s">
        <v>576</v>
      </c>
      <c r="AC369" s="36" t="s">
        <v>577</v>
      </c>
      <c r="AD369" s="36" t="s">
        <v>578</v>
      </c>
      <c r="AE369" s="36" t="s">
        <v>4730</v>
      </c>
      <c r="AF369" s="36" t="s">
        <v>4443</v>
      </c>
      <c r="AG369" s="36" t="s">
        <v>117</v>
      </c>
      <c r="AH369" s="36" t="s">
        <v>4367</v>
      </c>
      <c r="AI369" s="36" t="s">
        <v>4731</v>
      </c>
      <c r="AJ369" s="36" t="s">
        <v>4732</v>
      </c>
      <c r="AK369" s="36" t="s">
        <v>4297</v>
      </c>
      <c r="AL369" s="36" t="s">
        <v>114</v>
      </c>
      <c r="AM369" s="36"/>
      <c r="AN369" s="36"/>
      <c r="AO369" s="36"/>
      <c r="AP369" s="36"/>
      <c r="AQ369" s="36"/>
      <c r="AR369" s="36"/>
      <c r="AS369" s="36"/>
    </row>
    <row r="370" spans="1:45" s="62" customFormat="1" hidden="1">
      <c r="A370" s="190"/>
      <c r="B370" s="42" t="s">
        <v>6602</v>
      </c>
      <c r="C370" s="40"/>
      <c r="D370" s="42" t="s">
        <v>4</v>
      </c>
      <c r="E370" s="42"/>
      <c r="F370" s="36" t="s">
        <v>6698</v>
      </c>
      <c r="G370" s="40"/>
      <c r="H370" s="43"/>
      <c r="I370" s="40"/>
      <c r="J370" s="35"/>
      <c r="K370" s="40"/>
      <c r="L370" s="40"/>
      <c r="M370" s="42"/>
      <c r="N370" s="40"/>
      <c r="O370" s="40"/>
      <c r="P370" s="40"/>
      <c r="Q370" s="40"/>
      <c r="R370" s="40"/>
      <c r="S370" s="40"/>
      <c r="T370" s="40"/>
      <c r="U370" s="40"/>
      <c r="V370" s="41" t="s">
        <v>6605</v>
      </c>
      <c r="W370" s="36">
        <v>4</v>
      </c>
      <c r="X370" s="36" t="s">
        <v>4369</v>
      </c>
      <c r="Y370" s="36" t="s">
        <v>117</v>
      </c>
      <c r="Z370" s="36" t="s">
        <v>117</v>
      </c>
      <c r="AA370" s="36" t="s">
        <v>117</v>
      </c>
      <c r="AB370" s="36" t="s">
        <v>117</v>
      </c>
      <c r="AC370" s="36" t="s">
        <v>117</v>
      </c>
      <c r="AD370" s="36" t="s">
        <v>117</v>
      </c>
      <c r="AE370" s="36" t="s">
        <v>4437</v>
      </c>
      <c r="AF370" s="36" t="s">
        <v>117</v>
      </c>
      <c r="AG370" s="36" t="s">
        <v>577</v>
      </c>
      <c r="AH370" s="36" t="s">
        <v>117</v>
      </c>
      <c r="AI370" s="36" t="s">
        <v>117</v>
      </c>
      <c r="AJ370" s="36" t="s">
        <v>117</v>
      </c>
      <c r="AK370" s="36" t="s">
        <v>4297</v>
      </c>
      <c r="AL370" s="36" t="s">
        <v>114</v>
      </c>
      <c r="AM370" s="36"/>
      <c r="AN370" s="36"/>
      <c r="AO370" s="36"/>
      <c r="AP370" s="36"/>
      <c r="AQ370" s="36"/>
      <c r="AR370" s="36"/>
      <c r="AS370" s="36"/>
    </row>
    <row r="371" spans="1:45" s="62" customFormat="1" hidden="1">
      <c r="A371" s="190"/>
      <c r="B371" s="42" t="s">
        <v>6602</v>
      </c>
      <c r="C371" s="40"/>
      <c r="D371" s="42" t="s">
        <v>4</v>
      </c>
      <c r="E371" s="42"/>
      <c r="F371" s="36" t="s">
        <v>6698</v>
      </c>
      <c r="G371" s="40"/>
      <c r="H371" s="43"/>
      <c r="I371" s="40"/>
      <c r="J371" s="35"/>
      <c r="K371" s="40"/>
      <c r="L371" s="40"/>
      <c r="M371" s="42"/>
      <c r="N371" s="40"/>
      <c r="O371" s="40"/>
      <c r="P371" s="40"/>
      <c r="Q371" s="40"/>
      <c r="R371" s="40"/>
      <c r="S371" s="40"/>
      <c r="T371" s="40"/>
      <c r="U371" s="40"/>
      <c r="V371" s="41" t="s">
        <v>6605</v>
      </c>
      <c r="W371" s="36">
        <v>4</v>
      </c>
      <c r="X371" s="36" t="s">
        <v>4369</v>
      </c>
      <c r="Y371" s="36" t="s">
        <v>117</v>
      </c>
      <c r="Z371" s="36" t="s">
        <v>117</v>
      </c>
      <c r="AA371" s="36" t="s">
        <v>117</v>
      </c>
      <c r="AB371" s="36" t="s">
        <v>117</v>
      </c>
      <c r="AC371" s="36" t="s">
        <v>117</v>
      </c>
      <c r="AD371" s="36" t="s">
        <v>117</v>
      </c>
      <c r="AE371" s="36" t="s">
        <v>4438</v>
      </c>
      <c r="AF371" s="36" t="s">
        <v>117</v>
      </c>
      <c r="AG371" s="36" t="s">
        <v>577</v>
      </c>
      <c r="AH371" s="36" t="s">
        <v>117</v>
      </c>
      <c r="AI371" s="36" t="s">
        <v>117</v>
      </c>
      <c r="AJ371" s="36" t="s">
        <v>117</v>
      </c>
      <c r="AK371" s="36" t="s">
        <v>4297</v>
      </c>
      <c r="AL371" s="36" t="s">
        <v>114</v>
      </c>
      <c r="AM371" s="36"/>
      <c r="AN371" s="36"/>
      <c r="AO371" s="36"/>
      <c r="AP371" s="36"/>
      <c r="AQ371" s="36"/>
      <c r="AR371" s="36"/>
      <c r="AS371" s="36"/>
    </row>
    <row r="372" spans="1:45" s="62" customFormat="1" ht="14.25" hidden="1" customHeight="1">
      <c r="A372" s="190"/>
      <c r="B372" s="42" t="s">
        <v>6602</v>
      </c>
      <c r="C372" s="40"/>
      <c r="D372" s="42" t="s">
        <v>4</v>
      </c>
      <c r="E372" s="42" t="s">
        <v>6708</v>
      </c>
      <c r="F372" s="36" t="s">
        <v>6698</v>
      </c>
      <c r="G372" s="40"/>
      <c r="H372" s="43"/>
      <c r="I372" s="40"/>
      <c r="J372" s="35"/>
      <c r="K372" s="40"/>
      <c r="L372" s="40"/>
      <c r="M372" s="42"/>
      <c r="N372" s="40"/>
      <c r="O372" s="40"/>
      <c r="P372" s="40"/>
      <c r="Q372" s="40"/>
      <c r="R372" s="40"/>
      <c r="S372" s="40"/>
      <c r="T372" s="40"/>
      <c r="U372" s="40"/>
      <c r="V372" s="41" t="s">
        <v>6605</v>
      </c>
      <c r="W372" s="36">
        <v>3</v>
      </c>
      <c r="X372" s="36" t="s">
        <v>4733</v>
      </c>
      <c r="Y372" s="36" t="s">
        <v>579</v>
      </c>
      <c r="Z372" s="36" t="s">
        <v>117</v>
      </c>
      <c r="AA372" s="36" t="s">
        <v>580</v>
      </c>
      <c r="AB372" s="36" t="s">
        <v>580</v>
      </c>
      <c r="AC372" s="36" t="s">
        <v>581</v>
      </c>
      <c r="AD372" s="36" t="s">
        <v>582</v>
      </c>
      <c r="AE372" s="36" t="s">
        <v>4734</v>
      </c>
      <c r="AF372" s="36" t="s">
        <v>117</v>
      </c>
      <c r="AG372" s="36" t="s">
        <v>117</v>
      </c>
      <c r="AH372" s="36" t="s">
        <v>4367</v>
      </c>
      <c r="AI372" s="36" t="s">
        <v>4735</v>
      </c>
      <c r="AJ372" s="188" t="s">
        <v>4736</v>
      </c>
      <c r="AK372" s="36" t="s">
        <v>4297</v>
      </c>
      <c r="AL372" s="36" t="s">
        <v>114</v>
      </c>
      <c r="AM372" s="36"/>
      <c r="AN372" s="36"/>
      <c r="AO372" s="36"/>
      <c r="AP372" s="36"/>
      <c r="AQ372" s="36"/>
      <c r="AR372" s="36"/>
      <c r="AS372" s="36"/>
    </row>
    <row r="373" spans="1:45" s="62" customFormat="1" hidden="1">
      <c r="A373" s="190"/>
      <c r="B373" s="42" t="s">
        <v>6602</v>
      </c>
      <c r="C373" s="40"/>
      <c r="D373" s="42" t="s">
        <v>4</v>
      </c>
      <c r="E373" s="42"/>
      <c r="F373" s="36" t="s">
        <v>6698</v>
      </c>
      <c r="G373" s="40"/>
      <c r="H373" s="43"/>
      <c r="I373" s="40"/>
      <c r="J373" s="35"/>
      <c r="K373" s="40"/>
      <c r="L373" s="40"/>
      <c r="M373" s="42"/>
      <c r="N373" s="40"/>
      <c r="O373" s="40"/>
      <c r="P373" s="40"/>
      <c r="Q373" s="40"/>
      <c r="R373" s="40"/>
      <c r="S373" s="40"/>
      <c r="T373" s="40"/>
      <c r="U373" s="40"/>
      <c r="V373" s="41" t="s">
        <v>6605</v>
      </c>
      <c r="W373" s="36">
        <v>4</v>
      </c>
      <c r="X373" s="36" t="s">
        <v>4369</v>
      </c>
      <c r="Y373" s="36" t="s">
        <v>117</v>
      </c>
      <c r="Z373" s="36" t="s">
        <v>117</v>
      </c>
      <c r="AA373" s="36" t="s">
        <v>117</v>
      </c>
      <c r="AB373" s="36" t="s">
        <v>117</v>
      </c>
      <c r="AC373" s="36" t="s">
        <v>117</v>
      </c>
      <c r="AD373" s="36" t="s">
        <v>117</v>
      </c>
      <c r="AE373" s="36" t="s">
        <v>4371</v>
      </c>
      <c r="AF373" s="36" t="s">
        <v>117</v>
      </c>
      <c r="AG373" s="36" t="s">
        <v>581</v>
      </c>
      <c r="AH373" s="36" t="s">
        <v>117</v>
      </c>
      <c r="AI373" s="36" t="s">
        <v>117</v>
      </c>
      <c r="AJ373" s="36" t="s">
        <v>117</v>
      </c>
      <c r="AK373" s="36" t="s">
        <v>4297</v>
      </c>
      <c r="AL373" s="36" t="s">
        <v>114</v>
      </c>
      <c r="AM373" s="36"/>
      <c r="AN373" s="36"/>
      <c r="AO373" s="36"/>
      <c r="AP373" s="36"/>
      <c r="AQ373" s="36"/>
      <c r="AR373" s="36"/>
      <c r="AS373" s="36"/>
    </row>
    <row r="374" spans="1:45" s="62" customFormat="1" ht="17.25" hidden="1" customHeight="1">
      <c r="A374" s="147"/>
      <c r="B374" s="42" t="s">
        <v>6602</v>
      </c>
      <c r="C374" s="40"/>
      <c r="D374" s="42" t="s">
        <v>5</v>
      </c>
      <c r="E374" s="40" t="s">
        <v>6708</v>
      </c>
      <c r="F374" s="581"/>
      <c r="G374" s="40"/>
      <c r="H374" s="43"/>
      <c r="I374" s="40"/>
      <c r="J374" s="35"/>
      <c r="K374" s="40"/>
      <c r="L374" s="40"/>
      <c r="M374" s="42"/>
      <c r="N374" s="40"/>
      <c r="O374" s="40"/>
      <c r="P374" s="40"/>
      <c r="Q374" s="40"/>
      <c r="R374" s="40"/>
      <c r="S374" s="40"/>
      <c r="T374" s="40"/>
      <c r="U374" s="40"/>
      <c r="V374" s="41" t="s">
        <v>6605</v>
      </c>
      <c r="W374" s="36">
        <v>3</v>
      </c>
      <c r="X374" s="36" t="s">
        <v>4737</v>
      </c>
      <c r="Y374" s="36" t="s">
        <v>583</v>
      </c>
      <c r="Z374" s="36" t="s">
        <v>117</v>
      </c>
      <c r="AA374" s="36" t="s">
        <v>523</v>
      </c>
      <c r="AB374" s="36" t="s">
        <v>523</v>
      </c>
      <c r="AC374" s="36" t="s">
        <v>584</v>
      </c>
      <c r="AD374" s="36" t="s">
        <v>585</v>
      </c>
      <c r="AE374" s="36" t="s">
        <v>4738</v>
      </c>
      <c r="AF374" s="36" t="s">
        <v>117</v>
      </c>
      <c r="AG374" s="36" t="s">
        <v>117</v>
      </c>
      <c r="AH374" s="36" t="s">
        <v>4367</v>
      </c>
      <c r="AI374" s="36" t="s">
        <v>4739</v>
      </c>
      <c r="AJ374" s="188" t="s">
        <v>4740</v>
      </c>
      <c r="AK374" s="36" t="s">
        <v>4297</v>
      </c>
      <c r="AL374" s="36" t="s">
        <v>114</v>
      </c>
      <c r="AM374" s="36"/>
      <c r="AN374" s="36"/>
      <c r="AO374" s="36"/>
      <c r="AP374" s="36"/>
      <c r="AQ374" s="36"/>
      <c r="AR374" s="36"/>
      <c r="AS374" s="36"/>
    </row>
    <row r="375" spans="1:45" s="62" customFormat="1" hidden="1">
      <c r="A375" s="147"/>
      <c r="B375" s="42" t="s">
        <v>6602</v>
      </c>
      <c r="C375" s="40"/>
      <c r="D375" s="35" t="s">
        <v>5</v>
      </c>
      <c r="E375" s="40" t="s">
        <v>6708</v>
      </c>
      <c r="F375" s="581"/>
      <c r="G375" s="40"/>
      <c r="H375" s="43"/>
      <c r="I375" s="40"/>
      <c r="J375" s="35"/>
      <c r="K375" s="40"/>
      <c r="L375" s="40"/>
      <c r="M375" s="42"/>
      <c r="N375" s="40"/>
      <c r="O375" s="40"/>
      <c r="P375" s="40"/>
      <c r="Q375" s="40"/>
      <c r="R375" s="40"/>
      <c r="S375" s="40"/>
      <c r="T375" s="40"/>
      <c r="U375" s="40"/>
      <c r="V375" s="41" t="s">
        <v>6605</v>
      </c>
      <c r="W375" s="36">
        <v>3</v>
      </c>
      <c r="X375" s="36" t="s">
        <v>4557</v>
      </c>
      <c r="Y375" s="36" t="s">
        <v>586</v>
      </c>
      <c r="Z375" s="36" t="s">
        <v>117</v>
      </c>
      <c r="AA375" s="36" t="s">
        <v>587</v>
      </c>
      <c r="AB375" s="36" t="s">
        <v>587</v>
      </c>
      <c r="AC375" s="36" t="s">
        <v>588</v>
      </c>
      <c r="AD375" s="36" t="s">
        <v>515</v>
      </c>
      <c r="AE375" s="36" t="s">
        <v>4558</v>
      </c>
      <c r="AF375" s="36" t="s">
        <v>4559</v>
      </c>
      <c r="AG375" s="36" t="s">
        <v>117</v>
      </c>
      <c r="AH375" s="36" t="s">
        <v>4367</v>
      </c>
      <c r="AI375" s="36" t="s">
        <v>4741</v>
      </c>
      <c r="AJ375" s="36" t="s">
        <v>4742</v>
      </c>
      <c r="AK375" s="36" t="s">
        <v>4297</v>
      </c>
      <c r="AL375" s="36" t="s">
        <v>114</v>
      </c>
      <c r="AM375" s="36"/>
      <c r="AN375" s="36"/>
      <c r="AO375" s="36"/>
      <c r="AP375" s="36"/>
      <c r="AQ375" s="36"/>
      <c r="AR375" s="36"/>
      <c r="AS375" s="36"/>
    </row>
    <row r="376" spans="1:45" s="62" customFormat="1" hidden="1">
      <c r="A376" s="190"/>
      <c r="B376" s="42" t="s">
        <v>6602</v>
      </c>
      <c r="C376" s="40"/>
      <c r="D376" s="42" t="s">
        <v>6604</v>
      </c>
      <c r="E376" s="40"/>
      <c r="F376" s="40"/>
      <c r="G376" s="40"/>
      <c r="H376" s="43"/>
      <c r="I376" s="40"/>
      <c r="J376" s="35"/>
      <c r="K376" s="40"/>
      <c r="L376" s="40"/>
      <c r="M376" s="42"/>
      <c r="N376" s="40"/>
      <c r="O376" s="40"/>
      <c r="P376" s="40"/>
      <c r="Q376" s="40"/>
      <c r="R376" s="40"/>
      <c r="S376" s="40"/>
      <c r="T376" s="40"/>
      <c r="U376" s="40"/>
      <c r="V376" s="41" t="s">
        <v>6622</v>
      </c>
      <c r="W376" s="36">
        <v>3</v>
      </c>
      <c r="X376" s="36" t="s">
        <v>4468</v>
      </c>
      <c r="Y376" s="36" t="s">
        <v>4743</v>
      </c>
      <c r="Z376" s="36" t="s">
        <v>117</v>
      </c>
      <c r="AA376" s="36" t="s">
        <v>117</v>
      </c>
      <c r="AB376" s="36" t="s">
        <v>117</v>
      </c>
      <c r="AC376" s="36" t="s">
        <v>4743</v>
      </c>
      <c r="AD376" s="36" t="s">
        <v>203</v>
      </c>
      <c r="AE376" s="36" t="s">
        <v>4470</v>
      </c>
      <c r="AF376" s="36" t="s">
        <v>117</v>
      </c>
      <c r="AG376" s="36" t="s">
        <v>262</v>
      </c>
      <c r="AH376" s="36" t="s">
        <v>117</v>
      </c>
      <c r="AI376" s="36" t="s">
        <v>117</v>
      </c>
      <c r="AJ376" s="36" t="s">
        <v>117</v>
      </c>
      <c r="AK376" s="36" t="s">
        <v>4297</v>
      </c>
      <c r="AL376" s="36" t="s">
        <v>114</v>
      </c>
      <c r="AM376" s="36"/>
      <c r="AN376" s="36"/>
      <c r="AO376" s="36"/>
      <c r="AP376" s="36"/>
      <c r="AQ376" s="36"/>
      <c r="AR376" s="36"/>
      <c r="AS376" s="36"/>
    </row>
    <row r="377" spans="1:45" s="62" customFormat="1" hidden="1">
      <c r="A377" s="190"/>
      <c r="B377" s="42" t="s">
        <v>6602</v>
      </c>
      <c r="C377" s="40"/>
      <c r="D377" s="42" t="s">
        <v>6604</v>
      </c>
      <c r="E377" s="40"/>
      <c r="F377" s="40"/>
      <c r="G377" s="40"/>
      <c r="H377" s="43"/>
      <c r="I377" s="40"/>
      <c r="J377" s="35"/>
      <c r="K377" s="40"/>
      <c r="L377" s="40"/>
      <c r="M377" s="42"/>
      <c r="N377" s="40"/>
      <c r="O377" s="40"/>
      <c r="P377" s="40"/>
      <c r="Q377" s="40"/>
      <c r="R377" s="40"/>
      <c r="S377" s="40"/>
      <c r="T377" s="40"/>
      <c r="U377" s="40"/>
      <c r="V377" s="41" t="s">
        <v>6622</v>
      </c>
      <c r="W377" s="36">
        <v>3</v>
      </c>
      <c r="X377" s="36" t="s">
        <v>4475</v>
      </c>
      <c r="Y377" s="36" t="s">
        <v>4744</v>
      </c>
      <c r="Z377" s="36" t="s">
        <v>117</v>
      </c>
      <c r="AA377" s="36" t="s">
        <v>117</v>
      </c>
      <c r="AB377" s="36" t="s">
        <v>117</v>
      </c>
      <c r="AC377" s="36" t="s">
        <v>4744</v>
      </c>
      <c r="AD377" s="36" t="s">
        <v>4745</v>
      </c>
      <c r="AE377" s="36" t="s">
        <v>4477</v>
      </c>
      <c r="AF377" s="36" t="s">
        <v>117</v>
      </c>
      <c r="AG377" s="36" t="s">
        <v>279</v>
      </c>
      <c r="AH377" s="36" t="s">
        <v>117</v>
      </c>
      <c r="AI377" s="36" t="s">
        <v>117</v>
      </c>
      <c r="AJ377" s="36" t="s">
        <v>117</v>
      </c>
      <c r="AK377" s="36" t="s">
        <v>4297</v>
      </c>
      <c r="AL377" s="36" t="s">
        <v>114</v>
      </c>
      <c r="AM377" s="36"/>
      <c r="AN377" s="36"/>
      <c r="AO377" s="36"/>
      <c r="AP377" s="36"/>
      <c r="AQ377" s="36"/>
      <c r="AR377" s="36"/>
      <c r="AS377" s="36"/>
    </row>
    <row r="378" spans="1:45" s="62" customFormat="1" hidden="1">
      <c r="A378" s="55"/>
      <c r="B378" s="42" t="s">
        <v>6602</v>
      </c>
      <c r="C378" s="40"/>
      <c r="D378" s="42" t="s">
        <v>3</v>
      </c>
      <c r="E378" s="40" t="s">
        <v>6709</v>
      </c>
      <c r="F378" s="62" t="s">
        <v>6698</v>
      </c>
      <c r="G378" s="40"/>
      <c r="H378" s="43"/>
      <c r="I378" s="40"/>
      <c r="J378" s="35"/>
      <c r="K378" s="40"/>
      <c r="L378" s="40"/>
      <c r="M378" s="42">
        <v>920006114</v>
      </c>
      <c r="N378" s="40"/>
      <c r="O378" s="40"/>
      <c r="P378" s="40"/>
      <c r="Q378" s="40"/>
      <c r="R378" s="40"/>
      <c r="S378" s="40"/>
      <c r="T378" s="40"/>
      <c r="U378" s="40"/>
      <c r="V378" s="41" t="s">
        <v>6605</v>
      </c>
      <c r="W378" s="62">
        <v>3</v>
      </c>
      <c r="X378" s="62" t="s">
        <v>4746</v>
      </c>
      <c r="Y378" s="36" t="s">
        <v>589</v>
      </c>
      <c r="Z378" s="36" t="s">
        <v>117</v>
      </c>
      <c r="AA378" s="36" t="s">
        <v>468</v>
      </c>
      <c r="AB378" s="36" t="s">
        <v>468</v>
      </c>
      <c r="AC378" s="36" t="s">
        <v>590</v>
      </c>
      <c r="AD378" s="36" t="s">
        <v>591</v>
      </c>
      <c r="AE378" s="36" t="s">
        <v>4747</v>
      </c>
      <c r="AF378" s="36" t="s">
        <v>4505</v>
      </c>
      <c r="AG378" s="36" t="s">
        <v>117</v>
      </c>
      <c r="AH378" s="36" t="s">
        <v>4367</v>
      </c>
      <c r="AI378" s="36" t="s">
        <v>4506</v>
      </c>
      <c r="AJ378" s="36" t="s">
        <v>4507</v>
      </c>
      <c r="AK378" s="36" t="s">
        <v>4297</v>
      </c>
      <c r="AL378" s="36" t="s">
        <v>114</v>
      </c>
      <c r="AM378" s="36"/>
      <c r="AN378" s="36"/>
      <c r="AO378" s="36"/>
      <c r="AP378" s="36"/>
      <c r="AQ378" s="36"/>
      <c r="AR378" s="36"/>
      <c r="AS378" s="36"/>
    </row>
    <row r="379" spans="1:45" s="45" customFormat="1" ht="15" hidden="1" customHeight="1">
      <c r="A379" s="157"/>
      <c r="B379" s="185" t="s">
        <v>6602</v>
      </c>
      <c r="C379" s="80"/>
      <c r="D379" s="189" t="s">
        <v>3</v>
      </c>
      <c r="E379" s="78"/>
      <c r="F379" s="78"/>
      <c r="G379" s="78"/>
      <c r="H379" s="78"/>
      <c r="I379" s="194"/>
      <c r="J379" s="78"/>
      <c r="K379" s="78"/>
      <c r="L379" s="78"/>
      <c r="M379" s="184">
        <v>920005232</v>
      </c>
      <c r="N379" s="78"/>
      <c r="O379" s="78"/>
      <c r="P379" s="78"/>
      <c r="Q379" s="78"/>
      <c r="R379" s="78"/>
      <c r="S379" s="78"/>
      <c r="T379" s="78"/>
      <c r="U379" s="78"/>
      <c r="V379" s="79" t="s">
        <v>6605</v>
      </c>
      <c r="W379" s="78">
        <v>3</v>
      </c>
      <c r="X379" s="78" t="s">
        <v>6911</v>
      </c>
      <c r="Y379" s="78"/>
      <c r="Z379" s="78"/>
      <c r="AA379" s="78"/>
      <c r="AB379" s="78"/>
      <c r="AC379" s="80" t="s">
        <v>590</v>
      </c>
      <c r="AD379" s="78"/>
      <c r="AE379" s="78"/>
      <c r="AF379" s="80"/>
      <c r="AG379" s="78"/>
      <c r="AH379" s="78"/>
      <c r="AI379" s="78"/>
      <c r="AJ379" s="78"/>
      <c r="AK379" s="78"/>
      <c r="AL379" s="78">
        <v>0</v>
      </c>
      <c r="AM379" s="78"/>
      <c r="AN379" s="78"/>
      <c r="AO379" s="78"/>
      <c r="AP379" s="78"/>
      <c r="AQ379" s="78"/>
      <c r="AR379" s="78"/>
      <c r="AS379" s="78"/>
    </row>
    <row r="380" spans="1:45" s="45" customFormat="1" ht="15" hidden="1" customHeight="1">
      <c r="A380" s="157"/>
      <c r="B380" s="185" t="s">
        <v>6602</v>
      </c>
      <c r="C380" s="80"/>
      <c r="D380" s="189" t="s">
        <v>3</v>
      </c>
      <c r="E380" s="78"/>
      <c r="F380" s="78"/>
      <c r="G380" s="78"/>
      <c r="H380" s="78"/>
      <c r="I380" s="194"/>
      <c r="J380" s="78"/>
      <c r="K380" s="78"/>
      <c r="L380" s="78"/>
      <c r="M380" s="184">
        <v>920005233</v>
      </c>
      <c r="N380" s="78"/>
      <c r="O380" s="78"/>
      <c r="P380" s="78"/>
      <c r="Q380" s="78"/>
      <c r="R380" s="78"/>
      <c r="S380" s="78"/>
      <c r="T380" s="78"/>
      <c r="U380" s="78"/>
      <c r="V380" s="79" t="s">
        <v>6605</v>
      </c>
      <c r="W380" s="78">
        <v>3</v>
      </c>
      <c r="X380" s="78" t="s">
        <v>6887</v>
      </c>
      <c r="Y380" s="78"/>
      <c r="Z380" s="78"/>
      <c r="AA380" s="78"/>
      <c r="AB380" s="78"/>
      <c r="AC380" s="80" t="s">
        <v>590</v>
      </c>
      <c r="AD380" s="78"/>
      <c r="AE380" s="78"/>
      <c r="AF380" s="80"/>
      <c r="AG380" s="78"/>
      <c r="AH380" s="78"/>
      <c r="AI380" s="78"/>
      <c r="AJ380" s="78"/>
      <c r="AK380" s="78"/>
      <c r="AL380" s="78">
        <v>0</v>
      </c>
      <c r="AM380" s="78"/>
      <c r="AN380" s="78"/>
      <c r="AO380" s="78"/>
      <c r="AP380" s="78"/>
      <c r="AQ380" s="78"/>
      <c r="AR380" s="78"/>
      <c r="AS380" s="78"/>
    </row>
    <row r="381" spans="1:45" s="45" customFormat="1" ht="15" hidden="1" customHeight="1">
      <c r="A381" s="157"/>
      <c r="B381" s="185" t="s">
        <v>6602</v>
      </c>
      <c r="C381" s="80"/>
      <c r="D381" s="185" t="s">
        <v>6604</v>
      </c>
      <c r="E381" s="78"/>
      <c r="F381" s="78"/>
      <c r="G381" s="78"/>
      <c r="H381" s="78"/>
      <c r="I381" s="194"/>
      <c r="J381" s="78"/>
      <c r="K381" s="78"/>
      <c r="L381" s="78"/>
      <c r="M381" s="184">
        <v>920006113</v>
      </c>
      <c r="N381" s="78"/>
      <c r="O381" s="78"/>
      <c r="P381" s="78"/>
      <c r="Q381" s="78"/>
      <c r="R381" s="78"/>
      <c r="S381" s="78"/>
      <c r="T381" s="78"/>
      <c r="U381" s="78"/>
      <c r="V381" s="79" t="s">
        <v>6622</v>
      </c>
      <c r="W381" s="78">
        <v>3</v>
      </c>
      <c r="X381" s="78" t="s">
        <v>6888</v>
      </c>
      <c r="Y381" s="78"/>
      <c r="Z381" s="78"/>
      <c r="AA381" s="78"/>
      <c r="AB381" s="78"/>
      <c r="AC381" s="80" t="s">
        <v>590</v>
      </c>
      <c r="AD381" s="78"/>
      <c r="AE381" s="78"/>
      <c r="AF381" s="80"/>
      <c r="AG381" s="78"/>
      <c r="AH381" s="78"/>
      <c r="AI381" s="78"/>
      <c r="AJ381" s="78"/>
      <c r="AK381" s="78"/>
      <c r="AL381" s="78">
        <v>0</v>
      </c>
      <c r="AM381" s="78"/>
      <c r="AN381" s="78"/>
      <c r="AO381" s="78"/>
      <c r="AP381" s="78"/>
      <c r="AQ381" s="78"/>
      <c r="AR381" s="78"/>
      <c r="AS381" s="78"/>
    </row>
    <row r="382" spans="1:45" s="62" customFormat="1" hidden="1">
      <c r="A382" s="55"/>
      <c r="B382" s="42" t="s">
        <v>6602</v>
      </c>
      <c r="C382" s="40"/>
      <c r="D382" s="42" t="s">
        <v>6604</v>
      </c>
      <c r="E382" s="40"/>
      <c r="F382" s="40"/>
      <c r="G382" s="40"/>
      <c r="H382" s="43"/>
      <c r="I382" s="40"/>
      <c r="J382" s="35"/>
      <c r="K382" s="40"/>
      <c r="L382" s="40" t="s">
        <v>6715</v>
      </c>
      <c r="M382" s="42"/>
      <c r="N382" s="40"/>
      <c r="O382" s="40"/>
      <c r="P382" s="40"/>
      <c r="Q382" s="40"/>
      <c r="R382" s="40"/>
      <c r="S382" s="40"/>
      <c r="T382" s="40"/>
      <c r="U382" s="40"/>
      <c r="V382" s="41" t="s">
        <v>6622</v>
      </c>
      <c r="W382" s="62">
        <v>3</v>
      </c>
      <c r="X382" s="62" t="s">
        <v>4508</v>
      </c>
      <c r="Y382" s="36" t="s">
        <v>4748</v>
      </c>
      <c r="Z382" s="36" t="s">
        <v>117</v>
      </c>
      <c r="AA382" s="36" t="s">
        <v>117</v>
      </c>
      <c r="AB382" s="36" t="s">
        <v>117</v>
      </c>
      <c r="AC382" s="36" t="s">
        <v>4748</v>
      </c>
      <c r="AD382" s="36" t="s">
        <v>591</v>
      </c>
      <c r="AE382" s="36" t="s">
        <v>4510</v>
      </c>
      <c r="AF382" s="36" t="s">
        <v>117</v>
      </c>
      <c r="AG382" s="36" t="s">
        <v>590</v>
      </c>
      <c r="AH382" s="36" t="s">
        <v>117</v>
      </c>
      <c r="AI382" s="36" t="s">
        <v>117</v>
      </c>
      <c r="AJ382" s="36" t="s">
        <v>117</v>
      </c>
      <c r="AK382" s="36" t="s">
        <v>4297</v>
      </c>
      <c r="AL382" s="36" t="s">
        <v>114</v>
      </c>
      <c r="AM382" s="36"/>
      <c r="AN382" s="36"/>
      <c r="AO382" s="36"/>
      <c r="AP382" s="36"/>
      <c r="AQ382" s="36"/>
      <c r="AR382" s="36"/>
      <c r="AS382" s="36"/>
    </row>
    <row r="383" spans="1:45" s="62" customFormat="1" ht="15" hidden="1" customHeight="1">
      <c r="A383" s="55"/>
      <c r="B383" s="42" t="s">
        <v>6602</v>
      </c>
      <c r="C383" s="40"/>
      <c r="D383" s="72" t="s">
        <v>6618</v>
      </c>
      <c r="E383" s="40" t="s">
        <v>6709</v>
      </c>
      <c r="F383" s="62" t="s">
        <v>6698</v>
      </c>
      <c r="G383" s="40"/>
      <c r="H383" s="43"/>
      <c r="I383" s="40"/>
      <c r="J383" s="35"/>
      <c r="K383" s="40"/>
      <c r="L383" s="40"/>
      <c r="M383" s="42"/>
      <c r="N383" s="40"/>
      <c r="O383" s="40"/>
      <c r="P383" s="40"/>
      <c r="Q383" s="40"/>
      <c r="R383" s="40"/>
      <c r="S383" s="40"/>
      <c r="T383" s="40"/>
      <c r="U383" s="40"/>
      <c r="V383" s="41" t="s">
        <v>6605</v>
      </c>
      <c r="W383" s="62">
        <v>3</v>
      </c>
      <c r="X383" s="62" t="s">
        <v>4749</v>
      </c>
      <c r="Y383" s="36" t="s">
        <v>592</v>
      </c>
      <c r="Z383" s="36" t="s">
        <v>117</v>
      </c>
      <c r="AA383" s="36" t="s">
        <v>472</v>
      </c>
      <c r="AB383" s="36" t="s">
        <v>472</v>
      </c>
      <c r="AC383" s="36" t="s">
        <v>593</v>
      </c>
      <c r="AD383" s="36" t="s">
        <v>594</v>
      </c>
      <c r="AE383" s="36" t="s">
        <v>4750</v>
      </c>
      <c r="AF383" s="36" t="s">
        <v>4513</v>
      </c>
      <c r="AG383" s="36" t="s">
        <v>117</v>
      </c>
      <c r="AH383" s="36" t="s">
        <v>4367</v>
      </c>
      <c r="AI383" s="36" t="s">
        <v>4514</v>
      </c>
      <c r="AJ383" s="188" t="s">
        <v>4515</v>
      </c>
      <c r="AK383" s="36" t="s">
        <v>4297</v>
      </c>
      <c r="AL383" s="36" t="s">
        <v>114</v>
      </c>
      <c r="AM383" s="36"/>
      <c r="AN383" s="36"/>
      <c r="AO383" s="36"/>
      <c r="AP383" s="36"/>
      <c r="AQ383" s="36"/>
      <c r="AR383" s="36"/>
      <c r="AS383" s="36"/>
    </row>
    <row r="384" spans="1:45" s="62" customFormat="1" hidden="1">
      <c r="A384" s="55"/>
      <c r="B384" s="42" t="s">
        <v>6602</v>
      </c>
      <c r="C384" s="40"/>
      <c r="D384" s="42" t="s">
        <v>1</v>
      </c>
      <c r="E384" s="40" t="s">
        <v>6708</v>
      </c>
      <c r="F384" s="62" t="s">
        <v>6698</v>
      </c>
      <c r="G384" s="40"/>
      <c r="H384" s="43"/>
      <c r="I384" s="40"/>
      <c r="J384" s="35"/>
      <c r="K384" s="40"/>
      <c r="L384" s="40"/>
      <c r="M384" s="42">
        <v>920006521</v>
      </c>
      <c r="N384" s="40"/>
      <c r="O384" s="40"/>
      <c r="P384" s="40"/>
      <c r="Q384" s="40"/>
      <c r="R384" s="40"/>
      <c r="S384" s="40"/>
      <c r="T384" s="40"/>
      <c r="U384" s="40"/>
      <c r="V384" s="41" t="s">
        <v>6605</v>
      </c>
      <c r="W384" s="62">
        <v>3</v>
      </c>
      <c r="X384" s="62" t="s">
        <v>4751</v>
      </c>
      <c r="Y384" s="36" t="s">
        <v>595</v>
      </c>
      <c r="Z384" s="36" t="s">
        <v>117</v>
      </c>
      <c r="AA384" s="36" t="s">
        <v>480</v>
      </c>
      <c r="AB384" s="36" t="s">
        <v>480</v>
      </c>
      <c r="AC384" s="36" t="s">
        <v>596</v>
      </c>
      <c r="AD384" s="36" t="s">
        <v>482</v>
      </c>
      <c r="AE384" s="36" t="s">
        <v>4752</v>
      </c>
      <c r="AF384" s="36" t="s">
        <v>117</v>
      </c>
      <c r="AG384" s="36" t="s">
        <v>117</v>
      </c>
      <c r="AH384" s="36" t="s">
        <v>4554</v>
      </c>
      <c r="AI384" s="36" t="s">
        <v>4522</v>
      </c>
      <c r="AJ384" s="36" t="s">
        <v>4523</v>
      </c>
      <c r="AK384" s="36" t="s">
        <v>4297</v>
      </c>
      <c r="AL384" s="36" t="s">
        <v>114</v>
      </c>
      <c r="AM384" s="36"/>
      <c r="AN384" s="36"/>
      <c r="AO384" s="36"/>
      <c r="AP384" s="36"/>
      <c r="AQ384" s="36"/>
      <c r="AR384" s="36"/>
      <c r="AS384" s="36"/>
    </row>
    <row r="385" spans="1:45" s="45" customFormat="1" ht="15" hidden="1" customHeight="1">
      <c r="A385" s="157"/>
      <c r="B385" s="185" t="s">
        <v>6602</v>
      </c>
      <c r="C385" s="80"/>
      <c r="D385" s="185" t="s">
        <v>1</v>
      </c>
      <c r="E385" s="78"/>
      <c r="F385" s="78"/>
      <c r="G385" s="78"/>
      <c r="H385" s="78"/>
      <c r="I385" s="194"/>
      <c r="J385" s="78"/>
      <c r="K385" s="78"/>
      <c r="L385" s="78"/>
      <c r="M385" s="184">
        <v>920005733</v>
      </c>
      <c r="N385" s="78"/>
      <c r="O385" s="78"/>
      <c r="P385" s="78"/>
      <c r="Q385" s="78"/>
      <c r="R385" s="78"/>
      <c r="S385" s="78"/>
      <c r="T385" s="78"/>
      <c r="U385" s="78"/>
      <c r="V385" s="79" t="s">
        <v>6605</v>
      </c>
      <c r="W385" s="78">
        <v>3</v>
      </c>
      <c r="X385" s="78" t="s">
        <v>6889</v>
      </c>
      <c r="Y385" s="78"/>
      <c r="Z385" s="78"/>
      <c r="AA385" s="78"/>
      <c r="AB385" s="78"/>
      <c r="AC385" s="80" t="s">
        <v>596</v>
      </c>
      <c r="AD385" s="78"/>
      <c r="AE385" s="78"/>
      <c r="AF385" s="80"/>
      <c r="AG385" s="78"/>
      <c r="AH385" s="78"/>
      <c r="AI385" s="78"/>
      <c r="AJ385" s="78"/>
      <c r="AK385" s="78"/>
      <c r="AL385" s="78">
        <v>0</v>
      </c>
      <c r="AM385" s="78"/>
      <c r="AN385" s="78"/>
      <c r="AO385" s="78"/>
      <c r="AP385" s="78"/>
      <c r="AQ385" s="78"/>
      <c r="AR385" s="78"/>
      <c r="AS385" s="78"/>
    </row>
    <row r="386" spans="1:45" s="45" customFormat="1" ht="15" hidden="1" customHeight="1">
      <c r="A386" s="157"/>
      <c r="B386" s="185" t="s">
        <v>6602</v>
      </c>
      <c r="C386" s="80"/>
      <c r="D386" s="185" t="s">
        <v>1</v>
      </c>
      <c r="E386" s="78"/>
      <c r="F386" s="78"/>
      <c r="G386" s="78"/>
      <c r="H386" s="78"/>
      <c r="I386" s="194"/>
      <c r="J386" s="78"/>
      <c r="K386" s="78"/>
      <c r="L386" s="78"/>
      <c r="M386" s="184">
        <v>920005734</v>
      </c>
      <c r="N386" s="78"/>
      <c r="O386" s="78"/>
      <c r="P386" s="78"/>
      <c r="Q386" s="78"/>
      <c r="R386" s="78"/>
      <c r="S386" s="78"/>
      <c r="T386" s="78"/>
      <c r="U386" s="78"/>
      <c r="V386" s="79" t="s">
        <v>6605</v>
      </c>
      <c r="W386" s="78">
        <v>3</v>
      </c>
      <c r="X386" s="78" t="s">
        <v>6890</v>
      </c>
      <c r="Y386" s="78"/>
      <c r="Z386" s="78"/>
      <c r="AA386" s="78"/>
      <c r="AB386" s="78"/>
      <c r="AC386" s="80" t="s">
        <v>596</v>
      </c>
      <c r="AD386" s="78"/>
      <c r="AE386" s="78"/>
      <c r="AF386" s="80"/>
      <c r="AG386" s="78"/>
      <c r="AH386" s="78"/>
      <c r="AI386" s="78"/>
      <c r="AJ386" s="78"/>
      <c r="AK386" s="78"/>
      <c r="AL386" s="78">
        <v>0</v>
      </c>
      <c r="AM386" s="78"/>
      <c r="AN386" s="78"/>
      <c r="AO386" s="78"/>
      <c r="AP386" s="78"/>
      <c r="AQ386" s="78"/>
      <c r="AR386" s="78"/>
      <c r="AS386" s="78"/>
    </row>
    <row r="387" spans="1:45" s="45" customFormat="1" ht="15" hidden="1" customHeight="1">
      <c r="A387" s="157"/>
      <c r="B387" s="185" t="s">
        <v>6602</v>
      </c>
      <c r="C387" s="80"/>
      <c r="D387" s="185" t="s">
        <v>1</v>
      </c>
      <c r="E387" s="78"/>
      <c r="F387" s="78"/>
      <c r="G387" s="78"/>
      <c r="H387" s="78"/>
      <c r="I387" s="194"/>
      <c r="J387" s="78"/>
      <c r="K387" s="78"/>
      <c r="L387" s="78"/>
      <c r="M387" s="184">
        <v>920006522</v>
      </c>
      <c r="N387" s="78"/>
      <c r="O387" s="78"/>
      <c r="P387" s="78"/>
      <c r="Q387" s="78"/>
      <c r="R387" s="78"/>
      <c r="S387" s="78"/>
      <c r="T387" s="78"/>
      <c r="U387" s="78"/>
      <c r="V387" s="79" t="s">
        <v>6605</v>
      </c>
      <c r="W387" s="78">
        <v>3</v>
      </c>
      <c r="X387" s="78" t="s">
        <v>6912</v>
      </c>
      <c r="Y387" s="78"/>
      <c r="Z387" s="78"/>
      <c r="AA387" s="78"/>
      <c r="AB387" s="78"/>
      <c r="AC387" s="80" t="s">
        <v>596</v>
      </c>
      <c r="AD387" s="78"/>
      <c r="AE387" s="78"/>
      <c r="AF387" s="80"/>
      <c r="AG387" s="78"/>
      <c r="AH387" s="78"/>
      <c r="AI387" s="78"/>
      <c r="AJ387" s="78"/>
      <c r="AK387" s="78"/>
      <c r="AL387" s="78">
        <v>0</v>
      </c>
      <c r="AM387" s="78"/>
      <c r="AN387" s="78"/>
      <c r="AO387" s="78"/>
      <c r="AP387" s="78"/>
      <c r="AQ387" s="78"/>
      <c r="AR387" s="78"/>
      <c r="AS387" s="78"/>
    </row>
    <row r="388" spans="1:45" s="62" customFormat="1" hidden="1">
      <c r="A388" s="55"/>
      <c r="B388" s="42" t="s">
        <v>6602</v>
      </c>
      <c r="C388" s="40"/>
      <c r="D388" s="42" t="s">
        <v>1</v>
      </c>
      <c r="E388" s="40" t="s">
        <v>6708</v>
      </c>
      <c r="F388" s="62" t="s">
        <v>6698</v>
      </c>
      <c r="G388" s="40"/>
      <c r="H388" s="43"/>
      <c r="I388" s="40"/>
      <c r="J388" s="35"/>
      <c r="K388" s="40"/>
      <c r="L388" s="40"/>
      <c r="M388" s="42"/>
      <c r="N388" s="40"/>
      <c r="O388" s="40"/>
      <c r="P388" s="40"/>
      <c r="Q388" s="40"/>
      <c r="R388" s="40"/>
      <c r="S388" s="40"/>
      <c r="T388" s="40"/>
      <c r="U388" s="40"/>
      <c r="V388" s="41" t="s">
        <v>6605</v>
      </c>
      <c r="W388" s="62">
        <v>3</v>
      </c>
      <c r="X388" s="62" t="s">
        <v>4753</v>
      </c>
      <c r="Y388" s="36" t="s">
        <v>598</v>
      </c>
      <c r="Z388" s="36" t="s">
        <v>117</v>
      </c>
      <c r="AA388" s="36" t="s">
        <v>484</v>
      </c>
      <c r="AB388" s="36" t="s">
        <v>484</v>
      </c>
      <c r="AC388" s="36" t="s">
        <v>599</v>
      </c>
      <c r="AD388" s="36" t="s">
        <v>6020</v>
      </c>
      <c r="AE388" s="36" t="s">
        <v>4754</v>
      </c>
      <c r="AF388" s="36" t="s">
        <v>4755</v>
      </c>
      <c r="AG388" s="36" t="s">
        <v>117</v>
      </c>
      <c r="AH388" s="36" t="s">
        <v>4367</v>
      </c>
      <c r="AI388" s="36" t="s">
        <v>4526</v>
      </c>
      <c r="AJ388" s="36" t="s">
        <v>4527</v>
      </c>
      <c r="AK388" s="36" t="s">
        <v>4297</v>
      </c>
      <c r="AL388" s="36" t="s">
        <v>114</v>
      </c>
      <c r="AM388" s="36"/>
      <c r="AN388" s="36"/>
      <c r="AO388" s="36"/>
      <c r="AP388" s="36"/>
      <c r="AQ388" s="36"/>
      <c r="AR388" s="36"/>
      <c r="AS388" s="36"/>
    </row>
    <row r="389" spans="1:45" s="62" customFormat="1" hidden="1">
      <c r="A389" s="55"/>
      <c r="B389" s="42" t="s">
        <v>6602</v>
      </c>
      <c r="C389" s="40"/>
      <c r="D389" s="42" t="s">
        <v>1</v>
      </c>
      <c r="E389" s="40"/>
      <c r="F389" s="62" t="s">
        <v>6698</v>
      </c>
      <c r="G389" s="40"/>
      <c r="H389" s="43"/>
      <c r="I389" s="40"/>
      <c r="J389" s="35"/>
      <c r="K389" s="40"/>
      <c r="L389" s="40"/>
      <c r="M389" s="42"/>
      <c r="N389" s="40"/>
      <c r="O389" s="40"/>
      <c r="P389" s="40"/>
      <c r="Q389" s="40"/>
      <c r="R389" s="40"/>
      <c r="S389" s="40"/>
      <c r="T389" s="40"/>
      <c r="U389" s="40"/>
      <c r="V389" s="41" t="s">
        <v>6605</v>
      </c>
      <c r="W389" s="62">
        <v>4</v>
      </c>
      <c r="X389" s="62" t="s">
        <v>4369</v>
      </c>
      <c r="Y389" s="36" t="s">
        <v>117</v>
      </c>
      <c r="Z389" s="36" t="s">
        <v>117</v>
      </c>
      <c r="AA389" s="36" t="s">
        <v>117</v>
      </c>
      <c r="AB389" s="36" t="s">
        <v>117</v>
      </c>
      <c r="AC389" s="36" t="s">
        <v>117</v>
      </c>
      <c r="AD389" s="36" t="s">
        <v>117</v>
      </c>
      <c r="AE389" s="36" t="s">
        <v>4756</v>
      </c>
      <c r="AF389" s="36" t="s">
        <v>117</v>
      </c>
      <c r="AG389" s="36" t="s">
        <v>599</v>
      </c>
      <c r="AH389" s="36" t="s">
        <v>117</v>
      </c>
      <c r="AI389" s="36" t="s">
        <v>117</v>
      </c>
      <c r="AJ389" s="36" t="s">
        <v>117</v>
      </c>
      <c r="AK389" s="36" t="s">
        <v>4297</v>
      </c>
      <c r="AL389" s="36" t="s">
        <v>114</v>
      </c>
      <c r="AM389" s="36"/>
      <c r="AN389" s="36"/>
      <c r="AO389" s="36"/>
      <c r="AP389" s="36"/>
      <c r="AQ389" s="36"/>
      <c r="AR389" s="36"/>
      <c r="AS389" s="36"/>
    </row>
    <row r="390" spans="1:45" s="62" customFormat="1" hidden="1">
      <c r="A390" s="55"/>
      <c r="B390" s="42" t="s">
        <v>6602</v>
      </c>
      <c r="C390" s="40"/>
      <c r="D390" s="72" t="s">
        <v>6616</v>
      </c>
      <c r="E390" s="40" t="s">
        <v>6708</v>
      </c>
      <c r="F390" s="62" t="s">
        <v>6698</v>
      </c>
      <c r="G390" s="40"/>
      <c r="H390" s="43"/>
      <c r="I390" s="40"/>
      <c r="J390" s="35"/>
      <c r="K390" s="40"/>
      <c r="L390" s="40"/>
      <c r="M390" s="42">
        <v>920003451</v>
      </c>
      <c r="N390" s="40"/>
      <c r="O390" s="40"/>
      <c r="P390" s="40"/>
      <c r="Q390" s="40"/>
      <c r="R390" s="40"/>
      <c r="S390" s="40"/>
      <c r="T390" s="40"/>
      <c r="U390" s="40"/>
      <c r="V390" s="41" t="s">
        <v>6605</v>
      </c>
      <c r="W390" s="62">
        <v>3</v>
      </c>
      <c r="X390" s="62" t="s">
        <v>4757</v>
      </c>
      <c r="Y390" s="36" t="s">
        <v>600</v>
      </c>
      <c r="Z390" s="36" t="s">
        <v>117</v>
      </c>
      <c r="AA390" s="36" t="s">
        <v>504</v>
      </c>
      <c r="AB390" s="36" t="s">
        <v>505</v>
      </c>
      <c r="AC390" s="36" t="s">
        <v>601</v>
      </c>
      <c r="AD390" s="36" t="s">
        <v>602</v>
      </c>
      <c r="AE390" s="36" t="s">
        <v>4758</v>
      </c>
      <c r="AF390" s="36" t="s">
        <v>4553</v>
      </c>
      <c r="AG390" s="36" t="s">
        <v>117</v>
      </c>
      <c r="AH390" s="36" t="s">
        <v>4395</v>
      </c>
      <c r="AI390" s="36" t="s">
        <v>4555</v>
      </c>
      <c r="AJ390" s="36" t="s">
        <v>4556</v>
      </c>
      <c r="AK390" s="36" t="s">
        <v>4297</v>
      </c>
      <c r="AL390" s="36" t="s">
        <v>114</v>
      </c>
      <c r="AM390" s="36"/>
      <c r="AN390" s="36"/>
      <c r="AO390" s="36"/>
      <c r="AP390" s="36"/>
      <c r="AQ390" s="36"/>
      <c r="AR390" s="36"/>
      <c r="AS390" s="36"/>
    </row>
    <row r="391" spans="1:45" s="45" customFormat="1" ht="15" hidden="1" customHeight="1">
      <c r="A391" s="157"/>
      <c r="B391" s="185" t="s">
        <v>6602</v>
      </c>
      <c r="C391" s="80"/>
      <c r="D391" s="185" t="s">
        <v>6616</v>
      </c>
      <c r="E391" s="78"/>
      <c r="F391" s="78"/>
      <c r="G391" s="78"/>
      <c r="H391" s="78"/>
      <c r="I391" s="194"/>
      <c r="J391" s="78"/>
      <c r="K391" s="78"/>
      <c r="L391" s="78"/>
      <c r="M391" s="184">
        <v>920002381</v>
      </c>
      <c r="N391" s="78"/>
      <c r="O391" s="78"/>
      <c r="P391" s="78"/>
      <c r="Q391" s="78"/>
      <c r="R391" s="78"/>
      <c r="S391" s="78"/>
      <c r="T391" s="78"/>
      <c r="U391" s="78"/>
      <c r="V391" s="79" t="s">
        <v>6605</v>
      </c>
      <c r="W391" s="78">
        <v>3</v>
      </c>
      <c r="X391" s="78" t="s">
        <v>6896</v>
      </c>
      <c r="Y391" s="78"/>
      <c r="Z391" s="78"/>
      <c r="AA391" s="78"/>
      <c r="AB391" s="78"/>
      <c r="AC391" s="80" t="s">
        <v>601</v>
      </c>
      <c r="AD391" s="78"/>
      <c r="AE391" s="78"/>
      <c r="AF391" s="80"/>
      <c r="AG391" s="78"/>
      <c r="AH391" s="78"/>
      <c r="AI391" s="78"/>
      <c r="AJ391" s="78"/>
      <c r="AK391" s="78"/>
      <c r="AL391" s="78">
        <v>0</v>
      </c>
      <c r="AM391" s="78"/>
      <c r="AN391" s="78"/>
      <c r="AO391" s="78"/>
      <c r="AP391" s="78"/>
      <c r="AQ391" s="78"/>
      <c r="AR391" s="78"/>
      <c r="AS391" s="78"/>
    </row>
    <row r="392" spans="1:45" s="45" customFormat="1" ht="15" hidden="1" customHeight="1">
      <c r="A392" s="157"/>
      <c r="B392" s="185" t="s">
        <v>6602</v>
      </c>
      <c r="C392" s="80"/>
      <c r="D392" s="185" t="s">
        <v>6616</v>
      </c>
      <c r="E392" s="78"/>
      <c r="F392" s="78"/>
      <c r="G392" s="78"/>
      <c r="H392" s="78"/>
      <c r="I392" s="194"/>
      <c r="J392" s="78"/>
      <c r="K392" s="78"/>
      <c r="L392" s="78"/>
      <c r="M392" s="184">
        <v>920002380</v>
      </c>
      <c r="N392" s="78"/>
      <c r="O392" s="78"/>
      <c r="P392" s="78"/>
      <c r="Q392" s="78"/>
      <c r="R392" s="78"/>
      <c r="S392" s="78"/>
      <c r="T392" s="78"/>
      <c r="U392" s="78"/>
      <c r="V392" s="79" t="s">
        <v>6605</v>
      </c>
      <c r="W392" s="78">
        <v>3</v>
      </c>
      <c r="X392" s="78" t="s">
        <v>6897</v>
      </c>
      <c r="Y392" s="78"/>
      <c r="Z392" s="78"/>
      <c r="AA392" s="78"/>
      <c r="AB392" s="78"/>
      <c r="AC392" s="80" t="s">
        <v>601</v>
      </c>
      <c r="AD392" s="78"/>
      <c r="AE392" s="78"/>
      <c r="AF392" s="80"/>
      <c r="AG392" s="78"/>
      <c r="AH392" s="78"/>
      <c r="AI392" s="78"/>
      <c r="AJ392" s="78"/>
      <c r="AK392" s="78"/>
      <c r="AL392" s="78">
        <v>0</v>
      </c>
      <c r="AM392" s="78"/>
      <c r="AN392" s="78"/>
      <c r="AO392" s="78"/>
      <c r="AP392" s="78"/>
      <c r="AQ392" s="78"/>
      <c r="AR392" s="78"/>
      <c r="AS392" s="78"/>
    </row>
    <row r="393" spans="1:45" s="45" customFormat="1" ht="15" hidden="1" customHeight="1">
      <c r="A393" s="157"/>
      <c r="B393" s="185" t="s">
        <v>6602</v>
      </c>
      <c r="C393" s="80"/>
      <c r="D393" s="185" t="s">
        <v>6616</v>
      </c>
      <c r="E393" s="78"/>
      <c r="F393" s="78"/>
      <c r="G393" s="78"/>
      <c r="H393" s="78"/>
      <c r="I393" s="194"/>
      <c r="J393" s="78"/>
      <c r="K393" s="78"/>
      <c r="L393" s="78"/>
      <c r="M393" s="184">
        <v>920003448</v>
      </c>
      <c r="N393" s="78"/>
      <c r="O393" s="78"/>
      <c r="P393" s="78"/>
      <c r="Q393" s="78"/>
      <c r="R393" s="78"/>
      <c r="S393" s="78"/>
      <c r="T393" s="78"/>
      <c r="U393" s="78"/>
      <c r="V393" s="79" t="s">
        <v>6605</v>
      </c>
      <c r="W393" s="78">
        <v>3</v>
      </c>
      <c r="X393" s="78" t="s">
        <v>6913</v>
      </c>
      <c r="Y393" s="78"/>
      <c r="Z393" s="78"/>
      <c r="AA393" s="78"/>
      <c r="AB393" s="78"/>
      <c r="AC393" s="80" t="s">
        <v>601</v>
      </c>
      <c r="AD393" s="78"/>
      <c r="AE393" s="78"/>
      <c r="AF393" s="80"/>
      <c r="AG393" s="78"/>
      <c r="AH393" s="78"/>
      <c r="AI393" s="78"/>
      <c r="AJ393" s="78"/>
      <c r="AK393" s="78"/>
      <c r="AL393" s="78">
        <v>0</v>
      </c>
      <c r="AM393" s="78"/>
      <c r="AN393" s="78"/>
      <c r="AO393" s="78"/>
      <c r="AP393" s="78"/>
      <c r="AQ393" s="78"/>
      <c r="AR393" s="78"/>
      <c r="AS393" s="78"/>
    </row>
    <row r="394" spans="1:45" s="62" customFormat="1" hidden="1">
      <c r="A394" s="55"/>
      <c r="B394" s="42" t="s">
        <v>6602</v>
      </c>
      <c r="C394" s="40"/>
      <c r="D394" s="42" t="s">
        <v>1</v>
      </c>
      <c r="E394" s="40" t="s">
        <v>6708</v>
      </c>
      <c r="F394" s="62" t="s">
        <v>6698</v>
      </c>
      <c r="G394" s="40"/>
      <c r="H394" s="43"/>
      <c r="I394" s="40"/>
      <c r="J394" s="35"/>
      <c r="K394" s="40"/>
      <c r="L394" s="40"/>
      <c r="M394" s="42"/>
      <c r="N394" s="40"/>
      <c r="O394" s="40"/>
      <c r="P394" s="40"/>
      <c r="Q394" s="40"/>
      <c r="R394" s="40"/>
      <c r="S394" s="40"/>
      <c r="T394" s="40"/>
      <c r="U394" s="40"/>
      <c r="V394" s="41" t="s">
        <v>6605</v>
      </c>
      <c r="W394" s="62">
        <v>3</v>
      </c>
      <c r="X394" s="62" t="s">
        <v>4567</v>
      </c>
      <c r="Y394" s="36" t="s">
        <v>603</v>
      </c>
      <c r="Z394" s="36" t="s">
        <v>117</v>
      </c>
      <c r="AA394" s="36" t="s">
        <v>604</v>
      </c>
      <c r="AB394" s="36" t="s">
        <v>604</v>
      </c>
      <c r="AC394" s="36" t="s">
        <v>605</v>
      </c>
      <c r="AD394" s="36" t="s">
        <v>325</v>
      </c>
      <c r="AE394" s="36" t="s">
        <v>4568</v>
      </c>
      <c r="AF394" s="36" t="s">
        <v>4569</v>
      </c>
      <c r="AG394" s="36" t="s">
        <v>117</v>
      </c>
      <c r="AH394" s="36" t="s">
        <v>4367</v>
      </c>
      <c r="AI394" s="36" t="s">
        <v>4759</v>
      </c>
      <c r="AJ394" s="36" t="s">
        <v>4760</v>
      </c>
      <c r="AK394" s="36" t="s">
        <v>4297</v>
      </c>
      <c r="AL394" s="36" t="s">
        <v>114</v>
      </c>
      <c r="AM394" s="36"/>
      <c r="AN394" s="36"/>
      <c r="AO394" s="36"/>
      <c r="AP394" s="36"/>
      <c r="AQ394" s="36"/>
      <c r="AR394" s="36"/>
      <c r="AS394" s="36"/>
    </row>
    <row r="395" spans="1:45" s="62" customFormat="1" hidden="1">
      <c r="A395" s="55"/>
      <c r="B395" s="42" t="s">
        <v>6602</v>
      </c>
      <c r="C395" s="40"/>
      <c r="D395" s="42" t="s">
        <v>1</v>
      </c>
      <c r="E395" s="40"/>
      <c r="F395" s="62" t="s">
        <v>6698</v>
      </c>
      <c r="G395" s="40"/>
      <c r="H395" s="43"/>
      <c r="I395" s="40"/>
      <c r="J395" s="35"/>
      <c r="K395" s="40"/>
      <c r="L395" s="40"/>
      <c r="M395" s="42"/>
      <c r="N395" s="40"/>
      <c r="O395" s="40"/>
      <c r="P395" s="40"/>
      <c r="Q395" s="40"/>
      <c r="R395" s="40"/>
      <c r="S395" s="40"/>
      <c r="T395" s="40"/>
      <c r="U395" s="40"/>
      <c r="V395" s="41" t="s">
        <v>6605</v>
      </c>
      <c r="W395" s="62">
        <v>4</v>
      </c>
      <c r="X395" s="62" t="s">
        <v>4369</v>
      </c>
      <c r="Y395" s="36" t="s">
        <v>117</v>
      </c>
      <c r="Z395" s="36" t="s">
        <v>117</v>
      </c>
      <c r="AA395" s="36" t="s">
        <v>117</v>
      </c>
      <c r="AB395" s="36" t="s">
        <v>117</v>
      </c>
      <c r="AC395" s="36" t="s">
        <v>117</v>
      </c>
      <c r="AD395" s="36" t="s">
        <v>117</v>
      </c>
      <c r="AE395" s="36" t="s">
        <v>4761</v>
      </c>
      <c r="AF395" s="36" t="s">
        <v>117</v>
      </c>
      <c r="AG395" s="36" t="s">
        <v>605</v>
      </c>
      <c r="AH395" s="36" t="s">
        <v>117</v>
      </c>
      <c r="AI395" s="36" t="s">
        <v>117</v>
      </c>
      <c r="AJ395" s="36" t="s">
        <v>117</v>
      </c>
      <c r="AK395" s="36" t="s">
        <v>4297</v>
      </c>
      <c r="AL395" s="36" t="s">
        <v>114</v>
      </c>
      <c r="AM395" s="36"/>
      <c r="AN395" s="36"/>
      <c r="AO395" s="36"/>
      <c r="AP395" s="36"/>
      <c r="AQ395" s="36"/>
      <c r="AR395" s="36"/>
      <c r="AS395" s="36"/>
    </row>
    <row r="396" spans="1:45" s="62" customFormat="1" hidden="1">
      <c r="A396" s="55"/>
      <c r="B396" s="42" t="s">
        <v>6602</v>
      </c>
      <c r="C396" s="40"/>
      <c r="D396" s="42" t="s">
        <v>1</v>
      </c>
      <c r="E396" s="40" t="s">
        <v>6709</v>
      </c>
      <c r="F396" s="62" t="s">
        <v>6698</v>
      </c>
      <c r="G396" s="40"/>
      <c r="H396" s="43"/>
      <c r="I396" s="40"/>
      <c r="J396" s="35"/>
      <c r="K396" s="40"/>
      <c r="L396" s="40"/>
      <c r="M396" s="42">
        <v>920005725</v>
      </c>
      <c r="N396" s="40"/>
      <c r="O396" s="40"/>
      <c r="P396" s="40"/>
      <c r="Q396" s="40"/>
      <c r="R396" s="40"/>
      <c r="S396" s="40"/>
      <c r="T396" s="40"/>
      <c r="U396" s="40"/>
      <c r="V396" s="41" t="s">
        <v>6605</v>
      </c>
      <c r="W396" s="62">
        <v>3</v>
      </c>
      <c r="X396" s="62" t="s">
        <v>4520</v>
      </c>
      <c r="Y396" s="36" t="s">
        <v>606</v>
      </c>
      <c r="Z396" s="36" t="s">
        <v>117</v>
      </c>
      <c r="AA396" s="36" t="s">
        <v>468</v>
      </c>
      <c r="AB396" s="36" t="s">
        <v>468</v>
      </c>
      <c r="AC396" s="36" t="s">
        <v>607</v>
      </c>
      <c r="AD396" s="36" t="s">
        <v>608</v>
      </c>
      <c r="AE396" s="36" t="s">
        <v>4521</v>
      </c>
      <c r="AF396" s="36" t="s">
        <v>117</v>
      </c>
      <c r="AG396" s="36" t="s">
        <v>117</v>
      </c>
      <c r="AH396" s="36" t="s">
        <v>4367</v>
      </c>
      <c r="AI396" s="36" t="s">
        <v>4506</v>
      </c>
      <c r="AJ396" s="36" t="s">
        <v>4507</v>
      </c>
      <c r="AK396" s="36" t="s">
        <v>4297</v>
      </c>
      <c r="AL396" s="36" t="s">
        <v>114</v>
      </c>
      <c r="AM396" s="36"/>
      <c r="AN396" s="36"/>
      <c r="AO396" s="36"/>
      <c r="AP396" s="36"/>
      <c r="AQ396" s="36"/>
      <c r="AR396" s="36"/>
      <c r="AS396" s="36"/>
    </row>
    <row r="397" spans="1:45" s="45" customFormat="1" ht="15" hidden="1" customHeight="1">
      <c r="A397" s="157"/>
      <c r="B397" s="185" t="s">
        <v>6602</v>
      </c>
      <c r="C397" s="80"/>
      <c r="D397" s="185" t="s">
        <v>1</v>
      </c>
      <c r="E397" s="80"/>
      <c r="F397" s="78"/>
      <c r="G397" s="78"/>
      <c r="H397" s="78"/>
      <c r="I397" s="194"/>
      <c r="J397" s="78"/>
      <c r="K397" s="78"/>
      <c r="L397" s="78"/>
      <c r="M397" s="184">
        <v>920005733</v>
      </c>
      <c r="N397" s="78"/>
      <c r="O397" s="78"/>
      <c r="P397" s="78"/>
      <c r="Q397" s="78"/>
      <c r="R397" s="78"/>
      <c r="S397" s="78"/>
      <c r="T397" s="78"/>
      <c r="U397" s="78"/>
      <c r="V397" s="79" t="s">
        <v>6605</v>
      </c>
      <c r="W397" s="78">
        <v>3</v>
      </c>
      <c r="X397" s="78" t="s">
        <v>6889</v>
      </c>
      <c r="Y397" s="78"/>
      <c r="Z397" s="78"/>
      <c r="AA397" s="78"/>
      <c r="AB397" s="78"/>
      <c r="AC397" s="80" t="s">
        <v>607</v>
      </c>
      <c r="AD397" s="78"/>
      <c r="AE397" s="78"/>
      <c r="AF397" s="78"/>
      <c r="AG397" s="78"/>
      <c r="AH397" s="78"/>
      <c r="AI397" s="78"/>
      <c r="AJ397" s="78"/>
      <c r="AK397" s="78"/>
      <c r="AL397" s="78">
        <v>0</v>
      </c>
      <c r="AM397" s="78"/>
      <c r="AN397" s="78"/>
      <c r="AO397" s="78"/>
      <c r="AP397" s="78"/>
      <c r="AQ397" s="78"/>
      <c r="AR397" s="78"/>
      <c r="AS397" s="78"/>
    </row>
    <row r="398" spans="1:45" s="45" customFormat="1" ht="15" hidden="1" customHeight="1">
      <c r="A398" s="157"/>
      <c r="B398" s="185" t="s">
        <v>6602</v>
      </c>
      <c r="C398" s="80"/>
      <c r="D398" s="185" t="s">
        <v>1</v>
      </c>
      <c r="E398" s="80"/>
      <c r="F398" s="78"/>
      <c r="G398" s="78"/>
      <c r="H398" s="78"/>
      <c r="I398" s="194"/>
      <c r="J398" s="78"/>
      <c r="K398" s="78"/>
      <c r="L398" s="78"/>
      <c r="M398" s="184">
        <v>920005734</v>
      </c>
      <c r="N398" s="78"/>
      <c r="O398" s="78"/>
      <c r="P398" s="78"/>
      <c r="Q398" s="78"/>
      <c r="R398" s="78"/>
      <c r="S398" s="78"/>
      <c r="T398" s="78"/>
      <c r="U398" s="78"/>
      <c r="V398" s="79" t="s">
        <v>6605</v>
      </c>
      <c r="W398" s="78">
        <v>3</v>
      </c>
      <c r="X398" s="78" t="s">
        <v>6890</v>
      </c>
      <c r="Y398" s="78"/>
      <c r="Z398" s="78"/>
      <c r="AA398" s="78"/>
      <c r="AB398" s="78"/>
      <c r="AC398" s="80" t="s">
        <v>607</v>
      </c>
      <c r="AD398" s="78"/>
      <c r="AE398" s="78"/>
      <c r="AF398" s="78"/>
      <c r="AG398" s="78"/>
      <c r="AH398" s="78"/>
      <c r="AI398" s="78"/>
      <c r="AJ398" s="78"/>
      <c r="AK398" s="78"/>
      <c r="AL398" s="78">
        <v>0</v>
      </c>
      <c r="AM398" s="78"/>
      <c r="AN398" s="78"/>
      <c r="AO398" s="78"/>
      <c r="AP398" s="78"/>
      <c r="AQ398" s="78"/>
      <c r="AR398" s="78"/>
      <c r="AS398" s="78"/>
    </row>
    <row r="399" spans="1:45" s="45" customFormat="1" ht="15" hidden="1" customHeight="1">
      <c r="A399" s="157"/>
      <c r="B399" s="185" t="s">
        <v>6602</v>
      </c>
      <c r="C399" s="80"/>
      <c r="D399" s="185" t="s">
        <v>6604</v>
      </c>
      <c r="E399" s="80"/>
      <c r="F399" s="78"/>
      <c r="G399" s="78"/>
      <c r="H399" s="78"/>
      <c r="I399" s="194"/>
      <c r="J399" s="78"/>
      <c r="K399" s="78"/>
      <c r="L399" s="78"/>
      <c r="M399" s="184">
        <v>920005735</v>
      </c>
      <c r="N399" s="78"/>
      <c r="O399" s="78"/>
      <c r="P399" s="78"/>
      <c r="Q399" s="78"/>
      <c r="R399" s="78"/>
      <c r="S399" s="78"/>
      <c r="T399" s="78"/>
      <c r="U399" s="78"/>
      <c r="V399" s="79" t="s">
        <v>6622</v>
      </c>
      <c r="W399" s="78">
        <v>3</v>
      </c>
      <c r="X399" s="78" t="s">
        <v>6891</v>
      </c>
      <c r="Y399" s="78"/>
      <c r="Z399" s="78"/>
      <c r="AA399" s="78"/>
      <c r="AB399" s="78"/>
      <c r="AC399" s="80" t="s">
        <v>607</v>
      </c>
      <c r="AD399" s="78"/>
      <c r="AE399" s="78"/>
      <c r="AF399" s="78"/>
      <c r="AG399" s="78"/>
      <c r="AH399" s="78"/>
      <c r="AI399" s="78"/>
      <c r="AJ399" s="78"/>
      <c r="AK399" s="78"/>
      <c r="AL399" s="78">
        <v>0</v>
      </c>
      <c r="AM399" s="78"/>
      <c r="AN399" s="78"/>
      <c r="AO399" s="78"/>
      <c r="AP399" s="78"/>
      <c r="AQ399" s="78"/>
      <c r="AR399" s="78"/>
      <c r="AS399" s="78"/>
    </row>
    <row r="400" spans="1:45" s="62" customFormat="1" ht="15" hidden="1" customHeight="1">
      <c r="A400" s="55"/>
      <c r="B400" s="42" t="s">
        <v>6602</v>
      </c>
      <c r="C400" s="40"/>
      <c r="D400" s="42" t="s">
        <v>10</v>
      </c>
      <c r="E400" s="40" t="s">
        <v>6709</v>
      </c>
      <c r="F400" s="62" t="s">
        <v>6698</v>
      </c>
      <c r="G400" s="40"/>
      <c r="H400" s="43"/>
      <c r="I400" s="40"/>
      <c r="J400" s="35"/>
      <c r="K400" s="40"/>
      <c r="L400" s="40"/>
      <c r="M400" s="42">
        <v>920003992</v>
      </c>
      <c r="N400" s="40"/>
      <c r="O400" s="40"/>
      <c r="P400" s="40"/>
      <c r="Q400" s="40"/>
      <c r="R400" s="40"/>
      <c r="S400" s="40"/>
      <c r="T400" s="40"/>
      <c r="U400" s="40"/>
      <c r="V400" s="41" t="s">
        <v>6605</v>
      </c>
      <c r="W400" s="62">
        <v>3</v>
      </c>
      <c r="X400" s="62" t="s">
        <v>4762</v>
      </c>
      <c r="Y400" s="36" t="s">
        <v>609</v>
      </c>
      <c r="Z400" s="36" t="s">
        <v>117</v>
      </c>
      <c r="AA400" s="36" t="s">
        <v>472</v>
      </c>
      <c r="AB400" s="36" t="s">
        <v>472</v>
      </c>
      <c r="AC400" s="36" t="s">
        <v>610</v>
      </c>
      <c r="AD400" s="36" t="s">
        <v>594</v>
      </c>
      <c r="AE400" s="36" t="s">
        <v>4763</v>
      </c>
      <c r="AF400" s="36" t="s">
        <v>4553</v>
      </c>
      <c r="AG400" s="36" t="s">
        <v>117</v>
      </c>
      <c r="AH400" s="36" t="s">
        <v>4367</v>
      </c>
      <c r="AI400" s="36" t="s">
        <v>4514</v>
      </c>
      <c r="AJ400" s="188" t="s">
        <v>4515</v>
      </c>
      <c r="AK400" s="36" t="s">
        <v>4297</v>
      </c>
      <c r="AL400" s="36" t="s">
        <v>114</v>
      </c>
      <c r="AM400" s="36"/>
      <c r="AN400" s="36"/>
      <c r="AO400" s="36"/>
      <c r="AP400" s="36"/>
      <c r="AQ400" s="36"/>
      <c r="AR400" s="36"/>
      <c r="AS400" s="36"/>
    </row>
    <row r="401" spans="1:45" s="45" customFormat="1" ht="15" hidden="1" customHeight="1">
      <c r="A401" s="157"/>
      <c r="B401" s="185" t="s">
        <v>6602</v>
      </c>
      <c r="C401" s="80"/>
      <c r="D401" s="185" t="s">
        <v>10</v>
      </c>
      <c r="E401" s="80"/>
      <c r="F401" s="78"/>
      <c r="G401" s="78"/>
      <c r="H401" s="78"/>
      <c r="I401" s="194"/>
      <c r="J401" s="78"/>
      <c r="K401" s="78"/>
      <c r="L401" s="78"/>
      <c r="M401" s="185">
        <v>920003983</v>
      </c>
      <c r="N401" s="78"/>
      <c r="O401" s="78"/>
      <c r="P401" s="78"/>
      <c r="Q401" s="78"/>
      <c r="R401" s="78"/>
      <c r="S401" s="78"/>
      <c r="T401" s="78"/>
      <c r="U401" s="78"/>
      <c r="V401" s="79" t="s">
        <v>6605</v>
      </c>
      <c r="W401" s="78">
        <v>3</v>
      </c>
      <c r="X401" s="78" t="s">
        <v>6914</v>
      </c>
      <c r="Y401" s="78"/>
      <c r="Z401" s="78"/>
      <c r="AA401" s="78"/>
      <c r="AB401" s="78"/>
      <c r="AC401" s="78" t="s">
        <v>610</v>
      </c>
      <c r="AD401" s="78"/>
      <c r="AE401" s="78"/>
      <c r="AF401" s="78"/>
      <c r="AG401" s="78"/>
      <c r="AH401" s="78"/>
      <c r="AI401" s="78"/>
      <c r="AJ401" s="82"/>
      <c r="AK401" s="78"/>
      <c r="AL401" s="78">
        <v>0</v>
      </c>
      <c r="AM401" s="78"/>
      <c r="AN401" s="78"/>
      <c r="AO401" s="78"/>
      <c r="AP401" s="78"/>
      <c r="AQ401" s="78"/>
      <c r="AR401" s="78"/>
      <c r="AS401" s="78"/>
    </row>
    <row r="402" spans="1:45" s="45" customFormat="1" ht="15" hidden="1" customHeight="1">
      <c r="A402" s="157"/>
      <c r="B402" s="185" t="s">
        <v>6602</v>
      </c>
      <c r="C402" s="80"/>
      <c r="D402" s="185" t="s">
        <v>6604</v>
      </c>
      <c r="E402" s="80"/>
      <c r="F402" s="78"/>
      <c r="G402" s="78"/>
      <c r="H402" s="78"/>
      <c r="I402" s="194"/>
      <c r="J402" s="78"/>
      <c r="K402" s="78"/>
      <c r="L402" s="78"/>
      <c r="M402" s="185">
        <v>920003986</v>
      </c>
      <c r="N402" s="78"/>
      <c r="O402" s="78"/>
      <c r="P402" s="78"/>
      <c r="Q402" s="78"/>
      <c r="R402" s="78"/>
      <c r="S402" s="78"/>
      <c r="T402" s="78"/>
      <c r="U402" s="78"/>
      <c r="V402" s="79" t="s">
        <v>6622</v>
      </c>
      <c r="W402" s="78">
        <v>3</v>
      </c>
      <c r="X402" s="78" t="s">
        <v>6915</v>
      </c>
      <c r="Y402" s="78"/>
      <c r="Z402" s="78"/>
      <c r="AA402" s="78"/>
      <c r="AB402" s="78"/>
      <c r="AC402" s="78" t="s">
        <v>610</v>
      </c>
      <c r="AD402" s="78"/>
      <c r="AE402" s="78"/>
      <c r="AF402" s="78"/>
      <c r="AG402" s="78"/>
      <c r="AH402" s="78"/>
      <c r="AI402" s="78"/>
      <c r="AJ402" s="82"/>
      <c r="AK402" s="78"/>
      <c r="AL402" s="78">
        <v>0</v>
      </c>
      <c r="AM402" s="78"/>
      <c r="AN402" s="78"/>
      <c r="AO402" s="78"/>
      <c r="AP402" s="78"/>
      <c r="AQ402" s="78"/>
      <c r="AR402" s="78"/>
      <c r="AS402" s="78"/>
    </row>
    <row r="403" spans="1:45" s="62" customFormat="1" hidden="1">
      <c r="A403" s="55"/>
      <c r="B403" s="42" t="s">
        <v>6602</v>
      </c>
      <c r="C403" s="40"/>
      <c r="D403" s="42" t="s">
        <v>6604</v>
      </c>
      <c r="E403" s="40"/>
      <c r="F403" s="40"/>
      <c r="G403" s="40"/>
      <c r="H403" s="43"/>
      <c r="I403" s="40"/>
      <c r="J403" s="35"/>
      <c r="K403" s="40"/>
      <c r="L403" s="40" t="s">
        <v>6778</v>
      </c>
      <c r="M403" s="42"/>
      <c r="N403" s="40"/>
      <c r="O403" s="40"/>
      <c r="P403" s="40"/>
      <c r="Q403" s="40"/>
      <c r="R403" s="40"/>
      <c r="S403" s="40"/>
      <c r="T403" s="40"/>
      <c r="U403" s="40"/>
      <c r="V403" s="41" t="s">
        <v>6622</v>
      </c>
      <c r="W403" s="62">
        <v>3</v>
      </c>
      <c r="X403" s="62" t="s">
        <v>4764</v>
      </c>
      <c r="Y403" s="36" t="s">
        <v>4765</v>
      </c>
      <c r="Z403" s="36" t="s">
        <v>117</v>
      </c>
      <c r="AA403" s="36" t="s">
        <v>117</v>
      </c>
      <c r="AB403" s="36" t="s">
        <v>117</v>
      </c>
      <c r="AC403" s="36" t="s">
        <v>4765</v>
      </c>
      <c r="AD403" s="36" t="s">
        <v>594</v>
      </c>
      <c r="AE403" s="36" t="s">
        <v>4766</v>
      </c>
      <c r="AF403" s="36" t="s">
        <v>117</v>
      </c>
      <c r="AG403" s="36" t="s">
        <v>610</v>
      </c>
      <c r="AH403" s="36" t="s">
        <v>117</v>
      </c>
      <c r="AI403" s="36" t="s">
        <v>117</v>
      </c>
      <c r="AJ403" s="36" t="s">
        <v>117</v>
      </c>
      <c r="AK403" s="36" t="s">
        <v>4297</v>
      </c>
      <c r="AL403" s="36" t="s">
        <v>114</v>
      </c>
      <c r="AM403" s="36"/>
      <c r="AN403" s="36"/>
      <c r="AO403" s="36"/>
      <c r="AP403" s="36"/>
      <c r="AQ403" s="36"/>
      <c r="AR403" s="36"/>
      <c r="AS403" s="36"/>
    </row>
    <row r="404" spans="1:45" s="62" customFormat="1" hidden="1">
      <c r="A404" s="55"/>
      <c r="B404" s="42" t="s">
        <v>6602</v>
      </c>
      <c r="C404" s="40"/>
      <c r="D404" s="42" t="s">
        <v>2</v>
      </c>
      <c r="E404" s="40" t="s">
        <v>6709</v>
      </c>
      <c r="F404" s="62" t="s">
        <v>6698</v>
      </c>
      <c r="G404" s="40"/>
      <c r="H404" s="43"/>
      <c r="I404" s="40"/>
      <c r="J404" s="35"/>
      <c r="K404" s="40"/>
      <c r="L404" s="40"/>
      <c r="M404" s="42"/>
      <c r="N404" s="40"/>
      <c r="O404" s="40"/>
      <c r="P404" s="40"/>
      <c r="Q404" s="40"/>
      <c r="R404" s="40"/>
      <c r="S404" s="40"/>
      <c r="T404" s="40"/>
      <c r="U404" s="40"/>
      <c r="V404" s="41" t="s">
        <v>6605</v>
      </c>
      <c r="W404" s="62">
        <v>3</v>
      </c>
      <c r="X404" s="62" t="s">
        <v>4767</v>
      </c>
      <c r="Y404" s="36" t="s">
        <v>611</v>
      </c>
      <c r="Z404" s="36" t="s">
        <v>117</v>
      </c>
      <c r="AA404" s="36" t="s">
        <v>476</v>
      </c>
      <c r="AB404" s="36" t="s">
        <v>476</v>
      </c>
      <c r="AC404" s="36" t="s">
        <v>612</v>
      </c>
      <c r="AD404" s="36" t="s">
        <v>613</v>
      </c>
      <c r="AE404" s="36" t="s">
        <v>4768</v>
      </c>
      <c r="AF404" s="36" t="s">
        <v>117</v>
      </c>
      <c r="AG404" s="36" t="s">
        <v>117</v>
      </c>
      <c r="AH404" s="36" t="s">
        <v>4769</v>
      </c>
      <c r="AI404" s="36" t="s">
        <v>4518</v>
      </c>
      <c r="AJ404" s="36" t="s">
        <v>4519</v>
      </c>
      <c r="AK404" s="36" t="s">
        <v>4297</v>
      </c>
      <c r="AL404" s="36" t="s">
        <v>114</v>
      </c>
      <c r="AM404" s="36"/>
      <c r="AN404" s="36"/>
      <c r="AO404" s="36"/>
      <c r="AP404" s="36"/>
      <c r="AQ404" s="36"/>
      <c r="AR404" s="36"/>
      <c r="AS404" s="36"/>
    </row>
    <row r="405" spans="1:45" s="62" customFormat="1" ht="16.5" hidden="1" customHeight="1">
      <c r="A405" s="55"/>
      <c r="B405" s="42" t="s">
        <v>6602</v>
      </c>
      <c r="C405" s="40"/>
      <c r="D405" s="42" t="s">
        <v>10</v>
      </c>
      <c r="E405" s="40" t="s">
        <v>6708</v>
      </c>
      <c r="F405" s="62" t="s">
        <v>6698</v>
      </c>
      <c r="G405" s="40"/>
      <c r="H405" s="43"/>
      <c r="I405" s="40"/>
      <c r="J405" s="35"/>
      <c r="K405" s="40"/>
      <c r="L405" s="40"/>
      <c r="M405" s="42">
        <v>920003991</v>
      </c>
      <c r="N405" s="40"/>
      <c r="O405" s="40"/>
      <c r="P405" s="40"/>
      <c r="Q405" s="40"/>
      <c r="R405" s="40"/>
      <c r="S405" s="40"/>
      <c r="T405" s="40"/>
      <c r="U405" s="40"/>
      <c r="V405" s="41" t="s">
        <v>6605</v>
      </c>
      <c r="W405" s="62">
        <v>3</v>
      </c>
      <c r="X405" s="62" t="s">
        <v>4770</v>
      </c>
      <c r="Y405" s="36" t="s">
        <v>614</v>
      </c>
      <c r="Z405" s="36" t="s">
        <v>117</v>
      </c>
      <c r="AA405" s="36" t="s">
        <v>472</v>
      </c>
      <c r="AB405" s="36" t="s">
        <v>472</v>
      </c>
      <c r="AC405" s="36" t="s">
        <v>615</v>
      </c>
      <c r="AD405" s="36" t="s">
        <v>474</v>
      </c>
      <c r="AE405" s="36" t="s">
        <v>4771</v>
      </c>
      <c r="AF405" s="36" t="s">
        <v>4553</v>
      </c>
      <c r="AG405" s="36" t="s">
        <v>117</v>
      </c>
      <c r="AH405" s="36" t="s">
        <v>4395</v>
      </c>
      <c r="AI405" s="36" t="s">
        <v>4514</v>
      </c>
      <c r="AJ405" s="188" t="s">
        <v>4515</v>
      </c>
      <c r="AK405" s="36" t="s">
        <v>4297</v>
      </c>
      <c r="AL405" s="36" t="s">
        <v>114</v>
      </c>
      <c r="AM405" s="36"/>
      <c r="AN405" s="36"/>
      <c r="AO405" s="36"/>
      <c r="AP405" s="36"/>
      <c r="AQ405" s="36"/>
      <c r="AR405" s="36"/>
      <c r="AS405" s="36"/>
    </row>
    <row r="406" spans="1:45" s="45" customFormat="1" ht="15" hidden="1" customHeight="1">
      <c r="A406" s="157"/>
      <c r="B406" s="185" t="s">
        <v>6602</v>
      </c>
      <c r="C406" s="80"/>
      <c r="D406" s="185" t="s">
        <v>10</v>
      </c>
      <c r="E406" s="80"/>
      <c r="F406" s="78"/>
      <c r="G406" s="78"/>
      <c r="H406" s="78"/>
      <c r="I406" s="194"/>
      <c r="J406" s="78"/>
      <c r="K406" s="78"/>
      <c r="L406" s="78"/>
      <c r="M406" s="184">
        <v>920003983</v>
      </c>
      <c r="N406" s="78"/>
      <c r="O406" s="78"/>
      <c r="P406" s="78"/>
      <c r="Q406" s="78"/>
      <c r="R406" s="78"/>
      <c r="S406" s="78"/>
      <c r="T406" s="78"/>
      <c r="U406" s="78"/>
      <c r="V406" s="79" t="s">
        <v>6605</v>
      </c>
      <c r="W406" s="78">
        <v>3</v>
      </c>
      <c r="X406" s="78" t="s">
        <v>6914</v>
      </c>
      <c r="Y406" s="78"/>
      <c r="Z406" s="78"/>
      <c r="AA406" s="78"/>
      <c r="AB406" s="78"/>
      <c r="AC406" s="78" t="s">
        <v>615</v>
      </c>
      <c r="AD406" s="78"/>
      <c r="AE406" s="78"/>
      <c r="AF406" s="78"/>
      <c r="AG406" s="78"/>
      <c r="AH406" s="78"/>
      <c r="AI406" s="78"/>
      <c r="AJ406" s="82"/>
      <c r="AK406" s="78"/>
      <c r="AL406" s="78">
        <v>0</v>
      </c>
      <c r="AM406" s="78"/>
      <c r="AN406" s="78"/>
      <c r="AO406" s="78"/>
      <c r="AP406" s="78"/>
      <c r="AQ406" s="78"/>
      <c r="AR406" s="78"/>
      <c r="AS406" s="78"/>
    </row>
    <row r="407" spans="1:45" s="45" customFormat="1" ht="15" hidden="1" customHeight="1">
      <c r="A407" s="157"/>
      <c r="B407" s="185" t="s">
        <v>6602</v>
      </c>
      <c r="C407" s="80"/>
      <c r="D407" s="185" t="s">
        <v>10</v>
      </c>
      <c r="E407" s="80"/>
      <c r="F407" s="78"/>
      <c r="G407" s="78"/>
      <c r="H407" s="78"/>
      <c r="I407" s="194"/>
      <c r="J407" s="78"/>
      <c r="K407" s="78"/>
      <c r="L407" s="78"/>
      <c r="M407" s="184">
        <v>920003985</v>
      </c>
      <c r="N407" s="78"/>
      <c r="O407" s="78"/>
      <c r="P407" s="78"/>
      <c r="Q407" s="78"/>
      <c r="R407" s="78"/>
      <c r="S407" s="78"/>
      <c r="T407" s="78"/>
      <c r="U407" s="78"/>
      <c r="V407" s="79" t="s">
        <v>6605</v>
      </c>
      <c r="W407" s="78">
        <v>3</v>
      </c>
      <c r="X407" s="78" t="s">
        <v>6915</v>
      </c>
      <c r="Y407" s="78"/>
      <c r="Z407" s="78"/>
      <c r="AA407" s="78"/>
      <c r="AB407" s="78"/>
      <c r="AC407" s="78" t="s">
        <v>615</v>
      </c>
      <c r="AD407" s="78"/>
      <c r="AE407" s="78"/>
      <c r="AF407" s="78"/>
      <c r="AG407" s="78"/>
      <c r="AH407" s="78"/>
      <c r="AI407" s="78"/>
      <c r="AJ407" s="82"/>
      <c r="AK407" s="78"/>
      <c r="AL407" s="78">
        <v>0</v>
      </c>
      <c r="AM407" s="78"/>
      <c r="AN407" s="78"/>
      <c r="AO407" s="78"/>
      <c r="AP407" s="78"/>
      <c r="AQ407" s="78"/>
      <c r="AR407" s="78"/>
      <c r="AS407" s="78"/>
    </row>
    <row r="408" spans="1:45" s="62" customFormat="1" hidden="1">
      <c r="A408" s="157"/>
      <c r="B408" s="42" t="s">
        <v>6602</v>
      </c>
      <c r="C408" s="40"/>
      <c r="D408" s="42" t="s">
        <v>10</v>
      </c>
      <c r="E408" s="40"/>
      <c r="F408" s="35"/>
      <c r="G408" s="40"/>
      <c r="H408" s="43"/>
      <c r="I408" s="40"/>
      <c r="J408" s="35"/>
      <c r="K408" s="40"/>
      <c r="L408" s="40" t="s">
        <v>6778</v>
      </c>
      <c r="M408" s="42"/>
      <c r="N408" s="40"/>
      <c r="O408" s="40"/>
      <c r="P408" s="40"/>
      <c r="Q408" s="40"/>
      <c r="R408" s="40"/>
      <c r="S408" s="40"/>
      <c r="T408" s="40"/>
      <c r="U408" s="40"/>
      <c r="V408" s="41" t="s">
        <v>6605</v>
      </c>
      <c r="W408" s="62">
        <v>3</v>
      </c>
      <c r="X408" s="62" t="s">
        <v>4764</v>
      </c>
      <c r="Y408" s="36" t="s">
        <v>4772</v>
      </c>
      <c r="Z408" s="36" t="s">
        <v>117</v>
      </c>
      <c r="AA408" s="36" t="s">
        <v>117</v>
      </c>
      <c r="AB408" s="36" t="s">
        <v>117</v>
      </c>
      <c r="AC408" s="36" t="s">
        <v>4772</v>
      </c>
      <c r="AD408" s="36" t="s">
        <v>568</v>
      </c>
      <c r="AE408" s="36" t="s">
        <v>4766</v>
      </c>
      <c r="AF408" s="36" t="s">
        <v>117</v>
      </c>
      <c r="AG408" s="36" t="s">
        <v>615</v>
      </c>
      <c r="AH408" s="36" t="s">
        <v>117</v>
      </c>
      <c r="AI408" s="36" t="s">
        <v>117</v>
      </c>
      <c r="AJ408" s="36" t="s">
        <v>117</v>
      </c>
      <c r="AK408" s="36" t="s">
        <v>4297</v>
      </c>
      <c r="AL408" s="36" t="s">
        <v>114</v>
      </c>
      <c r="AM408" s="36"/>
      <c r="AN408" s="36"/>
      <c r="AO408" s="36"/>
      <c r="AP408" s="36"/>
      <c r="AQ408" s="36"/>
      <c r="AR408" s="36"/>
      <c r="AS408" s="36"/>
    </row>
    <row r="409" spans="1:45" s="62" customFormat="1" ht="16.5" hidden="1" customHeight="1">
      <c r="A409" s="55"/>
      <c r="B409" s="42" t="s">
        <v>6602</v>
      </c>
      <c r="C409" s="40"/>
      <c r="D409" s="72" t="s">
        <v>6618</v>
      </c>
      <c r="E409" s="40" t="s">
        <v>6709</v>
      </c>
      <c r="F409" s="62" t="s">
        <v>6698</v>
      </c>
      <c r="G409" s="40"/>
      <c r="H409" s="43"/>
      <c r="I409" s="40"/>
      <c r="J409" s="35"/>
      <c r="K409" s="40"/>
      <c r="L409" s="40"/>
      <c r="M409" s="42">
        <v>920002915</v>
      </c>
      <c r="N409" s="40"/>
      <c r="O409" s="40"/>
      <c r="P409" s="40"/>
      <c r="Q409" s="40"/>
      <c r="R409" s="40"/>
      <c r="S409" s="40"/>
      <c r="T409" s="40"/>
      <c r="U409" s="40"/>
      <c r="V409" s="41" t="s">
        <v>6605</v>
      </c>
      <c r="W409" s="62">
        <v>3</v>
      </c>
      <c r="X409" s="62" t="s">
        <v>4773</v>
      </c>
      <c r="Y409" s="36" t="s">
        <v>616</v>
      </c>
      <c r="Z409" s="36" t="s">
        <v>117</v>
      </c>
      <c r="AA409" s="36" t="s">
        <v>472</v>
      </c>
      <c r="AB409" s="36" t="s">
        <v>472</v>
      </c>
      <c r="AC409" s="36" t="s">
        <v>617</v>
      </c>
      <c r="AD409" s="36" t="s">
        <v>474</v>
      </c>
      <c r="AE409" s="36" t="s">
        <v>4774</v>
      </c>
      <c r="AF409" s="36" t="s">
        <v>117</v>
      </c>
      <c r="AG409" s="36" t="s">
        <v>117</v>
      </c>
      <c r="AH409" s="36" t="s">
        <v>4367</v>
      </c>
      <c r="AI409" s="36" t="s">
        <v>4514</v>
      </c>
      <c r="AJ409" s="188" t="s">
        <v>4515</v>
      </c>
      <c r="AK409" s="36" t="s">
        <v>4297</v>
      </c>
      <c r="AL409" s="36" t="s">
        <v>114</v>
      </c>
      <c r="AM409" s="36"/>
      <c r="AN409" s="36"/>
      <c r="AO409" s="36"/>
      <c r="AP409" s="36"/>
      <c r="AQ409" s="36"/>
      <c r="AR409" s="36"/>
      <c r="AS409" s="36"/>
    </row>
    <row r="410" spans="1:45" s="45" customFormat="1" ht="15" hidden="1" customHeight="1">
      <c r="A410" s="157"/>
      <c r="B410" s="185" t="s">
        <v>6602</v>
      </c>
      <c r="C410" s="80"/>
      <c r="D410" s="185" t="s">
        <v>6604</v>
      </c>
      <c r="E410" s="80"/>
      <c r="F410" s="78"/>
      <c r="G410" s="78"/>
      <c r="H410" s="78"/>
      <c r="I410" s="194"/>
      <c r="J410" s="78"/>
      <c r="K410" s="78"/>
      <c r="L410" s="78"/>
      <c r="M410" s="184">
        <v>920002361</v>
      </c>
      <c r="N410" s="78"/>
      <c r="O410" s="78"/>
      <c r="P410" s="78"/>
      <c r="Q410" s="78"/>
      <c r="R410" s="78"/>
      <c r="S410" s="78"/>
      <c r="T410" s="78"/>
      <c r="U410" s="78"/>
      <c r="V410" s="79" t="s">
        <v>6622</v>
      </c>
      <c r="W410" s="78">
        <v>3</v>
      </c>
      <c r="X410" s="78" t="s">
        <v>6916</v>
      </c>
      <c r="Y410" s="78"/>
      <c r="Z410" s="78"/>
      <c r="AA410" s="78"/>
      <c r="AB410" s="78"/>
      <c r="AC410" s="78" t="s">
        <v>617</v>
      </c>
      <c r="AD410" s="78"/>
      <c r="AE410" s="78"/>
      <c r="AF410" s="78"/>
      <c r="AG410" s="78"/>
      <c r="AH410" s="78"/>
      <c r="AI410" s="78"/>
      <c r="AJ410" s="82"/>
      <c r="AK410" s="78"/>
      <c r="AL410" s="78">
        <v>0</v>
      </c>
      <c r="AM410" s="78"/>
      <c r="AN410" s="78"/>
      <c r="AO410" s="78"/>
      <c r="AP410" s="78"/>
      <c r="AQ410" s="78"/>
      <c r="AR410" s="78"/>
      <c r="AS410" s="78"/>
    </row>
    <row r="411" spans="1:45" s="45" customFormat="1" ht="15" hidden="1" customHeight="1">
      <c r="A411" s="157"/>
      <c r="B411" s="185" t="s">
        <v>6602</v>
      </c>
      <c r="C411" s="80"/>
      <c r="D411" s="185" t="s">
        <v>6618</v>
      </c>
      <c r="E411" s="80"/>
      <c r="F411" s="78"/>
      <c r="G411" s="78"/>
      <c r="H411" s="78"/>
      <c r="I411" s="194"/>
      <c r="J411" s="78"/>
      <c r="K411" s="78"/>
      <c r="L411" s="78"/>
      <c r="M411" s="184">
        <v>920002360</v>
      </c>
      <c r="N411" s="78"/>
      <c r="O411" s="78"/>
      <c r="P411" s="78"/>
      <c r="Q411" s="78"/>
      <c r="R411" s="78"/>
      <c r="S411" s="78"/>
      <c r="T411" s="78"/>
      <c r="U411" s="78"/>
      <c r="V411" s="79" t="s">
        <v>6605</v>
      </c>
      <c r="W411" s="78">
        <v>3</v>
      </c>
      <c r="X411" s="78" t="s">
        <v>6917</v>
      </c>
      <c r="Y411" s="78"/>
      <c r="Z411" s="78"/>
      <c r="AA411" s="78"/>
      <c r="AB411" s="78"/>
      <c r="AC411" s="78" t="s">
        <v>617</v>
      </c>
      <c r="AD411" s="78"/>
      <c r="AE411" s="78"/>
      <c r="AF411" s="78"/>
      <c r="AG411" s="78"/>
      <c r="AH411" s="78"/>
      <c r="AI411" s="78"/>
      <c r="AJ411" s="82"/>
      <c r="AK411" s="78"/>
      <c r="AL411" s="78">
        <v>0</v>
      </c>
      <c r="AM411" s="78"/>
      <c r="AN411" s="78"/>
      <c r="AO411" s="78"/>
      <c r="AP411" s="78"/>
      <c r="AQ411" s="78"/>
      <c r="AR411" s="78"/>
      <c r="AS411" s="78"/>
    </row>
    <row r="412" spans="1:45" s="62" customFormat="1" hidden="1">
      <c r="A412" s="183"/>
      <c r="B412" s="186" t="s">
        <v>6602</v>
      </c>
      <c r="D412" s="35" t="s">
        <v>6724</v>
      </c>
      <c r="E412" s="35"/>
      <c r="T412" s="62" t="s">
        <v>6776</v>
      </c>
      <c r="V412" s="504" t="s">
        <v>6622</v>
      </c>
      <c r="W412" s="62">
        <v>3</v>
      </c>
      <c r="X412" s="62" t="s">
        <v>4775</v>
      </c>
      <c r="Y412" s="36" t="s">
        <v>4776</v>
      </c>
      <c r="Z412" s="36" t="s">
        <v>117</v>
      </c>
      <c r="AA412" s="36" t="s">
        <v>117</v>
      </c>
      <c r="AB412" s="36" t="s">
        <v>4777</v>
      </c>
      <c r="AC412" s="36" t="s">
        <v>4776</v>
      </c>
      <c r="AD412" s="36" t="s">
        <v>6021</v>
      </c>
      <c r="AE412" s="36" t="s">
        <v>4778</v>
      </c>
      <c r="AF412" s="36" t="s">
        <v>117</v>
      </c>
      <c r="AG412" s="36" t="s">
        <v>117</v>
      </c>
      <c r="AH412" s="36" t="s">
        <v>117</v>
      </c>
      <c r="AI412" s="36" t="s">
        <v>117</v>
      </c>
      <c r="AJ412" s="36" t="s">
        <v>117</v>
      </c>
      <c r="AK412" s="36" t="s">
        <v>4297</v>
      </c>
      <c r="AL412" s="36" t="s">
        <v>114</v>
      </c>
      <c r="AM412" s="36"/>
      <c r="AN412" s="36"/>
      <c r="AO412" s="36"/>
      <c r="AP412" s="36"/>
      <c r="AQ412" s="36"/>
      <c r="AR412" s="36"/>
      <c r="AS412" s="36"/>
    </row>
    <row r="413" spans="1:45" s="62" customFormat="1" hidden="1">
      <c r="A413" s="183"/>
      <c r="B413" s="186" t="s">
        <v>6602</v>
      </c>
      <c r="D413" s="35" t="s">
        <v>4</v>
      </c>
      <c r="E413" s="72"/>
      <c r="H413" s="62" t="s">
        <v>4</v>
      </c>
      <c r="V413" s="504" t="s">
        <v>6605</v>
      </c>
      <c r="W413" s="62">
        <v>3</v>
      </c>
      <c r="X413" s="62" t="s">
        <v>4779</v>
      </c>
      <c r="Y413" s="36" t="s">
        <v>4780</v>
      </c>
      <c r="Z413" s="36" t="s">
        <v>117</v>
      </c>
      <c r="AA413" s="36" t="s">
        <v>117</v>
      </c>
      <c r="AB413" s="36" t="s">
        <v>117</v>
      </c>
      <c r="AC413" s="36" t="s">
        <v>4780</v>
      </c>
      <c r="AD413" s="36" t="s">
        <v>287</v>
      </c>
      <c r="AE413" s="36" t="s">
        <v>4781</v>
      </c>
      <c r="AF413" s="36" t="s">
        <v>117</v>
      </c>
      <c r="AG413" s="36" t="s">
        <v>117</v>
      </c>
      <c r="AH413" s="36" t="s">
        <v>117</v>
      </c>
      <c r="AI413" s="36" t="s">
        <v>117</v>
      </c>
      <c r="AJ413" s="36" t="s">
        <v>117</v>
      </c>
      <c r="AK413" s="36" t="s">
        <v>4297</v>
      </c>
      <c r="AL413" s="36" t="s">
        <v>114</v>
      </c>
      <c r="AM413" s="36"/>
      <c r="AN413" s="36"/>
      <c r="AO413" s="36"/>
      <c r="AP413" s="36"/>
      <c r="AQ413" s="36"/>
      <c r="AR413" s="36"/>
      <c r="AS413" s="36"/>
    </row>
    <row r="414" spans="1:45" s="62" customFormat="1" hidden="1">
      <c r="A414" s="146" t="s">
        <v>7831</v>
      </c>
      <c r="B414" s="186" t="s">
        <v>6602</v>
      </c>
      <c r="D414" s="35" t="s">
        <v>4</v>
      </c>
      <c r="E414" s="72"/>
      <c r="H414" s="62" t="s">
        <v>6779</v>
      </c>
      <c r="L414" s="165" t="s">
        <v>6715</v>
      </c>
      <c r="V414" s="504" t="s">
        <v>6605</v>
      </c>
      <c r="W414" s="62">
        <v>3</v>
      </c>
      <c r="X414" s="62" t="s">
        <v>4782</v>
      </c>
      <c r="Y414" s="36" t="s">
        <v>4783</v>
      </c>
      <c r="Z414" s="36" t="s">
        <v>117</v>
      </c>
      <c r="AA414" s="36" t="s">
        <v>117</v>
      </c>
      <c r="AB414" s="36" t="s">
        <v>117</v>
      </c>
      <c r="AC414" s="36" t="s">
        <v>4783</v>
      </c>
      <c r="AD414" s="36" t="s">
        <v>618</v>
      </c>
      <c r="AE414" s="36" t="s">
        <v>4784</v>
      </c>
      <c r="AF414" s="36" t="s">
        <v>117</v>
      </c>
      <c r="AG414" s="36" t="s">
        <v>117</v>
      </c>
      <c r="AH414" s="36" t="s">
        <v>117</v>
      </c>
      <c r="AI414" s="36" t="s">
        <v>117</v>
      </c>
      <c r="AJ414" s="36" t="s">
        <v>117</v>
      </c>
      <c r="AK414" s="36" t="s">
        <v>4297</v>
      </c>
      <c r="AL414" s="36" t="s">
        <v>114</v>
      </c>
      <c r="AM414" s="36"/>
      <c r="AN414" s="36"/>
      <c r="AO414" s="36"/>
      <c r="AP414" s="36"/>
      <c r="AQ414" s="36"/>
      <c r="AR414" s="36"/>
      <c r="AS414" s="36"/>
    </row>
    <row r="415" spans="1:45" s="62" customFormat="1" hidden="1">
      <c r="A415" s="157" t="s">
        <v>7831</v>
      </c>
      <c r="B415" s="186" t="s">
        <v>6602</v>
      </c>
      <c r="D415" s="35" t="s">
        <v>4</v>
      </c>
      <c r="E415" s="72"/>
      <c r="H415" s="62" t="s">
        <v>6779</v>
      </c>
      <c r="L415" s="165" t="s">
        <v>6715</v>
      </c>
      <c r="V415" s="504" t="s">
        <v>6605</v>
      </c>
      <c r="W415" s="62">
        <v>3</v>
      </c>
      <c r="X415" s="62" t="s">
        <v>4785</v>
      </c>
      <c r="Y415" s="36" t="s">
        <v>4786</v>
      </c>
      <c r="Z415" s="36" t="s">
        <v>117</v>
      </c>
      <c r="AA415" s="36" t="s">
        <v>117</v>
      </c>
      <c r="AB415" s="36" t="s">
        <v>117</v>
      </c>
      <c r="AC415" s="36" t="s">
        <v>4786</v>
      </c>
      <c r="AD415" s="36" t="s">
        <v>287</v>
      </c>
      <c r="AE415" s="36" t="s">
        <v>4787</v>
      </c>
      <c r="AF415" s="36" t="s">
        <v>117</v>
      </c>
      <c r="AG415" s="36" t="s">
        <v>117</v>
      </c>
      <c r="AH415" s="36" t="s">
        <v>117</v>
      </c>
      <c r="AI415" s="36" t="s">
        <v>117</v>
      </c>
      <c r="AJ415" s="36" t="s">
        <v>117</v>
      </c>
      <c r="AK415" s="36" t="s">
        <v>4297</v>
      </c>
      <c r="AL415" s="36" t="s">
        <v>114</v>
      </c>
      <c r="AM415" s="36"/>
      <c r="AN415" s="36"/>
      <c r="AO415" s="36"/>
      <c r="AP415" s="36"/>
      <c r="AQ415" s="36"/>
      <c r="AR415" s="36"/>
      <c r="AS415" s="36"/>
    </row>
    <row r="416" spans="1:45" s="62" customFormat="1" hidden="1">
      <c r="A416" s="157" t="s">
        <v>7966</v>
      </c>
      <c r="B416" s="42" t="s">
        <v>6602</v>
      </c>
      <c r="C416" s="40"/>
      <c r="D416" s="42" t="s">
        <v>11</v>
      </c>
      <c r="E416" s="40"/>
      <c r="F416" s="40"/>
      <c r="G416" s="40"/>
      <c r="H416" s="43" t="s">
        <v>6688</v>
      </c>
      <c r="I416" s="40"/>
      <c r="J416" s="35"/>
      <c r="K416" s="40"/>
      <c r="L416" s="165" t="s">
        <v>6715</v>
      </c>
      <c r="M416" s="42"/>
      <c r="N416" s="40"/>
      <c r="O416" s="40"/>
      <c r="P416" s="40"/>
      <c r="Q416" s="40"/>
      <c r="R416" s="40"/>
      <c r="S416" s="40"/>
      <c r="T416" s="40"/>
      <c r="U416" s="40"/>
      <c r="V416" s="41" t="s">
        <v>6605</v>
      </c>
      <c r="W416" s="62">
        <v>3</v>
      </c>
      <c r="X416" s="62" t="s">
        <v>4788</v>
      </c>
      <c r="Y416" s="36" t="s">
        <v>4789</v>
      </c>
      <c r="Z416" s="36" t="s">
        <v>117</v>
      </c>
      <c r="AA416" s="36" t="s">
        <v>117</v>
      </c>
      <c r="AB416" s="36" t="s">
        <v>117</v>
      </c>
      <c r="AC416" s="36" t="s">
        <v>4789</v>
      </c>
      <c r="AD416" s="36" t="s">
        <v>4790</v>
      </c>
      <c r="AE416" s="36" t="s">
        <v>4791</v>
      </c>
      <c r="AF416" s="36" t="s">
        <v>117</v>
      </c>
      <c r="AG416" s="36" t="s">
        <v>117</v>
      </c>
      <c r="AH416" s="36" t="s">
        <v>117</v>
      </c>
      <c r="AI416" s="36" t="s">
        <v>117</v>
      </c>
      <c r="AJ416" s="36" t="s">
        <v>117</v>
      </c>
      <c r="AK416" s="36" t="s">
        <v>4297</v>
      </c>
      <c r="AL416" s="36" t="s">
        <v>114</v>
      </c>
      <c r="AM416" s="36"/>
      <c r="AN416" s="36"/>
      <c r="AO416" s="36"/>
      <c r="AP416" s="36"/>
      <c r="AQ416" s="36"/>
      <c r="AR416" s="36"/>
      <c r="AS416" s="36"/>
    </row>
    <row r="417" spans="1:45" s="62" customFormat="1" hidden="1">
      <c r="A417" s="55"/>
      <c r="B417" s="42" t="s">
        <v>6602</v>
      </c>
      <c r="C417" s="40"/>
      <c r="D417" s="42" t="s">
        <v>6604</v>
      </c>
      <c r="E417" s="40"/>
      <c r="F417" s="40"/>
      <c r="G417" s="40"/>
      <c r="H417" s="43" t="s">
        <v>6604</v>
      </c>
      <c r="I417" s="40"/>
      <c r="J417" s="35"/>
      <c r="K417" s="40"/>
      <c r="L417" s="40"/>
      <c r="M417" s="42"/>
      <c r="N417" s="40"/>
      <c r="O417" s="40"/>
      <c r="P417" s="40"/>
      <c r="Q417" s="40"/>
      <c r="R417" s="40"/>
      <c r="S417" s="40"/>
      <c r="T417" s="40"/>
      <c r="U417" s="40"/>
      <c r="V417" s="41" t="s">
        <v>6622</v>
      </c>
      <c r="W417" s="62">
        <v>3</v>
      </c>
      <c r="X417" s="62" t="s">
        <v>4792</v>
      </c>
      <c r="Y417" s="36" t="s">
        <v>4793</v>
      </c>
      <c r="Z417" s="36" t="s">
        <v>117</v>
      </c>
      <c r="AA417" s="36" t="s">
        <v>117</v>
      </c>
      <c r="AB417" s="36" t="s">
        <v>117</v>
      </c>
      <c r="AC417" s="36" t="s">
        <v>4793</v>
      </c>
      <c r="AD417" s="36" t="s">
        <v>4794</v>
      </c>
      <c r="AE417" s="36" t="s">
        <v>4795</v>
      </c>
      <c r="AF417" s="36" t="s">
        <v>117</v>
      </c>
      <c r="AG417" s="36" t="s">
        <v>117</v>
      </c>
      <c r="AH417" s="36" t="s">
        <v>117</v>
      </c>
      <c r="AI417" s="36" t="s">
        <v>117</v>
      </c>
      <c r="AJ417" s="36" t="s">
        <v>117</v>
      </c>
      <c r="AK417" s="36" t="s">
        <v>4297</v>
      </c>
      <c r="AL417" s="36" t="s">
        <v>114</v>
      </c>
      <c r="AM417" s="36"/>
      <c r="AN417" s="36"/>
      <c r="AO417" s="36"/>
      <c r="AP417" s="36"/>
      <c r="AQ417" s="36"/>
      <c r="AR417" s="36"/>
      <c r="AS417" s="36"/>
    </row>
    <row r="418" spans="1:45" s="62" customFormat="1" hidden="1">
      <c r="A418" s="157" t="s">
        <v>7831</v>
      </c>
      <c r="B418" s="42" t="s">
        <v>6602</v>
      </c>
      <c r="C418" s="40"/>
      <c r="D418" s="42" t="s">
        <v>6604</v>
      </c>
      <c r="E418" s="40"/>
      <c r="F418" s="40"/>
      <c r="G418" s="40"/>
      <c r="H418" s="43" t="s">
        <v>6604</v>
      </c>
      <c r="I418" s="40"/>
      <c r="J418" s="35"/>
      <c r="K418" s="40"/>
      <c r="L418" s="165" t="s">
        <v>6715</v>
      </c>
      <c r="M418" s="42"/>
      <c r="N418" s="40"/>
      <c r="O418" s="40"/>
      <c r="P418" s="40"/>
      <c r="Q418" s="40"/>
      <c r="R418" s="40"/>
      <c r="S418" s="40"/>
      <c r="T418" s="40"/>
      <c r="U418" s="40"/>
      <c r="V418" s="41" t="s">
        <v>6622</v>
      </c>
      <c r="W418" s="62">
        <v>3</v>
      </c>
      <c r="X418" s="62" t="s">
        <v>4788</v>
      </c>
      <c r="Y418" s="36" t="s">
        <v>4796</v>
      </c>
      <c r="Z418" s="36" t="s">
        <v>117</v>
      </c>
      <c r="AA418" s="36" t="s">
        <v>117</v>
      </c>
      <c r="AB418" s="36" t="s">
        <v>117</v>
      </c>
      <c r="AC418" s="36" t="s">
        <v>4796</v>
      </c>
      <c r="AD418" s="36" t="s">
        <v>4797</v>
      </c>
      <c r="AE418" s="36" t="s">
        <v>4791</v>
      </c>
      <c r="AF418" s="36" t="s">
        <v>117</v>
      </c>
      <c r="AG418" s="36" t="s">
        <v>117</v>
      </c>
      <c r="AH418" s="36" t="s">
        <v>117</v>
      </c>
      <c r="AI418" s="36" t="s">
        <v>117</v>
      </c>
      <c r="AJ418" s="36" t="s">
        <v>117</v>
      </c>
      <c r="AK418" s="36" t="s">
        <v>4297</v>
      </c>
      <c r="AL418" s="36" t="s">
        <v>114</v>
      </c>
      <c r="AM418" s="36"/>
      <c r="AN418" s="36"/>
      <c r="AO418" s="36"/>
      <c r="AP418" s="36"/>
      <c r="AQ418" s="36"/>
      <c r="AR418" s="36"/>
      <c r="AS418" s="36"/>
    </row>
    <row r="419" spans="1:45" s="62" customFormat="1" hidden="1">
      <c r="A419" s="157" t="s">
        <v>7831</v>
      </c>
      <c r="B419" s="42" t="s">
        <v>6602</v>
      </c>
      <c r="C419" s="40"/>
      <c r="D419" s="42" t="s">
        <v>6604</v>
      </c>
      <c r="E419" s="40"/>
      <c r="F419" s="40"/>
      <c r="G419" s="40"/>
      <c r="H419" s="43" t="s">
        <v>6604</v>
      </c>
      <c r="I419" s="40"/>
      <c r="J419" s="35"/>
      <c r="K419" s="40"/>
      <c r="L419" s="165" t="s">
        <v>6715</v>
      </c>
      <c r="M419" s="42"/>
      <c r="N419" s="40"/>
      <c r="O419" s="40"/>
      <c r="P419" s="40"/>
      <c r="Q419" s="40"/>
      <c r="R419" s="40"/>
      <c r="S419" s="40"/>
      <c r="T419" s="40"/>
      <c r="U419" s="40"/>
      <c r="V419" s="41" t="s">
        <v>6622</v>
      </c>
      <c r="W419" s="62">
        <v>3</v>
      </c>
      <c r="X419" s="62" t="s">
        <v>4788</v>
      </c>
      <c r="Y419" s="36" t="s">
        <v>4798</v>
      </c>
      <c r="Z419" s="36" t="s">
        <v>117</v>
      </c>
      <c r="AA419" s="36" t="s">
        <v>117</v>
      </c>
      <c r="AB419" s="36" t="s">
        <v>117</v>
      </c>
      <c r="AC419" s="36" t="s">
        <v>4798</v>
      </c>
      <c r="AD419" s="36" t="s">
        <v>4799</v>
      </c>
      <c r="AE419" s="36" t="s">
        <v>4791</v>
      </c>
      <c r="AF419" s="36" t="s">
        <v>117</v>
      </c>
      <c r="AG419" s="36" t="s">
        <v>117</v>
      </c>
      <c r="AH419" s="36" t="s">
        <v>117</v>
      </c>
      <c r="AI419" s="36" t="s">
        <v>117</v>
      </c>
      <c r="AJ419" s="36" t="s">
        <v>117</v>
      </c>
      <c r="AK419" s="36" t="s">
        <v>4297</v>
      </c>
      <c r="AL419" s="36" t="s">
        <v>114</v>
      </c>
      <c r="AM419" s="36"/>
      <c r="AN419" s="36"/>
      <c r="AO419" s="36"/>
      <c r="AP419" s="36"/>
      <c r="AQ419" s="36"/>
      <c r="AR419" s="36"/>
      <c r="AS419" s="36"/>
    </row>
    <row r="420" spans="1:45" s="62" customFormat="1" hidden="1">
      <c r="A420" s="55"/>
      <c r="B420" s="42" t="s">
        <v>6602</v>
      </c>
      <c r="C420" s="40"/>
      <c r="D420" s="42" t="s">
        <v>6604</v>
      </c>
      <c r="E420" s="40"/>
      <c r="F420" s="40"/>
      <c r="G420" s="40"/>
      <c r="H420" s="43" t="s">
        <v>6604</v>
      </c>
      <c r="I420" s="40"/>
      <c r="J420" s="35"/>
      <c r="K420" s="40"/>
      <c r="L420" s="40" t="s">
        <v>6715</v>
      </c>
      <c r="M420" s="42"/>
      <c r="N420" s="40"/>
      <c r="O420" s="40"/>
      <c r="P420" s="40"/>
      <c r="Q420" s="40"/>
      <c r="R420" s="40"/>
      <c r="S420" s="40"/>
      <c r="T420" s="40"/>
      <c r="U420" s="40"/>
      <c r="V420" s="41" t="s">
        <v>6622</v>
      </c>
      <c r="W420" s="62">
        <v>3</v>
      </c>
      <c r="X420" s="62" t="s">
        <v>4800</v>
      </c>
      <c r="Y420" s="36" t="s">
        <v>4801</v>
      </c>
      <c r="Z420" s="36" t="s">
        <v>117</v>
      </c>
      <c r="AA420" s="36" t="s">
        <v>117</v>
      </c>
      <c r="AB420" s="36" t="s">
        <v>117</v>
      </c>
      <c r="AC420" s="36" t="s">
        <v>4801</v>
      </c>
      <c r="AD420" s="36" t="s">
        <v>4802</v>
      </c>
      <c r="AE420" s="36" t="s">
        <v>4803</v>
      </c>
      <c r="AF420" s="36" t="s">
        <v>117</v>
      </c>
      <c r="AG420" s="36" t="s">
        <v>117</v>
      </c>
      <c r="AH420" s="36" t="s">
        <v>117</v>
      </c>
      <c r="AI420" s="36" t="s">
        <v>117</v>
      </c>
      <c r="AJ420" s="36" t="s">
        <v>117</v>
      </c>
      <c r="AK420" s="36" t="s">
        <v>4297</v>
      </c>
      <c r="AL420" s="36" t="s">
        <v>114</v>
      </c>
      <c r="AM420" s="36"/>
      <c r="AN420" s="36"/>
      <c r="AO420" s="36"/>
      <c r="AP420" s="36"/>
      <c r="AQ420" s="36"/>
      <c r="AR420" s="36"/>
      <c r="AS420" s="36"/>
    </row>
    <row r="421" spans="1:45" s="62" customFormat="1" hidden="1">
      <c r="A421" s="55"/>
      <c r="B421" s="42" t="s">
        <v>6602</v>
      </c>
      <c r="C421" s="40"/>
      <c r="D421" s="42" t="s">
        <v>6604</v>
      </c>
      <c r="E421" s="40"/>
      <c r="F421" s="40"/>
      <c r="G421" s="40"/>
      <c r="H421" s="43" t="s">
        <v>6604</v>
      </c>
      <c r="I421" s="40"/>
      <c r="J421" s="35"/>
      <c r="K421" s="40"/>
      <c r="L421" s="40" t="s">
        <v>6715</v>
      </c>
      <c r="M421" s="42"/>
      <c r="N421" s="40"/>
      <c r="O421" s="40"/>
      <c r="P421" s="40"/>
      <c r="Q421" s="40"/>
      <c r="R421" s="40"/>
      <c r="S421" s="40"/>
      <c r="T421" s="40"/>
      <c r="U421" s="40"/>
      <c r="V421" s="41" t="s">
        <v>6622</v>
      </c>
      <c r="W421" s="62">
        <v>3</v>
      </c>
      <c r="X421" s="62" t="s">
        <v>4800</v>
      </c>
      <c r="Y421" s="36" t="s">
        <v>4804</v>
      </c>
      <c r="Z421" s="36" t="s">
        <v>117</v>
      </c>
      <c r="AA421" s="36" t="s">
        <v>117</v>
      </c>
      <c r="AB421" s="36" t="s">
        <v>117</v>
      </c>
      <c r="AC421" s="36" t="s">
        <v>4804</v>
      </c>
      <c r="AD421" s="36" t="s">
        <v>619</v>
      </c>
      <c r="AE421" s="36" t="s">
        <v>4803</v>
      </c>
      <c r="AF421" s="36" t="s">
        <v>117</v>
      </c>
      <c r="AG421" s="36" t="s">
        <v>117</v>
      </c>
      <c r="AH421" s="36" t="s">
        <v>117</v>
      </c>
      <c r="AI421" s="36" t="s">
        <v>117</v>
      </c>
      <c r="AJ421" s="36" t="s">
        <v>117</v>
      </c>
      <c r="AK421" s="36" t="s">
        <v>4297</v>
      </c>
      <c r="AL421" s="36" t="s">
        <v>114</v>
      </c>
      <c r="AM421" s="36"/>
      <c r="AN421" s="36"/>
      <c r="AO421" s="36"/>
      <c r="AP421" s="36"/>
      <c r="AQ421" s="36"/>
      <c r="AR421" s="36"/>
      <c r="AS421" s="36"/>
    </row>
    <row r="422" spans="1:45" s="62" customFormat="1" hidden="1">
      <c r="A422" s="157" t="s">
        <v>7831</v>
      </c>
      <c r="B422" s="42" t="s">
        <v>6602</v>
      </c>
      <c r="C422" s="40"/>
      <c r="D422" s="42" t="s">
        <v>6604</v>
      </c>
      <c r="E422" s="40"/>
      <c r="F422" s="40"/>
      <c r="G422" s="40"/>
      <c r="H422" s="43" t="s">
        <v>6604</v>
      </c>
      <c r="I422" s="40"/>
      <c r="J422" s="35"/>
      <c r="K422" s="40"/>
      <c r="L422" s="165" t="s">
        <v>6715</v>
      </c>
      <c r="M422" s="42"/>
      <c r="N422" s="40"/>
      <c r="O422" s="40"/>
      <c r="P422" s="40"/>
      <c r="Q422" s="40"/>
      <c r="R422" s="40"/>
      <c r="S422" s="40"/>
      <c r="T422" s="40"/>
      <c r="U422" s="40"/>
      <c r="V422" s="41" t="s">
        <v>6622</v>
      </c>
      <c r="W422" s="62">
        <v>3</v>
      </c>
      <c r="X422" s="62" t="s">
        <v>4785</v>
      </c>
      <c r="Y422" s="36" t="s">
        <v>4805</v>
      </c>
      <c r="Z422" s="36" t="s">
        <v>117</v>
      </c>
      <c r="AA422" s="36" t="s">
        <v>117</v>
      </c>
      <c r="AB422" s="36" t="s">
        <v>117</v>
      </c>
      <c r="AC422" s="36" t="s">
        <v>4805</v>
      </c>
      <c r="AD422" s="36" t="s">
        <v>4806</v>
      </c>
      <c r="AE422" s="36" t="s">
        <v>4787</v>
      </c>
      <c r="AF422" s="36" t="s">
        <v>117</v>
      </c>
      <c r="AG422" s="36" t="s">
        <v>117</v>
      </c>
      <c r="AH422" s="36" t="s">
        <v>117</v>
      </c>
      <c r="AI422" s="36" t="s">
        <v>117</v>
      </c>
      <c r="AJ422" s="36" t="s">
        <v>117</v>
      </c>
      <c r="AK422" s="36" t="s">
        <v>4297</v>
      </c>
      <c r="AL422" s="36" t="s">
        <v>114</v>
      </c>
      <c r="AM422" s="36"/>
      <c r="AN422" s="36"/>
      <c r="AO422" s="36"/>
      <c r="AP422" s="36"/>
      <c r="AQ422" s="36"/>
      <c r="AR422" s="36"/>
      <c r="AS422" s="36"/>
    </row>
    <row r="423" spans="1:45" s="62" customFormat="1" hidden="1">
      <c r="A423" s="157" t="s">
        <v>7831</v>
      </c>
      <c r="B423" s="42" t="s">
        <v>6602</v>
      </c>
      <c r="C423" s="40"/>
      <c r="D423" s="42" t="s">
        <v>6604</v>
      </c>
      <c r="E423" s="40"/>
      <c r="F423" s="40"/>
      <c r="G423" s="40"/>
      <c r="H423" s="43" t="s">
        <v>6604</v>
      </c>
      <c r="I423" s="40"/>
      <c r="J423" s="35"/>
      <c r="K423" s="40"/>
      <c r="L423" s="165" t="s">
        <v>6715</v>
      </c>
      <c r="M423" s="42"/>
      <c r="N423" s="40"/>
      <c r="O423" s="40"/>
      <c r="P423" s="40"/>
      <c r="Q423" s="40"/>
      <c r="R423" s="40"/>
      <c r="S423" s="40"/>
      <c r="T423" s="40"/>
      <c r="U423" s="40"/>
      <c r="V423" s="41" t="s">
        <v>6622</v>
      </c>
      <c r="W423" s="62">
        <v>3</v>
      </c>
      <c r="X423" s="62" t="s">
        <v>4788</v>
      </c>
      <c r="Y423" s="36" t="s">
        <v>4807</v>
      </c>
      <c r="Z423" s="36" t="s">
        <v>117</v>
      </c>
      <c r="AA423" s="36" t="s">
        <v>117</v>
      </c>
      <c r="AB423" s="36" t="s">
        <v>117</v>
      </c>
      <c r="AC423" s="36" t="s">
        <v>4807</v>
      </c>
      <c r="AD423" s="36" t="s">
        <v>4808</v>
      </c>
      <c r="AE423" s="36" t="s">
        <v>4791</v>
      </c>
      <c r="AF423" s="36" t="s">
        <v>117</v>
      </c>
      <c r="AG423" s="36" t="s">
        <v>117</v>
      </c>
      <c r="AH423" s="36" t="s">
        <v>117</v>
      </c>
      <c r="AI423" s="36" t="s">
        <v>117</v>
      </c>
      <c r="AJ423" s="36" t="s">
        <v>117</v>
      </c>
      <c r="AK423" s="36" t="s">
        <v>4297</v>
      </c>
      <c r="AL423" s="36" t="s">
        <v>114</v>
      </c>
      <c r="AM423" s="36"/>
      <c r="AN423" s="36"/>
      <c r="AO423" s="36"/>
      <c r="AP423" s="36"/>
      <c r="AQ423" s="36"/>
      <c r="AR423" s="36"/>
      <c r="AS423" s="36"/>
    </row>
    <row r="424" spans="1:45" s="62" customFormat="1" hidden="1">
      <c r="A424" s="55"/>
      <c r="B424" s="42" t="s">
        <v>6602</v>
      </c>
      <c r="C424" s="40"/>
      <c r="D424" s="42" t="s">
        <v>6604</v>
      </c>
      <c r="E424" s="40"/>
      <c r="F424" s="40"/>
      <c r="G424" s="40"/>
      <c r="H424" s="43" t="s">
        <v>6604</v>
      </c>
      <c r="I424" s="40"/>
      <c r="J424" s="35"/>
      <c r="K424" s="40"/>
      <c r="L424" s="40"/>
      <c r="M424" s="42"/>
      <c r="N424" s="40"/>
      <c r="O424" s="40"/>
      <c r="P424" s="40"/>
      <c r="Q424" s="40"/>
      <c r="R424" s="40"/>
      <c r="S424" s="40"/>
      <c r="T424" s="40"/>
      <c r="U424" s="40"/>
      <c r="V424" s="41" t="s">
        <v>6622</v>
      </c>
      <c r="W424" s="62">
        <v>3</v>
      </c>
      <c r="X424" s="62" t="s">
        <v>4809</v>
      </c>
      <c r="Y424" s="36" t="s">
        <v>4810</v>
      </c>
      <c r="Z424" s="36" t="s">
        <v>117</v>
      </c>
      <c r="AA424" s="36" t="s">
        <v>117</v>
      </c>
      <c r="AB424" s="36" t="s">
        <v>117</v>
      </c>
      <c r="AC424" s="36" t="s">
        <v>4810</v>
      </c>
      <c r="AD424" s="36" t="s">
        <v>4811</v>
      </c>
      <c r="AE424" s="36" t="s">
        <v>4812</v>
      </c>
      <c r="AF424" s="36" t="s">
        <v>117</v>
      </c>
      <c r="AG424" s="36" t="s">
        <v>117</v>
      </c>
      <c r="AH424" s="36" t="s">
        <v>117</v>
      </c>
      <c r="AI424" s="36" t="s">
        <v>117</v>
      </c>
      <c r="AJ424" s="36" t="s">
        <v>117</v>
      </c>
      <c r="AK424" s="36" t="s">
        <v>4297</v>
      </c>
      <c r="AL424" s="36" t="s">
        <v>114</v>
      </c>
      <c r="AM424" s="36"/>
      <c r="AN424" s="36"/>
      <c r="AO424" s="36"/>
      <c r="AP424" s="36"/>
      <c r="AQ424" s="36"/>
      <c r="AR424" s="36"/>
      <c r="AS424" s="36"/>
    </row>
    <row r="425" spans="1:45" s="62" customFormat="1" hidden="1">
      <c r="A425" s="157" t="s">
        <v>7966</v>
      </c>
      <c r="B425" s="42" t="s">
        <v>6602</v>
      </c>
      <c r="C425" s="40"/>
      <c r="D425" s="42" t="s">
        <v>4</v>
      </c>
      <c r="E425" s="42"/>
      <c r="F425" s="40"/>
      <c r="G425" s="40"/>
      <c r="H425" s="43" t="s">
        <v>4</v>
      </c>
      <c r="I425" s="40"/>
      <c r="J425" s="35"/>
      <c r="K425" s="40"/>
      <c r="L425" s="165" t="s">
        <v>6715</v>
      </c>
      <c r="M425" s="42"/>
      <c r="N425" s="40"/>
      <c r="O425" s="40"/>
      <c r="P425" s="40"/>
      <c r="Q425" s="40"/>
      <c r="R425" s="40"/>
      <c r="S425" s="40"/>
      <c r="T425" s="40"/>
      <c r="U425" s="40"/>
      <c r="V425" s="41" t="s">
        <v>6605</v>
      </c>
      <c r="W425" s="62">
        <v>3</v>
      </c>
      <c r="X425" s="62" t="s">
        <v>4788</v>
      </c>
      <c r="Y425" s="36" t="s">
        <v>4813</v>
      </c>
      <c r="Z425" s="36" t="s">
        <v>117</v>
      </c>
      <c r="AA425" s="36" t="s">
        <v>117</v>
      </c>
      <c r="AB425" s="36" t="s">
        <v>117</v>
      </c>
      <c r="AC425" s="36" t="s">
        <v>4813</v>
      </c>
      <c r="AD425" s="36" t="s">
        <v>407</v>
      </c>
      <c r="AE425" s="36" t="s">
        <v>4791</v>
      </c>
      <c r="AF425" s="36" t="s">
        <v>117</v>
      </c>
      <c r="AG425" s="36" t="s">
        <v>117</v>
      </c>
      <c r="AH425" s="36" t="s">
        <v>117</v>
      </c>
      <c r="AI425" s="36" t="s">
        <v>117</v>
      </c>
      <c r="AJ425" s="36" t="s">
        <v>117</v>
      </c>
      <c r="AK425" s="36" t="s">
        <v>4297</v>
      </c>
      <c r="AL425" s="36" t="s">
        <v>114</v>
      </c>
      <c r="AM425" s="36"/>
      <c r="AN425" s="36"/>
      <c r="AO425" s="36"/>
      <c r="AP425" s="36"/>
      <c r="AQ425" s="36"/>
      <c r="AR425" s="36"/>
      <c r="AS425" s="36"/>
    </row>
    <row r="426" spans="1:45" s="62" customFormat="1" hidden="1">
      <c r="A426" s="55"/>
      <c r="B426" s="42" t="s">
        <v>6602</v>
      </c>
      <c r="C426" s="40"/>
      <c r="D426" s="42" t="s">
        <v>6604</v>
      </c>
      <c r="E426" s="40"/>
      <c r="F426" s="40"/>
      <c r="G426" s="40"/>
      <c r="H426" s="43" t="s">
        <v>6604</v>
      </c>
      <c r="I426" s="40"/>
      <c r="J426" s="35"/>
      <c r="K426" s="40"/>
      <c r="L426" s="40" t="s">
        <v>6715</v>
      </c>
      <c r="M426" s="42"/>
      <c r="N426" s="40"/>
      <c r="O426" s="40"/>
      <c r="P426" s="40"/>
      <c r="Q426" s="40"/>
      <c r="R426" s="40"/>
      <c r="S426" s="40"/>
      <c r="T426" s="40"/>
      <c r="U426" s="40"/>
      <c r="V426" s="41" t="s">
        <v>6622</v>
      </c>
      <c r="W426" s="62">
        <v>3</v>
      </c>
      <c r="X426" s="62" t="s">
        <v>4782</v>
      </c>
      <c r="Y426" s="36" t="s">
        <v>4814</v>
      </c>
      <c r="Z426" s="36" t="s">
        <v>117</v>
      </c>
      <c r="AA426" s="36" t="s">
        <v>117</v>
      </c>
      <c r="AB426" s="36" t="s">
        <v>117</v>
      </c>
      <c r="AC426" s="36" t="s">
        <v>4814</v>
      </c>
      <c r="AD426" s="36" t="s">
        <v>407</v>
      </c>
      <c r="AE426" s="36" t="s">
        <v>4815</v>
      </c>
      <c r="AF426" s="36" t="s">
        <v>117</v>
      </c>
      <c r="AG426" s="36" t="s">
        <v>117</v>
      </c>
      <c r="AH426" s="36" t="s">
        <v>117</v>
      </c>
      <c r="AI426" s="36" t="s">
        <v>117</v>
      </c>
      <c r="AJ426" s="36" t="s">
        <v>117</v>
      </c>
      <c r="AK426" s="36" t="s">
        <v>4297</v>
      </c>
      <c r="AL426" s="36" t="s">
        <v>114</v>
      </c>
      <c r="AM426" s="36"/>
      <c r="AN426" s="36"/>
      <c r="AO426" s="36"/>
      <c r="AP426" s="36"/>
      <c r="AQ426" s="36"/>
      <c r="AR426" s="36"/>
      <c r="AS426" s="36"/>
    </row>
    <row r="427" spans="1:45" s="62" customFormat="1" hidden="1">
      <c r="A427" s="157" t="s">
        <v>7831</v>
      </c>
      <c r="B427" s="42" t="s">
        <v>6602</v>
      </c>
      <c r="C427" s="40"/>
      <c r="D427" s="42" t="s">
        <v>6604</v>
      </c>
      <c r="E427" s="40"/>
      <c r="F427" s="40"/>
      <c r="G427" s="40"/>
      <c r="H427" s="43" t="s">
        <v>6604</v>
      </c>
      <c r="I427" s="40"/>
      <c r="J427" s="35"/>
      <c r="K427" s="40"/>
      <c r="L427" s="165" t="s">
        <v>6715</v>
      </c>
      <c r="M427" s="42"/>
      <c r="N427" s="40"/>
      <c r="O427" s="40"/>
      <c r="P427" s="40"/>
      <c r="Q427" s="40"/>
      <c r="R427" s="40"/>
      <c r="S427" s="40"/>
      <c r="T427" s="40"/>
      <c r="U427" s="40"/>
      <c r="V427" s="41" t="s">
        <v>6622</v>
      </c>
      <c r="W427" s="62">
        <v>3</v>
      </c>
      <c r="X427" s="62" t="s">
        <v>4816</v>
      </c>
      <c r="Y427" s="36" t="s">
        <v>4817</v>
      </c>
      <c r="Z427" s="36" t="s">
        <v>117</v>
      </c>
      <c r="AA427" s="36" t="s">
        <v>117</v>
      </c>
      <c r="AB427" s="36" t="s">
        <v>117</v>
      </c>
      <c r="AC427" s="36" t="s">
        <v>4817</v>
      </c>
      <c r="AD427" s="36" t="s">
        <v>4818</v>
      </c>
      <c r="AE427" s="36" t="s">
        <v>4819</v>
      </c>
      <c r="AF427" s="36" t="s">
        <v>117</v>
      </c>
      <c r="AG427" s="36" t="s">
        <v>117</v>
      </c>
      <c r="AH427" s="36" t="s">
        <v>117</v>
      </c>
      <c r="AI427" s="36" t="s">
        <v>117</v>
      </c>
      <c r="AJ427" s="36" t="s">
        <v>117</v>
      </c>
      <c r="AK427" s="36" t="s">
        <v>4297</v>
      </c>
      <c r="AL427" s="36" t="s">
        <v>114</v>
      </c>
      <c r="AM427" s="36"/>
      <c r="AN427" s="36"/>
      <c r="AO427" s="36"/>
      <c r="AP427" s="36"/>
      <c r="AQ427" s="36"/>
      <c r="AR427" s="36"/>
      <c r="AS427" s="36"/>
    </row>
    <row r="428" spans="1:45" s="62" customFormat="1" hidden="1">
      <c r="A428" s="157" t="s">
        <v>7966</v>
      </c>
      <c r="B428" s="42" t="s">
        <v>6602</v>
      </c>
      <c r="C428" s="40"/>
      <c r="D428" s="42" t="s">
        <v>6604</v>
      </c>
      <c r="E428" s="40"/>
      <c r="F428" s="40"/>
      <c r="G428" s="40"/>
      <c r="H428" s="43" t="s">
        <v>6604</v>
      </c>
      <c r="I428" s="40"/>
      <c r="J428" s="35"/>
      <c r="K428" s="40"/>
      <c r="L428" s="165" t="s">
        <v>6715</v>
      </c>
      <c r="M428" s="42"/>
      <c r="N428" s="40"/>
      <c r="O428" s="40"/>
      <c r="P428" s="40"/>
      <c r="Q428" s="40"/>
      <c r="R428" s="40"/>
      <c r="S428" s="40"/>
      <c r="T428" s="40"/>
      <c r="U428" s="40"/>
      <c r="V428" s="41" t="s">
        <v>6622</v>
      </c>
      <c r="W428" s="62">
        <v>3</v>
      </c>
      <c r="X428" s="62" t="s">
        <v>4820</v>
      </c>
      <c r="Y428" s="36" t="s">
        <v>4821</v>
      </c>
      <c r="Z428" s="36" t="s">
        <v>117</v>
      </c>
      <c r="AA428" s="36" t="s">
        <v>117</v>
      </c>
      <c r="AB428" s="36" t="s">
        <v>117</v>
      </c>
      <c r="AC428" s="36" t="s">
        <v>4821</v>
      </c>
      <c r="AD428" s="36" t="s">
        <v>1540</v>
      </c>
      <c r="AE428" s="36" t="s">
        <v>4822</v>
      </c>
      <c r="AF428" s="36" t="s">
        <v>117</v>
      </c>
      <c r="AG428" s="36" t="s">
        <v>117</v>
      </c>
      <c r="AH428" s="36" t="s">
        <v>117</v>
      </c>
      <c r="AI428" s="36" t="s">
        <v>117</v>
      </c>
      <c r="AJ428" s="36" t="s">
        <v>117</v>
      </c>
      <c r="AK428" s="36" t="s">
        <v>4297</v>
      </c>
      <c r="AL428" s="36" t="s">
        <v>114</v>
      </c>
      <c r="AM428" s="36"/>
      <c r="AN428" s="36"/>
      <c r="AO428" s="36"/>
      <c r="AP428" s="36"/>
      <c r="AQ428" s="36"/>
      <c r="AR428" s="36"/>
      <c r="AS428" s="36"/>
    </row>
    <row r="429" spans="1:45" s="62" customFormat="1" hidden="1">
      <c r="A429" s="147" t="s">
        <v>7872</v>
      </c>
      <c r="B429" s="42" t="s">
        <v>6602</v>
      </c>
      <c r="C429" s="40"/>
      <c r="D429" s="42" t="s">
        <v>4</v>
      </c>
      <c r="E429" s="42"/>
      <c r="F429" s="40"/>
      <c r="G429" s="40"/>
      <c r="H429" s="43" t="s">
        <v>6779</v>
      </c>
      <c r="I429" s="40"/>
      <c r="J429" s="35"/>
      <c r="K429" s="40"/>
      <c r="L429" s="165" t="s">
        <v>6715</v>
      </c>
      <c r="M429" s="42"/>
      <c r="N429" s="40"/>
      <c r="O429" s="40"/>
      <c r="P429" s="40"/>
      <c r="Q429" s="40"/>
      <c r="R429" s="40"/>
      <c r="S429" s="40"/>
      <c r="T429" s="40"/>
      <c r="U429" s="40"/>
      <c r="V429" s="41" t="s">
        <v>6605</v>
      </c>
      <c r="W429" s="62">
        <v>3</v>
      </c>
      <c r="X429" s="62" t="s">
        <v>4788</v>
      </c>
      <c r="Y429" s="36" t="s">
        <v>4823</v>
      </c>
      <c r="Z429" s="36" t="s">
        <v>117</v>
      </c>
      <c r="AA429" s="36" t="s">
        <v>117</v>
      </c>
      <c r="AB429" s="36" t="s">
        <v>117</v>
      </c>
      <c r="AC429" s="36" t="s">
        <v>4823</v>
      </c>
      <c r="AD429" s="36" t="s">
        <v>620</v>
      </c>
      <c r="AE429" s="36" t="s">
        <v>4791</v>
      </c>
      <c r="AF429" s="36" t="s">
        <v>117</v>
      </c>
      <c r="AG429" s="36" t="s">
        <v>117</v>
      </c>
      <c r="AH429" s="36" t="s">
        <v>117</v>
      </c>
      <c r="AI429" s="36" t="s">
        <v>117</v>
      </c>
      <c r="AJ429" s="36" t="s">
        <v>117</v>
      </c>
      <c r="AK429" s="36" t="s">
        <v>4297</v>
      </c>
      <c r="AL429" s="36" t="s">
        <v>114</v>
      </c>
      <c r="AM429" s="36"/>
      <c r="AN429" s="36"/>
      <c r="AO429" s="36"/>
      <c r="AP429" s="36"/>
      <c r="AQ429" s="36"/>
      <c r="AR429" s="36"/>
      <c r="AS429" s="36"/>
    </row>
    <row r="430" spans="1:45" s="62" customFormat="1" hidden="1">
      <c r="A430" s="55"/>
      <c r="B430" s="42" t="s">
        <v>6602</v>
      </c>
      <c r="C430" s="40"/>
      <c r="D430" s="42" t="s">
        <v>4</v>
      </c>
      <c r="E430" s="42"/>
      <c r="F430" s="40"/>
      <c r="G430" s="40"/>
      <c r="H430" s="43" t="s">
        <v>4</v>
      </c>
      <c r="I430" s="40"/>
      <c r="J430" s="35"/>
      <c r="K430" s="40"/>
      <c r="L430" s="40"/>
      <c r="M430" s="42"/>
      <c r="N430" s="40"/>
      <c r="O430" s="40"/>
      <c r="P430" s="40"/>
      <c r="Q430" s="40"/>
      <c r="R430" s="40"/>
      <c r="S430" s="40"/>
      <c r="T430" s="40"/>
      <c r="U430" s="40"/>
      <c r="V430" s="41" t="s">
        <v>6605</v>
      </c>
      <c r="W430" s="62">
        <v>3</v>
      </c>
      <c r="X430" s="62" t="s">
        <v>4779</v>
      </c>
      <c r="Y430" s="36" t="s">
        <v>4824</v>
      </c>
      <c r="Z430" s="36" t="s">
        <v>117</v>
      </c>
      <c r="AA430" s="36" t="s">
        <v>117</v>
      </c>
      <c r="AB430" s="36" t="s">
        <v>117</v>
      </c>
      <c r="AC430" s="36" t="s">
        <v>4824</v>
      </c>
      <c r="AD430" s="36" t="s">
        <v>621</v>
      </c>
      <c r="AE430" s="36" t="s">
        <v>4781</v>
      </c>
      <c r="AF430" s="36" t="s">
        <v>117</v>
      </c>
      <c r="AG430" s="36" t="s">
        <v>117</v>
      </c>
      <c r="AH430" s="36" t="s">
        <v>117</v>
      </c>
      <c r="AI430" s="36" t="s">
        <v>117</v>
      </c>
      <c r="AJ430" s="36" t="s">
        <v>117</v>
      </c>
      <c r="AK430" s="36" t="s">
        <v>4297</v>
      </c>
      <c r="AL430" s="36" t="s">
        <v>114</v>
      </c>
      <c r="AM430" s="36"/>
      <c r="AN430" s="36"/>
      <c r="AO430" s="36"/>
      <c r="AP430" s="36"/>
      <c r="AQ430" s="36"/>
      <c r="AR430" s="36"/>
      <c r="AS430" s="36"/>
    </row>
    <row r="431" spans="1:45" s="62" customFormat="1" hidden="1">
      <c r="A431" s="157" t="s">
        <v>7831</v>
      </c>
      <c r="B431" s="42" t="s">
        <v>6602</v>
      </c>
      <c r="C431" s="40"/>
      <c r="D431" s="42" t="s">
        <v>6604</v>
      </c>
      <c r="E431" s="40"/>
      <c r="F431" s="40"/>
      <c r="G431" s="40"/>
      <c r="H431" s="43" t="s">
        <v>6604</v>
      </c>
      <c r="I431" s="40"/>
      <c r="J431" s="35"/>
      <c r="K431" s="40"/>
      <c r="L431" s="165" t="s">
        <v>6715</v>
      </c>
      <c r="M431" s="42"/>
      <c r="N431" s="40"/>
      <c r="O431" s="40"/>
      <c r="P431" s="40"/>
      <c r="Q431" s="40"/>
      <c r="R431" s="40"/>
      <c r="S431" s="40"/>
      <c r="T431" s="40"/>
      <c r="U431" s="40"/>
      <c r="V431" s="41" t="s">
        <v>6622</v>
      </c>
      <c r="W431" s="62">
        <v>3</v>
      </c>
      <c r="X431" s="62" t="s">
        <v>4788</v>
      </c>
      <c r="Y431" s="36" t="s">
        <v>4825</v>
      </c>
      <c r="Z431" s="36" t="s">
        <v>117</v>
      </c>
      <c r="AA431" s="36" t="s">
        <v>117</v>
      </c>
      <c r="AB431" s="36" t="s">
        <v>117</v>
      </c>
      <c r="AC431" s="36" t="s">
        <v>4825</v>
      </c>
      <c r="AD431" s="36" t="s">
        <v>622</v>
      </c>
      <c r="AE431" s="36" t="s">
        <v>4791</v>
      </c>
      <c r="AF431" s="36" t="s">
        <v>117</v>
      </c>
      <c r="AG431" s="36" t="s">
        <v>117</v>
      </c>
      <c r="AH431" s="36" t="s">
        <v>117</v>
      </c>
      <c r="AI431" s="36" t="s">
        <v>117</v>
      </c>
      <c r="AJ431" s="36" t="s">
        <v>117</v>
      </c>
      <c r="AK431" s="36" t="s">
        <v>4297</v>
      </c>
      <c r="AL431" s="36" t="s">
        <v>114</v>
      </c>
      <c r="AM431" s="36"/>
      <c r="AN431" s="36"/>
      <c r="AO431" s="36"/>
      <c r="AP431" s="36"/>
      <c r="AQ431" s="36"/>
      <c r="AR431" s="36"/>
      <c r="AS431" s="36"/>
    </row>
    <row r="432" spans="1:45" s="62" customFormat="1" hidden="1">
      <c r="A432" s="157" t="s">
        <v>7831</v>
      </c>
      <c r="B432" s="42" t="s">
        <v>6602</v>
      </c>
      <c r="C432" s="40"/>
      <c r="D432" s="42" t="s">
        <v>6604</v>
      </c>
      <c r="E432" s="40"/>
      <c r="F432" s="40"/>
      <c r="G432" s="40"/>
      <c r="H432" s="43" t="s">
        <v>6604</v>
      </c>
      <c r="I432" s="40"/>
      <c r="J432" s="35"/>
      <c r="K432" s="40"/>
      <c r="L432" s="165" t="s">
        <v>6715</v>
      </c>
      <c r="M432" s="42"/>
      <c r="N432" s="40"/>
      <c r="O432" s="40"/>
      <c r="P432" s="40"/>
      <c r="Q432" s="40"/>
      <c r="R432" s="40"/>
      <c r="S432" s="40"/>
      <c r="T432" s="40"/>
      <c r="U432" s="40"/>
      <c r="V432" s="41" t="s">
        <v>6622</v>
      </c>
      <c r="W432" s="62">
        <v>3</v>
      </c>
      <c r="X432" s="62" t="s">
        <v>4788</v>
      </c>
      <c r="Y432" s="36" t="s">
        <v>4826</v>
      </c>
      <c r="Z432" s="36" t="s">
        <v>117</v>
      </c>
      <c r="AA432" s="36" t="s">
        <v>117</v>
      </c>
      <c r="AB432" s="36" t="s">
        <v>117</v>
      </c>
      <c r="AC432" s="36" t="s">
        <v>4826</v>
      </c>
      <c r="AD432" s="36" t="s">
        <v>6022</v>
      </c>
      <c r="AE432" s="36" t="s">
        <v>4791</v>
      </c>
      <c r="AF432" s="36" t="s">
        <v>117</v>
      </c>
      <c r="AG432" s="36" t="s">
        <v>117</v>
      </c>
      <c r="AH432" s="36" t="s">
        <v>117</v>
      </c>
      <c r="AI432" s="36" t="s">
        <v>117</v>
      </c>
      <c r="AJ432" s="36" t="s">
        <v>117</v>
      </c>
      <c r="AK432" s="36" t="s">
        <v>4297</v>
      </c>
      <c r="AL432" s="36" t="s">
        <v>114</v>
      </c>
      <c r="AM432" s="36"/>
      <c r="AN432" s="36"/>
      <c r="AO432" s="36"/>
      <c r="AP432" s="36"/>
      <c r="AQ432" s="36"/>
      <c r="AR432" s="36"/>
      <c r="AS432" s="36"/>
    </row>
    <row r="433" spans="1:45" s="62" customFormat="1" hidden="1">
      <c r="A433" s="157" t="s">
        <v>7872</v>
      </c>
      <c r="B433" s="42" t="s">
        <v>6602</v>
      </c>
      <c r="C433" s="40"/>
      <c r="D433" s="42" t="s">
        <v>6604</v>
      </c>
      <c r="E433" s="40"/>
      <c r="F433" s="40"/>
      <c r="G433" s="40"/>
      <c r="H433" s="43" t="s">
        <v>6604</v>
      </c>
      <c r="I433" s="40"/>
      <c r="J433" s="35"/>
      <c r="K433" s="40"/>
      <c r="L433" s="165" t="s">
        <v>6715</v>
      </c>
      <c r="M433" s="42"/>
      <c r="N433" s="40"/>
      <c r="O433" s="40"/>
      <c r="P433" s="40"/>
      <c r="Q433" s="40"/>
      <c r="R433" s="40"/>
      <c r="S433" s="40"/>
      <c r="T433" s="40"/>
      <c r="U433" s="40"/>
      <c r="V433" s="41" t="s">
        <v>6622</v>
      </c>
      <c r="W433" s="62">
        <v>3</v>
      </c>
      <c r="X433" s="62" t="s">
        <v>4827</v>
      </c>
      <c r="Y433" s="36" t="s">
        <v>4828</v>
      </c>
      <c r="Z433" s="36" t="s">
        <v>117</v>
      </c>
      <c r="AA433" s="36" t="s">
        <v>117</v>
      </c>
      <c r="AB433" s="36" t="s">
        <v>117</v>
      </c>
      <c r="AC433" s="36" t="s">
        <v>4828</v>
      </c>
      <c r="AD433" s="36" t="s">
        <v>418</v>
      </c>
      <c r="AE433" s="36" t="s">
        <v>4829</v>
      </c>
      <c r="AF433" s="36" t="s">
        <v>117</v>
      </c>
      <c r="AG433" s="36" t="s">
        <v>117</v>
      </c>
      <c r="AH433" s="36" t="s">
        <v>117</v>
      </c>
      <c r="AI433" s="36" t="s">
        <v>117</v>
      </c>
      <c r="AJ433" s="36" t="s">
        <v>117</v>
      </c>
      <c r="AK433" s="36" t="s">
        <v>4297</v>
      </c>
      <c r="AL433" s="36" t="s">
        <v>114</v>
      </c>
      <c r="AM433" s="36"/>
      <c r="AN433" s="36"/>
      <c r="AO433" s="36"/>
      <c r="AP433" s="36"/>
      <c r="AQ433" s="36"/>
      <c r="AR433" s="36"/>
      <c r="AS433" s="36"/>
    </row>
    <row r="434" spans="1:45" s="62" customFormat="1" hidden="1">
      <c r="A434" s="157" t="s">
        <v>7872</v>
      </c>
      <c r="B434" s="42" t="s">
        <v>6602</v>
      </c>
      <c r="C434" s="40"/>
      <c r="D434" s="42" t="s">
        <v>6604</v>
      </c>
      <c r="E434" s="40"/>
      <c r="F434" s="40"/>
      <c r="G434" s="40"/>
      <c r="H434" s="43" t="s">
        <v>6604</v>
      </c>
      <c r="I434" s="40"/>
      <c r="J434" s="35"/>
      <c r="K434" s="40"/>
      <c r="L434" s="165" t="s">
        <v>6715</v>
      </c>
      <c r="M434" s="42"/>
      <c r="N434" s="40"/>
      <c r="O434" s="40"/>
      <c r="P434" s="40"/>
      <c r="Q434" s="40"/>
      <c r="R434" s="40"/>
      <c r="S434" s="40"/>
      <c r="T434" s="40"/>
      <c r="U434" s="40"/>
      <c r="V434" s="41" t="s">
        <v>6622</v>
      </c>
      <c r="W434" s="62">
        <v>3</v>
      </c>
      <c r="X434" s="62" t="s">
        <v>4782</v>
      </c>
      <c r="Y434" s="36" t="s">
        <v>4830</v>
      </c>
      <c r="Z434" s="36" t="s">
        <v>117</v>
      </c>
      <c r="AA434" s="36" t="s">
        <v>117</v>
      </c>
      <c r="AB434" s="36" t="s">
        <v>117</v>
      </c>
      <c r="AC434" s="36" t="s">
        <v>4830</v>
      </c>
      <c r="AD434" s="36" t="s">
        <v>623</v>
      </c>
      <c r="AE434" s="36" t="s">
        <v>4815</v>
      </c>
      <c r="AF434" s="36" t="s">
        <v>117</v>
      </c>
      <c r="AG434" s="36" t="s">
        <v>117</v>
      </c>
      <c r="AH434" s="36" t="s">
        <v>117</v>
      </c>
      <c r="AI434" s="36" t="s">
        <v>117</v>
      </c>
      <c r="AJ434" s="36" t="s">
        <v>117</v>
      </c>
      <c r="AK434" s="36" t="s">
        <v>4297</v>
      </c>
      <c r="AL434" s="36" t="s">
        <v>114</v>
      </c>
      <c r="AM434" s="36"/>
      <c r="AN434" s="36"/>
      <c r="AO434" s="36"/>
      <c r="AP434" s="36"/>
      <c r="AQ434" s="36"/>
      <c r="AR434" s="36"/>
      <c r="AS434" s="36"/>
    </row>
    <row r="435" spans="1:45" s="62" customFormat="1" hidden="1">
      <c r="A435" s="55"/>
      <c r="B435" s="42" t="s">
        <v>6602</v>
      </c>
      <c r="C435" s="40"/>
      <c r="D435" s="42" t="s">
        <v>6604</v>
      </c>
      <c r="E435" s="40"/>
      <c r="F435" s="40"/>
      <c r="G435" s="40"/>
      <c r="H435" s="43" t="s">
        <v>6604</v>
      </c>
      <c r="I435" s="40"/>
      <c r="J435" s="35"/>
      <c r="K435" s="40"/>
      <c r="L435" s="40" t="s">
        <v>6781</v>
      </c>
      <c r="M435" s="42"/>
      <c r="N435" s="40"/>
      <c r="O435" s="40"/>
      <c r="P435" s="40"/>
      <c r="Q435" s="40"/>
      <c r="R435" s="40"/>
      <c r="S435" s="40"/>
      <c r="T435" s="40"/>
      <c r="U435" s="40"/>
      <c r="V435" s="41" t="s">
        <v>6622</v>
      </c>
      <c r="W435" s="62">
        <v>3</v>
      </c>
      <c r="X435" s="62" t="s">
        <v>4788</v>
      </c>
      <c r="Y435" s="36" t="s">
        <v>4831</v>
      </c>
      <c r="Z435" s="36" t="s">
        <v>117</v>
      </c>
      <c r="AA435" s="36" t="s">
        <v>117</v>
      </c>
      <c r="AB435" s="36" t="s">
        <v>117</v>
      </c>
      <c r="AC435" s="36" t="s">
        <v>4831</v>
      </c>
      <c r="AD435" s="36" t="s">
        <v>422</v>
      </c>
      <c r="AE435" s="36" t="s">
        <v>4791</v>
      </c>
      <c r="AF435" s="36" t="s">
        <v>117</v>
      </c>
      <c r="AG435" s="36" t="s">
        <v>117</v>
      </c>
      <c r="AH435" s="36" t="s">
        <v>117</v>
      </c>
      <c r="AI435" s="36" t="s">
        <v>117</v>
      </c>
      <c r="AJ435" s="36" t="s">
        <v>117</v>
      </c>
      <c r="AK435" s="36" t="s">
        <v>4297</v>
      </c>
      <c r="AL435" s="36" t="s">
        <v>114</v>
      </c>
      <c r="AM435" s="36"/>
      <c r="AN435" s="36"/>
      <c r="AO435" s="36"/>
      <c r="AP435" s="36"/>
      <c r="AQ435" s="36"/>
      <c r="AR435" s="36"/>
      <c r="AS435" s="36"/>
    </row>
    <row r="436" spans="1:45" s="62" customFormat="1" hidden="1">
      <c r="A436" s="55"/>
      <c r="B436" s="42" t="s">
        <v>6602</v>
      </c>
      <c r="C436" s="40"/>
      <c r="D436" s="42" t="s">
        <v>4</v>
      </c>
      <c r="E436" s="42"/>
      <c r="F436" s="40"/>
      <c r="G436" s="40"/>
      <c r="H436" s="43" t="s">
        <v>4</v>
      </c>
      <c r="I436" s="40"/>
      <c r="J436" s="35"/>
      <c r="K436" s="40"/>
      <c r="L436" s="40"/>
      <c r="M436" s="42"/>
      <c r="N436" s="40"/>
      <c r="O436" s="40"/>
      <c r="P436" s="40"/>
      <c r="Q436" s="40"/>
      <c r="R436" s="40"/>
      <c r="S436" s="40"/>
      <c r="T436" s="40"/>
      <c r="U436" s="40"/>
      <c r="V436" s="41" t="s">
        <v>6605</v>
      </c>
      <c r="W436" s="62">
        <v>3</v>
      </c>
      <c r="X436" s="62" t="s">
        <v>4832</v>
      </c>
      <c r="Y436" s="36" t="s">
        <v>4833</v>
      </c>
      <c r="Z436" s="36" t="s">
        <v>117</v>
      </c>
      <c r="AA436" s="36" t="s">
        <v>117</v>
      </c>
      <c r="AB436" s="36" t="s">
        <v>117</v>
      </c>
      <c r="AC436" s="36" t="s">
        <v>4833</v>
      </c>
      <c r="AD436" s="36" t="s">
        <v>784</v>
      </c>
      <c r="AE436" s="36" t="s">
        <v>4834</v>
      </c>
      <c r="AF436" s="36" t="s">
        <v>117</v>
      </c>
      <c r="AG436" s="36" t="s">
        <v>117</v>
      </c>
      <c r="AH436" s="36" t="s">
        <v>117</v>
      </c>
      <c r="AI436" s="36" t="s">
        <v>117</v>
      </c>
      <c r="AJ436" s="36" t="s">
        <v>117</v>
      </c>
      <c r="AK436" s="36" t="s">
        <v>4297</v>
      </c>
      <c r="AL436" s="36" t="s">
        <v>114</v>
      </c>
      <c r="AM436" s="36"/>
      <c r="AN436" s="36"/>
      <c r="AO436" s="36"/>
      <c r="AP436" s="36"/>
      <c r="AQ436" s="36"/>
      <c r="AR436" s="36"/>
      <c r="AS436" s="36"/>
    </row>
    <row r="437" spans="1:45" s="62" customFormat="1" hidden="1">
      <c r="A437" s="55"/>
      <c r="B437" s="42" t="s">
        <v>6602</v>
      </c>
      <c r="C437" s="40"/>
      <c r="D437" s="42" t="s">
        <v>4</v>
      </c>
      <c r="E437" s="42"/>
      <c r="F437" s="40"/>
      <c r="G437" s="40"/>
      <c r="H437" s="43" t="s">
        <v>6779</v>
      </c>
      <c r="I437" s="40"/>
      <c r="J437" s="35"/>
      <c r="K437" s="40"/>
      <c r="L437" s="40"/>
      <c r="M437" s="42"/>
      <c r="N437" s="40"/>
      <c r="O437" s="40"/>
      <c r="P437" s="40"/>
      <c r="Q437" s="40"/>
      <c r="R437" s="40"/>
      <c r="S437" s="40"/>
      <c r="T437" s="40"/>
      <c r="U437" s="40"/>
      <c r="V437" s="41" t="s">
        <v>6605</v>
      </c>
      <c r="W437" s="62">
        <v>3</v>
      </c>
      <c r="X437" s="62" t="s">
        <v>4832</v>
      </c>
      <c r="Y437" s="36" t="s">
        <v>4835</v>
      </c>
      <c r="Z437" s="36" t="s">
        <v>117</v>
      </c>
      <c r="AA437" s="36" t="s">
        <v>117</v>
      </c>
      <c r="AB437" s="36" t="s">
        <v>117</v>
      </c>
      <c r="AC437" s="36" t="s">
        <v>4835</v>
      </c>
      <c r="AD437" s="36" t="s">
        <v>403</v>
      </c>
      <c r="AE437" s="36" t="s">
        <v>4836</v>
      </c>
      <c r="AF437" s="36" t="s">
        <v>117</v>
      </c>
      <c r="AG437" s="36" t="s">
        <v>117</v>
      </c>
      <c r="AH437" s="36" t="s">
        <v>117</v>
      </c>
      <c r="AI437" s="36" t="s">
        <v>117</v>
      </c>
      <c r="AJ437" s="36" t="s">
        <v>117</v>
      </c>
      <c r="AK437" s="36" t="s">
        <v>4297</v>
      </c>
      <c r="AL437" s="36" t="s">
        <v>114</v>
      </c>
      <c r="AM437" s="36"/>
      <c r="AN437" s="36"/>
      <c r="AO437" s="36"/>
      <c r="AP437" s="36"/>
      <c r="AQ437" s="36"/>
      <c r="AR437" s="36"/>
      <c r="AS437" s="36"/>
    </row>
    <row r="438" spans="1:45" s="62" customFormat="1" hidden="1">
      <c r="A438" s="55"/>
      <c r="B438" s="42" t="s">
        <v>6602</v>
      </c>
      <c r="C438" s="40"/>
      <c r="D438" s="42" t="s">
        <v>4</v>
      </c>
      <c r="E438" s="42"/>
      <c r="F438" s="40"/>
      <c r="G438" s="40"/>
      <c r="H438" s="43" t="s">
        <v>4</v>
      </c>
      <c r="I438" s="40"/>
      <c r="J438" s="35"/>
      <c r="K438" s="40"/>
      <c r="L438" s="40"/>
      <c r="M438" s="42"/>
      <c r="N438" s="40"/>
      <c r="O438" s="40"/>
      <c r="P438" s="40"/>
      <c r="Q438" s="40"/>
      <c r="R438" s="40"/>
      <c r="S438" s="40"/>
      <c r="T438" s="40"/>
      <c r="U438" s="40"/>
      <c r="V438" s="41" t="s">
        <v>6605</v>
      </c>
      <c r="W438" s="62">
        <v>3</v>
      </c>
      <c r="X438" s="62" t="s">
        <v>4809</v>
      </c>
      <c r="Y438" s="36" t="s">
        <v>4837</v>
      </c>
      <c r="Z438" s="36" t="s">
        <v>117</v>
      </c>
      <c r="AA438" s="36" t="s">
        <v>117</v>
      </c>
      <c r="AB438" s="36" t="s">
        <v>117</v>
      </c>
      <c r="AC438" s="36" t="s">
        <v>4837</v>
      </c>
      <c r="AD438" s="36" t="s">
        <v>625</v>
      </c>
      <c r="AE438" s="36" t="s">
        <v>4838</v>
      </c>
      <c r="AF438" s="36" t="s">
        <v>117</v>
      </c>
      <c r="AG438" s="36" t="s">
        <v>117</v>
      </c>
      <c r="AH438" s="36" t="s">
        <v>117</v>
      </c>
      <c r="AI438" s="36" t="s">
        <v>117</v>
      </c>
      <c r="AJ438" s="36" t="s">
        <v>117</v>
      </c>
      <c r="AK438" s="36" t="s">
        <v>4297</v>
      </c>
      <c r="AL438" s="36" t="s">
        <v>114</v>
      </c>
      <c r="AM438" s="36"/>
      <c r="AN438" s="36"/>
      <c r="AO438" s="36"/>
      <c r="AP438" s="36"/>
      <c r="AQ438" s="36"/>
      <c r="AR438" s="36"/>
      <c r="AS438" s="36"/>
    </row>
    <row r="439" spans="1:45" s="62" customFormat="1" hidden="1">
      <c r="A439" s="55"/>
      <c r="B439" s="42" t="s">
        <v>6602</v>
      </c>
      <c r="C439" s="40"/>
      <c r="D439" s="42" t="s">
        <v>11</v>
      </c>
      <c r="E439" s="40"/>
      <c r="F439" s="40"/>
      <c r="G439" s="40"/>
      <c r="H439" s="43" t="s">
        <v>11</v>
      </c>
      <c r="I439" s="40"/>
      <c r="J439" s="35"/>
      <c r="K439" s="40"/>
      <c r="L439" s="40" t="s">
        <v>6715</v>
      </c>
      <c r="M439" s="42"/>
      <c r="N439" s="40"/>
      <c r="O439" s="40"/>
      <c r="P439" s="40"/>
      <c r="Q439" s="40"/>
      <c r="R439" s="40"/>
      <c r="S439" s="40"/>
      <c r="T439" s="40"/>
      <c r="U439" s="40"/>
      <c r="V439" s="41" t="s">
        <v>6605</v>
      </c>
      <c r="W439" s="62">
        <v>3</v>
      </c>
      <c r="X439" s="62" t="s">
        <v>4782</v>
      </c>
      <c r="Y439" s="36" t="s">
        <v>4839</v>
      </c>
      <c r="Z439" s="36" t="s">
        <v>117</v>
      </c>
      <c r="AA439" s="36" t="s">
        <v>117</v>
      </c>
      <c r="AB439" s="36" t="s">
        <v>117</v>
      </c>
      <c r="AC439" s="36" t="s">
        <v>4839</v>
      </c>
      <c r="AD439" s="36" t="s">
        <v>4840</v>
      </c>
      <c r="AE439" s="36" t="s">
        <v>4841</v>
      </c>
      <c r="AF439" s="36" t="s">
        <v>117</v>
      </c>
      <c r="AG439" s="36" t="s">
        <v>117</v>
      </c>
      <c r="AH439" s="36" t="s">
        <v>117</v>
      </c>
      <c r="AI439" s="36" t="s">
        <v>117</v>
      </c>
      <c r="AJ439" s="36" t="s">
        <v>117</v>
      </c>
      <c r="AK439" s="36" t="s">
        <v>4297</v>
      </c>
      <c r="AL439" s="36" t="s">
        <v>114</v>
      </c>
      <c r="AM439" s="36"/>
      <c r="AN439" s="36"/>
      <c r="AO439" s="36"/>
      <c r="AP439" s="36"/>
      <c r="AQ439" s="36"/>
      <c r="AR439" s="36"/>
      <c r="AS439" s="36"/>
    </row>
    <row r="440" spans="1:45" s="62" customFormat="1" hidden="1">
      <c r="A440" s="55"/>
      <c r="B440" s="42" t="s">
        <v>6602</v>
      </c>
      <c r="C440" s="40"/>
      <c r="D440" s="42" t="s">
        <v>11</v>
      </c>
      <c r="E440" s="40"/>
      <c r="F440" s="40"/>
      <c r="G440" s="40"/>
      <c r="H440" s="43" t="s">
        <v>6688</v>
      </c>
      <c r="I440" s="40"/>
      <c r="J440" s="35"/>
      <c r="K440" s="40"/>
      <c r="L440" s="40"/>
      <c r="M440" s="42"/>
      <c r="N440" s="40"/>
      <c r="O440" s="40"/>
      <c r="P440" s="40"/>
      <c r="Q440" s="40"/>
      <c r="R440" s="40"/>
      <c r="S440" s="40"/>
      <c r="T440" s="40"/>
      <c r="U440" s="40"/>
      <c r="V440" s="41" t="s">
        <v>6605</v>
      </c>
      <c r="W440" s="62">
        <v>3</v>
      </c>
      <c r="X440" s="62" t="s">
        <v>4809</v>
      </c>
      <c r="Y440" s="36" t="s">
        <v>4842</v>
      </c>
      <c r="Z440" s="36" t="s">
        <v>117</v>
      </c>
      <c r="AA440" s="36" t="s">
        <v>117</v>
      </c>
      <c r="AB440" s="36" t="s">
        <v>117</v>
      </c>
      <c r="AC440" s="36" t="s">
        <v>4842</v>
      </c>
      <c r="AD440" s="36" t="s">
        <v>337</v>
      </c>
      <c r="AE440" s="36" t="s">
        <v>4843</v>
      </c>
      <c r="AF440" s="36" t="s">
        <v>117</v>
      </c>
      <c r="AG440" s="36" t="s">
        <v>117</v>
      </c>
      <c r="AH440" s="36" t="s">
        <v>117</v>
      </c>
      <c r="AI440" s="36" t="s">
        <v>117</v>
      </c>
      <c r="AJ440" s="36" t="s">
        <v>117</v>
      </c>
      <c r="AK440" s="36" t="s">
        <v>4297</v>
      </c>
      <c r="AL440" s="36" t="s">
        <v>114</v>
      </c>
      <c r="AM440" s="36"/>
      <c r="AN440" s="36"/>
      <c r="AO440" s="36"/>
      <c r="AP440" s="36"/>
      <c r="AQ440" s="36"/>
      <c r="AR440" s="36"/>
      <c r="AS440" s="36"/>
    </row>
    <row r="441" spans="1:45" s="62" customFormat="1" hidden="1">
      <c r="A441" s="55"/>
      <c r="B441" s="42" t="s">
        <v>6602</v>
      </c>
      <c r="C441" s="40"/>
      <c r="D441" s="42" t="s">
        <v>6604</v>
      </c>
      <c r="E441" s="40"/>
      <c r="F441" s="40"/>
      <c r="G441" s="40"/>
      <c r="H441" s="43" t="s">
        <v>6604</v>
      </c>
      <c r="I441" s="40"/>
      <c r="J441" s="35"/>
      <c r="K441" s="40"/>
      <c r="L441" s="40" t="s">
        <v>6715</v>
      </c>
      <c r="M441" s="42"/>
      <c r="N441" s="40"/>
      <c r="O441" s="40"/>
      <c r="P441" s="40"/>
      <c r="Q441" s="40"/>
      <c r="R441" s="40"/>
      <c r="S441" s="40"/>
      <c r="T441" s="40"/>
      <c r="U441" s="40"/>
      <c r="V441" s="41" t="s">
        <v>6622</v>
      </c>
      <c r="W441" s="62">
        <v>3</v>
      </c>
      <c r="X441" s="62" t="s">
        <v>4782</v>
      </c>
      <c r="Y441" s="36" t="s">
        <v>4844</v>
      </c>
      <c r="Z441" s="36" t="s">
        <v>117</v>
      </c>
      <c r="AA441" s="36" t="s">
        <v>117</v>
      </c>
      <c r="AB441" s="36" t="s">
        <v>117</v>
      </c>
      <c r="AC441" s="36" t="s">
        <v>4844</v>
      </c>
      <c r="AD441" s="36" t="s">
        <v>624</v>
      </c>
      <c r="AE441" s="36" t="s">
        <v>4815</v>
      </c>
      <c r="AF441" s="36" t="s">
        <v>117</v>
      </c>
      <c r="AG441" s="36" t="s">
        <v>117</v>
      </c>
      <c r="AH441" s="36" t="s">
        <v>117</v>
      </c>
      <c r="AI441" s="36" t="s">
        <v>117</v>
      </c>
      <c r="AJ441" s="36" t="s">
        <v>117</v>
      </c>
      <c r="AK441" s="36" t="s">
        <v>4297</v>
      </c>
      <c r="AL441" s="36" t="s">
        <v>114</v>
      </c>
      <c r="AM441" s="36"/>
      <c r="AN441" s="36"/>
      <c r="AO441" s="36"/>
      <c r="AP441" s="36"/>
      <c r="AQ441" s="36"/>
      <c r="AR441" s="36"/>
      <c r="AS441" s="36"/>
    </row>
    <row r="442" spans="1:45" s="62" customFormat="1" hidden="1">
      <c r="A442" s="55"/>
      <c r="B442" s="42" t="s">
        <v>6602</v>
      </c>
      <c r="C442" s="40"/>
      <c r="D442" s="42" t="s">
        <v>6604</v>
      </c>
      <c r="E442" s="40"/>
      <c r="F442" s="40"/>
      <c r="G442" s="40"/>
      <c r="H442" s="43" t="s">
        <v>6604</v>
      </c>
      <c r="I442" s="40"/>
      <c r="J442" s="35"/>
      <c r="K442" s="40"/>
      <c r="L442" s="40" t="s">
        <v>6715</v>
      </c>
      <c r="M442" s="42"/>
      <c r="N442" s="40"/>
      <c r="O442" s="40"/>
      <c r="P442" s="40"/>
      <c r="Q442" s="40"/>
      <c r="R442" s="40"/>
      <c r="S442" s="40"/>
      <c r="T442" s="40"/>
      <c r="U442" s="40"/>
      <c r="V442" s="41" t="s">
        <v>6622</v>
      </c>
      <c r="W442" s="62">
        <v>3</v>
      </c>
      <c r="X442" s="62" t="s">
        <v>4782</v>
      </c>
      <c r="Y442" s="36" t="s">
        <v>4845</v>
      </c>
      <c r="Z442" s="36" t="s">
        <v>117</v>
      </c>
      <c r="AA442" s="36" t="s">
        <v>117</v>
      </c>
      <c r="AB442" s="36" t="s">
        <v>117</v>
      </c>
      <c r="AC442" s="36" t="s">
        <v>4845</v>
      </c>
      <c r="AD442" s="36" t="s">
        <v>4846</v>
      </c>
      <c r="AE442" s="36" t="s">
        <v>4815</v>
      </c>
      <c r="AF442" s="36" t="s">
        <v>117</v>
      </c>
      <c r="AG442" s="36" t="s">
        <v>117</v>
      </c>
      <c r="AH442" s="36" t="s">
        <v>117</v>
      </c>
      <c r="AI442" s="36" t="s">
        <v>117</v>
      </c>
      <c r="AJ442" s="36" t="s">
        <v>117</v>
      </c>
      <c r="AK442" s="36" t="s">
        <v>4297</v>
      </c>
      <c r="AL442" s="36" t="s">
        <v>114</v>
      </c>
      <c r="AM442" s="36"/>
      <c r="AN442" s="36"/>
      <c r="AO442" s="36"/>
      <c r="AP442" s="36"/>
      <c r="AQ442" s="36"/>
      <c r="AR442" s="36"/>
      <c r="AS442" s="36"/>
    </row>
    <row r="443" spans="1:45" s="62" customFormat="1" hidden="1">
      <c r="A443" s="55"/>
      <c r="B443" s="42" t="s">
        <v>6602</v>
      </c>
      <c r="C443" s="40"/>
      <c r="D443" s="42" t="s">
        <v>6604</v>
      </c>
      <c r="E443" s="40"/>
      <c r="F443" s="40"/>
      <c r="G443" s="40"/>
      <c r="H443" s="43" t="s">
        <v>6604</v>
      </c>
      <c r="I443" s="40"/>
      <c r="J443" s="35"/>
      <c r="K443" s="40"/>
      <c r="L443" s="40" t="s">
        <v>6715</v>
      </c>
      <c r="M443" s="42"/>
      <c r="N443" s="40"/>
      <c r="O443" s="40"/>
      <c r="P443" s="40"/>
      <c r="Q443" s="40"/>
      <c r="R443" s="40"/>
      <c r="S443" s="40"/>
      <c r="T443" s="40"/>
      <c r="U443" s="40"/>
      <c r="V443" s="41" t="s">
        <v>6622</v>
      </c>
      <c r="W443" s="62">
        <v>3</v>
      </c>
      <c r="X443" s="62" t="s">
        <v>4782</v>
      </c>
      <c r="Y443" s="36" t="s">
        <v>4847</v>
      </c>
      <c r="Z443" s="36" t="s">
        <v>117</v>
      </c>
      <c r="AA443" s="36" t="s">
        <v>117</v>
      </c>
      <c r="AB443" s="36" t="s">
        <v>117</v>
      </c>
      <c r="AC443" s="36" t="s">
        <v>4847</v>
      </c>
      <c r="AD443" s="36" t="s">
        <v>4846</v>
      </c>
      <c r="AE443" s="36" t="s">
        <v>4815</v>
      </c>
      <c r="AF443" s="36" t="s">
        <v>117</v>
      </c>
      <c r="AG443" s="36" t="s">
        <v>117</v>
      </c>
      <c r="AH443" s="36" t="s">
        <v>117</v>
      </c>
      <c r="AI443" s="36" t="s">
        <v>117</v>
      </c>
      <c r="AJ443" s="36" t="s">
        <v>117</v>
      </c>
      <c r="AK443" s="36" t="s">
        <v>4297</v>
      </c>
      <c r="AL443" s="36" t="s">
        <v>114</v>
      </c>
      <c r="AM443" s="36"/>
      <c r="AN443" s="36"/>
      <c r="AO443" s="36"/>
      <c r="AP443" s="36"/>
      <c r="AQ443" s="36"/>
      <c r="AR443" s="36"/>
      <c r="AS443" s="36"/>
    </row>
    <row r="444" spans="1:45" s="62" customFormat="1" hidden="1">
      <c r="A444" s="55"/>
      <c r="B444" s="42" t="s">
        <v>6602</v>
      </c>
      <c r="C444" s="40"/>
      <c r="D444" s="42" t="s">
        <v>6604</v>
      </c>
      <c r="E444" s="40"/>
      <c r="F444" s="40"/>
      <c r="G444" s="40"/>
      <c r="H444" s="43" t="s">
        <v>6604</v>
      </c>
      <c r="I444" s="40"/>
      <c r="J444" s="35"/>
      <c r="K444" s="40"/>
      <c r="L444" s="40" t="s">
        <v>6715</v>
      </c>
      <c r="M444" s="42"/>
      <c r="N444" s="40"/>
      <c r="O444" s="40"/>
      <c r="P444" s="40"/>
      <c r="Q444" s="40"/>
      <c r="R444" s="40"/>
      <c r="S444" s="40"/>
      <c r="T444" s="40"/>
      <c r="U444" s="40"/>
      <c r="V444" s="41" t="s">
        <v>6622</v>
      </c>
      <c r="W444" s="62">
        <v>3</v>
      </c>
      <c r="X444" s="62" t="s">
        <v>4816</v>
      </c>
      <c r="Y444" s="36" t="s">
        <v>4848</v>
      </c>
      <c r="Z444" s="36" t="s">
        <v>117</v>
      </c>
      <c r="AA444" s="36" t="s">
        <v>117</v>
      </c>
      <c r="AB444" s="36" t="s">
        <v>117</v>
      </c>
      <c r="AC444" s="36" t="s">
        <v>4848</v>
      </c>
      <c r="AD444" s="36" t="s">
        <v>626</v>
      </c>
      <c r="AE444" s="36" t="s">
        <v>4819</v>
      </c>
      <c r="AF444" s="36" t="s">
        <v>117</v>
      </c>
      <c r="AG444" s="36" t="s">
        <v>117</v>
      </c>
      <c r="AH444" s="36" t="s">
        <v>117</v>
      </c>
      <c r="AI444" s="36" t="s">
        <v>117</v>
      </c>
      <c r="AJ444" s="36" t="s">
        <v>117</v>
      </c>
      <c r="AK444" s="36" t="s">
        <v>4297</v>
      </c>
      <c r="AL444" s="36" t="s">
        <v>114</v>
      </c>
      <c r="AM444" s="36"/>
      <c r="AN444" s="36"/>
      <c r="AO444" s="36"/>
      <c r="AP444" s="36"/>
      <c r="AQ444" s="36"/>
      <c r="AR444" s="36"/>
      <c r="AS444" s="36"/>
    </row>
    <row r="445" spans="1:45" s="62" customFormat="1" hidden="1">
      <c r="A445" s="157" t="s">
        <v>7872</v>
      </c>
      <c r="B445" s="42" t="s">
        <v>6602</v>
      </c>
      <c r="C445" s="40"/>
      <c r="D445" s="42" t="s">
        <v>6604</v>
      </c>
      <c r="E445" s="40"/>
      <c r="F445" s="40"/>
      <c r="G445" s="40"/>
      <c r="H445" s="43" t="s">
        <v>6604</v>
      </c>
      <c r="I445" s="40"/>
      <c r="J445" s="35"/>
      <c r="K445" s="40"/>
      <c r="L445" s="165" t="s">
        <v>6715</v>
      </c>
      <c r="M445" s="42"/>
      <c r="N445" s="40"/>
      <c r="O445" s="40"/>
      <c r="P445" s="40"/>
      <c r="Q445" s="40"/>
      <c r="R445" s="40"/>
      <c r="S445" s="40"/>
      <c r="T445" s="40"/>
      <c r="U445" s="40"/>
      <c r="V445" s="41" t="s">
        <v>6622</v>
      </c>
      <c r="W445" s="62">
        <v>3</v>
      </c>
      <c r="X445" s="62" t="s">
        <v>4782</v>
      </c>
      <c r="Y445" s="36" t="s">
        <v>4849</v>
      </c>
      <c r="Z445" s="36" t="s">
        <v>117</v>
      </c>
      <c r="AA445" s="36" t="s">
        <v>117</v>
      </c>
      <c r="AB445" s="36" t="s">
        <v>117</v>
      </c>
      <c r="AC445" s="36" t="s">
        <v>4849</v>
      </c>
      <c r="AD445" s="36" t="s">
        <v>760</v>
      </c>
      <c r="AE445" s="36" t="s">
        <v>4815</v>
      </c>
      <c r="AF445" s="36" t="s">
        <v>117</v>
      </c>
      <c r="AG445" s="36" t="s">
        <v>117</v>
      </c>
      <c r="AH445" s="36" t="s">
        <v>117</v>
      </c>
      <c r="AI445" s="36" t="s">
        <v>117</v>
      </c>
      <c r="AJ445" s="36" t="s">
        <v>117</v>
      </c>
      <c r="AK445" s="36" t="s">
        <v>4297</v>
      </c>
      <c r="AL445" s="36" t="s">
        <v>114</v>
      </c>
      <c r="AM445" s="36"/>
      <c r="AN445" s="36"/>
      <c r="AO445" s="36"/>
      <c r="AP445" s="36"/>
      <c r="AQ445" s="36"/>
      <c r="AR445" s="36"/>
      <c r="AS445" s="36"/>
    </row>
    <row r="446" spans="1:45" s="118" customFormat="1" hidden="1">
      <c r="A446" s="596" t="s">
        <v>7956</v>
      </c>
      <c r="B446" s="119" t="s">
        <v>6602</v>
      </c>
      <c r="C446" s="58"/>
      <c r="D446" s="529" t="s">
        <v>6603</v>
      </c>
      <c r="E446" s="58"/>
      <c r="F446" s="58"/>
      <c r="G446" s="58"/>
      <c r="H446" s="58" t="s">
        <v>6604</v>
      </c>
      <c r="I446" s="58"/>
      <c r="J446" s="120"/>
      <c r="K446" s="58"/>
      <c r="L446" s="58" t="s">
        <v>6780</v>
      </c>
      <c r="M446" s="119"/>
      <c r="N446" s="58"/>
      <c r="O446" s="58"/>
      <c r="P446" s="58"/>
      <c r="Q446" s="58"/>
      <c r="R446" s="58"/>
      <c r="S446" s="58"/>
      <c r="T446" s="58"/>
      <c r="U446" s="58"/>
      <c r="V446" s="59" t="s">
        <v>6605</v>
      </c>
      <c r="W446" s="118">
        <v>3</v>
      </c>
      <c r="X446" s="118" t="s">
        <v>4782</v>
      </c>
      <c r="Y446" s="118" t="s">
        <v>4850</v>
      </c>
      <c r="Z446" s="118" t="s">
        <v>117</v>
      </c>
      <c r="AA446" s="118" t="s">
        <v>117</v>
      </c>
      <c r="AB446" s="118" t="s">
        <v>117</v>
      </c>
      <c r="AC446" s="118" t="s">
        <v>4850</v>
      </c>
      <c r="AD446" s="118" t="s">
        <v>4851</v>
      </c>
      <c r="AE446" s="118" t="s">
        <v>4815</v>
      </c>
      <c r="AF446" s="118" t="s">
        <v>117</v>
      </c>
      <c r="AG446" s="118" t="s">
        <v>117</v>
      </c>
      <c r="AH446" s="118" t="s">
        <v>117</v>
      </c>
      <c r="AI446" s="118" t="s">
        <v>117</v>
      </c>
      <c r="AJ446" s="118" t="s">
        <v>117</v>
      </c>
      <c r="AK446" s="118" t="s">
        <v>4297</v>
      </c>
      <c r="AL446" s="118" t="s">
        <v>114</v>
      </c>
    </row>
    <row r="447" spans="1:45" s="86" customFormat="1" hidden="1">
      <c r="A447" s="147" t="s">
        <v>7956</v>
      </c>
      <c r="B447" s="170" t="s">
        <v>6602</v>
      </c>
      <c r="C447" s="161"/>
      <c r="D447" s="530" t="s">
        <v>6603</v>
      </c>
      <c r="E447" s="161"/>
      <c r="F447" s="161"/>
      <c r="G447" s="161"/>
      <c r="H447" s="161" t="s">
        <v>6604</v>
      </c>
      <c r="I447" s="161"/>
      <c r="K447" s="161"/>
      <c r="L447" s="165" t="s">
        <v>6715</v>
      </c>
      <c r="M447" s="170"/>
      <c r="N447" s="161"/>
      <c r="O447" s="161"/>
      <c r="P447" s="161"/>
      <c r="Q447" s="161"/>
      <c r="R447" s="161"/>
      <c r="S447" s="161"/>
      <c r="T447" s="161"/>
      <c r="U447" s="161"/>
      <c r="V447" s="167" t="s">
        <v>6605</v>
      </c>
      <c r="W447" s="86">
        <v>3</v>
      </c>
      <c r="X447" s="86" t="s">
        <v>4782</v>
      </c>
      <c r="Y447" s="86" t="s">
        <v>4850</v>
      </c>
      <c r="Z447" s="86" t="s">
        <v>117</v>
      </c>
      <c r="AA447" s="86" t="s">
        <v>117</v>
      </c>
      <c r="AB447" s="86" t="s">
        <v>117</v>
      </c>
      <c r="AC447" s="86" t="s">
        <v>4850</v>
      </c>
      <c r="AD447" s="86" t="s">
        <v>4851</v>
      </c>
      <c r="AE447" s="86" t="s">
        <v>4815</v>
      </c>
      <c r="AF447" s="86" t="s">
        <v>117</v>
      </c>
      <c r="AG447" s="86" t="s">
        <v>117</v>
      </c>
      <c r="AH447" s="86" t="s">
        <v>117</v>
      </c>
      <c r="AI447" s="86" t="s">
        <v>117</v>
      </c>
      <c r="AJ447" s="86" t="s">
        <v>117</v>
      </c>
      <c r="AK447" s="86" t="s">
        <v>4297</v>
      </c>
      <c r="AL447" s="86" t="s">
        <v>114</v>
      </c>
    </row>
    <row r="448" spans="1:45" s="62" customFormat="1" hidden="1">
      <c r="A448" s="55"/>
      <c r="B448" s="42" t="s">
        <v>6602</v>
      </c>
      <c r="C448" s="40"/>
      <c r="D448" s="42" t="s">
        <v>4</v>
      </c>
      <c r="E448" s="42"/>
      <c r="F448" s="40"/>
      <c r="G448" s="40"/>
      <c r="H448" s="43" t="s">
        <v>4</v>
      </c>
      <c r="I448" s="40"/>
      <c r="J448" s="35"/>
      <c r="K448" s="40"/>
      <c r="L448" s="40" t="s">
        <v>6715</v>
      </c>
      <c r="M448" s="42"/>
      <c r="N448" s="40"/>
      <c r="O448" s="45"/>
      <c r="P448" s="40"/>
      <c r="Q448" s="40"/>
      <c r="R448" s="40"/>
      <c r="S448" s="40"/>
      <c r="T448" s="40"/>
      <c r="U448" s="40"/>
      <c r="V448" s="41" t="s">
        <v>6605</v>
      </c>
      <c r="W448" s="62">
        <v>3</v>
      </c>
      <c r="X448" s="62" t="s">
        <v>4852</v>
      </c>
      <c r="Y448" s="36" t="s">
        <v>4853</v>
      </c>
      <c r="Z448" s="36" t="s">
        <v>117</v>
      </c>
      <c r="AA448" s="36" t="s">
        <v>117</v>
      </c>
      <c r="AB448" s="36" t="s">
        <v>117</v>
      </c>
      <c r="AC448" s="36" t="s">
        <v>4853</v>
      </c>
      <c r="AD448" s="36" t="s">
        <v>573</v>
      </c>
      <c r="AE448" s="36" t="s">
        <v>4854</v>
      </c>
      <c r="AF448" s="36" t="s">
        <v>117</v>
      </c>
      <c r="AG448" s="36" t="s">
        <v>117</v>
      </c>
      <c r="AH448" s="36" t="s">
        <v>117</v>
      </c>
      <c r="AI448" s="36" t="s">
        <v>117</v>
      </c>
      <c r="AJ448" s="36" t="s">
        <v>117</v>
      </c>
      <c r="AK448" s="36" t="s">
        <v>4297</v>
      </c>
      <c r="AL448" s="36" t="s">
        <v>114</v>
      </c>
      <c r="AM448" s="36"/>
      <c r="AN448" s="36"/>
      <c r="AO448" s="36"/>
      <c r="AP448" s="36"/>
      <c r="AQ448" s="36"/>
      <c r="AR448" s="36"/>
      <c r="AS448" s="36"/>
    </row>
    <row r="449" spans="1:45" s="62" customFormat="1" hidden="1">
      <c r="A449" s="55"/>
      <c r="B449" s="42" t="s">
        <v>6602</v>
      </c>
      <c r="C449" s="40"/>
      <c r="D449" s="35" t="s">
        <v>5</v>
      </c>
      <c r="E449" s="40"/>
      <c r="F449" s="40"/>
      <c r="G449" s="40"/>
      <c r="H449" s="35" t="s">
        <v>5</v>
      </c>
      <c r="I449" s="40"/>
      <c r="J449" s="35"/>
      <c r="K449" s="40"/>
      <c r="L449" s="40"/>
      <c r="M449" s="42"/>
      <c r="N449" s="40"/>
      <c r="O449" s="40"/>
      <c r="P449" s="40"/>
      <c r="Q449" s="40"/>
      <c r="R449" s="40"/>
      <c r="S449" s="40"/>
      <c r="T449" s="40"/>
      <c r="U449" s="40"/>
      <c r="V449" s="41" t="s">
        <v>6605</v>
      </c>
      <c r="W449" s="62">
        <v>3</v>
      </c>
      <c r="X449" s="62" t="s">
        <v>4832</v>
      </c>
      <c r="Y449" s="36" t="s">
        <v>4855</v>
      </c>
      <c r="Z449" s="36" t="s">
        <v>117</v>
      </c>
      <c r="AA449" s="36" t="s">
        <v>117</v>
      </c>
      <c r="AB449" s="36" t="s">
        <v>117</v>
      </c>
      <c r="AC449" s="36" t="s">
        <v>4855</v>
      </c>
      <c r="AD449" s="36" t="s">
        <v>348</v>
      </c>
      <c r="AE449" s="36" t="s">
        <v>4856</v>
      </c>
      <c r="AF449" s="36" t="s">
        <v>117</v>
      </c>
      <c r="AG449" s="36" t="s">
        <v>117</v>
      </c>
      <c r="AH449" s="36" t="s">
        <v>117</v>
      </c>
      <c r="AI449" s="36" t="s">
        <v>117</v>
      </c>
      <c r="AJ449" s="36" t="s">
        <v>117</v>
      </c>
      <c r="AK449" s="36" t="s">
        <v>4297</v>
      </c>
      <c r="AL449" s="36" t="s">
        <v>114</v>
      </c>
      <c r="AM449" s="36"/>
      <c r="AN449" s="36"/>
      <c r="AO449" s="36"/>
      <c r="AP449" s="36"/>
      <c r="AQ449" s="36"/>
      <c r="AR449" s="36"/>
      <c r="AS449" s="36"/>
    </row>
    <row r="450" spans="1:45" s="62" customFormat="1" hidden="1">
      <c r="A450" s="55"/>
      <c r="B450" s="42" t="s">
        <v>6602</v>
      </c>
      <c r="C450" s="40"/>
      <c r="D450" s="35" t="s">
        <v>5</v>
      </c>
      <c r="E450" s="40"/>
      <c r="F450" s="40"/>
      <c r="G450" s="40"/>
      <c r="H450" s="35" t="s">
        <v>5</v>
      </c>
      <c r="I450" s="40"/>
      <c r="J450" s="35"/>
      <c r="K450" s="40"/>
      <c r="L450" s="40" t="s">
        <v>6715</v>
      </c>
      <c r="M450" s="42"/>
      <c r="N450" s="40"/>
      <c r="O450" s="40"/>
      <c r="P450" s="40"/>
      <c r="Q450" s="40"/>
      <c r="R450" s="40"/>
      <c r="S450" s="40"/>
      <c r="T450" s="40"/>
      <c r="U450" s="40"/>
      <c r="V450" s="41" t="s">
        <v>6605</v>
      </c>
      <c r="W450" s="62">
        <v>3</v>
      </c>
      <c r="X450" s="62" t="s">
        <v>4782</v>
      </c>
      <c r="Y450" s="36" t="s">
        <v>4857</v>
      </c>
      <c r="Z450" s="36" t="s">
        <v>117</v>
      </c>
      <c r="AA450" s="36" t="s">
        <v>117</v>
      </c>
      <c r="AB450" s="36" t="s">
        <v>117</v>
      </c>
      <c r="AC450" s="36" t="s">
        <v>4857</v>
      </c>
      <c r="AD450" s="36" t="s">
        <v>4474</v>
      </c>
      <c r="AE450" s="36" t="s">
        <v>4815</v>
      </c>
      <c r="AF450" s="36" t="s">
        <v>117</v>
      </c>
      <c r="AG450" s="36" t="s">
        <v>117</v>
      </c>
      <c r="AH450" s="36" t="s">
        <v>117</v>
      </c>
      <c r="AI450" s="36" t="s">
        <v>117</v>
      </c>
      <c r="AJ450" s="36" t="s">
        <v>117</v>
      </c>
      <c r="AK450" s="36" t="s">
        <v>4297</v>
      </c>
      <c r="AL450" s="36" t="s">
        <v>114</v>
      </c>
      <c r="AM450" s="36"/>
      <c r="AN450" s="36"/>
      <c r="AO450" s="36"/>
      <c r="AP450" s="36"/>
      <c r="AQ450" s="36"/>
      <c r="AR450" s="36"/>
      <c r="AS450" s="36"/>
    </row>
    <row r="451" spans="1:45" s="62" customFormat="1" hidden="1">
      <c r="A451" s="55"/>
      <c r="B451" s="42" t="s">
        <v>6602</v>
      </c>
      <c r="C451" s="40"/>
      <c r="D451" s="35" t="s">
        <v>5</v>
      </c>
      <c r="E451" s="40"/>
      <c r="F451" s="40"/>
      <c r="G451" s="40"/>
      <c r="H451" s="35" t="s">
        <v>5</v>
      </c>
      <c r="I451" s="40"/>
      <c r="J451" s="35"/>
      <c r="K451" s="40"/>
      <c r="L451" s="40"/>
      <c r="M451" s="42"/>
      <c r="N451" s="40"/>
      <c r="O451" s="40"/>
      <c r="P451" s="40"/>
      <c r="Q451" s="40"/>
      <c r="R451" s="40"/>
      <c r="S451" s="40"/>
      <c r="T451" s="40"/>
      <c r="U451" s="40"/>
      <c r="V451" s="41" t="s">
        <v>6605</v>
      </c>
      <c r="W451" s="62">
        <v>3</v>
      </c>
      <c r="X451" s="62" t="s">
        <v>4858</v>
      </c>
      <c r="Y451" s="36" t="s">
        <v>4859</v>
      </c>
      <c r="Z451" s="36" t="s">
        <v>117</v>
      </c>
      <c r="AA451" s="36" t="s">
        <v>117</v>
      </c>
      <c r="AB451" s="36" t="s">
        <v>117</v>
      </c>
      <c r="AC451" s="36" t="s">
        <v>4859</v>
      </c>
      <c r="AD451" s="36" t="s">
        <v>628</v>
      </c>
      <c r="AE451" s="36" t="s">
        <v>4860</v>
      </c>
      <c r="AF451" s="36" t="s">
        <v>117</v>
      </c>
      <c r="AG451" s="36" t="s">
        <v>117</v>
      </c>
      <c r="AH451" s="36" t="s">
        <v>117</v>
      </c>
      <c r="AI451" s="36" t="s">
        <v>117</v>
      </c>
      <c r="AJ451" s="36" t="s">
        <v>117</v>
      </c>
      <c r="AK451" s="36" t="s">
        <v>4297</v>
      </c>
      <c r="AL451" s="36" t="s">
        <v>114</v>
      </c>
      <c r="AM451" s="36"/>
      <c r="AN451" s="36"/>
      <c r="AO451" s="36"/>
      <c r="AP451" s="36"/>
      <c r="AQ451" s="36"/>
      <c r="AR451" s="36"/>
      <c r="AS451" s="36"/>
    </row>
    <row r="452" spans="1:45" s="62" customFormat="1" hidden="1">
      <c r="A452" s="55"/>
      <c r="B452" s="42" t="s">
        <v>6602</v>
      </c>
      <c r="C452" s="40"/>
      <c r="D452" s="43" t="s">
        <v>5</v>
      </c>
      <c r="E452" s="40"/>
      <c r="F452" s="40"/>
      <c r="G452" s="40"/>
      <c r="H452" s="43" t="s">
        <v>5</v>
      </c>
      <c r="I452" s="40"/>
      <c r="J452" s="35"/>
      <c r="K452" s="40"/>
      <c r="L452" s="40"/>
      <c r="M452" s="42"/>
      <c r="N452" s="40"/>
      <c r="O452" s="40"/>
      <c r="P452" s="40"/>
      <c r="Q452" s="40"/>
      <c r="R452" s="40"/>
      <c r="S452" s="40"/>
      <c r="T452" s="40"/>
      <c r="U452" s="40"/>
      <c r="V452" s="41" t="s">
        <v>6605</v>
      </c>
      <c r="W452" s="62">
        <v>3</v>
      </c>
      <c r="X452" s="62" t="s">
        <v>4861</v>
      </c>
      <c r="Y452" s="36" t="s">
        <v>4862</v>
      </c>
      <c r="Z452" s="36" t="s">
        <v>117</v>
      </c>
      <c r="AA452" s="36" t="s">
        <v>117</v>
      </c>
      <c r="AB452" s="36" t="s">
        <v>117</v>
      </c>
      <c r="AC452" s="36" t="s">
        <v>4862</v>
      </c>
      <c r="AD452" s="36" t="s">
        <v>629</v>
      </c>
      <c r="AE452" s="36" t="s">
        <v>4863</v>
      </c>
      <c r="AF452" s="36" t="s">
        <v>117</v>
      </c>
      <c r="AG452" s="36" t="s">
        <v>117</v>
      </c>
      <c r="AH452" s="36" t="s">
        <v>117</v>
      </c>
      <c r="AI452" s="36" t="s">
        <v>117</v>
      </c>
      <c r="AJ452" s="36" t="s">
        <v>117</v>
      </c>
      <c r="AK452" s="36" t="s">
        <v>4297</v>
      </c>
      <c r="AL452" s="36" t="s">
        <v>114</v>
      </c>
      <c r="AM452" s="36"/>
      <c r="AN452" s="36"/>
      <c r="AO452" s="36"/>
      <c r="AP452" s="36"/>
      <c r="AQ452" s="36"/>
      <c r="AR452" s="36"/>
      <c r="AS452" s="36"/>
    </row>
    <row r="453" spans="1:45" s="62" customFormat="1" hidden="1">
      <c r="A453" s="55"/>
      <c r="B453" s="42" t="s">
        <v>6602</v>
      </c>
      <c r="C453" s="40"/>
      <c r="D453" s="43" t="s">
        <v>5</v>
      </c>
      <c r="E453" s="40"/>
      <c r="F453" s="40"/>
      <c r="G453" s="40"/>
      <c r="H453" s="43" t="s">
        <v>5</v>
      </c>
      <c r="I453" s="40"/>
      <c r="J453" s="35"/>
      <c r="K453" s="40"/>
      <c r="L453" s="40" t="s">
        <v>6715</v>
      </c>
      <c r="M453" s="42"/>
      <c r="N453" s="40"/>
      <c r="O453" s="40"/>
      <c r="P453" s="40"/>
      <c r="Q453" s="40"/>
      <c r="R453" s="40"/>
      <c r="S453" s="40"/>
      <c r="T453" s="40"/>
      <c r="U453" s="40"/>
      <c r="V453" s="41" t="s">
        <v>6605</v>
      </c>
      <c r="W453" s="62">
        <v>3</v>
      </c>
      <c r="X453" s="62" t="s">
        <v>4864</v>
      </c>
      <c r="Y453" s="36" t="s">
        <v>4865</v>
      </c>
      <c r="Z453" s="36" t="s">
        <v>117</v>
      </c>
      <c r="AA453" s="36" t="s">
        <v>117</v>
      </c>
      <c r="AB453" s="36" t="s">
        <v>117</v>
      </c>
      <c r="AC453" s="36" t="s">
        <v>4865</v>
      </c>
      <c r="AD453" s="36" t="s">
        <v>4866</v>
      </c>
      <c r="AE453" s="36" t="s">
        <v>4867</v>
      </c>
      <c r="AF453" s="36" t="s">
        <v>117</v>
      </c>
      <c r="AG453" s="36" t="s">
        <v>117</v>
      </c>
      <c r="AH453" s="36" t="s">
        <v>117</v>
      </c>
      <c r="AI453" s="36" t="s">
        <v>117</v>
      </c>
      <c r="AJ453" s="36" t="s">
        <v>117</v>
      </c>
      <c r="AK453" s="36" t="s">
        <v>4297</v>
      </c>
      <c r="AL453" s="36" t="s">
        <v>114</v>
      </c>
      <c r="AM453" s="36"/>
      <c r="AN453" s="36"/>
      <c r="AO453" s="36"/>
      <c r="AP453" s="36"/>
      <c r="AQ453" s="36"/>
      <c r="AR453" s="36"/>
      <c r="AS453" s="36"/>
    </row>
    <row r="454" spans="1:45" s="62" customFormat="1" hidden="1">
      <c r="A454" s="55"/>
      <c r="B454" s="42" t="s">
        <v>6602</v>
      </c>
      <c r="C454" s="40"/>
      <c r="D454" s="43" t="s">
        <v>5</v>
      </c>
      <c r="E454" s="40"/>
      <c r="F454" s="40"/>
      <c r="G454" s="40"/>
      <c r="H454" s="43" t="s">
        <v>5</v>
      </c>
      <c r="I454" s="40"/>
      <c r="J454" s="35"/>
      <c r="K454" s="40"/>
      <c r="L454" s="40"/>
      <c r="M454" s="42"/>
      <c r="N454" s="40"/>
      <c r="O454" s="40"/>
      <c r="P454" s="40"/>
      <c r="Q454" s="40"/>
      <c r="R454" s="40"/>
      <c r="S454" s="40"/>
      <c r="T454" s="40"/>
      <c r="U454" s="40"/>
      <c r="V454" s="41" t="s">
        <v>6605</v>
      </c>
      <c r="W454" s="62">
        <v>3</v>
      </c>
      <c r="X454" s="62" t="s">
        <v>4868</v>
      </c>
      <c r="Y454" s="36" t="s">
        <v>4869</v>
      </c>
      <c r="Z454" s="36" t="s">
        <v>117</v>
      </c>
      <c r="AA454" s="36" t="s">
        <v>117</v>
      </c>
      <c r="AB454" s="36" t="s">
        <v>117</v>
      </c>
      <c r="AC454" s="36" t="s">
        <v>4869</v>
      </c>
      <c r="AD454" s="36" t="s">
        <v>4870</v>
      </c>
      <c r="AE454" s="36" t="s">
        <v>4871</v>
      </c>
      <c r="AF454" s="36" t="s">
        <v>117</v>
      </c>
      <c r="AG454" s="36" t="s">
        <v>117</v>
      </c>
      <c r="AH454" s="36" t="s">
        <v>117</v>
      </c>
      <c r="AI454" s="36" t="s">
        <v>117</v>
      </c>
      <c r="AJ454" s="36" t="s">
        <v>117</v>
      </c>
      <c r="AK454" s="36" t="s">
        <v>4297</v>
      </c>
      <c r="AL454" s="36" t="s">
        <v>114</v>
      </c>
      <c r="AM454" s="36"/>
      <c r="AN454" s="36"/>
      <c r="AO454" s="36"/>
      <c r="AP454" s="36"/>
      <c r="AQ454" s="36"/>
      <c r="AR454" s="36"/>
      <c r="AS454" s="36"/>
    </row>
    <row r="455" spans="1:45" s="62" customFormat="1" hidden="1">
      <c r="A455" s="55"/>
      <c r="B455" s="42" t="s">
        <v>6602</v>
      </c>
      <c r="C455" s="40"/>
      <c r="D455" s="43" t="s">
        <v>5</v>
      </c>
      <c r="E455" s="40"/>
      <c r="F455" s="40"/>
      <c r="G455" s="40"/>
      <c r="H455" s="43" t="s">
        <v>5</v>
      </c>
      <c r="I455" s="40"/>
      <c r="J455" s="35"/>
      <c r="K455" s="40"/>
      <c r="L455" s="40"/>
      <c r="M455" s="42"/>
      <c r="N455" s="40"/>
      <c r="O455" s="40"/>
      <c r="P455" s="40"/>
      <c r="Q455" s="40"/>
      <c r="R455" s="40"/>
      <c r="S455" s="40"/>
      <c r="T455" s="40"/>
      <c r="U455" s="40"/>
      <c r="V455" s="41" t="s">
        <v>6605</v>
      </c>
      <c r="W455" s="62">
        <v>3</v>
      </c>
      <c r="X455" s="62" t="s">
        <v>4868</v>
      </c>
      <c r="Y455" s="36" t="s">
        <v>4872</v>
      </c>
      <c r="Z455" s="36" t="s">
        <v>117</v>
      </c>
      <c r="AA455" s="36" t="s">
        <v>117</v>
      </c>
      <c r="AB455" s="36" t="s">
        <v>117</v>
      </c>
      <c r="AC455" s="36" t="s">
        <v>4872</v>
      </c>
      <c r="AD455" s="36" t="s">
        <v>515</v>
      </c>
      <c r="AE455" s="36" t="s">
        <v>4871</v>
      </c>
      <c r="AF455" s="36" t="s">
        <v>117</v>
      </c>
      <c r="AG455" s="36" t="s">
        <v>117</v>
      </c>
      <c r="AH455" s="36" t="s">
        <v>117</v>
      </c>
      <c r="AI455" s="36" t="s">
        <v>117</v>
      </c>
      <c r="AJ455" s="36" t="s">
        <v>117</v>
      </c>
      <c r="AK455" s="36" t="s">
        <v>4297</v>
      </c>
      <c r="AL455" s="36" t="s">
        <v>114</v>
      </c>
      <c r="AM455" s="36"/>
      <c r="AN455" s="36"/>
      <c r="AO455" s="36"/>
      <c r="AP455" s="36"/>
      <c r="AQ455" s="36"/>
      <c r="AR455" s="36"/>
      <c r="AS455" s="36"/>
    </row>
    <row r="456" spans="1:45" s="62" customFormat="1" hidden="1">
      <c r="A456" s="55"/>
      <c r="B456" s="42" t="s">
        <v>6602</v>
      </c>
      <c r="C456" s="40"/>
      <c r="D456" s="42" t="s">
        <v>6604</v>
      </c>
      <c r="E456" s="40"/>
      <c r="F456" s="40"/>
      <c r="G456" s="40"/>
      <c r="H456" s="42" t="s">
        <v>6604</v>
      </c>
      <c r="I456" s="40"/>
      <c r="J456" s="35"/>
      <c r="K456" s="40"/>
      <c r="L456" s="40" t="s">
        <v>6715</v>
      </c>
      <c r="M456" s="42"/>
      <c r="N456" s="40"/>
      <c r="O456" s="40"/>
      <c r="P456" s="40"/>
      <c r="Q456" s="40"/>
      <c r="R456" s="40"/>
      <c r="S456" s="40"/>
      <c r="T456" s="40"/>
      <c r="U456" s="40"/>
      <c r="V456" s="41" t="s">
        <v>6622</v>
      </c>
      <c r="W456" s="62">
        <v>3</v>
      </c>
      <c r="X456" s="62" t="s">
        <v>4782</v>
      </c>
      <c r="Y456" s="36" t="s">
        <v>4873</v>
      </c>
      <c r="Z456" s="36" t="s">
        <v>117</v>
      </c>
      <c r="AA456" s="36" t="s">
        <v>117</v>
      </c>
      <c r="AB456" s="36" t="s">
        <v>117</v>
      </c>
      <c r="AC456" s="36" t="s">
        <v>4873</v>
      </c>
      <c r="AD456" s="36" t="s">
        <v>630</v>
      </c>
      <c r="AE456" s="36" t="s">
        <v>4815</v>
      </c>
      <c r="AF456" s="36" t="s">
        <v>117</v>
      </c>
      <c r="AG456" s="36" t="s">
        <v>117</v>
      </c>
      <c r="AH456" s="36" t="s">
        <v>117</v>
      </c>
      <c r="AI456" s="36" t="s">
        <v>117</v>
      </c>
      <c r="AJ456" s="36" t="s">
        <v>117</v>
      </c>
      <c r="AK456" s="36" t="s">
        <v>4297</v>
      </c>
      <c r="AL456" s="36" t="s">
        <v>114</v>
      </c>
      <c r="AM456" s="36"/>
      <c r="AN456" s="36"/>
      <c r="AO456" s="36"/>
      <c r="AP456" s="36"/>
      <c r="AQ456" s="36"/>
      <c r="AR456" s="36"/>
      <c r="AS456" s="36"/>
    </row>
    <row r="457" spans="1:45" s="62" customFormat="1" hidden="1">
      <c r="A457" s="55"/>
      <c r="B457" s="42" t="s">
        <v>6602</v>
      </c>
      <c r="C457" s="40"/>
      <c r="D457" s="42" t="s">
        <v>6604</v>
      </c>
      <c r="E457" s="40"/>
      <c r="F457" s="40"/>
      <c r="G457" s="40"/>
      <c r="H457" s="43" t="s">
        <v>6604</v>
      </c>
      <c r="I457" s="40"/>
      <c r="J457" s="35"/>
      <c r="K457" s="40"/>
      <c r="L457" s="40" t="s">
        <v>6715</v>
      </c>
      <c r="M457" s="42"/>
      <c r="N457" s="40"/>
      <c r="O457" s="40"/>
      <c r="P457" s="40"/>
      <c r="Q457" s="40"/>
      <c r="R457" s="40"/>
      <c r="S457" s="40"/>
      <c r="T457" s="40"/>
      <c r="U457" s="40"/>
      <c r="V457" s="41" t="s">
        <v>6622</v>
      </c>
      <c r="W457" s="62">
        <v>3</v>
      </c>
      <c r="X457" s="62" t="s">
        <v>4782</v>
      </c>
      <c r="Y457" s="36" t="s">
        <v>4874</v>
      </c>
      <c r="Z457" s="36" t="s">
        <v>117</v>
      </c>
      <c r="AA457" s="36" t="s">
        <v>117</v>
      </c>
      <c r="AB457" s="36" t="s">
        <v>117</v>
      </c>
      <c r="AC457" s="36" t="s">
        <v>4874</v>
      </c>
      <c r="AD457" s="36" t="s">
        <v>348</v>
      </c>
      <c r="AE457" s="36" t="s">
        <v>4815</v>
      </c>
      <c r="AF457" s="36" t="s">
        <v>117</v>
      </c>
      <c r="AG457" s="36" t="s">
        <v>117</v>
      </c>
      <c r="AH457" s="36" t="s">
        <v>117</v>
      </c>
      <c r="AI457" s="36" t="s">
        <v>117</v>
      </c>
      <c r="AJ457" s="36" t="s">
        <v>117</v>
      </c>
      <c r="AK457" s="36" t="s">
        <v>4297</v>
      </c>
      <c r="AL457" s="36" t="s">
        <v>114</v>
      </c>
      <c r="AM457" s="36"/>
      <c r="AN457" s="36"/>
      <c r="AO457" s="36"/>
      <c r="AP457" s="36"/>
      <c r="AQ457" s="36"/>
      <c r="AR457" s="36"/>
      <c r="AS457" s="36"/>
    </row>
    <row r="458" spans="1:45" s="62" customFormat="1" hidden="1">
      <c r="A458" s="55"/>
      <c r="B458" s="42" t="s">
        <v>6602</v>
      </c>
      <c r="C458" s="40"/>
      <c r="D458" s="43" t="s">
        <v>5</v>
      </c>
      <c r="E458" s="40"/>
      <c r="F458" s="40"/>
      <c r="G458" s="40"/>
      <c r="H458" s="43" t="s">
        <v>6604</v>
      </c>
      <c r="I458" s="40"/>
      <c r="J458" s="35"/>
      <c r="K458" s="40"/>
      <c r="L458" s="40"/>
      <c r="M458" s="42"/>
      <c r="N458" s="40"/>
      <c r="O458" s="40"/>
      <c r="P458" s="40"/>
      <c r="Q458" s="40"/>
      <c r="R458" s="40"/>
      <c r="S458" s="40"/>
      <c r="T458" s="40"/>
      <c r="U458" s="40"/>
      <c r="V458" s="41" t="s">
        <v>6605</v>
      </c>
      <c r="W458" s="62">
        <v>3</v>
      </c>
      <c r="X458" s="62" t="s">
        <v>4858</v>
      </c>
      <c r="Y458" s="36" t="s">
        <v>4875</v>
      </c>
      <c r="Z458" s="36" t="s">
        <v>117</v>
      </c>
      <c r="AA458" s="36" t="s">
        <v>117</v>
      </c>
      <c r="AB458" s="36" t="s">
        <v>117</v>
      </c>
      <c r="AC458" s="36" t="s">
        <v>4875</v>
      </c>
      <c r="AD458" s="36" t="s">
        <v>628</v>
      </c>
      <c r="AE458" s="36" t="s">
        <v>4860</v>
      </c>
      <c r="AF458" s="36" t="s">
        <v>117</v>
      </c>
      <c r="AG458" s="36" t="s">
        <v>117</v>
      </c>
      <c r="AH458" s="36" t="s">
        <v>117</v>
      </c>
      <c r="AI458" s="36" t="s">
        <v>117</v>
      </c>
      <c r="AJ458" s="36" t="s">
        <v>117</v>
      </c>
      <c r="AK458" s="36" t="s">
        <v>4297</v>
      </c>
      <c r="AL458" s="36" t="s">
        <v>114</v>
      </c>
      <c r="AM458" s="36"/>
      <c r="AN458" s="36"/>
      <c r="AO458" s="36"/>
      <c r="AP458" s="36"/>
      <c r="AQ458" s="36"/>
      <c r="AR458" s="36"/>
      <c r="AS458" s="36"/>
    </row>
    <row r="459" spans="1:45" s="62" customFormat="1" hidden="1">
      <c r="A459" s="55"/>
      <c r="B459" s="42" t="s">
        <v>6602</v>
      </c>
      <c r="C459" s="40"/>
      <c r="D459" s="42" t="s">
        <v>5</v>
      </c>
      <c r="E459" s="40"/>
      <c r="F459" s="40"/>
      <c r="G459" s="40"/>
      <c r="H459" s="42" t="s">
        <v>5</v>
      </c>
      <c r="I459" s="40"/>
      <c r="J459" s="35"/>
      <c r="K459" s="40"/>
      <c r="L459" s="40"/>
      <c r="M459" s="42"/>
      <c r="N459" s="40"/>
      <c r="O459" s="40"/>
      <c r="P459" s="40"/>
      <c r="Q459" s="40"/>
      <c r="R459" s="40"/>
      <c r="S459" s="40"/>
      <c r="T459" s="40"/>
      <c r="U459" s="40"/>
      <c r="V459" s="41" t="s">
        <v>6605</v>
      </c>
      <c r="W459" s="62">
        <v>3</v>
      </c>
      <c r="X459" s="62" t="s">
        <v>4868</v>
      </c>
      <c r="Y459" s="36" t="s">
        <v>4876</v>
      </c>
      <c r="Z459" s="36" t="s">
        <v>117</v>
      </c>
      <c r="AA459" s="36" t="s">
        <v>117</v>
      </c>
      <c r="AB459" s="36" t="s">
        <v>117</v>
      </c>
      <c r="AC459" s="36" t="s">
        <v>4876</v>
      </c>
      <c r="AD459" s="36" t="s">
        <v>585</v>
      </c>
      <c r="AE459" s="36" t="s">
        <v>4877</v>
      </c>
      <c r="AF459" s="36" t="s">
        <v>117</v>
      </c>
      <c r="AG459" s="36" t="s">
        <v>117</v>
      </c>
      <c r="AH459" s="36" t="s">
        <v>117</v>
      </c>
      <c r="AI459" s="36" t="s">
        <v>117</v>
      </c>
      <c r="AJ459" s="36" t="s">
        <v>117</v>
      </c>
      <c r="AK459" s="36" t="s">
        <v>4297</v>
      </c>
      <c r="AL459" s="36" t="s">
        <v>114</v>
      </c>
      <c r="AM459" s="36"/>
      <c r="AN459" s="36"/>
      <c r="AO459" s="36"/>
      <c r="AP459" s="36"/>
      <c r="AQ459" s="36"/>
      <c r="AR459" s="36"/>
      <c r="AS459" s="36"/>
    </row>
    <row r="460" spans="1:45" s="62" customFormat="1" hidden="1">
      <c r="A460" s="55"/>
      <c r="B460" s="42" t="s">
        <v>6602</v>
      </c>
      <c r="C460" s="40"/>
      <c r="D460" s="43" t="s">
        <v>5</v>
      </c>
      <c r="E460" s="40"/>
      <c r="F460" s="40"/>
      <c r="G460" s="40"/>
      <c r="H460" s="43" t="s">
        <v>5</v>
      </c>
      <c r="I460" s="40"/>
      <c r="J460" s="35"/>
      <c r="K460" s="40"/>
      <c r="L460" s="40"/>
      <c r="M460" s="42"/>
      <c r="N460" s="40"/>
      <c r="O460" s="40"/>
      <c r="P460" s="40"/>
      <c r="Q460" s="40"/>
      <c r="R460" s="40"/>
      <c r="S460" s="40"/>
      <c r="T460" s="40"/>
      <c r="U460" s="40"/>
      <c r="V460" s="41" t="s">
        <v>6605</v>
      </c>
      <c r="W460" s="62">
        <v>3</v>
      </c>
      <c r="X460" s="62" t="s">
        <v>4868</v>
      </c>
      <c r="Y460" s="36" t="s">
        <v>4878</v>
      </c>
      <c r="Z460" s="36" t="s">
        <v>117</v>
      </c>
      <c r="AA460" s="36" t="s">
        <v>117</v>
      </c>
      <c r="AB460" s="36" t="s">
        <v>117</v>
      </c>
      <c r="AC460" s="36" t="s">
        <v>4878</v>
      </c>
      <c r="AD460" s="36" t="s">
        <v>515</v>
      </c>
      <c r="AE460" s="36" t="s">
        <v>4871</v>
      </c>
      <c r="AF460" s="36" t="s">
        <v>117</v>
      </c>
      <c r="AG460" s="36" t="s">
        <v>117</v>
      </c>
      <c r="AH460" s="36" t="s">
        <v>117</v>
      </c>
      <c r="AI460" s="36" t="s">
        <v>117</v>
      </c>
      <c r="AJ460" s="36" t="s">
        <v>117</v>
      </c>
      <c r="AK460" s="36" t="s">
        <v>4297</v>
      </c>
      <c r="AL460" s="36" t="s">
        <v>114</v>
      </c>
      <c r="AM460" s="36"/>
      <c r="AN460" s="36"/>
      <c r="AO460" s="36"/>
      <c r="AP460" s="36"/>
      <c r="AQ460" s="36"/>
      <c r="AR460" s="36"/>
      <c r="AS460" s="36"/>
    </row>
    <row r="461" spans="1:45" s="62" customFormat="1" hidden="1">
      <c r="A461" s="55"/>
      <c r="B461" s="42" t="s">
        <v>6602</v>
      </c>
      <c r="C461" s="40"/>
      <c r="D461" s="42" t="s">
        <v>6604</v>
      </c>
      <c r="E461" s="40"/>
      <c r="F461" s="40"/>
      <c r="G461" s="40"/>
      <c r="H461" s="43" t="s">
        <v>6604</v>
      </c>
      <c r="I461" s="40"/>
      <c r="J461" s="35"/>
      <c r="K461" s="40"/>
      <c r="L461" s="40"/>
      <c r="M461" s="42"/>
      <c r="N461" s="40"/>
      <c r="O461" s="40"/>
      <c r="P461" s="40"/>
      <c r="Q461" s="40"/>
      <c r="R461" s="40"/>
      <c r="S461" s="40"/>
      <c r="T461" s="40"/>
      <c r="U461" s="40"/>
      <c r="V461" s="41" t="s">
        <v>6622</v>
      </c>
      <c r="W461" s="62">
        <v>3</v>
      </c>
      <c r="X461" s="62" t="s">
        <v>4879</v>
      </c>
      <c r="Y461" s="36" t="s">
        <v>4880</v>
      </c>
      <c r="Z461" s="36" t="s">
        <v>117</v>
      </c>
      <c r="AA461" s="36" t="s">
        <v>117</v>
      </c>
      <c r="AB461" s="36" t="s">
        <v>117</v>
      </c>
      <c r="AC461" s="36" t="s">
        <v>4880</v>
      </c>
      <c r="AD461" s="36" t="s">
        <v>4885</v>
      </c>
      <c r="AE461" s="36" t="s">
        <v>4882</v>
      </c>
      <c r="AF461" s="36" t="s">
        <v>117</v>
      </c>
      <c r="AG461" s="36" t="s">
        <v>117</v>
      </c>
      <c r="AH461" s="36" t="s">
        <v>117</v>
      </c>
      <c r="AI461" s="36" t="s">
        <v>117</v>
      </c>
      <c r="AJ461" s="36" t="s">
        <v>117</v>
      </c>
      <c r="AK461" s="36" t="s">
        <v>4297</v>
      </c>
      <c r="AL461" s="36" t="s">
        <v>114</v>
      </c>
      <c r="AM461" s="36"/>
      <c r="AN461" s="36"/>
      <c r="AO461" s="36"/>
      <c r="AP461" s="36"/>
      <c r="AQ461" s="36"/>
      <c r="AR461" s="36"/>
      <c r="AS461" s="36"/>
    </row>
    <row r="462" spans="1:45" s="62" customFormat="1" hidden="1">
      <c r="A462" s="55"/>
      <c r="B462" s="42" t="s">
        <v>6602</v>
      </c>
      <c r="C462" s="40"/>
      <c r="D462" s="42" t="s">
        <v>6604</v>
      </c>
      <c r="E462" s="40"/>
      <c r="F462" s="40"/>
      <c r="G462" s="40"/>
      <c r="H462" s="43" t="s">
        <v>6604</v>
      </c>
      <c r="I462" s="40"/>
      <c r="J462" s="35"/>
      <c r="K462" s="40"/>
      <c r="L462" s="40" t="s">
        <v>6715</v>
      </c>
      <c r="M462" s="42"/>
      <c r="N462" s="40"/>
      <c r="O462" s="40"/>
      <c r="P462" s="40"/>
      <c r="Q462" s="40"/>
      <c r="R462" s="40"/>
      <c r="S462" s="40"/>
      <c r="T462" s="40"/>
      <c r="U462" s="40"/>
      <c r="V462" s="41" t="s">
        <v>6622</v>
      </c>
      <c r="W462" s="62">
        <v>3</v>
      </c>
      <c r="X462" s="62" t="s">
        <v>4800</v>
      </c>
      <c r="Y462" s="36" t="s">
        <v>4883</v>
      </c>
      <c r="Z462" s="36" t="s">
        <v>117</v>
      </c>
      <c r="AA462" s="36" t="s">
        <v>117</v>
      </c>
      <c r="AB462" s="36" t="s">
        <v>117</v>
      </c>
      <c r="AC462" s="36" t="s">
        <v>4883</v>
      </c>
      <c r="AD462" s="36" t="s">
        <v>631</v>
      </c>
      <c r="AE462" s="36" t="s">
        <v>4803</v>
      </c>
      <c r="AF462" s="36" t="s">
        <v>117</v>
      </c>
      <c r="AG462" s="36" t="s">
        <v>117</v>
      </c>
      <c r="AH462" s="36" t="s">
        <v>117</v>
      </c>
      <c r="AI462" s="36" t="s">
        <v>117</v>
      </c>
      <c r="AJ462" s="36" t="s">
        <v>117</v>
      </c>
      <c r="AK462" s="36" t="s">
        <v>4297</v>
      </c>
      <c r="AL462" s="36" t="s">
        <v>114</v>
      </c>
      <c r="AM462" s="36"/>
      <c r="AN462" s="36"/>
      <c r="AO462" s="36"/>
      <c r="AP462" s="36"/>
      <c r="AQ462" s="36"/>
      <c r="AR462" s="36"/>
      <c r="AS462" s="36"/>
    </row>
    <row r="463" spans="1:45" s="62" customFormat="1" hidden="1">
      <c r="A463" s="55"/>
      <c r="B463" s="42" t="s">
        <v>6602</v>
      </c>
      <c r="C463" s="40"/>
      <c r="D463" s="42" t="s">
        <v>6604</v>
      </c>
      <c r="E463" s="40"/>
      <c r="F463" s="40"/>
      <c r="G463" s="40"/>
      <c r="H463" s="43" t="s">
        <v>6604</v>
      </c>
      <c r="I463" s="40"/>
      <c r="J463" s="35"/>
      <c r="K463" s="40"/>
      <c r="L463" s="40"/>
      <c r="M463" s="42"/>
      <c r="N463" s="40"/>
      <c r="O463" s="40"/>
      <c r="P463" s="40"/>
      <c r="Q463" s="40"/>
      <c r="R463" s="40"/>
      <c r="S463" s="40"/>
      <c r="T463" s="40"/>
      <c r="U463" s="40"/>
      <c r="V463" s="41" t="s">
        <v>6622</v>
      </c>
      <c r="W463" s="62">
        <v>3</v>
      </c>
      <c r="X463" s="62" t="s">
        <v>4879</v>
      </c>
      <c r="Y463" s="36" t="s">
        <v>4884</v>
      </c>
      <c r="Z463" s="36" t="s">
        <v>117</v>
      </c>
      <c r="AA463" s="36" t="s">
        <v>117</v>
      </c>
      <c r="AB463" s="36" t="s">
        <v>117</v>
      </c>
      <c r="AC463" s="36" t="s">
        <v>4884</v>
      </c>
      <c r="AD463" s="36" t="s">
        <v>4885</v>
      </c>
      <c r="AE463" s="36" t="s">
        <v>4882</v>
      </c>
      <c r="AF463" s="36" t="s">
        <v>117</v>
      </c>
      <c r="AG463" s="36" t="s">
        <v>117</v>
      </c>
      <c r="AH463" s="36" t="s">
        <v>117</v>
      </c>
      <c r="AI463" s="36" t="s">
        <v>117</v>
      </c>
      <c r="AJ463" s="36" t="s">
        <v>117</v>
      </c>
      <c r="AK463" s="36" t="s">
        <v>4297</v>
      </c>
      <c r="AL463" s="36" t="s">
        <v>114</v>
      </c>
      <c r="AM463" s="36"/>
      <c r="AN463" s="36"/>
      <c r="AO463" s="36"/>
      <c r="AP463" s="36"/>
      <c r="AQ463" s="36"/>
      <c r="AR463" s="36"/>
      <c r="AS463" s="36"/>
    </row>
    <row r="464" spans="1:45" s="62" customFormat="1" hidden="1">
      <c r="A464" s="55"/>
      <c r="B464" s="42" t="s">
        <v>6602</v>
      </c>
      <c r="C464" s="40"/>
      <c r="D464" s="42" t="s">
        <v>6604</v>
      </c>
      <c r="E464" s="40"/>
      <c r="F464" s="40"/>
      <c r="G464" s="40"/>
      <c r="H464" s="43" t="s">
        <v>6604</v>
      </c>
      <c r="I464" s="40"/>
      <c r="J464" s="35"/>
      <c r="K464" s="40"/>
      <c r="L464" s="40" t="s">
        <v>6715</v>
      </c>
      <c r="M464" s="42"/>
      <c r="N464" s="40"/>
      <c r="O464" s="40"/>
      <c r="P464" s="40"/>
      <c r="Q464" s="40"/>
      <c r="R464" s="40"/>
      <c r="S464" s="40"/>
      <c r="T464" s="40"/>
      <c r="U464" s="40"/>
      <c r="V464" s="41" t="s">
        <v>6622</v>
      </c>
      <c r="W464" s="62">
        <v>3</v>
      </c>
      <c r="X464" s="62" t="s">
        <v>4886</v>
      </c>
      <c r="Y464" s="36" t="s">
        <v>4887</v>
      </c>
      <c r="Z464" s="36" t="s">
        <v>117</v>
      </c>
      <c r="AA464" s="36" t="s">
        <v>117</v>
      </c>
      <c r="AB464" s="36" t="s">
        <v>117</v>
      </c>
      <c r="AC464" s="36" t="s">
        <v>4887</v>
      </c>
      <c r="AD464" s="36" t="s">
        <v>632</v>
      </c>
      <c r="AE464" s="36" t="s">
        <v>4888</v>
      </c>
      <c r="AF464" s="36" t="s">
        <v>117</v>
      </c>
      <c r="AG464" s="36" t="s">
        <v>117</v>
      </c>
      <c r="AH464" s="36" t="s">
        <v>117</v>
      </c>
      <c r="AI464" s="36" t="s">
        <v>117</v>
      </c>
      <c r="AJ464" s="36" t="s">
        <v>117</v>
      </c>
      <c r="AK464" s="36" t="s">
        <v>4297</v>
      </c>
      <c r="AL464" s="36" t="s">
        <v>114</v>
      </c>
      <c r="AM464" s="36"/>
      <c r="AN464" s="36"/>
      <c r="AO464" s="36"/>
      <c r="AP464" s="36"/>
      <c r="AQ464" s="36"/>
      <c r="AR464" s="36"/>
      <c r="AS464" s="36"/>
    </row>
    <row r="465" spans="1:45" s="62" customFormat="1" hidden="1">
      <c r="A465" s="55"/>
      <c r="B465" s="42" t="s">
        <v>6602</v>
      </c>
      <c r="C465" s="40"/>
      <c r="D465" s="42" t="s">
        <v>6604</v>
      </c>
      <c r="E465" s="40"/>
      <c r="F465" s="40"/>
      <c r="G465" s="40"/>
      <c r="H465" s="43" t="s">
        <v>6604</v>
      </c>
      <c r="I465" s="40"/>
      <c r="J465" s="35"/>
      <c r="K465" s="40"/>
      <c r="L465" s="40" t="s">
        <v>6715</v>
      </c>
      <c r="M465" s="42"/>
      <c r="N465" s="40"/>
      <c r="O465" s="40"/>
      <c r="P465" s="40"/>
      <c r="Q465" s="40"/>
      <c r="R465" s="40"/>
      <c r="S465" s="40"/>
      <c r="T465" s="40"/>
      <c r="U465" s="40"/>
      <c r="V465" s="41" t="s">
        <v>6622</v>
      </c>
      <c r="W465" s="62">
        <v>3</v>
      </c>
      <c r="X465" s="62" t="s">
        <v>4886</v>
      </c>
      <c r="Y465" s="36" t="s">
        <v>4889</v>
      </c>
      <c r="Z465" s="36" t="s">
        <v>117</v>
      </c>
      <c r="AA465" s="36" t="s">
        <v>117</v>
      </c>
      <c r="AB465" s="36" t="s">
        <v>117</v>
      </c>
      <c r="AC465" s="36" t="s">
        <v>4889</v>
      </c>
      <c r="AD465" s="36" t="s">
        <v>632</v>
      </c>
      <c r="AE465" s="36" t="s">
        <v>4888</v>
      </c>
      <c r="AF465" s="36" t="s">
        <v>117</v>
      </c>
      <c r="AG465" s="36" t="s">
        <v>117</v>
      </c>
      <c r="AH465" s="36" t="s">
        <v>117</v>
      </c>
      <c r="AI465" s="36" t="s">
        <v>117</v>
      </c>
      <c r="AJ465" s="36" t="s">
        <v>117</v>
      </c>
      <c r="AK465" s="36" t="s">
        <v>4297</v>
      </c>
      <c r="AL465" s="36" t="s">
        <v>114</v>
      </c>
      <c r="AM465" s="36"/>
      <c r="AN465" s="36"/>
      <c r="AO465" s="36"/>
      <c r="AP465" s="36"/>
      <c r="AQ465" s="36"/>
      <c r="AR465" s="36"/>
      <c r="AS465" s="36"/>
    </row>
    <row r="466" spans="1:45" s="62" customFormat="1" hidden="1">
      <c r="A466" s="55"/>
      <c r="B466" s="42" t="s">
        <v>6602</v>
      </c>
      <c r="C466" s="40"/>
      <c r="D466" s="42" t="s">
        <v>6604</v>
      </c>
      <c r="E466" s="40"/>
      <c r="F466" s="40"/>
      <c r="G466" s="40"/>
      <c r="H466" s="43" t="s">
        <v>6604</v>
      </c>
      <c r="I466" s="40"/>
      <c r="J466" s="35"/>
      <c r="K466" s="40"/>
      <c r="L466" s="40" t="s">
        <v>6715</v>
      </c>
      <c r="M466" s="42"/>
      <c r="N466" s="40"/>
      <c r="O466" s="40"/>
      <c r="P466" s="40"/>
      <c r="Q466" s="40"/>
      <c r="R466" s="40"/>
      <c r="S466" s="40"/>
      <c r="T466" s="40"/>
      <c r="U466" s="40"/>
      <c r="V466" s="41" t="s">
        <v>6622</v>
      </c>
      <c r="W466" s="62">
        <v>3</v>
      </c>
      <c r="X466" s="62" t="s">
        <v>4886</v>
      </c>
      <c r="Y466" s="36" t="s">
        <v>4890</v>
      </c>
      <c r="Z466" s="36" t="s">
        <v>117</v>
      </c>
      <c r="AA466" s="36" t="s">
        <v>117</v>
      </c>
      <c r="AB466" s="36" t="s">
        <v>117</v>
      </c>
      <c r="AC466" s="36" t="s">
        <v>4890</v>
      </c>
      <c r="AD466" s="36" t="s">
        <v>430</v>
      </c>
      <c r="AE466" s="36" t="s">
        <v>4888</v>
      </c>
      <c r="AF466" s="36" t="s">
        <v>117</v>
      </c>
      <c r="AG466" s="36" t="s">
        <v>117</v>
      </c>
      <c r="AH466" s="36" t="s">
        <v>117</v>
      </c>
      <c r="AI466" s="36" t="s">
        <v>117</v>
      </c>
      <c r="AJ466" s="36" t="s">
        <v>117</v>
      </c>
      <c r="AK466" s="36" t="s">
        <v>4297</v>
      </c>
      <c r="AL466" s="36" t="s">
        <v>114</v>
      </c>
      <c r="AM466" s="36"/>
      <c r="AN466" s="36"/>
      <c r="AO466" s="36"/>
      <c r="AP466" s="36"/>
      <c r="AQ466" s="36"/>
      <c r="AR466" s="36"/>
      <c r="AS466" s="36"/>
    </row>
    <row r="467" spans="1:45" s="62" customFormat="1" hidden="1">
      <c r="A467" s="55"/>
      <c r="B467" s="42" t="s">
        <v>6602</v>
      </c>
      <c r="C467" s="40"/>
      <c r="D467" s="42" t="s">
        <v>6604</v>
      </c>
      <c r="E467" s="40"/>
      <c r="F467" s="40"/>
      <c r="G467" s="40"/>
      <c r="H467" s="43" t="s">
        <v>6604</v>
      </c>
      <c r="I467" s="40"/>
      <c r="J467" s="35"/>
      <c r="K467" s="40"/>
      <c r="L467" s="40"/>
      <c r="M467" s="42"/>
      <c r="N467" s="40"/>
      <c r="O467" s="40"/>
      <c r="P467" s="40"/>
      <c r="Q467" s="40"/>
      <c r="R467" s="40"/>
      <c r="S467" s="40"/>
      <c r="T467" s="40"/>
      <c r="U467" s="40"/>
      <c r="V467" s="41" t="s">
        <v>6622</v>
      </c>
      <c r="W467" s="62">
        <v>3</v>
      </c>
      <c r="X467" s="62" t="s">
        <v>4891</v>
      </c>
      <c r="Y467" s="36" t="s">
        <v>4892</v>
      </c>
      <c r="Z467" s="36" t="s">
        <v>117</v>
      </c>
      <c r="AA467" s="36" t="s">
        <v>117</v>
      </c>
      <c r="AB467" s="36" t="s">
        <v>117</v>
      </c>
      <c r="AC467" s="36" t="s">
        <v>4892</v>
      </c>
      <c r="AD467" s="36" t="s">
        <v>631</v>
      </c>
      <c r="AE467" s="36" t="s">
        <v>4893</v>
      </c>
      <c r="AF467" s="36" t="s">
        <v>117</v>
      </c>
      <c r="AG467" s="36" t="s">
        <v>117</v>
      </c>
      <c r="AH467" s="36" t="s">
        <v>117</v>
      </c>
      <c r="AI467" s="36" t="s">
        <v>117</v>
      </c>
      <c r="AJ467" s="36" t="s">
        <v>117</v>
      </c>
      <c r="AK467" s="36" t="s">
        <v>4297</v>
      </c>
      <c r="AL467" s="36" t="s">
        <v>114</v>
      </c>
      <c r="AM467" s="36"/>
      <c r="AN467" s="36"/>
      <c r="AO467" s="36"/>
      <c r="AP467" s="36"/>
      <c r="AQ467" s="36"/>
      <c r="AR467" s="36"/>
      <c r="AS467" s="36"/>
    </row>
    <row r="468" spans="1:45" s="62" customFormat="1" hidden="1">
      <c r="A468" s="157" t="s">
        <v>7966</v>
      </c>
      <c r="B468" s="42" t="s">
        <v>6602</v>
      </c>
      <c r="C468" s="40"/>
      <c r="D468" s="42" t="s">
        <v>6604</v>
      </c>
      <c r="E468" s="40"/>
      <c r="F468" s="40"/>
      <c r="G468" s="40"/>
      <c r="H468" s="43" t="s">
        <v>6604</v>
      </c>
      <c r="I468" s="40"/>
      <c r="J468" s="35"/>
      <c r="K468" s="40"/>
      <c r="L468" s="165" t="s">
        <v>6715</v>
      </c>
      <c r="M468" s="42"/>
      <c r="N468" s="40"/>
      <c r="O468" s="40"/>
      <c r="P468" s="40"/>
      <c r="Q468" s="40"/>
      <c r="R468" s="40"/>
      <c r="S468" s="40"/>
      <c r="T468" s="40"/>
      <c r="U468" s="40"/>
      <c r="V468" s="41" t="s">
        <v>6622</v>
      </c>
      <c r="W468" s="62">
        <v>3</v>
      </c>
      <c r="X468" s="62" t="s">
        <v>4785</v>
      </c>
      <c r="Y468" s="36" t="s">
        <v>4894</v>
      </c>
      <c r="Z468" s="36" t="s">
        <v>117</v>
      </c>
      <c r="AA468" s="36" t="s">
        <v>117</v>
      </c>
      <c r="AB468" s="36" t="s">
        <v>117</v>
      </c>
      <c r="AC468" s="36" t="s">
        <v>4894</v>
      </c>
      <c r="AD468" s="36" t="s">
        <v>249</v>
      </c>
      <c r="AE468" s="36" t="s">
        <v>4787</v>
      </c>
      <c r="AF468" s="36" t="s">
        <v>117</v>
      </c>
      <c r="AG468" s="36" t="s">
        <v>117</v>
      </c>
      <c r="AH468" s="36" t="s">
        <v>117</v>
      </c>
      <c r="AI468" s="36" t="s">
        <v>117</v>
      </c>
      <c r="AJ468" s="36" t="s">
        <v>117</v>
      </c>
      <c r="AK468" s="36" t="s">
        <v>4297</v>
      </c>
      <c r="AL468" s="36" t="s">
        <v>114</v>
      </c>
      <c r="AM468" s="36"/>
      <c r="AN468" s="36"/>
      <c r="AO468" s="36"/>
      <c r="AP468" s="36"/>
      <c r="AQ468" s="36"/>
      <c r="AR468" s="36"/>
      <c r="AS468" s="36"/>
    </row>
    <row r="469" spans="1:45" s="62" customFormat="1" hidden="1">
      <c r="A469" s="55"/>
      <c r="B469" s="42" t="s">
        <v>6602</v>
      </c>
      <c r="C469" s="40"/>
      <c r="D469" s="42" t="s">
        <v>6604</v>
      </c>
      <c r="E469" s="40"/>
      <c r="F469" s="40"/>
      <c r="G469" s="40"/>
      <c r="H469" s="43" t="s">
        <v>6604</v>
      </c>
      <c r="I469" s="40"/>
      <c r="J469" s="35"/>
      <c r="K469" s="40"/>
      <c r="L469" s="40"/>
      <c r="M469" s="42"/>
      <c r="N469" s="40"/>
      <c r="O469" s="40"/>
      <c r="P469" s="40"/>
      <c r="Q469" s="40"/>
      <c r="R469" s="40"/>
      <c r="S469" s="40"/>
      <c r="T469" s="40"/>
      <c r="U469" s="40"/>
      <c r="V469" s="41" t="s">
        <v>6622</v>
      </c>
      <c r="W469" s="62">
        <v>3</v>
      </c>
      <c r="X469" s="62" t="s">
        <v>4879</v>
      </c>
      <c r="Y469" s="36" t="s">
        <v>4895</v>
      </c>
      <c r="Z469" s="36" t="s">
        <v>117</v>
      </c>
      <c r="AA469" s="36" t="s">
        <v>117</v>
      </c>
      <c r="AB469" s="36" t="s">
        <v>117</v>
      </c>
      <c r="AC469" s="36" t="s">
        <v>4895</v>
      </c>
      <c r="AD469" s="36" t="s">
        <v>4896</v>
      </c>
      <c r="AE469" s="36" t="s">
        <v>4882</v>
      </c>
      <c r="AF469" s="36" t="s">
        <v>117</v>
      </c>
      <c r="AG469" s="36" t="s">
        <v>117</v>
      </c>
      <c r="AH469" s="36" t="s">
        <v>117</v>
      </c>
      <c r="AI469" s="36" t="s">
        <v>117</v>
      </c>
      <c r="AJ469" s="36" t="s">
        <v>117</v>
      </c>
      <c r="AK469" s="36" t="s">
        <v>4297</v>
      </c>
      <c r="AL469" s="36" t="s">
        <v>114</v>
      </c>
      <c r="AM469" s="36"/>
      <c r="AN469" s="36"/>
      <c r="AO469" s="36"/>
      <c r="AP469" s="36"/>
      <c r="AQ469" s="36"/>
      <c r="AR469" s="36"/>
      <c r="AS469" s="36"/>
    </row>
    <row r="470" spans="1:45" s="62" customFormat="1" hidden="1">
      <c r="A470" s="55"/>
      <c r="B470" s="42" t="s">
        <v>6602</v>
      </c>
      <c r="C470" s="40"/>
      <c r="D470" s="42" t="s">
        <v>6604</v>
      </c>
      <c r="E470" s="40"/>
      <c r="F470" s="40"/>
      <c r="G470" s="40"/>
      <c r="H470" s="43" t="s">
        <v>6604</v>
      </c>
      <c r="I470" s="40"/>
      <c r="J470" s="35"/>
      <c r="K470" s="40"/>
      <c r="L470" s="40" t="s">
        <v>6715</v>
      </c>
      <c r="M470" s="42"/>
      <c r="N470" s="40"/>
      <c r="O470" s="40"/>
      <c r="P470" s="40"/>
      <c r="Q470" s="40"/>
      <c r="R470" s="40"/>
      <c r="S470" s="40"/>
      <c r="T470" s="40"/>
      <c r="U470" s="40"/>
      <c r="V470" s="41" t="s">
        <v>6622</v>
      </c>
      <c r="W470" s="62">
        <v>3</v>
      </c>
      <c r="X470" s="62" t="s">
        <v>4800</v>
      </c>
      <c r="Y470" s="36" t="s">
        <v>4897</v>
      </c>
      <c r="Z470" s="36" t="s">
        <v>117</v>
      </c>
      <c r="AA470" s="36" t="s">
        <v>117</v>
      </c>
      <c r="AB470" s="36" t="s">
        <v>117</v>
      </c>
      <c r="AC470" s="36" t="s">
        <v>4897</v>
      </c>
      <c r="AD470" s="36" t="s">
        <v>4898</v>
      </c>
      <c r="AE470" s="36" t="s">
        <v>4803</v>
      </c>
      <c r="AF470" s="36" t="s">
        <v>117</v>
      </c>
      <c r="AG470" s="36" t="s">
        <v>117</v>
      </c>
      <c r="AH470" s="36" t="s">
        <v>117</v>
      </c>
      <c r="AI470" s="36" t="s">
        <v>117</v>
      </c>
      <c r="AJ470" s="36" t="s">
        <v>117</v>
      </c>
      <c r="AK470" s="36" t="s">
        <v>4297</v>
      </c>
      <c r="AL470" s="36" t="s">
        <v>114</v>
      </c>
      <c r="AM470" s="36"/>
      <c r="AN470" s="36"/>
      <c r="AO470" s="36"/>
      <c r="AP470" s="36"/>
      <c r="AQ470" s="36"/>
      <c r="AR470" s="36"/>
      <c r="AS470" s="36"/>
    </row>
    <row r="471" spans="1:45" s="62" customFormat="1" hidden="1">
      <c r="A471" s="55"/>
      <c r="B471" s="42" t="s">
        <v>6602</v>
      </c>
      <c r="C471" s="40"/>
      <c r="D471" s="42" t="s">
        <v>6604</v>
      </c>
      <c r="E471" s="40"/>
      <c r="F471" s="40"/>
      <c r="G471" s="40"/>
      <c r="H471" s="43" t="s">
        <v>6604</v>
      </c>
      <c r="I471" s="40"/>
      <c r="J471" s="35"/>
      <c r="K471" s="40"/>
      <c r="L471" s="40"/>
      <c r="M471" s="42"/>
      <c r="N471" s="40"/>
      <c r="O471" s="40"/>
      <c r="P471" s="40"/>
      <c r="Q471" s="40"/>
      <c r="R471" s="40"/>
      <c r="S471" s="40"/>
      <c r="T471" s="40"/>
      <c r="U471" s="40"/>
      <c r="V471" s="41" t="s">
        <v>6622</v>
      </c>
      <c r="W471" s="62">
        <v>3</v>
      </c>
      <c r="X471" s="62" t="s">
        <v>4879</v>
      </c>
      <c r="Y471" s="36" t="s">
        <v>4899</v>
      </c>
      <c r="Z471" s="36" t="s">
        <v>117</v>
      </c>
      <c r="AA471" s="36" t="s">
        <v>117</v>
      </c>
      <c r="AB471" s="36" t="s">
        <v>117</v>
      </c>
      <c r="AC471" s="36" t="s">
        <v>4899</v>
      </c>
      <c r="AD471" s="36" t="s">
        <v>4896</v>
      </c>
      <c r="AE471" s="36" t="s">
        <v>4882</v>
      </c>
      <c r="AF471" s="36" t="s">
        <v>117</v>
      </c>
      <c r="AG471" s="36" t="s">
        <v>117</v>
      </c>
      <c r="AH471" s="36" t="s">
        <v>117</v>
      </c>
      <c r="AI471" s="36" t="s">
        <v>117</v>
      </c>
      <c r="AJ471" s="36" t="s">
        <v>117</v>
      </c>
      <c r="AK471" s="36" t="s">
        <v>4297</v>
      </c>
      <c r="AL471" s="36" t="s">
        <v>114</v>
      </c>
      <c r="AM471" s="36"/>
      <c r="AN471" s="36"/>
      <c r="AO471" s="36"/>
      <c r="AP471" s="36"/>
      <c r="AQ471" s="36"/>
      <c r="AR471" s="36"/>
      <c r="AS471" s="36"/>
    </row>
    <row r="472" spans="1:45" s="62" customFormat="1" hidden="1">
      <c r="A472" s="55"/>
      <c r="B472" s="42" t="s">
        <v>6602</v>
      </c>
      <c r="C472" s="40"/>
      <c r="D472" s="42" t="s">
        <v>6604</v>
      </c>
      <c r="E472" s="40"/>
      <c r="F472" s="40"/>
      <c r="G472" s="40"/>
      <c r="H472" s="43" t="s">
        <v>6604</v>
      </c>
      <c r="I472" s="40"/>
      <c r="J472" s="35"/>
      <c r="K472" s="40"/>
      <c r="L472" s="40" t="s">
        <v>6715</v>
      </c>
      <c r="M472" s="42"/>
      <c r="N472" s="40"/>
      <c r="O472" s="40"/>
      <c r="P472" s="40"/>
      <c r="Q472" s="40"/>
      <c r="R472" s="40"/>
      <c r="S472" s="40"/>
      <c r="T472" s="40"/>
      <c r="U472" s="40"/>
      <c r="V472" s="41" t="s">
        <v>6622</v>
      </c>
      <c r="W472" s="62">
        <v>3</v>
      </c>
      <c r="X472" s="62" t="s">
        <v>4886</v>
      </c>
      <c r="Y472" s="36" t="s">
        <v>4900</v>
      </c>
      <c r="Z472" s="36" t="s">
        <v>117</v>
      </c>
      <c r="AA472" s="36" t="s">
        <v>117</v>
      </c>
      <c r="AB472" s="36" t="s">
        <v>117</v>
      </c>
      <c r="AC472" s="36" t="s">
        <v>4900</v>
      </c>
      <c r="AD472" s="36" t="s">
        <v>434</v>
      </c>
      <c r="AE472" s="36" t="s">
        <v>4888</v>
      </c>
      <c r="AF472" s="36" t="s">
        <v>117</v>
      </c>
      <c r="AG472" s="36" t="s">
        <v>117</v>
      </c>
      <c r="AH472" s="36" t="s">
        <v>117</v>
      </c>
      <c r="AI472" s="36" t="s">
        <v>117</v>
      </c>
      <c r="AJ472" s="36" t="s">
        <v>117</v>
      </c>
      <c r="AK472" s="36" t="s">
        <v>4297</v>
      </c>
      <c r="AL472" s="36" t="s">
        <v>114</v>
      </c>
      <c r="AM472" s="36"/>
      <c r="AN472" s="36"/>
      <c r="AO472" s="36"/>
      <c r="AP472" s="36"/>
      <c r="AQ472" s="36"/>
      <c r="AR472" s="36"/>
      <c r="AS472" s="36"/>
    </row>
    <row r="473" spans="1:45" s="62" customFormat="1" hidden="1">
      <c r="A473" s="55"/>
      <c r="B473" s="42" t="s">
        <v>6602</v>
      </c>
      <c r="C473" s="40"/>
      <c r="D473" s="42" t="s">
        <v>6604</v>
      </c>
      <c r="E473" s="40"/>
      <c r="F473" s="40"/>
      <c r="G473" s="40"/>
      <c r="H473" s="43" t="s">
        <v>6604</v>
      </c>
      <c r="I473" s="40"/>
      <c r="J473" s="35"/>
      <c r="K473" s="40"/>
      <c r="L473" s="40" t="s">
        <v>6715</v>
      </c>
      <c r="M473" s="42"/>
      <c r="N473" s="40"/>
      <c r="O473" s="40"/>
      <c r="P473" s="40"/>
      <c r="Q473" s="40"/>
      <c r="R473" s="40"/>
      <c r="S473" s="40"/>
      <c r="T473" s="40"/>
      <c r="U473" s="40"/>
      <c r="V473" s="41" t="s">
        <v>6622</v>
      </c>
      <c r="W473" s="62">
        <v>3</v>
      </c>
      <c r="X473" s="62" t="s">
        <v>4886</v>
      </c>
      <c r="Y473" s="36" t="s">
        <v>4901</v>
      </c>
      <c r="Z473" s="36" t="s">
        <v>117</v>
      </c>
      <c r="AA473" s="36" t="s">
        <v>117</v>
      </c>
      <c r="AB473" s="36" t="s">
        <v>117</v>
      </c>
      <c r="AC473" s="36" t="s">
        <v>4901</v>
      </c>
      <c r="AD473" s="36" t="s">
        <v>633</v>
      </c>
      <c r="AE473" s="36" t="s">
        <v>4888</v>
      </c>
      <c r="AF473" s="36" t="s">
        <v>117</v>
      </c>
      <c r="AG473" s="36" t="s">
        <v>117</v>
      </c>
      <c r="AH473" s="36" t="s">
        <v>117</v>
      </c>
      <c r="AI473" s="36" t="s">
        <v>117</v>
      </c>
      <c r="AJ473" s="36" t="s">
        <v>117</v>
      </c>
      <c r="AK473" s="36" t="s">
        <v>4297</v>
      </c>
      <c r="AL473" s="36" t="s">
        <v>114</v>
      </c>
      <c r="AM473" s="36"/>
      <c r="AN473" s="36"/>
      <c r="AO473" s="36"/>
      <c r="AP473" s="36"/>
      <c r="AQ473" s="36"/>
      <c r="AR473" s="36"/>
      <c r="AS473" s="36"/>
    </row>
    <row r="474" spans="1:45" s="62" customFormat="1" hidden="1">
      <c r="A474" s="55"/>
      <c r="B474" s="42" t="s">
        <v>6602</v>
      </c>
      <c r="C474" s="40"/>
      <c r="D474" s="42" t="s">
        <v>6604</v>
      </c>
      <c r="E474" s="40"/>
      <c r="F474" s="40"/>
      <c r="G474" s="40"/>
      <c r="H474" s="43" t="s">
        <v>6604</v>
      </c>
      <c r="I474" s="40"/>
      <c r="J474" s="35"/>
      <c r="K474" s="40"/>
      <c r="L474" s="40" t="s">
        <v>6715</v>
      </c>
      <c r="M474" s="42"/>
      <c r="N474" s="40"/>
      <c r="O474" s="40"/>
      <c r="P474" s="40"/>
      <c r="Q474" s="40"/>
      <c r="R474" s="40"/>
      <c r="S474" s="40"/>
      <c r="T474" s="40"/>
      <c r="U474" s="40"/>
      <c r="V474" s="41" t="s">
        <v>6622</v>
      </c>
      <c r="W474" s="62">
        <v>3</v>
      </c>
      <c r="X474" s="62" t="s">
        <v>4886</v>
      </c>
      <c r="Y474" s="36" t="s">
        <v>4902</v>
      </c>
      <c r="Z474" s="36" t="s">
        <v>117</v>
      </c>
      <c r="AA474" s="36" t="s">
        <v>117</v>
      </c>
      <c r="AB474" s="36" t="s">
        <v>117</v>
      </c>
      <c r="AC474" s="36" t="s">
        <v>4902</v>
      </c>
      <c r="AD474" s="36" t="s">
        <v>633</v>
      </c>
      <c r="AE474" s="36" t="s">
        <v>4888</v>
      </c>
      <c r="AF474" s="36" t="s">
        <v>117</v>
      </c>
      <c r="AG474" s="36" t="s">
        <v>117</v>
      </c>
      <c r="AH474" s="36" t="s">
        <v>117</v>
      </c>
      <c r="AI474" s="36" t="s">
        <v>117</v>
      </c>
      <c r="AJ474" s="36" t="s">
        <v>117</v>
      </c>
      <c r="AK474" s="36" t="s">
        <v>4297</v>
      </c>
      <c r="AL474" s="36" t="s">
        <v>114</v>
      </c>
      <c r="AM474" s="36"/>
      <c r="AN474" s="36"/>
      <c r="AO474" s="36"/>
      <c r="AP474" s="36"/>
      <c r="AQ474" s="36"/>
      <c r="AR474" s="36"/>
      <c r="AS474" s="36"/>
    </row>
    <row r="475" spans="1:45" s="62" customFormat="1" hidden="1">
      <c r="A475" s="55"/>
      <c r="B475" s="42" t="s">
        <v>6602</v>
      </c>
      <c r="C475" s="40"/>
      <c r="D475" s="42" t="s">
        <v>6604</v>
      </c>
      <c r="E475" s="40"/>
      <c r="F475" s="40"/>
      <c r="G475" s="40"/>
      <c r="H475" s="43" t="s">
        <v>6604</v>
      </c>
      <c r="I475" s="40"/>
      <c r="J475" s="35"/>
      <c r="K475" s="40"/>
      <c r="L475" s="40"/>
      <c r="M475" s="42"/>
      <c r="N475" s="40"/>
      <c r="O475" s="40"/>
      <c r="P475" s="40"/>
      <c r="Q475" s="40"/>
      <c r="R475" s="40"/>
      <c r="S475" s="40"/>
      <c r="T475" s="40"/>
      <c r="U475" s="40"/>
      <c r="V475" s="41" t="s">
        <v>6622</v>
      </c>
      <c r="W475" s="62">
        <v>3</v>
      </c>
      <c r="X475" s="62" t="s">
        <v>4891</v>
      </c>
      <c r="Y475" s="36" t="s">
        <v>4903</v>
      </c>
      <c r="Z475" s="36" t="s">
        <v>117</v>
      </c>
      <c r="AA475" s="36" t="s">
        <v>117</v>
      </c>
      <c r="AB475" s="36" t="s">
        <v>117</v>
      </c>
      <c r="AC475" s="36" t="s">
        <v>4903</v>
      </c>
      <c r="AD475" s="36" t="s">
        <v>4904</v>
      </c>
      <c r="AE475" s="36" t="s">
        <v>4893</v>
      </c>
      <c r="AF475" s="36" t="s">
        <v>117</v>
      </c>
      <c r="AG475" s="36" t="s">
        <v>117</v>
      </c>
      <c r="AH475" s="36" t="s">
        <v>117</v>
      </c>
      <c r="AI475" s="36" t="s">
        <v>117</v>
      </c>
      <c r="AJ475" s="36" t="s">
        <v>117</v>
      </c>
      <c r="AK475" s="36" t="s">
        <v>4297</v>
      </c>
      <c r="AL475" s="36" t="s">
        <v>114</v>
      </c>
      <c r="AM475" s="36"/>
      <c r="AN475" s="36"/>
      <c r="AO475" s="36"/>
      <c r="AP475" s="36"/>
      <c r="AQ475" s="36"/>
      <c r="AR475" s="36"/>
      <c r="AS475" s="36"/>
    </row>
    <row r="476" spans="1:45" s="62" customFormat="1" hidden="1">
      <c r="A476" s="157" t="s">
        <v>7966</v>
      </c>
      <c r="B476" s="42" t="s">
        <v>6602</v>
      </c>
      <c r="C476" s="40"/>
      <c r="D476" s="42" t="s">
        <v>6604</v>
      </c>
      <c r="E476" s="40"/>
      <c r="F476" s="40"/>
      <c r="G476" s="40"/>
      <c r="H476" s="43" t="s">
        <v>6604</v>
      </c>
      <c r="I476" s="40"/>
      <c r="J476" s="35"/>
      <c r="K476" s="40"/>
      <c r="L476" s="165" t="s">
        <v>6715</v>
      </c>
      <c r="M476" s="42"/>
      <c r="N476" s="40"/>
      <c r="O476" s="40"/>
      <c r="P476" s="40"/>
      <c r="Q476" s="40"/>
      <c r="R476" s="40"/>
      <c r="S476" s="40"/>
      <c r="T476" s="40"/>
      <c r="U476" s="40"/>
      <c r="V476" s="41" t="s">
        <v>6622</v>
      </c>
      <c r="W476" s="62">
        <v>3</v>
      </c>
      <c r="X476" s="62" t="s">
        <v>4785</v>
      </c>
      <c r="Y476" s="36" t="s">
        <v>4905</v>
      </c>
      <c r="Z476" s="36" t="s">
        <v>117</v>
      </c>
      <c r="AA476" s="36" t="s">
        <v>117</v>
      </c>
      <c r="AB476" s="36" t="s">
        <v>117</v>
      </c>
      <c r="AC476" s="36" t="s">
        <v>4905</v>
      </c>
      <c r="AD476" s="36" t="s">
        <v>199</v>
      </c>
      <c r="AE476" s="36" t="s">
        <v>4787</v>
      </c>
      <c r="AF476" s="36" t="s">
        <v>117</v>
      </c>
      <c r="AG476" s="36" t="s">
        <v>117</v>
      </c>
      <c r="AH476" s="36" t="s">
        <v>117</v>
      </c>
      <c r="AI476" s="36" t="s">
        <v>117</v>
      </c>
      <c r="AJ476" s="36" t="s">
        <v>117</v>
      </c>
      <c r="AK476" s="36" t="s">
        <v>4297</v>
      </c>
      <c r="AL476" s="36" t="s">
        <v>114</v>
      </c>
      <c r="AM476" s="36"/>
      <c r="AN476" s="36"/>
      <c r="AO476" s="36"/>
      <c r="AP476" s="36"/>
      <c r="AQ476" s="36"/>
      <c r="AR476" s="36"/>
      <c r="AS476" s="36"/>
    </row>
    <row r="477" spans="1:45" s="62" customFormat="1" hidden="1">
      <c r="A477" s="157" t="s">
        <v>7966</v>
      </c>
      <c r="B477" s="42" t="s">
        <v>6602</v>
      </c>
      <c r="C477" s="40"/>
      <c r="D477" s="42" t="s">
        <v>6604</v>
      </c>
      <c r="E477" s="40"/>
      <c r="F477" s="40"/>
      <c r="G477" s="40"/>
      <c r="H477" s="43" t="s">
        <v>6782</v>
      </c>
      <c r="I477" s="40"/>
      <c r="J477" s="35"/>
      <c r="K477" s="40"/>
      <c r="L477" s="165" t="s">
        <v>6715</v>
      </c>
      <c r="M477" s="42"/>
      <c r="N477" s="40"/>
      <c r="O477" s="40"/>
      <c r="P477" s="40"/>
      <c r="Q477" s="40"/>
      <c r="R477" s="40"/>
      <c r="S477" s="40"/>
      <c r="T477" s="40"/>
      <c r="U477" s="40"/>
      <c r="V477" s="41" t="s">
        <v>6622</v>
      </c>
      <c r="W477" s="62">
        <v>3</v>
      </c>
      <c r="X477" s="62" t="s">
        <v>4906</v>
      </c>
      <c r="Y477" s="36" t="s">
        <v>4907</v>
      </c>
      <c r="Z477" s="36" t="s">
        <v>117</v>
      </c>
      <c r="AA477" s="36" t="s">
        <v>117</v>
      </c>
      <c r="AB477" s="36" t="s">
        <v>117</v>
      </c>
      <c r="AC477" s="36" t="s">
        <v>4907</v>
      </c>
      <c r="AD477" s="36" t="s">
        <v>634</v>
      </c>
      <c r="AE477" s="36" t="s">
        <v>4908</v>
      </c>
      <c r="AF477" s="36" t="s">
        <v>117</v>
      </c>
      <c r="AG477" s="36" t="s">
        <v>117</v>
      </c>
      <c r="AH477" s="36" t="s">
        <v>117</v>
      </c>
      <c r="AI477" s="36" t="s">
        <v>117</v>
      </c>
      <c r="AJ477" s="36" t="s">
        <v>117</v>
      </c>
      <c r="AK477" s="36" t="s">
        <v>4297</v>
      </c>
      <c r="AL477" s="36" t="s">
        <v>114</v>
      </c>
      <c r="AM477" s="36"/>
      <c r="AN477" s="36"/>
      <c r="AO477" s="36"/>
      <c r="AP477" s="36"/>
      <c r="AQ477" s="36"/>
      <c r="AR477" s="36"/>
      <c r="AS477" s="36"/>
    </row>
    <row r="478" spans="1:45" s="62" customFormat="1" hidden="1">
      <c r="A478" s="55"/>
      <c r="B478" s="42" t="s">
        <v>6602</v>
      </c>
      <c r="C478" s="40"/>
      <c r="D478" s="42" t="s">
        <v>6604</v>
      </c>
      <c r="E478" s="40"/>
      <c r="F478" s="40"/>
      <c r="G478" s="40"/>
      <c r="H478" s="43" t="s">
        <v>6604</v>
      </c>
      <c r="I478" s="40"/>
      <c r="J478" s="35"/>
      <c r="K478" s="40"/>
      <c r="L478" s="40" t="s">
        <v>6715</v>
      </c>
      <c r="M478" s="42"/>
      <c r="N478" s="40"/>
      <c r="O478" s="40"/>
      <c r="P478" s="40"/>
      <c r="Q478" s="40"/>
      <c r="R478" s="40"/>
      <c r="S478" s="40"/>
      <c r="T478" s="40"/>
      <c r="U478" s="40"/>
      <c r="V478" s="41" t="s">
        <v>6622</v>
      </c>
      <c r="W478" s="62">
        <v>3</v>
      </c>
      <c r="X478" s="62" t="s">
        <v>4909</v>
      </c>
      <c r="Y478" s="36" t="s">
        <v>4910</v>
      </c>
      <c r="Z478" s="36" t="s">
        <v>117</v>
      </c>
      <c r="AA478" s="36" t="s">
        <v>117</v>
      </c>
      <c r="AB478" s="36" t="s">
        <v>117</v>
      </c>
      <c r="AC478" s="36" t="s">
        <v>4910</v>
      </c>
      <c r="AD478" s="36" t="s">
        <v>345</v>
      </c>
      <c r="AE478" s="36" t="s">
        <v>4911</v>
      </c>
      <c r="AF478" s="36" t="s">
        <v>117</v>
      </c>
      <c r="AG478" s="36" t="s">
        <v>117</v>
      </c>
      <c r="AH478" s="36" t="s">
        <v>117</v>
      </c>
      <c r="AI478" s="36" t="s">
        <v>117</v>
      </c>
      <c r="AJ478" s="36" t="s">
        <v>117</v>
      </c>
      <c r="AK478" s="36" t="s">
        <v>4297</v>
      </c>
      <c r="AL478" s="36" t="s">
        <v>114</v>
      </c>
      <c r="AM478" s="36"/>
      <c r="AN478" s="36"/>
      <c r="AO478" s="36"/>
      <c r="AP478" s="36"/>
      <c r="AQ478" s="36"/>
      <c r="AR478" s="36"/>
      <c r="AS478" s="36"/>
    </row>
    <row r="479" spans="1:45" s="62" customFormat="1" hidden="1">
      <c r="A479" s="50"/>
      <c r="B479" s="42" t="s">
        <v>6602</v>
      </c>
      <c r="C479" s="40"/>
      <c r="D479" s="42" t="s">
        <v>6604</v>
      </c>
      <c r="E479" s="40"/>
      <c r="F479" s="40"/>
      <c r="G479" s="40"/>
      <c r="H479" s="43" t="s">
        <v>6604</v>
      </c>
      <c r="I479" s="40"/>
      <c r="J479" s="35"/>
      <c r="K479" s="40"/>
      <c r="L479" s="40" t="s">
        <v>6715</v>
      </c>
      <c r="M479" s="42"/>
      <c r="N479" s="40"/>
      <c r="O479" s="40"/>
      <c r="P479" s="40"/>
      <c r="Q479" s="40"/>
      <c r="R479" s="40"/>
      <c r="S479" s="40"/>
      <c r="T479" s="40"/>
      <c r="U479" s="40"/>
      <c r="V479" s="41" t="s">
        <v>6622</v>
      </c>
      <c r="W479" s="62">
        <v>3</v>
      </c>
      <c r="X479" s="62" t="s">
        <v>4909</v>
      </c>
      <c r="Y479" s="36" t="s">
        <v>4912</v>
      </c>
      <c r="Z479" s="36" t="s">
        <v>117</v>
      </c>
      <c r="AA479" s="36" t="s">
        <v>117</v>
      </c>
      <c r="AB479" s="36" t="s">
        <v>117</v>
      </c>
      <c r="AC479" s="36" t="s">
        <v>4912</v>
      </c>
      <c r="AD479" s="36" t="s">
        <v>6023</v>
      </c>
      <c r="AE479" s="36" t="s">
        <v>4911</v>
      </c>
      <c r="AF479" s="36" t="s">
        <v>117</v>
      </c>
      <c r="AG479" s="36" t="s">
        <v>117</v>
      </c>
      <c r="AH479" s="36" t="s">
        <v>117</v>
      </c>
      <c r="AI479" s="36" t="s">
        <v>117</v>
      </c>
      <c r="AJ479" s="36" t="s">
        <v>117</v>
      </c>
      <c r="AK479" s="36" t="s">
        <v>4297</v>
      </c>
      <c r="AL479" s="36" t="s">
        <v>114</v>
      </c>
      <c r="AM479" s="36"/>
      <c r="AN479" s="36"/>
      <c r="AO479" s="36"/>
      <c r="AP479" s="36"/>
      <c r="AQ479" s="36"/>
      <c r="AR479" s="36"/>
      <c r="AS479" s="36"/>
    </row>
    <row r="480" spans="1:45" s="62" customFormat="1" hidden="1">
      <c r="A480" s="50"/>
      <c r="B480" s="42" t="s">
        <v>6602</v>
      </c>
      <c r="C480" s="40"/>
      <c r="D480" s="42" t="s">
        <v>6604</v>
      </c>
      <c r="E480" s="40"/>
      <c r="F480" s="40"/>
      <c r="G480" s="40"/>
      <c r="H480" s="43" t="s">
        <v>6604</v>
      </c>
      <c r="I480" s="40"/>
      <c r="J480" s="35"/>
      <c r="K480" s="40"/>
      <c r="L480" s="40" t="s">
        <v>6715</v>
      </c>
      <c r="M480" s="42"/>
      <c r="N480" s="40"/>
      <c r="O480" s="40"/>
      <c r="P480" s="40"/>
      <c r="Q480" s="40"/>
      <c r="R480" s="40"/>
      <c r="S480" s="40"/>
      <c r="T480" s="40"/>
      <c r="U480" s="40"/>
      <c r="V480" s="41" t="s">
        <v>6622</v>
      </c>
      <c r="W480" s="62">
        <v>3</v>
      </c>
      <c r="X480" s="62" t="s">
        <v>4782</v>
      </c>
      <c r="Y480" s="36" t="s">
        <v>4913</v>
      </c>
      <c r="Z480" s="36" t="s">
        <v>117</v>
      </c>
      <c r="AA480" s="36" t="s">
        <v>117</v>
      </c>
      <c r="AB480" s="36" t="s">
        <v>117</v>
      </c>
      <c r="AC480" s="36" t="s">
        <v>4913</v>
      </c>
      <c r="AD480" s="36" t="s">
        <v>636</v>
      </c>
      <c r="AE480" s="36" t="s">
        <v>4784</v>
      </c>
      <c r="AF480" s="36" t="s">
        <v>117</v>
      </c>
      <c r="AG480" s="36" t="s">
        <v>117</v>
      </c>
      <c r="AH480" s="36" t="s">
        <v>117</v>
      </c>
      <c r="AI480" s="36" t="s">
        <v>117</v>
      </c>
      <c r="AJ480" s="36" t="s">
        <v>117</v>
      </c>
      <c r="AK480" s="36" t="s">
        <v>4297</v>
      </c>
      <c r="AL480" s="36" t="s">
        <v>114</v>
      </c>
      <c r="AM480" s="36"/>
      <c r="AN480" s="36"/>
      <c r="AO480" s="36"/>
      <c r="AP480" s="36"/>
      <c r="AQ480" s="36"/>
      <c r="AR480" s="36"/>
      <c r="AS480" s="36"/>
    </row>
    <row r="481" spans="1:45" s="62" customFormat="1" hidden="1">
      <c r="A481" s="50"/>
      <c r="B481" s="42" t="s">
        <v>6602</v>
      </c>
      <c r="C481" s="40"/>
      <c r="D481" s="42" t="s">
        <v>6604</v>
      </c>
      <c r="E481" s="40"/>
      <c r="F481" s="40"/>
      <c r="G481" s="40"/>
      <c r="H481" s="43" t="s">
        <v>6604</v>
      </c>
      <c r="I481" s="40"/>
      <c r="J481" s="35"/>
      <c r="K481" s="40"/>
      <c r="L481" s="40" t="s">
        <v>6715</v>
      </c>
      <c r="M481" s="42"/>
      <c r="N481" s="40"/>
      <c r="O481" s="40"/>
      <c r="P481" s="40"/>
      <c r="Q481" s="40"/>
      <c r="R481" s="40"/>
      <c r="S481" s="40"/>
      <c r="T481" s="40"/>
      <c r="U481" s="40"/>
      <c r="V481" s="41" t="s">
        <v>6622</v>
      </c>
      <c r="W481" s="62">
        <v>3</v>
      </c>
      <c r="X481" s="62" t="s">
        <v>4782</v>
      </c>
      <c r="Y481" s="36" t="s">
        <v>4914</v>
      </c>
      <c r="Z481" s="36" t="s">
        <v>117</v>
      </c>
      <c r="AA481" s="36" t="s">
        <v>117</v>
      </c>
      <c r="AB481" s="36" t="s">
        <v>117</v>
      </c>
      <c r="AC481" s="36" t="s">
        <v>4914</v>
      </c>
      <c r="AD481" s="36" t="s">
        <v>4915</v>
      </c>
      <c r="AE481" s="36" t="s">
        <v>4784</v>
      </c>
      <c r="AF481" s="36" t="s">
        <v>117</v>
      </c>
      <c r="AG481" s="36" t="s">
        <v>117</v>
      </c>
      <c r="AH481" s="36" t="s">
        <v>117</v>
      </c>
      <c r="AI481" s="36" t="s">
        <v>117</v>
      </c>
      <c r="AJ481" s="36" t="s">
        <v>117</v>
      </c>
      <c r="AK481" s="36" t="s">
        <v>4297</v>
      </c>
      <c r="AL481" s="36" t="s">
        <v>114</v>
      </c>
      <c r="AM481" s="36"/>
      <c r="AN481" s="36"/>
      <c r="AO481" s="36"/>
      <c r="AP481" s="36"/>
      <c r="AQ481" s="36"/>
      <c r="AR481" s="36"/>
      <c r="AS481" s="36"/>
    </row>
    <row r="482" spans="1:45" s="62" customFormat="1" hidden="1">
      <c r="A482" s="50"/>
      <c r="B482" s="42" t="s">
        <v>6602</v>
      </c>
      <c r="C482" s="40"/>
      <c r="D482" s="42" t="s">
        <v>6604</v>
      </c>
      <c r="E482" s="40"/>
      <c r="F482" s="40"/>
      <c r="G482" s="40"/>
      <c r="H482" s="43" t="s">
        <v>6604</v>
      </c>
      <c r="I482" s="40"/>
      <c r="J482" s="35"/>
      <c r="K482" s="40"/>
      <c r="L482" s="40"/>
      <c r="M482" s="42"/>
      <c r="N482" s="40"/>
      <c r="O482" s="40"/>
      <c r="P482" s="40"/>
      <c r="Q482" s="40"/>
      <c r="R482" s="40"/>
      <c r="S482" s="40"/>
      <c r="T482" s="40"/>
      <c r="U482" s="40"/>
      <c r="V482" s="41" t="s">
        <v>6622</v>
      </c>
      <c r="W482" s="62">
        <v>3</v>
      </c>
      <c r="X482" s="62" t="s">
        <v>4809</v>
      </c>
      <c r="Y482" s="36" t="s">
        <v>4916</v>
      </c>
      <c r="Z482" s="36" t="s">
        <v>117</v>
      </c>
      <c r="AA482" s="36" t="s">
        <v>117</v>
      </c>
      <c r="AB482" s="36" t="s">
        <v>117</v>
      </c>
      <c r="AC482" s="36" t="s">
        <v>4916</v>
      </c>
      <c r="AD482" s="36" t="s">
        <v>4917</v>
      </c>
      <c r="AE482" s="36" t="s">
        <v>4918</v>
      </c>
      <c r="AF482" s="36" t="s">
        <v>117</v>
      </c>
      <c r="AG482" s="36" t="s">
        <v>117</v>
      </c>
      <c r="AH482" s="36" t="s">
        <v>117</v>
      </c>
      <c r="AI482" s="36" t="s">
        <v>117</v>
      </c>
      <c r="AJ482" s="36" t="s">
        <v>117</v>
      </c>
      <c r="AK482" s="36" t="s">
        <v>4297</v>
      </c>
      <c r="AL482" s="36" t="s">
        <v>114</v>
      </c>
      <c r="AM482" s="36"/>
      <c r="AN482" s="36"/>
      <c r="AO482" s="36"/>
      <c r="AP482" s="36"/>
      <c r="AQ482" s="36"/>
      <c r="AR482" s="36"/>
      <c r="AS482" s="36"/>
    </row>
    <row r="483" spans="1:45" s="62" customFormat="1" hidden="1">
      <c r="A483" s="50"/>
      <c r="B483" s="42" t="s">
        <v>6602</v>
      </c>
      <c r="C483" s="40"/>
      <c r="D483" s="42" t="s">
        <v>2</v>
      </c>
      <c r="E483" s="40"/>
      <c r="F483" s="40"/>
      <c r="G483" s="40"/>
      <c r="H483" s="43" t="s">
        <v>2</v>
      </c>
      <c r="I483" s="40"/>
      <c r="J483" s="35"/>
      <c r="K483" s="40"/>
      <c r="L483" s="40" t="s">
        <v>6715</v>
      </c>
      <c r="M483" s="42"/>
      <c r="N483" s="40"/>
      <c r="O483" s="40"/>
      <c r="P483" s="40"/>
      <c r="Q483" s="40"/>
      <c r="R483" s="40"/>
      <c r="S483" s="40"/>
      <c r="T483" s="40"/>
      <c r="U483" s="40"/>
      <c r="V483" s="41" t="s">
        <v>6605</v>
      </c>
      <c r="W483" s="62">
        <v>3</v>
      </c>
      <c r="X483" s="62" t="s">
        <v>4782</v>
      </c>
      <c r="Y483" s="36" t="s">
        <v>4919</v>
      </c>
      <c r="Z483" s="36" t="s">
        <v>117</v>
      </c>
      <c r="AA483" s="36" t="s">
        <v>117</v>
      </c>
      <c r="AB483" s="36" t="s">
        <v>117</v>
      </c>
      <c r="AC483" s="36" t="s">
        <v>4919</v>
      </c>
      <c r="AD483" s="36" t="s">
        <v>212</v>
      </c>
      <c r="AE483" s="36" t="s">
        <v>4815</v>
      </c>
      <c r="AF483" s="36" t="s">
        <v>117</v>
      </c>
      <c r="AG483" s="36" t="s">
        <v>117</v>
      </c>
      <c r="AH483" s="36" t="s">
        <v>117</v>
      </c>
      <c r="AI483" s="36" t="s">
        <v>117</v>
      </c>
      <c r="AJ483" s="36" t="s">
        <v>117</v>
      </c>
      <c r="AK483" s="36" t="s">
        <v>4297</v>
      </c>
      <c r="AL483" s="36" t="s">
        <v>114</v>
      </c>
      <c r="AM483" s="36"/>
      <c r="AN483" s="36"/>
      <c r="AO483" s="36"/>
      <c r="AP483" s="36"/>
      <c r="AQ483" s="36"/>
      <c r="AR483" s="36"/>
      <c r="AS483" s="36"/>
    </row>
    <row r="484" spans="1:45" s="62" customFormat="1" hidden="1">
      <c r="A484" s="50"/>
      <c r="B484" s="42" t="s">
        <v>6602</v>
      </c>
      <c r="C484" s="40"/>
      <c r="D484" s="42" t="s">
        <v>6711</v>
      </c>
      <c r="E484" s="40"/>
      <c r="F484" s="40"/>
      <c r="G484" s="40"/>
      <c r="H484" s="43" t="s">
        <v>6711</v>
      </c>
      <c r="I484" s="40"/>
      <c r="J484" s="35"/>
      <c r="K484" s="40"/>
      <c r="L484" s="40" t="s">
        <v>6715</v>
      </c>
      <c r="M484" s="42"/>
      <c r="N484" s="40"/>
      <c r="O484" s="40"/>
      <c r="P484" s="40"/>
      <c r="Q484" s="40"/>
      <c r="R484" s="40"/>
      <c r="S484" s="40"/>
      <c r="T484" s="40"/>
      <c r="U484" s="40"/>
      <c r="V484" s="41" t="s">
        <v>6622</v>
      </c>
      <c r="W484" s="62">
        <v>3</v>
      </c>
      <c r="X484" s="62" t="s">
        <v>4782</v>
      </c>
      <c r="Y484" s="36" t="s">
        <v>4920</v>
      </c>
      <c r="Z484" s="36" t="s">
        <v>117</v>
      </c>
      <c r="AA484" s="36" t="s">
        <v>117</v>
      </c>
      <c r="AB484" s="36" t="s">
        <v>117</v>
      </c>
      <c r="AC484" s="36" t="s">
        <v>4920</v>
      </c>
      <c r="AD484" s="36" t="s">
        <v>559</v>
      </c>
      <c r="AE484" s="36" t="s">
        <v>4841</v>
      </c>
      <c r="AF484" s="36" t="s">
        <v>117</v>
      </c>
      <c r="AG484" s="36" t="s">
        <v>117</v>
      </c>
      <c r="AH484" s="36" t="s">
        <v>117</v>
      </c>
      <c r="AI484" s="36" t="s">
        <v>117</v>
      </c>
      <c r="AJ484" s="36" t="s">
        <v>117</v>
      </c>
      <c r="AK484" s="36" t="s">
        <v>4297</v>
      </c>
      <c r="AL484" s="36" t="s">
        <v>114</v>
      </c>
      <c r="AM484" s="36"/>
      <c r="AN484" s="36"/>
      <c r="AO484" s="36"/>
      <c r="AP484" s="36"/>
      <c r="AQ484" s="36"/>
      <c r="AR484" s="36"/>
      <c r="AS484" s="36"/>
    </row>
    <row r="485" spans="1:45" s="62" customFormat="1" hidden="1">
      <c r="A485" s="50"/>
      <c r="B485" s="42" t="s">
        <v>6602</v>
      </c>
      <c r="C485" s="40"/>
      <c r="D485" s="42" t="s">
        <v>6711</v>
      </c>
      <c r="E485" s="40"/>
      <c r="F485" s="40"/>
      <c r="G485" s="40"/>
      <c r="H485" s="43" t="s">
        <v>6711</v>
      </c>
      <c r="I485" s="40"/>
      <c r="J485" s="35"/>
      <c r="K485" s="40"/>
      <c r="L485" s="40" t="s">
        <v>6715</v>
      </c>
      <c r="M485" s="42"/>
      <c r="N485" s="40"/>
      <c r="O485" s="40"/>
      <c r="P485" s="40"/>
      <c r="Q485" s="40"/>
      <c r="R485" s="40"/>
      <c r="S485" s="40"/>
      <c r="T485" s="40"/>
      <c r="U485" s="40"/>
      <c r="V485" s="41" t="s">
        <v>6622</v>
      </c>
      <c r="W485" s="62">
        <v>3</v>
      </c>
      <c r="X485" s="62" t="s">
        <v>4782</v>
      </c>
      <c r="Y485" s="36" t="s">
        <v>4921</v>
      </c>
      <c r="Z485" s="36" t="s">
        <v>117</v>
      </c>
      <c r="AA485" s="36" t="s">
        <v>117</v>
      </c>
      <c r="AB485" s="36" t="s">
        <v>117</v>
      </c>
      <c r="AC485" s="36" t="s">
        <v>4921</v>
      </c>
      <c r="AD485" s="36" t="s">
        <v>466</v>
      </c>
      <c r="AE485" s="36" t="s">
        <v>4841</v>
      </c>
      <c r="AF485" s="36" t="s">
        <v>117</v>
      </c>
      <c r="AG485" s="36" t="s">
        <v>117</v>
      </c>
      <c r="AH485" s="36" t="s">
        <v>117</v>
      </c>
      <c r="AI485" s="36" t="s">
        <v>117</v>
      </c>
      <c r="AJ485" s="36" t="s">
        <v>117</v>
      </c>
      <c r="AK485" s="36" t="s">
        <v>4297</v>
      </c>
      <c r="AL485" s="36" t="s">
        <v>114</v>
      </c>
      <c r="AM485" s="36"/>
      <c r="AN485" s="36"/>
      <c r="AO485" s="36"/>
      <c r="AP485" s="36"/>
      <c r="AQ485" s="36"/>
      <c r="AR485" s="36"/>
      <c r="AS485" s="36"/>
    </row>
    <row r="486" spans="1:45" s="62" customFormat="1" hidden="1">
      <c r="A486" s="157" t="s">
        <v>7966</v>
      </c>
      <c r="B486" s="42" t="s">
        <v>6602</v>
      </c>
      <c r="C486" s="40"/>
      <c r="D486" s="42" t="s">
        <v>6604</v>
      </c>
      <c r="E486" s="40"/>
      <c r="F486" s="40"/>
      <c r="G486" s="40"/>
      <c r="H486" s="40" t="s">
        <v>6604</v>
      </c>
      <c r="I486" s="40"/>
      <c r="J486" s="35"/>
      <c r="K486" s="40"/>
      <c r="L486" s="165" t="s">
        <v>6715</v>
      </c>
      <c r="M486" s="42"/>
      <c r="N486" s="40"/>
      <c r="O486" s="40"/>
      <c r="P486" s="40"/>
      <c r="Q486" s="40"/>
      <c r="R486" s="40"/>
      <c r="S486" s="40"/>
      <c r="T486" s="40"/>
      <c r="U486" s="40"/>
      <c r="V486" s="41" t="s">
        <v>6622</v>
      </c>
      <c r="W486" s="62">
        <v>3</v>
      </c>
      <c r="X486" s="62" t="s">
        <v>4820</v>
      </c>
      <c r="Y486" s="36" t="s">
        <v>4922</v>
      </c>
      <c r="Z486" s="36" t="s">
        <v>117</v>
      </c>
      <c r="AA486" s="36" t="s">
        <v>117</v>
      </c>
      <c r="AB486" s="36" t="s">
        <v>117</v>
      </c>
      <c r="AC486" s="36" t="s">
        <v>4922</v>
      </c>
      <c r="AD486" s="36" t="s">
        <v>6024</v>
      </c>
      <c r="AE486" s="36" t="s">
        <v>4822</v>
      </c>
      <c r="AF486" s="36" t="s">
        <v>117</v>
      </c>
      <c r="AG486" s="36" t="s">
        <v>117</v>
      </c>
      <c r="AH486" s="36" t="s">
        <v>117</v>
      </c>
      <c r="AI486" s="36" t="s">
        <v>117</v>
      </c>
      <c r="AJ486" s="36" t="s">
        <v>117</v>
      </c>
      <c r="AK486" s="36" t="s">
        <v>4297</v>
      </c>
      <c r="AL486" s="36" t="s">
        <v>114</v>
      </c>
      <c r="AM486" s="36"/>
      <c r="AN486" s="36"/>
      <c r="AO486" s="36"/>
      <c r="AP486" s="36"/>
      <c r="AQ486" s="36"/>
      <c r="AR486" s="36"/>
      <c r="AS486" s="36"/>
    </row>
    <row r="487" spans="1:45" s="62" customFormat="1" hidden="1">
      <c r="A487" s="50"/>
      <c r="B487" s="42" t="s">
        <v>6602</v>
      </c>
      <c r="C487" s="40"/>
      <c r="D487" s="42" t="s">
        <v>6604</v>
      </c>
      <c r="E487" s="40"/>
      <c r="F487" s="40"/>
      <c r="G487" s="40"/>
      <c r="H487" s="43" t="s">
        <v>6604</v>
      </c>
      <c r="I487" s="40"/>
      <c r="J487" s="35"/>
      <c r="K487" s="40"/>
      <c r="L487" s="40" t="s">
        <v>6715</v>
      </c>
      <c r="M487" s="42"/>
      <c r="N487" s="40"/>
      <c r="O487" s="40"/>
      <c r="P487" s="40"/>
      <c r="Q487" s="40"/>
      <c r="R487" s="40"/>
      <c r="S487" s="40"/>
      <c r="T487" s="40"/>
      <c r="U487" s="40"/>
      <c r="V487" s="41" t="s">
        <v>6622</v>
      </c>
      <c r="W487" s="62">
        <v>3</v>
      </c>
      <c r="X487" s="62" t="s">
        <v>4909</v>
      </c>
      <c r="Y487" s="36" t="s">
        <v>4923</v>
      </c>
      <c r="Z487" s="36" t="s">
        <v>117</v>
      </c>
      <c r="AA487" s="36" t="s">
        <v>117</v>
      </c>
      <c r="AB487" s="36" t="s">
        <v>117</v>
      </c>
      <c r="AC487" s="36" t="s">
        <v>4923</v>
      </c>
      <c r="AD487" s="36" t="s">
        <v>638</v>
      </c>
      <c r="AE487" s="36" t="s">
        <v>4911</v>
      </c>
      <c r="AF487" s="36" t="s">
        <v>117</v>
      </c>
      <c r="AG487" s="36" t="s">
        <v>117</v>
      </c>
      <c r="AH487" s="36" t="s">
        <v>117</v>
      </c>
      <c r="AI487" s="36" t="s">
        <v>117</v>
      </c>
      <c r="AJ487" s="36" t="s">
        <v>117</v>
      </c>
      <c r="AK487" s="36" t="s">
        <v>4297</v>
      </c>
      <c r="AL487" s="36" t="s">
        <v>114</v>
      </c>
      <c r="AM487" s="36"/>
      <c r="AN487" s="36"/>
      <c r="AO487" s="36"/>
      <c r="AP487" s="36"/>
      <c r="AQ487" s="36"/>
      <c r="AR487" s="36"/>
      <c r="AS487" s="36"/>
    </row>
    <row r="488" spans="1:45" s="62" customFormat="1" hidden="1">
      <c r="A488" s="50"/>
      <c r="B488" s="42" t="s">
        <v>6602</v>
      </c>
      <c r="C488" s="40"/>
      <c r="D488" s="42" t="s">
        <v>6604</v>
      </c>
      <c r="E488" s="40"/>
      <c r="F488" s="40"/>
      <c r="G488" s="40"/>
      <c r="H488" s="43" t="s">
        <v>6604</v>
      </c>
      <c r="I488" s="40"/>
      <c r="J488" s="35"/>
      <c r="K488" s="40"/>
      <c r="L488" s="40"/>
      <c r="M488" s="42"/>
      <c r="N488" s="40"/>
      <c r="O488" s="40"/>
      <c r="P488" s="40"/>
      <c r="Q488" s="40"/>
      <c r="R488" s="40"/>
      <c r="S488" s="40"/>
      <c r="T488" s="40"/>
      <c r="U488" s="40"/>
      <c r="V488" s="41" t="s">
        <v>6622</v>
      </c>
      <c r="W488" s="62">
        <v>3</v>
      </c>
      <c r="X488" s="62" t="s">
        <v>4924</v>
      </c>
      <c r="Y488" s="36" t="s">
        <v>4925</v>
      </c>
      <c r="Z488" s="36" t="s">
        <v>117</v>
      </c>
      <c r="AA488" s="36" t="s">
        <v>117</v>
      </c>
      <c r="AB488" s="36" t="s">
        <v>117</v>
      </c>
      <c r="AC488" s="36" t="s">
        <v>4925</v>
      </c>
      <c r="AD488" s="36" t="s">
        <v>1271</v>
      </c>
      <c r="AE488" s="36" t="s">
        <v>4927</v>
      </c>
      <c r="AF488" s="36" t="s">
        <v>117</v>
      </c>
      <c r="AG488" s="36" t="s">
        <v>117</v>
      </c>
      <c r="AH488" s="36" t="s">
        <v>117</v>
      </c>
      <c r="AI488" s="36" t="s">
        <v>117</v>
      </c>
      <c r="AJ488" s="36" t="s">
        <v>117</v>
      </c>
      <c r="AK488" s="36" t="s">
        <v>4297</v>
      </c>
      <c r="AL488" s="36" t="s">
        <v>114</v>
      </c>
      <c r="AM488" s="36"/>
      <c r="AN488" s="36"/>
      <c r="AO488" s="36"/>
      <c r="AP488" s="36"/>
      <c r="AQ488" s="36"/>
      <c r="AR488" s="36"/>
      <c r="AS488" s="36"/>
    </row>
    <row r="489" spans="1:45" s="62" customFormat="1" hidden="1">
      <c r="A489" s="50"/>
      <c r="B489" s="42" t="s">
        <v>6602</v>
      </c>
      <c r="C489" s="40"/>
      <c r="D489" s="42" t="s">
        <v>6604</v>
      </c>
      <c r="E489" s="40"/>
      <c r="F489" s="40"/>
      <c r="G489" s="40"/>
      <c r="H489" s="43" t="s">
        <v>6604</v>
      </c>
      <c r="I489" s="40"/>
      <c r="J489" s="35"/>
      <c r="K489" s="40"/>
      <c r="L489" s="40"/>
      <c r="M489" s="42"/>
      <c r="N489" s="45"/>
      <c r="O489" s="45"/>
      <c r="P489" s="45"/>
      <c r="Q489" s="40"/>
      <c r="R489" s="40"/>
      <c r="S489" s="40"/>
      <c r="T489" s="40"/>
      <c r="U489" s="40"/>
      <c r="V489" s="41" t="s">
        <v>6622</v>
      </c>
      <c r="W489" s="62">
        <v>3</v>
      </c>
      <c r="X489" s="62" t="s">
        <v>4924</v>
      </c>
      <c r="Y489" s="36" t="s">
        <v>4928</v>
      </c>
      <c r="Z489" s="36" t="s">
        <v>117</v>
      </c>
      <c r="AA489" s="36" t="s">
        <v>117</v>
      </c>
      <c r="AB489" s="36" t="s">
        <v>117</v>
      </c>
      <c r="AC489" s="36" t="s">
        <v>4928</v>
      </c>
      <c r="AD489" s="36" t="s">
        <v>639</v>
      </c>
      <c r="AE489" s="36" t="s">
        <v>4927</v>
      </c>
      <c r="AF489" s="36" t="s">
        <v>117</v>
      </c>
      <c r="AG489" s="36" t="s">
        <v>117</v>
      </c>
      <c r="AH489" s="36" t="s">
        <v>117</v>
      </c>
      <c r="AI489" s="36" t="s">
        <v>117</v>
      </c>
      <c r="AJ489" s="36" t="s">
        <v>117</v>
      </c>
      <c r="AK489" s="36" t="s">
        <v>4297</v>
      </c>
      <c r="AL489" s="36" t="s">
        <v>114</v>
      </c>
      <c r="AM489" s="36"/>
      <c r="AN489" s="36"/>
      <c r="AO489" s="36"/>
      <c r="AP489" s="36"/>
      <c r="AQ489" s="36"/>
      <c r="AR489" s="36"/>
      <c r="AS489" s="36"/>
    </row>
    <row r="490" spans="1:45" s="62" customFormat="1" hidden="1">
      <c r="A490" s="50"/>
      <c r="B490" s="42" t="s">
        <v>6602</v>
      </c>
      <c r="C490" s="40"/>
      <c r="D490" s="42" t="s">
        <v>6604</v>
      </c>
      <c r="E490" s="40"/>
      <c r="F490" s="40"/>
      <c r="G490" s="40"/>
      <c r="H490" s="43" t="s">
        <v>6604</v>
      </c>
      <c r="I490" s="40"/>
      <c r="J490" s="35"/>
      <c r="K490" s="40"/>
      <c r="L490" s="40"/>
      <c r="M490" s="42"/>
      <c r="N490" s="45"/>
      <c r="O490" s="45"/>
      <c r="P490" s="45"/>
      <c r="Q490" s="40"/>
      <c r="R490" s="40"/>
      <c r="S490" s="40"/>
      <c r="T490" s="40"/>
      <c r="U490" s="40"/>
      <c r="V490" s="41" t="s">
        <v>6622</v>
      </c>
      <c r="W490" s="62">
        <v>3</v>
      </c>
      <c r="X490" s="62" t="s">
        <v>4924</v>
      </c>
      <c r="Y490" s="36" t="s">
        <v>4929</v>
      </c>
      <c r="Z490" s="36" t="s">
        <v>117</v>
      </c>
      <c r="AA490" s="36" t="s">
        <v>117</v>
      </c>
      <c r="AB490" s="36" t="s">
        <v>117</v>
      </c>
      <c r="AC490" s="36" t="s">
        <v>4929</v>
      </c>
      <c r="AD490" s="36" t="s">
        <v>640</v>
      </c>
      <c r="AE490" s="36" t="s">
        <v>4927</v>
      </c>
      <c r="AF490" s="36" t="s">
        <v>117</v>
      </c>
      <c r="AG490" s="36" t="s">
        <v>117</v>
      </c>
      <c r="AH490" s="36" t="s">
        <v>117</v>
      </c>
      <c r="AI490" s="36" t="s">
        <v>117</v>
      </c>
      <c r="AJ490" s="36" t="s">
        <v>117</v>
      </c>
      <c r="AK490" s="36" t="s">
        <v>4297</v>
      </c>
      <c r="AL490" s="36" t="s">
        <v>114</v>
      </c>
      <c r="AM490" s="36"/>
      <c r="AN490" s="36"/>
      <c r="AO490" s="36"/>
      <c r="AP490" s="36"/>
      <c r="AQ490" s="36"/>
      <c r="AR490" s="36"/>
      <c r="AS490" s="36"/>
    </row>
    <row r="491" spans="1:45" s="62" customFormat="1" hidden="1">
      <c r="A491" s="50"/>
      <c r="B491" s="42" t="s">
        <v>6602</v>
      </c>
      <c r="C491" s="40"/>
      <c r="D491" s="72" t="s">
        <v>6616</v>
      </c>
      <c r="E491" s="40"/>
      <c r="F491" s="40"/>
      <c r="G491" s="40"/>
      <c r="H491" s="35" t="s">
        <v>6616</v>
      </c>
      <c r="I491" s="40"/>
      <c r="J491" s="35"/>
      <c r="K491" s="40"/>
      <c r="L491" s="40"/>
      <c r="M491" s="61"/>
      <c r="N491" s="45"/>
      <c r="O491" s="45"/>
      <c r="P491" s="45"/>
      <c r="Q491" s="40"/>
      <c r="R491" s="40"/>
      <c r="S491" s="40"/>
      <c r="T491" s="40"/>
      <c r="U491" s="40"/>
      <c r="V491" s="41" t="s">
        <v>6605</v>
      </c>
      <c r="W491" s="62">
        <v>3</v>
      </c>
      <c r="X491" s="62" t="s">
        <v>4868</v>
      </c>
      <c r="Y491" s="36" t="s">
        <v>4930</v>
      </c>
      <c r="Z491" s="36" t="s">
        <v>117</v>
      </c>
      <c r="AA491" s="36" t="s">
        <v>117</v>
      </c>
      <c r="AB491" s="36" t="s">
        <v>117</v>
      </c>
      <c r="AC491" s="36" t="s">
        <v>4930</v>
      </c>
      <c r="AD491" s="36" t="s">
        <v>226</v>
      </c>
      <c r="AE491" s="36" t="s">
        <v>4871</v>
      </c>
      <c r="AF491" s="36" t="s">
        <v>117</v>
      </c>
      <c r="AG491" s="36" t="s">
        <v>117</v>
      </c>
      <c r="AH491" s="36" t="s">
        <v>117</v>
      </c>
      <c r="AI491" s="36" t="s">
        <v>117</v>
      </c>
      <c r="AJ491" s="36" t="s">
        <v>117</v>
      </c>
      <c r="AK491" s="36" t="s">
        <v>4297</v>
      </c>
      <c r="AL491" s="36" t="s">
        <v>114</v>
      </c>
      <c r="AM491" s="36"/>
      <c r="AN491" s="36"/>
      <c r="AO491" s="36"/>
      <c r="AP491" s="36"/>
      <c r="AQ491" s="36"/>
      <c r="AR491" s="36"/>
      <c r="AS491" s="36"/>
    </row>
    <row r="492" spans="1:45" s="62" customFormat="1" hidden="1">
      <c r="A492" s="50"/>
      <c r="B492" s="42" t="s">
        <v>6602</v>
      </c>
      <c r="C492" s="40"/>
      <c r="D492" s="42" t="s">
        <v>6604</v>
      </c>
      <c r="E492" s="40"/>
      <c r="F492" s="40"/>
      <c r="G492" s="40"/>
      <c r="H492" s="43" t="s">
        <v>6604</v>
      </c>
      <c r="I492" s="40"/>
      <c r="J492" s="35"/>
      <c r="K492" s="40"/>
      <c r="L492" s="40"/>
      <c r="M492" s="61"/>
      <c r="N492" s="45"/>
      <c r="O492" s="45"/>
      <c r="P492" s="45"/>
      <c r="Q492" s="40"/>
      <c r="R492" s="40"/>
      <c r="S492" s="40"/>
      <c r="T492" s="40"/>
      <c r="U492" s="40"/>
      <c r="V492" s="41" t="s">
        <v>6622</v>
      </c>
      <c r="W492" s="62">
        <v>3</v>
      </c>
      <c r="X492" s="62" t="s">
        <v>4809</v>
      </c>
      <c r="Y492" s="36" t="s">
        <v>4931</v>
      </c>
      <c r="Z492" s="36" t="s">
        <v>117</v>
      </c>
      <c r="AA492" s="36" t="s">
        <v>117</v>
      </c>
      <c r="AB492" s="36" t="s">
        <v>117</v>
      </c>
      <c r="AC492" s="36" t="s">
        <v>4931</v>
      </c>
      <c r="AD492" s="36" t="s">
        <v>255</v>
      </c>
      <c r="AE492" s="36" t="s">
        <v>4932</v>
      </c>
      <c r="AF492" s="36" t="s">
        <v>117</v>
      </c>
      <c r="AG492" s="36" t="s">
        <v>117</v>
      </c>
      <c r="AH492" s="36" t="s">
        <v>117</v>
      </c>
      <c r="AI492" s="36" t="s">
        <v>117</v>
      </c>
      <c r="AJ492" s="36" t="s">
        <v>117</v>
      </c>
      <c r="AK492" s="36" t="s">
        <v>4297</v>
      </c>
      <c r="AL492" s="36" t="s">
        <v>114</v>
      </c>
      <c r="AM492" s="36"/>
      <c r="AN492" s="36"/>
      <c r="AO492" s="36"/>
      <c r="AP492" s="36"/>
      <c r="AQ492" s="36"/>
      <c r="AR492" s="36"/>
      <c r="AS492" s="36"/>
    </row>
    <row r="493" spans="1:45" s="62" customFormat="1" hidden="1">
      <c r="A493" s="50"/>
      <c r="B493" s="42" t="s">
        <v>6602</v>
      </c>
      <c r="C493" s="40"/>
      <c r="D493" s="42" t="s">
        <v>6604</v>
      </c>
      <c r="E493" s="40"/>
      <c r="F493" s="40"/>
      <c r="G493" s="40"/>
      <c r="H493" s="43" t="s">
        <v>6604</v>
      </c>
      <c r="I493" s="40"/>
      <c r="J493" s="35"/>
      <c r="K493" s="40"/>
      <c r="L493" s="40" t="s">
        <v>6715</v>
      </c>
      <c r="M493" s="42"/>
      <c r="N493" s="40"/>
      <c r="O493" s="40"/>
      <c r="P493" s="40"/>
      <c r="Q493" s="40"/>
      <c r="R493" s="40"/>
      <c r="S493" s="40"/>
      <c r="T493" s="40"/>
      <c r="U493" s="40"/>
      <c r="V493" s="41" t="s">
        <v>6622</v>
      </c>
      <c r="W493" s="62">
        <v>3</v>
      </c>
      <c r="X493" s="62" t="s">
        <v>4782</v>
      </c>
      <c r="Y493" s="36" t="s">
        <v>4933</v>
      </c>
      <c r="Z493" s="36" t="s">
        <v>117</v>
      </c>
      <c r="AA493" s="36" t="s">
        <v>117</v>
      </c>
      <c r="AB493" s="36" t="s">
        <v>117</v>
      </c>
      <c r="AC493" s="36" t="s">
        <v>4933</v>
      </c>
      <c r="AD493" s="36" t="s">
        <v>919</v>
      </c>
      <c r="AE493" s="36" t="s">
        <v>4815</v>
      </c>
      <c r="AF493" s="36" t="s">
        <v>117</v>
      </c>
      <c r="AG493" s="36" t="s">
        <v>117</v>
      </c>
      <c r="AH493" s="36" t="s">
        <v>117</v>
      </c>
      <c r="AI493" s="36" t="s">
        <v>117</v>
      </c>
      <c r="AJ493" s="36" t="s">
        <v>117</v>
      </c>
      <c r="AK493" s="36" t="s">
        <v>4297</v>
      </c>
      <c r="AL493" s="36" t="s">
        <v>114</v>
      </c>
      <c r="AM493" s="36"/>
      <c r="AN493" s="36"/>
      <c r="AO493" s="36"/>
      <c r="AP493" s="36"/>
      <c r="AQ493" s="36"/>
      <c r="AR493" s="36"/>
      <c r="AS493" s="36"/>
    </row>
    <row r="494" spans="1:45" s="62" customFormat="1" hidden="1">
      <c r="A494" s="50"/>
      <c r="B494" s="42" t="s">
        <v>6602</v>
      </c>
      <c r="C494" s="40"/>
      <c r="D494" s="72" t="s">
        <v>6616</v>
      </c>
      <c r="E494" s="40"/>
      <c r="F494" s="40"/>
      <c r="G494" s="40"/>
      <c r="H494" s="35" t="s">
        <v>6616</v>
      </c>
      <c r="I494" s="40"/>
      <c r="J494" s="35"/>
      <c r="K494" s="40"/>
      <c r="L494" s="40" t="s">
        <v>6715</v>
      </c>
      <c r="M494" s="42"/>
      <c r="N494" s="40"/>
      <c r="O494" s="40"/>
      <c r="P494" s="40"/>
      <c r="Q494" s="40"/>
      <c r="R494" s="40"/>
      <c r="S494" s="40"/>
      <c r="T494" s="40"/>
      <c r="U494" s="40"/>
      <c r="V494" s="41" t="s">
        <v>6605</v>
      </c>
      <c r="W494" s="62">
        <v>3</v>
      </c>
      <c r="X494" s="62" t="s">
        <v>4852</v>
      </c>
      <c r="Y494" s="36" t="s">
        <v>4934</v>
      </c>
      <c r="Z494" s="36" t="s">
        <v>117</v>
      </c>
      <c r="AA494" s="36" t="s">
        <v>117</v>
      </c>
      <c r="AB494" s="36" t="s">
        <v>117</v>
      </c>
      <c r="AC494" s="36" t="s">
        <v>4934</v>
      </c>
      <c r="AD494" s="36" t="s">
        <v>4935</v>
      </c>
      <c r="AE494" s="36" t="s">
        <v>4854</v>
      </c>
      <c r="AF494" s="36" t="s">
        <v>117</v>
      </c>
      <c r="AG494" s="36" t="s">
        <v>117</v>
      </c>
      <c r="AH494" s="36" t="s">
        <v>117</v>
      </c>
      <c r="AI494" s="36" t="s">
        <v>117</v>
      </c>
      <c r="AJ494" s="36" t="s">
        <v>117</v>
      </c>
      <c r="AK494" s="36" t="s">
        <v>4297</v>
      </c>
      <c r="AL494" s="36" t="s">
        <v>114</v>
      </c>
      <c r="AM494" s="36"/>
      <c r="AN494" s="36"/>
      <c r="AO494" s="36"/>
      <c r="AP494" s="36"/>
      <c r="AQ494" s="36"/>
      <c r="AR494" s="36"/>
      <c r="AS494" s="36"/>
    </row>
    <row r="495" spans="1:45" s="62" customFormat="1" hidden="1">
      <c r="A495" s="50"/>
      <c r="B495" s="42" t="s">
        <v>6602</v>
      </c>
      <c r="C495" s="40"/>
      <c r="D495" s="72" t="s">
        <v>6616</v>
      </c>
      <c r="E495" s="40"/>
      <c r="F495" s="40"/>
      <c r="G495" s="40"/>
      <c r="H495" s="35" t="s">
        <v>6783</v>
      </c>
      <c r="I495" s="40"/>
      <c r="J495" s="35"/>
      <c r="K495" s="40"/>
      <c r="L495" s="40" t="s">
        <v>6715</v>
      </c>
      <c r="M495" s="42"/>
      <c r="N495" s="40"/>
      <c r="O495" s="40"/>
      <c r="P495" s="40"/>
      <c r="Q495" s="40"/>
      <c r="R495" s="40"/>
      <c r="S495" s="40"/>
      <c r="T495" s="40"/>
      <c r="U495" s="40"/>
      <c r="V495" s="41" t="s">
        <v>6605</v>
      </c>
      <c r="W495" s="62">
        <v>3</v>
      </c>
      <c r="X495" s="62" t="s">
        <v>4936</v>
      </c>
      <c r="Y495" s="36" t="s">
        <v>4937</v>
      </c>
      <c r="Z495" s="36" t="s">
        <v>117</v>
      </c>
      <c r="AA495" s="36" t="s">
        <v>117</v>
      </c>
      <c r="AB495" s="36" t="s">
        <v>117</v>
      </c>
      <c r="AC495" s="36" t="s">
        <v>4937</v>
      </c>
      <c r="AD495" s="36" t="s">
        <v>4938</v>
      </c>
      <c r="AE495" s="36" t="s">
        <v>4939</v>
      </c>
      <c r="AF495" s="36" t="s">
        <v>117</v>
      </c>
      <c r="AG495" s="36" t="s">
        <v>117</v>
      </c>
      <c r="AH495" s="36" t="s">
        <v>117</v>
      </c>
      <c r="AI495" s="36" t="s">
        <v>117</v>
      </c>
      <c r="AJ495" s="36" t="s">
        <v>117</v>
      </c>
      <c r="AK495" s="36" t="s">
        <v>4297</v>
      </c>
      <c r="AL495" s="36" t="s">
        <v>114</v>
      </c>
      <c r="AM495" s="36"/>
      <c r="AN495" s="36"/>
      <c r="AO495" s="36"/>
      <c r="AP495" s="36"/>
      <c r="AQ495" s="36"/>
      <c r="AR495" s="36"/>
      <c r="AS495" s="36"/>
    </row>
    <row r="496" spans="1:45" s="62" customFormat="1" hidden="1">
      <c r="A496" s="50"/>
      <c r="B496" s="42" t="s">
        <v>6602</v>
      </c>
      <c r="C496" s="40"/>
      <c r="D496" s="72" t="s">
        <v>6616</v>
      </c>
      <c r="E496" s="40"/>
      <c r="F496" s="40"/>
      <c r="G496" s="40"/>
      <c r="H496" s="35" t="s">
        <v>6616</v>
      </c>
      <c r="I496" s="40"/>
      <c r="J496" s="35"/>
      <c r="K496" s="40"/>
      <c r="L496" s="40" t="s">
        <v>6715</v>
      </c>
      <c r="M496" s="42"/>
      <c r="N496" s="40"/>
      <c r="O496" s="40"/>
      <c r="P496" s="40"/>
      <c r="Q496" s="40"/>
      <c r="R496" s="40"/>
      <c r="S496" s="40"/>
      <c r="T496" s="40"/>
      <c r="U496" s="40"/>
      <c r="V496" s="41" t="s">
        <v>6605</v>
      </c>
      <c r="W496" s="62">
        <v>3</v>
      </c>
      <c r="X496" s="62" t="s">
        <v>4940</v>
      </c>
      <c r="Y496" s="36" t="s">
        <v>4941</v>
      </c>
      <c r="Z496" s="36" t="s">
        <v>117</v>
      </c>
      <c r="AA496" s="36" t="s">
        <v>117</v>
      </c>
      <c r="AB496" s="36" t="s">
        <v>117</v>
      </c>
      <c r="AC496" s="36" t="s">
        <v>4941</v>
      </c>
      <c r="AD496" s="36" t="s">
        <v>6025</v>
      </c>
      <c r="AE496" s="36" t="s">
        <v>4942</v>
      </c>
      <c r="AF496" s="36" t="s">
        <v>117</v>
      </c>
      <c r="AG496" s="36" t="s">
        <v>117</v>
      </c>
      <c r="AH496" s="36" t="s">
        <v>117</v>
      </c>
      <c r="AI496" s="36" t="s">
        <v>117</v>
      </c>
      <c r="AJ496" s="36" t="s">
        <v>117</v>
      </c>
      <c r="AK496" s="36" t="s">
        <v>4297</v>
      </c>
      <c r="AL496" s="36" t="s">
        <v>114</v>
      </c>
      <c r="AM496" s="36"/>
      <c r="AN496" s="36"/>
      <c r="AO496" s="36"/>
      <c r="AP496" s="36"/>
      <c r="AQ496" s="36"/>
      <c r="AR496" s="36"/>
      <c r="AS496" s="36"/>
    </row>
    <row r="497" spans="1:45" s="62" customFormat="1" hidden="1">
      <c r="A497" s="50"/>
      <c r="B497" s="42" t="s">
        <v>6602</v>
      </c>
      <c r="C497" s="40"/>
      <c r="D497" s="42" t="s">
        <v>6604</v>
      </c>
      <c r="E497" s="40"/>
      <c r="F497" s="40"/>
      <c r="G497" s="40"/>
      <c r="H497" s="43" t="s">
        <v>6604</v>
      </c>
      <c r="I497" s="40"/>
      <c r="J497" s="35"/>
      <c r="K497" s="40"/>
      <c r="L497" s="40"/>
      <c r="M497" s="42"/>
      <c r="N497" s="40"/>
      <c r="O497" s="40"/>
      <c r="P497" s="40"/>
      <c r="Q497" s="40"/>
      <c r="R497" s="40"/>
      <c r="S497" s="40"/>
      <c r="T497" s="40"/>
      <c r="U497" s="40"/>
      <c r="V497" s="41" t="s">
        <v>6622</v>
      </c>
      <c r="W497" s="62">
        <v>3</v>
      </c>
      <c r="X497" s="62" t="s">
        <v>4924</v>
      </c>
      <c r="Y497" s="36" t="s">
        <v>4943</v>
      </c>
      <c r="Z497" s="36" t="s">
        <v>117</v>
      </c>
      <c r="AA497" s="36" t="s">
        <v>117</v>
      </c>
      <c r="AB497" s="36" t="s">
        <v>117</v>
      </c>
      <c r="AC497" s="36" t="s">
        <v>4943</v>
      </c>
      <c r="AD497" s="36" t="s">
        <v>642</v>
      </c>
      <c r="AE497" s="36" t="s">
        <v>4927</v>
      </c>
      <c r="AF497" s="36" t="s">
        <v>117</v>
      </c>
      <c r="AG497" s="36" t="s">
        <v>117</v>
      </c>
      <c r="AH497" s="36" t="s">
        <v>117</v>
      </c>
      <c r="AI497" s="36" t="s">
        <v>117</v>
      </c>
      <c r="AJ497" s="36" t="s">
        <v>117</v>
      </c>
      <c r="AK497" s="36" t="s">
        <v>4297</v>
      </c>
      <c r="AL497" s="36" t="s">
        <v>114</v>
      </c>
      <c r="AM497" s="36"/>
      <c r="AN497" s="36"/>
      <c r="AO497" s="36"/>
      <c r="AP497" s="36"/>
      <c r="AQ497" s="36"/>
      <c r="AR497" s="36"/>
      <c r="AS497" s="36"/>
    </row>
    <row r="498" spans="1:45" s="62" customFormat="1" hidden="1">
      <c r="A498" s="50"/>
      <c r="B498" s="42" t="s">
        <v>6602</v>
      </c>
      <c r="C498" s="40"/>
      <c r="D498" s="42" t="s">
        <v>6604</v>
      </c>
      <c r="E498" s="40"/>
      <c r="F498" s="40"/>
      <c r="G498" s="40"/>
      <c r="H498" s="43" t="s">
        <v>6784</v>
      </c>
      <c r="I498" s="40"/>
      <c r="J498" s="35"/>
      <c r="K498" s="40"/>
      <c r="L498" s="40"/>
      <c r="M498" s="42"/>
      <c r="N498" s="40"/>
      <c r="O498" s="40"/>
      <c r="P498" s="40"/>
      <c r="Q498" s="40"/>
      <c r="R498" s="40"/>
      <c r="S498" s="40"/>
      <c r="T498" s="40"/>
      <c r="U498" s="40"/>
      <c r="V498" s="41" t="s">
        <v>6622</v>
      </c>
      <c r="W498" s="62">
        <v>3</v>
      </c>
      <c r="X498" s="62" t="s">
        <v>4924</v>
      </c>
      <c r="Y498" s="36" t="s">
        <v>4944</v>
      </c>
      <c r="Z498" s="36" t="s">
        <v>117</v>
      </c>
      <c r="AA498" s="36" t="s">
        <v>117</v>
      </c>
      <c r="AB498" s="36" t="s">
        <v>117</v>
      </c>
      <c r="AC498" s="36" t="s">
        <v>4944</v>
      </c>
      <c r="AD498" s="36" t="s">
        <v>643</v>
      </c>
      <c r="AE498" s="36" t="s">
        <v>4927</v>
      </c>
      <c r="AF498" s="36" t="s">
        <v>117</v>
      </c>
      <c r="AG498" s="36" t="s">
        <v>117</v>
      </c>
      <c r="AH498" s="36" t="s">
        <v>117</v>
      </c>
      <c r="AI498" s="36" t="s">
        <v>117</v>
      </c>
      <c r="AJ498" s="36" t="s">
        <v>117</v>
      </c>
      <c r="AK498" s="36" t="s">
        <v>4297</v>
      </c>
      <c r="AL498" s="36" t="s">
        <v>114</v>
      </c>
      <c r="AM498" s="36"/>
      <c r="AN498" s="36"/>
      <c r="AO498" s="36"/>
      <c r="AP498" s="36"/>
      <c r="AQ498" s="36"/>
      <c r="AR498" s="36"/>
      <c r="AS498" s="36"/>
    </row>
    <row r="499" spans="1:45" s="62" customFormat="1" hidden="1">
      <c r="A499" s="50"/>
      <c r="B499" s="42" t="s">
        <v>6602</v>
      </c>
      <c r="C499" s="40"/>
      <c r="D499" s="42" t="s">
        <v>7</v>
      </c>
      <c r="E499" s="40"/>
      <c r="F499" s="40"/>
      <c r="G499" s="40"/>
      <c r="H499" s="43" t="s">
        <v>7</v>
      </c>
      <c r="I499" s="40"/>
      <c r="J499" s="35"/>
      <c r="K499" s="40"/>
      <c r="L499" s="40" t="s">
        <v>6715</v>
      </c>
      <c r="M499" s="42"/>
      <c r="N499" s="40"/>
      <c r="O499" s="40"/>
      <c r="P499" s="40"/>
      <c r="Q499" s="40"/>
      <c r="R499" s="40"/>
      <c r="S499" s="40"/>
      <c r="T499" s="40"/>
      <c r="U499" s="40"/>
      <c r="V499" s="41" t="s">
        <v>6605</v>
      </c>
      <c r="W499" s="62">
        <v>3</v>
      </c>
      <c r="X499" s="62" t="s">
        <v>4782</v>
      </c>
      <c r="Y499" s="36" t="s">
        <v>4945</v>
      </c>
      <c r="Z499" s="36" t="s">
        <v>117</v>
      </c>
      <c r="AA499" s="36" t="s">
        <v>117</v>
      </c>
      <c r="AB499" s="36" t="s">
        <v>117</v>
      </c>
      <c r="AC499" s="36" t="s">
        <v>4945</v>
      </c>
      <c r="AD499" s="36" t="s">
        <v>644</v>
      </c>
      <c r="AE499" s="36" t="s">
        <v>4815</v>
      </c>
      <c r="AF499" s="36" t="s">
        <v>117</v>
      </c>
      <c r="AG499" s="36" t="s">
        <v>117</v>
      </c>
      <c r="AH499" s="36" t="s">
        <v>117</v>
      </c>
      <c r="AI499" s="36" t="s">
        <v>117</v>
      </c>
      <c r="AJ499" s="36" t="s">
        <v>117</v>
      </c>
      <c r="AK499" s="36" t="s">
        <v>4297</v>
      </c>
      <c r="AL499" s="36" t="s">
        <v>114</v>
      </c>
      <c r="AM499" s="36"/>
      <c r="AN499" s="36"/>
      <c r="AO499" s="36"/>
      <c r="AP499" s="36"/>
      <c r="AQ499" s="36"/>
      <c r="AR499" s="36"/>
      <c r="AS499" s="36"/>
    </row>
    <row r="500" spans="1:45" s="62" customFormat="1" hidden="1">
      <c r="A500" s="50"/>
      <c r="B500" s="42" t="s">
        <v>6602</v>
      </c>
      <c r="C500" s="40"/>
      <c r="D500" s="42" t="s">
        <v>7</v>
      </c>
      <c r="E500" s="40"/>
      <c r="F500" s="40"/>
      <c r="G500" s="40"/>
      <c r="H500" s="43" t="s">
        <v>7</v>
      </c>
      <c r="I500" s="40"/>
      <c r="J500" s="35"/>
      <c r="K500" s="40"/>
      <c r="L500" s="40" t="s">
        <v>6715</v>
      </c>
      <c r="M500" s="42"/>
      <c r="N500" s="40"/>
      <c r="O500" s="40"/>
      <c r="P500" s="40"/>
      <c r="Q500" s="40"/>
      <c r="R500" s="40"/>
      <c r="S500" s="40"/>
      <c r="T500" s="40"/>
      <c r="U500" s="40"/>
      <c r="V500" s="41" t="s">
        <v>6605</v>
      </c>
      <c r="W500" s="62">
        <v>3</v>
      </c>
      <c r="X500" s="62" t="s">
        <v>4782</v>
      </c>
      <c r="Y500" s="36" t="s">
        <v>4946</v>
      </c>
      <c r="Z500" s="36" t="s">
        <v>117</v>
      </c>
      <c r="AA500" s="36" t="s">
        <v>117</v>
      </c>
      <c r="AB500" s="36" t="s">
        <v>117</v>
      </c>
      <c r="AC500" s="36" t="s">
        <v>4946</v>
      </c>
      <c r="AD500" s="36" t="s">
        <v>645</v>
      </c>
      <c r="AE500" s="36" t="s">
        <v>4815</v>
      </c>
      <c r="AF500" s="36" t="s">
        <v>117</v>
      </c>
      <c r="AG500" s="36" t="s">
        <v>117</v>
      </c>
      <c r="AH500" s="36" t="s">
        <v>117</v>
      </c>
      <c r="AI500" s="36" t="s">
        <v>117</v>
      </c>
      <c r="AJ500" s="36" t="s">
        <v>117</v>
      </c>
      <c r="AK500" s="36" t="s">
        <v>4297</v>
      </c>
      <c r="AL500" s="36" t="s">
        <v>114</v>
      </c>
      <c r="AM500" s="36"/>
      <c r="AN500" s="36"/>
      <c r="AO500" s="36"/>
      <c r="AP500" s="36"/>
      <c r="AQ500" s="36"/>
      <c r="AR500" s="36"/>
      <c r="AS500" s="36"/>
    </row>
    <row r="501" spans="1:45" s="62" customFormat="1" hidden="1">
      <c r="A501" s="50"/>
      <c r="B501" s="42" t="s">
        <v>6602</v>
      </c>
      <c r="C501" s="40"/>
      <c r="D501" s="42" t="s">
        <v>6604</v>
      </c>
      <c r="E501" s="40"/>
      <c r="F501" s="40"/>
      <c r="G501" s="40"/>
      <c r="H501" s="43" t="s">
        <v>6784</v>
      </c>
      <c r="I501" s="40"/>
      <c r="J501" s="35" t="s">
        <v>6785</v>
      </c>
      <c r="K501" s="40"/>
      <c r="L501" s="40" t="s">
        <v>6715</v>
      </c>
      <c r="M501" s="42"/>
      <c r="N501" s="40"/>
      <c r="O501" s="40"/>
      <c r="P501" s="40"/>
      <c r="Q501" s="40"/>
      <c r="R501" s="40"/>
      <c r="S501" s="40"/>
      <c r="T501" s="40"/>
      <c r="U501" s="40"/>
      <c r="V501" s="41" t="s">
        <v>6622</v>
      </c>
      <c r="W501" s="62">
        <v>3</v>
      </c>
      <c r="X501" s="62" t="s">
        <v>4782</v>
      </c>
      <c r="Y501" s="36" t="s">
        <v>4947</v>
      </c>
      <c r="Z501" s="36" t="s">
        <v>117</v>
      </c>
      <c r="AA501" s="36" t="s">
        <v>117</v>
      </c>
      <c r="AB501" s="36" t="s">
        <v>117</v>
      </c>
      <c r="AC501" s="36" t="s">
        <v>4947</v>
      </c>
      <c r="AD501" s="36" t="s">
        <v>4948</v>
      </c>
      <c r="AE501" s="36" t="s">
        <v>4815</v>
      </c>
      <c r="AF501" s="36" t="s">
        <v>117</v>
      </c>
      <c r="AG501" s="36" t="s">
        <v>117</v>
      </c>
      <c r="AH501" s="36" t="s">
        <v>117</v>
      </c>
      <c r="AI501" s="36" t="s">
        <v>117</v>
      </c>
      <c r="AJ501" s="36" t="s">
        <v>117</v>
      </c>
      <c r="AK501" s="36" t="s">
        <v>4297</v>
      </c>
      <c r="AL501" s="36" t="s">
        <v>114</v>
      </c>
      <c r="AM501" s="36"/>
      <c r="AN501" s="36"/>
      <c r="AO501" s="36"/>
      <c r="AP501" s="36"/>
      <c r="AQ501" s="36"/>
      <c r="AR501" s="36"/>
      <c r="AS501" s="36"/>
    </row>
    <row r="502" spans="1:45" s="62" customFormat="1" hidden="1">
      <c r="A502" s="50"/>
      <c r="B502" s="42" t="s">
        <v>6602</v>
      </c>
      <c r="C502" s="40"/>
      <c r="D502" s="42" t="s">
        <v>6604</v>
      </c>
      <c r="E502" s="40"/>
      <c r="F502" s="40"/>
      <c r="G502" s="40"/>
      <c r="H502" s="43" t="s">
        <v>6604</v>
      </c>
      <c r="I502" s="40"/>
      <c r="J502" s="35"/>
      <c r="K502" s="40"/>
      <c r="L502" s="40" t="s">
        <v>6715</v>
      </c>
      <c r="M502" s="42"/>
      <c r="N502" s="40"/>
      <c r="O502" s="40"/>
      <c r="P502" s="40"/>
      <c r="Q502" s="40"/>
      <c r="R502" s="40"/>
      <c r="S502" s="40"/>
      <c r="T502" s="40"/>
      <c r="U502" s="40"/>
      <c r="V502" s="41" t="s">
        <v>6622</v>
      </c>
      <c r="W502" s="62">
        <v>3</v>
      </c>
      <c r="X502" s="62" t="s">
        <v>4909</v>
      </c>
      <c r="Y502" s="36" t="s">
        <v>4949</v>
      </c>
      <c r="Z502" s="36" t="s">
        <v>117</v>
      </c>
      <c r="AA502" s="36" t="s">
        <v>117</v>
      </c>
      <c r="AB502" s="36" t="s">
        <v>117</v>
      </c>
      <c r="AC502" s="36" t="s">
        <v>4949</v>
      </c>
      <c r="AD502" s="36" t="s">
        <v>646</v>
      </c>
      <c r="AE502" s="36" t="s">
        <v>4911</v>
      </c>
      <c r="AF502" s="36" t="s">
        <v>117</v>
      </c>
      <c r="AG502" s="36" t="s">
        <v>117</v>
      </c>
      <c r="AH502" s="36" t="s">
        <v>117</v>
      </c>
      <c r="AI502" s="36" t="s">
        <v>117</v>
      </c>
      <c r="AJ502" s="36" t="s">
        <v>117</v>
      </c>
      <c r="AK502" s="36" t="s">
        <v>4297</v>
      </c>
      <c r="AL502" s="36" t="s">
        <v>114</v>
      </c>
      <c r="AM502" s="36"/>
      <c r="AN502" s="36"/>
      <c r="AO502" s="36"/>
      <c r="AP502" s="36"/>
      <c r="AQ502" s="36"/>
      <c r="AR502" s="36"/>
      <c r="AS502" s="36"/>
    </row>
    <row r="503" spans="1:45" s="62" customFormat="1" hidden="1">
      <c r="A503" s="50"/>
      <c r="B503" s="42" t="s">
        <v>6602</v>
      </c>
      <c r="C503" s="40"/>
      <c r="D503" s="42" t="s">
        <v>6604</v>
      </c>
      <c r="E503" s="40"/>
      <c r="F503" s="40"/>
      <c r="G503" s="40"/>
      <c r="H503" s="43" t="s">
        <v>6604</v>
      </c>
      <c r="I503" s="40"/>
      <c r="J503" s="35"/>
      <c r="K503" s="40"/>
      <c r="L503" s="40" t="s">
        <v>6715</v>
      </c>
      <c r="M503" s="42"/>
      <c r="N503" s="40"/>
      <c r="O503" s="40"/>
      <c r="P503" s="40"/>
      <c r="Q503" s="40"/>
      <c r="R503" s="40"/>
      <c r="S503" s="40"/>
      <c r="T503" s="40"/>
      <c r="U503" s="40"/>
      <c r="V503" s="41" t="s">
        <v>6622</v>
      </c>
      <c r="W503" s="62">
        <v>3</v>
      </c>
      <c r="X503" s="62" t="s">
        <v>4950</v>
      </c>
      <c r="Y503" s="36" t="s">
        <v>4951</v>
      </c>
      <c r="Z503" s="36" t="s">
        <v>117</v>
      </c>
      <c r="AA503" s="36" t="s">
        <v>117</v>
      </c>
      <c r="AB503" s="36" t="s">
        <v>117</v>
      </c>
      <c r="AC503" s="36" t="s">
        <v>4951</v>
      </c>
      <c r="AD503" s="36" t="s">
        <v>647</v>
      </c>
      <c r="AE503" s="36" t="s">
        <v>4952</v>
      </c>
      <c r="AF503" s="36" t="s">
        <v>117</v>
      </c>
      <c r="AG503" s="36" t="s">
        <v>117</v>
      </c>
      <c r="AH503" s="36" t="s">
        <v>117</v>
      </c>
      <c r="AI503" s="36" t="s">
        <v>117</v>
      </c>
      <c r="AJ503" s="36" t="s">
        <v>117</v>
      </c>
      <c r="AK503" s="36" t="s">
        <v>4297</v>
      </c>
      <c r="AL503" s="36" t="s">
        <v>114</v>
      </c>
      <c r="AM503" s="36"/>
      <c r="AN503" s="36"/>
      <c r="AO503" s="36"/>
      <c r="AP503" s="36"/>
      <c r="AQ503" s="36"/>
      <c r="AR503" s="36"/>
      <c r="AS503" s="36"/>
    </row>
    <row r="504" spans="1:45" s="62" customFormat="1" hidden="1">
      <c r="A504" s="50"/>
      <c r="B504" s="42" t="s">
        <v>6602</v>
      </c>
      <c r="C504" s="40"/>
      <c r="D504" s="42" t="s">
        <v>6604</v>
      </c>
      <c r="E504" s="40"/>
      <c r="F504" s="40"/>
      <c r="G504" s="40"/>
      <c r="H504" s="43" t="s">
        <v>6604</v>
      </c>
      <c r="I504" s="40"/>
      <c r="J504" s="35"/>
      <c r="K504" s="40"/>
      <c r="L504" s="40" t="s">
        <v>6715</v>
      </c>
      <c r="M504" s="42"/>
      <c r="N504" s="40"/>
      <c r="O504" s="40"/>
      <c r="P504" s="40"/>
      <c r="Q504" s="40"/>
      <c r="R504" s="40"/>
      <c r="S504" s="40"/>
      <c r="T504" s="40"/>
      <c r="U504" s="40"/>
      <c r="V504" s="41" t="s">
        <v>6622</v>
      </c>
      <c r="W504" s="62">
        <v>3</v>
      </c>
      <c r="X504" s="62" t="s">
        <v>4909</v>
      </c>
      <c r="Y504" s="36" t="s">
        <v>4953</v>
      </c>
      <c r="Z504" s="36" t="s">
        <v>117</v>
      </c>
      <c r="AA504" s="36" t="s">
        <v>117</v>
      </c>
      <c r="AB504" s="36" t="s">
        <v>117</v>
      </c>
      <c r="AC504" s="36" t="s">
        <v>4953</v>
      </c>
      <c r="AD504" s="36" t="s">
        <v>647</v>
      </c>
      <c r="AE504" s="36" t="s">
        <v>4911</v>
      </c>
      <c r="AF504" s="36" t="s">
        <v>117</v>
      </c>
      <c r="AG504" s="36" t="s">
        <v>117</v>
      </c>
      <c r="AH504" s="36" t="s">
        <v>117</v>
      </c>
      <c r="AI504" s="36" t="s">
        <v>117</v>
      </c>
      <c r="AJ504" s="36" t="s">
        <v>117</v>
      </c>
      <c r="AK504" s="36" t="s">
        <v>4297</v>
      </c>
      <c r="AL504" s="36" t="s">
        <v>114</v>
      </c>
      <c r="AM504" s="36"/>
      <c r="AN504" s="36"/>
      <c r="AO504" s="36"/>
      <c r="AP504" s="36"/>
      <c r="AQ504" s="36"/>
      <c r="AR504" s="36"/>
      <c r="AS504" s="36"/>
    </row>
    <row r="505" spans="1:45" s="62" customFormat="1" hidden="1">
      <c r="A505" s="50"/>
      <c r="B505" s="42" t="s">
        <v>6602</v>
      </c>
      <c r="C505" s="40"/>
      <c r="D505" s="42" t="s">
        <v>6604</v>
      </c>
      <c r="E505" s="40"/>
      <c r="F505" s="40"/>
      <c r="G505" s="40"/>
      <c r="H505" s="43" t="s">
        <v>6604</v>
      </c>
      <c r="I505" s="40"/>
      <c r="J505" s="35"/>
      <c r="K505" s="40"/>
      <c r="L505" s="40"/>
      <c r="M505" s="42"/>
      <c r="N505" s="40"/>
      <c r="O505" s="40"/>
      <c r="P505" s="40"/>
      <c r="Q505" s="40"/>
      <c r="R505" s="40"/>
      <c r="S505" s="40"/>
      <c r="T505" s="40"/>
      <c r="U505" s="40"/>
      <c r="V505" s="41" t="s">
        <v>6622</v>
      </c>
      <c r="W505" s="62">
        <v>3</v>
      </c>
      <c r="X505" s="62" t="s">
        <v>4809</v>
      </c>
      <c r="Y505" s="36" t="s">
        <v>4954</v>
      </c>
      <c r="Z505" s="36" t="s">
        <v>117</v>
      </c>
      <c r="AA505" s="36" t="s">
        <v>117</v>
      </c>
      <c r="AB505" s="36" t="s">
        <v>117</v>
      </c>
      <c r="AC505" s="36" t="s">
        <v>4954</v>
      </c>
      <c r="AD505" s="36" t="s">
        <v>4041</v>
      </c>
      <c r="AE505" s="36" t="s">
        <v>4932</v>
      </c>
      <c r="AF505" s="36" t="s">
        <v>117</v>
      </c>
      <c r="AG505" s="36" t="s">
        <v>117</v>
      </c>
      <c r="AH505" s="36" t="s">
        <v>117</v>
      </c>
      <c r="AI505" s="36" t="s">
        <v>117</v>
      </c>
      <c r="AJ505" s="36" t="s">
        <v>117</v>
      </c>
      <c r="AK505" s="36" t="s">
        <v>4297</v>
      </c>
      <c r="AL505" s="36" t="s">
        <v>114</v>
      </c>
      <c r="AM505" s="36"/>
      <c r="AN505" s="36"/>
      <c r="AO505" s="36"/>
      <c r="AP505" s="36"/>
      <c r="AQ505" s="36"/>
      <c r="AR505" s="36"/>
      <c r="AS505" s="36"/>
    </row>
    <row r="506" spans="1:45" s="62" customFormat="1" hidden="1">
      <c r="A506" s="50"/>
      <c r="B506" s="42" t="s">
        <v>6602</v>
      </c>
      <c r="C506" s="40"/>
      <c r="D506" s="42" t="s">
        <v>6604</v>
      </c>
      <c r="E506" s="40"/>
      <c r="F506" s="40"/>
      <c r="G506" s="40"/>
      <c r="H506" s="43" t="s">
        <v>6604</v>
      </c>
      <c r="I506" s="40"/>
      <c r="J506" s="35"/>
      <c r="K506" s="40"/>
      <c r="L506" s="40" t="s">
        <v>6715</v>
      </c>
      <c r="M506" s="42"/>
      <c r="N506" s="40"/>
      <c r="O506" s="40"/>
      <c r="P506" s="40"/>
      <c r="Q506" s="40"/>
      <c r="R506" s="40"/>
      <c r="S506" s="40"/>
      <c r="T506" s="40"/>
      <c r="U506" s="40"/>
      <c r="V506" s="41" t="s">
        <v>6622</v>
      </c>
      <c r="W506" s="62">
        <v>3</v>
      </c>
      <c r="X506" s="62" t="s">
        <v>4782</v>
      </c>
      <c r="Y506" s="36" t="s">
        <v>4955</v>
      </c>
      <c r="Z506" s="36" t="s">
        <v>117</v>
      </c>
      <c r="AA506" s="36" t="s">
        <v>117</v>
      </c>
      <c r="AB506" s="36" t="s">
        <v>117</v>
      </c>
      <c r="AC506" s="36" t="s">
        <v>4955</v>
      </c>
      <c r="AD506" s="36" t="s">
        <v>649</v>
      </c>
      <c r="AE506" s="36" t="s">
        <v>4784</v>
      </c>
      <c r="AF506" s="36" t="s">
        <v>117</v>
      </c>
      <c r="AG506" s="36" t="s">
        <v>117</v>
      </c>
      <c r="AH506" s="36" t="s">
        <v>117</v>
      </c>
      <c r="AI506" s="36" t="s">
        <v>117</v>
      </c>
      <c r="AJ506" s="36" t="s">
        <v>117</v>
      </c>
      <c r="AK506" s="36" t="s">
        <v>4297</v>
      </c>
      <c r="AL506" s="36" t="s">
        <v>114</v>
      </c>
      <c r="AM506" s="36"/>
      <c r="AN506" s="36"/>
      <c r="AO506" s="36"/>
      <c r="AP506" s="36"/>
      <c r="AQ506" s="36"/>
      <c r="AR506" s="36"/>
      <c r="AS506" s="36"/>
    </row>
    <row r="507" spans="1:45" s="62" customFormat="1" hidden="1">
      <c r="A507" s="50"/>
      <c r="B507" s="42" t="s">
        <v>6602</v>
      </c>
      <c r="C507" s="40"/>
      <c r="D507" s="42" t="s">
        <v>6604</v>
      </c>
      <c r="E507" s="40"/>
      <c r="F507" s="40"/>
      <c r="G507" s="40"/>
      <c r="H507" s="43" t="s">
        <v>6604</v>
      </c>
      <c r="I507" s="40"/>
      <c r="J507" s="35"/>
      <c r="K507" s="40"/>
      <c r="L507" s="40" t="s">
        <v>6715</v>
      </c>
      <c r="M507" s="42"/>
      <c r="N507" s="40"/>
      <c r="O507" s="40"/>
      <c r="P507" s="40"/>
      <c r="Q507" s="40"/>
      <c r="R507" s="40"/>
      <c r="S507" s="40"/>
      <c r="T507" s="40"/>
      <c r="U507" s="40"/>
      <c r="V507" s="41" t="s">
        <v>6622</v>
      </c>
      <c r="W507" s="62">
        <v>3</v>
      </c>
      <c r="X507" s="62" t="s">
        <v>4852</v>
      </c>
      <c r="Y507" s="36" t="s">
        <v>4956</v>
      </c>
      <c r="Z507" s="36" t="s">
        <v>117</v>
      </c>
      <c r="AA507" s="36" t="s">
        <v>117</v>
      </c>
      <c r="AB507" s="36" t="s">
        <v>117</v>
      </c>
      <c r="AC507" s="36" t="s">
        <v>4956</v>
      </c>
      <c r="AD507" s="36" t="s">
        <v>4957</v>
      </c>
      <c r="AE507" s="36" t="s">
        <v>4854</v>
      </c>
      <c r="AF507" s="36" t="s">
        <v>117</v>
      </c>
      <c r="AG507" s="36" t="s">
        <v>117</v>
      </c>
      <c r="AH507" s="36" t="s">
        <v>117</v>
      </c>
      <c r="AI507" s="36" t="s">
        <v>117</v>
      </c>
      <c r="AJ507" s="36" t="s">
        <v>117</v>
      </c>
      <c r="AK507" s="36" t="s">
        <v>4297</v>
      </c>
      <c r="AL507" s="36" t="s">
        <v>114</v>
      </c>
      <c r="AM507" s="36"/>
      <c r="AN507" s="36"/>
      <c r="AO507" s="36"/>
      <c r="AP507" s="36"/>
      <c r="AQ507" s="36"/>
      <c r="AR507" s="36"/>
      <c r="AS507" s="36"/>
    </row>
    <row r="508" spans="1:45" s="62" customFormat="1" hidden="1">
      <c r="A508" s="50"/>
      <c r="B508" s="42" t="s">
        <v>6602</v>
      </c>
      <c r="C508" s="40"/>
      <c r="D508" s="42" t="s">
        <v>7</v>
      </c>
      <c r="E508" s="40"/>
      <c r="F508" s="40"/>
      <c r="G508" s="40"/>
      <c r="H508" s="43" t="s">
        <v>6786</v>
      </c>
      <c r="I508" s="40"/>
      <c r="J508" s="35"/>
      <c r="K508" s="40"/>
      <c r="L508" s="40" t="s">
        <v>6715</v>
      </c>
      <c r="M508" s="42"/>
      <c r="N508" s="40"/>
      <c r="O508" s="40"/>
      <c r="P508" s="40"/>
      <c r="Q508" s="40"/>
      <c r="R508" s="40"/>
      <c r="S508" s="40"/>
      <c r="T508" s="40"/>
      <c r="U508" s="40"/>
      <c r="V508" s="41" t="s">
        <v>6605</v>
      </c>
      <c r="W508" s="62">
        <v>3</v>
      </c>
      <c r="X508" s="62" t="s">
        <v>4940</v>
      </c>
      <c r="Y508" s="36" t="s">
        <v>4958</v>
      </c>
      <c r="Z508" s="36" t="s">
        <v>117</v>
      </c>
      <c r="AA508" s="36" t="s">
        <v>117</v>
      </c>
      <c r="AB508" s="36" t="s">
        <v>117</v>
      </c>
      <c r="AC508" s="36" t="s">
        <v>4958</v>
      </c>
      <c r="AD508" s="36" t="s">
        <v>650</v>
      </c>
      <c r="AE508" s="36" t="s">
        <v>4942</v>
      </c>
      <c r="AF508" s="36" t="s">
        <v>117</v>
      </c>
      <c r="AG508" s="36" t="s">
        <v>117</v>
      </c>
      <c r="AH508" s="36" t="s">
        <v>117</v>
      </c>
      <c r="AI508" s="36" t="s">
        <v>117</v>
      </c>
      <c r="AJ508" s="36" t="s">
        <v>117</v>
      </c>
      <c r="AK508" s="36" t="s">
        <v>4297</v>
      </c>
      <c r="AL508" s="36" t="s">
        <v>114</v>
      </c>
      <c r="AM508" s="36"/>
      <c r="AN508" s="36"/>
      <c r="AO508" s="36"/>
      <c r="AP508" s="36"/>
      <c r="AQ508" s="36"/>
      <c r="AR508" s="36"/>
      <c r="AS508" s="36"/>
    </row>
    <row r="509" spans="1:45" s="62" customFormat="1" hidden="1">
      <c r="A509" s="50"/>
      <c r="B509" s="42" t="s">
        <v>6602</v>
      </c>
      <c r="C509" s="40"/>
      <c r="D509" s="42" t="s">
        <v>6604</v>
      </c>
      <c r="E509" s="40"/>
      <c r="F509" s="40"/>
      <c r="G509" s="40"/>
      <c r="H509" s="43" t="s">
        <v>6604</v>
      </c>
      <c r="I509" s="40"/>
      <c r="J509" s="35"/>
      <c r="K509" s="40"/>
      <c r="L509" s="40" t="s">
        <v>6715</v>
      </c>
      <c r="M509" s="42"/>
      <c r="N509" s="40"/>
      <c r="O509" s="40"/>
      <c r="P509" s="40"/>
      <c r="Q509" s="40"/>
      <c r="R509" s="40"/>
      <c r="S509" s="40"/>
      <c r="T509" s="40"/>
      <c r="U509" s="40"/>
      <c r="V509" s="41" t="s">
        <v>6622</v>
      </c>
      <c r="W509" s="62">
        <v>3</v>
      </c>
      <c r="X509" s="62" t="s">
        <v>4909</v>
      </c>
      <c r="Y509" s="36" t="s">
        <v>4959</v>
      </c>
      <c r="Z509" s="36" t="s">
        <v>117</v>
      </c>
      <c r="AA509" s="36" t="s">
        <v>117</v>
      </c>
      <c r="AB509" s="36" t="s">
        <v>117</v>
      </c>
      <c r="AC509" s="36" t="s">
        <v>4959</v>
      </c>
      <c r="AD509" s="36" t="s">
        <v>651</v>
      </c>
      <c r="AE509" s="36" t="s">
        <v>4911</v>
      </c>
      <c r="AF509" s="36" t="s">
        <v>117</v>
      </c>
      <c r="AG509" s="36" t="s">
        <v>117</v>
      </c>
      <c r="AH509" s="36" t="s">
        <v>117</v>
      </c>
      <c r="AI509" s="36" t="s">
        <v>117</v>
      </c>
      <c r="AJ509" s="36" t="s">
        <v>117</v>
      </c>
      <c r="AK509" s="36" t="s">
        <v>4297</v>
      </c>
      <c r="AL509" s="36" t="s">
        <v>114</v>
      </c>
      <c r="AM509" s="36"/>
      <c r="AN509" s="36"/>
      <c r="AO509" s="36"/>
      <c r="AP509" s="36"/>
      <c r="AQ509" s="36"/>
      <c r="AR509" s="36"/>
      <c r="AS509" s="36"/>
    </row>
    <row r="510" spans="1:45" s="62" customFormat="1" hidden="1">
      <c r="A510" s="147" t="s">
        <v>7966</v>
      </c>
      <c r="B510" s="42" t="s">
        <v>6602</v>
      </c>
      <c r="C510" s="40"/>
      <c r="D510" s="42" t="s">
        <v>6711</v>
      </c>
      <c r="E510" s="40"/>
      <c r="F510" s="40"/>
      <c r="G510" s="40"/>
      <c r="H510" s="43"/>
      <c r="I510" s="40"/>
      <c r="J510" s="86"/>
      <c r="K510" s="40"/>
      <c r="L510" s="165" t="s">
        <v>6780</v>
      </c>
      <c r="M510" s="42"/>
      <c r="N510" s="40"/>
      <c r="O510" s="40"/>
      <c r="P510" s="40"/>
      <c r="Q510" s="40"/>
      <c r="R510" s="40"/>
      <c r="S510" s="40"/>
      <c r="T510" s="40"/>
      <c r="U510" s="40"/>
      <c r="V510" s="41" t="s">
        <v>6622</v>
      </c>
      <c r="W510" s="62">
        <v>3</v>
      </c>
      <c r="X510" s="62" t="s">
        <v>4960</v>
      </c>
      <c r="Y510" s="36" t="s">
        <v>4961</v>
      </c>
      <c r="Z510" s="36" t="s">
        <v>117</v>
      </c>
      <c r="AA510" s="36" t="s">
        <v>117</v>
      </c>
      <c r="AB510" s="36" t="s">
        <v>117</v>
      </c>
      <c r="AC510" s="36" t="s">
        <v>4961</v>
      </c>
      <c r="AD510" s="36" t="s">
        <v>4790</v>
      </c>
      <c r="AE510" s="36" t="s">
        <v>4962</v>
      </c>
      <c r="AF510" s="36" t="s">
        <v>117</v>
      </c>
      <c r="AG510" s="36" t="s">
        <v>117</v>
      </c>
      <c r="AH510" s="36" t="s">
        <v>117</v>
      </c>
      <c r="AI510" s="36" t="s">
        <v>117</v>
      </c>
      <c r="AJ510" s="36" t="s">
        <v>117</v>
      </c>
      <c r="AK510" s="36" t="s">
        <v>4297</v>
      </c>
      <c r="AL510" s="36" t="s">
        <v>114</v>
      </c>
      <c r="AM510" s="36"/>
      <c r="AN510" s="36"/>
      <c r="AO510" s="36"/>
      <c r="AP510" s="36"/>
      <c r="AQ510" s="36"/>
      <c r="AR510" s="36"/>
      <c r="AS510" s="36"/>
    </row>
    <row r="511" spans="1:45" s="62" customFormat="1" hidden="1">
      <c r="A511" s="147" t="s">
        <v>7966</v>
      </c>
      <c r="B511" s="42" t="s">
        <v>6602</v>
      </c>
      <c r="C511" s="40"/>
      <c r="D511" s="42" t="s">
        <v>6711</v>
      </c>
      <c r="E511" s="40"/>
      <c r="F511" s="40"/>
      <c r="G511" s="40"/>
      <c r="H511" s="43"/>
      <c r="I511" s="40"/>
      <c r="J511" s="86"/>
      <c r="K511" s="40"/>
      <c r="L511" s="165" t="s">
        <v>6780</v>
      </c>
      <c r="M511" s="42"/>
      <c r="N511" s="40"/>
      <c r="O511" s="40"/>
      <c r="P511" s="40"/>
      <c r="Q511" s="40"/>
      <c r="R511" s="40"/>
      <c r="S511" s="40"/>
      <c r="T511" s="40"/>
      <c r="U511" s="40"/>
      <c r="V511" s="41" t="s">
        <v>6622</v>
      </c>
      <c r="W511" s="62">
        <v>3</v>
      </c>
      <c r="X511" s="62" t="s">
        <v>4960</v>
      </c>
      <c r="Y511" s="36" t="s">
        <v>4963</v>
      </c>
      <c r="Z511" s="36" t="s">
        <v>117</v>
      </c>
      <c r="AA511" s="36" t="s">
        <v>117</v>
      </c>
      <c r="AB511" s="36" t="s">
        <v>117</v>
      </c>
      <c r="AC511" s="36" t="s">
        <v>4963</v>
      </c>
      <c r="AD511" s="36" t="s">
        <v>4790</v>
      </c>
      <c r="AE511" s="36" t="s">
        <v>4962</v>
      </c>
      <c r="AF511" s="36" t="s">
        <v>117</v>
      </c>
      <c r="AG511" s="36" t="s">
        <v>117</v>
      </c>
      <c r="AH511" s="36" t="s">
        <v>117</v>
      </c>
      <c r="AI511" s="36" t="s">
        <v>117</v>
      </c>
      <c r="AJ511" s="36" t="s">
        <v>117</v>
      </c>
      <c r="AK511" s="36" t="s">
        <v>4297</v>
      </c>
      <c r="AL511" s="36" t="s">
        <v>114</v>
      </c>
      <c r="AM511" s="36"/>
      <c r="AN511" s="36"/>
      <c r="AO511" s="36"/>
      <c r="AP511" s="36"/>
      <c r="AQ511" s="36"/>
      <c r="AR511" s="36"/>
      <c r="AS511" s="36"/>
    </row>
    <row r="512" spans="1:45" s="62" customFormat="1" hidden="1">
      <c r="A512" s="147" t="s">
        <v>7966</v>
      </c>
      <c r="B512" s="42" t="s">
        <v>6602</v>
      </c>
      <c r="C512" s="40"/>
      <c r="D512" s="42" t="s">
        <v>6711</v>
      </c>
      <c r="E512" s="40"/>
      <c r="F512" s="40"/>
      <c r="G512" s="40"/>
      <c r="H512" s="43"/>
      <c r="I512" s="40"/>
      <c r="J512" s="86"/>
      <c r="K512" s="40"/>
      <c r="L512" s="165" t="s">
        <v>6780</v>
      </c>
      <c r="M512" s="42"/>
      <c r="N512" s="40"/>
      <c r="O512" s="40"/>
      <c r="P512" s="40"/>
      <c r="Q512" s="40"/>
      <c r="R512" s="40"/>
      <c r="S512" s="40"/>
      <c r="T512" s="40"/>
      <c r="U512" s="40"/>
      <c r="V512" s="41" t="s">
        <v>6622</v>
      </c>
      <c r="W512" s="62">
        <v>3</v>
      </c>
      <c r="X512" s="62" t="s">
        <v>4960</v>
      </c>
      <c r="Y512" s="36" t="s">
        <v>4964</v>
      </c>
      <c r="Z512" s="36" t="s">
        <v>117</v>
      </c>
      <c r="AA512" s="36" t="s">
        <v>117</v>
      </c>
      <c r="AB512" s="36" t="s">
        <v>117</v>
      </c>
      <c r="AC512" s="36" t="s">
        <v>4964</v>
      </c>
      <c r="AD512" s="36" t="s">
        <v>4802</v>
      </c>
      <c r="AE512" s="36" t="s">
        <v>4962</v>
      </c>
      <c r="AF512" s="36" t="s">
        <v>117</v>
      </c>
      <c r="AG512" s="36" t="s">
        <v>117</v>
      </c>
      <c r="AH512" s="36" t="s">
        <v>117</v>
      </c>
      <c r="AI512" s="36" t="s">
        <v>117</v>
      </c>
      <c r="AJ512" s="36" t="s">
        <v>117</v>
      </c>
      <c r="AK512" s="36" t="s">
        <v>4297</v>
      </c>
      <c r="AL512" s="36" t="s">
        <v>114</v>
      </c>
      <c r="AM512" s="36"/>
      <c r="AN512" s="36"/>
      <c r="AO512" s="36"/>
      <c r="AP512" s="36"/>
      <c r="AQ512" s="36"/>
      <c r="AR512" s="36"/>
      <c r="AS512" s="36"/>
    </row>
    <row r="513" spans="1:45" s="62" customFormat="1" hidden="1">
      <c r="A513" s="147" t="s">
        <v>7966</v>
      </c>
      <c r="B513" s="42" t="s">
        <v>6602</v>
      </c>
      <c r="C513" s="40"/>
      <c r="D513" s="42" t="s">
        <v>6711</v>
      </c>
      <c r="E513" s="40"/>
      <c r="F513" s="40"/>
      <c r="G513" s="40"/>
      <c r="H513" s="43"/>
      <c r="I513" s="40"/>
      <c r="J513" s="86"/>
      <c r="K513" s="40"/>
      <c r="L513" s="165" t="s">
        <v>6780</v>
      </c>
      <c r="M513" s="42"/>
      <c r="N513" s="40"/>
      <c r="O513" s="40"/>
      <c r="P513" s="40"/>
      <c r="Q513" s="40"/>
      <c r="R513" s="40"/>
      <c r="S513" s="40"/>
      <c r="T513" s="40"/>
      <c r="U513" s="40"/>
      <c r="V513" s="41" t="s">
        <v>6622</v>
      </c>
      <c r="W513" s="62">
        <v>3</v>
      </c>
      <c r="X513" s="62" t="s">
        <v>4960</v>
      </c>
      <c r="Y513" s="36" t="s">
        <v>4965</v>
      </c>
      <c r="Z513" s="36" t="s">
        <v>117</v>
      </c>
      <c r="AA513" s="36" t="s">
        <v>117</v>
      </c>
      <c r="AB513" s="36" t="s">
        <v>117</v>
      </c>
      <c r="AC513" s="36" t="s">
        <v>4965</v>
      </c>
      <c r="AD513" s="36" t="s">
        <v>6026</v>
      </c>
      <c r="AE513" s="36" t="s">
        <v>4962</v>
      </c>
      <c r="AF513" s="36" t="s">
        <v>117</v>
      </c>
      <c r="AG513" s="36" t="s">
        <v>117</v>
      </c>
      <c r="AH513" s="36" t="s">
        <v>117</v>
      </c>
      <c r="AI513" s="36" t="s">
        <v>117</v>
      </c>
      <c r="AJ513" s="36" t="s">
        <v>117</v>
      </c>
      <c r="AK513" s="36" t="s">
        <v>4297</v>
      </c>
      <c r="AL513" s="36" t="s">
        <v>114</v>
      </c>
      <c r="AM513" s="36"/>
      <c r="AN513" s="36"/>
      <c r="AO513" s="36"/>
      <c r="AP513" s="36"/>
      <c r="AQ513" s="36"/>
      <c r="AR513" s="36"/>
      <c r="AS513" s="36"/>
    </row>
    <row r="514" spans="1:45" s="62" customFormat="1" hidden="1">
      <c r="A514" s="50"/>
      <c r="B514" s="42" t="s">
        <v>6602</v>
      </c>
      <c r="C514" s="40"/>
      <c r="D514" s="42" t="s">
        <v>6604</v>
      </c>
      <c r="E514" s="40"/>
      <c r="F514" s="40"/>
      <c r="G514" s="40"/>
      <c r="H514" s="43"/>
      <c r="I514" s="40"/>
      <c r="J514" s="35"/>
      <c r="K514" s="40"/>
      <c r="L514" s="40" t="s">
        <v>6715</v>
      </c>
      <c r="M514" s="42"/>
      <c r="N514" s="40"/>
      <c r="O514" s="40"/>
      <c r="P514" s="40"/>
      <c r="Q514" s="40"/>
      <c r="R514" s="40"/>
      <c r="S514" s="40"/>
      <c r="T514" s="40"/>
      <c r="U514" s="40"/>
      <c r="V514" s="41" t="s">
        <v>6622</v>
      </c>
      <c r="W514" s="62">
        <v>3</v>
      </c>
      <c r="X514" s="62" t="s">
        <v>4508</v>
      </c>
      <c r="Y514" s="36" t="s">
        <v>4966</v>
      </c>
      <c r="Z514" s="36" t="s">
        <v>117</v>
      </c>
      <c r="AA514" s="36" t="s">
        <v>117</v>
      </c>
      <c r="AB514" s="36" t="s">
        <v>117</v>
      </c>
      <c r="AC514" s="36" t="s">
        <v>4966</v>
      </c>
      <c r="AD514" s="36" t="s">
        <v>4802</v>
      </c>
      <c r="AE514" s="36" t="s">
        <v>4510</v>
      </c>
      <c r="AF514" s="36" t="s">
        <v>117</v>
      </c>
      <c r="AG514" s="36" t="s">
        <v>117</v>
      </c>
      <c r="AH514" s="36" t="s">
        <v>117</v>
      </c>
      <c r="AI514" s="36" t="s">
        <v>117</v>
      </c>
      <c r="AJ514" s="36" t="s">
        <v>117</v>
      </c>
      <c r="AK514" s="36" t="s">
        <v>4297</v>
      </c>
      <c r="AL514" s="36" t="s">
        <v>114</v>
      </c>
      <c r="AM514" s="36"/>
      <c r="AN514" s="36"/>
      <c r="AO514" s="36"/>
      <c r="AP514" s="36"/>
      <c r="AQ514" s="36"/>
      <c r="AR514" s="36"/>
      <c r="AS514" s="36"/>
    </row>
    <row r="515" spans="1:45" s="62" customFormat="1" hidden="1">
      <c r="A515" s="50"/>
      <c r="B515" s="42" t="s">
        <v>6602</v>
      </c>
      <c r="C515" s="40"/>
      <c r="D515" s="42" t="s">
        <v>6604</v>
      </c>
      <c r="E515" s="40"/>
      <c r="F515" s="40"/>
      <c r="G515" s="40"/>
      <c r="H515" s="43"/>
      <c r="I515" s="40"/>
      <c r="J515" s="35"/>
      <c r="K515" s="40"/>
      <c r="L515" s="40"/>
      <c r="M515" s="42"/>
      <c r="N515" s="40"/>
      <c r="O515" s="40"/>
      <c r="P515" s="40"/>
      <c r="Q515" s="40"/>
      <c r="R515" s="40"/>
      <c r="S515" s="40"/>
      <c r="T515" s="40"/>
      <c r="U515" s="40"/>
      <c r="V515" s="41" t="s">
        <v>6622</v>
      </c>
      <c r="W515" s="62">
        <v>3</v>
      </c>
      <c r="X515" s="62" t="s">
        <v>4967</v>
      </c>
      <c r="Y515" s="36" t="s">
        <v>4968</v>
      </c>
      <c r="Z515" s="36" t="s">
        <v>117</v>
      </c>
      <c r="AA515" s="36" t="s">
        <v>117</v>
      </c>
      <c r="AB515" s="36" t="s">
        <v>117</v>
      </c>
      <c r="AC515" s="36" t="s">
        <v>4968</v>
      </c>
      <c r="AD515" s="36" t="s">
        <v>486</v>
      </c>
      <c r="AE515" s="36" t="s">
        <v>4969</v>
      </c>
      <c r="AF515" s="36" t="s">
        <v>117</v>
      </c>
      <c r="AG515" s="36" t="s">
        <v>117</v>
      </c>
      <c r="AH515" s="36" t="s">
        <v>117</v>
      </c>
      <c r="AI515" s="36" t="s">
        <v>117</v>
      </c>
      <c r="AJ515" s="36" t="s">
        <v>117</v>
      </c>
      <c r="AK515" s="36" t="s">
        <v>4297</v>
      </c>
      <c r="AL515" s="36" t="s">
        <v>114</v>
      </c>
      <c r="AM515" s="36"/>
      <c r="AN515" s="36"/>
      <c r="AO515" s="36"/>
      <c r="AP515" s="36"/>
      <c r="AQ515" s="36"/>
      <c r="AR515" s="36"/>
      <c r="AS515" s="36"/>
    </row>
    <row r="516" spans="1:45" s="62" customFormat="1" hidden="1">
      <c r="A516" s="49"/>
      <c r="B516" s="42" t="s">
        <v>6602</v>
      </c>
      <c r="C516" s="40"/>
      <c r="D516" s="42" t="s">
        <v>4</v>
      </c>
      <c r="E516" s="42"/>
      <c r="F516" s="40"/>
      <c r="G516" s="40"/>
      <c r="H516" s="43"/>
      <c r="I516" s="40"/>
      <c r="J516" s="35"/>
      <c r="K516" s="40"/>
      <c r="L516" s="40" t="s">
        <v>6715</v>
      </c>
      <c r="M516" s="42"/>
      <c r="N516" s="40"/>
      <c r="O516" s="40"/>
      <c r="P516" s="40"/>
      <c r="Q516" s="40"/>
      <c r="R516" s="40"/>
      <c r="S516" s="40"/>
      <c r="T516" s="40"/>
      <c r="U516" s="40"/>
      <c r="V516" s="41" t="s">
        <v>6605</v>
      </c>
      <c r="W516" s="62">
        <v>3</v>
      </c>
      <c r="X516" s="62" t="s">
        <v>4508</v>
      </c>
      <c r="Y516" s="36" t="s">
        <v>4970</v>
      </c>
      <c r="Z516" s="36" t="s">
        <v>117</v>
      </c>
      <c r="AA516" s="36" t="s">
        <v>117</v>
      </c>
      <c r="AB516" s="36" t="s">
        <v>117</v>
      </c>
      <c r="AC516" s="36" t="s">
        <v>4970</v>
      </c>
      <c r="AD516" s="36" t="s">
        <v>653</v>
      </c>
      <c r="AE516" s="36" t="s">
        <v>4510</v>
      </c>
      <c r="AF516" s="36" t="s">
        <v>117</v>
      </c>
      <c r="AG516" s="36" t="s">
        <v>117</v>
      </c>
      <c r="AH516" s="36" t="s">
        <v>117</v>
      </c>
      <c r="AI516" s="36" t="s">
        <v>117</v>
      </c>
      <c r="AJ516" s="36" t="s">
        <v>117</v>
      </c>
      <c r="AK516" s="36" t="s">
        <v>4297</v>
      </c>
      <c r="AL516" s="36" t="s">
        <v>114</v>
      </c>
      <c r="AM516" s="36"/>
      <c r="AN516" s="36"/>
      <c r="AO516" s="36"/>
      <c r="AP516" s="36"/>
      <c r="AQ516" s="36"/>
      <c r="AR516" s="36"/>
      <c r="AS516" s="36"/>
    </row>
    <row r="517" spans="1:45" s="62" customFormat="1" hidden="1">
      <c r="A517" s="50"/>
      <c r="B517" s="42" t="s">
        <v>6602</v>
      </c>
      <c r="C517" s="40"/>
      <c r="D517" s="42" t="s">
        <v>6782</v>
      </c>
      <c r="E517" s="40"/>
      <c r="F517" s="40"/>
      <c r="G517" s="40"/>
      <c r="H517" s="43"/>
      <c r="I517" s="40"/>
      <c r="J517" s="35"/>
      <c r="K517" s="40"/>
      <c r="L517" s="40" t="s">
        <v>6787</v>
      </c>
      <c r="M517" s="42"/>
      <c r="N517" s="40"/>
      <c r="O517" s="40"/>
      <c r="P517" s="40"/>
      <c r="Q517" s="40"/>
      <c r="R517" s="40"/>
      <c r="S517" s="40"/>
      <c r="T517" s="40"/>
      <c r="U517" s="40"/>
      <c r="V517" s="41" t="s">
        <v>6622</v>
      </c>
      <c r="W517" s="62">
        <v>3</v>
      </c>
      <c r="X517" s="62" t="s">
        <v>4960</v>
      </c>
      <c r="Y517" s="36" t="s">
        <v>4971</v>
      </c>
      <c r="Z517" s="36" t="s">
        <v>117</v>
      </c>
      <c r="AA517" s="36" t="s">
        <v>117</v>
      </c>
      <c r="AB517" s="36" t="s">
        <v>117</v>
      </c>
      <c r="AC517" s="36" t="s">
        <v>4971</v>
      </c>
      <c r="AD517" s="36" t="s">
        <v>6027</v>
      </c>
      <c r="AE517" s="36" t="s">
        <v>4962</v>
      </c>
      <c r="AF517" s="36" t="s">
        <v>117</v>
      </c>
      <c r="AG517" s="36" t="s">
        <v>117</v>
      </c>
      <c r="AH517" s="36" t="s">
        <v>117</v>
      </c>
      <c r="AI517" s="36" t="s">
        <v>117</v>
      </c>
      <c r="AJ517" s="36" t="s">
        <v>117</v>
      </c>
      <c r="AK517" s="36" t="s">
        <v>4297</v>
      </c>
      <c r="AL517" s="36" t="s">
        <v>114</v>
      </c>
      <c r="AM517" s="36"/>
      <c r="AN517" s="36"/>
      <c r="AO517" s="36"/>
      <c r="AP517" s="36"/>
      <c r="AQ517" s="36"/>
      <c r="AR517" s="36"/>
      <c r="AS517" s="36"/>
    </row>
    <row r="518" spans="1:45" s="62" customFormat="1" hidden="1">
      <c r="A518" s="157" t="s">
        <v>7966</v>
      </c>
      <c r="B518" s="42" t="s">
        <v>6602</v>
      </c>
      <c r="C518" s="40"/>
      <c r="D518" s="42" t="s">
        <v>6782</v>
      </c>
      <c r="E518" s="40"/>
      <c r="F518" s="40"/>
      <c r="G518" s="40"/>
      <c r="H518" s="43"/>
      <c r="I518" s="40"/>
      <c r="J518" s="35"/>
      <c r="K518" s="40"/>
      <c r="L518" s="165" t="s">
        <v>6715</v>
      </c>
      <c r="M518" s="42"/>
      <c r="N518" s="40"/>
      <c r="O518" s="40"/>
      <c r="P518" s="40"/>
      <c r="Q518" s="40"/>
      <c r="R518" s="40"/>
      <c r="S518" s="40"/>
      <c r="T518" s="40"/>
      <c r="U518" s="40"/>
      <c r="V518" s="41" t="s">
        <v>6622</v>
      </c>
      <c r="W518" s="62">
        <v>3</v>
      </c>
      <c r="X518" s="62" t="s">
        <v>4960</v>
      </c>
      <c r="Y518" s="36" t="s">
        <v>4972</v>
      </c>
      <c r="Z518" s="36" t="s">
        <v>117</v>
      </c>
      <c r="AA518" s="36" t="s">
        <v>117</v>
      </c>
      <c r="AB518" s="36" t="s">
        <v>117</v>
      </c>
      <c r="AC518" s="36" t="s">
        <v>4972</v>
      </c>
      <c r="AD518" s="36" t="s">
        <v>4881</v>
      </c>
      <c r="AE518" s="36" t="s">
        <v>4962</v>
      </c>
      <c r="AF518" s="36" t="s">
        <v>117</v>
      </c>
      <c r="AG518" s="36" t="s">
        <v>117</v>
      </c>
      <c r="AH518" s="36" t="s">
        <v>117</v>
      </c>
      <c r="AI518" s="36" t="s">
        <v>117</v>
      </c>
      <c r="AJ518" s="36" t="s">
        <v>117</v>
      </c>
      <c r="AK518" s="36" t="s">
        <v>4297</v>
      </c>
      <c r="AL518" s="36" t="s">
        <v>114</v>
      </c>
      <c r="AM518" s="36"/>
      <c r="AN518" s="36"/>
      <c r="AO518" s="36"/>
      <c r="AP518" s="36"/>
      <c r="AQ518" s="36"/>
      <c r="AR518" s="36"/>
      <c r="AS518" s="36"/>
    </row>
    <row r="519" spans="1:45" s="62" customFormat="1" hidden="1">
      <c r="A519" s="50"/>
      <c r="B519" s="42" t="s">
        <v>6602</v>
      </c>
      <c r="C519" s="40"/>
      <c r="D519" s="42" t="s">
        <v>6782</v>
      </c>
      <c r="E519" s="40"/>
      <c r="F519" s="40"/>
      <c r="G519" s="40"/>
      <c r="H519" s="43"/>
      <c r="I519" s="40"/>
      <c r="J519" s="35"/>
      <c r="K519" s="40"/>
      <c r="L519" s="40" t="s">
        <v>6787</v>
      </c>
      <c r="M519" s="42"/>
      <c r="N519" s="40"/>
      <c r="O519" s="40"/>
      <c r="P519" s="40"/>
      <c r="Q519" s="40"/>
      <c r="R519" s="40"/>
      <c r="S519" s="40"/>
      <c r="T519" s="40"/>
      <c r="U519" s="40"/>
      <c r="V519" s="41" t="s">
        <v>6622</v>
      </c>
      <c r="W519" s="62">
        <v>3</v>
      </c>
      <c r="X519" s="62" t="s">
        <v>4960</v>
      </c>
      <c r="Y519" s="36" t="s">
        <v>4973</v>
      </c>
      <c r="Z519" s="36" t="s">
        <v>117</v>
      </c>
      <c r="AA519" s="36" t="s">
        <v>117</v>
      </c>
      <c r="AB519" s="36" t="s">
        <v>117</v>
      </c>
      <c r="AC519" s="36" t="s">
        <v>4973</v>
      </c>
      <c r="AD519" s="36" t="s">
        <v>4974</v>
      </c>
      <c r="AE519" s="36" t="s">
        <v>4962</v>
      </c>
      <c r="AF519" s="36" t="s">
        <v>117</v>
      </c>
      <c r="AG519" s="36" t="s">
        <v>117</v>
      </c>
      <c r="AH519" s="36" t="s">
        <v>117</v>
      </c>
      <c r="AI519" s="36" t="s">
        <v>117</v>
      </c>
      <c r="AJ519" s="36" t="s">
        <v>117</v>
      </c>
      <c r="AK519" s="36" t="s">
        <v>4297</v>
      </c>
      <c r="AL519" s="36" t="s">
        <v>114</v>
      </c>
      <c r="AM519" s="36"/>
      <c r="AN519" s="36"/>
      <c r="AO519" s="36"/>
      <c r="AP519" s="36"/>
      <c r="AQ519" s="36"/>
      <c r="AR519" s="36"/>
      <c r="AS519" s="36"/>
    </row>
    <row r="520" spans="1:45" s="62" customFormat="1" hidden="1">
      <c r="A520" s="157" t="s">
        <v>7966</v>
      </c>
      <c r="B520" s="42" t="s">
        <v>6602</v>
      </c>
      <c r="C520" s="40"/>
      <c r="D520" s="42" t="s">
        <v>6782</v>
      </c>
      <c r="E520" s="40"/>
      <c r="F520" s="40"/>
      <c r="G520" s="40"/>
      <c r="H520" s="43"/>
      <c r="I520" s="40"/>
      <c r="J520" s="35"/>
      <c r="K520" s="40"/>
      <c r="L520" s="165" t="s">
        <v>6715</v>
      </c>
      <c r="M520" s="42"/>
      <c r="N520" s="40"/>
      <c r="O520" s="40"/>
      <c r="P520" s="40"/>
      <c r="Q520" s="40"/>
      <c r="R520" s="40"/>
      <c r="S520" s="40"/>
      <c r="T520" s="40"/>
      <c r="U520" s="40"/>
      <c r="V520" s="41" t="s">
        <v>6622</v>
      </c>
      <c r="W520" s="62">
        <v>3</v>
      </c>
      <c r="X520" s="62" t="s">
        <v>4960</v>
      </c>
      <c r="Y520" s="36" t="s">
        <v>4975</v>
      </c>
      <c r="Z520" s="36" t="s">
        <v>117</v>
      </c>
      <c r="AA520" s="36" t="s">
        <v>117</v>
      </c>
      <c r="AB520" s="36" t="s">
        <v>117</v>
      </c>
      <c r="AC520" s="36" t="s">
        <v>4975</v>
      </c>
      <c r="AD520" s="36" t="s">
        <v>4976</v>
      </c>
      <c r="AE520" s="36" t="s">
        <v>4962</v>
      </c>
      <c r="AF520" s="36" t="s">
        <v>117</v>
      </c>
      <c r="AG520" s="36" t="s">
        <v>117</v>
      </c>
      <c r="AH520" s="36" t="s">
        <v>117</v>
      </c>
      <c r="AI520" s="36" t="s">
        <v>117</v>
      </c>
      <c r="AJ520" s="36" t="s">
        <v>117</v>
      </c>
      <c r="AK520" s="36" t="s">
        <v>4297</v>
      </c>
      <c r="AL520" s="36" t="s">
        <v>114</v>
      </c>
      <c r="AM520" s="36"/>
      <c r="AN520" s="36"/>
      <c r="AO520" s="36"/>
      <c r="AP520" s="36"/>
      <c r="AQ520" s="36"/>
      <c r="AR520" s="36"/>
      <c r="AS520" s="36"/>
    </row>
    <row r="521" spans="1:45" s="62" customFormat="1" hidden="1">
      <c r="A521" s="50"/>
      <c r="B521" s="42" t="s">
        <v>6602</v>
      </c>
      <c r="C521" s="40"/>
      <c r="D521" s="42" t="s">
        <v>6782</v>
      </c>
      <c r="E521" s="40"/>
      <c r="F521" s="40"/>
      <c r="G521" s="40"/>
      <c r="H521" s="43"/>
      <c r="I521" s="40"/>
      <c r="J521" s="35"/>
      <c r="K521" s="40"/>
      <c r="L521" s="40" t="s">
        <v>6787</v>
      </c>
      <c r="M521" s="42"/>
      <c r="N521" s="40"/>
      <c r="O521" s="40"/>
      <c r="P521" s="40"/>
      <c r="Q521" s="40"/>
      <c r="R521" s="40"/>
      <c r="S521" s="40"/>
      <c r="T521" s="40"/>
      <c r="U521" s="40"/>
      <c r="V521" s="41" t="s">
        <v>6622</v>
      </c>
      <c r="W521" s="62">
        <v>3</v>
      </c>
      <c r="X521" s="62" t="s">
        <v>4960</v>
      </c>
      <c r="Y521" s="36" t="s">
        <v>4977</v>
      </c>
      <c r="Z521" s="36" t="s">
        <v>117</v>
      </c>
      <c r="AA521" s="36" t="s">
        <v>117</v>
      </c>
      <c r="AB521" s="36" t="s">
        <v>117</v>
      </c>
      <c r="AC521" s="36" t="s">
        <v>4977</v>
      </c>
      <c r="AD521" s="36" t="s">
        <v>4978</v>
      </c>
      <c r="AE521" s="36" t="s">
        <v>4962</v>
      </c>
      <c r="AF521" s="36" t="s">
        <v>117</v>
      </c>
      <c r="AG521" s="36" t="s">
        <v>117</v>
      </c>
      <c r="AH521" s="36" t="s">
        <v>117</v>
      </c>
      <c r="AI521" s="36" t="s">
        <v>117</v>
      </c>
      <c r="AJ521" s="36" t="s">
        <v>117</v>
      </c>
      <c r="AK521" s="36" t="s">
        <v>4297</v>
      </c>
      <c r="AL521" s="36" t="s">
        <v>114</v>
      </c>
      <c r="AM521" s="36"/>
      <c r="AN521" s="36"/>
      <c r="AO521" s="36"/>
      <c r="AP521" s="36"/>
      <c r="AQ521" s="36"/>
      <c r="AR521" s="36"/>
      <c r="AS521" s="36"/>
    </row>
    <row r="522" spans="1:45" s="62" customFormat="1" hidden="1">
      <c r="A522" s="50"/>
      <c r="B522" s="42" t="s">
        <v>6602</v>
      </c>
      <c r="C522" s="40"/>
      <c r="D522" s="42" t="s">
        <v>6782</v>
      </c>
      <c r="E522" s="40"/>
      <c r="F522" s="40"/>
      <c r="G522" s="40"/>
      <c r="H522" s="43"/>
      <c r="I522" s="40"/>
      <c r="J522" s="35"/>
      <c r="K522" s="40"/>
      <c r="L522" s="40" t="s">
        <v>6787</v>
      </c>
      <c r="M522" s="42"/>
      <c r="N522" s="40"/>
      <c r="O522" s="40"/>
      <c r="P522" s="40"/>
      <c r="Q522" s="40"/>
      <c r="R522" s="40"/>
      <c r="S522" s="40"/>
      <c r="T522" s="40"/>
      <c r="U522" s="40"/>
      <c r="V522" s="41" t="s">
        <v>6622</v>
      </c>
      <c r="W522" s="62">
        <v>3</v>
      </c>
      <c r="X522" s="62" t="s">
        <v>4960</v>
      </c>
      <c r="Y522" s="36" t="s">
        <v>4979</v>
      </c>
      <c r="Z522" s="36" t="s">
        <v>117</v>
      </c>
      <c r="AA522" s="36" t="s">
        <v>117</v>
      </c>
      <c r="AB522" s="36" t="s">
        <v>117</v>
      </c>
      <c r="AC522" s="36" t="s">
        <v>4979</v>
      </c>
      <c r="AD522" s="36" t="s">
        <v>4980</v>
      </c>
      <c r="AE522" s="36" t="s">
        <v>4962</v>
      </c>
      <c r="AF522" s="36" t="s">
        <v>117</v>
      </c>
      <c r="AG522" s="36" t="s">
        <v>117</v>
      </c>
      <c r="AH522" s="36" t="s">
        <v>117</v>
      </c>
      <c r="AI522" s="36" t="s">
        <v>117</v>
      </c>
      <c r="AJ522" s="36" t="s">
        <v>117</v>
      </c>
      <c r="AK522" s="36" t="s">
        <v>4297</v>
      </c>
      <c r="AL522" s="36" t="s">
        <v>114</v>
      </c>
      <c r="AM522" s="36"/>
      <c r="AN522" s="36"/>
      <c r="AO522" s="36"/>
      <c r="AP522" s="36"/>
      <c r="AQ522" s="36"/>
      <c r="AR522" s="36"/>
      <c r="AS522" s="36"/>
    </row>
    <row r="523" spans="1:45" s="62" customFormat="1" hidden="1">
      <c r="A523" s="50"/>
      <c r="B523" s="42" t="s">
        <v>6602</v>
      </c>
      <c r="C523" s="40"/>
      <c r="D523" s="42" t="s">
        <v>6604</v>
      </c>
      <c r="E523" s="40"/>
      <c r="F523" s="40"/>
      <c r="G523" s="40"/>
      <c r="H523" s="43"/>
      <c r="I523" s="40"/>
      <c r="J523" s="35"/>
      <c r="K523" s="40"/>
      <c r="L523" s="40" t="s">
        <v>6787</v>
      </c>
      <c r="M523" s="42"/>
      <c r="N523" s="40"/>
      <c r="O523" s="40"/>
      <c r="P523" s="40"/>
      <c r="Q523" s="40"/>
      <c r="R523" s="40"/>
      <c r="S523" s="40"/>
      <c r="T523" s="40"/>
      <c r="U523" s="40"/>
      <c r="V523" s="41" t="s">
        <v>6622</v>
      </c>
      <c r="W523" s="62">
        <v>3</v>
      </c>
      <c r="X523" s="62" t="s">
        <v>4764</v>
      </c>
      <c r="Y523" s="36" t="s">
        <v>4981</v>
      </c>
      <c r="Z523" s="36" t="s">
        <v>117</v>
      </c>
      <c r="AA523" s="36" t="s">
        <v>117</v>
      </c>
      <c r="AB523" s="36" t="s">
        <v>117</v>
      </c>
      <c r="AC523" s="36" t="s">
        <v>4981</v>
      </c>
      <c r="AD523" s="36" t="s">
        <v>442</v>
      </c>
      <c r="AE523" s="36" t="s">
        <v>4766</v>
      </c>
      <c r="AF523" s="36" t="s">
        <v>117</v>
      </c>
      <c r="AG523" s="36" t="s">
        <v>117</v>
      </c>
      <c r="AH523" s="36" t="s">
        <v>117</v>
      </c>
      <c r="AI523" s="36" t="s">
        <v>117</v>
      </c>
      <c r="AJ523" s="36" t="s">
        <v>117</v>
      </c>
      <c r="AK523" s="36" t="s">
        <v>4297</v>
      </c>
      <c r="AL523" s="36" t="s">
        <v>114</v>
      </c>
      <c r="AM523" s="36"/>
      <c r="AN523" s="36"/>
      <c r="AO523" s="36"/>
      <c r="AP523" s="36"/>
      <c r="AQ523" s="36"/>
      <c r="AR523" s="36"/>
      <c r="AS523" s="36"/>
    </row>
    <row r="524" spans="1:45" s="62" customFormat="1" hidden="1">
      <c r="A524" s="50"/>
      <c r="B524" s="42" t="s">
        <v>6602</v>
      </c>
      <c r="C524" s="40"/>
      <c r="D524" s="42" t="s">
        <v>6782</v>
      </c>
      <c r="E524" s="40"/>
      <c r="F524" s="40"/>
      <c r="G524" s="40"/>
      <c r="H524" s="43"/>
      <c r="I524" s="40"/>
      <c r="J524" s="35"/>
      <c r="K524" s="40"/>
      <c r="L524" s="40" t="s">
        <v>6787</v>
      </c>
      <c r="M524" s="42"/>
      <c r="N524" s="40"/>
      <c r="O524" s="40"/>
      <c r="P524" s="40"/>
      <c r="Q524" s="40"/>
      <c r="R524" s="40"/>
      <c r="S524" s="40"/>
      <c r="T524" s="40"/>
      <c r="U524" s="40"/>
      <c r="V524" s="41" t="s">
        <v>6622</v>
      </c>
      <c r="W524" s="62">
        <v>3</v>
      </c>
      <c r="X524" s="62" t="s">
        <v>4960</v>
      </c>
      <c r="Y524" s="36" t="s">
        <v>4982</v>
      </c>
      <c r="Z524" s="36" t="s">
        <v>117</v>
      </c>
      <c r="AA524" s="36" t="s">
        <v>117</v>
      </c>
      <c r="AB524" s="36" t="s">
        <v>117</v>
      </c>
      <c r="AC524" s="36" t="s">
        <v>4982</v>
      </c>
      <c r="AD524" s="36" t="s">
        <v>4983</v>
      </c>
      <c r="AE524" s="36" t="s">
        <v>4962</v>
      </c>
      <c r="AF524" s="36" t="s">
        <v>117</v>
      </c>
      <c r="AG524" s="36" t="s">
        <v>117</v>
      </c>
      <c r="AH524" s="36" t="s">
        <v>117</v>
      </c>
      <c r="AI524" s="36" t="s">
        <v>117</v>
      </c>
      <c r="AJ524" s="36" t="s">
        <v>117</v>
      </c>
      <c r="AK524" s="36" t="s">
        <v>4297</v>
      </c>
      <c r="AL524" s="36" t="s">
        <v>114</v>
      </c>
      <c r="AM524" s="36"/>
      <c r="AN524" s="36"/>
      <c r="AO524" s="36"/>
      <c r="AP524" s="36"/>
      <c r="AQ524" s="36"/>
      <c r="AR524" s="36"/>
      <c r="AS524" s="36"/>
    </row>
    <row r="525" spans="1:45" s="62" customFormat="1" hidden="1">
      <c r="A525" s="50"/>
      <c r="B525" s="42" t="s">
        <v>6602</v>
      </c>
      <c r="C525" s="40"/>
      <c r="D525" s="42" t="s">
        <v>6782</v>
      </c>
      <c r="E525" s="40"/>
      <c r="F525" s="40"/>
      <c r="G525" s="40"/>
      <c r="H525" s="43"/>
      <c r="I525" s="40"/>
      <c r="J525" s="35"/>
      <c r="K525" s="40"/>
      <c r="L525" s="40" t="s">
        <v>6787</v>
      </c>
      <c r="M525" s="42"/>
      <c r="N525" s="40"/>
      <c r="O525" s="40"/>
      <c r="P525" s="40"/>
      <c r="Q525" s="40"/>
      <c r="R525" s="40"/>
      <c r="S525" s="40"/>
      <c r="T525" s="40"/>
      <c r="U525" s="40"/>
      <c r="V525" s="41" t="s">
        <v>6622</v>
      </c>
      <c r="W525" s="62">
        <v>3</v>
      </c>
      <c r="X525" s="62" t="s">
        <v>4960</v>
      </c>
      <c r="Y525" s="36" t="s">
        <v>4984</v>
      </c>
      <c r="Z525" s="36" t="s">
        <v>117</v>
      </c>
      <c r="AA525" s="36" t="s">
        <v>117</v>
      </c>
      <c r="AB525" s="36" t="s">
        <v>117</v>
      </c>
      <c r="AC525" s="36" t="s">
        <v>4984</v>
      </c>
      <c r="AD525" s="36" t="s">
        <v>4985</v>
      </c>
      <c r="AE525" s="36" t="s">
        <v>4962</v>
      </c>
      <c r="AF525" s="36" t="s">
        <v>117</v>
      </c>
      <c r="AG525" s="36" t="s">
        <v>117</v>
      </c>
      <c r="AH525" s="36" t="s">
        <v>117</v>
      </c>
      <c r="AI525" s="36" t="s">
        <v>117</v>
      </c>
      <c r="AJ525" s="36" t="s">
        <v>117</v>
      </c>
      <c r="AK525" s="36" t="s">
        <v>4297</v>
      </c>
      <c r="AL525" s="36" t="s">
        <v>114</v>
      </c>
      <c r="AM525" s="36"/>
      <c r="AN525" s="36"/>
      <c r="AO525" s="36"/>
      <c r="AP525" s="36"/>
      <c r="AQ525" s="36"/>
      <c r="AR525" s="36"/>
      <c r="AS525" s="36"/>
    </row>
    <row r="526" spans="1:45" s="62" customFormat="1" hidden="1">
      <c r="A526" s="50"/>
      <c r="B526" s="42" t="s">
        <v>6602</v>
      </c>
      <c r="C526" s="40"/>
      <c r="D526" s="42" t="s">
        <v>6782</v>
      </c>
      <c r="E526" s="40"/>
      <c r="F526" s="40"/>
      <c r="G526" s="40"/>
      <c r="H526" s="43"/>
      <c r="I526" s="40"/>
      <c r="J526" s="35"/>
      <c r="K526" s="40"/>
      <c r="L526" s="40" t="s">
        <v>6787</v>
      </c>
      <c r="M526" s="42"/>
      <c r="N526" s="40"/>
      <c r="O526" s="40"/>
      <c r="P526" s="40"/>
      <c r="Q526" s="40"/>
      <c r="R526" s="40"/>
      <c r="S526" s="40"/>
      <c r="T526" s="40"/>
      <c r="U526" s="40"/>
      <c r="V526" s="41" t="s">
        <v>6622</v>
      </c>
      <c r="W526" s="62">
        <v>3</v>
      </c>
      <c r="X526" s="62" t="s">
        <v>4960</v>
      </c>
      <c r="Y526" s="36" t="s">
        <v>4986</v>
      </c>
      <c r="Z526" s="36" t="s">
        <v>117</v>
      </c>
      <c r="AA526" s="36" t="s">
        <v>117</v>
      </c>
      <c r="AB526" s="36" t="s">
        <v>117</v>
      </c>
      <c r="AC526" s="36" t="s">
        <v>4986</v>
      </c>
      <c r="AD526" s="36" t="s">
        <v>4987</v>
      </c>
      <c r="AE526" s="36" t="s">
        <v>4962</v>
      </c>
      <c r="AF526" s="36" t="s">
        <v>117</v>
      </c>
      <c r="AG526" s="36" t="s">
        <v>117</v>
      </c>
      <c r="AH526" s="36" t="s">
        <v>117</v>
      </c>
      <c r="AI526" s="36" t="s">
        <v>117</v>
      </c>
      <c r="AJ526" s="36" t="s">
        <v>117</v>
      </c>
      <c r="AK526" s="36" t="s">
        <v>4297</v>
      </c>
      <c r="AL526" s="36" t="s">
        <v>114</v>
      </c>
      <c r="AM526" s="36"/>
      <c r="AN526" s="36"/>
      <c r="AO526" s="36"/>
      <c r="AP526" s="36"/>
      <c r="AQ526" s="36"/>
      <c r="AR526" s="36"/>
      <c r="AS526" s="36"/>
    </row>
    <row r="527" spans="1:45" s="62" customFormat="1" hidden="1">
      <c r="A527" s="50"/>
      <c r="B527" s="42" t="s">
        <v>6602</v>
      </c>
      <c r="C527" s="40"/>
      <c r="D527" s="42" t="s">
        <v>6782</v>
      </c>
      <c r="E527" s="40"/>
      <c r="F527" s="40"/>
      <c r="G527" s="40"/>
      <c r="H527" s="43"/>
      <c r="I527" s="40"/>
      <c r="J527" s="35"/>
      <c r="K527" s="40"/>
      <c r="L527" s="40" t="s">
        <v>6787</v>
      </c>
      <c r="M527" s="42"/>
      <c r="N527" s="40"/>
      <c r="O527" s="40"/>
      <c r="P527" s="40"/>
      <c r="Q527" s="40"/>
      <c r="R527" s="40"/>
      <c r="S527" s="40"/>
      <c r="T527" s="40"/>
      <c r="U527" s="40"/>
      <c r="V527" s="41" t="s">
        <v>6622</v>
      </c>
      <c r="W527" s="62">
        <v>3</v>
      </c>
      <c r="X527" s="62" t="s">
        <v>4960</v>
      </c>
      <c r="Y527" s="36" t="s">
        <v>4988</v>
      </c>
      <c r="Z527" s="36" t="s">
        <v>117</v>
      </c>
      <c r="AA527" s="36" t="s">
        <v>117</v>
      </c>
      <c r="AB527" s="36" t="s">
        <v>117</v>
      </c>
      <c r="AC527" s="36" t="s">
        <v>4988</v>
      </c>
      <c r="AD527" s="36" t="s">
        <v>4881</v>
      </c>
      <c r="AE527" s="36" t="s">
        <v>4962</v>
      </c>
      <c r="AF527" s="36" t="s">
        <v>117</v>
      </c>
      <c r="AG527" s="36" t="s">
        <v>117</v>
      </c>
      <c r="AH527" s="36" t="s">
        <v>117</v>
      </c>
      <c r="AI527" s="36" t="s">
        <v>117</v>
      </c>
      <c r="AJ527" s="36" t="s">
        <v>117</v>
      </c>
      <c r="AK527" s="36" t="s">
        <v>4297</v>
      </c>
      <c r="AL527" s="36" t="s">
        <v>114</v>
      </c>
      <c r="AM527" s="36"/>
      <c r="AN527" s="36"/>
      <c r="AO527" s="36"/>
      <c r="AP527" s="36"/>
      <c r="AQ527" s="36"/>
      <c r="AR527" s="36"/>
      <c r="AS527" s="36"/>
    </row>
    <row r="528" spans="1:45" s="62" customFormat="1" hidden="1">
      <c r="A528" s="157" t="s">
        <v>7966</v>
      </c>
      <c r="B528" s="42" t="s">
        <v>6602</v>
      </c>
      <c r="C528" s="40"/>
      <c r="D528" s="42" t="s">
        <v>6782</v>
      </c>
      <c r="E528" s="40"/>
      <c r="F528" s="40"/>
      <c r="G528" s="40"/>
      <c r="H528" s="43"/>
      <c r="I528" s="40"/>
      <c r="J528" s="35"/>
      <c r="K528" s="40"/>
      <c r="L528" s="165" t="s">
        <v>6715</v>
      </c>
      <c r="M528" s="42"/>
      <c r="N528" s="40"/>
      <c r="O528" s="40"/>
      <c r="P528" s="40"/>
      <c r="Q528" s="40"/>
      <c r="R528" s="40"/>
      <c r="S528" s="40"/>
      <c r="T528" s="40"/>
      <c r="U528" s="40"/>
      <c r="V528" s="41" t="s">
        <v>6622</v>
      </c>
      <c r="W528" s="62">
        <v>3</v>
      </c>
      <c r="X528" s="62" t="s">
        <v>4960</v>
      </c>
      <c r="Y528" s="36" t="s">
        <v>4989</v>
      </c>
      <c r="Z528" s="36" t="s">
        <v>117</v>
      </c>
      <c r="AA528" s="36" t="s">
        <v>117</v>
      </c>
      <c r="AB528" s="36" t="s">
        <v>117</v>
      </c>
      <c r="AC528" s="36" t="s">
        <v>4989</v>
      </c>
      <c r="AD528" s="36" t="s">
        <v>654</v>
      </c>
      <c r="AE528" s="36" t="s">
        <v>4962</v>
      </c>
      <c r="AF528" s="36" t="s">
        <v>117</v>
      </c>
      <c r="AG528" s="36" t="s">
        <v>117</v>
      </c>
      <c r="AH528" s="36" t="s">
        <v>117</v>
      </c>
      <c r="AI528" s="36" t="s">
        <v>117</v>
      </c>
      <c r="AJ528" s="36" t="s">
        <v>117</v>
      </c>
      <c r="AK528" s="36" t="s">
        <v>4297</v>
      </c>
      <c r="AL528" s="36" t="s">
        <v>114</v>
      </c>
      <c r="AM528" s="36"/>
      <c r="AN528" s="36"/>
      <c r="AO528" s="36"/>
      <c r="AP528" s="36"/>
      <c r="AQ528" s="36"/>
      <c r="AR528" s="36"/>
      <c r="AS528" s="36"/>
    </row>
    <row r="529" spans="1:45" s="62" customFormat="1" hidden="1">
      <c r="A529" s="50"/>
      <c r="B529" s="42" t="s">
        <v>6602</v>
      </c>
      <c r="C529" s="40"/>
      <c r="D529" s="42" t="s">
        <v>6782</v>
      </c>
      <c r="E529" s="40"/>
      <c r="F529" s="40"/>
      <c r="G529" s="40"/>
      <c r="H529" s="43"/>
      <c r="I529" s="40"/>
      <c r="J529" s="35"/>
      <c r="K529" s="40"/>
      <c r="L529" s="40" t="s">
        <v>6787</v>
      </c>
      <c r="M529" s="42"/>
      <c r="N529" s="40"/>
      <c r="O529" s="40"/>
      <c r="P529" s="40"/>
      <c r="Q529" s="40"/>
      <c r="R529" s="40"/>
      <c r="S529" s="40"/>
      <c r="T529" s="40"/>
      <c r="U529" s="40"/>
      <c r="V529" s="41" t="s">
        <v>6622</v>
      </c>
      <c r="W529" s="62">
        <v>3</v>
      </c>
      <c r="X529" s="62" t="s">
        <v>4960</v>
      </c>
      <c r="Y529" s="36" t="s">
        <v>4990</v>
      </c>
      <c r="Z529" s="36" t="s">
        <v>117</v>
      </c>
      <c r="AA529" s="36" t="s">
        <v>117</v>
      </c>
      <c r="AB529" s="36" t="s">
        <v>117</v>
      </c>
      <c r="AC529" s="36" t="s">
        <v>4990</v>
      </c>
      <c r="AD529" s="36" t="s">
        <v>4980</v>
      </c>
      <c r="AE529" s="36" t="s">
        <v>4962</v>
      </c>
      <c r="AF529" s="36" t="s">
        <v>117</v>
      </c>
      <c r="AG529" s="36" t="s">
        <v>117</v>
      </c>
      <c r="AH529" s="36" t="s">
        <v>117</v>
      </c>
      <c r="AI529" s="36" t="s">
        <v>117</v>
      </c>
      <c r="AJ529" s="36" t="s">
        <v>117</v>
      </c>
      <c r="AK529" s="36" t="s">
        <v>4297</v>
      </c>
      <c r="AL529" s="36" t="s">
        <v>114</v>
      </c>
      <c r="AM529" s="36"/>
      <c r="AN529" s="36"/>
      <c r="AO529" s="36"/>
      <c r="AP529" s="36"/>
      <c r="AQ529" s="36"/>
      <c r="AR529" s="36"/>
      <c r="AS529" s="36"/>
    </row>
    <row r="530" spans="1:45" s="62" customFormat="1" hidden="1">
      <c r="A530" s="50"/>
      <c r="B530" s="42" t="s">
        <v>6602</v>
      </c>
      <c r="C530" s="40"/>
      <c r="D530" s="42" t="s">
        <v>6782</v>
      </c>
      <c r="E530" s="40"/>
      <c r="F530" s="40"/>
      <c r="G530" s="40"/>
      <c r="H530" s="43"/>
      <c r="I530" s="40"/>
      <c r="J530" s="35"/>
      <c r="K530" s="40"/>
      <c r="L530" s="40" t="s">
        <v>6787</v>
      </c>
      <c r="M530" s="42"/>
      <c r="N530" s="40"/>
      <c r="O530" s="40"/>
      <c r="P530" s="40"/>
      <c r="Q530" s="40"/>
      <c r="R530" s="40"/>
      <c r="S530" s="40"/>
      <c r="T530" s="40"/>
      <c r="U530" s="40"/>
      <c r="V530" s="41" t="s">
        <v>6622</v>
      </c>
      <c r="W530" s="62">
        <v>3</v>
      </c>
      <c r="X530" s="62" t="s">
        <v>4960</v>
      </c>
      <c r="Y530" s="36" t="s">
        <v>4991</v>
      </c>
      <c r="Z530" s="36" t="s">
        <v>117</v>
      </c>
      <c r="AA530" s="36" t="s">
        <v>117</v>
      </c>
      <c r="AB530" s="36" t="s">
        <v>117</v>
      </c>
      <c r="AC530" s="36" t="s">
        <v>4991</v>
      </c>
      <c r="AD530" s="36" t="s">
        <v>640</v>
      </c>
      <c r="AE530" s="36" t="s">
        <v>4962</v>
      </c>
      <c r="AF530" s="36" t="s">
        <v>117</v>
      </c>
      <c r="AG530" s="36" t="s">
        <v>117</v>
      </c>
      <c r="AH530" s="36" t="s">
        <v>117</v>
      </c>
      <c r="AI530" s="36" t="s">
        <v>117</v>
      </c>
      <c r="AJ530" s="36" t="s">
        <v>117</v>
      </c>
      <c r="AK530" s="36" t="s">
        <v>4297</v>
      </c>
      <c r="AL530" s="36" t="s">
        <v>114</v>
      </c>
      <c r="AM530" s="36"/>
      <c r="AN530" s="36"/>
      <c r="AO530" s="36"/>
      <c r="AP530" s="36"/>
      <c r="AQ530" s="36"/>
      <c r="AR530" s="36"/>
      <c r="AS530" s="36"/>
    </row>
    <row r="531" spans="1:45" s="62" customFormat="1" hidden="1">
      <c r="A531" s="157" t="s">
        <v>7966</v>
      </c>
      <c r="B531" s="42" t="s">
        <v>6602</v>
      </c>
      <c r="C531" s="40"/>
      <c r="D531" s="42" t="s">
        <v>6782</v>
      </c>
      <c r="E531" s="40"/>
      <c r="F531" s="40"/>
      <c r="G531" s="40"/>
      <c r="H531" s="43"/>
      <c r="I531" s="40"/>
      <c r="J531" s="35"/>
      <c r="K531" s="40"/>
      <c r="L531" s="165" t="s">
        <v>6715</v>
      </c>
      <c r="M531" s="42"/>
      <c r="N531" s="40"/>
      <c r="O531" s="40"/>
      <c r="P531" s="40"/>
      <c r="Q531" s="40"/>
      <c r="R531" s="40"/>
      <c r="S531" s="40"/>
      <c r="T531" s="40"/>
      <c r="U531" s="40"/>
      <c r="V531" s="41" t="s">
        <v>6622</v>
      </c>
      <c r="W531" s="62">
        <v>3</v>
      </c>
      <c r="X531" s="62" t="s">
        <v>4960</v>
      </c>
      <c r="Y531" s="36" t="s">
        <v>4992</v>
      </c>
      <c r="Z531" s="36" t="s">
        <v>117</v>
      </c>
      <c r="AA531" s="36" t="s">
        <v>117</v>
      </c>
      <c r="AB531" s="36" t="s">
        <v>117</v>
      </c>
      <c r="AC531" s="36" t="s">
        <v>4992</v>
      </c>
      <c r="AD531" s="36" t="s">
        <v>4993</v>
      </c>
      <c r="AE531" s="36" t="s">
        <v>4962</v>
      </c>
      <c r="AF531" s="36" t="s">
        <v>117</v>
      </c>
      <c r="AG531" s="36" t="s">
        <v>117</v>
      </c>
      <c r="AH531" s="36" t="s">
        <v>117</v>
      </c>
      <c r="AI531" s="36" t="s">
        <v>117</v>
      </c>
      <c r="AJ531" s="36" t="s">
        <v>117</v>
      </c>
      <c r="AK531" s="36" t="s">
        <v>4297</v>
      </c>
      <c r="AL531" s="36" t="s">
        <v>114</v>
      </c>
      <c r="AM531" s="36"/>
      <c r="AN531" s="36"/>
      <c r="AO531" s="36"/>
      <c r="AP531" s="36"/>
      <c r="AQ531" s="36"/>
      <c r="AR531" s="36"/>
      <c r="AS531" s="36"/>
    </row>
    <row r="532" spans="1:45" s="62" customFormat="1" hidden="1">
      <c r="A532" s="157" t="s">
        <v>7966</v>
      </c>
      <c r="B532" s="42" t="s">
        <v>6602</v>
      </c>
      <c r="C532" s="40"/>
      <c r="D532" s="42" t="s">
        <v>6782</v>
      </c>
      <c r="E532" s="40"/>
      <c r="F532" s="40"/>
      <c r="G532" s="40"/>
      <c r="H532" s="43"/>
      <c r="I532" s="40"/>
      <c r="J532" s="35"/>
      <c r="K532" s="40"/>
      <c r="L532" s="165" t="s">
        <v>6715</v>
      </c>
      <c r="M532" s="42"/>
      <c r="N532" s="40"/>
      <c r="O532" s="40"/>
      <c r="P532" s="40"/>
      <c r="Q532" s="40"/>
      <c r="R532" s="40"/>
      <c r="S532" s="40"/>
      <c r="T532" s="40"/>
      <c r="U532" s="40"/>
      <c r="V532" s="41" t="s">
        <v>6622</v>
      </c>
      <c r="W532" s="62">
        <v>3</v>
      </c>
      <c r="X532" s="62" t="s">
        <v>4960</v>
      </c>
      <c r="Y532" s="36" t="s">
        <v>4994</v>
      </c>
      <c r="Z532" s="36" t="s">
        <v>117</v>
      </c>
      <c r="AA532" s="36" t="s">
        <v>117</v>
      </c>
      <c r="AB532" s="36" t="s">
        <v>117</v>
      </c>
      <c r="AC532" s="36" t="s">
        <v>4994</v>
      </c>
      <c r="AD532" s="36" t="s">
        <v>4896</v>
      </c>
      <c r="AE532" s="36" t="s">
        <v>4962</v>
      </c>
      <c r="AF532" s="36" t="s">
        <v>117</v>
      </c>
      <c r="AG532" s="36" t="s">
        <v>117</v>
      </c>
      <c r="AH532" s="36" t="s">
        <v>117</v>
      </c>
      <c r="AI532" s="36" t="s">
        <v>117</v>
      </c>
      <c r="AJ532" s="36" t="s">
        <v>117</v>
      </c>
      <c r="AK532" s="36" t="s">
        <v>4297</v>
      </c>
      <c r="AL532" s="36" t="s">
        <v>114</v>
      </c>
      <c r="AM532" s="36"/>
      <c r="AN532" s="36"/>
      <c r="AO532" s="36"/>
      <c r="AP532" s="36"/>
      <c r="AQ532" s="36"/>
      <c r="AR532" s="36"/>
      <c r="AS532" s="36"/>
    </row>
    <row r="533" spans="1:45" s="62" customFormat="1" hidden="1">
      <c r="A533" s="157" t="s">
        <v>7966</v>
      </c>
      <c r="B533" s="42" t="s">
        <v>6602</v>
      </c>
      <c r="C533" s="40"/>
      <c r="D533" s="42" t="s">
        <v>6782</v>
      </c>
      <c r="E533" s="40"/>
      <c r="F533" s="40"/>
      <c r="G533" s="40"/>
      <c r="H533" s="43"/>
      <c r="I533" s="40"/>
      <c r="J533" s="35"/>
      <c r="K533" s="40"/>
      <c r="L533" s="165" t="s">
        <v>6715</v>
      </c>
      <c r="M533" s="42"/>
      <c r="N533" s="40"/>
      <c r="O533" s="40"/>
      <c r="P533" s="40"/>
      <c r="Q533" s="40"/>
      <c r="R533" s="40"/>
      <c r="S533" s="40"/>
      <c r="T533" s="40"/>
      <c r="U533" s="40"/>
      <c r="V533" s="41" t="s">
        <v>6622</v>
      </c>
      <c r="W533" s="62">
        <v>3</v>
      </c>
      <c r="X533" s="62" t="s">
        <v>4960</v>
      </c>
      <c r="Y533" s="36" t="s">
        <v>4995</v>
      </c>
      <c r="Z533" s="36" t="s">
        <v>117</v>
      </c>
      <c r="AA533" s="36" t="s">
        <v>117</v>
      </c>
      <c r="AB533" s="36" t="s">
        <v>117</v>
      </c>
      <c r="AC533" s="36" t="s">
        <v>4995</v>
      </c>
      <c r="AD533" s="36" t="s">
        <v>4996</v>
      </c>
      <c r="AE533" s="36" t="s">
        <v>4962</v>
      </c>
      <c r="AF533" s="36" t="s">
        <v>117</v>
      </c>
      <c r="AG533" s="36" t="s">
        <v>117</v>
      </c>
      <c r="AH533" s="36" t="s">
        <v>117</v>
      </c>
      <c r="AI533" s="36" t="s">
        <v>117</v>
      </c>
      <c r="AJ533" s="36" t="s">
        <v>117</v>
      </c>
      <c r="AK533" s="36" t="s">
        <v>4297</v>
      </c>
      <c r="AL533" s="36" t="s">
        <v>114</v>
      </c>
      <c r="AM533" s="36"/>
      <c r="AN533" s="36"/>
      <c r="AO533" s="36"/>
      <c r="AP533" s="36"/>
      <c r="AQ533" s="36"/>
      <c r="AR533" s="36"/>
      <c r="AS533" s="36"/>
    </row>
    <row r="534" spans="1:45" s="62" customFormat="1" hidden="1">
      <c r="A534" s="157" t="s">
        <v>7966</v>
      </c>
      <c r="B534" s="42" t="s">
        <v>6602</v>
      </c>
      <c r="C534" s="40"/>
      <c r="D534" s="42" t="s">
        <v>6782</v>
      </c>
      <c r="E534" s="40"/>
      <c r="F534" s="40"/>
      <c r="G534" s="40"/>
      <c r="H534" s="43"/>
      <c r="I534" s="40"/>
      <c r="J534" s="35"/>
      <c r="K534" s="40"/>
      <c r="L534" s="165" t="s">
        <v>6715</v>
      </c>
      <c r="M534" s="42"/>
      <c r="N534" s="40"/>
      <c r="O534" s="40"/>
      <c r="P534" s="40"/>
      <c r="Q534" s="40"/>
      <c r="R534" s="40"/>
      <c r="S534" s="40"/>
      <c r="T534" s="40"/>
      <c r="U534" s="40"/>
      <c r="V534" s="41" t="s">
        <v>6622</v>
      </c>
      <c r="W534" s="62">
        <v>3</v>
      </c>
      <c r="X534" s="62" t="s">
        <v>4960</v>
      </c>
      <c r="Y534" s="36" t="s">
        <v>4997</v>
      </c>
      <c r="Z534" s="36" t="s">
        <v>117</v>
      </c>
      <c r="AA534" s="36" t="s">
        <v>117</v>
      </c>
      <c r="AB534" s="36" t="s">
        <v>117</v>
      </c>
      <c r="AC534" s="36" t="s">
        <v>4997</v>
      </c>
      <c r="AD534" s="36" t="s">
        <v>655</v>
      </c>
      <c r="AE534" s="36" t="s">
        <v>4962</v>
      </c>
      <c r="AF534" s="36" t="s">
        <v>117</v>
      </c>
      <c r="AG534" s="36" t="s">
        <v>117</v>
      </c>
      <c r="AH534" s="36" t="s">
        <v>117</v>
      </c>
      <c r="AI534" s="36" t="s">
        <v>117</v>
      </c>
      <c r="AJ534" s="36" t="s">
        <v>117</v>
      </c>
      <c r="AK534" s="36" t="s">
        <v>4297</v>
      </c>
      <c r="AL534" s="36" t="s">
        <v>114</v>
      </c>
      <c r="AM534" s="36"/>
      <c r="AN534" s="36"/>
      <c r="AO534" s="36"/>
      <c r="AP534" s="36"/>
      <c r="AQ534" s="36"/>
      <c r="AR534" s="36"/>
      <c r="AS534" s="36"/>
    </row>
    <row r="535" spans="1:45" s="62" customFormat="1" hidden="1">
      <c r="A535" s="157" t="s">
        <v>7966</v>
      </c>
      <c r="B535" s="42" t="s">
        <v>6602</v>
      </c>
      <c r="C535" s="40"/>
      <c r="D535" s="42" t="s">
        <v>6782</v>
      </c>
      <c r="E535" s="40"/>
      <c r="F535" s="40"/>
      <c r="G535" s="40"/>
      <c r="H535" s="43"/>
      <c r="I535" s="40"/>
      <c r="J535" s="35"/>
      <c r="K535" s="40"/>
      <c r="L535" s="165" t="s">
        <v>6715</v>
      </c>
      <c r="M535" s="42"/>
      <c r="N535" s="40"/>
      <c r="O535" s="40"/>
      <c r="P535" s="40"/>
      <c r="Q535" s="40"/>
      <c r="R535" s="40"/>
      <c r="S535" s="40"/>
      <c r="T535" s="40"/>
      <c r="U535" s="40"/>
      <c r="V535" s="41" t="s">
        <v>6622</v>
      </c>
      <c r="W535" s="62">
        <v>3</v>
      </c>
      <c r="X535" s="62" t="s">
        <v>4960</v>
      </c>
      <c r="Y535" s="36" t="s">
        <v>4998</v>
      </c>
      <c r="Z535" s="36" t="s">
        <v>117</v>
      </c>
      <c r="AA535" s="36" t="s">
        <v>117</v>
      </c>
      <c r="AB535" s="36" t="s">
        <v>117</v>
      </c>
      <c r="AC535" s="36" t="s">
        <v>4998</v>
      </c>
      <c r="AD535" s="36" t="s">
        <v>655</v>
      </c>
      <c r="AE535" s="36" t="s">
        <v>4962</v>
      </c>
      <c r="AF535" s="36" t="s">
        <v>117</v>
      </c>
      <c r="AG535" s="36" t="s">
        <v>117</v>
      </c>
      <c r="AH535" s="36" t="s">
        <v>117</v>
      </c>
      <c r="AI535" s="36" t="s">
        <v>117</v>
      </c>
      <c r="AJ535" s="36" t="s">
        <v>117</v>
      </c>
      <c r="AK535" s="36" t="s">
        <v>4297</v>
      </c>
      <c r="AL535" s="36" t="s">
        <v>114</v>
      </c>
      <c r="AM535" s="36"/>
      <c r="AN535" s="36"/>
      <c r="AO535" s="36"/>
      <c r="AP535" s="36"/>
      <c r="AQ535" s="36"/>
      <c r="AR535" s="36"/>
      <c r="AS535" s="36"/>
    </row>
    <row r="536" spans="1:45" s="62" customFormat="1" hidden="1">
      <c r="A536" s="157" t="s">
        <v>7966</v>
      </c>
      <c r="B536" s="42" t="s">
        <v>6602</v>
      </c>
      <c r="C536" s="40"/>
      <c r="D536" s="42" t="s">
        <v>6782</v>
      </c>
      <c r="E536" s="40"/>
      <c r="F536" s="40"/>
      <c r="G536" s="40"/>
      <c r="H536" s="43"/>
      <c r="I536" s="40"/>
      <c r="J536" s="35"/>
      <c r="K536" s="40"/>
      <c r="L536" s="165" t="s">
        <v>6715</v>
      </c>
      <c r="M536" s="42"/>
      <c r="N536" s="40"/>
      <c r="O536" s="40"/>
      <c r="P536" s="40"/>
      <c r="Q536" s="40"/>
      <c r="R536" s="40"/>
      <c r="S536" s="40"/>
      <c r="T536" s="40"/>
      <c r="U536" s="40"/>
      <c r="V536" s="41" t="s">
        <v>6622</v>
      </c>
      <c r="W536" s="62">
        <v>3</v>
      </c>
      <c r="X536" s="62" t="s">
        <v>4960</v>
      </c>
      <c r="Y536" s="36" t="s">
        <v>4999</v>
      </c>
      <c r="Z536" s="36" t="s">
        <v>117</v>
      </c>
      <c r="AA536" s="36" t="s">
        <v>117</v>
      </c>
      <c r="AB536" s="36" t="s">
        <v>117</v>
      </c>
      <c r="AC536" s="36" t="s">
        <v>4999</v>
      </c>
      <c r="AD536" s="36" t="s">
        <v>656</v>
      </c>
      <c r="AE536" s="36" t="s">
        <v>4962</v>
      </c>
      <c r="AF536" s="36" t="s">
        <v>117</v>
      </c>
      <c r="AG536" s="36" t="s">
        <v>117</v>
      </c>
      <c r="AH536" s="36" t="s">
        <v>117</v>
      </c>
      <c r="AI536" s="36" t="s">
        <v>117</v>
      </c>
      <c r="AJ536" s="36" t="s">
        <v>117</v>
      </c>
      <c r="AK536" s="36" t="s">
        <v>4297</v>
      </c>
      <c r="AL536" s="36" t="s">
        <v>114</v>
      </c>
      <c r="AM536" s="36"/>
      <c r="AN536" s="36"/>
      <c r="AO536" s="36"/>
      <c r="AP536" s="36"/>
      <c r="AQ536" s="36"/>
      <c r="AR536" s="36"/>
      <c r="AS536" s="36"/>
    </row>
    <row r="537" spans="1:45" s="62" customFormat="1" hidden="1">
      <c r="A537" s="157" t="s">
        <v>7966</v>
      </c>
      <c r="B537" s="42" t="s">
        <v>6602</v>
      </c>
      <c r="C537" s="40"/>
      <c r="D537" s="42" t="s">
        <v>6782</v>
      </c>
      <c r="E537" s="40"/>
      <c r="F537" s="40"/>
      <c r="G537" s="40"/>
      <c r="H537" s="43"/>
      <c r="I537" s="40"/>
      <c r="J537" s="35"/>
      <c r="K537" s="40"/>
      <c r="L537" s="165" t="s">
        <v>6715</v>
      </c>
      <c r="M537" s="42"/>
      <c r="N537" s="40"/>
      <c r="O537" s="40"/>
      <c r="P537" s="40"/>
      <c r="Q537" s="40"/>
      <c r="R537" s="40"/>
      <c r="S537" s="40"/>
      <c r="T537" s="40"/>
      <c r="U537" s="40"/>
      <c r="V537" s="41" t="s">
        <v>6622</v>
      </c>
      <c r="W537" s="62">
        <v>3</v>
      </c>
      <c r="X537" s="62" t="s">
        <v>4960</v>
      </c>
      <c r="Y537" s="36" t="s">
        <v>5000</v>
      </c>
      <c r="Z537" s="36" t="s">
        <v>117</v>
      </c>
      <c r="AA537" s="36" t="s">
        <v>117</v>
      </c>
      <c r="AB537" s="36" t="s">
        <v>117</v>
      </c>
      <c r="AC537" s="36" t="s">
        <v>5000</v>
      </c>
      <c r="AD537" s="36" t="s">
        <v>5001</v>
      </c>
      <c r="AE537" s="36" t="s">
        <v>4962</v>
      </c>
      <c r="AF537" s="36" t="s">
        <v>117</v>
      </c>
      <c r="AG537" s="36" t="s">
        <v>117</v>
      </c>
      <c r="AH537" s="36" t="s">
        <v>117</v>
      </c>
      <c r="AI537" s="36" t="s">
        <v>117</v>
      </c>
      <c r="AJ537" s="36" t="s">
        <v>117</v>
      </c>
      <c r="AK537" s="36" t="s">
        <v>4297</v>
      </c>
      <c r="AL537" s="36" t="s">
        <v>114</v>
      </c>
      <c r="AM537" s="36"/>
      <c r="AN537" s="36"/>
      <c r="AO537" s="36"/>
      <c r="AP537" s="36"/>
      <c r="AQ537" s="36"/>
      <c r="AR537" s="36"/>
      <c r="AS537" s="36"/>
    </row>
    <row r="538" spans="1:45" s="62" customFormat="1" hidden="1">
      <c r="A538" s="50"/>
      <c r="B538" s="42" t="s">
        <v>6602</v>
      </c>
      <c r="C538" s="40"/>
      <c r="D538" s="42" t="s">
        <v>6604</v>
      </c>
      <c r="E538" s="40"/>
      <c r="F538" s="40"/>
      <c r="G538" s="40"/>
      <c r="H538" s="43"/>
      <c r="I538" s="40"/>
      <c r="J538" s="35"/>
      <c r="K538" s="40"/>
      <c r="L538" s="40" t="s">
        <v>6787</v>
      </c>
      <c r="M538" s="42"/>
      <c r="N538" s="40"/>
      <c r="O538" s="40"/>
      <c r="P538" s="40"/>
      <c r="Q538" s="40"/>
      <c r="R538" s="40"/>
      <c r="S538" s="40"/>
      <c r="T538" s="40"/>
      <c r="U538" s="40"/>
      <c r="V538" s="41" t="s">
        <v>6622</v>
      </c>
      <c r="W538" s="62">
        <v>3</v>
      </c>
      <c r="X538" s="62" t="s">
        <v>4764</v>
      </c>
      <c r="Y538" s="36" t="s">
        <v>5002</v>
      </c>
      <c r="Z538" s="36" t="s">
        <v>117</v>
      </c>
      <c r="AA538" s="36" t="s">
        <v>117</v>
      </c>
      <c r="AB538" s="36" t="s">
        <v>117</v>
      </c>
      <c r="AC538" s="36" t="s">
        <v>5002</v>
      </c>
      <c r="AD538" s="36" t="s">
        <v>434</v>
      </c>
      <c r="AE538" s="36" t="s">
        <v>4766</v>
      </c>
      <c r="AF538" s="36" t="s">
        <v>117</v>
      </c>
      <c r="AG538" s="36" t="s">
        <v>117</v>
      </c>
      <c r="AH538" s="36" t="s">
        <v>117</v>
      </c>
      <c r="AI538" s="36" t="s">
        <v>117</v>
      </c>
      <c r="AJ538" s="36" t="s">
        <v>117</v>
      </c>
      <c r="AK538" s="36" t="s">
        <v>4297</v>
      </c>
      <c r="AL538" s="36" t="s">
        <v>114</v>
      </c>
      <c r="AM538" s="36"/>
      <c r="AN538" s="36"/>
      <c r="AO538" s="36"/>
      <c r="AP538" s="36"/>
      <c r="AQ538" s="36"/>
      <c r="AR538" s="36"/>
      <c r="AS538" s="36"/>
    </row>
    <row r="539" spans="1:45" s="62" customFormat="1" hidden="1">
      <c r="A539" s="157" t="s">
        <v>7966</v>
      </c>
      <c r="B539" s="42" t="s">
        <v>6602</v>
      </c>
      <c r="C539" s="40"/>
      <c r="D539" s="42" t="s">
        <v>6782</v>
      </c>
      <c r="E539" s="40"/>
      <c r="F539" s="40"/>
      <c r="G539" s="40"/>
      <c r="H539" s="43"/>
      <c r="I539" s="40"/>
      <c r="J539" s="35"/>
      <c r="K539" s="40"/>
      <c r="L539" s="165" t="s">
        <v>6715</v>
      </c>
      <c r="M539" s="42"/>
      <c r="N539" s="40"/>
      <c r="O539" s="40"/>
      <c r="P539" s="40"/>
      <c r="Q539" s="40"/>
      <c r="R539" s="40"/>
      <c r="S539" s="40"/>
      <c r="T539" s="40"/>
      <c r="U539" s="40"/>
      <c r="V539" s="41" t="s">
        <v>6622</v>
      </c>
      <c r="W539" s="62">
        <v>3</v>
      </c>
      <c r="X539" s="62" t="s">
        <v>4960</v>
      </c>
      <c r="Y539" s="36" t="s">
        <v>5003</v>
      </c>
      <c r="Z539" s="36" t="s">
        <v>117</v>
      </c>
      <c r="AA539" s="36" t="s">
        <v>117</v>
      </c>
      <c r="AB539" s="36" t="s">
        <v>117</v>
      </c>
      <c r="AC539" s="36" t="s">
        <v>5003</v>
      </c>
      <c r="AD539" s="36" t="s">
        <v>4996</v>
      </c>
      <c r="AE539" s="36" t="s">
        <v>4962</v>
      </c>
      <c r="AF539" s="36" t="s">
        <v>117</v>
      </c>
      <c r="AG539" s="36" t="s">
        <v>117</v>
      </c>
      <c r="AH539" s="36" t="s">
        <v>117</v>
      </c>
      <c r="AI539" s="36" t="s">
        <v>117</v>
      </c>
      <c r="AJ539" s="36" t="s">
        <v>117</v>
      </c>
      <c r="AK539" s="36" t="s">
        <v>4297</v>
      </c>
      <c r="AL539" s="36" t="s">
        <v>114</v>
      </c>
      <c r="AM539" s="36"/>
      <c r="AN539" s="36"/>
      <c r="AO539" s="36"/>
      <c r="AP539" s="36"/>
      <c r="AQ539" s="36"/>
      <c r="AR539" s="36"/>
      <c r="AS539" s="36"/>
    </row>
    <row r="540" spans="1:45" s="62" customFormat="1" hidden="1">
      <c r="A540" s="157" t="s">
        <v>7966</v>
      </c>
      <c r="B540" s="42" t="s">
        <v>6602</v>
      </c>
      <c r="C540" s="40"/>
      <c r="D540" s="42" t="s">
        <v>6782</v>
      </c>
      <c r="E540" s="40"/>
      <c r="F540" s="40"/>
      <c r="G540" s="40"/>
      <c r="H540" s="43"/>
      <c r="I540" s="40"/>
      <c r="J540" s="35"/>
      <c r="K540" s="40"/>
      <c r="L540" s="165" t="s">
        <v>6715</v>
      </c>
      <c r="M540" s="42"/>
      <c r="N540" s="40"/>
      <c r="O540" s="40"/>
      <c r="P540" s="40"/>
      <c r="Q540" s="40"/>
      <c r="R540" s="40"/>
      <c r="S540" s="40"/>
      <c r="T540" s="40"/>
      <c r="U540" s="40"/>
      <c r="V540" s="41" t="s">
        <v>6622</v>
      </c>
      <c r="W540" s="62">
        <v>3</v>
      </c>
      <c r="X540" s="62" t="s">
        <v>4960</v>
      </c>
      <c r="Y540" s="36" t="s">
        <v>5004</v>
      </c>
      <c r="Z540" s="36" t="s">
        <v>117</v>
      </c>
      <c r="AA540" s="36" t="s">
        <v>117</v>
      </c>
      <c r="AB540" s="36" t="s">
        <v>117</v>
      </c>
      <c r="AC540" s="36" t="s">
        <v>5004</v>
      </c>
      <c r="AD540" s="36" t="s">
        <v>4996</v>
      </c>
      <c r="AE540" s="36" t="s">
        <v>4962</v>
      </c>
      <c r="AF540" s="36" t="s">
        <v>117</v>
      </c>
      <c r="AG540" s="36" t="s">
        <v>117</v>
      </c>
      <c r="AH540" s="36" t="s">
        <v>117</v>
      </c>
      <c r="AI540" s="36" t="s">
        <v>117</v>
      </c>
      <c r="AJ540" s="36" t="s">
        <v>117</v>
      </c>
      <c r="AK540" s="36" t="s">
        <v>4297</v>
      </c>
      <c r="AL540" s="36" t="s">
        <v>114</v>
      </c>
      <c r="AM540" s="36"/>
      <c r="AN540" s="36"/>
      <c r="AO540" s="36"/>
      <c r="AP540" s="36"/>
      <c r="AQ540" s="36"/>
      <c r="AR540" s="36"/>
      <c r="AS540" s="36"/>
    </row>
    <row r="541" spans="1:45" s="62" customFormat="1" hidden="1">
      <c r="A541" s="157" t="s">
        <v>7966</v>
      </c>
      <c r="B541" s="42" t="s">
        <v>6602</v>
      </c>
      <c r="C541" s="40"/>
      <c r="D541" s="42" t="s">
        <v>6782</v>
      </c>
      <c r="E541" s="40"/>
      <c r="F541" s="40"/>
      <c r="G541" s="40"/>
      <c r="H541" s="43"/>
      <c r="I541" s="40"/>
      <c r="J541" s="35"/>
      <c r="K541" s="40"/>
      <c r="L541" s="165" t="s">
        <v>6715</v>
      </c>
      <c r="M541" s="42"/>
      <c r="N541" s="40"/>
      <c r="O541" s="40"/>
      <c r="P541" s="40"/>
      <c r="Q541" s="40"/>
      <c r="R541" s="40"/>
      <c r="S541" s="40"/>
      <c r="T541" s="40"/>
      <c r="U541" s="40"/>
      <c r="V541" s="41" t="s">
        <v>6622</v>
      </c>
      <c r="W541" s="62">
        <v>3</v>
      </c>
      <c r="X541" s="62" t="s">
        <v>4960</v>
      </c>
      <c r="Y541" s="36" t="s">
        <v>5005</v>
      </c>
      <c r="Z541" s="36" t="s">
        <v>117</v>
      </c>
      <c r="AA541" s="36" t="s">
        <v>117</v>
      </c>
      <c r="AB541" s="36" t="s">
        <v>117</v>
      </c>
      <c r="AC541" s="36" t="s">
        <v>5005</v>
      </c>
      <c r="AD541" s="36" t="s">
        <v>5006</v>
      </c>
      <c r="AE541" s="36" t="s">
        <v>4962</v>
      </c>
      <c r="AF541" s="36" t="s">
        <v>117</v>
      </c>
      <c r="AG541" s="36" t="s">
        <v>117</v>
      </c>
      <c r="AH541" s="36" t="s">
        <v>117</v>
      </c>
      <c r="AI541" s="36" t="s">
        <v>117</v>
      </c>
      <c r="AJ541" s="36" t="s">
        <v>117</v>
      </c>
      <c r="AK541" s="36" t="s">
        <v>4297</v>
      </c>
      <c r="AL541" s="36" t="s">
        <v>114</v>
      </c>
      <c r="AM541" s="36"/>
      <c r="AN541" s="36"/>
      <c r="AO541" s="36"/>
      <c r="AP541" s="36"/>
      <c r="AQ541" s="36"/>
      <c r="AR541" s="36"/>
      <c r="AS541" s="36"/>
    </row>
    <row r="542" spans="1:45" s="62" customFormat="1" hidden="1">
      <c r="A542" s="157" t="s">
        <v>7966</v>
      </c>
      <c r="B542" s="42" t="s">
        <v>6602</v>
      </c>
      <c r="C542" s="40"/>
      <c r="D542" s="42" t="s">
        <v>6782</v>
      </c>
      <c r="E542" s="40"/>
      <c r="F542" s="40"/>
      <c r="G542" s="40"/>
      <c r="H542" s="43"/>
      <c r="I542" s="40"/>
      <c r="J542" s="35"/>
      <c r="K542" s="40"/>
      <c r="L542" s="165" t="s">
        <v>6715</v>
      </c>
      <c r="M542" s="42"/>
      <c r="N542" s="40"/>
      <c r="O542" s="40"/>
      <c r="P542" s="40"/>
      <c r="Q542" s="40"/>
      <c r="R542" s="40"/>
      <c r="S542" s="40"/>
      <c r="T542" s="40"/>
      <c r="U542" s="40"/>
      <c r="V542" s="41" t="s">
        <v>6622</v>
      </c>
      <c r="W542" s="62">
        <v>3</v>
      </c>
      <c r="X542" s="62" t="s">
        <v>4960</v>
      </c>
      <c r="Y542" s="36" t="s">
        <v>5007</v>
      </c>
      <c r="Z542" s="36" t="s">
        <v>117</v>
      </c>
      <c r="AA542" s="36" t="s">
        <v>117</v>
      </c>
      <c r="AB542" s="36" t="s">
        <v>117</v>
      </c>
      <c r="AC542" s="36" t="s">
        <v>5007</v>
      </c>
      <c r="AD542" s="36" t="s">
        <v>5006</v>
      </c>
      <c r="AE542" s="36" t="s">
        <v>4962</v>
      </c>
      <c r="AF542" s="36" t="s">
        <v>117</v>
      </c>
      <c r="AG542" s="36" t="s">
        <v>117</v>
      </c>
      <c r="AH542" s="36" t="s">
        <v>117</v>
      </c>
      <c r="AI542" s="36" t="s">
        <v>117</v>
      </c>
      <c r="AJ542" s="36" t="s">
        <v>117</v>
      </c>
      <c r="AK542" s="36" t="s">
        <v>4297</v>
      </c>
      <c r="AL542" s="36" t="s">
        <v>114</v>
      </c>
      <c r="AM542" s="36"/>
      <c r="AN542" s="36"/>
      <c r="AO542" s="36"/>
      <c r="AP542" s="36"/>
      <c r="AQ542" s="36"/>
      <c r="AR542" s="36"/>
      <c r="AS542" s="36"/>
    </row>
    <row r="543" spans="1:45" s="62" customFormat="1" hidden="1">
      <c r="A543" s="157" t="s">
        <v>7966</v>
      </c>
      <c r="B543" s="42" t="s">
        <v>6602</v>
      </c>
      <c r="C543" s="40"/>
      <c r="D543" s="42" t="s">
        <v>6782</v>
      </c>
      <c r="E543" s="40"/>
      <c r="F543" s="40"/>
      <c r="G543" s="40"/>
      <c r="H543" s="43"/>
      <c r="I543" s="40"/>
      <c r="J543" s="35"/>
      <c r="K543" s="40"/>
      <c r="L543" s="165" t="s">
        <v>6715</v>
      </c>
      <c r="M543" s="42"/>
      <c r="N543" s="40"/>
      <c r="O543" s="40"/>
      <c r="P543" s="40"/>
      <c r="Q543" s="40"/>
      <c r="R543" s="40"/>
      <c r="S543" s="40"/>
      <c r="T543" s="40"/>
      <c r="U543" s="40"/>
      <c r="V543" s="41" t="s">
        <v>6622</v>
      </c>
      <c r="W543" s="62">
        <v>3</v>
      </c>
      <c r="X543" s="62" t="s">
        <v>4960</v>
      </c>
      <c r="Y543" s="36" t="s">
        <v>5008</v>
      </c>
      <c r="Z543" s="36" t="s">
        <v>117</v>
      </c>
      <c r="AA543" s="36" t="s">
        <v>117</v>
      </c>
      <c r="AB543" s="36" t="s">
        <v>117</v>
      </c>
      <c r="AC543" s="36" t="s">
        <v>5008</v>
      </c>
      <c r="AD543" s="36" t="s">
        <v>5009</v>
      </c>
      <c r="AE543" s="36" t="s">
        <v>4962</v>
      </c>
      <c r="AF543" s="36" t="s">
        <v>117</v>
      </c>
      <c r="AG543" s="36" t="s">
        <v>117</v>
      </c>
      <c r="AH543" s="36" t="s">
        <v>117</v>
      </c>
      <c r="AI543" s="36" t="s">
        <v>117</v>
      </c>
      <c r="AJ543" s="36" t="s">
        <v>117</v>
      </c>
      <c r="AK543" s="36" t="s">
        <v>4297</v>
      </c>
      <c r="AL543" s="36" t="s">
        <v>114</v>
      </c>
      <c r="AM543" s="36"/>
      <c r="AN543" s="36"/>
      <c r="AO543" s="36"/>
      <c r="AP543" s="36"/>
      <c r="AQ543" s="36"/>
      <c r="AR543" s="36"/>
      <c r="AS543" s="36"/>
    </row>
    <row r="544" spans="1:45" s="62" customFormat="1" hidden="1">
      <c r="A544" s="157" t="s">
        <v>7966</v>
      </c>
      <c r="B544" s="42" t="s">
        <v>6602</v>
      </c>
      <c r="C544" s="40"/>
      <c r="D544" s="42" t="s">
        <v>6782</v>
      </c>
      <c r="E544" s="40"/>
      <c r="F544" s="40"/>
      <c r="G544" s="40"/>
      <c r="H544" s="43"/>
      <c r="I544" s="40"/>
      <c r="J544" s="35"/>
      <c r="K544" s="40"/>
      <c r="L544" s="165" t="s">
        <v>6715</v>
      </c>
      <c r="M544" s="42"/>
      <c r="N544" s="40"/>
      <c r="O544" s="40"/>
      <c r="P544" s="40"/>
      <c r="Q544" s="40"/>
      <c r="R544" s="40"/>
      <c r="S544" s="40"/>
      <c r="T544" s="40"/>
      <c r="U544" s="40"/>
      <c r="V544" s="41" t="s">
        <v>6622</v>
      </c>
      <c r="W544" s="62">
        <v>3</v>
      </c>
      <c r="X544" s="62" t="s">
        <v>4960</v>
      </c>
      <c r="Y544" s="36" t="s">
        <v>5010</v>
      </c>
      <c r="Z544" s="36" t="s">
        <v>117</v>
      </c>
      <c r="AA544" s="36" t="s">
        <v>117</v>
      </c>
      <c r="AB544" s="36" t="s">
        <v>117</v>
      </c>
      <c r="AC544" s="36" t="s">
        <v>5010</v>
      </c>
      <c r="AD544" s="36" t="s">
        <v>5011</v>
      </c>
      <c r="AE544" s="36" t="s">
        <v>4962</v>
      </c>
      <c r="AF544" s="36" t="s">
        <v>117</v>
      </c>
      <c r="AG544" s="36" t="s">
        <v>117</v>
      </c>
      <c r="AH544" s="36" t="s">
        <v>117</v>
      </c>
      <c r="AI544" s="36" t="s">
        <v>117</v>
      </c>
      <c r="AJ544" s="36" t="s">
        <v>117</v>
      </c>
      <c r="AK544" s="36" t="s">
        <v>4297</v>
      </c>
      <c r="AL544" s="36" t="s">
        <v>114</v>
      </c>
      <c r="AM544" s="36"/>
      <c r="AN544" s="36"/>
      <c r="AO544" s="36"/>
      <c r="AP544" s="36"/>
      <c r="AQ544" s="36"/>
      <c r="AR544" s="36"/>
      <c r="AS544" s="36"/>
    </row>
    <row r="545" spans="1:45" s="62" customFormat="1" hidden="1">
      <c r="A545" s="157" t="s">
        <v>7966</v>
      </c>
      <c r="B545" s="42" t="s">
        <v>6602</v>
      </c>
      <c r="C545" s="40"/>
      <c r="D545" s="42" t="s">
        <v>6604</v>
      </c>
      <c r="E545" s="40"/>
      <c r="F545" s="40"/>
      <c r="G545" s="40"/>
      <c r="H545" s="155" t="s">
        <v>6711</v>
      </c>
      <c r="I545" s="40"/>
      <c r="J545" s="35"/>
      <c r="K545" s="40"/>
      <c r="L545" s="40" t="s">
        <v>6780</v>
      </c>
      <c r="M545" s="42"/>
      <c r="N545" s="40"/>
      <c r="O545" s="40"/>
      <c r="P545" s="40"/>
      <c r="Q545" s="40"/>
      <c r="R545" s="40"/>
      <c r="S545" s="40"/>
      <c r="T545" s="40"/>
      <c r="U545" s="40"/>
      <c r="V545" s="41" t="s">
        <v>6622</v>
      </c>
      <c r="W545" s="62">
        <v>3</v>
      </c>
      <c r="X545" s="62" t="s">
        <v>4960</v>
      </c>
      <c r="Y545" s="36" t="s">
        <v>5012</v>
      </c>
      <c r="Z545" s="36" t="s">
        <v>117</v>
      </c>
      <c r="AA545" s="36" t="s">
        <v>117</v>
      </c>
      <c r="AB545" s="36" t="s">
        <v>117</v>
      </c>
      <c r="AC545" s="36" t="s">
        <v>5012</v>
      </c>
      <c r="AD545" s="36" t="s">
        <v>534</v>
      </c>
      <c r="AE545" s="36" t="s">
        <v>4962</v>
      </c>
      <c r="AF545" s="36" t="s">
        <v>117</v>
      </c>
      <c r="AG545" s="36" t="s">
        <v>117</v>
      </c>
      <c r="AH545" s="36" t="s">
        <v>117</v>
      </c>
      <c r="AI545" s="36" t="s">
        <v>117</v>
      </c>
      <c r="AJ545" s="36" t="s">
        <v>117</v>
      </c>
      <c r="AK545" s="36" t="s">
        <v>4297</v>
      </c>
      <c r="AL545" s="36" t="s">
        <v>114</v>
      </c>
      <c r="AM545" s="36"/>
      <c r="AN545" s="36"/>
      <c r="AO545" s="36"/>
      <c r="AP545" s="36"/>
      <c r="AQ545" s="36"/>
      <c r="AR545" s="36"/>
      <c r="AS545" s="36"/>
    </row>
    <row r="546" spans="1:45" s="197" customFormat="1" hidden="1">
      <c r="A546" s="121" t="s">
        <v>7489</v>
      </c>
      <c r="B546" s="119" t="s">
        <v>6602</v>
      </c>
      <c r="C546" s="58"/>
      <c r="D546" s="119" t="s">
        <v>6782</v>
      </c>
      <c r="E546" s="58"/>
      <c r="F546" s="58"/>
      <c r="G546" s="58"/>
      <c r="H546" s="127"/>
      <c r="I546" s="58"/>
      <c r="J546" s="120"/>
      <c r="K546" s="58"/>
      <c r="L546" s="58" t="s">
        <v>6780</v>
      </c>
      <c r="M546" s="119"/>
      <c r="N546" s="58"/>
      <c r="O546" s="58"/>
      <c r="P546" s="58"/>
      <c r="Q546" s="58"/>
      <c r="R546" s="58"/>
      <c r="S546" s="58"/>
      <c r="T546" s="58"/>
      <c r="U546" s="58"/>
      <c r="V546" s="59" t="s">
        <v>6622</v>
      </c>
      <c r="W546" s="118">
        <v>3</v>
      </c>
      <c r="X546" s="118" t="s">
        <v>4960</v>
      </c>
      <c r="Y546" s="118" t="s">
        <v>5013</v>
      </c>
      <c r="Z546" s="118" t="s">
        <v>117</v>
      </c>
      <c r="AA546" s="118" t="s">
        <v>117</v>
      </c>
      <c r="AB546" s="118" t="s">
        <v>117</v>
      </c>
      <c r="AC546" s="118" t="s">
        <v>5013</v>
      </c>
      <c r="AD546" s="118" t="s">
        <v>657</v>
      </c>
      <c r="AE546" s="118" t="s">
        <v>4962</v>
      </c>
      <c r="AF546" s="118" t="s">
        <v>117</v>
      </c>
      <c r="AG546" s="118" t="s">
        <v>117</v>
      </c>
      <c r="AH546" s="118" t="s">
        <v>117</v>
      </c>
      <c r="AI546" s="118" t="s">
        <v>117</v>
      </c>
      <c r="AJ546" s="118" t="s">
        <v>117</v>
      </c>
      <c r="AK546" s="118" t="s">
        <v>4297</v>
      </c>
      <c r="AL546" s="118" t="s">
        <v>114</v>
      </c>
      <c r="AM546" s="118"/>
      <c r="AN546" s="118"/>
      <c r="AO546" s="118"/>
      <c r="AP546" s="118"/>
      <c r="AQ546" s="118"/>
      <c r="AR546" s="118"/>
      <c r="AS546" s="118"/>
    </row>
    <row r="547" spans="1:45" s="62" customFormat="1" hidden="1">
      <c r="A547" s="147" t="s">
        <v>7969</v>
      </c>
      <c r="B547" s="170" t="s">
        <v>6602</v>
      </c>
      <c r="C547" s="161"/>
      <c r="D547" s="170" t="s">
        <v>6782</v>
      </c>
      <c r="E547" s="161"/>
      <c r="F547" s="161"/>
      <c r="G547" s="161"/>
      <c r="H547" s="149"/>
      <c r="I547" s="161"/>
      <c r="J547" s="86"/>
      <c r="K547" s="161"/>
      <c r="L547" s="165" t="s">
        <v>6715</v>
      </c>
      <c r="M547" s="170"/>
      <c r="N547" s="161"/>
      <c r="O547" s="161"/>
      <c r="P547" s="161"/>
      <c r="Q547" s="161"/>
      <c r="R547" s="161"/>
      <c r="S547" s="161"/>
      <c r="T547" s="161"/>
      <c r="U547" s="161"/>
      <c r="V547" s="167" t="s">
        <v>6622</v>
      </c>
      <c r="W547" s="158">
        <v>3</v>
      </c>
      <c r="X547" s="158" t="s">
        <v>4960</v>
      </c>
      <c r="Y547" s="158" t="s">
        <v>5013</v>
      </c>
      <c r="Z547" s="158" t="s">
        <v>117</v>
      </c>
      <c r="AA547" s="158" t="s">
        <v>117</v>
      </c>
      <c r="AB547" s="158" t="s">
        <v>117</v>
      </c>
      <c r="AC547" s="158" t="s">
        <v>5013</v>
      </c>
      <c r="AD547" s="158" t="s">
        <v>657</v>
      </c>
      <c r="AE547" s="148" t="s">
        <v>7331</v>
      </c>
      <c r="AF547" s="158" t="s">
        <v>117</v>
      </c>
      <c r="AG547" s="158" t="s">
        <v>117</v>
      </c>
      <c r="AH547" s="158" t="s">
        <v>117</v>
      </c>
      <c r="AI547" s="158" t="s">
        <v>117</v>
      </c>
      <c r="AJ547" s="158" t="s">
        <v>117</v>
      </c>
      <c r="AK547" s="158" t="s">
        <v>4297</v>
      </c>
      <c r="AL547" s="158" t="s">
        <v>114</v>
      </c>
      <c r="AM547" s="158"/>
      <c r="AN547" s="158"/>
      <c r="AO547" s="158"/>
      <c r="AP547" s="158"/>
      <c r="AQ547" s="158"/>
      <c r="AR547" s="158"/>
      <c r="AS547" s="158"/>
    </row>
    <row r="548" spans="1:45" s="62" customFormat="1" hidden="1">
      <c r="A548" s="157" t="s">
        <v>7966</v>
      </c>
      <c r="B548" s="42" t="s">
        <v>6602</v>
      </c>
      <c r="C548" s="40"/>
      <c r="D548" s="42" t="s">
        <v>6782</v>
      </c>
      <c r="E548" s="40"/>
      <c r="F548" s="40"/>
      <c r="G548" s="40"/>
      <c r="H548" s="43"/>
      <c r="I548" s="40"/>
      <c r="J548" s="35"/>
      <c r="K548" s="40"/>
      <c r="L548" s="165" t="s">
        <v>6715</v>
      </c>
      <c r="M548" s="42"/>
      <c r="N548" s="40"/>
      <c r="O548" s="40"/>
      <c r="P548" s="40"/>
      <c r="Q548" s="40"/>
      <c r="R548" s="40"/>
      <c r="S548" s="40"/>
      <c r="T548" s="40"/>
      <c r="U548" s="40"/>
      <c r="V548" s="41" t="s">
        <v>6622</v>
      </c>
      <c r="W548" s="62">
        <v>3</v>
      </c>
      <c r="X548" s="62" t="s">
        <v>4960</v>
      </c>
      <c r="Y548" s="36" t="s">
        <v>5014</v>
      </c>
      <c r="Z548" s="36" t="s">
        <v>117</v>
      </c>
      <c r="AA548" s="36" t="s">
        <v>117</v>
      </c>
      <c r="AB548" s="36" t="s">
        <v>117</v>
      </c>
      <c r="AC548" s="36" t="s">
        <v>5014</v>
      </c>
      <c r="AD548" s="36" t="s">
        <v>658</v>
      </c>
      <c r="AE548" s="36" t="s">
        <v>4962</v>
      </c>
      <c r="AF548" s="36" t="s">
        <v>117</v>
      </c>
      <c r="AG548" s="36" t="s">
        <v>117</v>
      </c>
      <c r="AH548" s="36" t="s">
        <v>117</v>
      </c>
      <c r="AI548" s="36" t="s">
        <v>117</v>
      </c>
      <c r="AJ548" s="36" t="s">
        <v>117</v>
      </c>
      <c r="AK548" s="36" t="s">
        <v>4297</v>
      </c>
      <c r="AL548" s="36" t="s">
        <v>114</v>
      </c>
      <c r="AM548" s="36"/>
      <c r="AN548" s="36"/>
      <c r="AO548" s="36"/>
      <c r="AP548" s="36"/>
      <c r="AQ548" s="36"/>
      <c r="AR548" s="36"/>
      <c r="AS548" s="36"/>
    </row>
    <row r="549" spans="1:45" s="62" customFormat="1" hidden="1">
      <c r="A549" s="157" t="s">
        <v>7966</v>
      </c>
      <c r="B549" s="42" t="s">
        <v>6602</v>
      </c>
      <c r="C549" s="40"/>
      <c r="D549" s="42" t="s">
        <v>6782</v>
      </c>
      <c r="E549" s="40"/>
      <c r="F549" s="40"/>
      <c r="G549" s="40"/>
      <c r="H549" s="43"/>
      <c r="I549" s="40"/>
      <c r="J549" s="35"/>
      <c r="K549" s="40"/>
      <c r="L549" s="165" t="s">
        <v>6715</v>
      </c>
      <c r="M549" s="42"/>
      <c r="N549" s="40"/>
      <c r="O549" s="40"/>
      <c r="P549" s="40"/>
      <c r="Q549" s="40"/>
      <c r="R549" s="40"/>
      <c r="S549" s="40"/>
      <c r="T549" s="40"/>
      <c r="U549" s="40"/>
      <c r="V549" s="41" t="s">
        <v>6622</v>
      </c>
      <c r="W549" s="62">
        <v>3</v>
      </c>
      <c r="X549" s="62" t="s">
        <v>4960</v>
      </c>
      <c r="Y549" s="36" t="s">
        <v>5015</v>
      </c>
      <c r="Z549" s="36" t="s">
        <v>117</v>
      </c>
      <c r="AA549" s="36" t="s">
        <v>117</v>
      </c>
      <c r="AB549" s="36" t="s">
        <v>117</v>
      </c>
      <c r="AC549" s="36" t="s">
        <v>5015</v>
      </c>
      <c r="AD549" s="36" t="s">
        <v>658</v>
      </c>
      <c r="AE549" s="36" t="s">
        <v>4962</v>
      </c>
      <c r="AF549" s="36" t="s">
        <v>117</v>
      </c>
      <c r="AG549" s="36" t="s">
        <v>117</v>
      </c>
      <c r="AH549" s="36" t="s">
        <v>117</v>
      </c>
      <c r="AI549" s="36" t="s">
        <v>117</v>
      </c>
      <c r="AJ549" s="36" t="s">
        <v>117</v>
      </c>
      <c r="AK549" s="36" t="s">
        <v>4297</v>
      </c>
      <c r="AL549" s="36" t="s">
        <v>114</v>
      </c>
      <c r="AM549" s="36"/>
      <c r="AN549" s="36"/>
      <c r="AO549" s="36"/>
      <c r="AP549" s="36"/>
      <c r="AQ549" s="36"/>
      <c r="AR549" s="36"/>
      <c r="AS549" s="36"/>
    </row>
    <row r="550" spans="1:45" s="62" customFormat="1" hidden="1">
      <c r="A550" s="157" t="s">
        <v>7966</v>
      </c>
      <c r="B550" s="42" t="s">
        <v>6602</v>
      </c>
      <c r="C550" s="40"/>
      <c r="D550" s="42" t="s">
        <v>6782</v>
      </c>
      <c r="E550" s="40"/>
      <c r="F550" s="40"/>
      <c r="G550" s="40"/>
      <c r="H550" s="43"/>
      <c r="I550" s="40"/>
      <c r="J550" s="35"/>
      <c r="K550" s="40"/>
      <c r="L550" s="165" t="s">
        <v>6715</v>
      </c>
      <c r="M550" s="42"/>
      <c r="N550" s="40"/>
      <c r="O550" s="40"/>
      <c r="P550" s="40"/>
      <c r="Q550" s="40"/>
      <c r="R550" s="40"/>
      <c r="S550" s="40"/>
      <c r="T550" s="40"/>
      <c r="U550" s="40"/>
      <c r="V550" s="41" t="s">
        <v>6622</v>
      </c>
      <c r="W550" s="62">
        <v>3</v>
      </c>
      <c r="X550" s="62" t="s">
        <v>4960</v>
      </c>
      <c r="Y550" s="36" t="s">
        <v>5016</v>
      </c>
      <c r="Z550" s="36" t="s">
        <v>117</v>
      </c>
      <c r="AA550" s="36" t="s">
        <v>117</v>
      </c>
      <c r="AB550" s="36" t="s">
        <v>117</v>
      </c>
      <c r="AC550" s="36" t="s">
        <v>5016</v>
      </c>
      <c r="AD550" s="36" t="s">
        <v>658</v>
      </c>
      <c r="AE550" s="36" t="s">
        <v>4962</v>
      </c>
      <c r="AF550" s="36" t="s">
        <v>117</v>
      </c>
      <c r="AG550" s="36" t="s">
        <v>117</v>
      </c>
      <c r="AH550" s="36" t="s">
        <v>117</v>
      </c>
      <c r="AI550" s="36" t="s">
        <v>117</v>
      </c>
      <c r="AJ550" s="36" t="s">
        <v>117</v>
      </c>
      <c r="AK550" s="36" t="s">
        <v>4297</v>
      </c>
      <c r="AL550" s="36" t="s">
        <v>114</v>
      </c>
      <c r="AM550" s="36"/>
      <c r="AN550" s="36"/>
      <c r="AO550" s="36"/>
      <c r="AP550" s="36"/>
      <c r="AQ550" s="36"/>
      <c r="AR550" s="36"/>
      <c r="AS550" s="36"/>
    </row>
    <row r="551" spans="1:45" s="197" customFormat="1" hidden="1">
      <c r="A551" s="121" t="s">
        <v>7489</v>
      </c>
      <c r="B551" s="119" t="s">
        <v>6602</v>
      </c>
      <c r="C551" s="58"/>
      <c r="D551" s="119" t="s">
        <v>6782</v>
      </c>
      <c r="E551" s="58"/>
      <c r="F551" s="58"/>
      <c r="G551" s="58"/>
      <c r="H551" s="127"/>
      <c r="I551" s="58"/>
      <c r="J551" s="120"/>
      <c r="K551" s="58"/>
      <c r="L551" s="58" t="s">
        <v>6780</v>
      </c>
      <c r="M551" s="119"/>
      <c r="N551" s="58"/>
      <c r="O551" s="58"/>
      <c r="P551" s="58"/>
      <c r="Q551" s="58"/>
      <c r="R551" s="58"/>
      <c r="S551" s="58"/>
      <c r="T551" s="58"/>
      <c r="U551" s="58"/>
      <c r="V551" s="59" t="s">
        <v>6622</v>
      </c>
      <c r="W551" s="118">
        <v>3</v>
      </c>
      <c r="X551" s="118" t="s">
        <v>4960</v>
      </c>
      <c r="Y551" s="118" t="s">
        <v>5017</v>
      </c>
      <c r="Z551" s="118" t="s">
        <v>117</v>
      </c>
      <c r="AA551" s="118" t="s">
        <v>117</v>
      </c>
      <c r="AB551" s="118" t="s">
        <v>117</v>
      </c>
      <c r="AC551" s="118" t="s">
        <v>5017</v>
      </c>
      <c r="AD551" s="118" t="s">
        <v>657</v>
      </c>
      <c r="AE551" s="118" t="s">
        <v>4962</v>
      </c>
      <c r="AF551" s="118" t="s">
        <v>117</v>
      </c>
      <c r="AG551" s="118" t="s">
        <v>117</v>
      </c>
      <c r="AH551" s="118" t="s">
        <v>117</v>
      </c>
      <c r="AI551" s="118" t="s">
        <v>117</v>
      </c>
      <c r="AJ551" s="118" t="s">
        <v>117</v>
      </c>
      <c r="AK551" s="118" t="s">
        <v>4297</v>
      </c>
      <c r="AL551" s="118" t="s">
        <v>114</v>
      </c>
      <c r="AM551" s="118"/>
      <c r="AN551" s="118"/>
      <c r="AO551" s="118"/>
      <c r="AP551" s="118"/>
      <c r="AQ551" s="118"/>
      <c r="AR551" s="118"/>
      <c r="AS551" s="118"/>
    </row>
    <row r="552" spans="1:45" s="62" customFormat="1" hidden="1">
      <c r="A552" s="147" t="s">
        <v>7969</v>
      </c>
      <c r="B552" s="170" t="s">
        <v>6602</v>
      </c>
      <c r="C552" s="161"/>
      <c r="D552" s="170" t="s">
        <v>6782</v>
      </c>
      <c r="E552" s="161"/>
      <c r="F552" s="161"/>
      <c r="G552" s="161"/>
      <c r="H552" s="149"/>
      <c r="I552" s="161"/>
      <c r="J552" s="86"/>
      <c r="K552" s="161"/>
      <c r="L552" s="165" t="s">
        <v>6715</v>
      </c>
      <c r="M552" s="170"/>
      <c r="N552" s="161"/>
      <c r="O552" s="161"/>
      <c r="P552" s="161"/>
      <c r="Q552" s="161"/>
      <c r="R552" s="161"/>
      <c r="S552" s="161"/>
      <c r="T552" s="161"/>
      <c r="U552" s="161"/>
      <c r="V552" s="167" t="s">
        <v>6622</v>
      </c>
      <c r="W552" s="158">
        <v>3</v>
      </c>
      <c r="X552" s="158" t="s">
        <v>4960</v>
      </c>
      <c r="Y552" s="158" t="s">
        <v>5017</v>
      </c>
      <c r="Z552" s="158" t="s">
        <v>117</v>
      </c>
      <c r="AA552" s="158" t="s">
        <v>117</v>
      </c>
      <c r="AB552" s="158" t="s">
        <v>117</v>
      </c>
      <c r="AC552" s="158" t="s">
        <v>5017</v>
      </c>
      <c r="AD552" s="158" t="s">
        <v>657</v>
      </c>
      <c r="AE552" s="148" t="s">
        <v>7331</v>
      </c>
      <c r="AF552" s="158" t="s">
        <v>117</v>
      </c>
      <c r="AG552" s="158" t="s">
        <v>117</v>
      </c>
      <c r="AH552" s="158" t="s">
        <v>117</v>
      </c>
      <c r="AI552" s="158" t="s">
        <v>117</v>
      </c>
      <c r="AJ552" s="158" t="s">
        <v>117</v>
      </c>
      <c r="AK552" s="158" t="s">
        <v>4297</v>
      </c>
      <c r="AL552" s="158" t="s">
        <v>114</v>
      </c>
      <c r="AM552" s="158"/>
      <c r="AN552" s="158"/>
      <c r="AO552" s="158"/>
      <c r="AP552" s="158"/>
      <c r="AQ552" s="158"/>
      <c r="AR552" s="158"/>
      <c r="AS552" s="158"/>
    </row>
    <row r="553" spans="1:45" s="62" customFormat="1" hidden="1">
      <c r="A553" s="157" t="s">
        <v>7966</v>
      </c>
      <c r="B553" s="42" t="s">
        <v>6602</v>
      </c>
      <c r="C553" s="40"/>
      <c r="D553" s="42" t="s">
        <v>6782</v>
      </c>
      <c r="E553" s="40"/>
      <c r="F553" s="40"/>
      <c r="G553" s="40"/>
      <c r="H553" s="43"/>
      <c r="I553" s="40"/>
      <c r="J553" s="35"/>
      <c r="K553" s="40"/>
      <c r="L553" s="165" t="s">
        <v>6715</v>
      </c>
      <c r="M553" s="42"/>
      <c r="N553" s="40"/>
      <c r="O553" s="40"/>
      <c r="P553" s="40"/>
      <c r="Q553" s="40"/>
      <c r="R553" s="40"/>
      <c r="S553" s="40"/>
      <c r="T553" s="40"/>
      <c r="U553" s="40"/>
      <c r="V553" s="41" t="s">
        <v>6622</v>
      </c>
      <c r="W553" s="62">
        <v>3</v>
      </c>
      <c r="X553" s="62" t="s">
        <v>4960</v>
      </c>
      <c r="Y553" s="36" t="s">
        <v>5018</v>
      </c>
      <c r="Z553" s="36" t="s">
        <v>117</v>
      </c>
      <c r="AA553" s="36" t="s">
        <v>117</v>
      </c>
      <c r="AB553" s="36" t="s">
        <v>117</v>
      </c>
      <c r="AC553" s="36" t="s">
        <v>5018</v>
      </c>
      <c r="AD553" s="36" t="s">
        <v>659</v>
      </c>
      <c r="AE553" s="36" t="s">
        <v>4962</v>
      </c>
      <c r="AF553" s="36" t="s">
        <v>117</v>
      </c>
      <c r="AG553" s="36" t="s">
        <v>117</v>
      </c>
      <c r="AH553" s="36" t="s">
        <v>117</v>
      </c>
      <c r="AI553" s="36" t="s">
        <v>117</v>
      </c>
      <c r="AJ553" s="36" t="s">
        <v>117</v>
      </c>
      <c r="AK553" s="36" t="s">
        <v>4297</v>
      </c>
      <c r="AL553" s="36" t="s">
        <v>114</v>
      </c>
      <c r="AM553" s="36"/>
      <c r="AN553" s="36"/>
      <c r="AO553" s="36"/>
      <c r="AP553" s="36"/>
      <c r="AQ553" s="36"/>
      <c r="AR553" s="36"/>
      <c r="AS553" s="36"/>
    </row>
    <row r="554" spans="1:45" s="62" customFormat="1" hidden="1">
      <c r="A554" s="157" t="s">
        <v>7966</v>
      </c>
      <c r="B554" s="42" t="s">
        <v>6602</v>
      </c>
      <c r="C554" s="40"/>
      <c r="D554" s="42" t="s">
        <v>6782</v>
      </c>
      <c r="E554" s="40"/>
      <c r="F554" s="40"/>
      <c r="G554" s="40"/>
      <c r="H554" s="43"/>
      <c r="I554" s="40"/>
      <c r="J554" s="35"/>
      <c r="K554" s="40"/>
      <c r="L554" s="165" t="s">
        <v>6715</v>
      </c>
      <c r="M554" s="42"/>
      <c r="N554" s="40"/>
      <c r="O554" s="40"/>
      <c r="P554" s="40"/>
      <c r="Q554" s="40"/>
      <c r="R554" s="40"/>
      <c r="S554" s="40"/>
      <c r="T554" s="40"/>
      <c r="U554" s="40"/>
      <c r="V554" s="41" t="s">
        <v>6622</v>
      </c>
      <c r="W554" s="62">
        <v>3</v>
      </c>
      <c r="X554" s="62" t="s">
        <v>4960</v>
      </c>
      <c r="Y554" s="36" t="s">
        <v>5019</v>
      </c>
      <c r="Z554" s="36" t="s">
        <v>117</v>
      </c>
      <c r="AA554" s="36" t="s">
        <v>117</v>
      </c>
      <c r="AB554" s="36" t="s">
        <v>117</v>
      </c>
      <c r="AC554" s="36" t="s">
        <v>5019</v>
      </c>
      <c r="AD554" s="36" t="s">
        <v>659</v>
      </c>
      <c r="AE554" s="36" t="s">
        <v>4962</v>
      </c>
      <c r="AF554" s="36" t="s">
        <v>117</v>
      </c>
      <c r="AG554" s="36" t="s">
        <v>117</v>
      </c>
      <c r="AH554" s="36" t="s">
        <v>117</v>
      </c>
      <c r="AI554" s="36" t="s">
        <v>117</v>
      </c>
      <c r="AJ554" s="36" t="s">
        <v>117</v>
      </c>
      <c r="AK554" s="36" t="s">
        <v>4297</v>
      </c>
      <c r="AL554" s="36" t="s">
        <v>114</v>
      </c>
      <c r="AM554" s="36"/>
      <c r="AN554" s="36"/>
      <c r="AO554" s="36"/>
      <c r="AP554" s="36"/>
      <c r="AQ554" s="36"/>
      <c r="AR554" s="36"/>
      <c r="AS554" s="36"/>
    </row>
    <row r="555" spans="1:45" s="62" customFormat="1" hidden="1">
      <c r="A555" s="157" t="s">
        <v>7966</v>
      </c>
      <c r="B555" s="42" t="s">
        <v>6602</v>
      </c>
      <c r="C555" s="40"/>
      <c r="D555" s="42" t="s">
        <v>6782</v>
      </c>
      <c r="E555" s="40"/>
      <c r="F555" s="40"/>
      <c r="G555" s="40"/>
      <c r="H555" s="43"/>
      <c r="I555" s="40"/>
      <c r="J555" s="35"/>
      <c r="K555" s="40"/>
      <c r="L555" s="165" t="s">
        <v>6715</v>
      </c>
      <c r="M555" s="42"/>
      <c r="N555" s="40"/>
      <c r="O555" s="40"/>
      <c r="P555" s="40"/>
      <c r="Q555" s="40"/>
      <c r="R555" s="40"/>
      <c r="S555" s="40"/>
      <c r="T555" s="40"/>
      <c r="U555" s="40"/>
      <c r="V555" s="41" t="s">
        <v>6622</v>
      </c>
      <c r="W555" s="62">
        <v>3</v>
      </c>
      <c r="X555" s="62" t="s">
        <v>4960</v>
      </c>
      <c r="Y555" s="36" t="s">
        <v>5020</v>
      </c>
      <c r="Z555" s="36" t="s">
        <v>117</v>
      </c>
      <c r="AA555" s="36" t="s">
        <v>117</v>
      </c>
      <c r="AB555" s="36" t="s">
        <v>117</v>
      </c>
      <c r="AC555" s="36" t="s">
        <v>5020</v>
      </c>
      <c r="AD555" s="36" t="s">
        <v>659</v>
      </c>
      <c r="AE555" s="36" t="s">
        <v>4962</v>
      </c>
      <c r="AF555" s="36" t="s">
        <v>117</v>
      </c>
      <c r="AG555" s="36" t="s">
        <v>117</v>
      </c>
      <c r="AH555" s="36" t="s">
        <v>117</v>
      </c>
      <c r="AI555" s="36" t="s">
        <v>117</v>
      </c>
      <c r="AJ555" s="36" t="s">
        <v>117</v>
      </c>
      <c r="AK555" s="36" t="s">
        <v>4297</v>
      </c>
      <c r="AL555" s="36" t="s">
        <v>114</v>
      </c>
      <c r="AM555" s="36"/>
      <c r="AN555" s="36"/>
      <c r="AO555" s="36"/>
      <c r="AP555" s="36"/>
      <c r="AQ555" s="36"/>
      <c r="AR555" s="36"/>
      <c r="AS555" s="36"/>
    </row>
    <row r="556" spans="1:45" s="62" customFormat="1" hidden="1">
      <c r="A556" s="157" t="s">
        <v>7966</v>
      </c>
      <c r="B556" s="42" t="s">
        <v>6602</v>
      </c>
      <c r="C556" s="40"/>
      <c r="D556" s="42" t="s">
        <v>6604</v>
      </c>
      <c r="E556" s="40"/>
      <c r="F556" s="40"/>
      <c r="G556" s="40"/>
      <c r="H556" s="155" t="s">
        <v>6711</v>
      </c>
      <c r="I556" s="40"/>
      <c r="J556" s="35"/>
      <c r="K556" s="40"/>
      <c r="L556" s="40" t="s">
        <v>6780</v>
      </c>
      <c r="M556" s="42"/>
      <c r="N556" s="40"/>
      <c r="O556" s="40"/>
      <c r="P556" s="40"/>
      <c r="Q556" s="40"/>
      <c r="R556" s="40"/>
      <c r="S556" s="40"/>
      <c r="T556" s="40"/>
      <c r="U556" s="40"/>
      <c r="V556" s="41" t="s">
        <v>6622</v>
      </c>
      <c r="W556" s="62">
        <v>3</v>
      </c>
      <c r="X556" s="62" t="s">
        <v>4960</v>
      </c>
      <c r="Y556" s="36" t="s">
        <v>5021</v>
      </c>
      <c r="Z556" s="36" t="s">
        <v>117</v>
      </c>
      <c r="AA556" s="36" t="s">
        <v>117</v>
      </c>
      <c r="AB556" s="36" t="s">
        <v>117</v>
      </c>
      <c r="AC556" s="36" t="s">
        <v>5021</v>
      </c>
      <c r="AD556" s="36" t="s">
        <v>637</v>
      </c>
      <c r="AE556" s="36" t="s">
        <v>4962</v>
      </c>
      <c r="AF556" s="36" t="s">
        <v>117</v>
      </c>
      <c r="AG556" s="36" t="s">
        <v>117</v>
      </c>
      <c r="AH556" s="36" t="s">
        <v>117</v>
      </c>
      <c r="AI556" s="36" t="s">
        <v>117</v>
      </c>
      <c r="AJ556" s="36" t="s">
        <v>117</v>
      </c>
      <c r="AK556" s="36" t="s">
        <v>4297</v>
      </c>
      <c r="AL556" s="36" t="s">
        <v>114</v>
      </c>
      <c r="AM556" s="36"/>
      <c r="AN556" s="36"/>
      <c r="AO556" s="36"/>
      <c r="AP556" s="36"/>
      <c r="AQ556" s="36"/>
      <c r="AR556" s="36"/>
      <c r="AS556" s="36"/>
    </row>
    <row r="557" spans="1:45" s="62" customFormat="1" hidden="1">
      <c r="A557" s="157" t="s">
        <v>7966</v>
      </c>
      <c r="B557" s="42" t="s">
        <v>6602</v>
      </c>
      <c r="C557" s="40"/>
      <c r="D557" s="42" t="s">
        <v>6782</v>
      </c>
      <c r="E557" s="40"/>
      <c r="F557" s="40"/>
      <c r="G557" s="40"/>
      <c r="H557" s="43"/>
      <c r="I557" s="40"/>
      <c r="J557" s="35"/>
      <c r="K557" s="40"/>
      <c r="L557" s="165" t="s">
        <v>6715</v>
      </c>
      <c r="M557" s="42"/>
      <c r="N557" s="40"/>
      <c r="O557" s="40"/>
      <c r="P557" s="40"/>
      <c r="Q557" s="40"/>
      <c r="R557" s="40"/>
      <c r="S557" s="40"/>
      <c r="T557" s="40"/>
      <c r="U557" s="40"/>
      <c r="V557" s="41" t="s">
        <v>6622</v>
      </c>
      <c r="W557" s="62">
        <v>3</v>
      </c>
      <c r="X557" s="62" t="s">
        <v>4960</v>
      </c>
      <c r="Y557" s="36" t="s">
        <v>5022</v>
      </c>
      <c r="Z557" s="36" t="s">
        <v>117</v>
      </c>
      <c r="AA557" s="36" t="s">
        <v>117</v>
      </c>
      <c r="AB557" s="36" t="s">
        <v>117</v>
      </c>
      <c r="AC557" s="36" t="s">
        <v>5022</v>
      </c>
      <c r="AD557" s="36" t="s">
        <v>660</v>
      </c>
      <c r="AE557" s="36" t="s">
        <v>4962</v>
      </c>
      <c r="AF557" s="36" t="s">
        <v>117</v>
      </c>
      <c r="AG557" s="36" t="s">
        <v>117</v>
      </c>
      <c r="AH557" s="36" t="s">
        <v>117</v>
      </c>
      <c r="AI557" s="36" t="s">
        <v>117</v>
      </c>
      <c r="AJ557" s="36" t="s">
        <v>117</v>
      </c>
      <c r="AK557" s="36" t="s">
        <v>4297</v>
      </c>
      <c r="AL557" s="36" t="s">
        <v>114</v>
      </c>
      <c r="AM557" s="36"/>
      <c r="AN557" s="36"/>
      <c r="AO557" s="36"/>
      <c r="AP557" s="36"/>
      <c r="AQ557" s="36"/>
      <c r="AR557" s="36"/>
      <c r="AS557" s="36"/>
    </row>
    <row r="558" spans="1:45" s="62" customFormat="1" hidden="1">
      <c r="A558" s="157" t="s">
        <v>7966</v>
      </c>
      <c r="B558" s="42" t="s">
        <v>6602</v>
      </c>
      <c r="C558" s="40"/>
      <c r="D558" s="42" t="s">
        <v>6782</v>
      </c>
      <c r="E558" s="40"/>
      <c r="F558" s="40"/>
      <c r="G558" s="40"/>
      <c r="H558" s="43"/>
      <c r="I558" s="40"/>
      <c r="J558" s="35"/>
      <c r="K558" s="40"/>
      <c r="L558" s="165" t="s">
        <v>6715</v>
      </c>
      <c r="M558" s="42"/>
      <c r="N558" s="40"/>
      <c r="O558" s="40"/>
      <c r="P558" s="40"/>
      <c r="Q558" s="40"/>
      <c r="R558" s="40"/>
      <c r="S558" s="40"/>
      <c r="T558" s="40"/>
      <c r="U558" s="40"/>
      <c r="V558" s="41" t="s">
        <v>6622</v>
      </c>
      <c r="W558" s="62">
        <v>3</v>
      </c>
      <c r="X558" s="62" t="s">
        <v>4960</v>
      </c>
      <c r="Y558" s="36" t="s">
        <v>5023</v>
      </c>
      <c r="Z558" s="36" t="s">
        <v>117</v>
      </c>
      <c r="AA558" s="36" t="s">
        <v>117</v>
      </c>
      <c r="AB558" s="36" t="s">
        <v>117</v>
      </c>
      <c r="AC558" s="36" t="s">
        <v>5023</v>
      </c>
      <c r="AD558" s="36" t="s">
        <v>657</v>
      </c>
      <c r="AE558" s="36" t="s">
        <v>4962</v>
      </c>
      <c r="AF558" s="36" t="s">
        <v>117</v>
      </c>
      <c r="AG558" s="36" t="s">
        <v>117</v>
      </c>
      <c r="AH558" s="36" t="s">
        <v>117</v>
      </c>
      <c r="AI558" s="36" t="s">
        <v>117</v>
      </c>
      <c r="AJ558" s="36" t="s">
        <v>117</v>
      </c>
      <c r="AK558" s="36" t="s">
        <v>4297</v>
      </c>
      <c r="AL558" s="36" t="s">
        <v>114</v>
      </c>
      <c r="AM558" s="36"/>
      <c r="AN558" s="36"/>
      <c r="AO558" s="36"/>
      <c r="AP558" s="36"/>
      <c r="AQ558" s="36"/>
      <c r="AR558" s="36"/>
      <c r="AS558" s="36"/>
    </row>
    <row r="559" spans="1:45" s="62" customFormat="1" hidden="1">
      <c r="A559" s="157" t="s">
        <v>7966</v>
      </c>
      <c r="B559" s="42" t="s">
        <v>6602</v>
      </c>
      <c r="C559" s="40"/>
      <c r="D559" s="42" t="s">
        <v>6604</v>
      </c>
      <c r="E559" s="40"/>
      <c r="F559" s="40"/>
      <c r="G559" s="40"/>
      <c r="H559" s="155" t="s">
        <v>6711</v>
      </c>
      <c r="I559" s="40"/>
      <c r="J559" s="35"/>
      <c r="K559" s="40"/>
      <c r="L559" s="40" t="s">
        <v>6780</v>
      </c>
      <c r="M559" s="42"/>
      <c r="N559" s="40"/>
      <c r="O559" s="40"/>
      <c r="P559" s="40"/>
      <c r="Q559" s="40"/>
      <c r="R559" s="40"/>
      <c r="S559" s="40"/>
      <c r="T559" s="40"/>
      <c r="U559" s="40"/>
      <c r="V559" s="41" t="s">
        <v>6622</v>
      </c>
      <c r="W559" s="62">
        <v>3</v>
      </c>
      <c r="X559" s="62" t="s">
        <v>4960</v>
      </c>
      <c r="Y559" s="36" t="s">
        <v>5024</v>
      </c>
      <c r="Z559" s="36" t="s">
        <v>117</v>
      </c>
      <c r="AA559" s="36" t="s">
        <v>117</v>
      </c>
      <c r="AB559" s="36" t="s">
        <v>117</v>
      </c>
      <c r="AC559" s="36" t="s">
        <v>5024</v>
      </c>
      <c r="AD559" s="36" t="s">
        <v>637</v>
      </c>
      <c r="AE559" s="36" t="s">
        <v>4962</v>
      </c>
      <c r="AF559" s="36" t="s">
        <v>117</v>
      </c>
      <c r="AG559" s="36" t="s">
        <v>117</v>
      </c>
      <c r="AH559" s="36" t="s">
        <v>117</v>
      </c>
      <c r="AI559" s="36" t="s">
        <v>117</v>
      </c>
      <c r="AJ559" s="36" t="s">
        <v>117</v>
      </c>
      <c r="AK559" s="36" t="s">
        <v>4297</v>
      </c>
      <c r="AL559" s="36" t="s">
        <v>114</v>
      </c>
      <c r="AM559" s="36"/>
      <c r="AN559" s="36"/>
      <c r="AO559" s="36"/>
      <c r="AP559" s="36"/>
      <c r="AQ559" s="36"/>
      <c r="AR559" s="36"/>
      <c r="AS559" s="36"/>
    </row>
    <row r="560" spans="1:45" s="62" customFormat="1" hidden="1">
      <c r="A560" s="157" t="s">
        <v>7966</v>
      </c>
      <c r="B560" s="42" t="s">
        <v>6602</v>
      </c>
      <c r="C560" s="40"/>
      <c r="D560" s="42" t="s">
        <v>6782</v>
      </c>
      <c r="E560" s="40"/>
      <c r="F560" s="40"/>
      <c r="G560" s="40"/>
      <c r="H560" s="43"/>
      <c r="I560" s="40"/>
      <c r="J560" s="35"/>
      <c r="K560" s="40"/>
      <c r="L560" s="165" t="s">
        <v>6715</v>
      </c>
      <c r="M560" s="42"/>
      <c r="N560" s="40"/>
      <c r="O560" s="40"/>
      <c r="P560" s="40"/>
      <c r="Q560" s="40"/>
      <c r="R560" s="40"/>
      <c r="S560" s="40"/>
      <c r="T560" s="40"/>
      <c r="U560" s="40"/>
      <c r="V560" s="41" t="s">
        <v>6622</v>
      </c>
      <c r="W560" s="62">
        <v>3</v>
      </c>
      <c r="X560" s="62" t="s">
        <v>4960</v>
      </c>
      <c r="Y560" s="36" t="s">
        <v>5025</v>
      </c>
      <c r="Z560" s="36" t="s">
        <v>117</v>
      </c>
      <c r="AA560" s="36" t="s">
        <v>117</v>
      </c>
      <c r="AB560" s="36" t="s">
        <v>117</v>
      </c>
      <c r="AC560" s="36" t="s">
        <v>5025</v>
      </c>
      <c r="AD560" s="36" t="s">
        <v>3315</v>
      </c>
      <c r="AE560" s="36" t="s">
        <v>4962</v>
      </c>
      <c r="AF560" s="36" t="s">
        <v>117</v>
      </c>
      <c r="AG560" s="36" t="s">
        <v>117</v>
      </c>
      <c r="AH560" s="36" t="s">
        <v>117</v>
      </c>
      <c r="AI560" s="36" t="s">
        <v>117</v>
      </c>
      <c r="AJ560" s="36" t="s">
        <v>117</v>
      </c>
      <c r="AK560" s="36" t="s">
        <v>4297</v>
      </c>
      <c r="AL560" s="36" t="s">
        <v>114</v>
      </c>
      <c r="AM560" s="36"/>
      <c r="AN560" s="36"/>
      <c r="AO560" s="36"/>
      <c r="AP560" s="36"/>
      <c r="AQ560" s="36"/>
      <c r="AR560" s="36"/>
      <c r="AS560" s="36"/>
    </row>
    <row r="561" spans="1:45" s="62" customFormat="1" hidden="1">
      <c r="A561" s="157" t="s">
        <v>7966</v>
      </c>
      <c r="B561" s="42" t="s">
        <v>6602</v>
      </c>
      <c r="C561" s="40"/>
      <c r="D561" s="42" t="s">
        <v>6782</v>
      </c>
      <c r="E561" s="40"/>
      <c r="F561" s="40"/>
      <c r="G561" s="40"/>
      <c r="H561" s="43"/>
      <c r="I561" s="40"/>
      <c r="J561" s="35"/>
      <c r="K561" s="40"/>
      <c r="L561" s="165" t="s">
        <v>6715</v>
      </c>
      <c r="M561" s="42"/>
      <c r="N561" s="40"/>
      <c r="O561" s="40"/>
      <c r="P561" s="40"/>
      <c r="Q561" s="40"/>
      <c r="R561" s="40"/>
      <c r="S561" s="40"/>
      <c r="T561" s="40"/>
      <c r="U561" s="40"/>
      <c r="V561" s="41" t="s">
        <v>6622</v>
      </c>
      <c r="W561" s="62">
        <v>3</v>
      </c>
      <c r="X561" s="62" t="s">
        <v>4960</v>
      </c>
      <c r="Y561" s="36" t="s">
        <v>5026</v>
      </c>
      <c r="Z561" s="36" t="s">
        <v>117</v>
      </c>
      <c r="AA561" s="36" t="s">
        <v>117</v>
      </c>
      <c r="AB561" s="36" t="s">
        <v>117</v>
      </c>
      <c r="AC561" s="36" t="s">
        <v>5026</v>
      </c>
      <c r="AD561" s="36" t="s">
        <v>660</v>
      </c>
      <c r="AE561" s="36" t="s">
        <v>4962</v>
      </c>
      <c r="AF561" s="36" t="s">
        <v>117</v>
      </c>
      <c r="AG561" s="36" t="s">
        <v>117</v>
      </c>
      <c r="AH561" s="36" t="s">
        <v>117</v>
      </c>
      <c r="AI561" s="36" t="s">
        <v>117</v>
      </c>
      <c r="AJ561" s="36" t="s">
        <v>117</v>
      </c>
      <c r="AK561" s="36" t="s">
        <v>4297</v>
      </c>
      <c r="AL561" s="36" t="s">
        <v>114</v>
      </c>
      <c r="AM561" s="36"/>
      <c r="AN561" s="36"/>
      <c r="AO561" s="36"/>
      <c r="AP561" s="36"/>
      <c r="AQ561" s="36"/>
      <c r="AR561" s="36"/>
      <c r="AS561" s="36"/>
    </row>
    <row r="562" spans="1:45" s="62" customFormat="1" hidden="1">
      <c r="A562" s="157" t="s">
        <v>7966</v>
      </c>
      <c r="B562" s="42" t="s">
        <v>6602</v>
      </c>
      <c r="C562" s="40"/>
      <c r="D562" s="42" t="s">
        <v>6782</v>
      </c>
      <c r="E562" s="40"/>
      <c r="F562" s="40"/>
      <c r="G562" s="40"/>
      <c r="H562" s="43"/>
      <c r="I562" s="40"/>
      <c r="J562" s="35"/>
      <c r="K562" s="40"/>
      <c r="L562" s="165" t="s">
        <v>6715</v>
      </c>
      <c r="M562" s="42"/>
      <c r="N562" s="40"/>
      <c r="O562" s="40"/>
      <c r="P562" s="40"/>
      <c r="Q562" s="40"/>
      <c r="R562" s="40"/>
      <c r="S562" s="40"/>
      <c r="T562" s="40"/>
      <c r="U562" s="40"/>
      <c r="V562" s="41" t="s">
        <v>6622</v>
      </c>
      <c r="W562" s="62">
        <v>3</v>
      </c>
      <c r="X562" s="62" t="s">
        <v>4960</v>
      </c>
      <c r="Y562" s="36" t="s">
        <v>5027</v>
      </c>
      <c r="Z562" s="36" t="s">
        <v>117</v>
      </c>
      <c r="AA562" s="36" t="s">
        <v>117</v>
      </c>
      <c r="AB562" s="36" t="s">
        <v>117</v>
      </c>
      <c r="AC562" s="36" t="s">
        <v>5027</v>
      </c>
      <c r="AD562" s="36" t="s">
        <v>661</v>
      </c>
      <c r="AE562" s="36" t="s">
        <v>4962</v>
      </c>
      <c r="AF562" s="36" t="s">
        <v>117</v>
      </c>
      <c r="AG562" s="36" t="s">
        <v>117</v>
      </c>
      <c r="AH562" s="36" t="s">
        <v>117</v>
      </c>
      <c r="AI562" s="36" t="s">
        <v>117</v>
      </c>
      <c r="AJ562" s="36" t="s">
        <v>117</v>
      </c>
      <c r="AK562" s="36" t="s">
        <v>4297</v>
      </c>
      <c r="AL562" s="36" t="s">
        <v>114</v>
      </c>
      <c r="AM562" s="36"/>
      <c r="AN562" s="36"/>
      <c r="AO562" s="36"/>
      <c r="AP562" s="36"/>
      <c r="AQ562" s="36"/>
      <c r="AR562" s="36"/>
      <c r="AS562" s="36"/>
    </row>
    <row r="563" spans="1:45" s="62" customFormat="1" hidden="1">
      <c r="A563" s="157" t="s">
        <v>7966</v>
      </c>
      <c r="B563" s="42" t="s">
        <v>6602</v>
      </c>
      <c r="C563" s="40"/>
      <c r="D563" s="42" t="s">
        <v>6604</v>
      </c>
      <c r="E563" s="40"/>
      <c r="F563" s="40"/>
      <c r="G563" s="40"/>
      <c r="H563" s="155" t="s">
        <v>6711</v>
      </c>
      <c r="I563" s="40"/>
      <c r="J563" s="35"/>
      <c r="K563" s="40"/>
      <c r="L563" s="40" t="s">
        <v>6780</v>
      </c>
      <c r="M563" s="42"/>
      <c r="N563" s="40"/>
      <c r="O563" s="40"/>
      <c r="P563" s="40"/>
      <c r="Q563" s="40"/>
      <c r="R563" s="40"/>
      <c r="S563" s="40"/>
      <c r="T563" s="40"/>
      <c r="U563" s="40"/>
      <c r="V563" s="41" t="s">
        <v>6622</v>
      </c>
      <c r="W563" s="62">
        <v>3</v>
      </c>
      <c r="X563" s="62" t="s">
        <v>4960</v>
      </c>
      <c r="Y563" s="36" t="s">
        <v>5028</v>
      </c>
      <c r="Z563" s="36" t="s">
        <v>117</v>
      </c>
      <c r="AA563" s="36" t="s">
        <v>117</v>
      </c>
      <c r="AB563" s="36" t="s">
        <v>117</v>
      </c>
      <c r="AC563" s="36" t="s">
        <v>5028</v>
      </c>
      <c r="AD563" s="36" t="s">
        <v>559</v>
      </c>
      <c r="AE563" s="36" t="s">
        <v>4962</v>
      </c>
      <c r="AF563" s="36" t="s">
        <v>117</v>
      </c>
      <c r="AG563" s="36" t="s">
        <v>117</v>
      </c>
      <c r="AH563" s="36" t="s">
        <v>117</v>
      </c>
      <c r="AI563" s="36" t="s">
        <v>117</v>
      </c>
      <c r="AJ563" s="36" t="s">
        <v>117</v>
      </c>
      <c r="AK563" s="36" t="s">
        <v>4297</v>
      </c>
      <c r="AL563" s="36" t="s">
        <v>114</v>
      </c>
      <c r="AM563" s="36"/>
      <c r="AN563" s="36"/>
      <c r="AO563" s="36"/>
      <c r="AP563" s="36"/>
      <c r="AQ563" s="36"/>
      <c r="AR563" s="36"/>
      <c r="AS563" s="36"/>
    </row>
    <row r="564" spans="1:45" s="62" customFormat="1" hidden="1">
      <c r="A564" s="157" t="s">
        <v>7966</v>
      </c>
      <c r="B564" s="42" t="s">
        <v>6602</v>
      </c>
      <c r="C564" s="40"/>
      <c r="D564" s="42" t="s">
        <v>6604</v>
      </c>
      <c r="E564" s="40"/>
      <c r="F564" s="40"/>
      <c r="G564" s="40"/>
      <c r="H564" s="155" t="s">
        <v>6782</v>
      </c>
      <c r="I564" s="40"/>
      <c r="J564" s="35"/>
      <c r="K564" s="40"/>
      <c r="L564" s="165" t="s">
        <v>6715</v>
      </c>
      <c r="M564" s="42"/>
      <c r="N564" s="40"/>
      <c r="O564" s="40"/>
      <c r="P564" s="40"/>
      <c r="Q564" s="40"/>
      <c r="R564" s="40"/>
      <c r="S564" s="40"/>
      <c r="T564" s="40"/>
      <c r="U564" s="40"/>
      <c r="V564" s="41" t="s">
        <v>6622</v>
      </c>
      <c r="W564" s="62">
        <v>3</v>
      </c>
      <c r="X564" s="62" t="s">
        <v>4960</v>
      </c>
      <c r="Y564" s="36" t="s">
        <v>5029</v>
      </c>
      <c r="Z564" s="36" t="s">
        <v>117</v>
      </c>
      <c r="AA564" s="36" t="s">
        <v>117</v>
      </c>
      <c r="AB564" s="36" t="s">
        <v>117</v>
      </c>
      <c r="AC564" s="36" t="s">
        <v>5029</v>
      </c>
      <c r="AD564" s="36" t="s">
        <v>5030</v>
      </c>
      <c r="AE564" s="36" t="s">
        <v>4962</v>
      </c>
      <c r="AF564" s="36" t="s">
        <v>117</v>
      </c>
      <c r="AG564" s="36" t="s">
        <v>117</v>
      </c>
      <c r="AH564" s="36" t="s">
        <v>117</v>
      </c>
      <c r="AI564" s="36" t="s">
        <v>117</v>
      </c>
      <c r="AJ564" s="36" t="s">
        <v>117</v>
      </c>
      <c r="AK564" s="36" t="s">
        <v>4297</v>
      </c>
      <c r="AL564" s="36" t="s">
        <v>114</v>
      </c>
      <c r="AM564" s="36"/>
      <c r="AN564" s="36"/>
      <c r="AO564" s="36"/>
      <c r="AP564" s="36"/>
      <c r="AQ564" s="36"/>
      <c r="AR564" s="36"/>
      <c r="AS564" s="36"/>
    </row>
    <row r="565" spans="1:45" s="62" customFormat="1" hidden="1">
      <c r="A565" s="157" t="s">
        <v>7966</v>
      </c>
      <c r="B565" s="42" t="s">
        <v>6602</v>
      </c>
      <c r="C565" s="40"/>
      <c r="D565" s="42" t="s">
        <v>6782</v>
      </c>
      <c r="E565" s="40"/>
      <c r="F565" s="40"/>
      <c r="G565" s="40"/>
      <c r="H565" s="43"/>
      <c r="I565" s="40"/>
      <c r="J565" s="35"/>
      <c r="K565" s="40"/>
      <c r="L565" s="165" t="s">
        <v>6715</v>
      </c>
      <c r="M565" s="42"/>
      <c r="N565" s="40"/>
      <c r="O565" s="40"/>
      <c r="P565" s="40"/>
      <c r="Q565" s="40"/>
      <c r="R565" s="40"/>
      <c r="S565" s="40"/>
      <c r="T565" s="40"/>
      <c r="U565" s="40"/>
      <c r="V565" s="41" t="s">
        <v>6622</v>
      </c>
      <c r="W565" s="62">
        <v>3</v>
      </c>
      <c r="X565" s="62" t="s">
        <v>4960</v>
      </c>
      <c r="Y565" s="36" t="s">
        <v>5031</v>
      </c>
      <c r="Z565" s="36" t="s">
        <v>117</v>
      </c>
      <c r="AA565" s="36" t="s">
        <v>117</v>
      </c>
      <c r="AB565" s="36" t="s">
        <v>117</v>
      </c>
      <c r="AC565" s="36" t="s">
        <v>5031</v>
      </c>
      <c r="AD565" s="36" t="s">
        <v>5032</v>
      </c>
      <c r="AE565" s="36" t="s">
        <v>4962</v>
      </c>
      <c r="AF565" s="36" t="s">
        <v>117</v>
      </c>
      <c r="AG565" s="36" t="s">
        <v>117</v>
      </c>
      <c r="AH565" s="36" t="s">
        <v>117</v>
      </c>
      <c r="AI565" s="36" t="s">
        <v>117</v>
      </c>
      <c r="AJ565" s="36" t="s">
        <v>117</v>
      </c>
      <c r="AK565" s="36" t="s">
        <v>4297</v>
      </c>
      <c r="AL565" s="36" t="s">
        <v>114</v>
      </c>
      <c r="AM565" s="36"/>
      <c r="AN565" s="36"/>
      <c r="AO565" s="36"/>
      <c r="AP565" s="36"/>
      <c r="AQ565" s="36"/>
      <c r="AR565" s="36"/>
      <c r="AS565" s="36"/>
    </row>
    <row r="566" spans="1:45" s="62" customFormat="1" hidden="1">
      <c r="A566" s="157" t="s">
        <v>7966</v>
      </c>
      <c r="B566" s="42" t="s">
        <v>6602</v>
      </c>
      <c r="C566" s="40"/>
      <c r="D566" s="42" t="s">
        <v>6782</v>
      </c>
      <c r="E566" s="40"/>
      <c r="F566" s="40"/>
      <c r="G566" s="40"/>
      <c r="H566" s="43"/>
      <c r="I566" s="40"/>
      <c r="J566" s="35"/>
      <c r="K566" s="40"/>
      <c r="L566" s="165" t="s">
        <v>6715</v>
      </c>
      <c r="M566" s="42"/>
      <c r="N566" s="40"/>
      <c r="O566" s="40"/>
      <c r="P566" s="40"/>
      <c r="Q566" s="40"/>
      <c r="R566" s="40"/>
      <c r="S566" s="40"/>
      <c r="T566" s="40"/>
      <c r="U566" s="40"/>
      <c r="V566" s="41" t="s">
        <v>6622</v>
      </c>
      <c r="W566" s="62">
        <v>3</v>
      </c>
      <c r="X566" s="62" t="s">
        <v>4960</v>
      </c>
      <c r="Y566" s="36" t="s">
        <v>5033</v>
      </c>
      <c r="Z566" s="36" t="s">
        <v>117</v>
      </c>
      <c r="AA566" s="36" t="s">
        <v>117</v>
      </c>
      <c r="AB566" s="36" t="s">
        <v>117</v>
      </c>
      <c r="AC566" s="36" t="s">
        <v>5033</v>
      </c>
      <c r="AD566" s="36" t="s">
        <v>5034</v>
      </c>
      <c r="AE566" s="36" t="s">
        <v>4962</v>
      </c>
      <c r="AF566" s="36" t="s">
        <v>117</v>
      </c>
      <c r="AG566" s="36" t="s">
        <v>117</v>
      </c>
      <c r="AH566" s="36" t="s">
        <v>117</v>
      </c>
      <c r="AI566" s="36" t="s">
        <v>117</v>
      </c>
      <c r="AJ566" s="36" t="s">
        <v>117</v>
      </c>
      <c r="AK566" s="36" t="s">
        <v>4297</v>
      </c>
      <c r="AL566" s="36" t="s">
        <v>114</v>
      </c>
      <c r="AM566" s="36"/>
      <c r="AN566" s="36"/>
      <c r="AO566" s="36"/>
      <c r="AP566" s="36"/>
      <c r="AQ566" s="36"/>
      <c r="AR566" s="36"/>
      <c r="AS566" s="36"/>
    </row>
    <row r="567" spans="1:45" s="62" customFormat="1" hidden="1">
      <c r="A567" s="157" t="s">
        <v>7966</v>
      </c>
      <c r="B567" s="42" t="s">
        <v>6602</v>
      </c>
      <c r="C567" s="40"/>
      <c r="D567" s="42" t="s">
        <v>6782</v>
      </c>
      <c r="E567" s="40"/>
      <c r="F567" s="40"/>
      <c r="G567" s="40"/>
      <c r="H567" s="43"/>
      <c r="I567" s="40"/>
      <c r="J567" s="35"/>
      <c r="K567" s="40"/>
      <c r="L567" s="165" t="s">
        <v>6715</v>
      </c>
      <c r="M567" s="42"/>
      <c r="N567" s="40"/>
      <c r="O567" s="40"/>
      <c r="P567" s="40"/>
      <c r="Q567" s="40"/>
      <c r="R567" s="40"/>
      <c r="S567" s="40"/>
      <c r="T567" s="40"/>
      <c r="U567" s="40"/>
      <c r="V567" s="41" t="s">
        <v>6622</v>
      </c>
      <c r="W567" s="62">
        <v>3</v>
      </c>
      <c r="X567" s="62" t="s">
        <v>4508</v>
      </c>
      <c r="Y567" s="36" t="s">
        <v>5035</v>
      </c>
      <c r="Z567" s="36" t="s">
        <v>117</v>
      </c>
      <c r="AA567" s="36" t="s">
        <v>117</v>
      </c>
      <c r="AB567" s="36" t="s">
        <v>117</v>
      </c>
      <c r="AC567" s="36" t="s">
        <v>5035</v>
      </c>
      <c r="AD567" s="36" t="s">
        <v>5036</v>
      </c>
      <c r="AE567" s="36" t="s">
        <v>4510</v>
      </c>
      <c r="AF567" s="36" t="s">
        <v>117</v>
      </c>
      <c r="AG567" s="36" t="s">
        <v>117</v>
      </c>
      <c r="AH567" s="36" t="s">
        <v>117</v>
      </c>
      <c r="AI567" s="36" t="s">
        <v>117</v>
      </c>
      <c r="AJ567" s="36" t="s">
        <v>117</v>
      </c>
      <c r="AK567" s="36" t="s">
        <v>4297</v>
      </c>
      <c r="AL567" s="36" t="s">
        <v>114</v>
      </c>
      <c r="AM567" s="36"/>
      <c r="AN567" s="36"/>
      <c r="AO567" s="36"/>
      <c r="AP567" s="36"/>
      <c r="AQ567" s="36"/>
      <c r="AR567" s="36"/>
      <c r="AS567" s="36"/>
    </row>
    <row r="568" spans="1:45" s="62" customFormat="1" hidden="1">
      <c r="A568" s="50"/>
      <c r="B568" s="42" t="s">
        <v>6602</v>
      </c>
      <c r="C568" s="40"/>
      <c r="D568" s="72" t="s">
        <v>6616</v>
      </c>
      <c r="E568" s="40"/>
      <c r="F568" s="40"/>
      <c r="G568" s="40"/>
      <c r="H568" s="43"/>
      <c r="I568" s="40"/>
      <c r="J568" s="35"/>
      <c r="K568" s="40"/>
      <c r="L568" s="40" t="s">
        <v>6787</v>
      </c>
      <c r="M568" s="42"/>
      <c r="N568" s="40"/>
      <c r="O568" s="40"/>
      <c r="P568" s="40"/>
      <c r="Q568" s="40"/>
      <c r="R568" s="40"/>
      <c r="S568" s="40"/>
      <c r="T568" s="40"/>
      <c r="U568" s="40"/>
      <c r="V568" s="41" t="s">
        <v>6605</v>
      </c>
      <c r="W568" s="62">
        <v>3</v>
      </c>
      <c r="X568" s="62" t="s">
        <v>4764</v>
      </c>
      <c r="Y568" s="36" t="s">
        <v>5037</v>
      </c>
      <c r="Z568" s="36" t="s">
        <v>117</v>
      </c>
      <c r="AA568" s="36" t="s">
        <v>117</v>
      </c>
      <c r="AB568" s="36" t="s">
        <v>117</v>
      </c>
      <c r="AC568" s="36" t="s">
        <v>5037</v>
      </c>
      <c r="AD568" s="36" t="s">
        <v>602</v>
      </c>
      <c r="AE568" s="36" t="s">
        <v>4766</v>
      </c>
      <c r="AF568" s="36" t="s">
        <v>117</v>
      </c>
      <c r="AG568" s="36" t="s">
        <v>117</v>
      </c>
      <c r="AH568" s="36" t="s">
        <v>117</v>
      </c>
      <c r="AI568" s="36" t="s">
        <v>117</v>
      </c>
      <c r="AJ568" s="36" t="s">
        <v>117</v>
      </c>
      <c r="AK568" s="36" t="s">
        <v>4297</v>
      </c>
      <c r="AL568" s="36" t="s">
        <v>114</v>
      </c>
      <c r="AM568" s="36"/>
      <c r="AN568" s="36"/>
      <c r="AO568" s="36"/>
      <c r="AP568" s="36"/>
      <c r="AQ568" s="36"/>
      <c r="AR568" s="36"/>
      <c r="AS568" s="36"/>
    </row>
    <row r="569" spans="1:45" s="62" customFormat="1" hidden="1">
      <c r="A569" s="50"/>
      <c r="B569" s="42" t="s">
        <v>6602</v>
      </c>
      <c r="C569" s="40"/>
      <c r="D569" s="72" t="s">
        <v>6616</v>
      </c>
      <c r="E569" s="40"/>
      <c r="F569" s="40"/>
      <c r="G569" s="40"/>
      <c r="H569" s="43"/>
      <c r="I569" s="40"/>
      <c r="J569" s="35"/>
      <c r="K569" s="40"/>
      <c r="L569" s="40" t="s">
        <v>6787</v>
      </c>
      <c r="M569" s="42"/>
      <c r="N569" s="40"/>
      <c r="O569" s="40"/>
      <c r="P569" s="40"/>
      <c r="Q569" s="40"/>
      <c r="R569" s="40"/>
      <c r="S569" s="40"/>
      <c r="T569" s="40"/>
      <c r="U569" s="40"/>
      <c r="V569" s="41" t="s">
        <v>6605</v>
      </c>
      <c r="W569" s="62">
        <v>3</v>
      </c>
      <c r="X569" s="62" t="s">
        <v>4764</v>
      </c>
      <c r="Y569" s="36" t="s">
        <v>5038</v>
      </c>
      <c r="Z569" s="36" t="s">
        <v>117</v>
      </c>
      <c r="AA569" s="36" t="s">
        <v>117</v>
      </c>
      <c r="AB569" s="36" t="s">
        <v>117</v>
      </c>
      <c r="AC569" s="36" t="s">
        <v>5038</v>
      </c>
      <c r="AD569" s="36" t="s">
        <v>507</v>
      </c>
      <c r="AE569" s="36" t="s">
        <v>4766</v>
      </c>
      <c r="AF569" s="36" t="s">
        <v>117</v>
      </c>
      <c r="AG569" s="36" t="s">
        <v>117</v>
      </c>
      <c r="AH569" s="36" t="s">
        <v>117</v>
      </c>
      <c r="AI569" s="36" t="s">
        <v>117</v>
      </c>
      <c r="AJ569" s="36" t="s">
        <v>117</v>
      </c>
      <c r="AK569" s="36" t="s">
        <v>4297</v>
      </c>
      <c r="AL569" s="36" t="s">
        <v>114</v>
      </c>
      <c r="AM569" s="36"/>
      <c r="AN569" s="36"/>
      <c r="AO569" s="36"/>
      <c r="AP569" s="36"/>
      <c r="AQ569" s="36"/>
      <c r="AR569" s="36"/>
      <c r="AS569" s="36"/>
    </row>
    <row r="570" spans="1:45" s="62" customFormat="1" hidden="1">
      <c r="A570" s="157" t="s">
        <v>7966</v>
      </c>
      <c r="B570" s="42" t="s">
        <v>6602</v>
      </c>
      <c r="C570" s="40"/>
      <c r="D570" s="42" t="s">
        <v>6782</v>
      </c>
      <c r="E570" s="40"/>
      <c r="F570" s="40"/>
      <c r="G570" s="40"/>
      <c r="H570" s="43"/>
      <c r="I570" s="40"/>
      <c r="J570" s="35"/>
      <c r="K570" s="40"/>
      <c r="L570" s="165" t="s">
        <v>6715</v>
      </c>
      <c r="M570" s="42"/>
      <c r="N570" s="40"/>
      <c r="O570" s="40"/>
      <c r="P570" s="40"/>
      <c r="Q570" s="40"/>
      <c r="R570" s="40"/>
      <c r="S570" s="40"/>
      <c r="T570" s="40"/>
      <c r="U570" s="40"/>
      <c r="V570" s="41" t="s">
        <v>6622</v>
      </c>
      <c r="W570" s="62">
        <v>3</v>
      </c>
      <c r="X570" s="62" t="s">
        <v>4960</v>
      </c>
      <c r="Y570" s="36" t="s">
        <v>5039</v>
      </c>
      <c r="Z570" s="36" t="s">
        <v>117</v>
      </c>
      <c r="AA570" s="36" t="s">
        <v>117</v>
      </c>
      <c r="AB570" s="36" t="s">
        <v>117</v>
      </c>
      <c r="AC570" s="36" t="s">
        <v>5039</v>
      </c>
      <c r="AD570" s="36" t="s">
        <v>5036</v>
      </c>
      <c r="AE570" s="36" t="s">
        <v>4962</v>
      </c>
      <c r="AF570" s="36" t="s">
        <v>117</v>
      </c>
      <c r="AG570" s="36" t="s">
        <v>117</v>
      </c>
      <c r="AH570" s="36" t="s">
        <v>117</v>
      </c>
      <c r="AI570" s="36" t="s">
        <v>117</v>
      </c>
      <c r="AJ570" s="36" t="s">
        <v>117</v>
      </c>
      <c r="AK570" s="36" t="s">
        <v>4297</v>
      </c>
      <c r="AL570" s="36" t="s">
        <v>114</v>
      </c>
      <c r="AM570" s="36"/>
      <c r="AN570" s="36"/>
      <c r="AO570" s="36"/>
      <c r="AP570" s="36"/>
      <c r="AQ570" s="36"/>
      <c r="AR570" s="36"/>
      <c r="AS570" s="36"/>
    </row>
    <row r="571" spans="1:45" s="62" customFormat="1" hidden="1">
      <c r="A571" s="157" t="s">
        <v>7966</v>
      </c>
      <c r="B571" s="42" t="s">
        <v>6602</v>
      </c>
      <c r="C571" s="40"/>
      <c r="D571" s="42" t="s">
        <v>6782</v>
      </c>
      <c r="E571" s="40"/>
      <c r="F571" s="40"/>
      <c r="G571" s="40"/>
      <c r="H571" s="43"/>
      <c r="I571" s="40"/>
      <c r="J571" s="35"/>
      <c r="K571" s="40"/>
      <c r="L571" s="165" t="s">
        <v>6715</v>
      </c>
      <c r="M571" s="42"/>
      <c r="N571" s="40"/>
      <c r="O571" s="40"/>
      <c r="P571" s="40"/>
      <c r="Q571" s="40"/>
      <c r="R571" s="40"/>
      <c r="S571" s="40"/>
      <c r="T571" s="40"/>
      <c r="U571" s="40"/>
      <c r="V571" s="41" t="s">
        <v>6622</v>
      </c>
      <c r="W571" s="62">
        <v>3</v>
      </c>
      <c r="X571" s="62" t="s">
        <v>4508</v>
      </c>
      <c r="Y571" s="36" t="s">
        <v>5040</v>
      </c>
      <c r="Z571" s="36" t="s">
        <v>117</v>
      </c>
      <c r="AA571" s="36" t="s">
        <v>117</v>
      </c>
      <c r="AB571" s="36" t="s">
        <v>117</v>
      </c>
      <c r="AC571" s="36" t="s">
        <v>5040</v>
      </c>
      <c r="AD571" s="36" t="s">
        <v>662</v>
      </c>
      <c r="AE571" s="36" t="s">
        <v>4510</v>
      </c>
      <c r="AF571" s="36" t="s">
        <v>117</v>
      </c>
      <c r="AG571" s="36" t="s">
        <v>117</v>
      </c>
      <c r="AH571" s="36" t="s">
        <v>117</v>
      </c>
      <c r="AI571" s="36" t="s">
        <v>117</v>
      </c>
      <c r="AJ571" s="36" t="s">
        <v>117</v>
      </c>
      <c r="AK571" s="36" t="s">
        <v>4297</v>
      </c>
      <c r="AL571" s="36" t="s">
        <v>114</v>
      </c>
      <c r="AM571" s="36"/>
      <c r="AN571" s="36"/>
      <c r="AO571" s="36"/>
      <c r="AP571" s="36"/>
      <c r="AQ571" s="36"/>
      <c r="AR571" s="36"/>
      <c r="AS571" s="36"/>
    </row>
    <row r="572" spans="1:45" s="62" customFormat="1" hidden="1">
      <c r="A572" s="157" t="s">
        <v>7966</v>
      </c>
      <c r="B572" s="42" t="s">
        <v>6602</v>
      </c>
      <c r="C572" s="40"/>
      <c r="D572" s="42" t="s">
        <v>6782</v>
      </c>
      <c r="E572" s="40"/>
      <c r="F572" s="40"/>
      <c r="G572" s="40"/>
      <c r="H572" s="43"/>
      <c r="I572" s="40"/>
      <c r="J572" s="35"/>
      <c r="K572" s="40"/>
      <c r="L572" s="165" t="s">
        <v>6715</v>
      </c>
      <c r="M572" s="42"/>
      <c r="N572" s="40"/>
      <c r="O572" s="40"/>
      <c r="P572" s="40"/>
      <c r="Q572" s="40"/>
      <c r="R572" s="40"/>
      <c r="S572" s="40"/>
      <c r="T572" s="40"/>
      <c r="U572" s="40"/>
      <c r="V572" s="41" t="s">
        <v>6622</v>
      </c>
      <c r="W572" s="62">
        <v>3</v>
      </c>
      <c r="X572" s="62" t="s">
        <v>4508</v>
      </c>
      <c r="Y572" s="36" t="s">
        <v>5041</v>
      </c>
      <c r="Z572" s="36" t="s">
        <v>117</v>
      </c>
      <c r="AA572" s="36" t="s">
        <v>117</v>
      </c>
      <c r="AB572" s="36" t="s">
        <v>117</v>
      </c>
      <c r="AC572" s="36" t="s">
        <v>5041</v>
      </c>
      <c r="AD572" s="36" t="s">
        <v>662</v>
      </c>
      <c r="AE572" s="36" t="s">
        <v>4510</v>
      </c>
      <c r="AF572" s="36" t="s">
        <v>117</v>
      </c>
      <c r="AG572" s="36" t="s">
        <v>117</v>
      </c>
      <c r="AH572" s="36" t="s">
        <v>117</v>
      </c>
      <c r="AI572" s="36" t="s">
        <v>117</v>
      </c>
      <c r="AJ572" s="36" t="s">
        <v>117</v>
      </c>
      <c r="AK572" s="36" t="s">
        <v>4297</v>
      </c>
      <c r="AL572" s="36" t="s">
        <v>114</v>
      </c>
      <c r="AM572" s="36"/>
      <c r="AN572" s="36"/>
      <c r="AO572" s="36"/>
      <c r="AP572" s="36"/>
      <c r="AQ572" s="36"/>
      <c r="AR572" s="36"/>
      <c r="AS572" s="36"/>
    </row>
    <row r="573" spans="1:45" s="62" customFormat="1" hidden="1">
      <c r="A573" s="157" t="s">
        <v>7966</v>
      </c>
      <c r="B573" s="42" t="s">
        <v>6602</v>
      </c>
      <c r="C573" s="40"/>
      <c r="D573" s="42" t="s">
        <v>6782</v>
      </c>
      <c r="E573" s="40"/>
      <c r="F573" s="40"/>
      <c r="G573" s="40"/>
      <c r="H573" s="43"/>
      <c r="I573" s="40"/>
      <c r="J573" s="35"/>
      <c r="K573" s="40"/>
      <c r="L573" s="165" t="s">
        <v>6715</v>
      </c>
      <c r="M573" s="42"/>
      <c r="N573" s="40"/>
      <c r="O573" s="40"/>
      <c r="P573" s="40"/>
      <c r="Q573" s="40"/>
      <c r="R573" s="40"/>
      <c r="S573" s="40"/>
      <c r="T573" s="40"/>
      <c r="U573" s="40"/>
      <c r="V573" s="41" t="s">
        <v>6622</v>
      </c>
      <c r="W573" s="62">
        <v>3</v>
      </c>
      <c r="X573" s="62" t="s">
        <v>4508</v>
      </c>
      <c r="Y573" s="36" t="s">
        <v>5042</v>
      </c>
      <c r="Z573" s="36" t="s">
        <v>117</v>
      </c>
      <c r="AA573" s="36" t="s">
        <v>117</v>
      </c>
      <c r="AB573" s="36" t="s">
        <v>117</v>
      </c>
      <c r="AC573" s="36" t="s">
        <v>5042</v>
      </c>
      <c r="AD573" s="36" t="s">
        <v>663</v>
      </c>
      <c r="AE573" s="36" t="s">
        <v>4510</v>
      </c>
      <c r="AF573" s="36" t="s">
        <v>117</v>
      </c>
      <c r="AG573" s="36" t="s">
        <v>117</v>
      </c>
      <c r="AH573" s="36" t="s">
        <v>117</v>
      </c>
      <c r="AI573" s="36" t="s">
        <v>117</v>
      </c>
      <c r="AJ573" s="36" t="s">
        <v>117</v>
      </c>
      <c r="AK573" s="36" t="s">
        <v>4297</v>
      </c>
      <c r="AL573" s="36" t="s">
        <v>114</v>
      </c>
      <c r="AM573" s="36"/>
      <c r="AN573" s="36"/>
      <c r="AO573" s="36"/>
      <c r="AP573" s="36"/>
      <c r="AQ573" s="36"/>
      <c r="AR573" s="36"/>
      <c r="AS573" s="36"/>
    </row>
    <row r="574" spans="1:45" s="62" customFormat="1" hidden="1">
      <c r="A574" s="157" t="s">
        <v>7966</v>
      </c>
      <c r="B574" s="42" t="s">
        <v>6602</v>
      </c>
      <c r="C574" s="40"/>
      <c r="D574" s="42" t="s">
        <v>6782</v>
      </c>
      <c r="E574" s="40"/>
      <c r="F574" s="40"/>
      <c r="G574" s="40"/>
      <c r="H574" s="43"/>
      <c r="I574" s="40"/>
      <c r="J574" s="35"/>
      <c r="K574" s="40"/>
      <c r="L574" s="165" t="s">
        <v>6715</v>
      </c>
      <c r="M574" s="42"/>
      <c r="N574" s="40"/>
      <c r="O574" s="40"/>
      <c r="P574" s="40"/>
      <c r="Q574" s="40"/>
      <c r="R574" s="40"/>
      <c r="S574" s="40"/>
      <c r="T574" s="40"/>
      <c r="U574" s="40"/>
      <c r="V574" s="41" t="s">
        <v>6622</v>
      </c>
      <c r="W574" s="62">
        <v>3</v>
      </c>
      <c r="X574" s="62" t="s">
        <v>4960</v>
      </c>
      <c r="Y574" s="36" t="s">
        <v>5043</v>
      </c>
      <c r="Z574" s="36" t="s">
        <v>117</v>
      </c>
      <c r="AA574" s="36" t="s">
        <v>117</v>
      </c>
      <c r="AB574" s="36" t="s">
        <v>117</v>
      </c>
      <c r="AC574" s="36" t="s">
        <v>5043</v>
      </c>
      <c r="AD574" s="36" t="s">
        <v>5044</v>
      </c>
      <c r="AE574" s="36" t="s">
        <v>4962</v>
      </c>
      <c r="AF574" s="36" t="s">
        <v>117</v>
      </c>
      <c r="AG574" s="36" t="s">
        <v>117</v>
      </c>
      <c r="AH574" s="36" t="s">
        <v>117</v>
      </c>
      <c r="AI574" s="36" t="s">
        <v>117</v>
      </c>
      <c r="AJ574" s="36" t="s">
        <v>117</v>
      </c>
      <c r="AK574" s="36" t="s">
        <v>4297</v>
      </c>
      <c r="AL574" s="36" t="s">
        <v>114</v>
      </c>
      <c r="AM574" s="36"/>
      <c r="AN574" s="36"/>
      <c r="AO574" s="36"/>
      <c r="AP574" s="36"/>
      <c r="AQ574" s="36"/>
      <c r="AR574" s="36"/>
      <c r="AS574" s="36"/>
    </row>
    <row r="575" spans="1:45" s="62" customFormat="1" hidden="1">
      <c r="A575" s="157" t="s">
        <v>7966</v>
      </c>
      <c r="B575" s="42" t="s">
        <v>6602</v>
      </c>
      <c r="C575" s="40"/>
      <c r="D575" s="42" t="s">
        <v>6782</v>
      </c>
      <c r="E575" s="40"/>
      <c r="F575" s="40"/>
      <c r="G575" s="40"/>
      <c r="H575" s="43"/>
      <c r="I575" s="40"/>
      <c r="J575" s="35"/>
      <c r="K575" s="40"/>
      <c r="L575" s="165" t="s">
        <v>6715</v>
      </c>
      <c r="M575" s="42"/>
      <c r="N575" s="40"/>
      <c r="O575" s="40"/>
      <c r="P575" s="40"/>
      <c r="Q575" s="40"/>
      <c r="R575" s="40"/>
      <c r="S575" s="40"/>
      <c r="T575" s="40"/>
      <c r="U575" s="40"/>
      <c r="V575" s="41" t="s">
        <v>6622</v>
      </c>
      <c r="W575" s="62">
        <v>3</v>
      </c>
      <c r="X575" s="62" t="s">
        <v>4960</v>
      </c>
      <c r="Y575" s="36" t="s">
        <v>5045</v>
      </c>
      <c r="Z575" s="36" t="s">
        <v>117</v>
      </c>
      <c r="AA575" s="36" t="s">
        <v>117</v>
      </c>
      <c r="AB575" s="36" t="s">
        <v>117</v>
      </c>
      <c r="AC575" s="36" t="s">
        <v>5045</v>
      </c>
      <c r="AD575" s="36" t="s">
        <v>664</v>
      </c>
      <c r="AE575" s="36" t="s">
        <v>4962</v>
      </c>
      <c r="AF575" s="36" t="s">
        <v>117</v>
      </c>
      <c r="AG575" s="36" t="s">
        <v>117</v>
      </c>
      <c r="AH575" s="36" t="s">
        <v>117</v>
      </c>
      <c r="AI575" s="36" t="s">
        <v>117</v>
      </c>
      <c r="AJ575" s="36" t="s">
        <v>117</v>
      </c>
      <c r="AK575" s="36" t="s">
        <v>4297</v>
      </c>
      <c r="AL575" s="36" t="s">
        <v>114</v>
      </c>
      <c r="AM575" s="36"/>
      <c r="AN575" s="36"/>
      <c r="AO575" s="36"/>
      <c r="AP575" s="36"/>
      <c r="AQ575" s="36"/>
      <c r="AR575" s="36"/>
      <c r="AS575" s="36"/>
    </row>
    <row r="576" spans="1:45" s="62" customFormat="1" hidden="1">
      <c r="A576" s="147" t="s">
        <v>7336</v>
      </c>
      <c r="B576" s="170" t="s">
        <v>6602</v>
      </c>
      <c r="C576" s="161"/>
      <c r="D576" s="170" t="s">
        <v>0</v>
      </c>
      <c r="E576" s="161"/>
      <c r="F576" s="161"/>
      <c r="G576" s="161"/>
      <c r="H576" s="170" t="s">
        <v>0</v>
      </c>
      <c r="I576" s="161"/>
      <c r="J576" s="86"/>
      <c r="K576" s="161"/>
      <c r="L576" s="161" t="s">
        <v>6715</v>
      </c>
      <c r="M576" s="170"/>
      <c r="N576" s="161"/>
      <c r="O576" s="161"/>
      <c r="P576" s="161"/>
      <c r="Q576" s="161"/>
      <c r="R576" s="161"/>
      <c r="S576" s="161"/>
      <c r="T576" s="161"/>
      <c r="U576" s="161"/>
      <c r="V576" s="167" t="s">
        <v>6605</v>
      </c>
      <c r="W576" s="148">
        <v>3</v>
      </c>
      <c r="X576" s="148" t="s">
        <v>4852</v>
      </c>
      <c r="Y576" s="148" t="s">
        <v>7348</v>
      </c>
      <c r="Z576" s="148" t="s">
        <v>117</v>
      </c>
      <c r="AA576" s="148" t="s">
        <v>117</v>
      </c>
      <c r="AB576" s="148" t="s">
        <v>117</v>
      </c>
      <c r="AC576" s="148" t="s">
        <v>7348</v>
      </c>
      <c r="AD576" s="148" t="s">
        <v>5434</v>
      </c>
      <c r="AE576" s="148" t="s">
        <v>4854</v>
      </c>
      <c r="AF576" s="148" t="s">
        <v>117</v>
      </c>
      <c r="AG576" s="148" t="s">
        <v>1059</v>
      </c>
      <c r="AH576" s="148" t="s">
        <v>117</v>
      </c>
      <c r="AI576" s="148" t="s">
        <v>117</v>
      </c>
      <c r="AJ576" s="148" t="s">
        <v>117</v>
      </c>
      <c r="AK576" s="148" t="s">
        <v>4297</v>
      </c>
      <c r="AL576" s="148" t="s">
        <v>114</v>
      </c>
      <c r="AM576" s="158"/>
      <c r="AN576" s="158"/>
      <c r="AO576" s="158"/>
      <c r="AP576" s="158"/>
      <c r="AQ576" s="158"/>
      <c r="AR576" s="158"/>
      <c r="AS576" s="158"/>
    </row>
    <row r="577" spans="1:45" s="62" customFormat="1" hidden="1">
      <c r="A577" s="157" t="s">
        <v>7966</v>
      </c>
      <c r="B577" s="42" t="s">
        <v>6602</v>
      </c>
      <c r="C577" s="40"/>
      <c r="D577" s="42" t="s">
        <v>6782</v>
      </c>
      <c r="E577" s="40"/>
      <c r="F577" s="40"/>
      <c r="G577" s="40"/>
      <c r="H577" s="43"/>
      <c r="I577" s="40"/>
      <c r="J577" s="35"/>
      <c r="K577" s="40"/>
      <c r="L577" s="165" t="s">
        <v>6715</v>
      </c>
      <c r="M577" s="42"/>
      <c r="N577" s="40"/>
      <c r="O577" s="40"/>
      <c r="P577" s="40"/>
      <c r="Q577" s="40"/>
      <c r="R577" s="40"/>
      <c r="S577" s="40"/>
      <c r="T577" s="40"/>
      <c r="U577" s="40"/>
      <c r="V577" s="41" t="s">
        <v>6622</v>
      </c>
      <c r="W577" s="62">
        <v>3</v>
      </c>
      <c r="X577" s="62" t="s">
        <v>4960</v>
      </c>
      <c r="Y577" s="36" t="s">
        <v>5046</v>
      </c>
      <c r="Z577" s="36" t="s">
        <v>117</v>
      </c>
      <c r="AA577" s="36" t="s">
        <v>117</v>
      </c>
      <c r="AB577" s="36" t="s">
        <v>117</v>
      </c>
      <c r="AC577" s="36" t="s">
        <v>5046</v>
      </c>
      <c r="AD577" s="36" t="s">
        <v>665</v>
      </c>
      <c r="AE577" s="36" t="s">
        <v>4962</v>
      </c>
      <c r="AF577" s="36" t="s">
        <v>117</v>
      </c>
      <c r="AG577" s="36" t="s">
        <v>117</v>
      </c>
      <c r="AH577" s="36" t="s">
        <v>117</v>
      </c>
      <c r="AI577" s="36" t="s">
        <v>117</v>
      </c>
      <c r="AJ577" s="36" t="s">
        <v>117</v>
      </c>
      <c r="AK577" s="36" t="s">
        <v>4297</v>
      </c>
      <c r="AL577" s="36" t="s">
        <v>114</v>
      </c>
      <c r="AM577" s="36"/>
      <c r="AN577" s="36"/>
      <c r="AO577" s="36"/>
      <c r="AP577" s="36"/>
      <c r="AQ577" s="36"/>
      <c r="AR577" s="36"/>
      <c r="AS577" s="36"/>
    </row>
    <row r="578" spans="1:45" s="62" customFormat="1" hidden="1">
      <c r="A578" s="157" t="s">
        <v>7966</v>
      </c>
      <c r="B578" s="42" t="s">
        <v>6602</v>
      </c>
      <c r="C578" s="40"/>
      <c r="D578" s="42" t="s">
        <v>6782</v>
      </c>
      <c r="E578" s="40"/>
      <c r="F578" s="40"/>
      <c r="G578" s="40"/>
      <c r="H578" s="43"/>
      <c r="I578" s="40"/>
      <c r="J578" s="35"/>
      <c r="K578" s="40"/>
      <c r="L578" s="165" t="s">
        <v>6715</v>
      </c>
      <c r="M578" s="42"/>
      <c r="N578" s="40"/>
      <c r="O578" s="40"/>
      <c r="P578" s="40"/>
      <c r="Q578" s="40"/>
      <c r="R578" s="40"/>
      <c r="S578" s="40"/>
      <c r="T578" s="40"/>
      <c r="U578" s="40"/>
      <c r="V578" s="41" t="s">
        <v>6622</v>
      </c>
      <c r="W578" s="62">
        <v>3</v>
      </c>
      <c r="X578" s="62" t="s">
        <v>4960</v>
      </c>
      <c r="Y578" s="36" t="s">
        <v>5047</v>
      </c>
      <c r="Z578" s="36" t="s">
        <v>117</v>
      </c>
      <c r="AA578" s="36" t="s">
        <v>117</v>
      </c>
      <c r="AB578" s="36" t="s">
        <v>117</v>
      </c>
      <c r="AC578" s="36" t="s">
        <v>5047</v>
      </c>
      <c r="AD578" s="36" t="s">
        <v>665</v>
      </c>
      <c r="AE578" s="36" t="s">
        <v>4962</v>
      </c>
      <c r="AF578" s="36" t="s">
        <v>117</v>
      </c>
      <c r="AG578" s="36" t="s">
        <v>117</v>
      </c>
      <c r="AH578" s="36" t="s">
        <v>117</v>
      </c>
      <c r="AI578" s="36" t="s">
        <v>117</v>
      </c>
      <c r="AJ578" s="36" t="s">
        <v>117</v>
      </c>
      <c r="AK578" s="36" t="s">
        <v>4297</v>
      </c>
      <c r="AL578" s="36" t="s">
        <v>114</v>
      </c>
      <c r="AM578" s="36"/>
      <c r="AN578" s="36"/>
      <c r="AO578" s="36"/>
      <c r="AP578" s="36"/>
      <c r="AQ578" s="36"/>
      <c r="AR578" s="36"/>
      <c r="AS578" s="36"/>
    </row>
    <row r="579" spans="1:45" s="62" customFormat="1" hidden="1">
      <c r="A579" s="157" t="s">
        <v>7966</v>
      </c>
      <c r="B579" s="42" t="s">
        <v>6602</v>
      </c>
      <c r="C579" s="40"/>
      <c r="D579" s="42" t="s">
        <v>6782</v>
      </c>
      <c r="E579" s="40"/>
      <c r="F579" s="40"/>
      <c r="G579" s="40"/>
      <c r="H579" s="43"/>
      <c r="I579" s="40"/>
      <c r="J579" s="35"/>
      <c r="K579" s="40"/>
      <c r="L579" s="165" t="s">
        <v>6715</v>
      </c>
      <c r="M579" s="42"/>
      <c r="N579" s="40"/>
      <c r="O579" s="40"/>
      <c r="P579" s="40"/>
      <c r="Q579" s="40"/>
      <c r="R579" s="40"/>
      <c r="S579" s="40"/>
      <c r="T579" s="40"/>
      <c r="U579" s="40"/>
      <c r="V579" s="41" t="s">
        <v>6622</v>
      </c>
      <c r="W579" s="62">
        <v>3</v>
      </c>
      <c r="X579" s="62" t="s">
        <v>4960</v>
      </c>
      <c r="Y579" s="36" t="s">
        <v>5048</v>
      </c>
      <c r="Z579" s="36" t="s">
        <v>117</v>
      </c>
      <c r="AA579" s="36" t="s">
        <v>117</v>
      </c>
      <c r="AB579" s="36" t="s">
        <v>117</v>
      </c>
      <c r="AC579" s="36" t="s">
        <v>5048</v>
      </c>
      <c r="AD579" s="36" t="s">
        <v>552</v>
      </c>
      <c r="AE579" s="36" t="s">
        <v>4962</v>
      </c>
      <c r="AF579" s="36" t="s">
        <v>117</v>
      </c>
      <c r="AG579" s="36" t="s">
        <v>117</v>
      </c>
      <c r="AH579" s="36" t="s">
        <v>117</v>
      </c>
      <c r="AI579" s="36" t="s">
        <v>117</v>
      </c>
      <c r="AJ579" s="36" t="s">
        <v>117</v>
      </c>
      <c r="AK579" s="36" t="s">
        <v>4297</v>
      </c>
      <c r="AL579" s="36" t="s">
        <v>114</v>
      </c>
      <c r="AM579" s="36"/>
      <c r="AN579" s="36"/>
      <c r="AO579" s="36"/>
      <c r="AP579" s="36"/>
      <c r="AQ579" s="36"/>
      <c r="AR579" s="36"/>
      <c r="AS579" s="36"/>
    </row>
    <row r="580" spans="1:45" s="62" customFormat="1" hidden="1">
      <c r="A580" s="157" t="s">
        <v>7966</v>
      </c>
      <c r="B580" s="42" t="s">
        <v>6602</v>
      </c>
      <c r="C580" s="40"/>
      <c r="D580" s="42" t="s">
        <v>6782</v>
      </c>
      <c r="E580" s="40"/>
      <c r="F580" s="40"/>
      <c r="G580" s="40"/>
      <c r="H580" s="43"/>
      <c r="I580" s="40"/>
      <c r="J580" s="35"/>
      <c r="K580" s="40"/>
      <c r="L580" s="165" t="s">
        <v>6715</v>
      </c>
      <c r="M580" s="42"/>
      <c r="N580" s="40"/>
      <c r="O580" s="40"/>
      <c r="P580" s="40"/>
      <c r="Q580" s="40"/>
      <c r="R580" s="40"/>
      <c r="S580" s="40"/>
      <c r="T580" s="40"/>
      <c r="U580" s="40"/>
      <c r="V580" s="41" t="s">
        <v>6622</v>
      </c>
      <c r="W580" s="62">
        <v>3</v>
      </c>
      <c r="X580" s="62" t="s">
        <v>4960</v>
      </c>
      <c r="Y580" s="36" t="s">
        <v>5049</v>
      </c>
      <c r="Z580" s="36" t="s">
        <v>117</v>
      </c>
      <c r="AA580" s="36" t="s">
        <v>117</v>
      </c>
      <c r="AB580" s="36" t="s">
        <v>117</v>
      </c>
      <c r="AC580" s="36" t="s">
        <v>5049</v>
      </c>
      <c r="AD580" s="36" t="s">
        <v>665</v>
      </c>
      <c r="AE580" s="36" t="s">
        <v>4962</v>
      </c>
      <c r="AF580" s="36" t="s">
        <v>117</v>
      </c>
      <c r="AG580" s="36" t="s">
        <v>117</v>
      </c>
      <c r="AH580" s="36" t="s">
        <v>117</v>
      </c>
      <c r="AI580" s="36" t="s">
        <v>117</v>
      </c>
      <c r="AJ580" s="36" t="s">
        <v>117</v>
      </c>
      <c r="AK580" s="36" t="s">
        <v>4297</v>
      </c>
      <c r="AL580" s="36" t="s">
        <v>114</v>
      </c>
      <c r="AM580" s="36"/>
      <c r="AN580" s="36"/>
      <c r="AO580" s="36"/>
      <c r="AP580" s="36"/>
      <c r="AQ580" s="36"/>
      <c r="AR580" s="36"/>
      <c r="AS580" s="36"/>
    </row>
    <row r="581" spans="1:45" s="62" customFormat="1" hidden="1">
      <c r="A581" s="157" t="s">
        <v>7966</v>
      </c>
      <c r="B581" s="42" t="s">
        <v>6602</v>
      </c>
      <c r="C581" s="40"/>
      <c r="D581" s="42" t="s">
        <v>6782</v>
      </c>
      <c r="E581" s="40"/>
      <c r="F581" s="40"/>
      <c r="G581" s="40"/>
      <c r="H581" s="43"/>
      <c r="I581" s="40"/>
      <c r="J581" s="35"/>
      <c r="K581" s="40"/>
      <c r="L581" s="165" t="s">
        <v>6715</v>
      </c>
      <c r="M581" s="42"/>
      <c r="N581" s="40"/>
      <c r="O581" s="40"/>
      <c r="P581" s="40"/>
      <c r="Q581" s="40"/>
      <c r="R581" s="40"/>
      <c r="S581" s="40"/>
      <c r="T581" s="40"/>
      <c r="U581" s="40"/>
      <c r="V581" s="41" t="s">
        <v>6622</v>
      </c>
      <c r="W581" s="62">
        <v>3</v>
      </c>
      <c r="X581" s="62" t="s">
        <v>4960</v>
      </c>
      <c r="Y581" s="36" t="s">
        <v>5050</v>
      </c>
      <c r="Z581" s="36" t="s">
        <v>117</v>
      </c>
      <c r="AA581" s="36" t="s">
        <v>117</v>
      </c>
      <c r="AB581" s="36" t="s">
        <v>117</v>
      </c>
      <c r="AC581" s="36" t="s">
        <v>5050</v>
      </c>
      <c r="AD581" s="36" t="s">
        <v>665</v>
      </c>
      <c r="AE581" s="36" t="s">
        <v>4962</v>
      </c>
      <c r="AF581" s="36" t="s">
        <v>117</v>
      </c>
      <c r="AG581" s="36" t="s">
        <v>117</v>
      </c>
      <c r="AH581" s="36" t="s">
        <v>117</v>
      </c>
      <c r="AI581" s="36" t="s">
        <v>117</v>
      </c>
      <c r="AJ581" s="36" t="s">
        <v>117</v>
      </c>
      <c r="AK581" s="36" t="s">
        <v>4297</v>
      </c>
      <c r="AL581" s="36" t="s">
        <v>114</v>
      </c>
      <c r="AM581" s="36"/>
      <c r="AN581" s="36"/>
      <c r="AO581" s="36"/>
      <c r="AP581" s="36"/>
      <c r="AQ581" s="36"/>
      <c r="AR581" s="36"/>
      <c r="AS581" s="36"/>
    </row>
    <row r="582" spans="1:45" s="62" customFormat="1" hidden="1">
      <c r="A582" s="147" t="s">
        <v>7336</v>
      </c>
      <c r="B582" s="170" t="s">
        <v>6602</v>
      </c>
      <c r="C582" s="161"/>
      <c r="D582" s="170" t="s">
        <v>0</v>
      </c>
      <c r="E582" s="161"/>
      <c r="F582" s="161"/>
      <c r="G582" s="161"/>
      <c r="H582" s="170" t="s">
        <v>0</v>
      </c>
      <c r="I582" s="161"/>
      <c r="J582" s="86"/>
      <c r="K582" s="161"/>
      <c r="L582" s="161" t="s">
        <v>6715</v>
      </c>
      <c r="M582" s="170"/>
      <c r="N582" s="161"/>
      <c r="O582" s="161"/>
      <c r="P582" s="161"/>
      <c r="Q582" s="161"/>
      <c r="R582" s="161"/>
      <c r="S582" s="161"/>
      <c r="T582" s="161"/>
      <c r="U582" s="161"/>
      <c r="V582" s="167" t="s">
        <v>6605</v>
      </c>
      <c r="W582" s="148">
        <v>3</v>
      </c>
      <c r="X582" s="148" t="s">
        <v>4852</v>
      </c>
      <c r="Y582" s="148" t="s">
        <v>7349</v>
      </c>
      <c r="Z582" s="148" t="s">
        <v>117</v>
      </c>
      <c r="AA582" s="148" t="s">
        <v>117</v>
      </c>
      <c r="AB582" s="148" t="s">
        <v>117</v>
      </c>
      <c r="AC582" s="148" t="s">
        <v>7349</v>
      </c>
      <c r="AD582" s="148" t="s">
        <v>5434</v>
      </c>
      <c r="AE582" s="148" t="s">
        <v>4854</v>
      </c>
      <c r="AF582" s="148" t="s">
        <v>117</v>
      </c>
      <c r="AG582" s="148" t="s">
        <v>1056</v>
      </c>
      <c r="AH582" s="148" t="s">
        <v>117</v>
      </c>
      <c r="AI582" s="148" t="s">
        <v>117</v>
      </c>
      <c r="AJ582" s="148" t="s">
        <v>117</v>
      </c>
      <c r="AK582" s="148" t="s">
        <v>4297</v>
      </c>
      <c r="AL582" s="148" t="s">
        <v>114</v>
      </c>
      <c r="AM582" s="158"/>
      <c r="AN582" s="158"/>
      <c r="AO582" s="158"/>
      <c r="AP582" s="158"/>
      <c r="AQ582" s="158"/>
      <c r="AR582" s="158"/>
      <c r="AS582" s="158"/>
    </row>
    <row r="583" spans="1:45" s="62" customFormat="1" hidden="1">
      <c r="A583" s="50"/>
      <c r="B583" s="42" t="s">
        <v>6602</v>
      </c>
      <c r="C583" s="40"/>
      <c r="D583" s="42" t="s">
        <v>6782</v>
      </c>
      <c r="E583" s="40"/>
      <c r="F583" s="40"/>
      <c r="G583" s="40"/>
      <c r="H583" s="43"/>
      <c r="I583" s="40"/>
      <c r="J583" s="35"/>
      <c r="K583" s="40"/>
      <c r="L583" s="40"/>
      <c r="M583" s="42"/>
      <c r="N583" s="40"/>
      <c r="O583" s="40"/>
      <c r="P583" s="40"/>
      <c r="Q583" s="40"/>
      <c r="R583" s="40"/>
      <c r="S583" s="40"/>
      <c r="T583" s="40"/>
      <c r="U583" s="40"/>
      <c r="V583" s="41" t="s">
        <v>6622</v>
      </c>
      <c r="W583" s="62">
        <v>3</v>
      </c>
      <c r="X583" s="62" t="s">
        <v>5051</v>
      </c>
      <c r="Y583" s="36" t="s">
        <v>5052</v>
      </c>
      <c r="Z583" s="36" t="s">
        <v>117</v>
      </c>
      <c r="AA583" s="36" t="s">
        <v>117</v>
      </c>
      <c r="AB583" s="36" t="s">
        <v>117</v>
      </c>
      <c r="AC583" s="36" t="s">
        <v>5052</v>
      </c>
      <c r="AD583" s="36" t="s">
        <v>4974</v>
      </c>
      <c r="AE583" s="36" t="s">
        <v>5053</v>
      </c>
      <c r="AF583" s="36" t="s">
        <v>117</v>
      </c>
      <c r="AG583" s="36" t="s">
        <v>117</v>
      </c>
      <c r="AH583" s="36" t="s">
        <v>117</v>
      </c>
      <c r="AI583" s="36" t="s">
        <v>117</v>
      </c>
      <c r="AJ583" s="36" t="s">
        <v>117</v>
      </c>
      <c r="AK583" s="36" t="s">
        <v>4297</v>
      </c>
      <c r="AL583" s="36" t="s">
        <v>114</v>
      </c>
      <c r="AM583" s="36"/>
      <c r="AN583" s="36"/>
      <c r="AO583" s="36"/>
      <c r="AP583" s="36"/>
      <c r="AQ583" s="36"/>
      <c r="AR583" s="36"/>
      <c r="AS583" s="36"/>
    </row>
    <row r="584" spans="1:45" s="62" customFormat="1" hidden="1">
      <c r="A584" s="50"/>
      <c r="B584" s="42" t="s">
        <v>6602</v>
      </c>
      <c r="C584" s="40"/>
      <c r="D584" s="42" t="s">
        <v>6782</v>
      </c>
      <c r="E584" s="40"/>
      <c r="F584" s="40"/>
      <c r="G584" s="40"/>
      <c r="H584" s="43"/>
      <c r="I584" s="40"/>
      <c r="J584" s="35"/>
      <c r="K584" s="40"/>
      <c r="L584" s="40"/>
      <c r="M584" s="42"/>
      <c r="N584" s="40"/>
      <c r="O584" s="40"/>
      <c r="P584" s="40"/>
      <c r="Q584" s="40"/>
      <c r="R584" s="40"/>
      <c r="S584" s="40"/>
      <c r="T584" s="40"/>
      <c r="U584" s="40"/>
      <c r="V584" s="41" t="s">
        <v>6622</v>
      </c>
      <c r="W584" s="62">
        <v>3</v>
      </c>
      <c r="X584" s="62" t="s">
        <v>5054</v>
      </c>
      <c r="Y584" s="36" t="s">
        <v>5055</v>
      </c>
      <c r="Z584" s="36" t="s">
        <v>117</v>
      </c>
      <c r="AA584" s="36" t="s">
        <v>117</v>
      </c>
      <c r="AB584" s="36" t="s">
        <v>117</v>
      </c>
      <c r="AC584" s="36" t="s">
        <v>5055</v>
      </c>
      <c r="AD584" s="36" t="s">
        <v>4978</v>
      </c>
      <c r="AE584" s="36" t="s">
        <v>5056</v>
      </c>
      <c r="AF584" s="36" t="s">
        <v>117</v>
      </c>
      <c r="AG584" s="36" t="s">
        <v>117</v>
      </c>
      <c r="AH584" s="36" t="s">
        <v>117</v>
      </c>
      <c r="AI584" s="36" t="s">
        <v>117</v>
      </c>
      <c r="AJ584" s="36" t="s">
        <v>117</v>
      </c>
      <c r="AK584" s="36" t="s">
        <v>4297</v>
      </c>
      <c r="AL584" s="36" t="s">
        <v>114</v>
      </c>
      <c r="AM584" s="36"/>
      <c r="AN584" s="36"/>
      <c r="AO584" s="36"/>
      <c r="AP584" s="36"/>
      <c r="AQ584" s="36"/>
      <c r="AR584" s="36"/>
      <c r="AS584" s="36"/>
    </row>
    <row r="585" spans="1:45" s="62" customFormat="1" hidden="1">
      <c r="A585" s="50"/>
      <c r="B585" s="42" t="s">
        <v>6602</v>
      </c>
      <c r="C585" s="40"/>
      <c r="D585" s="42" t="s">
        <v>6782</v>
      </c>
      <c r="E585" s="40"/>
      <c r="F585" s="40"/>
      <c r="G585" s="40"/>
      <c r="H585" s="43"/>
      <c r="I585" s="40"/>
      <c r="J585" s="35"/>
      <c r="K585" s="40"/>
      <c r="L585" s="40"/>
      <c r="M585" s="42"/>
      <c r="N585" s="40"/>
      <c r="O585" s="40"/>
      <c r="P585" s="40"/>
      <c r="Q585" s="40"/>
      <c r="R585" s="40"/>
      <c r="S585" s="40"/>
      <c r="T585" s="40"/>
      <c r="U585" s="40"/>
      <c r="V585" s="41" t="s">
        <v>6622</v>
      </c>
      <c r="W585" s="62">
        <v>3</v>
      </c>
      <c r="X585" s="62" t="s">
        <v>5057</v>
      </c>
      <c r="Y585" s="36" t="s">
        <v>5058</v>
      </c>
      <c r="Z585" s="36" t="s">
        <v>117</v>
      </c>
      <c r="AA585" s="36" t="s">
        <v>117</v>
      </c>
      <c r="AB585" s="36" t="s">
        <v>117</v>
      </c>
      <c r="AC585" s="36" t="s">
        <v>5058</v>
      </c>
      <c r="AD585" s="36" t="s">
        <v>4904</v>
      </c>
      <c r="AE585" s="36" t="s">
        <v>5059</v>
      </c>
      <c r="AF585" s="36" t="s">
        <v>117</v>
      </c>
      <c r="AG585" s="36" t="s">
        <v>117</v>
      </c>
      <c r="AH585" s="36" t="s">
        <v>117</v>
      </c>
      <c r="AI585" s="36" t="s">
        <v>117</v>
      </c>
      <c r="AJ585" s="36" t="s">
        <v>117</v>
      </c>
      <c r="AK585" s="36" t="s">
        <v>4297</v>
      </c>
      <c r="AL585" s="36" t="s">
        <v>114</v>
      </c>
      <c r="AM585" s="36"/>
      <c r="AN585" s="36"/>
      <c r="AO585" s="36"/>
      <c r="AP585" s="36"/>
      <c r="AQ585" s="36"/>
      <c r="AR585" s="36"/>
      <c r="AS585" s="36"/>
    </row>
    <row r="586" spans="1:45" s="62" customFormat="1" hidden="1">
      <c r="A586" s="50"/>
      <c r="B586" s="42" t="s">
        <v>6602</v>
      </c>
      <c r="C586" s="40"/>
      <c r="D586" s="42" t="s">
        <v>6782</v>
      </c>
      <c r="E586" s="40"/>
      <c r="F586" s="40"/>
      <c r="G586" s="40"/>
      <c r="H586" s="43"/>
      <c r="I586" s="40"/>
      <c r="J586" s="35"/>
      <c r="K586" s="40"/>
      <c r="L586" s="40"/>
      <c r="M586" s="42"/>
      <c r="N586" s="40"/>
      <c r="O586" s="40"/>
      <c r="P586" s="40"/>
      <c r="Q586" s="40"/>
      <c r="R586" s="40"/>
      <c r="S586" s="40"/>
      <c r="T586" s="40"/>
      <c r="U586" s="40"/>
      <c r="V586" s="41" t="s">
        <v>6622</v>
      </c>
      <c r="W586" s="62">
        <v>3</v>
      </c>
      <c r="X586" s="62" t="s">
        <v>5060</v>
      </c>
      <c r="Y586" s="36" t="s">
        <v>5061</v>
      </c>
      <c r="Z586" s="36" t="s">
        <v>117</v>
      </c>
      <c r="AA586" s="36" t="s">
        <v>117</v>
      </c>
      <c r="AB586" s="36" t="s">
        <v>117</v>
      </c>
      <c r="AC586" s="36" t="s">
        <v>5061</v>
      </c>
      <c r="AD586" s="36" t="s">
        <v>656</v>
      </c>
      <c r="AE586" s="36" t="s">
        <v>5062</v>
      </c>
      <c r="AF586" s="36" t="s">
        <v>117</v>
      </c>
      <c r="AG586" s="36" t="s">
        <v>117</v>
      </c>
      <c r="AH586" s="36" t="s">
        <v>117</v>
      </c>
      <c r="AI586" s="36" t="s">
        <v>117</v>
      </c>
      <c r="AJ586" s="36" t="s">
        <v>117</v>
      </c>
      <c r="AK586" s="36" t="s">
        <v>4297</v>
      </c>
      <c r="AL586" s="36" t="s">
        <v>114</v>
      </c>
      <c r="AM586" s="36"/>
      <c r="AN586" s="36"/>
      <c r="AO586" s="36"/>
      <c r="AP586" s="36"/>
      <c r="AQ586" s="36"/>
      <c r="AR586" s="36"/>
      <c r="AS586" s="36"/>
    </row>
    <row r="587" spans="1:45" s="62" customFormat="1" hidden="1">
      <c r="A587" s="50"/>
      <c r="B587" s="42" t="s">
        <v>6602</v>
      </c>
      <c r="C587" s="40"/>
      <c r="D587" s="42" t="s">
        <v>6782</v>
      </c>
      <c r="E587" s="40"/>
      <c r="F587" s="40"/>
      <c r="G587" s="40"/>
      <c r="H587" s="43"/>
      <c r="I587" s="40"/>
      <c r="J587" s="35"/>
      <c r="K587" s="40"/>
      <c r="L587" s="40"/>
      <c r="M587" s="42"/>
      <c r="N587" s="40"/>
      <c r="O587" s="40"/>
      <c r="P587" s="40"/>
      <c r="Q587" s="40"/>
      <c r="R587" s="40"/>
      <c r="S587" s="40"/>
      <c r="T587" s="40"/>
      <c r="U587" s="40"/>
      <c r="V587" s="41" t="s">
        <v>6622</v>
      </c>
      <c r="W587" s="62">
        <v>3</v>
      </c>
      <c r="X587" s="62" t="s">
        <v>5063</v>
      </c>
      <c r="Y587" s="36" t="s">
        <v>5064</v>
      </c>
      <c r="Z587" s="36" t="s">
        <v>117</v>
      </c>
      <c r="AA587" s="36" t="s">
        <v>117</v>
      </c>
      <c r="AB587" s="36" t="s">
        <v>117</v>
      </c>
      <c r="AC587" s="36" t="s">
        <v>5064</v>
      </c>
      <c r="AD587" s="36" t="s">
        <v>660</v>
      </c>
      <c r="AE587" s="36" t="s">
        <v>5065</v>
      </c>
      <c r="AF587" s="36" t="s">
        <v>117</v>
      </c>
      <c r="AG587" s="36" t="s">
        <v>117</v>
      </c>
      <c r="AH587" s="36" t="s">
        <v>117</v>
      </c>
      <c r="AI587" s="36" t="s">
        <v>117</v>
      </c>
      <c r="AJ587" s="36" t="s">
        <v>117</v>
      </c>
      <c r="AK587" s="36" t="s">
        <v>4297</v>
      </c>
      <c r="AL587" s="36" t="s">
        <v>114</v>
      </c>
      <c r="AM587" s="36"/>
      <c r="AN587" s="36"/>
      <c r="AO587" s="36"/>
      <c r="AP587" s="36"/>
      <c r="AQ587" s="36"/>
      <c r="AR587" s="36"/>
      <c r="AS587" s="36"/>
    </row>
    <row r="588" spans="1:45" s="62" customFormat="1" hidden="1">
      <c r="A588" s="50"/>
      <c r="B588" s="42" t="s">
        <v>6602</v>
      </c>
      <c r="C588" s="40"/>
      <c r="D588" s="42" t="s">
        <v>6782</v>
      </c>
      <c r="E588" s="40"/>
      <c r="F588" s="40"/>
      <c r="G588" s="40"/>
      <c r="H588" s="43"/>
      <c r="I588" s="40"/>
      <c r="J588" s="35"/>
      <c r="K588" s="40"/>
      <c r="L588" s="40"/>
      <c r="M588" s="42"/>
      <c r="N588" s="40"/>
      <c r="O588" s="40"/>
      <c r="P588" s="40"/>
      <c r="Q588" s="40"/>
      <c r="R588" s="40"/>
      <c r="S588" s="40"/>
      <c r="T588" s="40"/>
      <c r="U588" s="40"/>
      <c r="V588" s="41" t="s">
        <v>6622</v>
      </c>
      <c r="W588" s="62">
        <v>3</v>
      </c>
      <c r="X588" s="62" t="s">
        <v>5066</v>
      </c>
      <c r="Y588" s="36" t="s">
        <v>5067</v>
      </c>
      <c r="Z588" s="36" t="s">
        <v>117</v>
      </c>
      <c r="AA588" s="36" t="s">
        <v>117</v>
      </c>
      <c r="AB588" s="36" t="s">
        <v>117</v>
      </c>
      <c r="AC588" s="36" t="s">
        <v>5067</v>
      </c>
      <c r="AD588" s="36" t="s">
        <v>660</v>
      </c>
      <c r="AE588" s="36" t="s">
        <v>5068</v>
      </c>
      <c r="AF588" s="36" t="s">
        <v>117</v>
      </c>
      <c r="AG588" s="36" t="s">
        <v>117</v>
      </c>
      <c r="AH588" s="36" t="s">
        <v>117</v>
      </c>
      <c r="AI588" s="36" t="s">
        <v>117</v>
      </c>
      <c r="AJ588" s="36" t="s">
        <v>117</v>
      </c>
      <c r="AK588" s="36" t="s">
        <v>4297</v>
      </c>
      <c r="AL588" s="36" t="s">
        <v>114</v>
      </c>
      <c r="AM588" s="36"/>
      <c r="AN588" s="36"/>
      <c r="AO588" s="36"/>
      <c r="AP588" s="36"/>
      <c r="AQ588" s="36"/>
      <c r="AR588" s="36"/>
      <c r="AS588" s="36"/>
    </row>
    <row r="589" spans="1:45" s="62" customFormat="1" hidden="1">
      <c r="A589" s="50"/>
      <c r="B589" s="42" t="s">
        <v>6602</v>
      </c>
      <c r="C589" s="40"/>
      <c r="D589" s="42" t="s">
        <v>6782</v>
      </c>
      <c r="E589" s="40"/>
      <c r="F589" s="40"/>
      <c r="G589" s="40"/>
      <c r="H589" s="43"/>
      <c r="I589" s="40"/>
      <c r="J589" s="35"/>
      <c r="K589" s="40"/>
      <c r="L589" s="40"/>
      <c r="M589" s="42"/>
      <c r="N589" s="40"/>
      <c r="O589" s="40"/>
      <c r="P589" s="40"/>
      <c r="Q589" s="40"/>
      <c r="R589" s="40"/>
      <c r="S589" s="40"/>
      <c r="T589" s="40"/>
      <c r="U589" s="40"/>
      <c r="V589" s="41" t="s">
        <v>6622</v>
      </c>
      <c r="W589" s="62">
        <v>3</v>
      </c>
      <c r="X589" s="62" t="s">
        <v>5069</v>
      </c>
      <c r="Y589" s="36" t="s">
        <v>5070</v>
      </c>
      <c r="Z589" s="36" t="s">
        <v>117</v>
      </c>
      <c r="AA589" s="36" t="s">
        <v>117</v>
      </c>
      <c r="AB589" s="36" t="s">
        <v>117</v>
      </c>
      <c r="AC589" s="36" t="s">
        <v>5070</v>
      </c>
      <c r="AD589" s="36" t="s">
        <v>5030</v>
      </c>
      <c r="AE589" s="36" t="s">
        <v>5071</v>
      </c>
      <c r="AF589" s="36" t="s">
        <v>117</v>
      </c>
      <c r="AG589" s="36" t="s">
        <v>117</v>
      </c>
      <c r="AH589" s="36" t="s">
        <v>117</v>
      </c>
      <c r="AI589" s="36" t="s">
        <v>117</v>
      </c>
      <c r="AJ589" s="36" t="s">
        <v>117</v>
      </c>
      <c r="AK589" s="36" t="s">
        <v>4297</v>
      </c>
      <c r="AL589" s="36" t="s">
        <v>114</v>
      </c>
      <c r="AM589" s="36"/>
      <c r="AN589" s="36"/>
      <c r="AO589" s="36"/>
      <c r="AP589" s="36"/>
      <c r="AQ589" s="36"/>
      <c r="AR589" s="36"/>
      <c r="AS589" s="36"/>
    </row>
    <row r="590" spans="1:45" s="62" customFormat="1" hidden="1">
      <c r="A590" s="50"/>
      <c r="B590" s="42" t="s">
        <v>6602</v>
      </c>
      <c r="C590" s="40"/>
      <c r="D590" s="42" t="s">
        <v>6782</v>
      </c>
      <c r="E590" s="40"/>
      <c r="F590" s="40"/>
      <c r="G590" s="40"/>
      <c r="H590" s="43"/>
      <c r="I590" s="40"/>
      <c r="J590" s="35"/>
      <c r="K590" s="40"/>
      <c r="L590" s="40"/>
      <c r="M590" s="42"/>
      <c r="N590" s="40"/>
      <c r="O590" s="40"/>
      <c r="P590" s="40"/>
      <c r="Q590" s="40"/>
      <c r="R590" s="40"/>
      <c r="S590" s="40"/>
      <c r="T590" s="40"/>
      <c r="U590" s="40"/>
      <c r="V590" s="41" t="s">
        <v>6622</v>
      </c>
      <c r="W590" s="62">
        <v>3</v>
      </c>
      <c r="X590" s="62" t="s">
        <v>5072</v>
      </c>
      <c r="Y590" s="36" t="s">
        <v>5073</v>
      </c>
      <c r="Z590" s="36" t="s">
        <v>117</v>
      </c>
      <c r="AA590" s="36" t="s">
        <v>117</v>
      </c>
      <c r="AB590" s="36" t="s">
        <v>117</v>
      </c>
      <c r="AC590" s="36" t="s">
        <v>5073</v>
      </c>
      <c r="AD590" s="36" t="s">
        <v>660</v>
      </c>
      <c r="AE590" s="36" t="s">
        <v>5074</v>
      </c>
      <c r="AF590" s="36" t="s">
        <v>117</v>
      </c>
      <c r="AG590" s="36" t="s">
        <v>117</v>
      </c>
      <c r="AH590" s="36" t="s">
        <v>117</v>
      </c>
      <c r="AI590" s="36" t="s">
        <v>117</v>
      </c>
      <c r="AJ590" s="36" t="s">
        <v>117</v>
      </c>
      <c r="AK590" s="36" t="s">
        <v>4297</v>
      </c>
      <c r="AL590" s="36" t="s">
        <v>114</v>
      </c>
      <c r="AM590" s="36"/>
      <c r="AN590" s="36"/>
      <c r="AO590" s="36"/>
      <c r="AP590" s="36"/>
      <c r="AQ590" s="36"/>
      <c r="AR590" s="36"/>
      <c r="AS590" s="36"/>
    </row>
    <row r="591" spans="1:45" s="62" customFormat="1" hidden="1">
      <c r="A591" s="50"/>
      <c r="B591" s="42" t="s">
        <v>6602</v>
      </c>
      <c r="C591" s="40"/>
      <c r="D591" s="42" t="s">
        <v>2</v>
      </c>
      <c r="E591" s="40"/>
      <c r="F591" s="40"/>
      <c r="G591" s="40"/>
      <c r="H591" s="43" t="s">
        <v>2</v>
      </c>
      <c r="I591" s="40"/>
      <c r="J591" s="35"/>
      <c r="K591" s="40"/>
      <c r="L591" s="40"/>
      <c r="M591" s="42"/>
      <c r="N591" s="40"/>
      <c r="O591" s="40"/>
      <c r="P591" s="40"/>
      <c r="Q591" s="40"/>
      <c r="R591" s="40"/>
      <c r="S591" s="40"/>
      <c r="T591" s="40"/>
      <c r="U591" s="40"/>
      <c r="V591" s="41" t="s">
        <v>6605</v>
      </c>
      <c r="W591" s="62">
        <v>3</v>
      </c>
      <c r="X591" s="62" t="s">
        <v>5075</v>
      </c>
      <c r="Y591" s="36" t="s">
        <v>5076</v>
      </c>
      <c r="Z591" s="36" t="s">
        <v>117</v>
      </c>
      <c r="AA591" s="36" t="s">
        <v>117</v>
      </c>
      <c r="AB591" s="36" t="s">
        <v>117</v>
      </c>
      <c r="AC591" s="36" t="s">
        <v>5076</v>
      </c>
      <c r="AD591" s="36" t="s">
        <v>212</v>
      </c>
      <c r="AE591" s="36" t="s">
        <v>5077</v>
      </c>
      <c r="AF591" s="36" t="s">
        <v>117</v>
      </c>
      <c r="AG591" s="36" t="s">
        <v>117</v>
      </c>
      <c r="AH591" s="36" t="s">
        <v>117</v>
      </c>
      <c r="AI591" s="36" t="s">
        <v>117</v>
      </c>
      <c r="AJ591" s="36" t="s">
        <v>117</v>
      </c>
      <c r="AK591" s="36" t="s">
        <v>4297</v>
      </c>
      <c r="AL591" s="36" t="s">
        <v>114</v>
      </c>
      <c r="AM591" s="36"/>
      <c r="AN591" s="36"/>
      <c r="AO591" s="36"/>
      <c r="AP591" s="36"/>
      <c r="AQ591" s="36"/>
      <c r="AR591" s="36"/>
      <c r="AS591" s="36"/>
    </row>
    <row r="592" spans="1:45" s="62" customFormat="1" hidden="1">
      <c r="A592" s="50"/>
      <c r="B592" s="42" t="s">
        <v>6602</v>
      </c>
      <c r="C592" s="40"/>
      <c r="D592" s="42" t="s">
        <v>6782</v>
      </c>
      <c r="E592" s="40"/>
      <c r="F592" s="40"/>
      <c r="G592" s="40"/>
      <c r="H592" s="43"/>
      <c r="I592" s="40"/>
      <c r="J592" s="35"/>
      <c r="K592" s="40"/>
      <c r="L592" s="40"/>
      <c r="M592" s="42"/>
      <c r="N592" s="40"/>
      <c r="O592" s="40"/>
      <c r="P592" s="40"/>
      <c r="Q592" s="40"/>
      <c r="R592" s="40"/>
      <c r="S592" s="40"/>
      <c r="T592" s="40"/>
      <c r="U592" s="40"/>
      <c r="V592" s="41" t="s">
        <v>6622</v>
      </c>
      <c r="W592" s="62">
        <v>3</v>
      </c>
      <c r="X592" s="62" t="s">
        <v>5078</v>
      </c>
      <c r="Y592" s="36" t="s">
        <v>5079</v>
      </c>
      <c r="Z592" s="36" t="s">
        <v>117</v>
      </c>
      <c r="AA592" s="36" t="s">
        <v>117</v>
      </c>
      <c r="AB592" s="36" t="s">
        <v>117</v>
      </c>
      <c r="AC592" s="36" t="s">
        <v>5079</v>
      </c>
      <c r="AD592" s="36" t="s">
        <v>5036</v>
      </c>
      <c r="AE592" s="36" t="s">
        <v>5080</v>
      </c>
      <c r="AF592" s="36" t="s">
        <v>117</v>
      </c>
      <c r="AG592" s="36" t="s">
        <v>117</v>
      </c>
      <c r="AH592" s="36" t="s">
        <v>117</v>
      </c>
      <c r="AI592" s="36" t="s">
        <v>117</v>
      </c>
      <c r="AJ592" s="36" t="s">
        <v>117</v>
      </c>
      <c r="AK592" s="36" t="s">
        <v>4297</v>
      </c>
      <c r="AL592" s="36" t="s">
        <v>114</v>
      </c>
      <c r="AM592" s="36"/>
      <c r="AN592" s="36"/>
      <c r="AO592" s="36"/>
      <c r="AP592" s="36"/>
      <c r="AQ592" s="36"/>
      <c r="AR592" s="36"/>
      <c r="AS592" s="36"/>
    </row>
    <row r="593" spans="1:45" s="62" customFormat="1" hidden="1">
      <c r="A593" s="50"/>
      <c r="B593" s="42" t="s">
        <v>6602</v>
      </c>
      <c r="C593" s="40"/>
      <c r="D593" s="42" t="s">
        <v>6782</v>
      </c>
      <c r="E593" s="40"/>
      <c r="F593" s="40"/>
      <c r="G593" s="40"/>
      <c r="H593" s="43"/>
      <c r="I593" s="40"/>
      <c r="J593" s="35"/>
      <c r="K593" s="40"/>
      <c r="L593" s="40"/>
      <c r="M593" s="42"/>
      <c r="N593" s="40"/>
      <c r="O593" s="40"/>
      <c r="P593" s="40"/>
      <c r="Q593" s="40"/>
      <c r="R593" s="40"/>
      <c r="S593" s="40"/>
      <c r="T593" s="40"/>
      <c r="U593" s="40"/>
      <c r="V593" s="41" t="s">
        <v>6622</v>
      </c>
      <c r="W593" s="62">
        <v>3</v>
      </c>
      <c r="X593" s="62" t="s">
        <v>5081</v>
      </c>
      <c r="Y593" s="36" t="s">
        <v>5082</v>
      </c>
      <c r="Z593" s="36" t="s">
        <v>117</v>
      </c>
      <c r="AA593" s="36" t="s">
        <v>117</v>
      </c>
      <c r="AB593" s="36" t="s">
        <v>117</v>
      </c>
      <c r="AC593" s="36" t="s">
        <v>5082</v>
      </c>
      <c r="AD593" s="36" t="s">
        <v>664</v>
      </c>
      <c r="AE593" s="36" t="s">
        <v>5083</v>
      </c>
      <c r="AF593" s="36" t="s">
        <v>117</v>
      </c>
      <c r="AG593" s="36" t="s">
        <v>117</v>
      </c>
      <c r="AH593" s="36" t="s">
        <v>117</v>
      </c>
      <c r="AI593" s="36" t="s">
        <v>117</v>
      </c>
      <c r="AJ593" s="36" t="s">
        <v>117</v>
      </c>
      <c r="AK593" s="36" t="s">
        <v>4297</v>
      </c>
      <c r="AL593" s="36" t="s">
        <v>114</v>
      </c>
      <c r="AM593" s="36"/>
      <c r="AN593" s="36"/>
      <c r="AO593" s="36"/>
      <c r="AP593" s="36"/>
      <c r="AQ593" s="36"/>
      <c r="AR593" s="36"/>
      <c r="AS593" s="36"/>
    </row>
    <row r="594" spans="1:45" s="62" customFormat="1" hidden="1">
      <c r="A594" s="50"/>
      <c r="B594" s="42" t="s">
        <v>6602</v>
      </c>
      <c r="C594" s="40"/>
      <c r="D594" s="42" t="s">
        <v>6782</v>
      </c>
      <c r="E594" s="40"/>
      <c r="F594" s="40"/>
      <c r="G594" s="40"/>
      <c r="H594" s="43"/>
      <c r="I594" s="40"/>
      <c r="J594" s="35"/>
      <c r="K594" s="40"/>
      <c r="L594" s="40"/>
      <c r="M594" s="42"/>
      <c r="N594" s="40"/>
      <c r="O594" s="40"/>
      <c r="P594" s="40"/>
      <c r="Q594" s="40"/>
      <c r="R594" s="40"/>
      <c r="S594" s="40"/>
      <c r="T594" s="40"/>
      <c r="U594" s="40"/>
      <c r="V594" s="41" t="s">
        <v>6622</v>
      </c>
      <c r="W594" s="62">
        <v>3</v>
      </c>
      <c r="X594" s="62" t="s">
        <v>5084</v>
      </c>
      <c r="Y594" s="36" t="s">
        <v>5085</v>
      </c>
      <c r="Z594" s="36" t="s">
        <v>117</v>
      </c>
      <c r="AA594" s="36" t="s">
        <v>117</v>
      </c>
      <c r="AB594" s="36" t="s">
        <v>117</v>
      </c>
      <c r="AC594" s="36" t="s">
        <v>5085</v>
      </c>
      <c r="AD594" s="36" t="s">
        <v>639</v>
      </c>
      <c r="AE594" s="36" t="s">
        <v>5086</v>
      </c>
      <c r="AF594" s="36" t="s">
        <v>117</v>
      </c>
      <c r="AG594" s="36" t="s">
        <v>117</v>
      </c>
      <c r="AH594" s="36" t="s">
        <v>117</v>
      </c>
      <c r="AI594" s="36" t="s">
        <v>117</v>
      </c>
      <c r="AJ594" s="36" t="s">
        <v>117</v>
      </c>
      <c r="AK594" s="36" t="s">
        <v>4297</v>
      </c>
      <c r="AL594" s="36" t="s">
        <v>114</v>
      </c>
      <c r="AM594" s="36"/>
      <c r="AN594" s="36"/>
      <c r="AO594" s="36"/>
      <c r="AP594" s="36"/>
      <c r="AQ594" s="36"/>
      <c r="AR594" s="36"/>
      <c r="AS594" s="36"/>
    </row>
    <row r="595" spans="1:45" s="62" customFormat="1" hidden="1">
      <c r="A595" s="50"/>
      <c r="B595" s="42" t="s">
        <v>6602</v>
      </c>
      <c r="C595" s="40"/>
      <c r="D595" s="42" t="s">
        <v>6782</v>
      </c>
      <c r="E595" s="40"/>
      <c r="F595" s="40"/>
      <c r="G595" s="40"/>
      <c r="H595" s="43"/>
      <c r="I595" s="40"/>
      <c r="J595" s="35"/>
      <c r="K595" s="40"/>
      <c r="L595" s="40"/>
      <c r="M595" s="42"/>
      <c r="N595" s="40"/>
      <c r="O595" s="40"/>
      <c r="P595" s="40"/>
      <c r="Q595" s="40"/>
      <c r="R595" s="40"/>
      <c r="S595" s="40"/>
      <c r="T595" s="40"/>
      <c r="U595" s="40"/>
      <c r="V595" s="41" t="s">
        <v>6622</v>
      </c>
      <c r="W595" s="62">
        <v>3</v>
      </c>
      <c r="X595" s="62" t="s">
        <v>5087</v>
      </c>
      <c r="Y595" s="36" t="s">
        <v>5088</v>
      </c>
      <c r="Z595" s="36" t="s">
        <v>117</v>
      </c>
      <c r="AA595" s="36" t="s">
        <v>117</v>
      </c>
      <c r="AB595" s="36" t="s">
        <v>117</v>
      </c>
      <c r="AC595" s="36" t="s">
        <v>5088</v>
      </c>
      <c r="AD595" s="36" t="s">
        <v>552</v>
      </c>
      <c r="AE595" s="36" t="s">
        <v>5089</v>
      </c>
      <c r="AF595" s="36" t="s">
        <v>117</v>
      </c>
      <c r="AG595" s="36" t="s">
        <v>117</v>
      </c>
      <c r="AH595" s="36" t="s">
        <v>117</v>
      </c>
      <c r="AI595" s="36" t="s">
        <v>117</v>
      </c>
      <c r="AJ595" s="36" t="s">
        <v>117</v>
      </c>
      <c r="AK595" s="36" t="s">
        <v>4297</v>
      </c>
      <c r="AL595" s="36" t="s">
        <v>114</v>
      </c>
      <c r="AM595" s="36"/>
      <c r="AN595" s="36"/>
      <c r="AO595" s="36"/>
      <c r="AP595" s="36"/>
      <c r="AQ595" s="36"/>
      <c r="AR595" s="36"/>
      <c r="AS595" s="36"/>
    </row>
    <row r="596" spans="1:45" s="62" customFormat="1" hidden="1">
      <c r="A596" s="50"/>
      <c r="B596" s="42" t="s">
        <v>6602</v>
      </c>
      <c r="C596" s="40"/>
      <c r="D596" s="42" t="s">
        <v>6782</v>
      </c>
      <c r="E596" s="40"/>
      <c r="F596" s="40"/>
      <c r="G596" s="40"/>
      <c r="H596" s="43"/>
      <c r="I596" s="40"/>
      <c r="J596" s="35"/>
      <c r="K596" s="40"/>
      <c r="L596" s="40"/>
      <c r="M596" s="42"/>
      <c r="N596" s="40"/>
      <c r="O596" s="40"/>
      <c r="P596" s="40"/>
      <c r="Q596" s="40"/>
      <c r="R596" s="40"/>
      <c r="S596" s="40"/>
      <c r="T596" s="40"/>
      <c r="U596" s="40"/>
      <c r="V596" s="41" t="s">
        <v>6622</v>
      </c>
      <c r="W596" s="62">
        <v>3</v>
      </c>
      <c r="X596" s="62" t="s">
        <v>5066</v>
      </c>
      <c r="Y596" s="36" t="s">
        <v>5090</v>
      </c>
      <c r="Z596" s="36" t="s">
        <v>117</v>
      </c>
      <c r="AA596" s="36" t="s">
        <v>117</v>
      </c>
      <c r="AB596" s="36" t="s">
        <v>117</v>
      </c>
      <c r="AC596" s="36" t="s">
        <v>5090</v>
      </c>
      <c r="AD596" s="36" t="s">
        <v>552</v>
      </c>
      <c r="AE596" s="36" t="s">
        <v>5091</v>
      </c>
      <c r="AF596" s="36" t="s">
        <v>117</v>
      </c>
      <c r="AG596" s="36" t="s">
        <v>117</v>
      </c>
      <c r="AH596" s="36" t="s">
        <v>117</v>
      </c>
      <c r="AI596" s="36" t="s">
        <v>117</v>
      </c>
      <c r="AJ596" s="36" t="s">
        <v>117</v>
      </c>
      <c r="AK596" s="36" t="s">
        <v>4297</v>
      </c>
      <c r="AL596" s="36" t="s">
        <v>114</v>
      </c>
      <c r="AM596" s="36"/>
      <c r="AN596" s="36"/>
      <c r="AO596" s="36"/>
      <c r="AP596" s="36"/>
      <c r="AQ596" s="36"/>
      <c r="AR596" s="36"/>
      <c r="AS596" s="36"/>
    </row>
    <row r="597" spans="1:45" s="62" customFormat="1" hidden="1">
      <c r="A597" s="50"/>
      <c r="B597" s="42" t="s">
        <v>6602</v>
      </c>
      <c r="C597" s="40"/>
      <c r="D597" s="42" t="s">
        <v>6782</v>
      </c>
      <c r="E597" s="40"/>
      <c r="F597" s="40"/>
      <c r="G597" s="40"/>
      <c r="H597" s="43"/>
      <c r="I597" s="40"/>
      <c r="J597" s="35"/>
      <c r="K597" s="40"/>
      <c r="L597" s="40"/>
      <c r="M597" s="42"/>
      <c r="N597" s="40"/>
      <c r="O597" s="40"/>
      <c r="P597" s="40"/>
      <c r="Q597" s="40"/>
      <c r="R597" s="40"/>
      <c r="S597" s="40"/>
      <c r="T597" s="40"/>
      <c r="U597" s="40"/>
      <c r="V597" s="41" t="s">
        <v>6622</v>
      </c>
      <c r="W597" s="62">
        <v>3</v>
      </c>
      <c r="X597" s="62" t="s">
        <v>5092</v>
      </c>
      <c r="Y597" s="36" t="s">
        <v>5093</v>
      </c>
      <c r="Z597" s="36" t="s">
        <v>117</v>
      </c>
      <c r="AA597" s="36" t="s">
        <v>117</v>
      </c>
      <c r="AB597" s="36" t="s">
        <v>117</v>
      </c>
      <c r="AC597" s="36" t="s">
        <v>5093</v>
      </c>
      <c r="AD597" s="36" t="s">
        <v>652</v>
      </c>
      <c r="AE597" s="36" t="s">
        <v>5094</v>
      </c>
      <c r="AF597" s="36" t="s">
        <v>117</v>
      </c>
      <c r="AG597" s="36" t="s">
        <v>117</v>
      </c>
      <c r="AH597" s="36" t="s">
        <v>117</v>
      </c>
      <c r="AI597" s="36" t="s">
        <v>117</v>
      </c>
      <c r="AJ597" s="36" t="s">
        <v>117</v>
      </c>
      <c r="AK597" s="36" t="s">
        <v>4297</v>
      </c>
      <c r="AL597" s="36" t="s">
        <v>114</v>
      </c>
      <c r="AM597" s="36"/>
      <c r="AN597" s="36"/>
      <c r="AO597" s="36"/>
      <c r="AP597" s="36"/>
      <c r="AQ597" s="36"/>
      <c r="AR597" s="36"/>
      <c r="AS597" s="36"/>
    </row>
    <row r="598" spans="1:45" s="62" customFormat="1" hidden="1">
      <c r="A598" s="147"/>
      <c r="B598" s="42" t="s">
        <v>6602</v>
      </c>
      <c r="C598" s="40"/>
      <c r="D598" s="42" t="s">
        <v>4</v>
      </c>
      <c r="E598" s="42"/>
      <c r="F598" s="40"/>
      <c r="G598" s="40"/>
      <c r="H598" s="35"/>
      <c r="I598" s="40"/>
      <c r="J598" s="35" t="s">
        <v>6788</v>
      </c>
      <c r="K598" s="40"/>
      <c r="L598" s="40"/>
      <c r="M598" s="42"/>
      <c r="N598" s="40"/>
      <c r="O598" s="40"/>
      <c r="P598" s="40"/>
      <c r="Q598" s="40"/>
      <c r="R598" s="40"/>
      <c r="S598" s="40"/>
      <c r="T598" s="40"/>
      <c r="U598" s="41" t="s">
        <v>6789</v>
      </c>
      <c r="V598" s="41" t="s">
        <v>6605</v>
      </c>
      <c r="W598" s="62">
        <v>3</v>
      </c>
      <c r="X598" s="62" t="s">
        <v>5095</v>
      </c>
      <c r="Y598" s="36" t="s">
        <v>5096</v>
      </c>
      <c r="Z598" s="36" t="s">
        <v>117</v>
      </c>
      <c r="AA598" s="36" t="s">
        <v>117</v>
      </c>
      <c r="AB598" s="36" t="s">
        <v>117</v>
      </c>
      <c r="AC598" s="36" t="s">
        <v>5096</v>
      </c>
      <c r="AD598" s="36" t="s">
        <v>391</v>
      </c>
      <c r="AE598" s="36" t="s">
        <v>5097</v>
      </c>
      <c r="AF598" s="36" t="s">
        <v>117</v>
      </c>
      <c r="AG598" s="36" t="s">
        <v>117</v>
      </c>
      <c r="AH598" s="36" t="s">
        <v>117</v>
      </c>
      <c r="AI598" s="36" t="s">
        <v>117</v>
      </c>
      <c r="AJ598" s="36" t="s">
        <v>117</v>
      </c>
      <c r="AK598" s="36" t="s">
        <v>4297</v>
      </c>
      <c r="AL598" s="36" t="s">
        <v>114</v>
      </c>
      <c r="AM598" s="36"/>
      <c r="AN598" s="36"/>
      <c r="AO598" s="36"/>
      <c r="AP598" s="36"/>
      <c r="AQ598" s="36"/>
      <c r="AR598" s="36"/>
      <c r="AS598" s="36"/>
    </row>
    <row r="599" spans="1:45" s="62" customFormat="1" hidden="1">
      <c r="A599" s="147" t="s">
        <v>7872</v>
      </c>
      <c r="B599" s="42" t="s">
        <v>6602</v>
      </c>
      <c r="C599" s="40"/>
      <c r="D599" s="42" t="s">
        <v>4</v>
      </c>
      <c r="E599" s="42"/>
      <c r="F599" s="40"/>
      <c r="G599" s="40"/>
      <c r="H599" s="155" t="s">
        <v>6711</v>
      </c>
      <c r="I599" s="40"/>
      <c r="J599" s="35"/>
      <c r="K599" s="40"/>
      <c r="L599" s="40"/>
      <c r="M599" s="42"/>
      <c r="N599" s="40"/>
      <c r="O599" s="40"/>
      <c r="P599" s="40"/>
      <c r="Q599" s="40"/>
      <c r="R599" s="40"/>
      <c r="S599" s="40"/>
      <c r="T599" s="40"/>
      <c r="U599" s="40"/>
      <c r="V599" s="41" t="s">
        <v>6605</v>
      </c>
      <c r="W599" s="62">
        <v>3</v>
      </c>
      <c r="X599" s="62" t="s">
        <v>5098</v>
      </c>
      <c r="Y599" s="36" t="s">
        <v>5099</v>
      </c>
      <c r="Z599" s="36" t="s">
        <v>117</v>
      </c>
      <c r="AA599" s="36" t="s">
        <v>117</v>
      </c>
      <c r="AB599" s="36" t="s">
        <v>117</v>
      </c>
      <c r="AC599" s="36" t="s">
        <v>5099</v>
      </c>
      <c r="AD599" s="36" t="s">
        <v>653</v>
      </c>
      <c r="AE599" s="36" t="s">
        <v>5100</v>
      </c>
      <c r="AF599" s="36" t="s">
        <v>117</v>
      </c>
      <c r="AG599" s="36" t="s">
        <v>117</v>
      </c>
      <c r="AH599" s="36" t="s">
        <v>117</v>
      </c>
      <c r="AI599" s="36" t="s">
        <v>117</v>
      </c>
      <c r="AJ599" s="36" t="s">
        <v>117</v>
      </c>
      <c r="AK599" s="36" t="s">
        <v>4297</v>
      </c>
      <c r="AL599" s="36" t="s">
        <v>114</v>
      </c>
      <c r="AM599" s="36"/>
      <c r="AN599" s="36"/>
      <c r="AO599" s="36"/>
      <c r="AP599" s="36"/>
      <c r="AQ599" s="36"/>
      <c r="AR599" s="36"/>
      <c r="AS599" s="36"/>
    </row>
    <row r="600" spans="1:45" s="62" customFormat="1" ht="15" hidden="1" customHeight="1">
      <c r="A600" s="147" t="s">
        <v>7872</v>
      </c>
      <c r="B600" s="42" t="s">
        <v>6602</v>
      </c>
      <c r="C600" s="40"/>
      <c r="D600" s="42" t="s">
        <v>6790</v>
      </c>
      <c r="E600" s="40"/>
      <c r="F600" s="40"/>
      <c r="G600" s="40"/>
      <c r="H600" s="155" t="s">
        <v>6782</v>
      </c>
      <c r="I600" s="40"/>
      <c r="J600" s="35"/>
      <c r="K600" s="40"/>
      <c r="L600" s="40"/>
      <c r="M600" s="42"/>
      <c r="N600" s="40"/>
      <c r="O600" s="40"/>
      <c r="P600" s="40"/>
      <c r="Q600" s="40"/>
      <c r="R600" s="40"/>
      <c r="S600" s="40"/>
      <c r="T600" s="40"/>
      <c r="U600" s="40"/>
      <c r="V600" s="41" t="s">
        <v>6622</v>
      </c>
      <c r="W600" s="62">
        <v>3</v>
      </c>
      <c r="X600" s="62" t="s">
        <v>5101</v>
      </c>
      <c r="Y600" s="36" t="s">
        <v>5102</v>
      </c>
      <c r="Z600" s="36" t="s">
        <v>117</v>
      </c>
      <c r="AA600" s="36" t="s">
        <v>117</v>
      </c>
      <c r="AB600" s="36" t="s">
        <v>117</v>
      </c>
      <c r="AC600" s="36" t="s">
        <v>5102</v>
      </c>
      <c r="AD600" s="36" t="s">
        <v>666</v>
      </c>
      <c r="AE600" s="36" t="s">
        <v>5103</v>
      </c>
      <c r="AF600" s="36" t="s">
        <v>117</v>
      </c>
      <c r="AG600" s="36" t="s">
        <v>117</v>
      </c>
      <c r="AH600" s="36" t="s">
        <v>117</v>
      </c>
      <c r="AI600" s="36" t="s">
        <v>117</v>
      </c>
      <c r="AJ600" s="36" t="s">
        <v>117</v>
      </c>
      <c r="AK600" s="36" t="s">
        <v>4297</v>
      </c>
      <c r="AL600" s="36" t="s">
        <v>114</v>
      </c>
      <c r="AM600" s="36"/>
      <c r="AN600" s="36"/>
      <c r="AO600" s="36"/>
      <c r="AP600" s="36"/>
      <c r="AQ600" s="36"/>
      <c r="AR600" s="36"/>
      <c r="AS600" s="36"/>
    </row>
    <row r="601" spans="1:45" s="62" customFormat="1" hidden="1">
      <c r="A601" s="147" t="s">
        <v>7872</v>
      </c>
      <c r="B601" s="42" t="s">
        <v>6602</v>
      </c>
      <c r="C601" s="45"/>
      <c r="D601" s="42" t="s">
        <v>4</v>
      </c>
      <c r="E601" s="61"/>
      <c r="F601" s="45"/>
      <c r="G601" s="45"/>
      <c r="H601" s="155" t="s">
        <v>7941</v>
      </c>
      <c r="I601" s="45"/>
      <c r="J601" s="35"/>
      <c r="K601" s="45"/>
      <c r="L601" s="45"/>
      <c r="M601" s="61"/>
      <c r="N601" s="45"/>
      <c r="O601" s="45"/>
      <c r="P601" s="45"/>
      <c r="Q601" s="45"/>
      <c r="R601" s="45"/>
      <c r="S601" s="45"/>
      <c r="T601" s="40"/>
      <c r="U601" s="40"/>
      <c r="V601" s="41" t="s">
        <v>6605</v>
      </c>
      <c r="W601" s="62">
        <v>3</v>
      </c>
      <c r="X601" s="62" t="s">
        <v>5104</v>
      </c>
      <c r="Y601" s="36" t="s">
        <v>5105</v>
      </c>
      <c r="Z601" s="36" t="s">
        <v>117</v>
      </c>
      <c r="AA601" s="36" t="s">
        <v>117</v>
      </c>
      <c r="AB601" s="36" t="s">
        <v>117</v>
      </c>
      <c r="AC601" s="36" t="s">
        <v>5105</v>
      </c>
      <c r="AD601" s="36" t="s">
        <v>666</v>
      </c>
      <c r="AE601" s="36" t="s">
        <v>5106</v>
      </c>
      <c r="AF601" s="36" t="s">
        <v>117</v>
      </c>
      <c r="AG601" s="36" t="s">
        <v>117</v>
      </c>
      <c r="AH601" s="36" t="s">
        <v>117</v>
      </c>
      <c r="AI601" s="36" t="s">
        <v>117</v>
      </c>
      <c r="AJ601" s="36" t="s">
        <v>117</v>
      </c>
      <c r="AK601" s="36" t="s">
        <v>4297</v>
      </c>
      <c r="AL601" s="36" t="s">
        <v>114</v>
      </c>
      <c r="AM601" s="36"/>
      <c r="AN601" s="36"/>
      <c r="AO601" s="36"/>
      <c r="AP601" s="36"/>
      <c r="AQ601" s="36"/>
      <c r="AR601" s="36"/>
      <c r="AS601" s="36"/>
    </row>
    <row r="602" spans="1:45" s="62" customFormat="1" hidden="1">
      <c r="A602" s="147" t="s">
        <v>7872</v>
      </c>
      <c r="B602" s="42" t="s">
        <v>6602</v>
      </c>
      <c r="C602" s="45"/>
      <c r="D602" s="42" t="s">
        <v>6790</v>
      </c>
      <c r="E602" s="45"/>
      <c r="F602" s="45"/>
      <c r="G602" s="45"/>
      <c r="H602" s="155" t="s">
        <v>6782</v>
      </c>
      <c r="I602" s="45"/>
      <c r="J602" s="35"/>
      <c r="K602" s="45"/>
      <c r="L602" s="45"/>
      <c r="M602" s="61"/>
      <c r="N602" s="45"/>
      <c r="O602" s="45"/>
      <c r="P602" s="45"/>
      <c r="Q602" s="45"/>
      <c r="R602" s="45"/>
      <c r="S602" s="45"/>
      <c r="T602" s="40"/>
      <c r="U602" s="40"/>
      <c r="V602" s="41" t="s">
        <v>6622</v>
      </c>
      <c r="W602" s="62">
        <v>3</v>
      </c>
      <c r="X602" s="62" t="s">
        <v>5101</v>
      </c>
      <c r="Y602" s="36" t="s">
        <v>5107</v>
      </c>
      <c r="Z602" s="36" t="s">
        <v>117</v>
      </c>
      <c r="AA602" s="36" t="s">
        <v>117</v>
      </c>
      <c r="AB602" s="36" t="s">
        <v>117</v>
      </c>
      <c r="AC602" s="36" t="s">
        <v>5107</v>
      </c>
      <c r="AD602" s="36" t="s">
        <v>6028</v>
      </c>
      <c r="AE602" s="36" t="s">
        <v>5108</v>
      </c>
      <c r="AF602" s="36" t="s">
        <v>117</v>
      </c>
      <c r="AG602" s="36" t="s">
        <v>117</v>
      </c>
      <c r="AH602" s="36" t="s">
        <v>117</v>
      </c>
      <c r="AI602" s="36" t="s">
        <v>117</v>
      </c>
      <c r="AJ602" s="36" t="s">
        <v>117</v>
      </c>
      <c r="AK602" s="36" t="s">
        <v>4297</v>
      </c>
      <c r="AL602" s="36" t="s">
        <v>114</v>
      </c>
      <c r="AM602" s="36"/>
      <c r="AN602" s="36"/>
      <c r="AO602" s="36"/>
      <c r="AP602" s="36"/>
      <c r="AQ602" s="36"/>
      <c r="AR602" s="36"/>
      <c r="AS602" s="36"/>
    </row>
    <row r="603" spans="1:45" s="62" customFormat="1" hidden="1">
      <c r="A603" s="147" t="s">
        <v>7872</v>
      </c>
      <c r="B603" s="42" t="s">
        <v>6602</v>
      </c>
      <c r="C603" s="40"/>
      <c r="D603" s="42" t="s">
        <v>4</v>
      </c>
      <c r="E603" s="42"/>
      <c r="F603" s="40"/>
      <c r="G603" s="40"/>
      <c r="H603" s="155" t="s">
        <v>7941</v>
      </c>
      <c r="I603" s="40"/>
      <c r="J603" s="35"/>
      <c r="K603" s="40"/>
      <c r="L603" s="40"/>
      <c r="M603" s="42"/>
      <c r="N603" s="40"/>
      <c r="O603" s="40"/>
      <c r="P603" s="40"/>
      <c r="Q603" s="40"/>
      <c r="R603" s="40"/>
      <c r="S603" s="40"/>
      <c r="T603" s="40"/>
      <c r="U603" s="40"/>
      <c r="V603" s="41" t="s">
        <v>6605</v>
      </c>
      <c r="W603" s="62">
        <v>3</v>
      </c>
      <c r="X603" s="62" t="s">
        <v>5109</v>
      </c>
      <c r="Y603" s="36" t="s">
        <v>5110</v>
      </c>
      <c r="Z603" s="36" t="s">
        <v>117</v>
      </c>
      <c r="AA603" s="36" t="s">
        <v>117</v>
      </c>
      <c r="AB603" s="36" t="s">
        <v>117</v>
      </c>
      <c r="AC603" s="36" t="s">
        <v>5110</v>
      </c>
      <c r="AD603" s="36" t="s">
        <v>6028</v>
      </c>
      <c r="AE603" s="36" t="s">
        <v>5111</v>
      </c>
      <c r="AF603" s="36" t="s">
        <v>117</v>
      </c>
      <c r="AG603" s="36" t="s">
        <v>117</v>
      </c>
      <c r="AH603" s="36" t="s">
        <v>117</v>
      </c>
      <c r="AI603" s="36" t="s">
        <v>117</v>
      </c>
      <c r="AJ603" s="36" t="s">
        <v>117</v>
      </c>
      <c r="AK603" s="36" t="s">
        <v>4297</v>
      </c>
      <c r="AL603" s="36" t="s">
        <v>114</v>
      </c>
      <c r="AM603" s="36"/>
      <c r="AN603" s="36"/>
      <c r="AO603" s="36"/>
      <c r="AP603" s="36"/>
      <c r="AQ603" s="36"/>
      <c r="AR603" s="36"/>
      <c r="AS603" s="36"/>
    </row>
    <row r="604" spans="1:45" s="62" customFormat="1" hidden="1">
      <c r="A604" s="147" t="s">
        <v>7966</v>
      </c>
      <c r="B604" s="42" t="s">
        <v>6602</v>
      </c>
      <c r="C604" s="40"/>
      <c r="D604" s="42" t="s">
        <v>6790</v>
      </c>
      <c r="E604" s="40"/>
      <c r="F604" s="40"/>
      <c r="G604" s="40"/>
      <c r="H604" s="155" t="s">
        <v>6782</v>
      </c>
      <c r="I604" s="40"/>
      <c r="J604" s="35"/>
      <c r="K604" s="40"/>
      <c r="L604" s="40"/>
      <c r="M604" s="42"/>
      <c r="N604" s="40"/>
      <c r="O604" s="40"/>
      <c r="P604" s="40"/>
      <c r="Q604" s="40"/>
      <c r="R604" s="40"/>
      <c r="S604" s="40"/>
      <c r="T604" s="40"/>
      <c r="U604" s="40"/>
      <c r="V604" s="41" t="s">
        <v>6622</v>
      </c>
      <c r="W604" s="62">
        <v>3</v>
      </c>
      <c r="X604" s="62" t="s">
        <v>5095</v>
      </c>
      <c r="Y604" s="36" t="s">
        <v>5112</v>
      </c>
      <c r="Z604" s="36" t="s">
        <v>117</v>
      </c>
      <c r="AA604" s="36" t="s">
        <v>117</v>
      </c>
      <c r="AB604" s="36" t="s">
        <v>117</v>
      </c>
      <c r="AC604" s="36" t="s">
        <v>5112</v>
      </c>
      <c r="AD604" s="36" t="s">
        <v>5113</v>
      </c>
      <c r="AE604" s="36" t="s">
        <v>5114</v>
      </c>
      <c r="AF604" s="36" t="s">
        <v>117</v>
      </c>
      <c r="AG604" s="36" t="s">
        <v>117</v>
      </c>
      <c r="AH604" s="36" t="s">
        <v>117</v>
      </c>
      <c r="AI604" s="36" t="s">
        <v>117</v>
      </c>
      <c r="AJ604" s="36" t="s">
        <v>117</v>
      </c>
      <c r="AK604" s="36" t="s">
        <v>4297</v>
      </c>
      <c r="AL604" s="36" t="s">
        <v>114</v>
      </c>
      <c r="AM604" s="36"/>
      <c r="AN604" s="36"/>
      <c r="AO604" s="36"/>
      <c r="AP604" s="36"/>
      <c r="AQ604" s="36"/>
      <c r="AR604" s="36"/>
      <c r="AS604" s="36"/>
    </row>
    <row r="605" spans="1:45" s="62" customFormat="1" hidden="1">
      <c r="A605" s="147" t="s">
        <v>7966</v>
      </c>
      <c r="B605" s="42" t="s">
        <v>6602</v>
      </c>
      <c r="C605" s="40"/>
      <c r="D605" s="42" t="s">
        <v>6790</v>
      </c>
      <c r="E605" s="40"/>
      <c r="F605" s="40"/>
      <c r="G605" s="40"/>
      <c r="H605" s="155" t="s">
        <v>6782</v>
      </c>
      <c r="I605" s="40"/>
      <c r="J605" s="35"/>
      <c r="K605" s="40"/>
      <c r="L605" s="40"/>
      <c r="M605" s="42"/>
      <c r="N605" s="40"/>
      <c r="O605" s="40"/>
      <c r="P605" s="40"/>
      <c r="Q605" s="40"/>
      <c r="R605" s="40"/>
      <c r="S605" s="40"/>
      <c r="T605" s="40"/>
      <c r="U605" s="40"/>
      <c r="V605" s="41" t="s">
        <v>6622</v>
      </c>
      <c r="W605" s="62">
        <v>3</v>
      </c>
      <c r="X605" s="62" t="s">
        <v>5095</v>
      </c>
      <c r="Y605" s="36" t="s">
        <v>5115</v>
      </c>
      <c r="Z605" s="36" t="s">
        <v>117</v>
      </c>
      <c r="AA605" s="36" t="s">
        <v>117</v>
      </c>
      <c r="AB605" s="36" t="s">
        <v>117</v>
      </c>
      <c r="AC605" s="36" t="s">
        <v>5115</v>
      </c>
      <c r="AD605" s="36" t="s">
        <v>5116</v>
      </c>
      <c r="AE605" s="36" t="s">
        <v>5114</v>
      </c>
      <c r="AF605" s="36" t="s">
        <v>117</v>
      </c>
      <c r="AG605" s="36" t="s">
        <v>117</v>
      </c>
      <c r="AH605" s="36" t="s">
        <v>117</v>
      </c>
      <c r="AI605" s="36" t="s">
        <v>117</v>
      </c>
      <c r="AJ605" s="36" t="s">
        <v>117</v>
      </c>
      <c r="AK605" s="36" t="s">
        <v>4297</v>
      </c>
      <c r="AL605" s="36" t="s">
        <v>114</v>
      </c>
      <c r="AM605" s="36"/>
      <c r="AN605" s="36"/>
      <c r="AO605" s="36"/>
      <c r="AP605" s="36"/>
      <c r="AQ605" s="36"/>
      <c r="AR605" s="36"/>
      <c r="AS605" s="36"/>
    </row>
    <row r="606" spans="1:45" s="197" customFormat="1" hidden="1">
      <c r="A606" s="195" t="s">
        <v>7867</v>
      </c>
      <c r="B606" s="119" t="s">
        <v>6602</v>
      </c>
      <c r="C606" s="58"/>
      <c r="D606" s="119" t="s">
        <v>6604</v>
      </c>
      <c r="E606" s="58"/>
      <c r="F606" s="58"/>
      <c r="G606" s="58"/>
      <c r="H606" s="127"/>
      <c r="I606" s="58"/>
      <c r="J606" s="58"/>
      <c r="K606" s="58"/>
      <c r="L606" s="58"/>
      <c r="M606" s="119"/>
      <c r="N606" s="58"/>
      <c r="O606" s="58"/>
      <c r="P606" s="58"/>
      <c r="Q606" s="58"/>
      <c r="R606" s="58"/>
      <c r="S606" s="58"/>
      <c r="T606" s="58"/>
      <c r="U606" s="58"/>
      <c r="V606" s="59" t="s">
        <v>6622</v>
      </c>
      <c r="W606" s="118">
        <v>3</v>
      </c>
      <c r="X606" s="118" t="s">
        <v>5117</v>
      </c>
      <c r="Y606" s="118" t="s">
        <v>5118</v>
      </c>
      <c r="Z606" s="118" t="s">
        <v>117</v>
      </c>
      <c r="AA606" s="118" t="s">
        <v>117</v>
      </c>
      <c r="AB606" s="118" t="s">
        <v>117</v>
      </c>
      <c r="AC606" s="118" t="s">
        <v>5118</v>
      </c>
      <c r="AD606" s="118" t="s">
        <v>545</v>
      </c>
      <c r="AE606" s="118" t="s">
        <v>5119</v>
      </c>
      <c r="AF606" s="118" t="s">
        <v>117</v>
      </c>
      <c r="AG606" s="118" t="s">
        <v>117</v>
      </c>
      <c r="AH606" s="118" t="s">
        <v>117</v>
      </c>
      <c r="AI606" s="118" t="s">
        <v>117</v>
      </c>
      <c r="AJ606" s="118" t="s">
        <v>117</v>
      </c>
      <c r="AK606" s="118" t="s">
        <v>4297</v>
      </c>
      <c r="AL606" s="118" t="s">
        <v>114</v>
      </c>
      <c r="AM606" s="118"/>
      <c r="AN606" s="118"/>
      <c r="AO606" s="118"/>
      <c r="AP606" s="118"/>
      <c r="AQ606" s="118"/>
      <c r="AR606" s="118"/>
      <c r="AS606" s="118"/>
    </row>
    <row r="607" spans="1:45" s="62" customFormat="1" hidden="1">
      <c r="A607" s="147" t="s">
        <v>7868</v>
      </c>
      <c r="B607" s="170" t="s">
        <v>6602</v>
      </c>
      <c r="C607" s="161"/>
      <c r="D607" s="170" t="s">
        <v>6604</v>
      </c>
      <c r="E607" s="161"/>
      <c r="F607" s="161"/>
      <c r="G607" s="161"/>
      <c r="H607" s="149"/>
      <c r="I607" s="161"/>
      <c r="J607" s="161"/>
      <c r="K607" s="161"/>
      <c r="L607" s="161"/>
      <c r="M607" s="170"/>
      <c r="N607" s="161"/>
      <c r="O607" s="161"/>
      <c r="P607" s="161"/>
      <c r="Q607" s="161"/>
      <c r="R607" s="161"/>
      <c r="S607" s="161"/>
      <c r="T607" s="161"/>
      <c r="U607" s="161"/>
      <c r="V607" s="167" t="s">
        <v>6622</v>
      </c>
      <c r="W607" s="158">
        <v>3</v>
      </c>
      <c r="X607" s="148" t="s">
        <v>7477</v>
      </c>
      <c r="Y607" s="158" t="s">
        <v>5118</v>
      </c>
      <c r="Z607" s="158" t="s">
        <v>117</v>
      </c>
      <c r="AA607" s="158" t="s">
        <v>117</v>
      </c>
      <c r="AB607" s="158" t="s">
        <v>117</v>
      </c>
      <c r="AC607" s="86" t="s">
        <v>5118</v>
      </c>
      <c r="AD607" s="158" t="s">
        <v>4948</v>
      </c>
      <c r="AE607" s="148" t="s">
        <v>7478</v>
      </c>
      <c r="AF607" s="158" t="s">
        <v>117</v>
      </c>
      <c r="AG607" s="158" t="s">
        <v>117</v>
      </c>
      <c r="AH607" s="158" t="s">
        <v>117</v>
      </c>
      <c r="AI607" s="158" t="s">
        <v>117</v>
      </c>
      <c r="AJ607" s="158" t="s">
        <v>117</v>
      </c>
      <c r="AK607" s="158" t="s">
        <v>4297</v>
      </c>
      <c r="AL607" s="158" t="s">
        <v>114</v>
      </c>
      <c r="AM607" s="158"/>
      <c r="AN607" s="158"/>
      <c r="AO607" s="158"/>
      <c r="AP607" s="158"/>
      <c r="AQ607" s="158"/>
      <c r="AR607" s="158"/>
      <c r="AS607" s="158"/>
    </row>
    <row r="608" spans="1:45" s="158" customFormat="1" hidden="1">
      <c r="A608" s="146" t="s">
        <v>7757</v>
      </c>
      <c r="B608" s="170" t="s">
        <v>6602</v>
      </c>
      <c r="C608" s="170"/>
      <c r="D608" s="173" t="s">
        <v>6</v>
      </c>
      <c r="E608" s="173" t="s">
        <v>6708</v>
      </c>
      <c r="F608" s="484" t="s">
        <v>6700</v>
      </c>
      <c r="G608" s="170"/>
      <c r="H608" s="170"/>
      <c r="I608" s="170"/>
      <c r="J608" s="176" t="s">
        <v>7753</v>
      </c>
      <c r="K608" s="170"/>
      <c r="L608" s="170"/>
      <c r="M608" s="170"/>
      <c r="N608" s="170"/>
      <c r="O608" s="170"/>
      <c r="P608" s="170"/>
      <c r="Q608" s="170"/>
      <c r="R608" s="170"/>
      <c r="S608" s="170"/>
      <c r="T608" s="170"/>
      <c r="U608" s="483"/>
      <c r="V608" s="174" t="s">
        <v>6605</v>
      </c>
      <c r="W608" s="148">
        <v>3</v>
      </c>
      <c r="X608" s="148" t="s">
        <v>7754</v>
      </c>
      <c r="Y608" s="148" t="s">
        <v>5120</v>
      </c>
      <c r="Z608" s="148" t="s">
        <v>117</v>
      </c>
      <c r="AA608" s="148" t="s">
        <v>117</v>
      </c>
      <c r="AB608" s="148" t="s">
        <v>117</v>
      </c>
      <c r="AC608" s="148" t="s">
        <v>7755</v>
      </c>
      <c r="AD608" s="148" t="s">
        <v>559</v>
      </c>
      <c r="AE608" s="148" t="s">
        <v>7756</v>
      </c>
      <c r="AF608" s="148" t="s">
        <v>117</v>
      </c>
      <c r="AG608" s="148" t="s">
        <v>117</v>
      </c>
      <c r="AH608" s="148" t="s">
        <v>117</v>
      </c>
      <c r="AI608" s="148" t="s">
        <v>117</v>
      </c>
      <c r="AJ608" s="148" t="s">
        <v>117</v>
      </c>
      <c r="AK608" s="148" t="s">
        <v>4297</v>
      </c>
      <c r="AL608" s="148" t="s">
        <v>114</v>
      </c>
    </row>
    <row r="609" spans="1:45" s="62" customFormat="1" hidden="1">
      <c r="A609" s="50"/>
      <c r="B609" s="42" t="s">
        <v>6602</v>
      </c>
      <c r="C609" s="40"/>
      <c r="D609" s="42" t="s">
        <v>6615</v>
      </c>
      <c r="E609" s="40"/>
      <c r="F609" s="40"/>
      <c r="G609" s="40"/>
      <c r="H609" s="43"/>
      <c r="I609" s="40"/>
      <c r="J609" s="35"/>
      <c r="K609" s="40"/>
      <c r="L609" s="40"/>
      <c r="M609" s="42"/>
      <c r="N609" s="35"/>
      <c r="O609" s="35"/>
      <c r="P609" s="35"/>
      <c r="Q609" s="35"/>
      <c r="R609" s="35"/>
      <c r="S609" s="35"/>
      <c r="T609" s="35"/>
      <c r="U609" s="35"/>
      <c r="V609" s="60" t="s">
        <v>6622</v>
      </c>
      <c r="W609" s="62">
        <v>3</v>
      </c>
      <c r="X609" s="62" t="s">
        <v>5121</v>
      </c>
      <c r="Y609" s="36" t="s">
        <v>5120</v>
      </c>
      <c r="Z609" s="36" t="s">
        <v>117</v>
      </c>
      <c r="AA609" s="36" t="s">
        <v>117</v>
      </c>
      <c r="AB609" s="36" t="s">
        <v>117</v>
      </c>
      <c r="AC609" s="36" t="s">
        <v>5122</v>
      </c>
      <c r="AD609" s="36" t="s">
        <v>117</v>
      </c>
      <c r="AE609" s="36" t="s">
        <v>5123</v>
      </c>
      <c r="AF609" s="36" t="s">
        <v>117</v>
      </c>
      <c r="AG609" s="36" t="s">
        <v>117</v>
      </c>
      <c r="AH609" s="36" t="s">
        <v>117</v>
      </c>
      <c r="AI609" s="36" t="s">
        <v>117</v>
      </c>
      <c r="AJ609" s="36" t="s">
        <v>117</v>
      </c>
      <c r="AK609" s="36" t="s">
        <v>4297</v>
      </c>
      <c r="AL609" s="36" t="s">
        <v>114</v>
      </c>
      <c r="AM609" s="36"/>
      <c r="AN609" s="36"/>
      <c r="AO609" s="36"/>
      <c r="AP609" s="36"/>
      <c r="AQ609" s="36"/>
      <c r="AR609" s="36"/>
      <c r="AS609" s="36"/>
    </row>
    <row r="610" spans="1:45" s="62" customFormat="1" hidden="1">
      <c r="A610" s="50"/>
      <c r="B610" s="42" t="s">
        <v>6602</v>
      </c>
      <c r="C610" s="40"/>
      <c r="D610" s="42" t="s">
        <v>6615</v>
      </c>
      <c r="E610" s="40"/>
      <c r="F610" s="40"/>
      <c r="G610" s="40"/>
      <c r="H610" s="43"/>
      <c r="I610" s="40"/>
      <c r="J610" s="35"/>
      <c r="K610" s="40"/>
      <c r="L610" s="40"/>
      <c r="M610" s="42"/>
      <c r="N610" s="35"/>
      <c r="O610" s="35"/>
      <c r="P610" s="35"/>
      <c r="Q610" s="35"/>
      <c r="R610" s="35"/>
      <c r="S610" s="35"/>
      <c r="T610" s="35"/>
      <c r="U610" s="35"/>
      <c r="V610" s="60" t="s">
        <v>6622</v>
      </c>
      <c r="W610" s="62">
        <v>3</v>
      </c>
      <c r="X610" s="62" t="s">
        <v>5121</v>
      </c>
      <c r="Y610" s="36" t="s">
        <v>5120</v>
      </c>
      <c r="Z610" s="36" t="s">
        <v>117</v>
      </c>
      <c r="AA610" s="36" t="s">
        <v>117</v>
      </c>
      <c r="AB610" s="36" t="s">
        <v>117</v>
      </c>
      <c r="AC610" s="36" t="s">
        <v>5124</v>
      </c>
      <c r="AD610" s="36" t="s">
        <v>117</v>
      </c>
      <c r="AE610" s="36" t="s">
        <v>5123</v>
      </c>
      <c r="AF610" s="36" t="s">
        <v>117</v>
      </c>
      <c r="AG610" s="36" t="s">
        <v>117</v>
      </c>
      <c r="AH610" s="36" t="s">
        <v>117</v>
      </c>
      <c r="AI610" s="36" t="s">
        <v>117</v>
      </c>
      <c r="AJ610" s="36" t="s">
        <v>117</v>
      </c>
      <c r="AK610" s="36" t="s">
        <v>4297</v>
      </c>
      <c r="AL610" s="36" t="s">
        <v>114</v>
      </c>
      <c r="AM610" s="36"/>
      <c r="AN610" s="36"/>
      <c r="AO610" s="36"/>
      <c r="AP610" s="36"/>
      <c r="AQ610" s="36"/>
      <c r="AR610" s="36"/>
      <c r="AS610" s="36"/>
    </row>
    <row r="611" spans="1:45" s="62" customFormat="1" hidden="1">
      <c r="A611" s="50"/>
      <c r="B611" s="42" t="s">
        <v>6602</v>
      </c>
      <c r="C611" s="40"/>
      <c r="D611" s="42" t="s">
        <v>6615</v>
      </c>
      <c r="E611" s="40"/>
      <c r="F611" s="40"/>
      <c r="G611" s="40"/>
      <c r="H611" s="43"/>
      <c r="I611" s="40"/>
      <c r="J611" s="35"/>
      <c r="K611" s="40"/>
      <c r="L611" s="40"/>
      <c r="M611" s="42"/>
      <c r="N611" s="35"/>
      <c r="O611" s="35"/>
      <c r="P611" s="35"/>
      <c r="Q611" s="35"/>
      <c r="R611" s="35"/>
      <c r="S611" s="35"/>
      <c r="T611" s="35"/>
      <c r="U611" s="35"/>
      <c r="V611" s="60" t="s">
        <v>6622</v>
      </c>
      <c r="W611" s="62">
        <v>3</v>
      </c>
      <c r="X611" s="62" t="s">
        <v>5121</v>
      </c>
      <c r="Y611" s="36" t="s">
        <v>5120</v>
      </c>
      <c r="Z611" s="36" t="s">
        <v>117</v>
      </c>
      <c r="AA611" s="36" t="s">
        <v>117</v>
      </c>
      <c r="AB611" s="36" t="s">
        <v>117</v>
      </c>
      <c r="AC611" s="36" t="s">
        <v>5125</v>
      </c>
      <c r="AD611" s="36" t="s">
        <v>117</v>
      </c>
      <c r="AE611" s="36" t="s">
        <v>5123</v>
      </c>
      <c r="AF611" s="36" t="s">
        <v>117</v>
      </c>
      <c r="AG611" s="36" t="s">
        <v>117</v>
      </c>
      <c r="AH611" s="36" t="s">
        <v>117</v>
      </c>
      <c r="AI611" s="36" t="s">
        <v>117</v>
      </c>
      <c r="AJ611" s="36" t="s">
        <v>117</v>
      </c>
      <c r="AK611" s="36" t="s">
        <v>4297</v>
      </c>
      <c r="AL611" s="36" t="s">
        <v>114</v>
      </c>
      <c r="AM611" s="36"/>
      <c r="AN611" s="36"/>
      <c r="AO611" s="36"/>
      <c r="AP611" s="36"/>
      <c r="AQ611" s="36"/>
      <c r="AR611" s="36"/>
      <c r="AS611" s="36"/>
    </row>
    <row r="612" spans="1:45" s="62" customFormat="1" hidden="1">
      <c r="A612" s="50"/>
      <c r="B612" s="42" t="s">
        <v>6602</v>
      </c>
      <c r="C612" s="40"/>
      <c r="D612" s="42" t="s">
        <v>6615</v>
      </c>
      <c r="E612" s="40"/>
      <c r="F612" s="40"/>
      <c r="G612" s="40"/>
      <c r="H612" s="43"/>
      <c r="I612" s="40"/>
      <c r="J612" s="35"/>
      <c r="K612" s="40"/>
      <c r="L612" s="40"/>
      <c r="M612" s="42"/>
      <c r="N612" s="35"/>
      <c r="O612" s="35"/>
      <c r="P612" s="35"/>
      <c r="Q612" s="35"/>
      <c r="R612" s="35"/>
      <c r="S612" s="35"/>
      <c r="T612" s="35"/>
      <c r="U612" s="35"/>
      <c r="V612" s="60" t="s">
        <v>6622</v>
      </c>
      <c r="W612" s="62">
        <v>3</v>
      </c>
      <c r="X612" s="62" t="s">
        <v>5121</v>
      </c>
      <c r="Y612" s="36" t="s">
        <v>5120</v>
      </c>
      <c r="Z612" s="36" t="s">
        <v>117</v>
      </c>
      <c r="AA612" s="36" t="s">
        <v>117</v>
      </c>
      <c r="AB612" s="36" t="s">
        <v>117</v>
      </c>
      <c r="AC612" s="36" t="s">
        <v>5126</v>
      </c>
      <c r="AD612" s="36" t="s">
        <v>117</v>
      </c>
      <c r="AE612" s="36" t="s">
        <v>5123</v>
      </c>
      <c r="AF612" s="36" t="s">
        <v>117</v>
      </c>
      <c r="AG612" s="36" t="s">
        <v>117</v>
      </c>
      <c r="AH612" s="36" t="s">
        <v>117</v>
      </c>
      <c r="AI612" s="36" t="s">
        <v>117</v>
      </c>
      <c r="AJ612" s="36" t="s">
        <v>117</v>
      </c>
      <c r="AK612" s="36" t="s">
        <v>4297</v>
      </c>
      <c r="AL612" s="36" t="s">
        <v>114</v>
      </c>
      <c r="AM612" s="36"/>
      <c r="AN612" s="36"/>
      <c r="AO612" s="36"/>
      <c r="AP612" s="36"/>
      <c r="AQ612" s="36"/>
      <c r="AR612" s="36"/>
      <c r="AS612" s="36"/>
    </row>
    <row r="613" spans="1:45" s="62" customFormat="1" hidden="1">
      <c r="A613" s="50"/>
      <c r="B613" s="42" t="s">
        <v>6602</v>
      </c>
      <c r="C613" s="40"/>
      <c r="D613" s="42" t="s">
        <v>6615</v>
      </c>
      <c r="E613" s="40"/>
      <c r="F613" s="40"/>
      <c r="G613" s="40"/>
      <c r="H613" s="43"/>
      <c r="I613" s="40"/>
      <c r="J613" s="35"/>
      <c r="K613" s="40"/>
      <c r="L613" s="40"/>
      <c r="M613" s="42"/>
      <c r="N613" s="35"/>
      <c r="O613" s="35"/>
      <c r="P613" s="35"/>
      <c r="Q613" s="35"/>
      <c r="R613" s="35"/>
      <c r="S613" s="35"/>
      <c r="T613" s="35"/>
      <c r="U613" s="35"/>
      <c r="V613" s="60" t="s">
        <v>6622</v>
      </c>
      <c r="W613" s="62">
        <v>3</v>
      </c>
      <c r="X613" s="62" t="s">
        <v>5121</v>
      </c>
      <c r="Y613" s="36" t="s">
        <v>5120</v>
      </c>
      <c r="Z613" s="36" t="s">
        <v>117</v>
      </c>
      <c r="AA613" s="36" t="s">
        <v>117</v>
      </c>
      <c r="AB613" s="36" t="s">
        <v>117</v>
      </c>
      <c r="AC613" s="36" t="s">
        <v>5127</v>
      </c>
      <c r="AD613" s="36" t="s">
        <v>117</v>
      </c>
      <c r="AE613" s="36" t="s">
        <v>5123</v>
      </c>
      <c r="AF613" s="36" t="s">
        <v>117</v>
      </c>
      <c r="AG613" s="36" t="s">
        <v>117</v>
      </c>
      <c r="AH613" s="36" t="s">
        <v>117</v>
      </c>
      <c r="AI613" s="36" t="s">
        <v>117</v>
      </c>
      <c r="AJ613" s="36" t="s">
        <v>117</v>
      </c>
      <c r="AK613" s="36" t="s">
        <v>4297</v>
      </c>
      <c r="AL613" s="36" t="s">
        <v>114</v>
      </c>
      <c r="AM613" s="36"/>
      <c r="AN613" s="36"/>
      <c r="AO613" s="36"/>
      <c r="AP613" s="36"/>
      <c r="AQ613" s="36"/>
      <c r="AR613" s="36"/>
      <c r="AS613" s="36"/>
    </row>
    <row r="614" spans="1:45" s="62" customFormat="1" hidden="1">
      <c r="A614" s="50"/>
      <c r="B614" s="42" t="s">
        <v>6602</v>
      </c>
      <c r="C614" s="40"/>
      <c r="D614" s="42" t="s">
        <v>6615</v>
      </c>
      <c r="E614" s="40"/>
      <c r="F614" s="40"/>
      <c r="G614" s="40"/>
      <c r="H614" s="43"/>
      <c r="I614" s="40"/>
      <c r="J614" s="35"/>
      <c r="K614" s="40"/>
      <c r="L614" s="40"/>
      <c r="M614" s="42"/>
      <c r="N614" s="35"/>
      <c r="O614" s="35"/>
      <c r="P614" s="35"/>
      <c r="Q614" s="35"/>
      <c r="R614" s="35"/>
      <c r="S614" s="35"/>
      <c r="T614" s="35"/>
      <c r="U614" s="35"/>
      <c r="V614" s="60" t="s">
        <v>6622</v>
      </c>
      <c r="W614" s="62">
        <v>3</v>
      </c>
      <c r="X614" s="62" t="s">
        <v>5121</v>
      </c>
      <c r="Y614" s="36" t="s">
        <v>5120</v>
      </c>
      <c r="Z614" s="36" t="s">
        <v>117</v>
      </c>
      <c r="AA614" s="36" t="s">
        <v>117</v>
      </c>
      <c r="AB614" s="36" t="s">
        <v>117</v>
      </c>
      <c r="AC614" s="36" t="s">
        <v>5128</v>
      </c>
      <c r="AD614" s="36" t="s">
        <v>117</v>
      </c>
      <c r="AE614" s="36" t="s">
        <v>5123</v>
      </c>
      <c r="AF614" s="36" t="s">
        <v>117</v>
      </c>
      <c r="AG614" s="36" t="s">
        <v>117</v>
      </c>
      <c r="AH614" s="36" t="s">
        <v>117</v>
      </c>
      <c r="AI614" s="36" t="s">
        <v>117</v>
      </c>
      <c r="AJ614" s="36" t="s">
        <v>117</v>
      </c>
      <c r="AK614" s="36" t="s">
        <v>4297</v>
      </c>
      <c r="AL614" s="36" t="s">
        <v>114</v>
      </c>
      <c r="AM614" s="36"/>
      <c r="AN614" s="36"/>
      <c r="AO614" s="36"/>
      <c r="AP614" s="36"/>
      <c r="AQ614" s="36"/>
      <c r="AR614" s="36"/>
      <c r="AS614" s="36"/>
    </row>
    <row r="615" spans="1:45" s="62" customFormat="1" hidden="1">
      <c r="A615" s="50"/>
      <c r="B615" s="42" t="s">
        <v>6602</v>
      </c>
      <c r="C615" s="40"/>
      <c r="D615" s="42" t="s">
        <v>6615</v>
      </c>
      <c r="E615" s="40"/>
      <c r="F615" s="40"/>
      <c r="G615" s="40"/>
      <c r="H615" s="43"/>
      <c r="I615" s="40"/>
      <c r="J615" s="35"/>
      <c r="K615" s="40"/>
      <c r="L615" s="40"/>
      <c r="M615" s="42"/>
      <c r="N615" s="35"/>
      <c r="O615" s="35"/>
      <c r="P615" s="35"/>
      <c r="Q615" s="35"/>
      <c r="R615" s="35"/>
      <c r="S615" s="35"/>
      <c r="T615" s="35"/>
      <c r="U615" s="35"/>
      <c r="V615" s="60" t="s">
        <v>6622</v>
      </c>
      <c r="W615" s="62">
        <v>3</v>
      </c>
      <c r="X615" s="62" t="s">
        <v>5121</v>
      </c>
      <c r="Y615" s="36" t="s">
        <v>5120</v>
      </c>
      <c r="Z615" s="36" t="s">
        <v>117</v>
      </c>
      <c r="AA615" s="36" t="s">
        <v>117</v>
      </c>
      <c r="AB615" s="36" t="s">
        <v>117</v>
      </c>
      <c r="AC615" s="36" t="s">
        <v>5129</v>
      </c>
      <c r="AD615" s="36" t="s">
        <v>117</v>
      </c>
      <c r="AE615" s="36" t="s">
        <v>5123</v>
      </c>
      <c r="AF615" s="36" t="s">
        <v>117</v>
      </c>
      <c r="AG615" s="36" t="s">
        <v>117</v>
      </c>
      <c r="AH615" s="36" t="s">
        <v>117</v>
      </c>
      <c r="AI615" s="36" t="s">
        <v>117</v>
      </c>
      <c r="AJ615" s="36" t="s">
        <v>117</v>
      </c>
      <c r="AK615" s="36" t="s">
        <v>4297</v>
      </c>
      <c r="AL615" s="36" t="s">
        <v>114</v>
      </c>
      <c r="AM615" s="36"/>
      <c r="AN615" s="36"/>
      <c r="AO615" s="36"/>
      <c r="AP615" s="36"/>
      <c r="AQ615" s="36"/>
      <c r="AR615" s="36"/>
      <c r="AS615" s="36"/>
    </row>
    <row r="616" spans="1:45" s="62" customFormat="1" hidden="1">
      <c r="A616" s="50"/>
      <c r="B616" s="42" t="s">
        <v>6602</v>
      </c>
      <c r="C616" s="40"/>
      <c r="D616" s="42" t="s">
        <v>4</v>
      </c>
      <c r="E616" s="75"/>
      <c r="F616" s="62" t="s">
        <v>6698</v>
      </c>
      <c r="G616" s="63"/>
      <c r="H616" s="74"/>
      <c r="I616" s="63"/>
      <c r="J616" s="35"/>
      <c r="K616" s="63"/>
      <c r="L616" s="63"/>
      <c r="M616" s="75"/>
      <c r="N616" s="63"/>
      <c r="O616" s="63"/>
      <c r="P616" s="63"/>
      <c r="Q616" s="63"/>
      <c r="R616" s="63"/>
      <c r="S616" s="40"/>
      <c r="T616" s="40"/>
      <c r="U616" s="40"/>
      <c r="V616" s="41" t="s">
        <v>6605</v>
      </c>
      <c r="W616" s="62">
        <v>3</v>
      </c>
      <c r="X616" s="62" t="s">
        <v>6029</v>
      </c>
      <c r="Y616" s="36" t="s">
        <v>5120</v>
      </c>
      <c r="Z616" s="36" t="s">
        <v>117</v>
      </c>
      <c r="AA616" s="36" t="s">
        <v>117</v>
      </c>
      <c r="AB616" s="36" t="s">
        <v>117</v>
      </c>
      <c r="AC616" s="36" t="s">
        <v>5130</v>
      </c>
      <c r="AD616" s="36" t="s">
        <v>5131</v>
      </c>
      <c r="AE616" s="36" t="s">
        <v>5132</v>
      </c>
      <c r="AF616" s="36" t="s">
        <v>117</v>
      </c>
      <c r="AG616" s="36" t="s">
        <v>117</v>
      </c>
      <c r="AH616" s="36" t="s">
        <v>117</v>
      </c>
      <c r="AI616" s="36" t="s">
        <v>117</v>
      </c>
      <c r="AJ616" s="36" t="s">
        <v>117</v>
      </c>
      <c r="AK616" s="36" t="s">
        <v>4297</v>
      </c>
      <c r="AL616" s="36" t="s">
        <v>114</v>
      </c>
      <c r="AM616" s="36"/>
      <c r="AN616" s="36"/>
      <c r="AO616" s="36"/>
      <c r="AP616" s="36"/>
      <c r="AQ616" s="36"/>
      <c r="AR616" s="36"/>
      <c r="AS616" s="36"/>
    </row>
    <row r="617" spans="1:45" s="62" customFormat="1" hidden="1">
      <c r="A617" s="136"/>
      <c r="B617" s="42" t="s">
        <v>6640</v>
      </c>
      <c r="C617" s="36"/>
      <c r="D617" s="36"/>
      <c r="E617" s="36"/>
      <c r="F617" s="36"/>
      <c r="G617" s="36"/>
      <c r="H617" s="36"/>
      <c r="I617" s="36"/>
      <c r="J617" s="36"/>
      <c r="K617" s="36"/>
      <c r="L617" s="36"/>
      <c r="M617" s="36"/>
      <c r="N617" s="36"/>
      <c r="O617" s="36"/>
      <c r="P617" s="36"/>
      <c r="Q617" s="36"/>
      <c r="R617" s="36"/>
      <c r="S617" s="36"/>
      <c r="T617" s="36"/>
      <c r="U617" s="36"/>
      <c r="V617" s="36"/>
      <c r="W617" s="36">
        <v>1</v>
      </c>
      <c r="X617" s="36" t="s">
        <v>667</v>
      </c>
      <c r="Y617" s="36"/>
      <c r="Z617" s="36"/>
      <c r="AA617" s="36"/>
      <c r="AB617" s="36"/>
      <c r="AC617" s="36"/>
      <c r="AD617" s="36"/>
      <c r="AE617" s="36"/>
      <c r="AF617" s="36"/>
      <c r="AG617" s="36"/>
      <c r="AH617" s="36"/>
      <c r="AI617" s="36"/>
      <c r="AJ617" s="36"/>
      <c r="AK617" s="36"/>
      <c r="AL617" s="36"/>
      <c r="AM617" s="36"/>
      <c r="AN617" s="36"/>
      <c r="AO617" s="36"/>
      <c r="AP617" s="36"/>
      <c r="AQ617" s="36"/>
      <c r="AR617" s="36"/>
      <c r="AS617" s="36"/>
    </row>
    <row r="618" spans="1:45" s="62" customFormat="1" hidden="1">
      <c r="A618" s="146" t="s">
        <v>6956</v>
      </c>
      <c r="B618" s="42" t="s">
        <v>6640</v>
      </c>
      <c r="C618" s="36"/>
      <c r="D618" s="36"/>
      <c r="E618" s="36"/>
      <c r="F618" s="36"/>
      <c r="G618" s="36"/>
      <c r="H618" s="36"/>
      <c r="I618" s="36"/>
      <c r="J618" s="36"/>
      <c r="K618" s="36"/>
      <c r="L618" s="36"/>
      <c r="M618" s="36"/>
      <c r="N618" s="36"/>
      <c r="O618" s="36"/>
      <c r="P618" s="36"/>
      <c r="Q618" s="36"/>
      <c r="R618" s="36"/>
      <c r="S618" s="36"/>
      <c r="T618" s="36"/>
      <c r="U618" s="36"/>
      <c r="V618" s="36"/>
      <c r="W618" s="36">
        <v>2</v>
      </c>
      <c r="X618" s="36" t="s">
        <v>61</v>
      </c>
      <c r="Y618" s="36" t="s">
        <v>668</v>
      </c>
      <c r="Z618" s="36" t="s">
        <v>115</v>
      </c>
      <c r="AA618" s="148" t="s">
        <v>6957</v>
      </c>
      <c r="AB618" s="36"/>
      <c r="AC618" s="36"/>
      <c r="AD618" s="36"/>
      <c r="AE618" s="36"/>
      <c r="AF618" s="36"/>
      <c r="AG618" s="36"/>
      <c r="AH618" s="36"/>
      <c r="AI618" s="36"/>
      <c r="AJ618" s="36"/>
      <c r="AK618" s="36"/>
      <c r="AL618" s="36"/>
      <c r="AM618" s="36"/>
      <c r="AN618" s="36"/>
      <c r="AO618" s="36"/>
      <c r="AP618" s="36"/>
      <c r="AQ618" s="36"/>
      <c r="AR618" s="36"/>
      <c r="AS618" s="36"/>
    </row>
    <row r="619" spans="1:45" s="62" customFormat="1" hidden="1">
      <c r="A619" s="136"/>
      <c r="B619" s="42" t="s">
        <v>6640</v>
      </c>
      <c r="C619" s="36"/>
      <c r="D619" s="36"/>
      <c r="E619" s="36"/>
      <c r="F619" s="36"/>
      <c r="G619" s="36"/>
      <c r="H619" s="36"/>
      <c r="I619" s="36"/>
      <c r="J619" s="36"/>
      <c r="K619" s="36"/>
      <c r="L619" s="36"/>
      <c r="M619" s="36"/>
      <c r="N619" s="36"/>
      <c r="O619" s="36"/>
      <c r="P619" s="36"/>
      <c r="Q619" s="36"/>
      <c r="R619" s="36"/>
      <c r="S619" s="36"/>
      <c r="T619" s="36"/>
      <c r="U619" s="36"/>
      <c r="V619" s="36"/>
      <c r="W619" s="36">
        <v>0</v>
      </c>
      <c r="X619" s="36" t="s">
        <v>4286</v>
      </c>
      <c r="Y619" s="36" t="s">
        <v>4287</v>
      </c>
      <c r="Z619" s="36" t="s">
        <v>4288</v>
      </c>
      <c r="AA619" s="36" t="s">
        <v>45</v>
      </c>
      <c r="AB619" s="36" t="s">
        <v>45</v>
      </c>
      <c r="AC619" s="36" t="s">
        <v>47</v>
      </c>
      <c r="AD619" s="36" t="s">
        <v>49</v>
      </c>
      <c r="AE619" s="36" t="s">
        <v>4289</v>
      </c>
      <c r="AF619" s="36" t="s">
        <v>4290</v>
      </c>
      <c r="AG619" s="36" t="s">
        <v>4291</v>
      </c>
      <c r="AH619" s="36" t="s">
        <v>58</v>
      </c>
      <c r="AI619" s="36" t="s">
        <v>4292</v>
      </c>
      <c r="AJ619" s="36" t="s">
        <v>4293</v>
      </c>
      <c r="AK619" s="36" t="s">
        <v>4294</v>
      </c>
      <c r="AL619" s="36" t="s">
        <v>61</v>
      </c>
      <c r="AM619" s="36"/>
      <c r="AN619" s="36"/>
      <c r="AO619" s="36"/>
      <c r="AP619" s="36"/>
      <c r="AQ619" s="36"/>
      <c r="AR619" s="36"/>
      <c r="AS619" s="36"/>
    </row>
    <row r="620" spans="1:45" s="62" customFormat="1" hidden="1">
      <c r="A620" s="146" t="s">
        <v>7261</v>
      </c>
      <c r="B620" s="42" t="s">
        <v>6640</v>
      </c>
      <c r="C620" s="36"/>
      <c r="D620" s="36"/>
      <c r="E620" s="36"/>
      <c r="F620" s="36"/>
      <c r="G620" s="36"/>
      <c r="H620" s="36"/>
      <c r="I620" s="36"/>
      <c r="J620" s="36"/>
      <c r="K620" s="36"/>
      <c r="L620" s="36"/>
      <c r="M620" s="36"/>
      <c r="N620" s="36"/>
      <c r="O620" s="36"/>
      <c r="P620" s="36"/>
      <c r="Q620" s="36"/>
      <c r="R620" s="36"/>
      <c r="S620" s="36"/>
      <c r="T620" s="36"/>
      <c r="U620" s="36"/>
      <c r="V620" s="36"/>
      <c r="W620" s="36">
        <v>4</v>
      </c>
      <c r="X620" s="36" t="s">
        <v>4308</v>
      </c>
      <c r="Y620" s="36" t="s">
        <v>117</v>
      </c>
      <c r="Z620" s="36" t="s">
        <v>117</v>
      </c>
      <c r="AA620" s="36" t="s">
        <v>117</v>
      </c>
      <c r="AB620" s="36" t="s">
        <v>117</v>
      </c>
      <c r="AC620" s="36" t="s">
        <v>117</v>
      </c>
      <c r="AD620" s="36" t="s">
        <v>117</v>
      </c>
      <c r="AE620" s="36" t="s">
        <v>4311</v>
      </c>
      <c r="AF620" s="36" t="s">
        <v>117</v>
      </c>
      <c r="AG620" s="36" t="s">
        <v>117</v>
      </c>
      <c r="AH620" s="36" t="s">
        <v>117</v>
      </c>
      <c r="AI620" s="36" t="s">
        <v>117</v>
      </c>
      <c r="AJ620" s="36" t="s">
        <v>117</v>
      </c>
      <c r="AK620" s="36" t="s">
        <v>4304</v>
      </c>
      <c r="AL620" s="148">
        <v>2873</v>
      </c>
      <c r="AM620" s="158"/>
      <c r="AN620" s="158"/>
      <c r="AO620" s="158"/>
      <c r="AP620" s="36"/>
      <c r="AQ620" s="36"/>
      <c r="AR620" s="36"/>
      <c r="AS620" s="36"/>
    </row>
    <row r="621" spans="1:45" s="62" customFormat="1" hidden="1">
      <c r="A621" s="146" t="s">
        <v>7341</v>
      </c>
      <c r="B621" s="42" t="s">
        <v>6640</v>
      </c>
      <c r="C621" s="36"/>
      <c r="D621" s="36"/>
      <c r="E621" s="36"/>
      <c r="F621" s="36"/>
      <c r="G621" s="36"/>
      <c r="H621" s="36"/>
      <c r="I621" s="36"/>
      <c r="J621" s="36"/>
      <c r="K621" s="36"/>
      <c r="L621" s="36"/>
      <c r="M621" s="36"/>
      <c r="N621" s="36"/>
      <c r="O621" s="36"/>
      <c r="P621" s="36"/>
      <c r="Q621" s="36"/>
      <c r="R621" s="36"/>
      <c r="S621" s="36"/>
      <c r="T621" s="36"/>
      <c r="U621" s="36"/>
      <c r="V621" s="36"/>
      <c r="W621" s="36">
        <v>4</v>
      </c>
      <c r="X621" s="36" t="s">
        <v>4312</v>
      </c>
      <c r="Y621" s="36" t="s">
        <v>117</v>
      </c>
      <c r="Z621" s="36" t="s">
        <v>117</v>
      </c>
      <c r="AA621" s="36" t="s">
        <v>117</v>
      </c>
      <c r="AB621" s="36" t="s">
        <v>117</v>
      </c>
      <c r="AC621" s="36" t="s">
        <v>117</v>
      </c>
      <c r="AD621" s="36" t="s">
        <v>117</v>
      </c>
      <c r="AE621" s="36" t="s">
        <v>4314</v>
      </c>
      <c r="AF621" s="36" t="s">
        <v>117</v>
      </c>
      <c r="AG621" s="36" t="s">
        <v>117</v>
      </c>
      <c r="AH621" s="36" t="s">
        <v>117</v>
      </c>
      <c r="AI621" s="36" t="s">
        <v>117</v>
      </c>
      <c r="AJ621" s="36" t="s">
        <v>117</v>
      </c>
      <c r="AK621" s="36" t="s">
        <v>4304</v>
      </c>
      <c r="AL621" s="148">
        <v>1948</v>
      </c>
      <c r="AM621" s="158"/>
      <c r="AN621" s="158"/>
      <c r="AO621" s="158"/>
      <c r="AP621" s="36"/>
      <c r="AQ621" s="36"/>
      <c r="AR621" s="36"/>
      <c r="AS621" s="36"/>
    </row>
    <row r="622" spans="1:45" s="62" customFormat="1" hidden="1">
      <c r="A622" s="136"/>
      <c r="B622" s="42" t="s">
        <v>6640</v>
      </c>
      <c r="C622" s="36"/>
      <c r="D622" s="36"/>
      <c r="E622" s="36"/>
      <c r="F622" s="36"/>
      <c r="G622" s="36"/>
      <c r="H622" s="36"/>
      <c r="I622" s="36"/>
      <c r="J622" s="36"/>
      <c r="K622" s="36"/>
      <c r="L622" s="36"/>
      <c r="M622" s="36"/>
      <c r="N622" s="36"/>
      <c r="O622" s="36"/>
      <c r="P622" s="36"/>
      <c r="Q622" s="36"/>
      <c r="R622" s="36"/>
      <c r="S622" s="36"/>
      <c r="T622" s="36"/>
      <c r="U622" s="36"/>
      <c r="V622" s="36"/>
      <c r="W622" s="36">
        <v>4</v>
      </c>
      <c r="X622" s="36" t="s">
        <v>4325</v>
      </c>
      <c r="Y622" s="36" t="s">
        <v>117</v>
      </c>
      <c r="Z622" s="36" t="s">
        <v>117</v>
      </c>
      <c r="AA622" s="36" t="s">
        <v>117</v>
      </c>
      <c r="AB622" s="36" t="s">
        <v>117</v>
      </c>
      <c r="AC622" s="36" t="s">
        <v>117</v>
      </c>
      <c r="AD622" s="36" t="s">
        <v>117</v>
      </c>
      <c r="AE622" s="36" t="s">
        <v>4326</v>
      </c>
      <c r="AF622" s="36" t="s">
        <v>117</v>
      </c>
      <c r="AG622" s="36" t="s">
        <v>117</v>
      </c>
      <c r="AH622" s="36" t="s">
        <v>117</v>
      </c>
      <c r="AI622" s="36" t="s">
        <v>117</v>
      </c>
      <c r="AJ622" s="36" t="s">
        <v>117</v>
      </c>
      <c r="AK622" s="36" t="s">
        <v>4297</v>
      </c>
      <c r="AL622" s="36">
        <v>1</v>
      </c>
      <c r="AM622" s="36"/>
      <c r="AN622" s="36"/>
      <c r="AO622" s="36"/>
      <c r="AP622" s="36"/>
      <c r="AQ622" s="36"/>
      <c r="AR622" s="36"/>
      <c r="AS622" s="36"/>
    </row>
    <row r="623" spans="1:45" s="62" customFormat="1" hidden="1">
      <c r="A623" s="136"/>
      <c r="B623" s="42" t="s">
        <v>6640</v>
      </c>
      <c r="C623" s="36"/>
      <c r="D623" s="36"/>
      <c r="E623" s="36"/>
      <c r="F623" s="36"/>
      <c r="G623" s="36"/>
      <c r="H623" s="36"/>
      <c r="I623" s="36"/>
      <c r="J623" s="36"/>
      <c r="K623" s="36"/>
      <c r="L623" s="36"/>
      <c r="M623" s="36"/>
      <c r="N623" s="36"/>
      <c r="O623" s="36"/>
      <c r="P623" s="36"/>
      <c r="Q623" s="36"/>
      <c r="R623" s="36"/>
      <c r="S623" s="36"/>
      <c r="T623" s="36"/>
      <c r="U623" s="36"/>
      <c r="V623" s="36"/>
      <c r="W623" s="36">
        <v>4</v>
      </c>
      <c r="X623" s="36" t="s">
        <v>4327</v>
      </c>
      <c r="Y623" s="36" t="s">
        <v>117</v>
      </c>
      <c r="Z623" s="36" t="s">
        <v>117</v>
      </c>
      <c r="AA623" s="36" t="s">
        <v>117</v>
      </c>
      <c r="AB623" s="36" t="s">
        <v>117</v>
      </c>
      <c r="AC623" s="36" t="s">
        <v>117</v>
      </c>
      <c r="AD623" s="36" t="s">
        <v>117</v>
      </c>
      <c r="AE623" s="36" t="s">
        <v>4328</v>
      </c>
      <c r="AF623" s="36" t="s">
        <v>117</v>
      </c>
      <c r="AG623" s="36" t="s">
        <v>117</v>
      </c>
      <c r="AH623" s="36" t="s">
        <v>117</v>
      </c>
      <c r="AI623" s="36" t="s">
        <v>117</v>
      </c>
      <c r="AJ623" s="36" t="s">
        <v>117</v>
      </c>
      <c r="AK623" s="36" t="s">
        <v>4297</v>
      </c>
      <c r="AL623" s="36">
        <v>1</v>
      </c>
      <c r="AM623" s="36"/>
      <c r="AN623" s="36"/>
      <c r="AO623" s="36"/>
      <c r="AP623" s="36"/>
      <c r="AQ623" s="36"/>
      <c r="AR623" s="36"/>
      <c r="AS623" s="36"/>
    </row>
    <row r="624" spans="1:45" s="62" customFormat="1" hidden="1">
      <c r="A624" s="136"/>
      <c r="B624" s="42" t="s">
        <v>6640</v>
      </c>
      <c r="C624" s="36"/>
      <c r="D624" s="36"/>
      <c r="E624" s="36"/>
      <c r="F624" s="36"/>
      <c r="G624" s="36"/>
      <c r="H624" s="36"/>
      <c r="I624" s="36"/>
      <c r="J624" s="36"/>
      <c r="K624" s="36"/>
      <c r="L624" s="36"/>
      <c r="M624" s="36"/>
      <c r="N624" s="36"/>
      <c r="O624" s="36"/>
      <c r="P624" s="36"/>
      <c r="Q624" s="36"/>
      <c r="R624" s="36"/>
      <c r="S624" s="36"/>
      <c r="T624" s="36"/>
      <c r="U624" s="36"/>
      <c r="V624" s="36"/>
      <c r="W624" s="36">
        <v>4</v>
      </c>
      <c r="X624" s="36" t="s">
        <v>4330</v>
      </c>
      <c r="Y624" s="36" t="s">
        <v>117</v>
      </c>
      <c r="Z624" s="36" t="s">
        <v>117</v>
      </c>
      <c r="AA624" s="36" t="s">
        <v>117</v>
      </c>
      <c r="AB624" s="36" t="s">
        <v>117</v>
      </c>
      <c r="AC624" s="36" t="s">
        <v>117</v>
      </c>
      <c r="AD624" s="36" t="s">
        <v>117</v>
      </c>
      <c r="AE624" s="36" t="s">
        <v>127</v>
      </c>
      <c r="AF624" s="36" t="s">
        <v>117</v>
      </c>
      <c r="AG624" s="36" t="s">
        <v>117</v>
      </c>
      <c r="AH624" s="36" t="s">
        <v>117</v>
      </c>
      <c r="AI624" s="36" t="s">
        <v>117</v>
      </c>
      <c r="AJ624" s="36" t="s">
        <v>117</v>
      </c>
      <c r="AK624" s="36" t="s">
        <v>4297</v>
      </c>
      <c r="AL624" s="36">
        <v>11</v>
      </c>
      <c r="AM624" s="36"/>
      <c r="AN624" s="36"/>
      <c r="AO624" s="36"/>
      <c r="AP624" s="36"/>
      <c r="AQ624" s="36"/>
      <c r="AR624" s="36"/>
      <c r="AS624" s="36"/>
    </row>
    <row r="625" spans="1:45" s="62" customFormat="1" hidden="1">
      <c r="A625" s="136"/>
      <c r="B625" s="42" t="s">
        <v>6640</v>
      </c>
      <c r="C625" s="36"/>
      <c r="D625" s="36"/>
      <c r="E625" s="36"/>
      <c r="F625" s="36"/>
      <c r="G625" s="36"/>
      <c r="H625" s="36"/>
      <c r="I625" s="36"/>
      <c r="J625" s="36"/>
      <c r="K625" s="36"/>
      <c r="L625" s="36"/>
      <c r="M625" s="36"/>
      <c r="N625" s="36"/>
      <c r="O625" s="36"/>
      <c r="P625" s="36"/>
      <c r="Q625" s="36"/>
      <c r="R625" s="36"/>
      <c r="S625" s="36"/>
      <c r="T625" s="36"/>
      <c r="U625" s="36"/>
      <c r="V625" s="36"/>
      <c r="W625" s="36">
        <v>4</v>
      </c>
      <c r="X625" s="36" t="s">
        <v>4330</v>
      </c>
      <c r="Y625" s="36" t="s">
        <v>117</v>
      </c>
      <c r="Z625" s="36" t="s">
        <v>117</v>
      </c>
      <c r="AA625" s="36" t="s">
        <v>117</v>
      </c>
      <c r="AB625" s="36" t="s">
        <v>117</v>
      </c>
      <c r="AC625" s="36" t="s">
        <v>117</v>
      </c>
      <c r="AD625" s="36" t="s">
        <v>117</v>
      </c>
      <c r="AE625" s="36" t="s">
        <v>669</v>
      </c>
      <c r="AF625" s="36" t="s">
        <v>117</v>
      </c>
      <c r="AG625" s="36" t="s">
        <v>117</v>
      </c>
      <c r="AH625" s="36" t="s">
        <v>117</v>
      </c>
      <c r="AI625" s="36" t="s">
        <v>117</v>
      </c>
      <c r="AJ625" s="36" t="s">
        <v>117</v>
      </c>
      <c r="AK625" s="36" t="s">
        <v>4297</v>
      </c>
      <c r="AL625" s="36">
        <v>1</v>
      </c>
      <c r="AM625" s="36"/>
      <c r="AN625" s="36"/>
      <c r="AO625" s="36"/>
      <c r="AP625" s="36"/>
      <c r="AQ625" s="36"/>
      <c r="AR625" s="36"/>
      <c r="AS625" s="36"/>
    </row>
    <row r="626" spans="1:45" s="62" customFormat="1" hidden="1">
      <c r="A626" s="136"/>
      <c r="B626" s="42" t="s">
        <v>6640</v>
      </c>
      <c r="C626" s="36"/>
      <c r="D626" s="36"/>
      <c r="E626" s="36"/>
      <c r="F626" s="36"/>
      <c r="G626" s="36"/>
      <c r="H626" s="36"/>
      <c r="I626" s="36"/>
      <c r="J626" s="36"/>
      <c r="K626" s="36"/>
      <c r="L626" s="36"/>
      <c r="M626" s="36"/>
      <c r="N626" s="36"/>
      <c r="O626" s="36"/>
      <c r="P626" s="36"/>
      <c r="Q626" s="36"/>
      <c r="R626" s="36"/>
      <c r="S626" s="36"/>
      <c r="T626" s="36"/>
      <c r="U626" s="36"/>
      <c r="V626" s="36"/>
      <c r="W626" s="36">
        <v>4</v>
      </c>
      <c r="X626" s="36" t="s">
        <v>4330</v>
      </c>
      <c r="Y626" s="36" t="s">
        <v>117</v>
      </c>
      <c r="Z626" s="36" t="s">
        <v>117</v>
      </c>
      <c r="AA626" s="36" t="s">
        <v>117</v>
      </c>
      <c r="AB626" s="36" t="s">
        <v>117</v>
      </c>
      <c r="AC626" s="36" t="s">
        <v>117</v>
      </c>
      <c r="AD626" s="36" t="s">
        <v>117</v>
      </c>
      <c r="AE626" s="36" t="s">
        <v>670</v>
      </c>
      <c r="AF626" s="36" t="s">
        <v>117</v>
      </c>
      <c r="AG626" s="36" t="s">
        <v>117</v>
      </c>
      <c r="AH626" s="36" t="s">
        <v>117</v>
      </c>
      <c r="AI626" s="36" t="s">
        <v>117</v>
      </c>
      <c r="AJ626" s="36" t="s">
        <v>117</v>
      </c>
      <c r="AK626" s="36" t="s">
        <v>4297</v>
      </c>
      <c r="AL626" s="36">
        <v>1</v>
      </c>
      <c r="AM626" s="36"/>
      <c r="AN626" s="36"/>
      <c r="AO626" s="36"/>
      <c r="AP626" s="36"/>
      <c r="AQ626" s="36"/>
      <c r="AR626" s="36"/>
      <c r="AS626" s="36"/>
    </row>
    <row r="627" spans="1:45" s="62" customFormat="1" hidden="1">
      <c r="A627" s="136"/>
      <c r="B627" s="42" t="s">
        <v>6640</v>
      </c>
      <c r="C627" s="36"/>
      <c r="D627" s="36"/>
      <c r="E627" s="36"/>
      <c r="F627" s="36"/>
      <c r="G627" s="36"/>
      <c r="H627" s="36"/>
      <c r="I627" s="36"/>
      <c r="J627" s="36"/>
      <c r="K627" s="36"/>
      <c r="L627" s="36"/>
      <c r="M627" s="36"/>
      <c r="N627" s="36"/>
      <c r="O627" s="36"/>
      <c r="P627" s="36"/>
      <c r="Q627" s="36"/>
      <c r="R627" s="36"/>
      <c r="S627" s="36"/>
      <c r="T627" s="36"/>
      <c r="U627" s="36"/>
      <c r="V627" s="36"/>
      <c r="W627" s="36">
        <v>4</v>
      </c>
      <c r="X627" s="36" t="s">
        <v>4330</v>
      </c>
      <c r="Y627" s="36" t="s">
        <v>117</v>
      </c>
      <c r="Z627" s="36" t="s">
        <v>117</v>
      </c>
      <c r="AA627" s="36" t="s">
        <v>117</v>
      </c>
      <c r="AB627" s="36" t="s">
        <v>117</v>
      </c>
      <c r="AC627" s="36" t="s">
        <v>117</v>
      </c>
      <c r="AD627" s="36" t="s">
        <v>117</v>
      </c>
      <c r="AE627" s="36" t="s">
        <v>671</v>
      </c>
      <c r="AF627" s="36" t="s">
        <v>117</v>
      </c>
      <c r="AG627" s="36" t="s">
        <v>117</v>
      </c>
      <c r="AH627" s="36" t="s">
        <v>117</v>
      </c>
      <c r="AI627" s="36" t="s">
        <v>117</v>
      </c>
      <c r="AJ627" s="36" t="s">
        <v>117</v>
      </c>
      <c r="AK627" s="36" t="s">
        <v>4297</v>
      </c>
      <c r="AL627" s="36">
        <v>2</v>
      </c>
      <c r="AM627" s="36"/>
      <c r="AN627" s="36"/>
      <c r="AO627" s="36"/>
      <c r="AP627" s="36"/>
      <c r="AQ627" s="36"/>
      <c r="AR627" s="36"/>
      <c r="AS627" s="36"/>
    </row>
    <row r="628" spans="1:45" s="62" customFormat="1" hidden="1">
      <c r="A628" s="136"/>
      <c r="B628" s="42" t="s">
        <v>6640</v>
      </c>
      <c r="C628" s="36"/>
      <c r="D628" s="36"/>
      <c r="E628" s="36"/>
      <c r="F628" s="36"/>
      <c r="G628" s="36"/>
      <c r="H628" s="36"/>
      <c r="I628" s="36"/>
      <c r="J628" s="36"/>
      <c r="K628" s="36"/>
      <c r="L628" s="36"/>
      <c r="M628" s="36"/>
      <c r="N628" s="36"/>
      <c r="O628" s="36"/>
      <c r="P628" s="36"/>
      <c r="Q628" s="36"/>
      <c r="R628" s="36"/>
      <c r="S628" s="36"/>
      <c r="T628" s="36"/>
      <c r="U628" s="36"/>
      <c r="V628" s="36"/>
      <c r="W628" s="36">
        <v>4</v>
      </c>
      <c r="X628" s="36" t="s">
        <v>4330</v>
      </c>
      <c r="Y628" s="36" t="s">
        <v>117</v>
      </c>
      <c r="Z628" s="36" t="s">
        <v>117</v>
      </c>
      <c r="AA628" s="36" t="s">
        <v>117</v>
      </c>
      <c r="AB628" s="36" t="s">
        <v>117</v>
      </c>
      <c r="AC628" s="36" t="s">
        <v>117</v>
      </c>
      <c r="AD628" s="36" t="s">
        <v>117</v>
      </c>
      <c r="AE628" s="36" t="s">
        <v>672</v>
      </c>
      <c r="AF628" s="36" t="s">
        <v>117</v>
      </c>
      <c r="AG628" s="36" t="s">
        <v>117</v>
      </c>
      <c r="AH628" s="36" t="s">
        <v>117</v>
      </c>
      <c r="AI628" s="36" t="s">
        <v>117</v>
      </c>
      <c r="AJ628" s="36" t="s">
        <v>117</v>
      </c>
      <c r="AK628" s="36" t="s">
        <v>4297</v>
      </c>
      <c r="AL628" s="36">
        <v>4</v>
      </c>
      <c r="AM628" s="36"/>
      <c r="AN628" s="36"/>
      <c r="AO628" s="36"/>
      <c r="AP628" s="36"/>
      <c r="AQ628" s="36"/>
      <c r="AR628" s="36"/>
      <c r="AS628" s="36"/>
    </row>
    <row r="629" spans="1:45" s="62" customFormat="1" hidden="1">
      <c r="A629" s="136"/>
      <c r="B629" s="42" t="s">
        <v>6640</v>
      </c>
      <c r="C629" s="36"/>
      <c r="D629" s="36"/>
      <c r="E629" s="36"/>
      <c r="F629" s="36"/>
      <c r="G629" s="36"/>
      <c r="H629" s="36"/>
      <c r="I629" s="36"/>
      <c r="J629" s="36"/>
      <c r="K629" s="36"/>
      <c r="L629" s="36"/>
      <c r="M629" s="36"/>
      <c r="N629" s="36"/>
      <c r="O629" s="36"/>
      <c r="P629" s="36"/>
      <c r="Q629" s="36"/>
      <c r="R629" s="36"/>
      <c r="S629" s="36"/>
      <c r="T629" s="36"/>
      <c r="U629" s="36"/>
      <c r="V629" s="36"/>
      <c r="W629" s="36">
        <v>4</v>
      </c>
      <c r="X629" s="36" t="s">
        <v>4330</v>
      </c>
      <c r="Y629" s="36" t="s">
        <v>117</v>
      </c>
      <c r="Z629" s="36" t="s">
        <v>117</v>
      </c>
      <c r="AA629" s="36" t="s">
        <v>117</v>
      </c>
      <c r="AB629" s="36" t="s">
        <v>117</v>
      </c>
      <c r="AC629" s="36" t="s">
        <v>117</v>
      </c>
      <c r="AD629" s="36" t="s">
        <v>117</v>
      </c>
      <c r="AE629" s="36" t="s">
        <v>132</v>
      </c>
      <c r="AF629" s="36" t="s">
        <v>117</v>
      </c>
      <c r="AG629" s="36" t="s">
        <v>117</v>
      </c>
      <c r="AH629" s="36" t="s">
        <v>117</v>
      </c>
      <c r="AI629" s="36" t="s">
        <v>117</v>
      </c>
      <c r="AJ629" s="36" t="s">
        <v>117</v>
      </c>
      <c r="AK629" s="36" t="s">
        <v>4297</v>
      </c>
      <c r="AL629" s="36">
        <v>2</v>
      </c>
      <c r="AM629" s="36"/>
      <c r="AN629" s="36"/>
      <c r="AO629" s="36"/>
      <c r="AP629" s="36"/>
      <c r="AQ629" s="36"/>
      <c r="AR629" s="36"/>
      <c r="AS629" s="36"/>
    </row>
    <row r="630" spans="1:45" s="62" customFormat="1" hidden="1">
      <c r="A630" s="136"/>
      <c r="B630" s="42" t="s">
        <v>6640</v>
      </c>
      <c r="C630" s="36"/>
      <c r="D630" s="36"/>
      <c r="E630" s="36"/>
      <c r="F630" s="36"/>
      <c r="G630" s="36"/>
      <c r="H630" s="36"/>
      <c r="I630" s="36"/>
      <c r="J630" s="36"/>
      <c r="K630" s="36"/>
      <c r="L630" s="36"/>
      <c r="M630" s="36"/>
      <c r="N630" s="36"/>
      <c r="O630" s="36"/>
      <c r="P630" s="36"/>
      <c r="Q630" s="36"/>
      <c r="R630" s="36"/>
      <c r="S630" s="36"/>
      <c r="T630" s="36"/>
      <c r="U630" s="36"/>
      <c r="V630" s="36"/>
      <c r="W630" s="36">
        <v>4</v>
      </c>
      <c r="X630" s="36" t="s">
        <v>50</v>
      </c>
      <c r="Y630" s="36" t="s">
        <v>117</v>
      </c>
      <c r="Z630" s="36" t="s">
        <v>117</v>
      </c>
      <c r="AA630" s="36" t="s">
        <v>117</v>
      </c>
      <c r="AB630" s="36" t="s">
        <v>117</v>
      </c>
      <c r="AC630" s="36" t="s">
        <v>117</v>
      </c>
      <c r="AD630" s="36" t="s">
        <v>117</v>
      </c>
      <c r="AE630" s="36" t="s">
        <v>146</v>
      </c>
      <c r="AF630" s="36" t="s">
        <v>117</v>
      </c>
      <c r="AG630" s="36" t="s">
        <v>117</v>
      </c>
      <c r="AH630" s="36" t="s">
        <v>117</v>
      </c>
      <c r="AI630" s="36" t="s">
        <v>117</v>
      </c>
      <c r="AJ630" s="36" t="s">
        <v>117</v>
      </c>
      <c r="AK630" s="36" t="s">
        <v>4297</v>
      </c>
      <c r="AL630" s="36">
        <v>11</v>
      </c>
      <c r="AM630" s="36"/>
      <c r="AN630" s="36"/>
      <c r="AO630" s="36"/>
      <c r="AP630" s="36"/>
      <c r="AQ630" s="36"/>
      <c r="AR630" s="36"/>
      <c r="AS630" s="36"/>
    </row>
    <row r="631" spans="1:45" s="62" customFormat="1" hidden="1">
      <c r="A631" s="136"/>
      <c r="B631" s="42" t="s">
        <v>6640</v>
      </c>
      <c r="C631" s="36"/>
      <c r="D631" s="36"/>
      <c r="E631" s="36"/>
      <c r="F631" s="36"/>
      <c r="G631" s="36"/>
      <c r="H631" s="36"/>
      <c r="I631" s="36"/>
      <c r="J631" s="36"/>
      <c r="K631" s="36"/>
      <c r="L631" s="36"/>
      <c r="M631" s="36"/>
      <c r="N631" s="36"/>
      <c r="O631" s="36"/>
      <c r="P631" s="36"/>
      <c r="Q631" s="36"/>
      <c r="R631" s="36"/>
      <c r="S631" s="36"/>
      <c r="T631" s="36"/>
      <c r="U631" s="36"/>
      <c r="V631" s="36"/>
      <c r="W631" s="36">
        <v>4</v>
      </c>
      <c r="X631" s="36" t="s">
        <v>50</v>
      </c>
      <c r="Y631" s="36" t="s">
        <v>117</v>
      </c>
      <c r="Z631" s="36" t="s">
        <v>117</v>
      </c>
      <c r="AA631" s="36" t="s">
        <v>117</v>
      </c>
      <c r="AB631" s="36" t="s">
        <v>117</v>
      </c>
      <c r="AC631" s="36" t="s">
        <v>117</v>
      </c>
      <c r="AD631" s="36" t="s">
        <v>117</v>
      </c>
      <c r="AE631" s="36" t="s">
        <v>148</v>
      </c>
      <c r="AF631" s="36" t="s">
        <v>117</v>
      </c>
      <c r="AG631" s="36" t="s">
        <v>117</v>
      </c>
      <c r="AH631" s="36" t="s">
        <v>117</v>
      </c>
      <c r="AI631" s="36" t="s">
        <v>117</v>
      </c>
      <c r="AJ631" s="36" t="s">
        <v>117</v>
      </c>
      <c r="AK631" s="36" t="s">
        <v>4297</v>
      </c>
      <c r="AL631" s="36">
        <v>1</v>
      </c>
      <c r="AM631" s="36"/>
      <c r="AN631" s="36"/>
      <c r="AO631" s="36"/>
      <c r="AP631" s="36"/>
      <c r="AQ631" s="36"/>
      <c r="AR631" s="36"/>
      <c r="AS631" s="36"/>
    </row>
    <row r="632" spans="1:45" s="62" customFormat="1" hidden="1">
      <c r="A632" s="136"/>
      <c r="B632" s="42" t="s">
        <v>6640</v>
      </c>
      <c r="C632" s="36"/>
      <c r="D632" s="36"/>
      <c r="E632" s="36"/>
      <c r="F632" s="36"/>
      <c r="G632" s="36"/>
      <c r="H632" s="36"/>
      <c r="I632" s="36"/>
      <c r="J632" s="36"/>
      <c r="K632" s="36"/>
      <c r="L632" s="36"/>
      <c r="M632" s="36"/>
      <c r="N632" s="36"/>
      <c r="O632" s="36"/>
      <c r="P632" s="36"/>
      <c r="Q632" s="36"/>
      <c r="R632" s="36"/>
      <c r="S632" s="36"/>
      <c r="T632" s="36"/>
      <c r="U632" s="36"/>
      <c r="V632" s="36"/>
      <c r="W632" s="36">
        <v>4</v>
      </c>
      <c r="X632" s="36" t="s">
        <v>50</v>
      </c>
      <c r="Y632" s="36" t="s">
        <v>117</v>
      </c>
      <c r="Z632" s="36" t="s">
        <v>117</v>
      </c>
      <c r="AA632" s="36" t="s">
        <v>117</v>
      </c>
      <c r="AB632" s="36" t="s">
        <v>117</v>
      </c>
      <c r="AC632" s="36" t="s">
        <v>117</v>
      </c>
      <c r="AD632" s="36" t="s">
        <v>117</v>
      </c>
      <c r="AE632" s="36" t="s">
        <v>159</v>
      </c>
      <c r="AF632" s="36" t="s">
        <v>117</v>
      </c>
      <c r="AG632" s="36" t="s">
        <v>117</v>
      </c>
      <c r="AH632" s="36" t="s">
        <v>117</v>
      </c>
      <c r="AI632" s="36" t="s">
        <v>117</v>
      </c>
      <c r="AJ632" s="36" t="s">
        <v>117</v>
      </c>
      <c r="AK632" s="36" t="s">
        <v>4297</v>
      </c>
      <c r="AL632" s="36">
        <v>2</v>
      </c>
      <c r="AM632" s="36"/>
      <c r="AN632" s="36"/>
      <c r="AO632" s="36"/>
      <c r="AP632" s="36"/>
      <c r="AQ632" s="36"/>
      <c r="AR632" s="36"/>
      <c r="AS632" s="36"/>
    </row>
    <row r="633" spans="1:45" s="62" customFormat="1" hidden="1">
      <c r="A633" s="136"/>
      <c r="B633" s="42" t="s">
        <v>6640</v>
      </c>
      <c r="C633" s="36"/>
      <c r="D633" s="36"/>
      <c r="E633" s="36"/>
      <c r="F633" s="36"/>
      <c r="G633" s="36"/>
      <c r="H633" s="36"/>
      <c r="I633" s="36"/>
      <c r="J633" s="36"/>
      <c r="K633" s="36"/>
      <c r="L633" s="36"/>
      <c r="M633" s="36"/>
      <c r="N633" s="36"/>
      <c r="O633" s="36"/>
      <c r="P633" s="36"/>
      <c r="Q633" s="36"/>
      <c r="R633" s="36"/>
      <c r="S633" s="36"/>
      <c r="T633" s="36"/>
      <c r="U633" s="36"/>
      <c r="V633" s="36"/>
      <c r="W633" s="36">
        <v>4</v>
      </c>
      <c r="X633" s="36" t="s">
        <v>50</v>
      </c>
      <c r="Y633" s="36" t="s">
        <v>117</v>
      </c>
      <c r="Z633" s="36" t="s">
        <v>117</v>
      </c>
      <c r="AA633" s="36" t="s">
        <v>117</v>
      </c>
      <c r="AB633" s="36" t="s">
        <v>117</v>
      </c>
      <c r="AC633" s="36" t="s">
        <v>117</v>
      </c>
      <c r="AD633" s="36" t="s">
        <v>117</v>
      </c>
      <c r="AE633" s="36" t="s">
        <v>169</v>
      </c>
      <c r="AF633" s="36" t="s">
        <v>117</v>
      </c>
      <c r="AG633" s="36" t="s">
        <v>117</v>
      </c>
      <c r="AH633" s="36" t="s">
        <v>117</v>
      </c>
      <c r="AI633" s="36" t="s">
        <v>117</v>
      </c>
      <c r="AJ633" s="36" t="s">
        <v>117</v>
      </c>
      <c r="AK633" s="36" t="s">
        <v>4297</v>
      </c>
      <c r="AL633" s="36">
        <v>2</v>
      </c>
      <c r="AM633" s="36"/>
      <c r="AN633" s="36"/>
      <c r="AO633" s="36"/>
      <c r="AP633" s="36"/>
      <c r="AQ633" s="36"/>
      <c r="AR633" s="36"/>
      <c r="AS633" s="36"/>
    </row>
    <row r="634" spans="1:45" s="62" customFormat="1" hidden="1">
      <c r="A634" s="136"/>
      <c r="B634" s="42" t="s">
        <v>6640</v>
      </c>
      <c r="C634" s="36"/>
      <c r="D634" s="36"/>
      <c r="E634" s="36"/>
      <c r="F634" s="36"/>
      <c r="G634" s="36"/>
      <c r="H634" s="36"/>
      <c r="I634" s="36"/>
      <c r="J634" s="36"/>
      <c r="K634" s="36"/>
      <c r="L634" s="36"/>
      <c r="M634" s="36"/>
      <c r="N634" s="36"/>
      <c r="O634" s="36"/>
      <c r="P634" s="36"/>
      <c r="Q634" s="36"/>
      <c r="R634" s="36"/>
      <c r="S634" s="36"/>
      <c r="T634" s="36"/>
      <c r="U634" s="36"/>
      <c r="V634" s="36"/>
      <c r="W634" s="36">
        <v>4</v>
      </c>
      <c r="X634" s="36" t="s">
        <v>50</v>
      </c>
      <c r="Y634" s="36" t="s">
        <v>117</v>
      </c>
      <c r="Z634" s="36" t="s">
        <v>117</v>
      </c>
      <c r="AA634" s="36" t="s">
        <v>117</v>
      </c>
      <c r="AB634" s="36" t="s">
        <v>117</v>
      </c>
      <c r="AC634" s="36" t="s">
        <v>117</v>
      </c>
      <c r="AD634" s="36" t="s">
        <v>117</v>
      </c>
      <c r="AE634" s="36" t="s">
        <v>673</v>
      </c>
      <c r="AF634" s="36" t="s">
        <v>117</v>
      </c>
      <c r="AG634" s="36" t="s">
        <v>117</v>
      </c>
      <c r="AH634" s="36" t="s">
        <v>117</v>
      </c>
      <c r="AI634" s="36" t="s">
        <v>117</v>
      </c>
      <c r="AJ634" s="36" t="s">
        <v>117</v>
      </c>
      <c r="AK634" s="36" t="s">
        <v>4297</v>
      </c>
      <c r="AL634" s="36">
        <v>4</v>
      </c>
      <c r="AM634" s="36"/>
      <c r="AN634" s="36"/>
      <c r="AO634" s="36"/>
      <c r="AP634" s="36"/>
      <c r="AQ634" s="36"/>
      <c r="AR634" s="36"/>
      <c r="AS634" s="36"/>
    </row>
    <row r="635" spans="1:45" s="62" customFormat="1" hidden="1">
      <c r="A635" s="136"/>
      <c r="B635" s="42" t="s">
        <v>6640</v>
      </c>
      <c r="C635" s="36"/>
      <c r="D635" s="36"/>
      <c r="E635" s="36"/>
      <c r="F635" s="36"/>
      <c r="G635" s="36"/>
      <c r="H635" s="36"/>
      <c r="I635" s="36"/>
      <c r="J635" s="36"/>
      <c r="K635" s="36"/>
      <c r="L635" s="36"/>
      <c r="M635" s="36"/>
      <c r="N635" s="36"/>
      <c r="O635" s="36"/>
      <c r="P635" s="36"/>
      <c r="Q635" s="36"/>
      <c r="R635" s="36"/>
      <c r="S635" s="36"/>
      <c r="T635" s="36"/>
      <c r="U635" s="36"/>
      <c r="V635" s="36"/>
      <c r="W635" s="36">
        <v>4</v>
      </c>
      <c r="X635" s="36" t="s">
        <v>50</v>
      </c>
      <c r="Y635" s="36" t="s">
        <v>117</v>
      </c>
      <c r="Z635" s="36" t="s">
        <v>117</v>
      </c>
      <c r="AA635" s="36" t="s">
        <v>117</v>
      </c>
      <c r="AB635" s="36" t="s">
        <v>117</v>
      </c>
      <c r="AC635" s="36" t="s">
        <v>117</v>
      </c>
      <c r="AD635" s="36" t="s">
        <v>117</v>
      </c>
      <c r="AE635" s="36" t="s">
        <v>674</v>
      </c>
      <c r="AF635" s="36" t="s">
        <v>117</v>
      </c>
      <c r="AG635" s="36" t="s">
        <v>117</v>
      </c>
      <c r="AH635" s="36" t="s">
        <v>117</v>
      </c>
      <c r="AI635" s="36" t="s">
        <v>117</v>
      </c>
      <c r="AJ635" s="36" t="s">
        <v>117</v>
      </c>
      <c r="AK635" s="36" t="s">
        <v>4297</v>
      </c>
      <c r="AL635" s="36">
        <v>2</v>
      </c>
      <c r="AM635" s="36"/>
      <c r="AN635" s="36"/>
      <c r="AO635" s="36"/>
      <c r="AP635" s="36"/>
      <c r="AQ635" s="36"/>
      <c r="AR635" s="36"/>
      <c r="AS635" s="36"/>
    </row>
    <row r="636" spans="1:45" s="62" customFormat="1" hidden="1">
      <c r="A636" s="136"/>
      <c r="B636" s="42" t="s">
        <v>6640</v>
      </c>
      <c r="C636" s="36"/>
      <c r="D636" s="36"/>
      <c r="E636" s="36"/>
      <c r="F636" s="36"/>
      <c r="G636" s="36"/>
      <c r="H636" s="36"/>
      <c r="I636" s="36"/>
      <c r="J636" s="36"/>
      <c r="K636" s="36"/>
      <c r="L636" s="36"/>
      <c r="M636" s="36"/>
      <c r="N636" s="36"/>
      <c r="O636" s="36"/>
      <c r="P636" s="36"/>
      <c r="Q636" s="36"/>
      <c r="R636" s="36"/>
      <c r="S636" s="36"/>
      <c r="T636" s="36"/>
      <c r="U636" s="36"/>
      <c r="V636" s="36"/>
      <c r="W636" s="36">
        <v>4</v>
      </c>
      <c r="X636" s="36" t="s">
        <v>50</v>
      </c>
      <c r="Y636" s="36" t="s">
        <v>117</v>
      </c>
      <c r="Z636" s="36" t="s">
        <v>117</v>
      </c>
      <c r="AA636" s="36" t="s">
        <v>117</v>
      </c>
      <c r="AB636" s="36" t="s">
        <v>117</v>
      </c>
      <c r="AC636" s="36" t="s">
        <v>117</v>
      </c>
      <c r="AD636" s="36" t="s">
        <v>117</v>
      </c>
      <c r="AE636" s="36" t="s">
        <v>180</v>
      </c>
      <c r="AF636" s="36" t="s">
        <v>117</v>
      </c>
      <c r="AG636" s="36" t="s">
        <v>117</v>
      </c>
      <c r="AH636" s="36" t="s">
        <v>117</v>
      </c>
      <c r="AI636" s="36" t="s">
        <v>117</v>
      </c>
      <c r="AJ636" s="36" t="s">
        <v>117</v>
      </c>
      <c r="AK636" s="36" t="s">
        <v>4297</v>
      </c>
      <c r="AL636" s="36">
        <v>1</v>
      </c>
      <c r="AM636" s="36"/>
      <c r="AN636" s="36"/>
      <c r="AO636" s="36"/>
      <c r="AP636" s="36"/>
      <c r="AQ636" s="36"/>
      <c r="AR636" s="36"/>
      <c r="AS636" s="36"/>
    </row>
    <row r="637" spans="1:45" s="62" customFormat="1" hidden="1">
      <c r="A637" s="183"/>
      <c r="B637" s="42" t="s">
        <v>6640</v>
      </c>
      <c r="W637" s="36">
        <v>4</v>
      </c>
      <c r="X637" s="36" t="s">
        <v>50</v>
      </c>
      <c r="Y637" s="36" t="s">
        <v>117</v>
      </c>
      <c r="Z637" s="36" t="s">
        <v>117</v>
      </c>
      <c r="AA637" s="36" t="s">
        <v>117</v>
      </c>
      <c r="AB637" s="36" t="s">
        <v>117</v>
      </c>
      <c r="AC637" s="36" t="s">
        <v>117</v>
      </c>
      <c r="AD637" s="36" t="s">
        <v>117</v>
      </c>
      <c r="AE637" s="36" t="s">
        <v>675</v>
      </c>
      <c r="AF637" s="36" t="s">
        <v>117</v>
      </c>
      <c r="AG637" s="36" t="s">
        <v>117</v>
      </c>
      <c r="AH637" s="36" t="s">
        <v>117</v>
      </c>
      <c r="AI637" s="36" t="s">
        <v>117</v>
      </c>
      <c r="AJ637" s="36" t="s">
        <v>117</v>
      </c>
      <c r="AK637" s="36" t="s">
        <v>4297</v>
      </c>
      <c r="AL637" s="36">
        <v>1</v>
      </c>
      <c r="AM637" s="36"/>
      <c r="AN637" s="36"/>
      <c r="AO637" s="36"/>
      <c r="AP637" s="36"/>
      <c r="AQ637" s="36"/>
      <c r="AR637" s="36"/>
      <c r="AS637" s="36"/>
    </row>
    <row r="638" spans="1:45" s="62" customFormat="1" hidden="1">
      <c r="A638" s="183"/>
      <c r="B638" s="42" t="s">
        <v>6640</v>
      </c>
      <c r="C638" s="35"/>
      <c r="D638" s="35"/>
      <c r="E638" s="35"/>
      <c r="F638" s="35"/>
      <c r="G638" s="35"/>
      <c r="H638" s="35"/>
      <c r="I638" s="35"/>
      <c r="J638" s="35"/>
      <c r="K638" s="35"/>
      <c r="L638" s="35"/>
      <c r="M638" s="35"/>
      <c r="N638" s="35"/>
      <c r="O638" s="35"/>
      <c r="P638" s="35"/>
      <c r="W638" s="36">
        <v>4</v>
      </c>
      <c r="X638" s="36" t="s">
        <v>50</v>
      </c>
      <c r="Y638" s="36" t="s">
        <v>117</v>
      </c>
      <c r="Z638" s="36" t="s">
        <v>117</v>
      </c>
      <c r="AA638" s="36" t="s">
        <v>117</v>
      </c>
      <c r="AB638" s="36" t="s">
        <v>117</v>
      </c>
      <c r="AC638" s="36" t="s">
        <v>117</v>
      </c>
      <c r="AD638" s="36" t="s">
        <v>117</v>
      </c>
      <c r="AE638" s="36" t="s">
        <v>183</v>
      </c>
      <c r="AF638" s="36" t="s">
        <v>117</v>
      </c>
      <c r="AG638" s="36" t="s">
        <v>117</v>
      </c>
      <c r="AH638" s="36" t="s">
        <v>117</v>
      </c>
      <c r="AI638" s="36" t="s">
        <v>117</v>
      </c>
      <c r="AJ638" s="36" t="s">
        <v>117</v>
      </c>
      <c r="AK638" s="36" t="s">
        <v>4297</v>
      </c>
      <c r="AL638" s="36">
        <v>11</v>
      </c>
      <c r="AM638" s="36"/>
      <c r="AN638" s="36"/>
      <c r="AO638" s="36"/>
      <c r="AP638" s="36"/>
      <c r="AQ638" s="36"/>
      <c r="AR638" s="36"/>
      <c r="AS638" s="36"/>
    </row>
    <row r="639" spans="1:45" s="62" customFormat="1" hidden="1">
      <c r="A639" s="147" t="s">
        <v>7325</v>
      </c>
      <c r="B639" s="42" t="s">
        <v>6640</v>
      </c>
      <c r="C639" s="40"/>
      <c r="D639" s="42" t="s">
        <v>7</v>
      </c>
      <c r="E639" s="40"/>
      <c r="F639" s="35" t="s">
        <v>6698</v>
      </c>
      <c r="G639" s="40"/>
      <c r="H639" s="43"/>
      <c r="I639" s="40"/>
      <c r="J639" s="35"/>
      <c r="K639" s="40"/>
      <c r="L639" s="40"/>
      <c r="M639" s="42"/>
      <c r="N639" s="40"/>
      <c r="O639" s="40"/>
      <c r="P639" s="40"/>
      <c r="Q639" s="40"/>
      <c r="R639" s="40"/>
      <c r="S639" s="40"/>
      <c r="T639" s="40"/>
      <c r="U639" s="40"/>
      <c r="V639" s="41" t="s">
        <v>6605</v>
      </c>
      <c r="W639" s="36">
        <v>3</v>
      </c>
      <c r="X639" s="36" t="s">
        <v>50</v>
      </c>
      <c r="Y639" s="36" t="s">
        <v>676</v>
      </c>
      <c r="Z639" s="36" t="s">
        <v>117</v>
      </c>
      <c r="AA639" s="36" t="s">
        <v>677</v>
      </c>
      <c r="AB639" s="36" t="s">
        <v>6030</v>
      </c>
      <c r="AC639" s="36" t="s">
        <v>678</v>
      </c>
      <c r="AD639" s="36" t="s">
        <v>679</v>
      </c>
      <c r="AE639" s="36" t="s">
        <v>280</v>
      </c>
      <c r="AF639" s="36" t="s">
        <v>117</v>
      </c>
      <c r="AG639" s="36" t="s">
        <v>117</v>
      </c>
      <c r="AH639" s="36" t="s">
        <v>117</v>
      </c>
      <c r="AI639" s="36" t="s">
        <v>5133</v>
      </c>
      <c r="AJ639" s="36" t="s">
        <v>4344</v>
      </c>
      <c r="AK639" s="36" t="s">
        <v>4297</v>
      </c>
      <c r="AL639" s="36" t="s">
        <v>668</v>
      </c>
      <c r="AM639" s="36"/>
      <c r="AN639" s="36"/>
      <c r="AO639" s="36"/>
      <c r="AP639" s="36"/>
      <c r="AQ639" s="36"/>
      <c r="AR639" s="36"/>
      <c r="AS639" s="36"/>
    </row>
    <row r="640" spans="1:45" s="62" customFormat="1" hidden="1">
      <c r="A640" s="147" t="s">
        <v>7325</v>
      </c>
      <c r="B640" s="42" t="s">
        <v>6640</v>
      </c>
      <c r="C640" s="40"/>
      <c r="D640" s="42" t="s">
        <v>7</v>
      </c>
      <c r="E640" s="40"/>
      <c r="F640" s="35" t="s">
        <v>6698</v>
      </c>
      <c r="G640" s="40"/>
      <c r="H640" s="43"/>
      <c r="I640" s="40"/>
      <c r="J640" s="35"/>
      <c r="K640" s="40"/>
      <c r="L640" s="40"/>
      <c r="M640" s="42"/>
      <c r="N640" s="40"/>
      <c r="O640" s="40"/>
      <c r="P640" s="40"/>
      <c r="Q640" s="40"/>
      <c r="R640" s="40"/>
      <c r="S640" s="40"/>
      <c r="T640" s="40"/>
      <c r="U640" s="40"/>
      <c r="V640" s="41" t="s">
        <v>6605</v>
      </c>
      <c r="W640" s="36">
        <v>3</v>
      </c>
      <c r="X640" s="36" t="s">
        <v>50</v>
      </c>
      <c r="Y640" s="36" t="s">
        <v>680</v>
      </c>
      <c r="Z640" s="36" t="s">
        <v>117</v>
      </c>
      <c r="AA640" s="36" t="s">
        <v>677</v>
      </c>
      <c r="AB640" s="36" t="s">
        <v>6030</v>
      </c>
      <c r="AC640" s="36" t="s">
        <v>681</v>
      </c>
      <c r="AD640" s="36" t="s">
        <v>682</v>
      </c>
      <c r="AE640" s="36" t="s">
        <v>236</v>
      </c>
      <c r="AF640" s="36" t="s">
        <v>117</v>
      </c>
      <c r="AG640" s="36" t="s">
        <v>117</v>
      </c>
      <c r="AH640" s="36" t="s">
        <v>117</v>
      </c>
      <c r="AI640" s="36" t="s">
        <v>5133</v>
      </c>
      <c r="AJ640" s="36" t="s">
        <v>4344</v>
      </c>
      <c r="AK640" s="36" t="s">
        <v>4297</v>
      </c>
      <c r="AL640" s="36" t="s">
        <v>668</v>
      </c>
      <c r="AM640" s="36"/>
      <c r="AN640" s="36"/>
      <c r="AO640" s="36"/>
      <c r="AP640" s="36"/>
      <c r="AQ640" s="36"/>
      <c r="AR640" s="36"/>
      <c r="AS640" s="36"/>
    </row>
    <row r="641" spans="1:45" s="62" customFormat="1" hidden="1">
      <c r="A641" s="50"/>
      <c r="B641" s="42" t="s">
        <v>6640</v>
      </c>
      <c r="C641" s="40"/>
      <c r="D641" s="72" t="s">
        <v>6616</v>
      </c>
      <c r="E641" s="40" t="s">
        <v>6708</v>
      </c>
      <c r="F641" s="35" t="s">
        <v>6698</v>
      </c>
      <c r="G641" s="40"/>
      <c r="H641" s="43"/>
      <c r="I641" s="40"/>
      <c r="J641" s="35"/>
      <c r="K641" s="40"/>
      <c r="L641" s="40"/>
      <c r="M641" s="42"/>
      <c r="N641" s="40"/>
      <c r="O641" s="40"/>
      <c r="P641" s="40"/>
      <c r="Q641" s="40"/>
      <c r="R641" s="40"/>
      <c r="S641" s="40"/>
      <c r="T641" s="40"/>
      <c r="U641" s="40"/>
      <c r="V641" s="41" t="s">
        <v>6605</v>
      </c>
      <c r="W641" s="36">
        <v>3</v>
      </c>
      <c r="X641" s="36" t="s">
        <v>5134</v>
      </c>
      <c r="Y641" s="36" t="s">
        <v>683</v>
      </c>
      <c r="Z641" s="36" t="s">
        <v>117</v>
      </c>
      <c r="AA641" s="36" t="s">
        <v>684</v>
      </c>
      <c r="AB641" s="36" t="s">
        <v>684</v>
      </c>
      <c r="AC641" s="36" t="s">
        <v>685</v>
      </c>
      <c r="AD641" s="36" t="s">
        <v>686</v>
      </c>
      <c r="AE641" s="36" t="s">
        <v>5135</v>
      </c>
      <c r="AF641" s="36" t="s">
        <v>4412</v>
      </c>
      <c r="AG641" s="36" t="s">
        <v>117</v>
      </c>
      <c r="AH641" s="36" t="s">
        <v>4367</v>
      </c>
      <c r="AI641" s="36" t="s">
        <v>5136</v>
      </c>
      <c r="AJ641" s="36" t="s">
        <v>117</v>
      </c>
      <c r="AK641" s="36" t="s">
        <v>4297</v>
      </c>
      <c r="AL641" s="36" t="s">
        <v>668</v>
      </c>
      <c r="AM641" s="36"/>
      <c r="AN641" s="36"/>
      <c r="AO641" s="36"/>
      <c r="AP641" s="36"/>
      <c r="AQ641" s="36"/>
      <c r="AR641" s="36"/>
      <c r="AS641" s="36"/>
    </row>
    <row r="642" spans="1:45" s="62" customFormat="1" hidden="1">
      <c r="A642" s="50"/>
      <c r="B642" s="42" t="s">
        <v>6640</v>
      </c>
      <c r="C642" s="40"/>
      <c r="D642" s="72" t="s">
        <v>6616</v>
      </c>
      <c r="E642" s="40"/>
      <c r="F642" s="35" t="s">
        <v>6698</v>
      </c>
      <c r="G642" s="40"/>
      <c r="H642" s="43"/>
      <c r="I642" s="40"/>
      <c r="J642" s="35"/>
      <c r="K642" s="40"/>
      <c r="L642" s="40"/>
      <c r="M642" s="42"/>
      <c r="N642" s="40"/>
      <c r="O642" s="40"/>
      <c r="P642" s="40"/>
      <c r="Q642" s="40"/>
      <c r="R642" s="40"/>
      <c r="S642" s="40"/>
      <c r="T642" s="40"/>
      <c r="U642" s="40"/>
      <c r="V642" s="41" t="s">
        <v>6605</v>
      </c>
      <c r="W642" s="36">
        <v>4</v>
      </c>
      <c r="X642" s="36" t="s">
        <v>4369</v>
      </c>
      <c r="Y642" s="36" t="s">
        <v>117</v>
      </c>
      <c r="Z642" s="36" t="s">
        <v>117</v>
      </c>
      <c r="AA642" s="36" t="s">
        <v>117</v>
      </c>
      <c r="AB642" s="36" t="s">
        <v>117</v>
      </c>
      <c r="AC642" s="36" t="s">
        <v>117</v>
      </c>
      <c r="AD642" s="36" t="s">
        <v>117</v>
      </c>
      <c r="AE642" s="36" t="s">
        <v>4370</v>
      </c>
      <c r="AF642" s="36" t="s">
        <v>117</v>
      </c>
      <c r="AG642" s="36" t="s">
        <v>685</v>
      </c>
      <c r="AH642" s="36" t="s">
        <v>117</v>
      </c>
      <c r="AI642" s="36" t="s">
        <v>117</v>
      </c>
      <c r="AJ642" s="36" t="s">
        <v>117</v>
      </c>
      <c r="AK642" s="36" t="s">
        <v>4297</v>
      </c>
      <c r="AL642" s="36" t="s">
        <v>668</v>
      </c>
      <c r="AM642" s="36"/>
      <c r="AN642" s="36"/>
      <c r="AO642" s="36"/>
      <c r="AP642" s="36"/>
      <c r="AQ642" s="36"/>
      <c r="AR642" s="36"/>
      <c r="AS642" s="36"/>
    </row>
    <row r="643" spans="1:45" s="62" customFormat="1" hidden="1">
      <c r="A643" s="50"/>
      <c r="B643" s="42" t="s">
        <v>6640</v>
      </c>
      <c r="C643" s="40"/>
      <c r="D643" s="42" t="s">
        <v>7</v>
      </c>
      <c r="E643" s="40" t="s">
        <v>6709</v>
      </c>
      <c r="F643" s="35" t="s">
        <v>6698</v>
      </c>
      <c r="G643" s="40"/>
      <c r="H643" s="43"/>
      <c r="I643" s="40"/>
      <c r="J643" s="35"/>
      <c r="K643" s="40"/>
      <c r="L643" s="40"/>
      <c r="M643" s="42"/>
      <c r="N643" s="40"/>
      <c r="O643" s="40"/>
      <c r="P643" s="40"/>
      <c r="Q643" s="40"/>
      <c r="R643" s="40"/>
      <c r="S643" s="40"/>
      <c r="T643" s="40"/>
      <c r="U643" s="40"/>
      <c r="V643" s="41" t="s">
        <v>6605</v>
      </c>
      <c r="W643" s="36">
        <v>3</v>
      </c>
      <c r="X643" s="36" t="s">
        <v>5137</v>
      </c>
      <c r="Y643" s="36" t="s">
        <v>687</v>
      </c>
      <c r="Z643" s="36" t="s">
        <v>117</v>
      </c>
      <c r="AA643" s="36" t="s">
        <v>370</v>
      </c>
      <c r="AB643" s="36" t="s">
        <v>370</v>
      </c>
      <c r="AC643" s="36" t="s">
        <v>688</v>
      </c>
      <c r="AD643" s="36" t="s">
        <v>649</v>
      </c>
      <c r="AE643" s="36" t="s">
        <v>5138</v>
      </c>
      <c r="AF643" s="36" t="s">
        <v>4412</v>
      </c>
      <c r="AG643" s="36" t="s">
        <v>117</v>
      </c>
      <c r="AH643" s="36" t="s">
        <v>4385</v>
      </c>
      <c r="AI643" s="36" t="s">
        <v>4413</v>
      </c>
      <c r="AJ643" s="36" t="s">
        <v>117</v>
      </c>
      <c r="AK643" s="36" t="s">
        <v>4297</v>
      </c>
      <c r="AL643" s="36" t="s">
        <v>668</v>
      </c>
      <c r="AM643" s="36"/>
      <c r="AN643" s="36"/>
      <c r="AO643" s="36"/>
      <c r="AP643" s="36"/>
      <c r="AQ643" s="36"/>
      <c r="AR643" s="36"/>
      <c r="AS643" s="36"/>
    </row>
    <row r="644" spans="1:45" s="62" customFormat="1" hidden="1">
      <c r="A644" s="50"/>
      <c r="B644" s="42" t="s">
        <v>6640</v>
      </c>
      <c r="C644" s="40"/>
      <c r="D644" s="42" t="s">
        <v>6604</v>
      </c>
      <c r="E644" s="40"/>
      <c r="F644" s="40"/>
      <c r="G644" s="40"/>
      <c r="H644" s="43"/>
      <c r="I644" s="40"/>
      <c r="J644" s="35"/>
      <c r="K644" s="40"/>
      <c r="L644" s="40"/>
      <c r="M644" s="42"/>
      <c r="N644" s="40"/>
      <c r="O644" s="40"/>
      <c r="P644" s="40"/>
      <c r="Q644" s="40"/>
      <c r="R644" s="40"/>
      <c r="S644" s="40"/>
      <c r="T644" s="40"/>
      <c r="U644" s="40"/>
      <c r="V644" s="41" t="s">
        <v>6622</v>
      </c>
      <c r="W644" s="36">
        <v>4</v>
      </c>
      <c r="X644" s="36" t="s">
        <v>4369</v>
      </c>
      <c r="Y644" s="36" t="s">
        <v>117</v>
      </c>
      <c r="Z644" s="36" t="s">
        <v>117</v>
      </c>
      <c r="AA644" s="36" t="s">
        <v>117</v>
      </c>
      <c r="AB644" s="36" t="s">
        <v>117</v>
      </c>
      <c r="AC644" s="36" t="s">
        <v>117</v>
      </c>
      <c r="AD644" s="36" t="s">
        <v>117</v>
      </c>
      <c r="AE644" s="36" t="s">
        <v>4370</v>
      </c>
      <c r="AF644" s="36" t="s">
        <v>117</v>
      </c>
      <c r="AG644" s="36" t="s">
        <v>688</v>
      </c>
      <c r="AH644" s="36" t="s">
        <v>117</v>
      </c>
      <c r="AI644" s="36" t="s">
        <v>117</v>
      </c>
      <c r="AJ644" s="36" t="s">
        <v>117</v>
      </c>
      <c r="AK644" s="36" t="s">
        <v>4297</v>
      </c>
      <c r="AL644" s="36" t="s">
        <v>668</v>
      </c>
      <c r="AM644" s="36"/>
      <c r="AN644" s="36"/>
      <c r="AO644" s="36"/>
      <c r="AP644" s="36"/>
      <c r="AQ644" s="36"/>
      <c r="AR644" s="36"/>
      <c r="AS644" s="36"/>
    </row>
    <row r="645" spans="1:45" s="62" customFormat="1" hidden="1">
      <c r="A645" s="50"/>
      <c r="B645" s="42" t="s">
        <v>6640</v>
      </c>
      <c r="C645" s="40"/>
      <c r="D645" s="42" t="s">
        <v>7</v>
      </c>
      <c r="E645" s="40" t="s">
        <v>6708</v>
      </c>
      <c r="F645" s="35" t="s">
        <v>6698</v>
      </c>
      <c r="G645" s="40"/>
      <c r="H645" s="43"/>
      <c r="I645" s="40"/>
      <c r="J645" s="35"/>
      <c r="K645" s="40"/>
      <c r="L645" s="40"/>
      <c r="M645" s="42"/>
      <c r="N645" s="40"/>
      <c r="O645" s="40"/>
      <c r="P645" s="40"/>
      <c r="Q645" s="40"/>
      <c r="R645" s="40"/>
      <c r="S645" s="40"/>
      <c r="T645" s="40"/>
      <c r="U645" s="40"/>
      <c r="V645" s="41" t="s">
        <v>6605</v>
      </c>
      <c r="W645" s="36">
        <v>3</v>
      </c>
      <c r="X645" s="36" t="s">
        <v>5139</v>
      </c>
      <c r="Y645" s="36" t="s">
        <v>689</v>
      </c>
      <c r="Z645" s="36" t="s">
        <v>117</v>
      </c>
      <c r="AA645" s="36" t="s">
        <v>370</v>
      </c>
      <c r="AB645" s="36" t="s">
        <v>370</v>
      </c>
      <c r="AC645" s="36" t="s">
        <v>690</v>
      </c>
      <c r="AD645" s="36" t="s">
        <v>372</v>
      </c>
      <c r="AE645" s="36" t="s">
        <v>5140</v>
      </c>
      <c r="AF645" s="36" t="s">
        <v>5141</v>
      </c>
      <c r="AG645" s="36" t="s">
        <v>117</v>
      </c>
      <c r="AH645" s="36" t="s">
        <v>4367</v>
      </c>
      <c r="AI645" s="36" t="s">
        <v>4413</v>
      </c>
      <c r="AJ645" s="36" t="s">
        <v>117</v>
      </c>
      <c r="AK645" s="36" t="s">
        <v>4297</v>
      </c>
      <c r="AL645" s="36" t="s">
        <v>668</v>
      </c>
      <c r="AM645" s="36"/>
      <c r="AN645" s="36"/>
      <c r="AO645" s="36"/>
      <c r="AP645" s="36"/>
      <c r="AQ645" s="36"/>
      <c r="AR645" s="36"/>
      <c r="AS645" s="36"/>
    </row>
    <row r="646" spans="1:45" s="62" customFormat="1" hidden="1">
      <c r="A646" s="50"/>
      <c r="B646" s="42" t="s">
        <v>6640</v>
      </c>
      <c r="C646" s="40"/>
      <c r="D646" s="42" t="s">
        <v>7</v>
      </c>
      <c r="E646" s="40"/>
      <c r="F646" s="35" t="s">
        <v>6698</v>
      </c>
      <c r="G646" s="40"/>
      <c r="H646" s="43"/>
      <c r="I646" s="40"/>
      <c r="J646" s="35"/>
      <c r="K646" s="40"/>
      <c r="L646" s="40"/>
      <c r="M646" s="42"/>
      <c r="N646" s="40"/>
      <c r="O646" s="40"/>
      <c r="P646" s="40"/>
      <c r="Q646" s="40"/>
      <c r="R646" s="40"/>
      <c r="S646" s="40"/>
      <c r="T646" s="40"/>
      <c r="U646" s="40"/>
      <c r="V646" s="41" t="s">
        <v>6605</v>
      </c>
      <c r="W646" s="36">
        <v>4</v>
      </c>
      <c r="X646" s="36" t="s">
        <v>4369</v>
      </c>
      <c r="Y646" s="36" t="s">
        <v>117</v>
      </c>
      <c r="Z646" s="36" t="s">
        <v>117</v>
      </c>
      <c r="AA646" s="36" t="s">
        <v>117</v>
      </c>
      <c r="AB646" s="36" t="s">
        <v>117</v>
      </c>
      <c r="AC646" s="36" t="s">
        <v>117</v>
      </c>
      <c r="AD646" s="36" t="s">
        <v>117</v>
      </c>
      <c r="AE646" s="36" t="s">
        <v>4438</v>
      </c>
      <c r="AF646" s="36" t="s">
        <v>117</v>
      </c>
      <c r="AG646" s="36" t="s">
        <v>690</v>
      </c>
      <c r="AH646" s="36" t="s">
        <v>117</v>
      </c>
      <c r="AI646" s="36" t="s">
        <v>117</v>
      </c>
      <c r="AJ646" s="36" t="s">
        <v>117</v>
      </c>
      <c r="AK646" s="36" t="s">
        <v>4297</v>
      </c>
      <c r="AL646" s="36" t="s">
        <v>668</v>
      </c>
      <c r="AM646" s="36"/>
      <c r="AN646" s="36"/>
      <c r="AO646" s="36"/>
      <c r="AP646" s="36"/>
      <c r="AQ646" s="36"/>
      <c r="AR646" s="36"/>
      <c r="AS646" s="36"/>
    </row>
    <row r="647" spans="1:45" s="62" customFormat="1" hidden="1">
      <c r="A647" s="50"/>
      <c r="B647" s="42" t="s">
        <v>6640</v>
      </c>
      <c r="C647" s="40"/>
      <c r="D647" s="72" t="s">
        <v>6616</v>
      </c>
      <c r="E647" s="40" t="s">
        <v>6709</v>
      </c>
      <c r="F647" s="35" t="s">
        <v>6698</v>
      </c>
      <c r="G647" s="40"/>
      <c r="H647" s="43"/>
      <c r="I647" s="40"/>
      <c r="J647" s="35"/>
      <c r="K647" s="40"/>
      <c r="L647" s="40"/>
      <c r="M647" s="42">
        <v>920007296</v>
      </c>
      <c r="N647" s="40"/>
      <c r="O647" s="40"/>
      <c r="P647" s="40"/>
      <c r="Q647" s="40"/>
      <c r="R647" s="40"/>
      <c r="S647" s="40"/>
      <c r="T647" s="40"/>
      <c r="U647" s="40"/>
      <c r="V647" s="41" t="s">
        <v>6605</v>
      </c>
      <c r="W647" s="36">
        <v>3</v>
      </c>
      <c r="X647" s="36" t="s">
        <v>5142</v>
      </c>
      <c r="Y647" s="36" t="s">
        <v>691</v>
      </c>
      <c r="Z647" s="36" t="s">
        <v>117</v>
      </c>
      <c r="AA647" s="36" t="s">
        <v>692</v>
      </c>
      <c r="AB647" s="36" t="s">
        <v>692</v>
      </c>
      <c r="AC647" s="36" t="s">
        <v>693</v>
      </c>
      <c r="AD647" s="36" t="s">
        <v>694</v>
      </c>
      <c r="AE647" s="36" t="s">
        <v>5143</v>
      </c>
      <c r="AF647" s="36" t="s">
        <v>117</v>
      </c>
      <c r="AG647" s="36" t="s">
        <v>117</v>
      </c>
      <c r="AH647" s="36" t="s">
        <v>4367</v>
      </c>
      <c r="AI647" s="36" t="s">
        <v>5144</v>
      </c>
      <c r="AJ647" s="36" t="s">
        <v>5145</v>
      </c>
      <c r="AK647" s="36" t="s">
        <v>4297</v>
      </c>
      <c r="AL647" s="36" t="s">
        <v>668</v>
      </c>
      <c r="AM647" s="36"/>
      <c r="AN647" s="36"/>
      <c r="AO647" s="36"/>
      <c r="AP647" s="36"/>
      <c r="AQ647" s="36"/>
      <c r="AR647" s="36"/>
      <c r="AS647" s="36"/>
    </row>
    <row r="648" spans="1:45" s="45" customFormat="1" ht="15" hidden="1" customHeight="1">
      <c r="A648" s="157"/>
      <c r="B648" s="185" t="s">
        <v>6640</v>
      </c>
      <c r="C648" s="80"/>
      <c r="D648" s="189" t="s">
        <v>6616</v>
      </c>
      <c r="E648" s="80"/>
      <c r="F648" s="80"/>
      <c r="G648" s="80"/>
      <c r="H648" s="80"/>
      <c r="I648" s="194"/>
      <c r="J648" s="80"/>
      <c r="K648" s="80"/>
      <c r="L648" s="80"/>
      <c r="M648" s="185">
        <v>920007473</v>
      </c>
      <c r="N648" s="80"/>
      <c r="O648" s="80"/>
      <c r="P648" s="80"/>
      <c r="Q648" s="78"/>
      <c r="R648" s="78"/>
      <c r="S648" s="78"/>
      <c r="T648" s="78"/>
      <c r="U648" s="78"/>
      <c r="V648" s="79" t="s">
        <v>6605</v>
      </c>
      <c r="W648" s="78">
        <v>3</v>
      </c>
      <c r="X648" s="78" t="s">
        <v>6918</v>
      </c>
      <c r="Y648" s="78"/>
      <c r="Z648" s="78"/>
      <c r="AA648" s="78"/>
      <c r="AB648" s="78"/>
      <c r="AC648" s="80" t="s">
        <v>693</v>
      </c>
      <c r="AD648" s="78"/>
      <c r="AE648" s="78"/>
      <c r="AF648" s="78"/>
      <c r="AG648" s="78"/>
      <c r="AH648" s="78"/>
      <c r="AI648" s="78"/>
      <c r="AJ648" s="78"/>
      <c r="AK648" s="78"/>
      <c r="AL648" s="78">
        <v>0</v>
      </c>
      <c r="AM648" s="78"/>
      <c r="AN648" s="78"/>
      <c r="AO648" s="78"/>
      <c r="AP648" s="78"/>
      <c r="AQ648" s="78"/>
      <c r="AR648" s="78"/>
      <c r="AS648" s="78"/>
    </row>
    <row r="649" spans="1:45" s="45" customFormat="1" ht="15" hidden="1" customHeight="1">
      <c r="A649" s="157"/>
      <c r="B649" s="185" t="s">
        <v>6640</v>
      </c>
      <c r="C649" s="80"/>
      <c r="D649" s="189" t="s">
        <v>6616</v>
      </c>
      <c r="E649" s="80"/>
      <c r="F649" s="80"/>
      <c r="G649" s="80"/>
      <c r="H649" s="80"/>
      <c r="I649" s="194"/>
      <c r="J649" s="80"/>
      <c r="K649" s="80"/>
      <c r="L649" s="80"/>
      <c r="M649" s="185">
        <v>920005343</v>
      </c>
      <c r="N649" s="80"/>
      <c r="O649" s="80"/>
      <c r="P649" s="80"/>
      <c r="Q649" s="78"/>
      <c r="R649" s="78"/>
      <c r="S649" s="78"/>
      <c r="T649" s="78"/>
      <c r="U649" s="78"/>
      <c r="V649" s="79" t="s">
        <v>6605</v>
      </c>
      <c r="W649" s="78">
        <v>3</v>
      </c>
      <c r="X649" s="78" t="s">
        <v>6919</v>
      </c>
      <c r="Y649" s="78"/>
      <c r="Z649" s="78"/>
      <c r="AA649" s="78"/>
      <c r="AB649" s="78"/>
      <c r="AC649" s="80" t="s">
        <v>693</v>
      </c>
      <c r="AD649" s="78"/>
      <c r="AE649" s="78"/>
      <c r="AF649" s="78"/>
      <c r="AG649" s="78"/>
      <c r="AH649" s="78"/>
      <c r="AI649" s="78"/>
      <c r="AJ649" s="78"/>
      <c r="AK649" s="78"/>
      <c r="AL649" s="78">
        <v>0</v>
      </c>
      <c r="AM649" s="78"/>
      <c r="AN649" s="78"/>
      <c r="AO649" s="78"/>
      <c r="AP649" s="78"/>
      <c r="AQ649" s="78"/>
      <c r="AR649" s="78"/>
      <c r="AS649" s="78"/>
    </row>
    <row r="650" spans="1:45" s="45" customFormat="1" ht="15" hidden="1" customHeight="1">
      <c r="A650" s="157"/>
      <c r="B650" s="185" t="s">
        <v>6640</v>
      </c>
      <c r="C650" s="80"/>
      <c r="D650" s="189" t="s">
        <v>6604</v>
      </c>
      <c r="E650" s="80"/>
      <c r="F650" s="80"/>
      <c r="G650" s="80"/>
      <c r="H650" s="80"/>
      <c r="I650" s="194"/>
      <c r="J650" s="80"/>
      <c r="K650" s="80"/>
      <c r="L650" s="80"/>
      <c r="M650" s="185">
        <v>920007474</v>
      </c>
      <c r="N650" s="80"/>
      <c r="O650" s="80"/>
      <c r="P650" s="80"/>
      <c r="Q650" s="78"/>
      <c r="R650" s="78"/>
      <c r="S650" s="78"/>
      <c r="T650" s="78"/>
      <c r="U650" s="78"/>
      <c r="V650" s="79" t="s">
        <v>6622</v>
      </c>
      <c r="W650" s="78">
        <v>3</v>
      </c>
      <c r="X650" s="78" t="s">
        <v>6920</v>
      </c>
      <c r="Y650" s="78"/>
      <c r="Z650" s="78"/>
      <c r="AA650" s="78"/>
      <c r="AB650" s="78"/>
      <c r="AC650" s="80" t="s">
        <v>693</v>
      </c>
      <c r="AD650" s="78"/>
      <c r="AE650" s="78"/>
      <c r="AF650" s="78"/>
      <c r="AG650" s="78"/>
      <c r="AH650" s="78"/>
      <c r="AI650" s="78"/>
      <c r="AJ650" s="78"/>
      <c r="AK650" s="78"/>
      <c r="AL650" s="78">
        <v>0</v>
      </c>
      <c r="AM650" s="78"/>
      <c r="AN650" s="78"/>
      <c r="AO650" s="78"/>
      <c r="AP650" s="78"/>
      <c r="AQ650" s="78"/>
      <c r="AR650" s="78"/>
      <c r="AS650" s="78"/>
    </row>
    <row r="651" spans="1:45" s="62" customFormat="1" hidden="1">
      <c r="A651" s="50"/>
      <c r="B651" s="42" t="s">
        <v>6640</v>
      </c>
      <c r="C651" s="41"/>
      <c r="D651" s="42" t="s">
        <v>6604</v>
      </c>
      <c r="E651" s="41"/>
      <c r="F651" s="41"/>
      <c r="G651" s="41"/>
      <c r="H651" s="43"/>
      <c r="I651" s="41"/>
      <c r="J651" s="35"/>
      <c r="K651" s="41"/>
      <c r="L651" s="41" t="s">
        <v>6715</v>
      </c>
      <c r="M651" s="42"/>
      <c r="N651" s="41"/>
      <c r="O651" s="41"/>
      <c r="P651" s="41"/>
      <c r="Q651" s="41"/>
      <c r="R651" s="41"/>
      <c r="S651" s="41"/>
      <c r="T651" s="41"/>
      <c r="U651" s="41"/>
      <c r="V651" s="41" t="s">
        <v>6622</v>
      </c>
      <c r="W651" s="36">
        <v>3</v>
      </c>
      <c r="X651" s="36" t="s">
        <v>4508</v>
      </c>
      <c r="Y651" s="36" t="s">
        <v>5146</v>
      </c>
      <c r="Z651" s="36" t="s">
        <v>117</v>
      </c>
      <c r="AA651" s="36" t="s">
        <v>117</v>
      </c>
      <c r="AB651" s="36" t="s">
        <v>117</v>
      </c>
      <c r="AC651" s="36" t="s">
        <v>5146</v>
      </c>
      <c r="AD651" s="36" t="s">
        <v>694</v>
      </c>
      <c r="AE651" s="36" t="s">
        <v>4510</v>
      </c>
      <c r="AF651" s="36" t="s">
        <v>117</v>
      </c>
      <c r="AG651" s="36" t="s">
        <v>693</v>
      </c>
      <c r="AH651" s="36" t="s">
        <v>117</v>
      </c>
      <c r="AI651" s="36" t="s">
        <v>117</v>
      </c>
      <c r="AJ651" s="36" t="s">
        <v>117</v>
      </c>
      <c r="AK651" s="36" t="s">
        <v>4297</v>
      </c>
      <c r="AL651" s="36" t="s">
        <v>668</v>
      </c>
      <c r="AM651" s="36"/>
      <c r="AN651" s="36"/>
      <c r="AO651" s="36"/>
      <c r="AP651" s="36"/>
      <c r="AQ651" s="36"/>
      <c r="AR651" s="36"/>
      <c r="AS651" s="36"/>
    </row>
    <row r="652" spans="1:45" s="62" customFormat="1" hidden="1">
      <c r="A652" s="50"/>
      <c r="B652" s="42" t="s">
        <v>6640</v>
      </c>
      <c r="C652" s="41"/>
      <c r="D652" s="42" t="s">
        <v>6604</v>
      </c>
      <c r="E652" s="41"/>
      <c r="F652" s="41"/>
      <c r="G652" s="41"/>
      <c r="H652" s="43"/>
      <c r="I652" s="41"/>
      <c r="J652" s="35"/>
      <c r="K652" s="41"/>
      <c r="L652" s="41"/>
      <c r="M652" s="42"/>
      <c r="N652" s="41"/>
      <c r="O652" s="41"/>
      <c r="P652" s="41"/>
      <c r="Q652" s="41"/>
      <c r="R652" s="41"/>
      <c r="S652" s="41"/>
      <c r="T652" s="41"/>
      <c r="U652" s="41"/>
      <c r="V652" s="41" t="s">
        <v>6622</v>
      </c>
      <c r="W652" s="36">
        <v>4</v>
      </c>
      <c r="X652" s="36" t="s">
        <v>4369</v>
      </c>
      <c r="Y652" s="36" t="s">
        <v>117</v>
      </c>
      <c r="Z652" s="36" t="s">
        <v>117</v>
      </c>
      <c r="AA652" s="36" t="s">
        <v>117</v>
      </c>
      <c r="AB652" s="36" t="s">
        <v>117</v>
      </c>
      <c r="AC652" s="36" t="s">
        <v>117</v>
      </c>
      <c r="AD652" s="36" t="s">
        <v>117</v>
      </c>
      <c r="AE652" s="36" t="s">
        <v>5147</v>
      </c>
      <c r="AF652" s="36" t="s">
        <v>117</v>
      </c>
      <c r="AG652" s="36" t="s">
        <v>693</v>
      </c>
      <c r="AH652" s="36" t="s">
        <v>117</v>
      </c>
      <c r="AI652" s="36" t="s">
        <v>117</v>
      </c>
      <c r="AJ652" s="36" t="s">
        <v>117</v>
      </c>
      <c r="AK652" s="36" t="s">
        <v>4297</v>
      </c>
      <c r="AL652" s="36" t="s">
        <v>668</v>
      </c>
      <c r="AM652" s="36"/>
      <c r="AN652" s="36"/>
      <c r="AO652" s="36"/>
      <c r="AP652" s="36"/>
      <c r="AQ652" s="36"/>
      <c r="AR652" s="36"/>
      <c r="AS652" s="36"/>
    </row>
    <row r="653" spans="1:45" s="62" customFormat="1" hidden="1">
      <c r="A653" s="50"/>
      <c r="B653" s="42" t="s">
        <v>6640</v>
      </c>
      <c r="C653" s="41"/>
      <c r="D653" s="42" t="s">
        <v>6604</v>
      </c>
      <c r="E653" s="41"/>
      <c r="F653" s="41"/>
      <c r="G653" s="41"/>
      <c r="H653" s="43"/>
      <c r="I653" s="41"/>
      <c r="J653" s="35"/>
      <c r="K653" s="41"/>
      <c r="L653" s="41"/>
      <c r="M653" s="42"/>
      <c r="N653" s="41"/>
      <c r="O653" s="41"/>
      <c r="P653" s="41"/>
      <c r="Q653" s="41"/>
      <c r="R653" s="41"/>
      <c r="S653" s="41"/>
      <c r="T653" s="41"/>
      <c r="U653" s="41"/>
      <c r="V653" s="41" t="s">
        <v>6622</v>
      </c>
      <c r="W653" s="36">
        <v>4</v>
      </c>
      <c r="X653" s="36" t="s">
        <v>4369</v>
      </c>
      <c r="Y653" s="36" t="s">
        <v>117</v>
      </c>
      <c r="Z653" s="36" t="s">
        <v>117</v>
      </c>
      <c r="AA653" s="36" t="s">
        <v>117</v>
      </c>
      <c r="AB653" s="36" t="s">
        <v>117</v>
      </c>
      <c r="AC653" s="36" t="s">
        <v>117</v>
      </c>
      <c r="AD653" s="36" t="s">
        <v>117</v>
      </c>
      <c r="AE653" s="36" t="s">
        <v>4371</v>
      </c>
      <c r="AF653" s="36" t="s">
        <v>117</v>
      </c>
      <c r="AG653" s="36" t="s">
        <v>693</v>
      </c>
      <c r="AH653" s="36" t="s">
        <v>117</v>
      </c>
      <c r="AI653" s="36" t="s">
        <v>117</v>
      </c>
      <c r="AJ653" s="36" t="s">
        <v>117</v>
      </c>
      <c r="AK653" s="36" t="s">
        <v>4297</v>
      </c>
      <c r="AL653" s="36" t="s">
        <v>668</v>
      </c>
      <c r="AM653" s="36"/>
      <c r="AN653" s="36"/>
      <c r="AO653" s="36"/>
      <c r="AP653" s="36"/>
      <c r="AQ653" s="36"/>
      <c r="AR653" s="36"/>
      <c r="AS653" s="36"/>
    </row>
    <row r="654" spans="1:45" s="62" customFormat="1" hidden="1">
      <c r="A654" s="50"/>
      <c r="B654" s="42" t="s">
        <v>6640</v>
      </c>
      <c r="C654" s="41"/>
      <c r="D654" s="42" t="s">
        <v>6711</v>
      </c>
      <c r="E654" s="41"/>
      <c r="F654" s="41"/>
      <c r="G654" s="41"/>
      <c r="H654" s="43"/>
      <c r="I654" s="41"/>
      <c r="J654" s="35" t="s">
        <v>6791</v>
      </c>
      <c r="K654" s="41"/>
      <c r="L654" s="41"/>
      <c r="M654" s="42"/>
      <c r="N654" s="41"/>
      <c r="O654" s="41"/>
      <c r="P654" s="41"/>
      <c r="Q654" s="41"/>
      <c r="R654" s="41"/>
      <c r="S654" s="41"/>
      <c r="T654" s="41"/>
      <c r="U654" s="41"/>
      <c r="V654" s="41" t="s">
        <v>6622</v>
      </c>
      <c r="W654" s="36">
        <v>3</v>
      </c>
      <c r="X654" s="36" t="s">
        <v>4616</v>
      </c>
      <c r="Y654" s="36" t="s">
        <v>5148</v>
      </c>
      <c r="Z654" s="36" t="s">
        <v>117</v>
      </c>
      <c r="AA654" s="36" t="s">
        <v>117</v>
      </c>
      <c r="AB654" s="36" t="s">
        <v>5149</v>
      </c>
      <c r="AC654" s="36" t="s">
        <v>5148</v>
      </c>
      <c r="AD654" s="36" t="s">
        <v>545</v>
      </c>
      <c r="AE654" s="36" t="s">
        <v>4619</v>
      </c>
      <c r="AF654" s="36" t="s">
        <v>117</v>
      </c>
      <c r="AG654" s="36" t="s">
        <v>548</v>
      </c>
      <c r="AH654" s="36" t="s">
        <v>4620</v>
      </c>
      <c r="AI654" s="36" t="s">
        <v>117</v>
      </c>
      <c r="AJ654" s="36" t="s">
        <v>117</v>
      </c>
      <c r="AK654" s="36" t="s">
        <v>4297</v>
      </c>
      <c r="AL654" s="36" t="s">
        <v>668</v>
      </c>
      <c r="AM654" s="36"/>
      <c r="AN654" s="36"/>
      <c r="AO654" s="36"/>
      <c r="AP654" s="36"/>
      <c r="AQ654" s="36"/>
      <c r="AR654" s="36"/>
      <c r="AS654" s="36"/>
    </row>
    <row r="655" spans="1:45" s="62" customFormat="1" hidden="1">
      <c r="A655" s="50"/>
      <c r="B655" s="42" t="s">
        <v>6640</v>
      </c>
      <c r="C655" s="41"/>
      <c r="D655" s="42" t="s">
        <v>6604</v>
      </c>
      <c r="E655" s="41" t="s">
        <v>6709</v>
      </c>
      <c r="F655" s="41"/>
      <c r="G655" s="41"/>
      <c r="H655" s="43"/>
      <c r="I655" s="41"/>
      <c r="J655" s="35"/>
      <c r="K655" s="41"/>
      <c r="L655" s="41"/>
      <c r="M655" s="42"/>
      <c r="N655" s="41"/>
      <c r="O655" s="41"/>
      <c r="P655" s="41"/>
      <c r="Q655" s="41"/>
      <c r="R655" s="41"/>
      <c r="S655" s="41"/>
      <c r="T655" s="41"/>
      <c r="U655" s="41"/>
      <c r="V655" s="41" t="s">
        <v>6622</v>
      </c>
      <c r="W655" s="36">
        <v>3</v>
      </c>
      <c r="X655" s="36" t="s">
        <v>4683</v>
      </c>
      <c r="Y655" s="36" t="s">
        <v>695</v>
      </c>
      <c r="Z655" s="36" t="s">
        <v>117</v>
      </c>
      <c r="AA655" s="36" t="s">
        <v>696</v>
      </c>
      <c r="AB655" s="36" t="s">
        <v>696</v>
      </c>
      <c r="AC655" s="36" t="s">
        <v>697</v>
      </c>
      <c r="AD655" s="36" t="s">
        <v>698</v>
      </c>
      <c r="AE655" s="36" t="s">
        <v>5150</v>
      </c>
      <c r="AF655" s="36" t="s">
        <v>117</v>
      </c>
      <c r="AG655" s="36" t="s">
        <v>117</v>
      </c>
      <c r="AH655" s="36" t="s">
        <v>4685</v>
      </c>
      <c r="AI655" s="36" t="s">
        <v>5151</v>
      </c>
      <c r="AJ655" s="36" t="s">
        <v>5150</v>
      </c>
      <c r="AK655" s="36" t="s">
        <v>4297</v>
      </c>
      <c r="AL655" s="36" t="s">
        <v>668</v>
      </c>
      <c r="AM655" s="36"/>
      <c r="AN655" s="36"/>
      <c r="AO655" s="36"/>
      <c r="AP655" s="36"/>
      <c r="AQ655" s="36"/>
      <c r="AR655" s="36"/>
      <c r="AS655" s="36"/>
    </row>
    <row r="656" spans="1:45" s="62" customFormat="1" hidden="1">
      <c r="A656" s="50"/>
      <c r="B656" s="42" t="s">
        <v>6640</v>
      </c>
      <c r="C656" s="41"/>
      <c r="D656" s="42" t="s">
        <v>6711</v>
      </c>
      <c r="E656" s="41"/>
      <c r="F656" s="41"/>
      <c r="G656" s="41"/>
      <c r="H656" s="43"/>
      <c r="I656" s="41"/>
      <c r="J656" s="35" t="s">
        <v>6792</v>
      </c>
      <c r="K656" s="41"/>
      <c r="L656" s="41"/>
      <c r="M656" s="42"/>
      <c r="N656" s="41"/>
      <c r="O656" s="41"/>
      <c r="P656" s="41"/>
      <c r="Q656" s="41"/>
      <c r="R656" s="41"/>
      <c r="S656" s="41"/>
      <c r="T656" s="41"/>
      <c r="U656" s="41"/>
      <c r="V656" s="41" t="s">
        <v>6622</v>
      </c>
      <c r="W656" s="36">
        <v>3</v>
      </c>
      <c r="X656" s="36" t="s">
        <v>4686</v>
      </c>
      <c r="Y656" s="36" t="s">
        <v>5152</v>
      </c>
      <c r="Z656" s="36" t="s">
        <v>117</v>
      </c>
      <c r="AA656" s="36" t="s">
        <v>117</v>
      </c>
      <c r="AB656" s="36" t="s">
        <v>5153</v>
      </c>
      <c r="AC656" s="36" t="s">
        <v>5152</v>
      </c>
      <c r="AD656" s="36" t="s">
        <v>698</v>
      </c>
      <c r="AE656" s="36" t="s">
        <v>4689</v>
      </c>
      <c r="AF656" s="36" t="s">
        <v>117</v>
      </c>
      <c r="AG656" s="36" t="s">
        <v>697</v>
      </c>
      <c r="AH656" s="36" t="s">
        <v>4690</v>
      </c>
      <c r="AI656" s="36" t="s">
        <v>117</v>
      </c>
      <c r="AJ656" s="36" t="s">
        <v>117</v>
      </c>
      <c r="AK656" s="36" t="s">
        <v>4297</v>
      </c>
      <c r="AL656" s="36" t="s">
        <v>668</v>
      </c>
      <c r="AM656" s="36"/>
      <c r="AN656" s="36"/>
      <c r="AO656" s="36"/>
      <c r="AP656" s="36"/>
      <c r="AQ656" s="36"/>
      <c r="AR656" s="36"/>
      <c r="AS656" s="36"/>
    </row>
    <row r="657" spans="1:45" s="62" customFormat="1" hidden="1">
      <c r="A657" s="50"/>
      <c r="B657" s="42" t="s">
        <v>6640</v>
      </c>
      <c r="C657" s="41"/>
      <c r="D657" s="42" t="s">
        <v>6604</v>
      </c>
      <c r="E657" s="41"/>
      <c r="F657" s="41"/>
      <c r="G657" s="41"/>
      <c r="H657" s="43"/>
      <c r="I657" s="41"/>
      <c r="J657" s="35"/>
      <c r="K657" s="41"/>
      <c r="L657" s="41"/>
      <c r="M657" s="42"/>
      <c r="N657" s="41"/>
      <c r="O657" s="41"/>
      <c r="P657" s="41"/>
      <c r="Q657" s="41"/>
      <c r="R657" s="41"/>
      <c r="S657" s="41"/>
      <c r="T657" s="41"/>
      <c r="U657" s="41"/>
      <c r="V657" s="41" t="s">
        <v>6622</v>
      </c>
      <c r="W657" s="36">
        <v>3</v>
      </c>
      <c r="X657" s="36" t="s">
        <v>4475</v>
      </c>
      <c r="Y657" s="36" t="s">
        <v>5154</v>
      </c>
      <c r="Z657" s="36" t="s">
        <v>117</v>
      </c>
      <c r="AA657" s="36" t="s">
        <v>117</v>
      </c>
      <c r="AB657" s="36" t="s">
        <v>117</v>
      </c>
      <c r="AC657" s="36" t="s">
        <v>5154</v>
      </c>
      <c r="AD657" s="36" t="s">
        <v>679</v>
      </c>
      <c r="AE657" s="36" t="s">
        <v>4477</v>
      </c>
      <c r="AF657" s="36" t="s">
        <v>117</v>
      </c>
      <c r="AG657" s="36" t="s">
        <v>678</v>
      </c>
      <c r="AH657" s="36" t="s">
        <v>117</v>
      </c>
      <c r="AI657" s="36" t="s">
        <v>117</v>
      </c>
      <c r="AJ657" s="36" t="s">
        <v>117</v>
      </c>
      <c r="AK657" s="36" t="s">
        <v>4297</v>
      </c>
      <c r="AL657" s="36" t="s">
        <v>668</v>
      </c>
      <c r="AM657" s="36"/>
      <c r="AN657" s="36"/>
      <c r="AO657" s="36"/>
      <c r="AP657" s="36"/>
      <c r="AQ657" s="36"/>
      <c r="AR657" s="36"/>
      <c r="AS657" s="36"/>
    </row>
    <row r="658" spans="1:45" s="62" customFormat="1" hidden="1">
      <c r="A658" s="50"/>
      <c r="B658" s="42" t="s">
        <v>6640</v>
      </c>
      <c r="C658" s="41"/>
      <c r="D658" s="42" t="s">
        <v>7</v>
      </c>
      <c r="E658" s="41"/>
      <c r="F658" s="41"/>
      <c r="G658" s="41"/>
      <c r="H658" s="43" t="s">
        <v>7</v>
      </c>
      <c r="I658" s="41"/>
      <c r="J658" s="35"/>
      <c r="K658" s="41"/>
      <c r="L658" s="41"/>
      <c r="M658" s="42"/>
      <c r="N658" s="41"/>
      <c r="O658" s="41"/>
      <c r="P658" s="41"/>
      <c r="Q658" s="41"/>
      <c r="R658" s="41"/>
      <c r="S658" s="41"/>
      <c r="T658" s="41"/>
      <c r="U658" s="41"/>
      <c r="V658" s="41" t="s">
        <v>6605</v>
      </c>
      <c r="W658" s="36">
        <v>3</v>
      </c>
      <c r="X658" s="36" t="s">
        <v>4879</v>
      </c>
      <c r="Y658" s="36" t="s">
        <v>5155</v>
      </c>
      <c r="Z658" s="36" t="s">
        <v>117</v>
      </c>
      <c r="AA658" s="36" t="s">
        <v>117</v>
      </c>
      <c r="AB658" s="36" t="s">
        <v>117</v>
      </c>
      <c r="AC658" s="36" t="s">
        <v>5155</v>
      </c>
      <c r="AD658" s="36" t="s">
        <v>679</v>
      </c>
      <c r="AE658" s="36" t="s">
        <v>4882</v>
      </c>
      <c r="AF658" s="36" t="s">
        <v>117</v>
      </c>
      <c r="AG658" s="36" t="s">
        <v>117</v>
      </c>
      <c r="AH658" s="36" t="s">
        <v>117</v>
      </c>
      <c r="AI658" s="36" t="s">
        <v>117</v>
      </c>
      <c r="AJ658" s="36" t="s">
        <v>117</v>
      </c>
      <c r="AK658" s="36" t="s">
        <v>4297</v>
      </c>
      <c r="AL658" s="36" t="s">
        <v>668</v>
      </c>
      <c r="AM658" s="36"/>
      <c r="AN658" s="36"/>
      <c r="AO658" s="36"/>
      <c r="AP658" s="36"/>
      <c r="AQ658" s="36"/>
      <c r="AR658" s="36"/>
      <c r="AS658" s="36"/>
    </row>
    <row r="659" spans="1:45" s="62" customFormat="1" hidden="1">
      <c r="A659" s="50"/>
      <c r="B659" s="42" t="s">
        <v>6640</v>
      </c>
      <c r="C659" s="41"/>
      <c r="D659" s="42" t="s">
        <v>7</v>
      </c>
      <c r="E659" s="41"/>
      <c r="F659" s="41"/>
      <c r="G659" s="41"/>
      <c r="H659" s="43" t="s">
        <v>6786</v>
      </c>
      <c r="I659" s="41"/>
      <c r="J659" s="35"/>
      <c r="K659" s="41"/>
      <c r="L659" s="42" t="s">
        <v>6715</v>
      </c>
      <c r="M659" s="42"/>
      <c r="N659" s="41"/>
      <c r="O659" s="41"/>
      <c r="P659" s="41"/>
      <c r="Q659" s="41"/>
      <c r="R659" s="41"/>
      <c r="S659" s="41"/>
      <c r="T659" s="41"/>
      <c r="U659" s="41"/>
      <c r="V659" s="41" t="s">
        <v>6605</v>
      </c>
      <c r="W659" s="36">
        <v>3</v>
      </c>
      <c r="X659" s="36" t="s">
        <v>4782</v>
      </c>
      <c r="Y659" s="36" t="s">
        <v>5156</v>
      </c>
      <c r="Z659" s="36" t="s">
        <v>117</v>
      </c>
      <c r="AA659" s="36" t="s">
        <v>117</v>
      </c>
      <c r="AB659" s="36" t="s">
        <v>117</v>
      </c>
      <c r="AC659" s="36" t="s">
        <v>5156</v>
      </c>
      <c r="AD659" s="36" t="s">
        <v>679</v>
      </c>
      <c r="AE659" s="36" t="s">
        <v>4815</v>
      </c>
      <c r="AF659" s="36" t="s">
        <v>117</v>
      </c>
      <c r="AG659" s="36" t="s">
        <v>117</v>
      </c>
      <c r="AH659" s="36" t="s">
        <v>117</v>
      </c>
      <c r="AI659" s="36" t="s">
        <v>117</v>
      </c>
      <c r="AJ659" s="36" t="s">
        <v>117</v>
      </c>
      <c r="AK659" s="36" t="s">
        <v>4297</v>
      </c>
      <c r="AL659" s="36" t="s">
        <v>668</v>
      </c>
      <c r="AM659" s="36"/>
      <c r="AN659" s="36"/>
      <c r="AO659" s="36"/>
      <c r="AP659" s="36"/>
      <c r="AQ659" s="36"/>
      <c r="AR659" s="36"/>
      <c r="AS659" s="36"/>
    </row>
    <row r="660" spans="1:45" s="62" customFormat="1" hidden="1">
      <c r="A660" s="136"/>
      <c r="B660" s="42" t="s">
        <v>6641</v>
      </c>
      <c r="C660" s="36"/>
      <c r="D660" s="36"/>
      <c r="E660" s="36"/>
      <c r="F660" s="36"/>
      <c r="G660" s="36"/>
      <c r="H660" s="36"/>
      <c r="I660" s="36"/>
      <c r="J660" s="36"/>
      <c r="K660" s="36"/>
      <c r="L660" s="36"/>
      <c r="M660" s="36"/>
      <c r="N660" s="36"/>
      <c r="O660" s="36"/>
      <c r="P660" s="36"/>
      <c r="Q660" s="36"/>
      <c r="R660" s="36"/>
      <c r="S660" s="36"/>
      <c r="T660" s="36"/>
      <c r="U660" s="36"/>
      <c r="V660" s="36"/>
      <c r="W660" s="36">
        <v>1</v>
      </c>
      <c r="X660" s="36" t="s">
        <v>699</v>
      </c>
      <c r="Y660" s="36"/>
      <c r="Z660" s="36"/>
      <c r="AA660" s="36"/>
      <c r="AB660" s="36"/>
      <c r="AC660" s="36"/>
      <c r="AD660" s="36"/>
      <c r="AE660" s="36"/>
      <c r="AF660" s="36"/>
      <c r="AG660" s="36"/>
      <c r="AH660" s="36"/>
      <c r="AI660" s="36"/>
      <c r="AJ660" s="36"/>
      <c r="AK660" s="36"/>
      <c r="AL660" s="36"/>
      <c r="AM660" s="36"/>
      <c r="AN660" s="36"/>
      <c r="AO660" s="36"/>
      <c r="AP660" s="36"/>
      <c r="AQ660" s="36"/>
      <c r="AR660" s="36"/>
      <c r="AS660" s="36"/>
    </row>
    <row r="661" spans="1:45" s="62" customFormat="1" hidden="1">
      <c r="A661" s="136"/>
      <c r="B661" s="42" t="s">
        <v>6641</v>
      </c>
      <c r="C661" s="36"/>
      <c r="D661" s="36"/>
      <c r="E661" s="36"/>
      <c r="F661" s="36"/>
      <c r="G661" s="36"/>
      <c r="H661" s="36"/>
      <c r="I661" s="36"/>
      <c r="J661" s="36"/>
      <c r="K661" s="36"/>
      <c r="L661" s="36"/>
      <c r="M661" s="36"/>
      <c r="N661" s="36"/>
      <c r="O661" s="36"/>
      <c r="P661" s="36"/>
      <c r="Q661" s="36"/>
      <c r="R661" s="36"/>
      <c r="S661" s="36"/>
      <c r="T661" s="36"/>
      <c r="U661" s="36"/>
      <c r="V661" s="36"/>
      <c r="W661" s="36">
        <v>2</v>
      </c>
      <c r="X661" s="36" t="s">
        <v>61</v>
      </c>
      <c r="Y661" s="36" t="s">
        <v>700</v>
      </c>
      <c r="Z661" s="36" t="s">
        <v>701</v>
      </c>
      <c r="AA661" s="36" t="s">
        <v>5157</v>
      </c>
      <c r="AB661" s="36"/>
      <c r="AC661" s="36"/>
      <c r="AD661" s="36"/>
      <c r="AE661" s="36"/>
      <c r="AF661" s="36"/>
      <c r="AG661" s="36"/>
      <c r="AH661" s="36"/>
      <c r="AI661" s="36"/>
      <c r="AJ661" s="36"/>
      <c r="AK661" s="36"/>
      <c r="AL661" s="36"/>
      <c r="AM661" s="36"/>
      <c r="AN661" s="36"/>
      <c r="AO661" s="36"/>
      <c r="AP661" s="36"/>
      <c r="AQ661" s="36"/>
      <c r="AR661" s="36"/>
      <c r="AS661" s="36"/>
    </row>
    <row r="662" spans="1:45" s="62" customFormat="1" hidden="1">
      <c r="A662" s="136"/>
      <c r="B662" s="42" t="s">
        <v>6641</v>
      </c>
      <c r="C662" s="36"/>
      <c r="D662" s="36"/>
      <c r="E662" s="36"/>
      <c r="F662" s="36"/>
      <c r="G662" s="36"/>
      <c r="H662" s="36"/>
      <c r="I662" s="36"/>
      <c r="J662" s="36"/>
      <c r="K662" s="36"/>
      <c r="L662" s="36"/>
      <c r="M662" s="36"/>
      <c r="N662" s="36"/>
      <c r="O662" s="36"/>
      <c r="P662" s="36"/>
      <c r="Q662" s="36"/>
      <c r="R662" s="36"/>
      <c r="S662" s="36"/>
      <c r="T662" s="36"/>
      <c r="U662" s="36"/>
      <c r="V662" s="36"/>
      <c r="W662" s="36">
        <v>2</v>
      </c>
      <c r="X662" s="36" t="s">
        <v>62</v>
      </c>
      <c r="Y662" s="36" t="s">
        <v>702</v>
      </c>
      <c r="Z662" s="36" t="s">
        <v>6031</v>
      </c>
      <c r="AA662" s="36" t="s">
        <v>5158</v>
      </c>
      <c r="AB662" s="36"/>
      <c r="AC662" s="36"/>
      <c r="AD662" s="36"/>
      <c r="AE662" s="36"/>
      <c r="AF662" s="36"/>
      <c r="AG662" s="36"/>
      <c r="AH662" s="36"/>
      <c r="AI662" s="36"/>
      <c r="AJ662" s="36"/>
      <c r="AK662" s="36"/>
      <c r="AL662" s="36"/>
      <c r="AM662" s="36"/>
      <c r="AN662" s="36"/>
      <c r="AO662" s="36"/>
      <c r="AP662" s="36"/>
      <c r="AQ662" s="36"/>
      <c r="AR662" s="36"/>
      <c r="AS662" s="36"/>
    </row>
    <row r="663" spans="1:45" s="62" customFormat="1" hidden="1">
      <c r="A663" s="136"/>
      <c r="B663" s="42" t="s">
        <v>6641</v>
      </c>
      <c r="C663" s="36"/>
      <c r="D663" s="36"/>
      <c r="E663" s="36"/>
      <c r="F663" s="36"/>
      <c r="G663" s="36"/>
      <c r="H663" s="36"/>
      <c r="I663" s="36"/>
      <c r="J663" s="36"/>
      <c r="K663" s="36"/>
      <c r="L663" s="36"/>
      <c r="M663" s="36"/>
      <c r="N663" s="36"/>
      <c r="O663" s="36"/>
      <c r="P663" s="36"/>
      <c r="Q663" s="36"/>
      <c r="R663" s="36"/>
      <c r="S663" s="36"/>
      <c r="T663" s="36"/>
      <c r="U663" s="36"/>
      <c r="V663" s="36"/>
      <c r="W663" s="36">
        <v>0</v>
      </c>
      <c r="X663" s="36" t="s">
        <v>4286</v>
      </c>
      <c r="Y663" s="36" t="s">
        <v>4287</v>
      </c>
      <c r="Z663" s="36" t="s">
        <v>4288</v>
      </c>
      <c r="AA663" s="36" t="s">
        <v>45</v>
      </c>
      <c r="AB663" s="36" t="s">
        <v>45</v>
      </c>
      <c r="AC663" s="36" t="s">
        <v>47</v>
      </c>
      <c r="AD663" s="36" t="s">
        <v>49</v>
      </c>
      <c r="AE663" s="36" t="s">
        <v>4289</v>
      </c>
      <c r="AF663" s="36" t="s">
        <v>4290</v>
      </c>
      <c r="AG663" s="36" t="s">
        <v>4291</v>
      </c>
      <c r="AH663" s="36" t="s">
        <v>58</v>
      </c>
      <c r="AI663" s="36" t="s">
        <v>4292</v>
      </c>
      <c r="AJ663" s="36" t="s">
        <v>4293</v>
      </c>
      <c r="AK663" s="36" t="s">
        <v>4294</v>
      </c>
      <c r="AL663" s="36" t="s">
        <v>61</v>
      </c>
      <c r="AM663" s="36" t="s">
        <v>62</v>
      </c>
      <c r="AN663" s="36"/>
      <c r="AO663" s="36"/>
      <c r="AP663" s="36"/>
      <c r="AQ663" s="36"/>
      <c r="AR663" s="36"/>
      <c r="AS663" s="36"/>
    </row>
    <row r="664" spans="1:45" s="62" customFormat="1" hidden="1">
      <c r="A664" s="136"/>
      <c r="B664" s="42" t="s">
        <v>6641</v>
      </c>
      <c r="C664" s="36"/>
      <c r="D664" s="36"/>
      <c r="E664" s="36"/>
      <c r="F664" s="36"/>
      <c r="G664" s="36"/>
      <c r="H664" s="36"/>
      <c r="I664" s="36"/>
      <c r="J664" s="36"/>
      <c r="K664" s="36"/>
      <c r="L664" s="36"/>
      <c r="M664" s="36"/>
      <c r="N664" s="36"/>
      <c r="O664" s="36"/>
      <c r="P664" s="36"/>
      <c r="Q664" s="36"/>
      <c r="R664" s="36"/>
      <c r="S664" s="36"/>
      <c r="T664" s="36"/>
      <c r="U664" s="36"/>
      <c r="V664" s="36"/>
      <c r="W664" s="36">
        <v>4</v>
      </c>
      <c r="X664" s="36" t="s">
        <v>4330</v>
      </c>
      <c r="Y664" s="36" t="s">
        <v>117</v>
      </c>
      <c r="Z664" s="36" t="s">
        <v>117</v>
      </c>
      <c r="AA664" s="36" t="s">
        <v>117</v>
      </c>
      <c r="AB664" s="36" t="s">
        <v>117</v>
      </c>
      <c r="AC664" s="36" t="s">
        <v>117</v>
      </c>
      <c r="AD664" s="36" t="s">
        <v>117</v>
      </c>
      <c r="AE664" s="36" t="s">
        <v>127</v>
      </c>
      <c r="AF664" s="36" t="s">
        <v>117</v>
      </c>
      <c r="AG664" s="36" t="s">
        <v>117</v>
      </c>
      <c r="AH664" s="36" t="s">
        <v>117</v>
      </c>
      <c r="AI664" s="36" t="s">
        <v>117</v>
      </c>
      <c r="AJ664" s="36" t="s">
        <v>117</v>
      </c>
      <c r="AK664" s="36" t="s">
        <v>4297</v>
      </c>
      <c r="AL664" s="36" t="s">
        <v>117</v>
      </c>
      <c r="AM664" s="36">
        <v>1</v>
      </c>
      <c r="AN664" s="36"/>
      <c r="AO664" s="36"/>
      <c r="AP664" s="36"/>
      <c r="AQ664" s="36"/>
      <c r="AR664" s="36"/>
      <c r="AS664" s="36"/>
    </row>
    <row r="665" spans="1:45" s="62" customFormat="1" hidden="1">
      <c r="A665" s="136"/>
      <c r="B665" s="42" t="s">
        <v>6641</v>
      </c>
      <c r="C665" s="36"/>
      <c r="D665" s="36"/>
      <c r="E665" s="36"/>
      <c r="F665" s="36"/>
      <c r="G665" s="36"/>
      <c r="H665" s="36"/>
      <c r="I665" s="36"/>
      <c r="J665" s="36"/>
      <c r="K665" s="36"/>
      <c r="L665" s="36"/>
      <c r="M665" s="36"/>
      <c r="N665" s="36"/>
      <c r="O665" s="36"/>
      <c r="P665" s="36"/>
      <c r="Q665" s="36"/>
      <c r="R665" s="36"/>
      <c r="S665" s="36"/>
      <c r="T665" s="36"/>
      <c r="U665" s="36"/>
      <c r="V665" s="36"/>
      <c r="W665" s="36">
        <v>4</v>
      </c>
      <c r="X665" s="36" t="s">
        <v>4330</v>
      </c>
      <c r="Y665" s="36" t="s">
        <v>117</v>
      </c>
      <c r="Z665" s="36" t="s">
        <v>117</v>
      </c>
      <c r="AA665" s="36" t="s">
        <v>117</v>
      </c>
      <c r="AB665" s="36" t="s">
        <v>117</v>
      </c>
      <c r="AC665" s="36" t="s">
        <v>117</v>
      </c>
      <c r="AD665" s="36" t="s">
        <v>117</v>
      </c>
      <c r="AE665" s="36" t="s">
        <v>128</v>
      </c>
      <c r="AF665" s="36" t="s">
        <v>117</v>
      </c>
      <c r="AG665" s="36" t="s">
        <v>117</v>
      </c>
      <c r="AH665" s="36" t="s">
        <v>117</v>
      </c>
      <c r="AI665" s="36" t="s">
        <v>117</v>
      </c>
      <c r="AJ665" s="36" t="s">
        <v>117</v>
      </c>
      <c r="AK665" s="36" t="s">
        <v>4297</v>
      </c>
      <c r="AL665" s="36" t="s">
        <v>117</v>
      </c>
      <c r="AM665" s="36">
        <v>4</v>
      </c>
      <c r="AN665" s="36"/>
      <c r="AO665" s="36"/>
      <c r="AP665" s="36"/>
      <c r="AQ665" s="36"/>
      <c r="AR665" s="36"/>
      <c r="AS665" s="36"/>
    </row>
    <row r="666" spans="1:45" s="62" customFormat="1" hidden="1">
      <c r="A666" s="136"/>
      <c r="B666" s="42" t="s">
        <v>6641</v>
      </c>
      <c r="C666" s="36"/>
      <c r="D666" s="36"/>
      <c r="E666" s="36"/>
      <c r="F666" s="36"/>
      <c r="G666" s="36"/>
      <c r="H666" s="36"/>
      <c r="I666" s="36"/>
      <c r="J666" s="36"/>
      <c r="K666" s="36"/>
      <c r="L666" s="36"/>
      <c r="M666" s="36"/>
      <c r="N666" s="36"/>
      <c r="O666" s="36"/>
      <c r="P666" s="36"/>
      <c r="Q666" s="36"/>
      <c r="R666" s="36"/>
      <c r="S666" s="36"/>
      <c r="T666" s="36"/>
      <c r="U666" s="36"/>
      <c r="V666" s="36"/>
      <c r="W666" s="36">
        <v>4</v>
      </c>
      <c r="X666" s="36" t="s">
        <v>4330</v>
      </c>
      <c r="Y666" s="36" t="s">
        <v>117</v>
      </c>
      <c r="Z666" s="36" t="s">
        <v>117</v>
      </c>
      <c r="AA666" s="36" t="s">
        <v>117</v>
      </c>
      <c r="AB666" s="36" t="s">
        <v>117</v>
      </c>
      <c r="AC666" s="36" t="s">
        <v>117</v>
      </c>
      <c r="AD666" s="36" t="s">
        <v>117</v>
      </c>
      <c r="AE666" s="36" t="s">
        <v>132</v>
      </c>
      <c r="AF666" s="36" t="s">
        <v>117</v>
      </c>
      <c r="AG666" s="36" t="s">
        <v>117</v>
      </c>
      <c r="AH666" s="36" t="s">
        <v>117</v>
      </c>
      <c r="AI666" s="36" t="s">
        <v>117</v>
      </c>
      <c r="AJ666" s="36" t="s">
        <v>117</v>
      </c>
      <c r="AK666" s="36" t="s">
        <v>4297</v>
      </c>
      <c r="AL666" s="36">
        <v>2</v>
      </c>
      <c r="AM666" s="36">
        <v>2</v>
      </c>
      <c r="AN666" s="36"/>
      <c r="AO666" s="36"/>
      <c r="AP666" s="36"/>
      <c r="AQ666" s="36"/>
      <c r="AR666" s="36"/>
      <c r="AS666" s="36"/>
    </row>
    <row r="667" spans="1:45" s="62" customFormat="1" hidden="1">
      <c r="A667" s="136"/>
      <c r="B667" s="42" t="s">
        <v>6641</v>
      </c>
      <c r="C667" s="36"/>
      <c r="D667" s="36"/>
      <c r="E667" s="36"/>
      <c r="F667" s="36"/>
      <c r="G667" s="36"/>
      <c r="H667" s="36"/>
      <c r="I667" s="36"/>
      <c r="J667" s="36"/>
      <c r="K667" s="36"/>
      <c r="L667" s="36"/>
      <c r="M667" s="36"/>
      <c r="N667" s="36"/>
      <c r="O667" s="36"/>
      <c r="P667" s="36"/>
      <c r="Q667" s="36"/>
      <c r="R667" s="36"/>
      <c r="S667" s="36"/>
      <c r="T667" s="36"/>
      <c r="U667" s="36"/>
      <c r="V667" s="36"/>
      <c r="W667" s="36">
        <v>4</v>
      </c>
      <c r="X667" s="36" t="s">
        <v>50</v>
      </c>
      <c r="Y667" s="36" t="s">
        <v>117</v>
      </c>
      <c r="Z667" s="36" t="s">
        <v>117</v>
      </c>
      <c r="AA667" s="36" t="s">
        <v>117</v>
      </c>
      <c r="AB667" s="36" t="s">
        <v>117</v>
      </c>
      <c r="AC667" s="36" t="s">
        <v>117</v>
      </c>
      <c r="AD667" s="36" t="s">
        <v>117</v>
      </c>
      <c r="AE667" s="36" t="s">
        <v>136</v>
      </c>
      <c r="AF667" s="36" t="s">
        <v>117</v>
      </c>
      <c r="AG667" s="36" t="s">
        <v>117</v>
      </c>
      <c r="AH667" s="36" t="s">
        <v>117</v>
      </c>
      <c r="AI667" s="36" t="s">
        <v>117</v>
      </c>
      <c r="AJ667" s="36" t="s">
        <v>117</v>
      </c>
      <c r="AK667" s="36" t="s">
        <v>4297</v>
      </c>
      <c r="AL667" s="36" t="s">
        <v>117</v>
      </c>
      <c r="AM667" s="36">
        <v>4</v>
      </c>
      <c r="AN667" s="36"/>
      <c r="AO667" s="36"/>
      <c r="AP667" s="36"/>
      <c r="AQ667" s="36"/>
      <c r="AR667" s="36"/>
      <c r="AS667" s="36"/>
    </row>
    <row r="668" spans="1:45" s="62" customFormat="1" hidden="1">
      <c r="A668" s="136"/>
      <c r="B668" s="42" t="s">
        <v>6641</v>
      </c>
      <c r="C668" s="36"/>
      <c r="D668" s="36"/>
      <c r="E668" s="36"/>
      <c r="F668" s="36"/>
      <c r="G668" s="36"/>
      <c r="H668" s="36"/>
      <c r="I668" s="36"/>
      <c r="J668" s="36"/>
      <c r="K668" s="36"/>
      <c r="L668" s="36"/>
      <c r="M668" s="36"/>
      <c r="N668" s="36"/>
      <c r="O668" s="36"/>
      <c r="P668" s="36"/>
      <c r="Q668" s="36"/>
      <c r="R668" s="36"/>
      <c r="S668" s="36"/>
      <c r="T668" s="36"/>
      <c r="U668" s="36"/>
      <c r="V668" s="36"/>
      <c r="W668" s="36">
        <v>4</v>
      </c>
      <c r="X668" s="36" t="s">
        <v>50</v>
      </c>
      <c r="Y668" s="36" t="s">
        <v>117</v>
      </c>
      <c r="Z668" s="36" t="s">
        <v>117</v>
      </c>
      <c r="AA668" s="36" t="s">
        <v>117</v>
      </c>
      <c r="AB668" s="36" t="s">
        <v>117</v>
      </c>
      <c r="AC668" s="36" t="s">
        <v>117</v>
      </c>
      <c r="AD668" s="36" t="s">
        <v>117</v>
      </c>
      <c r="AE668" s="36" t="s">
        <v>144</v>
      </c>
      <c r="AF668" s="36" t="s">
        <v>117</v>
      </c>
      <c r="AG668" s="36" t="s">
        <v>117</v>
      </c>
      <c r="AH668" s="36" t="s">
        <v>117</v>
      </c>
      <c r="AI668" s="36" t="s">
        <v>117</v>
      </c>
      <c r="AJ668" s="36" t="s">
        <v>117</v>
      </c>
      <c r="AK668" s="36" t="s">
        <v>4297</v>
      </c>
      <c r="AL668" s="36" t="s">
        <v>117</v>
      </c>
      <c r="AM668" s="36">
        <v>1</v>
      </c>
      <c r="AN668" s="36"/>
      <c r="AO668" s="36"/>
      <c r="AP668" s="36"/>
      <c r="AQ668" s="36"/>
      <c r="AR668" s="36"/>
      <c r="AS668" s="36"/>
    </row>
    <row r="669" spans="1:45" s="62" customFormat="1" hidden="1">
      <c r="A669" s="136"/>
      <c r="B669" s="42" t="s">
        <v>6641</v>
      </c>
      <c r="C669" s="36"/>
      <c r="D669" s="36"/>
      <c r="E669" s="36"/>
      <c r="F669" s="36"/>
      <c r="G669" s="36"/>
      <c r="H669" s="36"/>
      <c r="I669" s="36"/>
      <c r="J669" s="36"/>
      <c r="K669" s="36"/>
      <c r="L669" s="36"/>
      <c r="M669" s="36"/>
      <c r="N669" s="36"/>
      <c r="O669" s="36"/>
      <c r="P669" s="36"/>
      <c r="Q669" s="36"/>
      <c r="R669" s="36"/>
      <c r="S669" s="36"/>
      <c r="T669" s="36"/>
      <c r="U669" s="36"/>
      <c r="V669" s="36"/>
      <c r="W669" s="36">
        <v>4</v>
      </c>
      <c r="X669" s="36" t="s">
        <v>50</v>
      </c>
      <c r="Y669" s="36" t="s">
        <v>117</v>
      </c>
      <c r="Z669" s="36" t="s">
        <v>117</v>
      </c>
      <c r="AA669" s="36" t="s">
        <v>117</v>
      </c>
      <c r="AB669" s="36" t="s">
        <v>117</v>
      </c>
      <c r="AC669" s="36" t="s">
        <v>117</v>
      </c>
      <c r="AD669" s="36" t="s">
        <v>117</v>
      </c>
      <c r="AE669" s="36" t="s">
        <v>169</v>
      </c>
      <c r="AF669" s="36" t="s">
        <v>117</v>
      </c>
      <c r="AG669" s="36" t="s">
        <v>117</v>
      </c>
      <c r="AH669" s="36" t="s">
        <v>117</v>
      </c>
      <c r="AI669" s="36" t="s">
        <v>117</v>
      </c>
      <c r="AJ669" s="36" t="s">
        <v>117</v>
      </c>
      <c r="AK669" s="36" t="s">
        <v>4297</v>
      </c>
      <c r="AL669" s="36">
        <v>2</v>
      </c>
      <c r="AM669" s="36">
        <v>2</v>
      </c>
      <c r="AN669" s="36"/>
      <c r="AO669" s="36"/>
      <c r="AP669" s="36"/>
      <c r="AQ669" s="36"/>
      <c r="AR669" s="36"/>
      <c r="AS669" s="36"/>
    </row>
    <row r="670" spans="1:45" s="62" customFormat="1" hidden="1">
      <c r="A670" s="136"/>
      <c r="B670" s="42" t="s">
        <v>6641</v>
      </c>
      <c r="C670" s="36"/>
      <c r="D670" s="36"/>
      <c r="E670" s="36"/>
      <c r="F670" s="36"/>
      <c r="G670" s="36"/>
      <c r="H670" s="36"/>
      <c r="I670" s="36"/>
      <c r="J670" s="36"/>
      <c r="K670" s="36"/>
      <c r="L670" s="36"/>
      <c r="M670" s="36"/>
      <c r="N670" s="36"/>
      <c r="O670" s="36"/>
      <c r="P670" s="36"/>
      <c r="Q670" s="36"/>
      <c r="R670" s="36"/>
      <c r="S670" s="36"/>
      <c r="T670" s="36"/>
      <c r="U670" s="36"/>
      <c r="V670" s="36"/>
      <c r="W670" s="36">
        <v>4</v>
      </c>
      <c r="X670" s="36" t="s">
        <v>50</v>
      </c>
      <c r="Y670" s="36" t="s">
        <v>117</v>
      </c>
      <c r="Z670" s="36" t="s">
        <v>117</v>
      </c>
      <c r="AA670" s="36" t="s">
        <v>117</v>
      </c>
      <c r="AB670" s="36" t="s">
        <v>117</v>
      </c>
      <c r="AC670" s="36" t="s">
        <v>117</v>
      </c>
      <c r="AD670" s="36" t="s">
        <v>117</v>
      </c>
      <c r="AE670" s="36" t="s">
        <v>179</v>
      </c>
      <c r="AF670" s="36" t="s">
        <v>117</v>
      </c>
      <c r="AG670" s="36" t="s">
        <v>117</v>
      </c>
      <c r="AH670" s="36" t="s">
        <v>117</v>
      </c>
      <c r="AI670" s="36" t="s">
        <v>117</v>
      </c>
      <c r="AJ670" s="36" t="s">
        <v>117</v>
      </c>
      <c r="AK670" s="36" t="s">
        <v>4297</v>
      </c>
      <c r="AL670" s="36" t="s">
        <v>117</v>
      </c>
      <c r="AM670" s="36">
        <v>1</v>
      </c>
      <c r="AN670" s="36"/>
      <c r="AO670" s="36"/>
      <c r="AP670" s="36"/>
      <c r="AQ670" s="36"/>
      <c r="AR670" s="36"/>
      <c r="AS670" s="36"/>
    </row>
    <row r="671" spans="1:45" s="62" customFormat="1" hidden="1">
      <c r="A671" s="136"/>
      <c r="B671" s="42" t="s">
        <v>6641</v>
      </c>
      <c r="C671" s="36"/>
      <c r="D671" s="36"/>
      <c r="E671" s="36"/>
      <c r="F671" s="36"/>
      <c r="G671" s="36"/>
      <c r="H671" s="36"/>
      <c r="I671" s="36"/>
      <c r="J671" s="36"/>
      <c r="K671" s="36"/>
      <c r="L671" s="36"/>
      <c r="M671" s="36"/>
      <c r="N671" s="36"/>
      <c r="O671" s="36"/>
      <c r="P671" s="36"/>
      <c r="Q671" s="36"/>
      <c r="R671" s="36"/>
      <c r="S671" s="36"/>
      <c r="T671" s="36"/>
      <c r="U671" s="36"/>
      <c r="V671" s="36"/>
      <c r="W671" s="36">
        <v>4</v>
      </c>
      <c r="X671" s="36" t="s">
        <v>50</v>
      </c>
      <c r="Y671" s="36" t="s">
        <v>117</v>
      </c>
      <c r="Z671" s="36" t="s">
        <v>117</v>
      </c>
      <c r="AA671" s="36" t="s">
        <v>117</v>
      </c>
      <c r="AB671" s="36" t="s">
        <v>117</v>
      </c>
      <c r="AC671" s="36" t="s">
        <v>117</v>
      </c>
      <c r="AD671" s="36" t="s">
        <v>117</v>
      </c>
      <c r="AE671" s="36" t="s">
        <v>183</v>
      </c>
      <c r="AF671" s="36" t="s">
        <v>117</v>
      </c>
      <c r="AG671" s="36" t="s">
        <v>117</v>
      </c>
      <c r="AH671" s="36" t="s">
        <v>117</v>
      </c>
      <c r="AI671" s="36" t="s">
        <v>117</v>
      </c>
      <c r="AJ671" s="36" t="s">
        <v>117</v>
      </c>
      <c r="AK671" s="36" t="s">
        <v>4297</v>
      </c>
      <c r="AL671" s="36">
        <v>2</v>
      </c>
      <c r="AM671" s="36">
        <v>2</v>
      </c>
      <c r="AN671" s="36"/>
      <c r="AO671" s="36"/>
      <c r="AP671" s="36"/>
      <c r="AQ671" s="36"/>
      <c r="AR671" s="36"/>
      <c r="AS671" s="36"/>
    </row>
    <row r="672" spans="1:45" s="62" customFormat="1" hidden="1">
      <c r="A672" s="50"/>
      <c r="B672" s="42" t="s">
        <v>6641</v>
      </c>
      <c r="C672" s="40"/>
      <c r="D672" s="42" t="s">
        <v>6711</v>
      </c>
      <c r="E672" s="35"/>
      <c r="F672" s="40"/>
      <c r="G672" s="40"/>
      <c r="H672" s="40"/>
      <c r="I672" s="40"/>
      <c r="J672" s="35" t="s">
        <v>6793</v>
      </c>
      <c r="K672" s="36"/>
      <c r="L672" s="40"/>
      <c r="M672" s="42"/>
      <c r="N672" s="40"/>
      <c r="O672" s="40"/>
      <c r="P672" s="40"/>
      <c r="Q672" s="40"/>
      <c r="R672" s="40"/>
      <c r="S672" s="40"/>
      <c r="T672" s="40"/>
      <c r="U672" s="40"/>
      <c r="V672" s="41" t="s">
        <v>6622</v>
      </c>
      <c r="W672" s="36">
        <v>3</v>
      </c>
      <c r="X672" s="36" t="s">
        <v>4579</v>
      </c>
      <c r="Y672" s="36" t="s">
        <v>5159</v>
      </c>
      <c r="Z672" s="36" t="s">
        <v>117</v>
      </c>
      <c r="AA672" s="36" t="s">
        <v>117</v>
      </c>
      <c r="AB672" s="36" t="s">
        <v>5160</v>
      </c>
      <c r="AC672" s="36" t="s">
        <v>5159</v>
      </c>
      <c r="AD672" s="36" t="s">
        <v>534</v>
      </c>
      <c r="AE672" s="36" t="s">
        <v>4582</v>
      </c>
      <c r="AF672" s="36" t="s">
        <v>117</v>
      </c>
      <c r="AG672" s="36" t="s">
        <v>541</v>
      </c>
      <c r="AH672" s="36" t="s">
        <v>4583</v>
      </c>
      <c r="AI672" s="36" t="s">
        <v>117</v>
      </c>
      <c r="AJ672" s="36" t="s">
        <v>117</v>
      </c>
      <c r="AK672" s="36" t="s">
        <v>4297</v>
      </c>
      <c r="AL672" s="36" t="s">
        <v>117</v>
      </c>
      <c r="AM672" s="36" t="s">
        <v>702</v>
      </c>
      <c r="AN672" s="36"/>
      <c r="AO672" s="36"/>
      <c r="AP672" s="36"/>
      <c r="AQ672" s="36"/>
      <c r="AR672" s="36"/>
      <c r="AS672" s="36"/>
    </row>
    <row r="673" spans="1:45" s="62" customFormat="1" hidden="1">
      <c r="A673" s="136"/>
      <c r="B673" s="42" t="s">
        <v>6642</v>
      </c>
      <c r="C673" s="36"/>
      <c r="D673" s="36"/>
      <c r="E673" s="36"/>
      <c r="F673" s="36"/>
      <c r="G673" s="36"/>
      <c r="H673" s="36"/>
      <c r="I673" s="36"/>
      <c r="J673" s="36"/>
      <c r="K673" s="36"/>
      <c r="L673" s="36"/>
      <c r="M673" s="36"/>
      <c r="N673" s="36"/>
      <c r="O673" s="36"/>
      <c r="P673" s="36"/>
      <c r="Q673" s="36"/>
      <c r="R673" s="36"/>
      <c r="S673" s="36"/>
      <c r="T673" s="36"/>
      <c r="U673" s="36"/>
      <c r="V673" s="36"/>
      <c r="W673" s="36">
        <v>1</v>
      </c>
      <c r="X673" s="36" t="s">
        <v>703</v>
      </c>
      <c r="Y673" s="36"/>
      <c r="Z673" s="36"/>
      <c r="AA673" s="36"/>
      <c r="AB673" s="36"/>
      <c r="AC673" s="36"/>
      <c r="AD673" s="36"/>
      <c r="AE673" s="36"/>
      <c r="AF673" s="36"/>
      <c r="AG673" s="36"/>
      <c r="AH673" s="36"/>
      <c r="AI673" s="36"/>
      <c r="AJ673" s="36"/>
      <c r="AK673" s="36"/>
      <c r="AL673" s="36"/>
      <c r="AM673" s="36"/>
      <c r="AN673" s="36"/>
      <c r="AO673" s="36"/>
      <c r="AP673" s="36"/>
      <c r="AQ673" s="36"/>
      <c r="AR673" s="36"/>
      <c r="AS673" s="36"/>
    </row>
    <row r="674" spans="1:45" s="62" customFormat="1" hidden="1">
      <c r="A674" s="146" t="s">
        <v>7846</v>
      </c>
      <c r="B674" s="42" t="s">
        <v>6642</v>
      </c>
      <c r="C674" s="36"/>
      <c r="D674" s="36"/>
      <c r="E674" s="36"/>
      <c r="F674" s="36"/>
      <c r="G674" s="36"/>
      <c r="H674" s="36"/>
      <c r="I674" s="36"/>
      <c r="J674" s="36"/>
      <c r="K674" s="36"/>
      <c r="L674" s="36"/>
      <c r="M674" s="36"/>
      <c r="N674" s="36"/>
      <c r="O674" s="36"/>
      <c r="P674" s="36"/>
      <c r="Q674" s="36"/>
      <c r="R674" s="36"/>
      <c r="S674" s="36"/>
      <c r="T674" s="36"/>
      <c r="U674" s="36"/>
      <c r="V674" s="36"/>
      <c r="W674" s="36">
        <v>2</v>
      </c>
      <c r="X674" s="36" t="s">
        <v>61</v>
      </c>
      <c r="Y674" s="36" t="s">
        <v>704</v>
      </c>
      <c r="Z674" s="36" t="s">
        <v>115</v>
      </c>
      <c r="AA674" s="148" t="s">
        <v>7845</v>
      </c>
      <c r="AB674" s="36" t="s">
        <v>116</v>
      </c>
      <c r="AC674" s="36"/>
      <c r="AD674" s="36"/>
      <c r="AE674" s="36"/>
      <c r="AF674" s="36"/>
      <c r="AG674" s="36"/>
      <c r="AH674" s="36"/>
      <c r="AI674" s="36"/>
      <c r="AJ674" s="36"/>
      <c r="AK674" s="36"/>
      <c r="AL674" s="36"/>
      <c r="AM674" s="36"/>
      <c r="AN674" s="36"/>
      <c r="AO674" s="36"/>
      <c r="AP674" s="36"/>
      <c r="AQ674" s="36"/>
      <c r="AR674" s="36"/>
      <c r="AS674" s="36"/>
    </row>
    <row r="675" spans="1:45" s="62" customFormat="1" hidden="1">
      <c r="A675" s="146"/>
      <c r="B675" s="42" t="s">
        <v>6642</v>
      </c>
      <c r="C675" s="36"/>
      <c r="D675" s="36"/>
      <c r="E675" s="36"/>
      <c r="F675" s="36"/>
      <c r="G675" s="36"/>
      <c r="H675" s="36"/>
      <c r="I675" s="36"/>
      <c r="J675" s="36"/>
      <c r="K675" s="36"/>
      <c r="L675" s="36"/>
      <c r="M675" s="36"/>
      <c r="N675" s="36"/>
      <c r="O675" s="36"/>
      <c r="P675" s="36"/>
      <c r="Q675" s="36"/>
      <c r="R675" s="36"/>
      <c r="S675" s="36"/>
      <c r="T675" s="36"/>
      <c r="U675" s="36"/>
      <c r="V675" s="36"/>
      <c r="W675" s="36">
        <v>0</v>
      </c>
      <c r="X675" s="36" t="s">
        <v>4286</v>
      </c>
      <c r="Y675" s="36" t="s">
        <v>4287</v>
      </c>
      <c r="Z675" s="36" t="s">
        <v>4288</v>
      </c>
      <c r="AA675" s="36" t="s">
        <v>45</v>
      </c>
      <c r="AB675" s="36" t="s">
        <v>45</v>
      </c>
      <c r="AC675" s="36" t="s">
        <v>47</v>
      </c>
      <c r="AD675" s="36" t="s">
        <v>49</v>
      </c>
      <c r="AE675" s="36" t="s">
        <v>4289</v>
      </c>
      <c r="AF675" s="36" t="s">
        <v>4290</v>
      </c>
      <c r="AG675" s="36" t="s">
        <v>4291</v>
      </c>
      <c r="AH675" s="36" t="s">
        <v>58</v>
      </c>
      <c r="AI675" s="36" t="s">
        <v>4292</v>
      </c>
      <c r="AJ675" s="36" t="s">
        <v>4293</v>
      </c>
      <c r="AK675" s="36" t="s">
        <v>4294</v>
      </c>
      <c r="AL675" s="36" t="s">
        <v>61</v>
      </c>
      <c r="AM675" s="36"/>
      <c r="AN675" s="36"/>
      <c r="AO675" s="36"/>
      <c r="AP675" s="36"/>
      <c r="AQ675" s="36"/>
      <c r="AR675" s="36"/>
      <c r="AS675" s="36"/>
    </row>
    <row r="676" spans="1:45" s="62" customFormat="1" hidden="1">
      <c r="A676" s="146" t="s">
        <v>7847</v>
      </c>
      <c r="B676" s="42" t="s">
        <v>6642</v>
      </c>
      <c r="C676" s="36"/>
      <c r="D676" s="36"/>
      <c r="E676" s="36"/>
      <c r="F676" s="36"/>
      <c r="G676" s="36"/>
      <c r="H676" s="36"/>
      <c r="I676" s="36"/>
      <c r="J676" s="36"/>
      <c r="K676" s="36"/>
      <c r="L676" s="36"/>
      <c r="M676" s="36"/>
      <c r="N676" s="36"/>
      <c r="O676" s="36"/>
      <c r="P676" s="36"/>
      <c r="Q676" s="36"/>
      <c r="R676" s="36"/>
      <c r="S676" s="36"/>
      <c r="T676" s="36"/>
      <c r="U676" s="36"/>
      <c r="V676" s="36"/>
      <c r="W676" s="36">
        <v>4</v>
      </c>
      <c r="X676" s="36" t="s">
        <v>4308</v>
      </c>
      <c r="Y676" s="36" t="s">
        <v>117</v>
      </c>
      <c r="Z676" s="36" t="s">
        <v>117</v>
      </c>
      <c r="AA676" s="36" t="s">
        <v>117</v>
      </c>
      <c r="AB676" s="36" t="s">
        <v>117</v>
      </c>
      <c r="AC676" s="36" t="s">
        <v>117</v>
      </c>
      <c r="AD676" s="36" t="s">
        <v>117</v>
      </c>
      <c r="AE676" s="36" t="s">
        <v>4311</v>
      </c>
      <c r="AF676" s="36" t="s">
        <v>117</v>
      </c>
      <c r="AG676" s="36" t="s">
        <v>117</v>
      </c>
      <c r="AH676" s="36" t="s">
        <v>117</v>
      </c>
      <c r="AI676" s="36" t="s">
        <v>117</v>
      </c>
      <c r="AJ676" s="36" t="s">
        <v>117</v>
      </c>
      <c r="AK676" s="36" t="s">
        <v>4304</v>
      </c>
      <c r="AL676" s="148">
        <v>4660</v>
      </c>
      <c r="AM676" s="36"/>
      <c r="AN676" s="36"/>
      <c r="AO676" s="36"/>
      <c r="AP676" s="36"/>
      <c r="AQ676" s="36"/>
      <c r="AR676" s="36"/>
      <c r="AS676" s="36"/>
    </row>
    <row r="677" spans="1:45" s="62" customFormat="1" hidden="1">
      <c r="A677" s="136"/>
      <c r="B677" s="42" t="s">
        <v>6642</v>
      </c>
      <c r="C677" s="36"/>
      <c r="D677" s="36"/>
      <c r="E677" s="36"/>
      <c r="F677" s="36"/>
      <c r="G677" s="36"/>
      <c r="H677" s="36"/>
      <c r="I677" s="36"/>
      <c r="J677" s="36"/>
      <c r="K677" s="36"/>
      <c r="L677" s="36"/>
      <c r="M677" s="36"/>
      <c r="N677" s="36"/>
      <c r="O677" s="36"/>
      <c r="P677" s="36"/>
      <c r="Q677" s="36"/>
      <c r="R677" s="36"/>
      <c r="S677" s="36"/>
      <c r="T677" s="36"/>
      <c r="U677" s="36"/>
      <c r="V677" s="36"/>
      <c r="W677" s="36">
        <v>4</v>
      </c>
      <c r="X677" s="36" t="s">
        <v>4312</v>
      </c>
      <c r="Y677" s="36" t="s">
        <v>117</v>
      </c>
      <c r="Z677" s="36" t="s">
        <v>117</v>
      </c>
      <c r="AA677" s="36" t="s">
        <v>117</v>
      </c>
      <c r="AB677" s="36" t="s">
        <v>117</v>
      </c>
      <c r="AC677" s="36" t="s">
        <v>117</v>
      </c>
      <c r="AD677" s="36" t="s">
        <v>117</v>
      </c>
      <c r="AE677" s="36" t="s">
        <v>4314</v>
      </c>
      <c r="AF677" s="36" t="s">
        <v>117</v>
      </c>
      <c r="AG677" s="36" t="s">
        <v>117</v>
      </c>
      <c r="AH677" s="36" t="s">
        <v>117</v>
      </c>
      <c r="AI677" s="36" t="s">
        <v>117</v>
      </c>
      <c r="AJ677" s="36" t="s">
        <v>117</v>
      </c>
      <c r="AK677" s="36" t="s">
        <v>4304</v>
      </c>
      <c r="AL677" s="36">
        <v>284</v>
      </c>
      <c r="AM677" s="36"/>
      <c r="AN677" s="36"/>
      <c r="AO677" s="36"/>
      <c r="AP677" s="36"/>
      <c r="AQ677" s="36"/>
      <c r="AR677" s="36"/>
      <c r="AS677" s="36"/>
    </row>
    <row r="678" spans="1:45" s="62" customFormat="1" hidden="1">
      <c r="A678" s="136"/>
      <c r="B678" s="42" t="s">
        <v>6642</v>
      </c>
      <c r="C678" s="36"/>
      <c r="D678" s="36"/>
      <c r="E678" s="36"/>
      <c r="F678" s="36"/>
      <c r="G678" s="36"/>
      <c r="H678" s="36"/>
      <c r="I678" s="36"/>
      <c r="J678" s="36"/>
      <c r="K678" s="36"/>
      <c r="L678" s="36"/>
      <c r="M678" s="36"/>
      <c r="N678" s="36"/>
      <c r="O678" s="36"/>
      <c r="P678" s="36"/>
      <c r="Q678" s="36"/>
      <c r="R678" s="36"/>
      <c r="S678" s="36"/>
      <c r="T678" s="36"/>
      <c r="U678" s="36"/>
      <c r="V678" s="36"/>
      <c r="W678" s="36">
        <v>4</v>
      </c>
      <c r="X678" s="36" t="s">
        <v>5161</v>
      </c>
      <c r="Y678" s="36" t="s">
        <v>117</v>
      </c>
      <c r="Z678" s="36" t="s">
        <v>117</v>
      </c>
      <c r="AA678" s="36" t="s">
        <v>117</v>
      </c>
      <c r="AB678" s="36" t="s">
        <v>117</v>
      </c>
      <c r="AC678" s="36" t="s">
        <v>117</v>
      </c>
      <c r="AD678" s="36" t="s">
        <v>117</v>
      </c>
      <c r="AE678" s="36" t="s">
        <v>5162</v>
      </c>
      <c r="AF678" s="36" t="s">
        <v>117</v>
      </c>
      <c r="AG678" s="36" t="s">
        <v>117</v>
      </c>
      <c r="AH678" s="36" t="s">
        <v>117</v>
      </c>
      <c r="AI678" s="36" t="s">
        <v>117</v>
      </c>
      <c r="AJ678" s="36" t="s">
        <v>117</v>
      </c>
      <c r="AK678" s="36" t="s">
        <v>4304</v>
      </c>
      <c r="AL678" s="36">
        <v>3244</v>
      </c>
      <c r="AM678" s="36"/>
      <c r="AN678" s="36"/>
      <c r="AO678" s="36"/>
      <c r="AP678" s="36"/>
      <c r="AQ678" s="36"/>
      <c r="AR678" s="36"/>
      <c r="AS678" s="36"/>
    </row>
    <row r="679" spans="1:45" s="62" customFormat="1" hidden="1">
      <c r="A679" s="136"/>
      <c r="B679" s="42" t="s">
        <v>6642</v>
      </c>
      <c r="C679" s="36"/>
      <c r="D679" s="36"/>
      <c r="E679" s="36"/>
      <c r="F679" s="36"/>
      <c r="G679" s="36"/>
      <c r="H679" s="36"/>
      <c r="I679" s="36"/>
      <c r="J679" s="36"/>
      <c r="K679" s="36"/>
      <c r="L679" s="36"/>
      <c r="M679" s="36"/>
      <c r="N679" s="36"/>
      <c r="O679" s="36"/>
      <c r="P679" s="36"/>
      <c r="Q679" s="36"/>
      <c r="R679" s="36"/>
      <c r="S679" s="36"/>
      <c r="T679" s="36"/>
      <c r="U679" s="36"/>
      <c r="V679" s="36"/>
      <c r="W679" s="36">
        <v>4</v>
      </c>
      <c r="X679" s="36" t="s">
        <v>4330</v>
      </c>
      <c r="Y679" s="36" t="s">
        <v>117</v>
      </c>
      <c r="Z679" s="36" t="s">
        <v>117</v>
      </c>
      <c r="AA679" s="36" t="s">
        <v>117</v>
      </c>
      <c r="AB679" s="36" t="s">
        <v>117</v>
      </c>
      <c r="AC679" s="36" t="s">
        <v>117</v>
      </c>
      <c r="AD679" s="36" t="s">
        <v>117</v>
      </c>
      <c r="AE679" s="36" t="s">
        <v>119</v>
      </c>
      <c r="AF679" s="36" t="s">
        <v>117</v>
      </c>
      <c r="AG679" s="36" t="s">
        <v>117</v>
      </c>
      <c r="AH679" s="36" t="s">
        <v>117</v>
      </c>
      <c r="AI679" s="36" t="s">
        <v>117</v>
      </c>
      <c r="AJ679" s="36" t="s">
        <v>117</v>
      </c>
      <c r="AK679" s="36" t="s">
        <v>4297</v>
      </c>
      <c r="AL679" s="36">
        <v>12</v>
      </c>
      <c r="AM679" s="36"/>
      <c r="AN679" s="36"/>
      <c r="AO679" s="36"/>
      <c r="AP679" s="36"/>
      <c r="AQ679" s="36"/>
      <c r="AR679" s="36"/>
      <c r="AS679" s="36"/>
    </row>
    <row r="680" spans="1:45" s="62" customFormat="1" hidden="1">
      <c r="A680" s="136"/>
      <c r="B680" s="42" t="s">
        <v>6642</v>
      </c>
      <c r="C680" s="36"/>
      <c r="D680" s="36"/>
      <c r="E680" s="36"/>
      <c r="F680" s="36"/>
      <c r="G680" s="36"/>
      <c r="H680" s="36"/>
      <c r="I680" s="36"/>
      <c r="J680" s="36"/>
      <c r="K680" s="36"/>
      <c r="L680" s="36"/>
      <c r="M680" s="36"/>
      <c r="N680" s="36"/>
      <c r="O680" s="36"/>
      <c r="P680" s="36"/>
      <c r="Q680" s="36"/>
      <c r="R680" s="36"/>
      <c r="S680" s="36"/>
      <c r="T680" s="36"/>
      <c r="U680" s="36"/>
      <c r="V680" s="36"/>
      <c r="W680" s="36">
        <v>4</v>
      </c>
      <c r="X680" s="36" t="s">
        <v>4330</v>
      </c>
      <c r="Y680" s="36" t="s">
        <v>117</v>
      </c>
      <c r="Z680" s="36" t="s">
        <v>117</v>
      </c>
      <c r="AA680" s="36" t="s">
        <v>117</v>
      </c>
      <c r="AB680" s="36" t="s">
        <v>117</v>
      </c>
      <c r="AC680" s="36" t="s">
        <v>117</v>
      </c>
      <c r="AD680" s="36" t="s">
        <v>117</v>
      </c>
      <c r="AE680" s="36" t="s">
        <v>128</v>
      </c>
      <c r="AF680" s="36" t="s">
        <v>117</v>
      </c>
      <c r="AG680" s="36" t="s">
        <v>117</v>
      </c>
      <c r="AH680" s="36" t="s">
        <v>117</v>
      </c>
      <c r="AI680" s="36" t="s">
        <v>117</v>
      </c>
      <c r="AJ680" s="36" t="s">
        <v>117</v>
      </c>
      <c r="AK680" s="36" t="s">
        <v>4297</v>
      </c>
      <c r="AL680" s="36">
        <v>4</v>
      </c>
      <c r="AM680" s="36"/>
      <c r="AN680" s="36"/>
      <c r="AO680" s="36"/>
      <c r="AP680" s="36"/>
      <c r="AQ680" s="36"/>
      <c r="AR680" s="36"/>
      <c r="AS680" s="36"/>
    </row>
    <row r="681" spans="1:45" s="62" customFormat="1" hidden="1">
      <c r="A681" s="136"/>
      <c r="B681" s="42" t="s">
        <v>6642</v>
      </c>
      <c r="C681" s="36"/>
      <c r="D681" s="36"/>
      <c r="E681" s="36"/>
      <c r="F681" s="36"/>
      <c r="G681" s="36"/>
      <c r="H681" s="36"/>
      <c r="I681" s="36"/>
      <c r="J681" s="36"/>
      <c r="K681" s="36"/>
      <c r="L681" s="36"/>
      <c r="M681" s="36"/>
      <c r="N681" s="36"/>
      <c r="O681" s="36"/>
      <c r="P681" s="36"/>
      <c r="Q681" s="36"/>
      <c r="R681" s="36"/>
      <c r="S681" s="36"/>
      <c r="T681" s="36"/>
      <c r="U681" s="36"/>
      <c r="V681" s="36"/>
      <c r="W681" s="36">
        <v>4</v>
      </c>
      <c r="X681" s="36" t="s">
        <v>4330</v>
      </c>
      <c r="Y681" s="36" t="s">
        <v>117</v>
      </c>
      <c r="Z681" s="36" t="s">
        <v>117</v>
      </c>
      <c r="AA681" s="36" t="s">
        <v>117</v>
      </c>
      <c r="AB681" s="36" t="s">
        <v>117</v>
      </c>
      <c r="AC681" s="36" t="s">
        <v>117</v>
      </c>
      <c r="AD681" s="36" t="s">
        <v>117</v>
      </c>
      <c r="AE681" s="36" t="s">
        <v>705</v>
      </c>
      <c r="AF681" s="36" t="s">
        <v>117</v>
      </c>
      <c r="AG681" s="36" t="s">
        <v>117</v>
      </c>
      <c r="AH681" s="36" t="s">
        <v>117</v>
      </c>
      <c r="AI681" s="36" t="s">
        <v>117</v>
      </c>
      <c r="AJ681" s="36" t="s">
        <v>117</v>
      </c>
      <c r="AK681" s="36" t="s">
        <v>4297</v>
      </c>
      <c r="AL681" s="36">
        <v>22</v>
      </c>
      <c r="AM681" s="36"/>
      <c r="AN681" s="36"/>
      <c r="AO681" s="36"/>
      <c r="AP681" s="36"/>
      <c r="AQ681" s="36"/>
      <c r="AR681" s="36"/>
      <c r="AS681" s="36"/>
    </row>
    <row r="682" spans="1:45" s="62" customFormat="1" hidden="1">
      <c r="A682" s="136"/>
      <c r="B682" s="42" t="s">
        <v>6642</v>
      </c>
      <c r="C682" s="36"/>
      <c r="D682" s="36"/>
      <c r="E682" s="36"/>
      <c r="F682" s="36"/>
      <c r="G682" s="36"/>
      <c r="H682" s="36"/>
      <c r="I682" s="36"/>
      <c r="J682" s="36"/>
      <c r="K682" s="36"/>
      <c r="L682" s="36"/>
      <c r="M682" s="36"/>
      <c r="N682" s="36"/>
      <c r="O682" s="36"/>
      <c r="P682" s="36"/>
      <c r="Q682" s="36"/>
      <c r="R682" s="36"/>
      <c r="S682" s="36"/>
      <c r="T682" s="36"/>
      <c r="U682" s="36"/>
      <c r="V682" s="36"/>
      <c r="W682" s="36">
        <v>4</v>
      </c>
      <c r="X682" s="36" t="s">
        <v>4330</v>
      </c>
      <c r="Y682" s="36" t="s">
        <v>117</v>
      </c>
      <c r="Z682" s="36" t="s">
        <v>117</v>
      </c>
      <c r="AA682" s="36" t="s">
        <v>117</v>
      </c>
      <c r="AB682" s="36" t="s">
        <v>117</v>
      </c>
      <c r="AC682" s="36" t="s">
        <v>117</v>
      </c>
      <c r="AD682" s="36" t="s">
        <v>117</v>
      </c>
      <c r="AE682" s="36" t="s">
        <v>132</v>
      </c>
      <c r="AF682" s="36" t="s">
        <v>117</v>
      </c>
      <c r="AG682" s="36" t="s">
        <v>117</v>
      </c>
      <c r="AH682" s="36" t="s">
        <v>117</v>
      </c>
      <c r="AI682" s="36" t="s">
        <v>117</v>
      </c>
      <c r="AJ682" s="36" t="s">
        <v>117</v>
      </c>
      <c r="AK682" s="36" t="s">
        <v>4297</v>
      </c>
      <c r="AL682" s="36">
        <v>2</v>
      </c>
      <c r="AM682" s="36"/>
      <c r="AN682" s="36"/>
      <c r="AO682" s="36"/>
      <c r="AP682" s="36"/>
      <c r="AQ682" s="36"/>
      <c r="AR682" s="36"/>
      <c r="AS682" s="36"/>
    </row>
    <row r="683" spans="1:45" s="62" customFormat="1" hidden="1">
      <c r="A683" s="136"/>
      <c r="B683" s="42" t="s">
        <v>6642</v>
      </c>
      <c r="C683" s="36"/>
      <c r="D683" s="36"/>
      <c r="E683" s="36"/>
      <c r="F683" s="36"/>
      <c r="G683" s="36"/>
      <c r="H683" s="36"/>
      <c r="I683" s="36"/>
      <c r="J683" s="36"/>
      <c r="K683" s="36"/>
      <c r="L683" s="36"/>
      <c r="M683" s="36"/>
      <c r="N683" s="36"/>
      <c r="O683" s="36"/>
      <c r="P683" s="36"/>
      <c r="Q683" s="36"/>
      <c r="R683" s="36"/>
      <c r="S683" s="36"/>
      <c r="T683" s="36"/>
      <c r="U683" s="36"/>
      <c r="V683" s="36"/>
      <c r="W683" s="36">
        <v>4</v>
      </c>
      <c r="X683" s="36" t="s">
        <v>50</v>
      </c>
      <c r="Y683" s="36" t="s">
        <v>117</v>
      </c>
      <c r="Z683" s="36" t="s">
        <v>117</v>
      </c>
      <c r="AA683" s="36" t="s">
        <v>117</v>
      </c>
      <c r="AB683" s="36" t="s">
        <v>117</v>
      </c>
      <c r="AC683" s="36" t="s">
        <v>117</v>
      </c>
      <c r="AD683" s="36" t="s">
        <v>117</v>
      </c>
      <c r="AE683" s="36" t="s">
        <v>706</v>
      </c>
      <c r="AF683" s="36" t="s">
        <v>117</v>
      </c>
      <c r="AG683" s="36" t="s">
        <v>117</v>
      </c>
      <c r="AH683" s="36" t="s">
        <v>117</v>
      </c>
      <c r="AI683" s="36" t="s">
        <v>117</v>
      </c>
      <c r="AJ683" s="36" t="s">
        <v>117</v>
      </c>
      <c r="AK683" s="36" t="s">
        <v>4297</v>
      </c>
      <c r="AL683" s="36">
        <v>4</v>
      </c>
      <c r="AM683" s="36"/>
      <c r="AN683" s="36"/>
      <c r="AO683" s="36"/>
      <c r="AP683" s="36"/>
      <c r="AQ683" s="36"/>
      <c r="AR683" s="36"/>
      <c r="AS683" s="36"/>
    </row>
    <row r="684" spans="1:45" s="62" customFormat="1" hidden="1">
      <c r="A684" s="136"/>
      <c r="B684" s="42" t="s">
        <v>6642</v>
      </c>
      <c r="C684" s="36"/>
      <c r="D684" s="36"/>
      <c r="E684" s="36"/>
      <c r="F684" s="36"/>
      <c r="G684" s="36"/>
      <c r="H684" s="36"/>
      <c r="I684" s="36"/>
      <c r="J684" s="36"/>
      <c r="K684" s="36"/>
      <c r="L684" s="36"/>
      <c r="M684" s="36"/>
      <c r="N684" s="36"/>
      <c r="O684" s="36"/>
      <c r="P684" s="36"/>
      <c r="Q684" s="36"/>
      <c r="R684" s="36"/>
      <c r="S684" s="36"/>
      <c r="T684" s="36"/>
      <c r="U684" s="36"/>
      <c r="V684" s="36"/>
      <c r="W684" s="36">
        <v>4</v>
      </c>
      <c r="X684" s="36" t="s">
        <v>50</v>
      </c>
      <c r="Y684" s="36" t="s">
        <v>117</v>
      </c>
      <c r="Z684" s="36" t="s">
        <v>117</v>
      </c>
      <c r="AA684" s="36" t="s">
        <v>117</v>
      </c>
      <c r="AB684" s="36" t="s">
        <v>117</v>
      </c>
      <c r="AC684" s="36" t="s">
        <v>117</v>
      </c>
      <c r="AD684" s="36" t="s">
        <v>117</v>
      </c>
      <c r="AE684" s="36" t="s">
        <v>707</v>
      </c>
      <c r="AF684" s="36" t="s">
        <v>117</v>
      </c>
      <c r="AG684" s="36" t="s">
        <v>117</v>
      </c>
      <c r="AH684" s="36" t="s">
        <v>117</v>
      </c>
      <c r="AI684" s="36" t="s">
        <v>117</v>
      </c>
      <c r="AJ684" s="36" t="s">
        <v>117</v>
      </c>
      <c r="AK684" s="36" t="s">
        <v>4297</v>
      </c>
      <c r="AL684" s="36">
        <v>8</v>
      </c>
      <c r="AM684" s="36"/>
      <c r="AN684" s="36"/>
      <c r="AO684" s="36"/>
      <c r="AP684" s="36"/>
      <c r="AQ684" s="36"/>
      <c r="AR684" s="36"/>
      <c r="AS684" s="36"/>
    </row>
    <row r="685" spans="1:45" s="62" customFormat="1" hidden="1">
      <c r="A685" s="136"/>
      <c r="B685" s="42" t="s">
        <v>6642</v>
      </c>
      <c r="C685" s="36"/>
      <c r="D685" s="36"/>
      <c r="E685" s="36"/>
      <c r="F685" s="36"/>
      <c r="G685" s="36"/>
      <c r="H685" s="36"/>
      <c r="I685" s="36"/>
      <c r="J685" s="36"/>
      <c r="K685" s="36"/>
      <c r="L685" s="36"/>
      <c r="M685" s="36"/>
      <c r="N685" s="36"/>
      <c r="O685" s="36"/>
      <c r="P685" s="36"/>
      <c r="Q685" s="36"/>
      <c r="R685" s="36"/>
      <c r="S685" s="36"/>
      <c r="T685" s="36"/>
      <c r="U685" s="36"/>
      <c r="V685" s="36"/>
      <c r="W685" s="36">
        <v>4</v>
      </c>
      <c r="X685" s="36" t="s">
        <v>50</v>
      </c>
      <c r="Y685" s="36" t="s">
        <v>117</v>
      </c>
      <c r="Z685" s="36" t="s">
        <v>117</v>
      </c>
      <c r="AA685" s="36" t="s">
        <v>117</v>
      </c>
      <c r="AB685" s="36" t="s">
        <v>117</v>
      </c>
      <c r="AC685" s="36" t="s">
        <v>117</v>
      </c>
      <c r="AD685" s="36" t="s">
        <v>117</v>
      </c>
      <c r="AE685" s="36" t="s">
        <v>166</v>
      </c>
      <c r="AF685" s="36" t="s">
        <v>117</v>
      </c>
      <c r="AG685" s="36" t="s">
        <v>117</v>
      </c>
      <c r="AH685" s="36" t="s">
        <v>117</v>
      </c>
      <c r="AI685" s="36" t="s">
        <v>117</v>
      </c>
      <c r="AJ685" s="36" t="s">
        <v>117</v>
      </c>
      <c r="AK685" s="36" t="s">
        <v>4297</v>
      </c>
      <c r="AL685" s="36">
        <v>1</v>
      </c>
      <c r="AM685" s="36"/>
      <c r="AN685" s="36"/>
      <c r="AO685" s="36"/>
      <c r="AP685" s="36"/>
      <c r="AQ685" s="36"/>
      <c r="AR685" s="36"/>
      <c r="AS685" s="36"/>
    </row>
    <row r="686" spans="1:45" s="62" customFormat="1" hidden="1">
      <c r="A686" s="136"/>
      <c r="B686" s="42" t="s">
        <v>6642</v>
      </c>
      <c r="C686" s="36"/>
      <c r="D686" s="36"/>
      <c r="E686" s="36"/>
      <c r="F686" s="36"/>
      <c r="G686" s="36"/>
      <c r="H686" s="36"/>
      <c r="I686" s="36"/>
      <c r="J686" s="36"/>
      <c r="K686" s="36"/>
      <c r="L686" s="36"/>
      <c r="M686" s="36"/>
      <c r="N686" s="36"/>
      <c r="O686" s="36"/>
      <c r="P686" s="36"/>
      <c r="Q686" s="36"/>
      <c r="R686" s="36"/>
      <c r="S686" s="36"/>
      <c r="T686" s="36"/>
      <c r="U686" s="36"/>
      <c r="V686" s="36"/>
      <c r="W686" s="36">
        <v>4</v>
      </c>
      <c r="X686" s="36" t="s">
        <v>50</v>
      </c>
      <c r="Y686" s="36" t="s">
        <v>117</v>
      </c>
      <c r="Z686" s="36" t="s">
        <v>117</v>
      </c>
      <c r="AA686" s="36" t="s">
        <v>117</v>
      </c>
      <c r="AB686" s="36" t="s">
        <v>117</v>
      </c>
      <c r="AC686" s="36" t="s">
        <v>117</v>
      </c>
      <c r="AD686" s="36" t="s">
        <v>117</v>
      </c>
      <c r="AE686" s="36" t="s">
        <v>708</v>
      </c>
      <c r="AF686" s="36" t="s">
        <v>117</v>
      </c>
      <c r="AG686" s="36" t="s">
        <v>117</v>
      </c>
      <c r="AH686" s="36" t="s">
        <v>117</v>
      </c>
      <c r="AI686" s="36" t="s">
        <v>117</v>
      </c>
      <c r="AJ686" s="36" t="s">
        <v>117</v>
      </c>
      <c r="AK686" s="36" t="s">
        <v>4297</v>
      </c>
      <c r="AL686" s="36">
        <v>2</v>
      </c>
      <c r="AM686" s="36"/>
      <c r="AN686" s="36"/>
      <c r="AO686" s="36"/>
      <c r="AP686" s="36"/>
      <c r="AQ686" s="36"/>
      <c r="AR686" s="36"/>
      <c r="AS686" s="36"/>
    </row>
    <row r="687" spans="1:45" s="62" customFormat="1" hidden="1">
      <c r="A687" s="136"/>
      <c r="B687" s="42" t="s">
        <v>6642</v>
      </c>
      <c r="C687" s="36"/>
      <c r="D687" s="36"/>
      <c r="E687" s="36"/>
      <c r="F687" s="36"/>
      <c r="G687" s="36"/>
      <c r="H687" s="36"/>
      <c r="I687" s="36"/>
      <c r="J687" s="36"/>
      <c r="K687" s="36"/>
      <c r="L687" s="36"/>
      <c r="M687" s="36"/>
      <c r="N687" s="36"/>
      <c r="O687" s="36"/>
      <c r="P687" s="36"/>
      <c r="Q687" s="36"/>
      <c r="R687" s="36"/>
      <c r="S687" s="36"/>
      <c r="T687" s="36"/>
      <c r="U687" s="36"/>
      <c r="V687" s="36"/>
      <c r="W687" s="36">
        <v>4</v>
      </c>
      <c r="X687" s="36" t="s">
        <v>50</v>
      </c>
      <c r="Y687" s="36" t="s">
        <v>117</v>
      </c>
      <c r="Z687" s="36" t="s">
        <v>117</v>
      </c>
      <c r="AA687" s="36" t="s">
        <v>117</v>
      </c>
      <c r="AB687" s="36" t="s">
        <v>117</v>
      </c>
      <c r="AC687" s="36" t="s">
        <v>117</v>
      </c>
      <c r="AD687" s="36" t="s">
        <v>117</v>
      </c>
      <c r="AE687" s="36" t="s">
        <v>709</v>
      </c>
      <c r="AF687" s="36" t="s">
        <v>117</v>
      </c>
      <c r="AG687" s="36" t="s">
        <v>117</v>
      </c>
      <c r="AH687" s="36" t="s">
        <v>117</v>
      </c>
      <c r="AI687" s="36" t="s">
        <v>117</v>
      </c>
      <c r="AJ687" s="36" t="s">
        <v>117</v>
      </c>
      <c r="AK687" s="36" t="s">
        <v>4297</v>
      </c>
      <c r="AL687" s="36">
        <v>12</v>
      </c>
      <c r="AM687" s="36"/>
      <c r="AN687" s="36"/>
      <c r="AO687" s="36"/>
      <c r="AP687" s="36"/>
      <c r="AQ687" s="36"/>
      <c r="AR687" s="36"/>
      <c r="AS687" s="36"/>
    </row>
    <row r="688" spans="1:45" s="62" customFormat="1" hidden="1">
      <c r="A688" s="136"/>
      <c r="B688" s="42" t="s">
        <v>6642</v>
      </c>
      <c r="C688" s="36"/>
      <c r="D688" s="36"/>
      <c r="E688" s="36"/>
      <c r="F688" s="36"/>
      <c r="G688" s="36"/>
      <c r="H688" s="36"/>
      <c r="I688" s="36"/>
      <c r="J688" s="36"/>
      <c r="K688" s="36"/>
      <c r="L688" s="36"/>
      <c r="M688" s="36"/>
      <c r="N688" s="36"/>
      <c r="O688" s="36"/>
      <c r="P688" s="36"/>
      <c r="Q688" s="36"/>
      <c r="R688" s="36"/>
      <c r="S688" s="36"/>
      <c r="T688" s="36"/>
      <c r="U688" s="36"/>
      <c r="V688" s="36"/>
      <c r="W688" s="36">
        <v>4</v>
      </c>
      <c r="X688" s="36" t="s">
        <v>50</v>
      </c>
      <c r="Y688" s="36" t="s">
        <v>117</v>
      </c>
      <c r="Z688" s="36" t="s">
        <v>117</v>
      </c>
      <c r="AA688" s="36" t="s">
        <v>117</v>
      </c>
      <c r="AB688" s="36" t="s">
        <v>117</v>
      </c>
      <c r="AC688" s="36" t="s">
        <v>117</v>
      </c>
      <c r="AD688" s="36" t="s">
        <v>117</v>
      </c>
      <c r="AE688" s="36" t="s">
        <v>710</v>
      </c>
      <c r="AF688" s="36" t="s">
        <v>117</v>
      </c>
      <c r="AG688" s="36" t="s">
        <v>117</v>
      </c>
      <c r="AH688" s="36" t="s">
        <v>117</v>
      </c>
      <c r="AI688" s="36" t="s">
        <v>117</v>
      </c>
      <c r="AJ688" s="36" t="s">
        <v>117</v>
      </c>
      <c r="AK688" s="36" t="s">
        <v>4297</v>
      </c>
      <c r="AL688" s="36">
        <v>10</v>
      </c>
      <c r="AM688" s="36"/>
      <c r="AN688" s="36"/>
      <c r="AO688" s="36"/>
      <c r="AP688" s="36"/>
      <c r="AQ688" s="36"/>
      <c r="AR688" s="36"/>
      <c r="AS688" s="36"/>
    </row>
    <row r="689" spans="1:45" s="62" customFormat="1" hidden="1">
      <c r="A689" s="136"/>
      <c r="B689" s="42" t="s">
        <v>6642</v>
      </c>
      <c r="C689" s="36"/>
      <c r="D689" s="36"/>
      <c r="E689" s="36"/>
      <c r="F689" s="36"/>
      <c r="G689" s="36"/>
      <c r="H689" s="36"/>
      <c r="I689" s="36"/>
      <c r="J689" s="36"/>
      <c r="K689" s="36"/>
      <c r="L689" s="36"/>
      <c r="M689" s="36"/>
      <c r="N689" s="36"/>
      <c r="O689" s="36"/>
      <c r="P689" s="36"/>
      <c r="Q689" s="36"/>
      <c r="R689" s="36"/>
      <c r="S689" s="36"/>
      <c r="T689" s="36"/>
      <c r="U689" s="36"/>
      <c r="V689" s="36"/>
      <c r="W689" s="36">
        <v>4</v>
      </c>
      <c r="X689" s="36" t="s">
        <v>50</v>
      </c>
      <c r="Y689" s="36" t="s">
        <v>117</v>
      </c>
      <c r="Z689" s="36" t="s">
        <v>117</v>
      </c>
      <c r="AA689" s="36" t="s">
        <v>117</v>
      </c>
      <c r="AB689" s="36" t="s">
        <v>117</v>
      </c>
      <c r="AC689" s="36" t="s">
        <v>117</v>
      </c>
      <c r="AD689" s="36" t="s">
        <v>117</v>
      </c>
      <c r="AE689" s="36" t="s">
        <v>179</v>
      </c>
      <c r="AF689" s="36" t="s">
        <v>117</v>
      </c>
      <c r="AG689" s="36" t="s">
        <v>117</v>
      </c>
      <c r="AH689" s="36" t="s">
        <v>117</v>
      </c>
      <c r="AI689" s="36" t="s">
        <v>117</v>
      </c>
      <c r="AJ689" s="36" t="s">
        <v>117</v>
      </c>
      <c r="AK689" s="36" t="s">
        <v>4297</v>
      </c>
      <c r="AL689" s="36">
        <v>1</v>
      </c>
      <c r="AM689" s="36"/>
      <c r="AN689" s="36"/>
      <c r="AO689" s="36"/>
      <c r="AP689" s="36"/>
      <c r="AQ689" s="36"/>
      <c r="AR689" s="36"/>
      <c r="AS689" s="36"/>
    </row>
    <row r="690" spans="1:45" s="62" customFormat="1" hidden="1">
      <c r="A690" s="136"/>
      <c r="B690" s="42" t="s">
        <v>6642</v>
      </c>
      <c r="C690" s="36"/>
      <c r="D690" s="36"/>
      <c r="E690" s="36"/>
      <c r="F690" s="36"/>
      <c r="G690" s="36"/>
      <c r="H690" s="36"/>
      <c r="I690" s="36"/>
      <c r="J690" s="36"/>
      <c r="K690" s="36"/>
      <c r="L690" s="36"/>
      <c r="M690" s="36"/>
      <c r="N690" s="36"/>
      <c r="O690" s="36"/>
      <c r="P690" s="36"/>
      <c r="Q690" s="36"/>
      <c r="R690" s="36"/>
      <c r="S690" s="36"/>
      <c r="T690" s="36"/>
      <c r="U690" s="36"/>
      <c r="V690" s="36"/>
      <c r="W690" s="36">
        <v>4</v>
      </c>
      <c r="X690" s="36" t="s">
        <v>50</v>
      </c>
      <c r="Y690" s="36" t="s">
        <v>117</v>
      </c>
      <c r="Z690" s="36" t="s">
        <v>117</v>
      </c>
      <c r="AA690" s="36" t="s">
        <v>117</v>
      </c>
      <c r="AB690" s="36" t="s">
        <v>117</v>
      </c>
      <c r="AC690" s="36" t="s">
        <v>117</v>
      </c>
      <c r="AD690" s="36" t="s">
        <v>117</v>
      </c>
      <c r="AE690" s="36" t="s">
        <v>183</v>
      </c>
      <c r="AF690" s="36" t="s">
        <v>117</v>
      </c>
      <c r="AG690" s="36" t="s">
        <v>117</v>
      </c>
      <c r="AH690" s="36" t="s">
        <v>117</v>
      </c>
      <c r="AI690" s="36" t="s">
        <v>117</v>
      </c>
      <c r="AJ690" s="36" t="s">
        <v>117</v>
      </c>
      <c r="AK690" s="36" t="s">
        <v>4297</v>
      </c>
      <c r="AL690" s="36">
        <v>2</v>
      </c>
      <c r="AM690" s="36"/>
      <c r="AN690" s="36"/>
      <c r="AO690" s="36"/>
      <c r="AP690" s="36"/>
      <c r="AQ690" s="36"/>
      <c r="AR690" s="36"/>
      <c r="AS690" s="36"/>
    </row>
    <row r="691" spans="1:45" s="62" customFormat="1" hidden="1">
      <c r="A691" s="136"/>
      <c r="B691" s="42" t="s">
        <v>6642</v>
      </c>
      <c r="C691" s="36"/>
      <c r="D691" s="36"/>
      <c r="E691" s="36"/>
      <c r="F691" s="36"/>
      <c r="G691" s="36"/>
      <c r="H691" s="36"/>
      <c r="I691" s="36"/>
      <c r="J691" s="36"/>
      <c r="K691" s="36"/>
      <c r="L691" s="36"/>
      <c r="M691" s="36"/>
      <c r="N691" s="36"/>
      <c r="O691" s="36"/>
      <c r="P691" s="36"/>
      <c r="Q691" s="36"/>
      <c r="R691" s="36"/>
      <c r="S691" s="36"/>
      <c r="T691" s="36"/>
      <c r="U691" s="36"/>
      <c r="V691" s="36"/>
      <c r="W691" s="36">
        <v>4</v>
      </c>
      <c r="X691" s="36" t="s">
        <v>50</v>
      </c>
      <c r="Y691" s="36" t="s">
        <v>117</v>
      </c>
      <c r="Z691" s="36" t="s">
        <v>117</v>
      </c>
      <c r="AA691" s="36" t="s">
        <v>117</v>
      </c>
      <c r="AB691" s="36" t="s">
        <v>117</v>
      </c>
      <c r="AC691" s="36" t="s">
        <v>117</v>
      </c>
      <c r="AD691" s="36" t="s">
        <v>117</v>
      </c>
      <c r="AE691" s="36" t="s">
        <v>711</v>
      </c>
      <c r="AF691" s="36" t="s">
        <v>117</v>
      </c>
      <c r="AG691" s="36" t="s">
        <v>117</v>
      </c>
      <c r="AH691" s="36" t="s">
        <v>117</v>
      </c>
      <c r="AI691" s="36" t="s">
        <v>117</v>
      </c>
      <c r="AJ691" s="36" t="s">
        <v>117</v>
      </c>
      <c r="AK691" s="36" t="s">
        <v>4297</v>
      </c>
      <c r="AL691" s="36">
        <v>6</v>
      </c>
      <c r="AM691" s="36"/>
      <c r="AN691" s="36"/>
      <c r="AO691" s="36"/>
      <c r="AP691" s="36"/>
      <c r="AQ691" s="36"/>
      <c r="AR691" s="36"/>
      <c r="AS691" s="36"/>
    </row>
    <row r="692" spans="1:45" s="62" customFormat="1" hidden="1">
      <c r="A692" s="136"/>
      <c r="B692" s="42" t="s">
        <v>6642</v>
      </c>
      <c r="C692" s="36"/>
      <c r="D692" s="36"/>
      <c r="E692" s="36"/>
      <c r="F692" s="36"/>
      <c r="G692" s="36"/>
      <c r="H692" s="36"/>
      <c r="I692" s="36"/>
      <c r="J692" s="36"/>
      <c r="K692" s="36"/>
      <c r="L692" s="36"/>
      <c r="M692" s="36"/>
      <c r="N692" s="36"/>
      <c r="O692" s="36"/>
      <c r="P692" s="36"/>
      <c r="Q692" s="36"/>
      <c r="R692" s="36"/>
      <c r="S692" s="36"/>
      <c r="T692" s="36"/>
      <c r="U692" s="36"/>
      <c r="V692" s="36"/>
      <c r="W692" s="36">
        <v>4</v>
      </c>
      <c r="X692" s="36" t="s">
        <v>50</v>
      </c>
      <c r="Y692" s="36" t="s">
        <v>117</v>
      </c>
      <c r="Z692" s="36" t="s">
        <v>117</v>
      </c>
      <c r="AA692" s="36" t="s">
        <v>117</v>
      </c>
      <c r="AB692" s="36" t="s">
        <v>117</v>
      </c>
      <c r="AC692" s="36" t="s">
        <v>117</v>
      </c>
      <c r="AD692" s="36" t="s">
        <v>117</v>
      </c>
      <c r="AE692" s="36" t="s">
        <v>712</v>
      </c>
      <c r="AF692" s="36" t="s">
        <v>117</v>
      </c>
      <c r="AG692" s="36" t="s">
        <v>117</v>
      </c>
      <c r="AH692" s="36" t="s">
        <v>117</v>
      </c>
      <c r="AI692" s="36" t="s">
        <v>117</v>
      </c>
      <c r="AJ692" s="36" t="s">
        <v>117</v>
      </c>
      <c r="AK692" s="36" t="s">
        <v>4297</v>
      </c>
      <c r="AL692" s="36">
        <v>4</v>
      </c>
      <c r="AM692" s="36"/>
      <c r="AN692" s="36"/>
      <c r="AO692" s="36"/>
      <c r="AP692" s="36"/>
      <c r="AQ692" s="36"/>
      <c r="AR692" s="36"/>
      <c r="AS692" s="36"/>
    </row>
    <row r="693" spans="1:45" s="62" customFormat="1" hidden="1">
      <c r="A693" s="50"/>
      <c r="B693" s="42" t="s">
        <v>6642</v>
      </c>
      <c r="C693" s="40"/>
      <c r="D693" s="42" t="s">
        <v>0</v>
      </c>
      <c r="E693" s="40" t="s">
        <v>6708</v>
      </c>
      <c r="F693" s="36" t="s">
        <v>6700</v>
      </c>
      <c r="G693" s="40"/>
      <c r="H693" s="43"/>
      <c r="I693" s="40"/>
      <c r="J693" s="35"/>
      <c r="K693" s="40"/>
      <c r="L693" s="40"/>
      <c r="M693" s="42"/>
      <c r="N693" s="40"/>
      <c r="O693" s="40"/>
      <c r="P693" s="40"/>
      <c r="Q693" s="40"/>
      <c r="R693" s="40"/>
      <c r="S693" s="40"/>
      <c r="T693" s="40"/>
      <c r="U693" s="40"/>
      <c r="V693" s="41" t="s">
        <v>6605</v>
      </c>
      <c r="W693" s="36">
        <v>3</v>
      </c>
      <c r="X693" s="36" t="s">
        <v>5163</v>
      </c>
      <c r="Y693" s="36" t="s">
        <v>713</v>
      </c>
      <c r="Z693" s="36" t="s">
        <v>117</v>
      </c>
      <c r="AA693" s="36" t="s">
        <v>714</v>
      </c>
      <c r="AB693" s="36" t="s">
        <v>715</v>
      </c>
      <c r="AC693" s="36" t="s">
        <v>716</v>
      </c>
      <c r="AD693" s="36" t="s">
        <v>717</v>
      </c>
      <c r="AE693" s="36" t="s">
        <v>5164</v>
      </c>
      <c r="AF693" s="36" t="s">
        <v>5165</v>
      </c>
      <c r="AG693" s="36" t="s">
        <v>117</v>
      </c>
      <c r="AH693" s="36" t="s">
        <v>5166</v>
      </c>
      <c r="AI693" s="36" t="s">
        <v>5167</v>
      </c>
      <c r="AJ693" s="36" t="s">
        <v>5168</v>
      </c>
      <c r="AK693" s="36" t="s">
        <v>4297</v>
      </c>
      <c r="AL693" s="36" t="s">
        <v>704</v>
      </c>
      <c r="AM693" s="36"/>
      <c r="AN693" s="36"/>
      <c r="AO693" s="36"/>
      <c r="AP693" s="36"/>
      <c r="AQ693" s="36"/>
      <c r="AR693" s="36"/>
      <c r="AS693" s="36"/>
    </row>
    <row r="694" spans="1:45" s="62" customFormat="1" hidden="1">
      <c r="A694" s="50"/>
      <c r="B694" s="42" t="s">
        <v>6642</v>
      </c>
      <c r="C694" s="40"/>
      <c r="D694" s="42" t="s">
        <v>0</v>
      </c>
      <c r="E694" s="40"/>
      <c r="F694" s="36" t="s">
        <v>6700</v>
      </c>
      <c r="G694" s="40"/>
      <c r="H694" s="43"/>
      <c r="I694" s="40"/>
      <c r="J694" s="35"/>
      <c r="K694" s="40"/>
      <c r="L694" s="40"/>
      <c r="M694" s="42"/>
      <c r="N694" s="40"/>
      <c r="O694" s="40"/>
      <c r="P694" s="40"/>
      <c r="Q694" s="40"/>
      <c r="R694" s="40"/>
      <c r="S694" s="40"/>
      <c r="T694" s="40"/>
      <c r="U694" s="40"/>
      <c r="V694" s="41" t="s">
        <v>6605</v>
      </c>
      <c r="W694" s="36">
        <v>4</v>
      </c>
      <c r="X694" s="36" t="s">
        <v>4369</v>
      </c>
      <c r="Y694" s="36" t="s">
        <v>117</v>
      </c>
      <c r="Z694" s="36" t="s">
        <v>117</v>
      </c>
      <c r="AA694" s="36" t="s">
        <v>117</v>
      </c>
      <c r="AB694" s="36" t="s">
        <v>117</v>
      </c>
      <c r="AC694" s="36" t="s">
        <v>117</v>
      </c>
      <c r="AD694" s="36" t="s">
        <v>117</v>
      </c>
      <c r="AE694" s="36" t="s">
        <v>4761</v>
      </c>
      <c r="AF694" s="36" t="s">
        <v>117</v>
      </c>
      <c r="AG694" s="36" t="s">
        <v>716</v>
      </c>
      <c r="AH694" s="36" t="s">
        <v>117</v>
      </c>
      <c r="AI694" s="36" t="s">
        <v>117</v>
      </c>
      <c r="AJ694" s="36" t="s">
        <v>117</v>
      </c>
      <c r="AK694" s="36" t="s">
        <v>4297</v>
      </c>
      <c r="AL694" s="36" t="s">
        <v>704</v>
      </c>
      <c r="AM694" s="36"/>
      <c r="AN694" s="36"/>
      <c r="AO694" s="36"/>
      <c r="AP694" s="36"/>
      <c r="AQ694" s="36"/>
      <c r="AR694" s="36"/>
      <c r="AS694" s="36"/>
    </row>
    <row r="695" spans="1:45" s="62" customFormat="1" hidden="1">
      <c r="A695" s="50"/>
      <c r="B695" s="42" t="s">
        <v>6642</v>
      </c>
      <c r="C695" s="40"/>
      <c r="D695" s="42" t="s">
        <v>0</v>
      </c>
      <c r="E695" s="40" t="s">
        <v>6708</v>
      </c>
      <c r="F695" s="36" t="s">
        <v>6700</v>
      </c>
      <c r="G695" s="40"/>
      <c r="H695" s="43"/>
      <c r="I695" s="40"/>
      <c r="J695" s="35"/>
      <c r="K695" s="40"/>
      <c r="L695" s="40"/>
      <c r="M695" s="42"/>
      <c r="N695" s="40"/>
      <c r="O695" s="40"/>
      <c r="P695" s="40"/>
      <c r="Q695" s="40"/>
      <c r="R695" s="40"/>
      <c r="S695" s="40"/>
      <c r="T695" s="40"/>
      <c r="U695" s="40"/>
      <c r="V695" s="41" t="s">
        <v>6605</v>
      </c>
      <c r="W695" s="36">
        <v>3</v>
      </c>
      <c r="X695" s="36" t="s">
        <v>5163</v>
      </c>
      <c r="Y695" s="36" t="s">
        <v>718</v>
      </c>
      <c r="Z695" s="36" t="s">
        <v>117</v>
      </c>
      <c r="AA695" s="36" t="s">
        <v>719</v>
      </c>
      <c r="AB695" s="36" t="s">
        <v>720</v>
      </c>
      <c r="AC695" s="36" t="s">
        <v>721</v>
      </c>
      <c r="AD695" s="36" t="s">
        <v>722</v>
      </c>
      <c r="AE695" s="36" t="s">
        <v>5164</v>
      </c>
      <c r="AF695" s="36" t="s">
        <v>5165</v>
      </c>
      <c r="AG695" s="36" t="s">
        <v>117</v>
      </c>
      <c r="AH695" s="36" t="s">
        <v>5166</v>
      </c>
      <c r="AI695" s="36" t="s">
        <v>5169</v>
      </c>
      <c r="AJ695" s="36" t="s">
        <v>5168</v>
      </c>
      <c r="AK695" s="36" t="s">
        <v>4297</v>
      </c>
      <c r="AL695" s="36" t="s">
        <v>704</v>
      </c>
      <c r="AM695" s="36"/>
      <c r="AN695" s="36"/>
      <c r="AO695" s="36"/>
      <c r="AP695" s="36"/>
      <c r="AQ695" s="36"/>
      <c r="AR695" s="36"/>
      <c r="AS695" s="36"/>
    </row>
    <row r="696" spans="1:45" s="62" customFormat="1" hidden="1">
      <c r="A696" s="50"/>
      <c r="B696" s="42" t="s">
        <v>6642</v>
      </c>
      <c r="C696" s="40"/>
      <c r="D696" s="42" t="s">
        <v>0</v>
      </c>
      <c r="E696" s="40"/>
      <c r="F696" s="36" t="s">
        <v>6700</v>
      </c>
      <c r="G696" s="40"/>
      <c r="H696" s="43"/>
      <c r="I696" s="40"/>
      <c r="J696" s="35"/>
      <c r="K696" s="40"/>
      <c r="L696" s="40"/>
      <c r="M696" s="42"/>
      <c r="N696" s="40"/>
      <c r="O696" s="40"/>
      <c r="P696" s="40"/>
      <c r="Q696" s="40"/>
      <c r="R696" s="40"/>
      <c r="S696" s="40"/>
      <c r="T696" s="40"/>
      <c r="U696" s="40"/>
      <c r="V696" s="41" t="s">
        <v>6605</v>
      </c>
      <c r="W696" s="36">
        <v>4</v>
      </c>
      <c r="X696" s="36" t="s">
        <v>4369</v>
      </c>
      <c r="Y696" s="36" t="s">
        <v>117</v>
      </c>
      <c r="Z696" s="36" t="s">
        <v>117</v>
      </c>
      <c r="AA696" s="36" t="s">
        <v>117</v>
      </c>
      <c r="AB696" s="36" t="s">
        <v>117</v>
      </c>
      <c r="AC696" s="36" t="s">
        <v>117</v>
      </c>
      <c r="AD696" s="36" t="s">
        <v>117</v>
      </c>
      <c r="AE696" s="36" t="s">
        <v>4761</v>
      </c>
      <c r="AF696" s="36" t="s">
        <v>117</v>
      </c>
      <c r="AG696" s="36" t="s">
        <v>721</v>
      </c>
      <c r="AH696" s="36" t="s">
        <v>117</v>
      </c>
      <c r="AI696" s="36" t="s">
        <v>117</v>
      </c>
      <c r="AJ696" s="36" t="s">
        <v>117</v>
      </c>
      <c r="AK696" s="36" t="s">
        <v>4297</v>
      </c>
      <c r="AL696" s="36" t="s">
        <v>704</v>
      </c>
      <c r="AM696" s="36"/>
      <c r="AN696" s="36"/>
      <c r="AO696" s="36"/>
      <c r="AP696" s="36"/>
      <c r="AQ696" s="36"/>
      <c r="AR696" s="36"/>
      <c r="AS696" s="36"/>
    </row>
    <row r="697" spans="1:45" s="62" customFormat="1" hidden="1">
      <c r="A697" s="50"/>
      <c r="B697" s="42" t="s">
        <v>6642</v>
      </c>
      <c r="C697" s="40"/>
      <c r="D697" s="42" t="s">
        <v>0</v>
      </c>
      <c r="E697" s="40" t="s">
        <v>6708</v>
      </c>
      <c r="F697" s="36" t="s">
        <v>6700</v>
      </c>
      <c r="G697" s="40"/>
      <c r="H697" s="43"/>
      <c r="I697" s="40"/>
      <c r="J697" s="35"/>
      <c r="K697" s="40"/>
      <c r="L697" s="40"/>
      <c r="M697" s="42"/>
      <c r="N697" s="40"/>
      <c r="O697" s="40"/>
      <c r="P697" s="40"/>
      <c r="Q697" s="40"/>
      <c r="R697" s="40"/>
      <c r="S697" s="40"/>
      <c r="T697" s="40"/>
      <c r="U697" s="40"/>
      <c r="V697" s="41" t="s">
        <v>6605</v>
      </c>
      <c r="W697" s="36">
        <v>3</v>
      </c>
      <c r="X697" s="36" t="s">
        <v>5163</v>
      </c>
      <c r="Y697" s="36" t="s">
        <v>723</v>
      </c>
      <c r="Z697" s="36" t="s">
        <v>117</v>
      </c>
      <c r="AA697" s="36" t="s">
        <v>724</v>
      </c>
      <c r="AB697" s="36" t="s">
        <v>725</v>
      </c>
      <c r="AC697" s="36" t="s">
        <v>726</v>
      </c>
      <c r="AD697" s="36" t="s">
        <v>727</v>
      </c>
      <c r="AE697" s="36" t="s">
        <v>5164</v>
      </c>
      <c r="AF697" s="36" t="s">
        <v>5165</v>
      </c>
      <c r="AG697" s="36" t="s">
        <v>117</v>
      </c>
      <c r="AH697" s="36" t="s">
        <v>5166</v>
      </c>
      <c r="AI697" s="36" t="s">
        <v>5170</v>
      </c>
      <c r="AJ697" s="36" t="s">
        <v>5168</v>
      </c>
      <c r="AK697" s="36" t="s">
        <v>4297</v>
      </c>
      <c r="AL697" s="36" t="s">
        <v>704</v>
      </c>
      <c r="AM697" s="36"/>
      <c r="AN697" s="36"/>
      <c r="AO697" s="36"/>
      <c r="AP697" s="36"/>
      <c r="AQ697" s="36"/>
      <c r="AR697" s="36"/>
      <c r="AS697" s="36"/>
    </row>
    <row r="698" spans="1:45" s="62" customFormat="1" hidden="1">
      <c r="A698" s="50"/>
      <c r="B698" s="42" t="s">
        <v>6642</v>
      </c>
      <c r="C698" s="40"/>
      <c r="D698" s="42" t="s">
        <v>0</v>
      </c>
      <c r="E698" s="40"/>
      <c r="F698" s="36" t="s">
        <v>6700</v>
      </c>
      <c r="G698" s="40"/>
      <c r="H698" s="43"/>
      <c r="I698" s="40"/>
      <c r="J698" s="35"/>
      <c r="K698" s="40"/>
      <c r="L698" s="40"/>
      <c r="M698" s="42"/>
      <c r="N698" s="40"/>
      <c r="O698" s="40"/>
      <c r="P698" s="40"/>
      <c r="Q698" s="40"/>
      <c r="R698" s="40"/>
      <c r="S698" s="40"/>
      <c r="T698" s="40"/>
      <c r="U698" s="40"/>
      <c r="V698" s="41" t="s">
        <v>6605</v>
      </c>
      <c r="W698" s="36">
        <v>4</v>
      </c>
      <c r="X698" s="36" t="s">
        <v>4369</v>
      </c>
      <c r="Y698" s="36" t="s">
        <v>117</v>
      </c>
      <c r="Z698" s="36" t="s">
        <v>117</v>
      </c>
      <c r="AA698" s="36" t="s">
        <v>117</v>
      </c>
      <c r="AB698" s="36" t="s">
        <v>117</v>
      </c>
      <c r="AC698" s="36" t="s">
        <v>117</v>
      </c>
      <c r="AD698" s="36" t="s">
        <v>117</v>
      </c>
      <c r="AE698" s="36" t="s">
        <v>4761</v>
      </c>
      <c r="AF698" s="36" t="s">
        <v>117</v>
      </c>
      <c r="AG698" s="36" t="s">
        <v>726</v>
      </c>
      <c r="AH698" s="36" t="s">
        <v>117</v>
      </c>
      <c r="AI698" s="36" t="s">
        <v>117</v>
      </c>
      <c r="AJ698" s="36" t="s">
        <v>117</v>
      </c>
      <c r="AK698" s="36" t="s">
        <v>4297</v>
      </c>
      <c r="AL698" s="36" t="s">
        <v>704</v>
      </c>
      <c r="AM698" s="36"/>
      <c r="AN698" s="36"/>
      <c r="AO698" s="36"/>
      <c r="AP698" s="36"/>
      <c r="AQ698" s="36"/>
      <c r="AR698" s="36"/>
      <c r="AS698" s="36"/>
    </row>
    <row r="699" spans="1:45" s="62" customFormat="1" hidden="1">
      <c r="A699" s="50"/>
      <c r="B699" s="42" t="s">
        <v>6642</v>
      </c>
      <c r="C699" s="40"/>
      <c r="D699" s="42" t="s">
        <v>0</v>
      </c>
      <c r="E699" s="40" t="s">
        <v>6708</v>
      </c>
      <c r="F699" s="36" t="s">
        <v>6700</v>
      </c>
      <c r="G699" s="40"/>
      <c r="H699" s="43"/>
      <c r="I699" s="40"/>
      <c r="J699" s="35"/>
      <c r="K699" s="40"/>
      <c r="L699" s="40"/>
      <c r="M699" s="42"/>
      <c r="N699" s="40"/>
      <c r="O699" s="40"/>
      <c r="P699" s="40"/>
      <c r="Q699" s="40"/>
      <c r="R699" s="40"/>
      <c r="S699" s="40"/>
      <c r="T699" s="40"/>
      <c r="U699" s="40"/>
      <c r="V699" s="41" t="s">
        <v>6605</v>
      </c>
      <c r="W699" s="36">
        <v>3</v>
      </c>
      <c r="X699" s="36" t="s">
        <v>5163</v>
      </c>
      <c r="Y699" s="36" t="s">
        <v>728</v>
      </c>
      <c r="Z699" s="36" t="s">
        <v>117</v>
      </c>
      <c r="AA699" s="36" t="s">
        <v>729</v>
      </c>
      <c r="AB699" s="36" t="s">
        <v>730</v>
      </c>
      <c r="AC699" s="36" t="s">
        <v>731</v>
      </c>
      <c r="AD699" s="36" t="s">
        <v>732</v>
      </c>
      <c r="AE699" s="36" t="s">
        <v>5164</v>
      </c>
      <c r="AF699" s="36" t="s">
        <v>5165</v>
      </c>
      <c r="AG699" s="36" t="s">
        <v>117</v>
      </c>
      <c r="AH699" s="36" t="s">
        <v>5166</v>
      </c>
      <c r="AI699" s="36" t="s">
        <v>5171</v>
      </c>
      <c r="AJ699" s="36" t="s">
        <v>5168</v>
      </c>
      <c r="AK699" s="36" t="s">
        <v>4297</v>
      </c>
      <c r="AL699" s="36" t="s">
        <v>704</v>
      </c>
      <c r="AM699" s="36"/>
      <c r="AN699" s="36"/>
      <c r="AO699" s="36"/>
      <c r="AP699" s="36"/>
      <c r="AQ699" s="36"/>
      <c r="AR699" s="36"/>
      <c r="AS699" s="36"/>
    </row>
    <row r="700" spans="1:45" s="62" customFormat="1" hidden="1">
      <c r="A700" s="50"/>
      <c r="B700" s="42" t="s">
        <v>6642</v>
      </c>
      <c r="C700" s="40"/>
      <c r="D700" s="42" t="s">
        <v>0</v>
      </c>
      <c r="E700" s="40"/>
      <c r="F700" s="36" t="s">
        <v>6700</v>
      </c>
      <c r="G700" s="40"/>
      <c r="H700" s="43"/>
      <c r="I700" s="40"/>
      <c r="J700" s="35"/>
      <c r="K700" s="40"/>
      <c r="L700" s="40"/>
      <c r="M700" s="42"/>
      <c r="N700" s="40"/>
      <c r="O700" s="40"/>
      <c r="P700" s="40"/>
      <c r="Q700" s="40"/>
      <c r="R700" s="40"/>
      <c r="S700" s="40"/>
      <c r="T700" s="40"/>
      <c r="U700" s="40"/>
      <c r="V700" s="41" t="s">
        <v>6605</v>
      </c>
      <c r="W700" s="36">
        <v>4</v>
      </c>
      <c r="X700" s="36" t="s">
        <v>4369</v>
      </c>
      <c r="Y700" s="36" t="s">
        <v>117</v>
      </c>
      <c r="Z700" s="36" t="s">
        <v>117</v>
      </c>
      <c r="AA700" s="36" t="s">
        <v>117</v>
      </c>
      <c r="AB700" s="36" t="s">
        <v>117</v>
      </c>
      <c r="AC700" s="36" t="s">
        <v>117</v>
      </c>
      <c r="AD700" s="36" t="s">
        <v>117</v>
      </c>
      <c r="AE700" s="36" t="s">
        <v>4761</v>
      </c>
      <c r="AF700" s="36" t="s">
        <v>117</v>
      </c>
      <c r="AG700" s="36" t="s">
        <v>731</v>
      </c>
      <c r="AH700" s="36" t="s">
        <v>117</v>
      </c>
      <c r="AI700" s="36" t="s">
        <v>117</v>
      </c>
      <c r="AJ700" s="36" t="s">
        <v>117</v>
      </c>
      <c r="AK700" s="36" t="s">
        <v>4297</v>
      </c>
      <c r="AL700" s="36" t="s">
        <v>704</v>
      </c>
      <c r="AM700" s="36"/>
      <c r="AN700" s="36"/>
      <c r="AO700" s="36"/>
      <c r="AP700" s="36"/>
      <c r="AQ700" s="36"/>
      <c r="AR700" s="36"/>
      <c r="AS700" s="36"/>
    </row>
    <row r="701" spans="1:45" s="62" customFormat="1" hidden="1">
      <c r="A701" s="50"/>
      <c r="B701" s="42" t="s">
        <v>6642</v>
      </c>
      <c r="C701" s="40"/>
      <c r="D701" s="42" t="s">
        <v>6711</v>
      </c>
      <c r="E701" s="40"/>
      <c r="F701" s="40"/>
      <c r="G701" s="40"/>
      <c r="H701" s="43"/>
      <c r="I701" s="40"/>
      <c r="J701" s="35" t="s">
        <v>6796</v>
      </c>
      <c r="K701" s="40"/>
      <c r="L701" s="40"/>
      <c r="M701" s="42"/>
      <c r="N701" s="40"/>
      <c r="O701" s="40"/>
      <c r="P701" s="40"/>
      <c r="Q701" s="40"/>
      <c r="R701" s="40"/>
      <c r="S701" s="40"/>
      <c r="T701" s="40"/>
      <c r="U701" s="40"/>
      <c r="V701" s="41" t="s">
        <v>6622</v>
      </c>
      <c r="W701" s="36">
        <v>3</v>
      </c>
      <c r="X701" s="36" t="s">
        <v>4579</v>
      </c>
      <c r="Y701" s="36" t="s">
        <v>5172</v>
      </c>
      <c r="Z701" s="36" t="s">
        <v>117</v>
      </c>
      <c r="AA701" s="36" t="s">
        <v>117</v>
      </c>
      <c r="AB701" s="36" t="s">
        <v>5173</v>
      </c>
      <c r="AC701" s="36" t="s">
        <v>5172</v>
      </c>
      <c r="AD701" s="36" t="s">
        <v>534</v>
      </c>
      <c r="AE701" s="36" t="s">
        <v>4582</v>
      </c>
      <c r="AF701" s="36" t="s">
        <v>117</v>
      </c>
      <c r="AG701" s="36" t="s">
        <v>533</v>
      </c>
      <c r="AH701" s="36" t="s">
        <v>4583</v>
      </c>
      <c r="AI701" s="36" t="s">
        <v>117</v>
      </c>
      <c r="AJ701" s="36" t="s">
        <v>117</v>
      </c>
      <c r="AK701" s="36" t="s">
        <v>4297</v>
      </c>
      <c r="AL701" s="36" t="s">
        <v>704</v>
      </c>
      <c r="AM701" s="36"/>
      <c r="AN701" s="36"/>
      <c r="AO701" s="36"/>
      <c r="AP701" s="36"/>
      <c r="AQ701" s="36"/>
      <c r="AR701" s="36"/>
      <c r="AS701" s="36"/>
    </row>
    <row r="702" spans="1:45" s="62" customFormat="1" hidden="1">
      <c r="A702" s="50"/>
      <c r="B702" s="42" t="s">
        <v>6642</v>
      </c>
      <c r="C702" s="40"/>
      <c r="D702" s="42" t="s">
        <v>0</v>
      </c>
      <c r="E702" s="40" t="s">
        <v>6709</v>
      </c>
      <c r="F702" s="36" t="s">
        <v>6700</v>
      </c>
      <c r="G702" s="40"/>
      <c r="H702" s="43"/>
      <c r="I702" s="40"/>
      <c r="J702" s="35"/>
      <c r="K702" s="40"/>
      <c r="L702" s="40"/>
      <c r="M702" s="42">
        <v>920007312</v>
      </c>
      <c r="N702" s="40"/>
      <c r="O702" s="40"/>
      <c r="P702" s="40"/>
      <c r="Q702" s="40"/>
      <c r="R702" s="40"/>
      <c r="S702" s="40"/>
      <c r="T702" s="40"/>
      <c r="U702" s="40"/>
      <c r="V702" s="41" t="s">
        <v>6605</v>
      </c>
      <c r="W702" s="36">
        <v>3</v>
      </c>
      <c r="X702" s="36" t="s">
        <v>5174</v>
      </c>
      <c r="Y702" s="36" t="s">
        <v>733</v>
      </c>
      <c r="Z702" s="36" t="s">
        <v>117</v>
      </c>
      <c r="AA702" s="36" t="s">
        <v>734</v>
      </c>
      <c r="AB702" s="36" t="s">
        <v>734</v>
      </c>
      <c r="AC702" s="36" t="s">
        <v>735</v>
      </c>
      <c r="AD702" s="36" t="s">
        <v>2488</v>
      </c>
      <c r="AE702" s="36" t="s">
        <v>5175</v>
      </c>
      <c r="AF702" s="36" t="s">
        <v>5176</v>
      </c>
      <c r="AG702" s="36" t="s">
        <v>117</v>
      </c>
      <c r="AH702" s="36" t="s">
        <v>4628</v>
      </c>
      <c r="AI702" s="36" t="s">
        <v>5177</v>
      </c>
      <c r="AJ702" s="36" t="s">
        <v>5178</v>
      </c>
      <c r="AK702" s="36" t="s">
        <v>4297</v>
      </c>
      <c r="AL702" s="36" t="s">
        <v>704</v>
      </c>
      <c r="AM702" s="36"/>
      <c r="AN702" s="36"/>
      <c r="AO702" s="36"/>
      <c r="AP702" s="36"/>
      <c r="AQ702" s="36"/>
      <c r="AR702" s="36"/>
      <c r="AS702" s="36"/>
    </row>
    <row r="703" spans="1:45" s="45" customFormat="1" hidden="1">
      <c r="A703" s="157"/>
      <c r="B703" s="185" t="s">
        <v>6642</v>
      </c>
      <c r="C703" s="80"/>
      <c r="D703" s="189" t="s">
        <v>0</v>
      </c>
      <c r="E703" s="78"/>
      <c r="F703" s="78"/>
      <c r="G703" s="78"/>
      <c r="H703" s="78"/>
      <c r="I703" s="194"/>
      <c r="J703" s="78"/>
      <c r="K703" s="78"/>
      <c r="L703" s="78"/>
      <c r="M703" s="184">
        <v>920007313</v>
      </c>
      <c r="N703" s="78"/>
      <c r="O703" s="78"/>
      <c r="P703" s="78"/>
      <c r="Q703" s="78"/>
      <c r="R703" s="78"/>
      <c r="S703" s="78"/>
      <c r="T703" s="78"/>
      <c r="U703" s="78"/>
      <c r="V703" s="79" t="s">
        <v>6605</v>
      </c>
      <c r="W703" s="78">
        <v>3</v>
      </c>
      <c r="X703" s="78" t="s">
        <v>6892</v>
      </c>
      <c r="Y703" s="78"/>
      <c r="Z703" s="78"/>
      <c r="AA703" s="78"/>
      <c r="AB703" s="78"/>
      <c r="AC703" s="80" t="s">
        <v>735</v>
      </c>
      <c r="AD703" s="78"/>
      <c r="AE703" s="78"/>
      <c r="AF703" s="78"/>
      <c r="AG703" s="78"/>
      <c r="AH703" s="78"/>
      <c r="AI703" s="78"/>
      <c r="AJ703" s="78"/>
      <c r="AK703" s="78"/>
      <c r="AL703" s="78">
        <v>0</v>
      </c>
      <c r="AM703" s="78"/>
      <c r="AN703" s="78"/>
      <c r="AO703" s="78"/>
      <c r="AP703" s="78"/>
      <c r="AQ703" s="78"/>
      <c r="AR703" s="78"/>
      <c r="AS703" s="78"/>
    </row>
    <row r="704" spans="1:45" s="45" customFormat="1" hidden="1">
      <c r="A704" s="157"/>
      <c r="B704" s="185" t="s">
        <v>6642</v>
      </c>
      <c r="C704" s="80"/>
      <c r="D704" s="189" t="s">
        <v>6672</v>
      </c>
      <c r="E704" s="78"/>
      <c r="F704" s="78"/>
      <c r="G704" s="78"/>
      <c r="H704" s="78"/>
      <c r="I704" s="194"/>
      <c r="J704" s="78"/>
      <c r="K704" s="78"/>
      <c r="L704" s="78"/>
      <c r="M704" s="184">
        <v>920007005</v>
      </c>
      <c r="N704" s="78"/>
      <c r="O704" s="78"/>
      <c r="P704" s="78"/>
      <c r="Q704" s="78"/>
      <c r="R704" s="78"/>
      <c r="S704" s="78"/>
      <c r="T704" s="78"/>
      <c r="U704" s="78"/>
      <c r="V704" s="79" t="s">
        <v>6622</v>
      </c>
      <c r="W704" s="78">
        <v>3</v>
      </c>
      <c r="X704" s="78" t="s">
        <v>6921</v>
      </c>
      <c r="Y704" s="78"/>
      <c r="Z704" s="78"/>
      <c r="AA704" s="78"/>
      <c r="AB704" s="78"/>
      <c r="AC704" s="80" t="s">
        <v>735</v>
      </c>
      <c r="AD704" s="78"/>
      <c r="AE704" s="78"/>
      <c r="AF704" s="78"/>
      <c r="AG704" s="78"/>
      <c r="AH704" s="78"/>
      <c r="AI704" s="78"/>
      <c r="AJ704" s="78"/>
      <c r="AK704" s="78"/>
      <c r="AL704" s="78">
        <v>0</v>
      </c>
      <c r="AM704" s="78"/>
      <c r="AN704" s="78"/>
      <c r="AO704" s="78"/>
      <c r="AP704" s="78"/>
      <c r="AQ704" s="78"/>
      <c r="AR704" s="78"/>
      <c r="AS704" s="78"/>
    </row>
    <row r="705" spans="1:45" s="45" customFormat="1" hidden="1">
      <c r="A705" s="157"/>
      <c r="B705" s="185" t="s">
        <v>6642</v>
      </c>
      <c r="C705" s="80"/>
      <c r="D705" s="189" t="s">
        <v>6672</v>
      </c>
      <c r="E705" s="78"/>
      <c r="F705" s="78"/>
      <c r="G705" s="78"/>
      <c r="H705" s="78"/>
      <c r="I705" s="194"/>
      <c r="J705" s="78"/>
      <c r="K705" s="78"/>
      <c r="L705" s="78"/>
      <c r="M705" s="184">
        <v>920007006</v>
      </c>
      <c r="N705" s="78"/>
      <c r="O705" s="78"/>
      <c r="P705" s="78"/>
      <c r="Q705" s="78"/>
      <c r="R705" s="78"/>
      <c r="S705" s="78"/>
      <c r="T705" s="78"/>
      <c r="U705" s="78"/>
      <c r="V705" s="79" t="s">
        <v>6622</v>
      </c>
      <c r="W705" s="78">
        <v>3</v>
      </c>
      <c r="X705" s="78" t="s">
        <v>6921</v>
      </c>
      <c r="Y705" s="78"/>
      <c r="Z705" s="78"/>
      <c r="AA705" s="78"/>
      <c r="AB705" s="78"/>
      <c r="AC705" s="80" t="s">
        <v>735</v>
      </c>
      <c r="AD705" s="78"/>
      <c r="AE705" s="78"/>
      <c r="AF705" s="78"/>
      <c r="AG705" s="78"/>
      <c r="AH705" s="78"/>
      <c r="AI705" s="78"/>
      <c r="AJ705" s="78"/>
      <c r="AK705" s="78"/>
      <c r="AL705" s="78">
        <v>0</v>
      </c>
      <c r="AM705" s="78"/>
      <c r="AN705" s="78"/>
      <c r="AO705" s="78"/>
      <c r="AP705" s="78"/>
      <c r="AQ705" s="78"/>
      <c r="AR705" s="78"/>
      <c r="AS705" s="78"/>
    </row>
    <row r="706" spans="1:45" s="45" customFormat="1" hidden="1">
      <c r="A706" s="157"/>
      <c r="B706" s="185" t="s">
        <v>6642</v>
      </c>
      <c r="C706" s="80"/>
      <c r="D706" s="189" t="s">
        <v>6672</v>
      </c>
      <c r="E706" s="78"/>
      <c r="F706" s="78"/>
      <c r="G706" s="78"/>
      <c r="H706" s="78"/>
      <c r="I706" s="194"/>
      <c r="J706" s="78"/>
      <c r="K706" s="78"/>
      <c r="L706" s="78"/>
      <c r="M706" s="184">
        <v>920007007</v>
      </c>
      <c r="N706" s="78"/>
      <c r="O706" s="78"/>
      <c r="P706" s="78"/>
      <c r="Q706" s="78"/>
      <c r="R706" s="78"/>
      <c r="S706" s="78"/>
      <c r="T706" s="78"/>
      <c r="U706" s="78"/>
      <c r="V706" s="79" t="s">
        <v>6622</v>
      </c>
      <c r="W706" s="78">
        <v>3</v>
      </c>
      <c r="X706" s="78" t="s">
        <v>6922</v>
      </c>
      <c r="Y706" s="78"/>
      <c r="Z706" s="78"/>
      <c r="AA706" s="78"/>
      <c r="AB706" s="78"/>
      <c r="AC706" s="80" t="s">
        <v>735</v>
      </c>
      <c r="AD706" s="78"/>
      <c r="AE706" s="78"/>
      <c r="AF706" s="78"/>
      <c r="AG706" s="78"/>
      <c r="AH706" s="78"/>
      <c r="AI706" s="78"/>
      <c r="AJ706" s="78"/>
      <c r="AK706" s="78"/>
      <c r="AL706" s="78">
        <v>0</v>
      </c>
      <c r="AM706" s="78"/>
      <c r="AN706" s="78"/>
      <c r="AO706" s="78"/>
      <c r="AP706" s="78"/>
      <c r="AQ706" s="78"/>
      <c r="AR706" s="78"/>
      <c r="AS706" s="78"/>
    </row>
    <row r="707" spans="1:45" s="45" customFormat="1" hidden="1">
      <c r="A707" s="157"/>
      <c r="B707" s="185" t="s">
        <v>6642</v>
      </c>
      <c r="C707" s="80"/>
      <c r="D707" s="189" t="s">
        <v>0</v>
      </c>
      <c r="E707" s="78"/>
      <c r="F707" s="78"/>
      <c r="G707" s="78"/>
      <c r="H707" s="78"/>
      <c r="I707" s="194"/>
      <c r="J707" s="78"/>
      <c r="K707" s="78"/>
      <c r="L707" s="78"/>
      <c r="M707" s="184">
        <v>920007008</v>
      </c>
      <c r="N707" s="78"/>
      <c r="O707" s="78"/>
      <c r="P707" s="78"/>
      <c r="Q707" s="78"/>
      <c r="R707" s="78"/>
      <c r="S707" s="78"/>
      <c r="T707" s="78"/>
      <c r="U707" s="78"/>
      <c r="V707" s="79" t="s">
        <v>6605</v>
      </c>
      <c r="W707" s="78">
        <v>3</v>
      </c>
      <c r="X707" s="78" t="s">
        <v>6923</v>
      </c>
      <c r="Y707" s="78"/>
      <c r="Z707" s="78"/>
      <c r="AA707" s="78"/>
      <c r="AB707" s="78"/>
      <c r="AC707" s="80" t="s">
        <v>735</v>
      </c>
      <c r="AD707" s="78"/>
      <c r="AE707" s="78"/>
      <c r="AF707" s="78"/>
      <c r="AG707" s="78"/>
      <c r="AH707" s="78"/>
      <c r="AI707" s="78"/>
      <c r="AJ707" s="78"/>
      <c r="AK707" s="78"/>
      <c r="AL707" s="78">
        <v>0</v>
      </c>
      <c r="AM707" s="78"/>
      <c r="AN707" s="78"/>
      <c r="AO707" s="78"/>
      <c r="AP707" s="78"/>
      <c r="AQ707" s="78"/>
      <c r="AR707" s="78"/>
      <c r="AS707" s="78"/>
    </row>
    <row r="708" spans="1:45" s="62" customFormat="1" hidden="1">
      <c r="A708" s="50"/>
      <c r="B708" s="42" t="s">
        <v>6642</v>
      </c>
      <c r="C708" s="40"/>
      <c r="D708" s="42" t="s">
        <v>6672</v>
      </c>
      <c r="E708" s="40" t="s">
        <v>6708</v>
      </c>
      <c r="F708" s="40"/>
      <c r="G708" s="40"/>
      <c r="H708" s="43"/>
      <c r="I708" s="40"/>
      <c r="J708" s="35"/>
      <c r="K708" s="40"/>
      <c r="L708" s="40" t="s">
        <v>6715</v>
      </c>
      <c r="M708" s="42"/>
      <c r="N708" s="40"/>
      <c r="O708" s="40"/>
      <c r="P708" s="40"/>
      <c r="Q708" s="40"/>
      <c r="R708" s="40"/>
      <c r="S708" s="40"/>
      <c r="T708" s="40"/>
      <c r="U708" s="40"/>
      <c r="V708" s="41" t="s">
        <v>6622</v>
      </c>
      <c r="W708" s="36">
        <v>3</v>
      </c>
      <c r="X708" s="36" t="s">
        <v>4508</v>
      </c>
      <c r="Y708" s="36" t="s">
        <v>5179</v>
      </c>
      <c r="Z708" s="36" t="s">
        <v>117</v>
      </c>
      <c r="AA708" s="36" t="s">
        <v>117</v>
      </c>
      <c r="AB708" s="36" t="s">
        <v>117</v>
      </c>
      <c r="AC708" s="36" t="s">
        <v>5179</v>
      </c>
      <c r="AD708" s="36" t="s">
        <v>2488</v>
      </c>
      <c r="AE708" s="36" t="s">
        <v>4510</v>
      </c>
      <c r="AF708" s="36" t="s">
        <v>117</v>
      </c>
      <c r="AG708" s="36" t="s">
        <v>735</v>
      </c>
      <c r="AH708" s="36" t="s">
        <v>117</v>
      </c>
      <c r="AI708" s="36" t="s">
        <v>117</v>
      </c>
      <c r="AJ708" s="36" t="s">
        <v>117</v>
      </c>
      <c r="AK708" s="36" t="s">
        <v>4297</v>
      </c>
      <c r="AL708" s="36" t="s">
        <v>704</v>
      </c>
      <c r="AM708" s="36"/>
      <c r="AN708" s="36"/>
      <c r="AO708" s="36"/>
      <c r="AP708" s="36"/>
      <c r="AQ708" s="36"/>
      <c r="AR708" s="36"/>
      <c r="AS708" s="36"/>
    </row>
    <row r="709" spans="1:45" s="62" customFormat="1" hidden="1">
      <c r="A709" s="50"/>
      <c r="B709" s="42" t="s">
        <v>6642</v>
      </c>
      <c r="C709" s="40"/>
      <c r="D709" s="42" t="s">
        <v>6672</v>
      </c>
      <c r="E709" s="40"/>
      <c r="F709" s="40"/>
      <c r="G709" s="40"/>
      <c r="H709" s="43"/>
      <c r="I709" s="40"/>
      <c r="J709" s="35"/>
      <c r="K709" s="40"/>
      <c r="L709" s="40"/>
      <c r="M709" s="42"/>
      <c r="N709" s="40"/>
      <c r="O709" s="40"/>
      <c r="P709" s="40"/>
      <c r="Q709" s="40"/>
      <c r="R709" s="40"/>
      <c r="S709" s="40"/>
      <c r="T709" s="40"/>
      <c r="U709" s="40"/>
      <c r="V709" s="41" t="s">
        <v>6622</v>
      </c>
      <c r="W709" s="36">
        <v>4</v>
      </c>
      <c r="X709" s="36" t="s">
        <v>4369</v>
      </c>
      <c r="Y709" s="36" t="s">
        <v>117</v>
      </c>
      <c r="Z709" s="36" t="s">
        <v>117</v>
      </c>
      <c r="AA709" s="36" t="s">
        <v>117</v>
      </c>
      <c r="AB709" s="36" t="s">
        <v>117</v>
      </c>
      <c r="AC709" s="36" t="s">
        <v>117</v>
      </c>
      <c r="AD709" s="36" t="s">
        <v>117</v>
      </c>
      <c r="AE709" s="36" t="s">
        <v>5180</v>
      </c>
      <c r="AF709" s="36" t="s">
        <v>117</v>
      </c>
      <c r="AG709" s="36" t="s">
        <v>735</v>
      </c>
      <c r="AH709" s="36" t="s">
        <v>117</v>
      </c>
      <c r="AI709" s="36" t="s">
        <v>117</v>
      </c>
      <c r="AJ709" s="36" t="s">
        <v>117</v>
      </c>
      <c r="AK709" s="36" t="s">
        <v>4297</v>
      </c>
      <c r="AL709" s="36" t="s">
        <v>704</v>
      </c>
      <c r="AM709" s="36"/>
      <c r="AN709" s="36"/>
      <c r="AO709" s="36"/>
      <c r="AP709" s="36"/>
      <c r="AQ709" s="36"/>
      <c r="AR709" s="36"/>
      <c r="AS709" s="36"/>
    </row>
    <row r="710" spans="1:45" s="62" customFormat="1" hidden="1">
      <c r="A710" s="50"/>
      <c r="B710" s="42" t="s">
        <v>6642</v>
      </c>
      <c r="C710" s="40"/>
      <c r="D710" s="42" t="s">
        <v>6672</v>
      </c>
      <c r="E710" s="40"/>
      <c r="F710" s="40"/>
      <c r="G710" s="40"/>
      <c r="H710" s="43"/>
      <c r="I710" s="40"/>
      <c r="J710" s="35"/>
      <c r="K710" s="40"/>
      <c r="L710" s="40"/>
      <c r="M710" s="42"/>
      <c r="N710" s="40"/>
      <c r="O710" s="40"/>
      <c r="P710" s="40"/>
      <c r="Q710" s="40"/>
      <c r="R710" s="40"/>
      <c r="S710" s="40"/>
      <c r="T710" s="40"/>
      <c r="U710" s="40"/>
      <c r="V710" s="41" t="s">
        <v>6622</v>
      </c>
      <c r="W710" s="36">
        <v>4</v>
      </c>
      <c r="X710" s="36" t="s">
        <v>4369</v>
      </c>
      <c r="Y710" s="36" t="s">
        <v>117</v>
      </c>
      <c r="Z710" s="36" t="s">
        <v>117</v>
      </c>
      <c r="AA710" s="36" t="s">
        <v>117</v>
      </c>
      <c r="AB710" s="36" t="s">
        <v>117</v>
      </c>
      <c r="AC710" s="36" t="s">
        <v>117</v>
      </c>
      <c r="AD710" s="36" t="s">
        <v>117</v>
      </c>
      <c r="AE710" s="36" t="s">
        <v>4540</v>
      </c>
      <c r="AF710" s="36" t="s">
        <v>117</v>
      </c>
      <c r="AG710" s="36" t="s">
        <v>735</v>
      </c>
      <c r="AH710" s="36" t="s">
        <v>117</v>
      </c>
      <c r="AI710" s="36" t="s">
        <v>117</v>
      </c>
      <c r="AJ710" s="36" t="s">
        <v>117</v>
      </c>
      <c r="AK710" s="36" t="s">
        <v>4297</v>
      </c>
      <c r="AL710" s="36" t="s">
        <v>704</v>
      </c>
      <c r="AM710" s="36"/>
      <c r="AN710" s="36"/>
      <c r="AO710" s="36"/>
      <c r="AP710" s="36"/>
      <c r="AQ710" s="36"/>
      <c r="AR710" s="36"/>
      <c r="AS710" s="36"/>
    </row>
    <row r="711" spans="1:45" s="62" customFormat="1" hidden="1">
      <c r="A711" s="50"/>
      <c r="B711" s="42" t="s">
        <v>6642</v>
      </c>
      <c r="C711" s="40"/>
      <c r="D711" s="42" t="s">
        <v>6672</v>
      </c>
      <c r="E711" s="40"/>
      <c r="F711" s="40"/>
      <c r="G711" s="40"/>
      <c r="H711" s="43" t="s">
        <v>6672</v>
      </c>
      <c r="I711" s="40"/>
      <c r="J711" s="35"/>
      <c r="K711" s="40"/>
      <c r="L711" s="40"/>
      <c r="M711" s="42"/>
      <c r="N711" s="40"/>
      <c r="O711" s="40"/>
      <c r="P711" s="40"/>
      <c r="Q711" s="40"/>
      <c r="R711" s="40"/>
      <c r="S711" s="40"/>
      <c r="T711" s="40"/>
      <c r="U711" s="40"/>
      <c r="V711" s="41" t="s">
        <v>6622</v>
      </c>
      <c r="W711" s="36">
        <v>3</v>
      </c>
      <c r="X711" s="36" t="s">
        <v>4879</v>
      </c>
      <c r="Y711" s="36" t="s">
        <v>5181</v>
      </c>
      <c r="Z711" s="36" t="s">
        <v>117</v>
      </c>
      <c r="AA711" s="36" t="s">
        <v>117</v>
      </c>
      <c r="AB711" s="36" t="s">
        <v>117</v>
      </c>
      <c r="AC711" s="36" t="s">
        <v>5181</v>
      </c>
      <c r="AD711" s="36" t="s">
        <v>6032</v>
      </c>
      <c r="AE711" s="36" t="s">
        <v>4882</v>
      </c>
      <c r="AF711" s="36" t="s">
        <v>117</v>
      </c>
      <c r="AG711" s="36" t="s">
        <v>117</v>
      </c>
      <c r="AH711" s="36" t="s">
        <v>117</v>
      </c>
      <c r="AI711" s="36" t="s">
        <v>117</v>
      </c>
      <c r="AJ711" s="36" t="s">
        <v>117</v>
      </c>
      <c r="AK711" s="36" t="s">
        <v>4297</v>
      </c>
      <c r="AL711" s="36" t="s">
        <v>704</v>
      </c>
      <c r="AM711" s="36"/>
      <c r="AN711" s="36"/>
      <c r="AO711" s="36"/>
      <c r="AP711" s="36"/>
      <c r="AQ711" s="36"/>
      <c r="AR711" s="36"/>
      <c r="AS711" s="36"/>
    </row>
    <row r="712" spans="1:45" s="62" customFormat="1" hidden="1">
      <c r="A712" s="50"/>
      <c r="B712" s="42" t="s">
        <v>6642</v>
      </c>
      <c r="C712" s="40"/>
      <c r="D712" s="42" t="s">
        <v>0</v>
      </c>
      <c r="E712" s="40"/>
      <c r="F712" s="40"/>
      <c r="G712" s="40"/>
      <c r="H712" s="43" t="s">
        <v>0</v>
      </c>
      <c r="I712" s="40"/>
      <c r="J712" s="35"/>
      <c r="K712" s="40"/>
      <c r="L712" s="40"/>
      <c r="M712" s="42"/>
      <c r="N712" s="40"/>
      <c r="O712" s="40"/>
      <c r="P712" s="40"/>
      <c r="Q712" s="40"/>
      <c r="R712" s="40"/>
      <c r="S712" s="40"/>
      <c r="T712" s="40"/>
      <c r="U712" s="40"/>
      <c r="V712" s="41" t="s">
        <v>6605</v>
      </c>
      <c r="W712" s="36">
        <v>3</v>
      </c>
      <c r="X712" s="36" t="s">
        <v>4779</v>
      </c>
      <c r="Y712" s="36" t="s">
        <v>5182</v>
      </c>
      <c r="Z712" s="36" t="s">
        <v>117</v>
      </c>
      <c r="AA712" s="36" t="s">
        <v>117</v>
      </c>
      <c r="AB712" s="36" t="s">
        <v>117</v>
      </c>
      <c r="AC712" s="36" t="s">
        <v>5182</v>
      </c>
      <c r="AD712" s="36" t="s">
        <v>722</v>
      </c>
      <c r="AE712" s="36" t="s">
        <v>4781</v>
      </c>
      <c r="AF712" s="36" t="s">
        <v>117</v>
      </c>
      <c r="AG712" s="36" t="s">
        <v>117</v>
      </c>
      <c r="AH712" s="36" t="s">
        <v>117</v>
      </c>
      <c r="AI712" s="36" t="s">
        <v>117</v>
      </c>
      <c r="AJ712" s="36" t="s">
        <v>117</v>
      </c>
      <c r="AK712" s="36" t="s">
        <v>4297</v>
      </c>
      <c r="AL712" s="36" t="s">
        <v>704</v>
      </c>
      <c r="AM712" s="36"/>
      <c r="AN712" s="36"/>
      <c r="AO712" s="36"/>
      <c r="AP712" s="36"/>
      <c r="AQ712" s="36"/>
      <c r="AR712" s="36"/>
      <c r="AS712" s="36"/>
    </row>
    <row r="713" spans="1:45" s="62" customFormat="1" hidden="1">
      <c r="A713" s="50"/>
      <c r="B713" s="42" t="s">
        <v>6642</v>
      </c>
      <c r="C713" s="40"/>
      <c r="D713" s="42" t="s">
        <v>0</v>
      </c>
      <c r="E713" s="40"/>
      <c r="F713" s="40"/>
      <c r="G713" s="40"/>
      <c r="H713" s="43" t="s">
        <v>0</v>
      </c>
      <c r="I713" s="40"/>
      <c r="J713" s="35"/>
      <c r="K713" s="40"/>
      <c r="L713" s="40"/>
      <c r="M713" s="42"/>
      <c r="N713" s="40"/>
      <c r="O713" s="40"/>
      <c r="P713" s="40"/>
      <c r="Q713" s="40"/>
      <c r="R713" s="40"/>
      <c r="S713" s="40"/>
      <c r="T713" s="40"/>
      <c r="U713" s="40"/>
      <c r="V713" s="41" t="s">
        <v>6605</v>
      </c>
      <c r="W713" s="36">
        <v>3</v>
      </c>
      <c r="X713" s="36" t="s">
        <v>4779</v>
      </c>
      <c r="Y713" s="36" t="s">
        <v>5183</v>
      </c>
      <c r="Z713" s="36" t="s">
        <v>117</v>
      </c>
      <c r="AA713" s="36" t="s">
        <v>117</v>
      </c>
      <c r="AB713" s="36" t="s">
        <v>117</v>
      </c>
      <c r="AC713" s="36" t="s">
        <v>5183</v>
      </c>
      <c r="AD713" s="36" t="s">
        <v>717</v>
      </c>
      <c r="AE713" s="36" t="s">
        <v>4781</v>
      </c>
      <c r="AF713" s="36" t="s">
        <v>117</v>
      </c>
      <c r="AG713" s="36" t="s">
        <v>117</v>
      </c>
      <c r="AH713" s="36" t="s">
        <v>117</v>
      </c>
      <c r="AI713" s="36" t="s">
        <v>117</v>
      </c>
      <c r="AJ713" s="36" t="s">
        <v>117</v>
      </c>
      <c r="AK713" s="36" t="s">
        <v>4297</v>
      </c>
      <c r="AL713" s="36" t="s">
        <v>704</v>
      </c>
      <c r="AM713" s="36"/>
      <c r="AN713" s="36"/>
      <c r="AO713" s="36"/>
      <c r="AP713" s="36"/>
      <c r="AQ713" s="36"/>
      <c r="AR713" s="36"/>
      <c r="AS713" s="36"/>
    </row>
    <row r="714" spans="1:45" s="62" customFormat="1" hidden="1">
      <c r="A714" s="157" t="s">
        <v>7966</v>
      </c>
      <c r="B714" s="42" t="s">
        <v>6642</v>
      </c>
      <c r="C714" s="40"/>
      <c r="D714" s="42" t="s">
        <v>6782</v>
      </c>
      <c r="E714" s="40"/>
      <c r="F714" s="40"/>
      <c r="G714" s="40"/>
      <c r="H714" s="43"/>
      <c r="I714" s="40"/>
      <c r="J714" s="35"/>
      <c r="K714" s="40"/>
      <c r="L714" s="165" t="s">
        <v>6715</v>
      </c>
      <c r="M714" s="42"/>
      <c r="N714" s="40"/>
      <c r="O714" s="40"/>
      <c r="P714" s="40"/>
      <c r="Q714" s="40"/>
      <c r="R714" s="40"/>
      <c r="S714" s="40"/>
      <c r="T714" s="40"/>
      <c r="U714" s="40"/>
      <c r="V714" s="41" t="s">
        <v>6622</v>
      </c>
      <c r="W714" s="36">
        <v>3</v>
      </c>
      <c r="X714" s="36" t="s">
        <v>4960</v>
      </c>
      <c r="Y714" s="36" t="s">
        <v>5184</v>
      </c>
      <c r="Z714" s="36" t="s">
        <v>117</v>
      </c>
      <c r="AA714" s="36" t="s">
        <v>117</v>
      </c>
      <c r="AB714" s="36" t="s">
        <v>117</v>
      </c>
      <c r="AC714" s="36" t="s">
        <v>5184</v>
      </c>
      <c r="AD714" s="36" t="s">
        <v>5001</v>
      </c>
      <c r="AE714" s="36" t="s">
        <v>4962</v>
      </c>
      <c r="AF714" s="36" t="s">
        <v>117</v>
      </c>
      <c r="AG714" s="36" t="s">
        <v>117</v>
      </c>
      <c r="AH714" s="36" t="s">
        <v>117</v>
      </c>
      <c r="AI714" s="36" t="s">
        <v>117</v>
      </c>
      <c r="AJ714" s="36" t="s">
        <v>117</v>
      </c>
      <c r="AK714" s="36" t="s">
        <v>4297</v>
      </c>
      <c r="AL714" s="36" t="s">
        <v>704</v>
      </c>
      <c r="AM714" s="36"/>
      <c r="AN714" s="36"/>
      <c r="AO714" s="36"/>
      <c r="AP714" s="36"/>
      <c r="AQ714" s="36"/>
      <c r="AR714" s="36"/>
      <c r="AS714" s="36"/>
    </row>
    <row r="715" spans="1:45" s="62" customFormat="1" hidden="1">
      <c r="A715" s="157" t="s">
        <v>7966</v>
      </c>
      <c r="B715" s="42" t="s">
        <v>6642</v>
      </c>
      <c r="C715" s="40"/>
      <c r="D715" s="42" t="s">
        <v>6782</v>
      </c>
      <c r="E715" s="40"/>
      <c r="F715" s="40"/>
      <c r="G715" s="40"/>
      <c r="H715" s="43"/>
      <c r="I715" s="40"/>
      <c r="J715" s="35"/>
      <c r="K715" s="40"/>
      <c r="L715" s="165" t="s">
        <v>6715</v>
      </c>
      <c r="M715" s="42"/>
      <c r="N715" s="40"/>
      <c r="O715" s="40"/>
      <c r="P715" s="40"/>
      <c r="Q715" s="40"/>
      <c r="R715" s="40"/>
      <c r="S715" s="40"/>
      <c r="T715" s="40"/>
      <c r="U715" s="40"/>
      <c r="V715" s="41" t="s">
        <v>6622</v>
      </c>
      <c r="W715" s="36">
        <v>3</v>
      </c>
      <c r="X715" s="36" t="s">
        <v>4960</v>
      </c>
      <c r="Y715" s="36" t="s">
        <v>5185</v>
      </c>
      <c r="Z715" s="36" t="s">
        <v>117</v>
      </c>
      <c r="AA715" s="36" t="s">
        <v>117</v>
      </c>
      <c r="AB715" s="36" t="s">
        <v>117</v>
      </c>
      <c r="AC715" s="36" t="s">
        <v>5185</v>
      </c>
      <c r="AD715" s="36" t="s">
        <v>5186</v>
      </c>
      <c r="AE715" s="36" t="s">
        <v>4962</v>
      </c>
      <c r="AF715" s="36" t="s">
        <v>117</v>
      </c>
      <c r="AG715" s="36" t="s">
        <v>117</v>
      </c>
      <c r="AH715" s="36" t="s">
        <v>117</v>
      </c>
      <c r="AI715" s="36" t="s">
        <v>117</v>
      </c>
      <c r="AJ715" s="36" t="s">
        <v>117</v>
      </c>
      <c r="AK715" s="36" t="s">
        <v>4297</v>
      </c>
      <c r="AL715" s="36" t="s">
        <v>704</v>
      </c>
      <c r="AM715" s="36"/>
      <c r="AN715" s="36"/>
      <c r="AO715" s="36"/>
      <c r="AP715" s="36"/>
      <c r="AQ715" s="36"/>
      <c r="AR715" s="36"/>
      <c r="AS715" s="36"/>
    </row>
    <row r="716" spans="1:45" s="62" customFormat="1" hidden="1">
      <c r="A716" s="136"/>
      <c r="B716" s="42" t="s">
        <v>6643</v>
      </c>
      <c r="C716" s="36"/>
      <c r="D716" s="36"/>
      <c r="E716" s="36"/>
      <c r="F716" s="36"/>
      <c r="G716" s="36"/>
      <c r="H716" s="36"/>
      <c r="I716" s="36"/>
      <c r="J716" s="36"/>
      <c r="K716" s="36"/>
      <c r="L716" s="36"/>
      <c r="M716" s="36"/>
      <c r="N716" s="36"/>
      <c r="O716" s="36"/>
      <c r="P716" s="36"/>
      <c r="Q716" s="36"/>
      <c r="R716" s="36"/>
      <c r="S716" s="36"/>
      <c r="T716" s="36"/>
      <c r="U716" s="36"/>
      <c r="V716" s="36"/>
      <c r="W716" s="36">
        <v>1</v>
      </c>
      <c r="X716" s="36" t="s">
        <v>736</v>
      </c>
      <c r="Y716" s="36"/>
      <c r="Z716" s="36"/>
      <c r="AA716" s="36"/>
      <c r="AB716" s="36"/>
      <c r="AC716" s="36"/>
      <c r="AD716" s="36"/>
      <c r="AE716" s="36"/>
      <c r="AF716" s="36"/>
      <c r="AG716" s="36"/>
      <c r="AH716" s="36"/>
      <c r="AI716" s="36"/>
      <c r="AJ716" s="36"/>
      <c r="AK716" s="36"/>
      <c r="AL716" s="36"/>
      <c r="AM716" s="36"/>
      <c r="AN716" s="36"/>
      <c r="AO716" s="36"/>
      <c r="AP716" s="36"/>
      <c r="AQ716" s="36"/>
      <c r="AR716" s="36"/>
      <c r="AS716" s="36"/>
    </row>
    <row r="717" spans="1:45" s="62" customFormat="1" hidden="1">
      <c r="A717" s="146" t="s">
        <v>7358</v>
      </c>
      <c r="B717" s="42" t="s">
        <v>6643</v>
      </c>
      <c r="C717" s="36"/>
      <c r="D717" s="36"/>
      <c r="E717" s="36"/>
      <c r="F717" s="36"/>
      <c r="G717" s="36"/>
      <c r="H717" s="36"/>
      <c r="I717" s="36"/>
      <c r="J717" s="36"/>
      <c r="K717" s="36"/>
      <c r="L717" s="36"/>
      <c r="M717" s="36"/>
      <c r="N717" s="36"/>
      <c r="O717" s="36"/>
      <c r="P717" s="36"/>
      <c r="Q717" s="36"/>
      <c r="R717" s="36"/>
      <c r="S717" s="36"/>
      <c r="T717" s="36"/>
      <c r="U717" s="36"/>
      <c r="V717" s="36"/>
      <c r="W717" s="36">
        <v>2</v>
      </c>
      <c r="X717" s="36" t="s">
        <v>61</v>
      </c>
      <c r="Y717" s="36" t="s">
        <v>737</v>
      </c>
      <c r="Z717" s="36" t="s">
        <v>738</v>
      </c>
      <c r="AA717" s="148" t="s">
        <v>7300</v>
      </c>
      <c r="AB717" s="36"/>
      <c r="AC717" s="36"/>
      <c r="AD717" s="36"/>
      <c r="AE717" s="36"/>
      <c r="AF717" s="36"/>
      <c r="AG717" s="36"/>
      <c r="AH717" s="36"/>
      <c r="AI717" s="36"/>
      <c r="AJ717" s="36"/>
      <c r="AK717" s="36"/>
      <c r="AL717" s="36"/>
      <c r="AM717" s="36"/>
      <c r="AN717" s="36"/>
      <c r="AO717" s="36"/>
      <c r="AP717" s="36"/>
      <c r="AQ717" s="36"/>
      <c r="AR717" s="36"/>
      <c r="AS717" s="36"/>
    </row>
    <row r="718" spans="1:45" s="62" customFormat="1" hidden="1">
      <c r="A718" s="136"/>
      <c r="B718" s="42" t="s">
        <v>6643</v>
      </c>
      <c r="C718" s="36"/>
      <c r="D718" s="36"/>
      <c r="E718" s="36"/>
      <c r="F718" s="36"/>
      <c r="G718" s="36"/>
      <c r="H718" s="36"/>
      <c r="I718" s="36"/>
      <c r="J718" s="36"/>
      <c r="K718" s="36"/>
      <c r="L718" s="36"/>
      <c r="M718" s="36"/>
      <c r="N718" s="36"/>
      <c r="O718" s="36"/>
      <c r="P718" s="36"/>
      <c r="Q718" s="36"/>
      <c r="R718" s="36"/>
      <c r="S718" s="36"/>
      <c r="T718" s="36"/>
      <c r="U718" s="36"/>
      <c r="V718" s="36"/>
      <c r="W718" s="36">
        <v>0</v>
      </c>
      <c r="X718" s="36" t="s">
        <v>4286</v>
      </c>
      <c r="Y718" s="36" t="s">
        <v>4287</v>
      </c>
      <c r="Z718" s="36" t="s">
        <v>4288</v>
      </c>
      <c r="AA718" s="36" t="s">
        <v>45</v>
      </c>
      <c r="AB718" s="36" t="s">
        <v>45</v>
      </c>
      <c r="AC718" s="36" t="s">
        <v>47</v>
      </c>
      <c r="AD718" s="36" t="s">
        <v>49</v>
      </c>
      <c r="AE718" s="36" t="s">
        <v>4289</v>
      </c>
      <c r="AF718" s="36" t="s">
        <v>4290</v>
      </c>
      <c r="AG718" s="36" t="s">
        <v>4291</v>
      </c>
      <c r="AH718" s="36" t="s">
        <v>58</v>
      </c>
      <c r="AI718" s="36" t="s">
        <v>4292</v>
      </c>
      <c r="AJ718" s="36" t="s">
        <v>4293</v>
      </c>
      <c r="AK718" s="36" t="s">
        <v>4294</v>
      </c>
      <c r="AL718" s="36" t="s">
        <v>61</v>
      </c>
      <c r="AM718" s="36"/>
      <c r="AN718" s="36"/>
      <c r="AO718" s="36"/>
      <c r="AP718" s="36"/>
      <c r="AQ718" s="36"/>
      <c r="AR718" s="36"/>
      <c r="AS718" s="36"/>
    </row>
    <row r="719" spans="1:45" s="62" customFormat="1" hidden="1">
      <c r="A719" s="136"/>
      <c r="B719" s="42" t="s">
        <v>6643</v>
      </c>
      <c r="C719" s="36"/>
      <c r="D719" s="36"/>
      <c r="E719" s="36"/>
      <c r="F719" s="36"/>
      <c r="G719" s="36"/>
      <c r="H719" s="36"/>
      <c r="I719" s="36"/>
      <c r="J719" s="36"/>
      <c r="K719" s="36"/>
      <c r="L719" s="36"/>
      <c r="M719" s="36"/>
      <c r="N719" s="36"/>
      <c r="O719" s="36"/>
      <c r="P719" s="36"/>
      <c r="Q719" s="36"/>
      <c r="R719" s="36"/>
      <c r="S719" s="36"/>
      <c r="T719" s="36"/>
      <c r="U719" s="36"/>
      <c r="V719" s="36"/>
      <c r="W719" s="36">
        <v>4</v>
      </c>
      <c r="X719" s="36" t="s">
        <v>4308</v>
      </c>
      <c r="Y719" s="36" t="s">
        <v>117</v>
      </c>
      <c r="Z719" s="36" t="s">
        <v>117</v>
      </c>
      <c r="AA719" s="36" t="s">
        <v>117</v>
      </c>
      <c r="AB719" s="36" t="s">
        <v>117</v>
      </c>
      <c r="AC719" s="36" t="s">
        <v>117</v>
      </c>
      <c r="AD719" s="36" t="s">
        <v>117</v>
      </c>
      <c r="AE719" s="36" t="s">
        <v>4309</v>
      </c>
      <c r="AF719" s="36" t="s">
        <v>117</v>
      </c>
      <c r="AG719" s="36" t="s">
        <v>117</v>
      </c>
      <c r="AH719" s="36" t="s">
        <v>117</v>
      </c>
      <c r="AI719" s="36" t="s">
        <v>117</v>
      </c>
      <c r="AJ719" s="36" t="s">
        <v>117</v>
      </c>
      <c r="AK719" s="36" t="s">
        <v>4304</v>
      </c>
      <c r="AL719" s="36">
        <v>1982</v>
      </c>
      <c r="AM719" s="36"/>
      <c r="AN719" s="36"/>
      <c r="AO719" s="36"/>
      <c r="AP719" s="36"/>
      <c r="AQ719" s="36"/>
      <c r="AR719" s="36"/>
      <c r="AS719" s="36"/>
    </row>
    <row r="720" spans="1:45" s="62" customFormat="1" hidden="1">
      <c r="A720" s="136"/>
      <c r="B720" s="42" t="s">
        <v>6643</v>
      </c>
      <c r="C720" s="36"/>
      <c r="D720" s="36"/>
      <c r="E720" s="36"/>
      <c r="F720" s="36"/>
      <c r="G720" s="36"/>
      <c r="H720" s="36"/>
      <c r="I720" s="36"/>
      <c r="J720" s="36"/>
      <c r="K720" s="36"/>
      <c r="L720" s="36"/>
      <c r="M720" s="36"/>
      <c r="N720" s="36"/>
      <c r="O720" s="36"/>
      <c r="P720" s="36"/>
      <c r="Q720" s="36"/>
      <c r="R720" s="36"/>
      <c r="S720" s="36"/>
      <c r="T720" s="36"/>
      <c r="U720" s="36"/>
      <c r="V720" s="36"/>
      <c r="W720" s="36">
        <v>4</v>
      </c>
      <c r="X720" s="36" t="s">
        <v>4308</v>
      </c>
      <c r="Y720" s="36" t="s">
        <v>117</v>
      </c>
      <c r="Z720" s="36" t="s">
        <v>117</v>
      </c>
      <c r="AA720" s="36" t="s">
        <v>117</v>
      </c>
      <c r="AB720" s="36" t="s">
        <v>117</v>
      </c>
      <c r="AC720" s="36" t="s">
        <v>117</v>
      </c>
      <c r="AD720" s="36" t="s">
        <v>117</v>
      </c>
      <c r="AE720" s="36" t="s">
        <v>4311</v>
      </c>
      <c r="AF720" s="36" t="s">
        <v>117</v>
      </c>
      <c r="AG720" s="36" t="s">
        <v>117</v>
      </c>
      <c r="AH720" s="36" t="s">
        <v>117</v>
      </c>
      <c r="AI720" s="36" t="s">
        <v>117</v>
      </c>
      <c r="AJ720" s="36" t="s">
        <v>117</v>
      </c>
      <c r="AK720" s="36" t="s">
        <v>4304</v>
      </c>
      <c r="AL720" s="36">
        <v>5160</v>
      </c>
      <c r="AM720" s="36"/>
      <c r="AN720" s="36"/>
      <c r="AO720" s="36"/>
      <c r="AP720" s="36"/>
      <c r="AQ720" s="36"/>
      <c r="AR720" s="36"/>
      <c r="AS720" s="36"/>
    </row>
    <row r="721" spans="1:45" s="62" customFormat="1" hidden="1">
      <c r="A721" s="146" t="s">
        <v>7440</v>
      </c>
      <c r="B721" s="42" t="s">
        <v>6643</v>
      </c>
      <c r="C721" s="36"/>
      <c r="D721" s="36"/>
      <c r="E721" s="36"/>
      <c r="F721" s="36"/>
      <c r="G721" s="36"/>
      <c r="H721" s="36"/>
      <c r="I721" s="36"/>
      <c r="J721" s="36"/>
      <c r="K721" s="36"/>
      <c r="L721" s="36"/>
      <c r="M721" s="36"/>
      <c r="N721" s="36"/>
      <c r="O721" s="36"/>
      <c r="P721" s="36"/>
      <c r="Q721" s="36"/>
      <c r="R721" s="36"/>
      <c r="S721" s="36"/>
      <c r="T721" s="36"/>
      <c r="U721" s="36"/>
      <c r="V721" s="36"/>
      <c r="W721" s="36">
        <v>4</v>
      </c>
      <c r="X721" s="36" t="s">
        <v>4312</v>
      </c>
      <c r="Y721" s="36" t="s">
        <v>117</v>
      </c>
      <c r="Z721" s="36" t="s">
        <v>117</v>
      </c>
      <c r="AA721" s="36" t="s">
        <v>117</v>
      </c>
      <c r="AB721" s="36" t="s">
        <v>117</v>
      </c>
      <c r="AC721" s="36" t="s">
        <v>117</v>
      </c>
      <c r="AD721" s="36" t="s">
        <v>117</v>
      </c>
      <c r="AE721" s="36" t="s">
        <v>4314</v>
      </c>
      <c r="AF721" s="36" t="s">
        <v>117</v>
      </c>
      <c r="AG721" s="36" t="s">
        <v>117</v>
      </c>
      <c r="AH721" s="36" t="s">
        <v>117</v>
      </c>
      <c r="AI721" s="36" t="s">
        <v>117</v>
      </c>
      <c r="AJ721" s="36" t="s">
        <v>117</v>
      </c>
      <c r="AK721" s="36" t="s">
        <v>4304</v>
      </c>
      <c r="AL721" s="148">
        <v>1454</v>
      </c>
      <c r="AM721" s="158"/>
      <c r="AN721" s="158"/>
      <c r="AO721" s="158"/>
      <c r="AP721" s="36"/>
      <c r="AQ721" s="36"/>
      <c r="AR721" s="36"/>
      <c r="AS721" s="36"/>
    </row>
    <row r="722" spans="1:45" s="62" customFormat="1" hidden="1">
      <c r="A722" s="136"/>
      <c r="B722" s="42" t="s">
        <v>6643</v>
      </c>
      <c r="C722" s="36"/>
      <c r="D722" s="36"/>
      <c r="E722" s="36"/>
      <c r="F722" s="36"/>
      <c r="G722" s="36"/>
      <c r="H722" s="36"/>
      <c r="I722" s="36"/>
      <c r="J722" s="36"/>
      <c r="K722" s="36"/>
      <c r="L722" s="36"/>
      <c r="M722" s="36"/>
      <c r="N722" s="36"/>
      <c r="O722" s="36"/>
      <c r="P722" s="36"/>
      <c r="Q722" s="36"/>
      <c r="R722" s="36"/>
      <c r="S722" s="36"/>
      <c r="T722" s="36"/>
      <c r="U722" s="36"/>
      <c r="V722" s="36"/>
      <c r="W722" s="36">
        <v>4</v>
      </c>
      <c r="X722" s="36" t="s">
        <v>5161</v>
      </c>
      <c r="Y722" s="36" t="s">
        <v>117</v>
      </c>
      <c r="Z722" s="36" t="s">
        <v>117</v>
      </c>
      <c r="AA722" s="36" t="s">
        <v>117</v>
      </c>
      <c r="AB722" s="36" t="s">
        <v>117</v>
      </c>
      <c r="AC722" s="36" t="s">
        <v>117</v>
      </c>
      <c r="AD722" s="36" t="s">
        <v>117</v>
      </c>
      <c r="AE722" s="36" t="s">
        <v>5162</v>
      </c>
      <c r="AF722" s="36" t="s">
        <v>117</v>
      </c>
      <c r="AG722" s="36" t="s">
        <v>117</v>
      </c>
      <c r="AH722" s="36" t="s">
        <v>117</v>
      </c>
      <c r="AI722" s="36" t="s">
        <v>117</v>
      </c>
      <c r="AJ722" s="36" t="s">
        <v>117</v>
      </c>
      <c r="AK722" s="36" t="s">
        <v>4304</v>
      </c>
      <c r="AL722" s="36">
        <v>3132</v>
      </c>
      <c r="AM722" s="36"/>
      <c r="AN722" s="36"/>
      <c r="AO722" s="36"/>
      <c r="AP722" s="36"/>
      <c r="AQ722" s="36"/>
      <c r="AR722" s="36"/>
      <c r="AS722" s="36"/>
    </row>
    <row r="723" spans="1:45" s="62" customFormat="1" hidden="1">
      <c r="A723" s="136"/>
      <c r="B723" s="42" t="s">
        <v>6643</v>
      </c>
      <c r="C723" s="36"/>
      <c r="D723" s="36"/>
      <c r="E723" s="36"/>
      <c r="F723" s="36"/>
      <c r="G723" s="36"/>
      <c r="H723" s="36"/>
      <c r="I723" s="36"/>
      <c r="J723" s="36"/>
      <c r="K723" s="36"/>
      <c r="L723" s="36"/>
      <c r="M723" s="36"/>
      <c r="N723" s="36"/>
      <c r="O723" s="36"/>
      <c r="P723" s="36"/>
      <c r="Q723" s="36"/>
      <c r="R723" s="36"/>
      <c r="S723" s="36"/>
      <c r="T723" s="36"/>
      <c r="U723" s="36"/>
      <c r="V723" s="36"/>
      <c r="W723" s="36">
        <v>4</v>
      </c>
      <c r="X723" s="36" t="s">
        <v>4330</v>
      </c>
      <c r="Y723" s="36" t="s">
        <v>117</v>
      </c>
      <c r="Z723" s="36" t="s">
        <v>117</v>
      </c>
      <c r="AA723" s="36" t="s">
        <v>117</v>
      </c>
      <c r="AB723" s="36" t="s">
        <v>117</v>
      </c>
      <c r="AC723" s="36" t="s">
        <v>117</v>
      </c>
      <c r="AD723" s="36" t="s">
        <v>117</v>
      </c>
      <c r="AE723" s="36" t="s">
        <v>119</v>
      </c>
      <c r="AF723" s="36" t="s">
        <v>117</v>
      </c>
      <c r="AG723" s="36" t="s">
        <v>117</v>
      </c>
      <c r="AH723" s="36" t="s">
        <v>117</v>
      </c>
      <c r="AI723" s="36" t="s">
        <v>117</v>
      </c>
      <c r="AJ723" s="36" t="s">
        <v>117</v>
      </c>
      <c r="AK723" s="36" t="s">
        <v>4297</v>
      </c>
      <c r="AL723" s="36">
        <v>2</v>
      </c>
      <c r="AM723" s="36"/>
      <c r="AN723" s="36"/>
      <c r="AO723" s="36"/>
      <c r="AP723" s="36"/>
      <c r="AQ723" s="36"/>
      <c r="AR723" s="36"/>
      <c r="AS723" s="36"/>
    </row>
    <row r="724" spans="1:45" s="62" customFormat="1" hidden="1">
      <c r="A724" s="136"/>
      <c r="B724" s="42" t="s">
        <v>6643</v>
      </c>
      <c r="C724" s="36"/>
      <c r="D724" s="36"/>
      <c r="E724" s="36"/>
      <c r="F724" s="36"/>
      <c r="G724" s="36"/>
      <c r="H724" s="36"/>
      <c r="I724" s="36"/>
      <c r="J724" s="36"/>
      <c r="K724" s="36"/>
      <c r="L724" s="36"/>
      <c r="M724" s="36"/>
      <c r="N724" s="36"/>
      <c r="O724" s="36"/>
      <c r="P724" s="36"/>
      <c r="Q724" s="36"/>
      <c r="R724" s="36"/>
      <c r="S724" s="36"/>
      <c r="T724" s="36"/>
      <c r="U724" s="36"/>
      <c r="V724" s="36"/>
      <c r="W724" s="36">
        <v>4</v>
      </c>
      <c r="X724" s="36" t="s">
        <v>4330</v>
      </c>
      <c r="Y724" s="36" t="s">
        <v>117</v>
      </c>
      <c r="Z724" s="36" t="s">
        <v>117</v>
      </c>
      <c r="AA724" s="36" t="s">
        <v>117</v>
      </c>
      <c r="AB724" s="36" t="s">
        <v>117</v>
      </c>
      <c r="AC724" s="36" t="s">
        <v>117</v>
      </c>
      <c r="AD724" s="36" t="s">
        <v>117</v>
      </c>
      <c r="AE724" s="36" t="s">
        <v>127</v>
      </c>
      <c r="AF724" s="36" t="s">
        <v>117</v>
      </c>
      <c r="AG724" s="36" t="s">
        <v>117</v>
      </c>
      <c r="AH724" s="36" t="s">
        <v>117</v>
      </c>
      <c r="AI724" s="36" t="s">
        <v>117</v>
      </c>
      <c r="AJ724" s="36" t="s">
        <v>117</v>
      </c>
      <c r="AK724" s="36" t="s">
        <v>4297</v>
      </c>
      <c r="AL724" s="36">
        <v>4</v>
      </c>
      <c r="AM724" s="36"/>
      <c r="AN724" s="36"/>
      <c r="AO724" s="36"/>
      <c r="AP724" s="36"/>
      <c r="AQ724" s="36"/>
      <c r="AR724" s="36"/>
      <c r="AS724" s="36"/>
    </row>
    <row r="725" spans="1:45" s="62" customFormat="1" hidden="1">
      <c r="A725" s="136"/>
      <c r="B725" s="42" t="s">
        <v>6643</v>
      </c>
      <c r="C725" s="36"/>
      <c r="D725" s="36"/>
      <c r="E725" s="36"/>
      <c r="F725" s="36"/>
      <c r="G725" s="36"/>
      <c r="H725" s="36"/>
      <c r="I725" s="36"/>
      <c r="J725" s="36"/>
      <c r="K725" s="36"/>
      <c r="L725" s="36"/>
      <c r="M725" s="36"/>
      <c r="N725" s="36"/>
      <c r="O725" s="36"/>
      <c r="P725" s="36"/>
      <c r="Q725" s="36"/>
      <c r="R725" s="36"/>
      <c r="S725" s="36"/>
      <c r="T725" s="36"/>
      <c r="U725" s="36"/>
      <c r="V725" s="36"/>
      <c r="W725" s="36">
        <v>4</v>
      </c>
      <c r="X725" s="36" t="s">
        <v>50</v>
      </c>
      <c r="Y725" s="36" t="s">
        <v>117</v>
      </c>
      <c r="Z725" s="36" t="s">
        <v>117</v>
      </c>
      <c r="AA725" s="36" t="s">
        <v>117</v>
      </c>
      <c r="AB725" s="36" t="s">
        <v>117</v>
      </c>
      <c r="AC725" s="36" t="s">
        <v>117</v>
      </c>
      <c r="AD725" s="36" t="s">
        <v>117</v>
      </c>
      <c r="AE725" s="36" t="s">
        <v>143</v>
      </c>
      <c r="AF725" s="36" t="s">
        <v>117</v>
      </c>
      <c r="AG725" s="36" t="s">
        <v>117</v>
      </c>
      <c r="AH725" s="36" t="s">
        <v>117</v>
      </c>
      <c r="AI725" s="36" t="s">
        <v>117</v>
      </c>
      <c r="AJ725" s="36" t="s">
        <v>117</v>
      </c>
      <c r="AK725" s="36" t="s">
        <v>4297</v>
      </c>
      <c r="AL725" s="36">
        <v>1</v>
      </c>
      <c r="AM725" s="36"/>
      <c r="AN725" s="36"/>
      <c r="AO725" s="36"/>
      <c r="AP725" s="36"/>
      <c r="AQ725" s="36"/>
      <c r="AR725" s="36"/>
      <c r="AS725" s="36"/>
    </row>
    <row r="726" spans="1:45" s="62" customFormat="1" hidden="1">
      <c r="A726" s="136"/>
      <c r="B726" s="42" t="s">
        <v>6643</v>
      </c>
      <c r="C726" s="36"/>
      <c r="D726" s="36"/>
      <c r="E726" s="36"/>
      <c r="F726" s="36"/>
      <c r="G726" s="36"/>
      <c r="H726" s="36"/>
      <c r="I726" s="36"/>
      <c r="J726" s="36"/>
      <c r="K726" s="36"/>
      <c r="L726" s="36"/>
      <c r="M726" s="36"/>
      <c r="N726" s="36"/>
      <c r="O726" s="36"/>
      <c r="P726" s="36"/>
      <c r="Q726" s="36"/>
      <c r="R726" s="36"/>
      <c r="S726" s="36"/>
      <c r="T726" s="36"/>
      <c r="U726" s="36"/>
      <c r="V726" s="36"/>
      <c r="W726" s="36">
        <v>4</v>
      </c>
      <c r="X726" s="36" t="s">
        <v>50</v>
      </c>
      <c r="Y726" s="36" t="s">
        <v>117</v>
      </c>
      <c r="Z726" s="36" t="s">
        <v>117</v>
      </c>
      <c r="AA726" s="36" t="s">
        <v>117</v>
      </c>
      <c r="AB726" s="36" t="s">
        <v>117</v>
      </c>
      <c r="AC726" s="36" t="s">
        <v>117</v>
      </c>
      <c r="AD726" s="36" t="s">
        <v>117</v>
      </c>
      <c r="AE726" s="36" t="s">
        <v>144</v>
      </c>
      <c r="AF726" s="36" t="s">
        <v>117</v>
      </c>
      <c r="AG726" s="36" t="s">
        <v>117</v>
      </c>
      <c r="AH726" s="36" t="s">
        <v>117</v>
      </c>
      <c r="AI726" s="36" t="s">
        <v>117</v>
      </c>
      <c r="AJ726" s="36" t="s">
        <v>117</v>
      </c>
      <c r="AK726" s="36" t="s">
        <v>4297</v>
      </c>
      <c r="AL726" s="36">
        <v>1</v>
      </c>
      <c r="AM726" s="36"/>
      <c r="AN726" s="36"/>
      <c r="AO726" s="36"/>
      <c r="AP726" s="36"/>
      <c r="AQ726" s="36"/>
      <c r="AR726" s="36"/>
      <c r="AS726" s="36"/>
    </row>
    <row r="727" spans="1:45" s="62" customFormat="1" hidden="1">
      <c r="A727" s="183"/>
      <c r="B727" s="42" t="s">
        <v>6643</v>
      </c>
      <c r="T727" s="36"/>
      <c r="U727" s="36"/>
      <c r="V727" s="36"/>
      <c r="W727" s="36">
        <v>4</v>
      </c>
      <c r="X727" s="36" t="s">
        <v>50</v>
      </c>
      <c r="Y727" s="36" t="s">
        <v>117</v>
      </c>
      <c r="Z727" s="36" t="s">
        <v>117</v>
      </c>
      <c r="AA727" s="36" t="s">
        <v>117</v>
      </c>
      <c r="AB727" s="36" t="s">
        <v>117</v>
      </c>
      <c r="AC727" s="36" t="s">
        <v>117</v>
      </c>
      <c r="AD727" s="36" t="s">
        <v>117</v>
      </c>
      <c r="AE727" s="36" t="s">
        <v>148</v>
      </c>
      <c r="AF727" s="36" t="s">
        <v>117</v>
      </c>
      <c r="AG727" s="36" t="s">
        <v>117</v>
      </c>
      <c r="AH727" s="36" t="s">
        <v>117</v>
      </c>
      <c r="AI727" s="36" t="s">
        <v>117</v>
      </c>
      <c r="AJ727" s="36" t="s">
        <v>117</v>
      </c>
      <c r="AK727" s="36" t="s">
        <v>4297</v>
      </c>
      <c r="AL727" s="36">
        <v>2</v>
      </c>
      <c r="AM727" s="36"/>
      <c r="AN727" s="36"/>
      <c r="AO727" s="36"/>
      <c r="AP727" s="36"/>
      <c r="AQ727" s="36"/>
      <c r="AR727" s="36"/>
      <c r="AS727" s="36"/>
    </row>
    <row r="728" spans="1:45" s="62" customFormat="1" hidden="1">
      <c r="A728" s="183"/>
      <c r="B728" s="42" t="s">
        <v>6643</v>
      </c>
      <c r="T728" s="36"/>
      <c r="U728" s="36"/>
      <c r="V728" s="36"/>
      <c r="W728" s="36">
        <v>4</v>
      </c>
      <c r="X728" s="36" t="s">
        <v>50</v>
      </c>
      <c r="Y728" s="36" t="s">
        <v>117</v>
      </c>
      <c r="Z728" s="36" t="s">
        <v>117</v>
      </c>
      <c r="AA728" s="36" t="s">
        <v>117</v>
      </c>
      <c r="AB728" s="36" t="s">
        <v>117</v>
      </c>
      <c r="AC728" s="36" t="s">
        <v>117</v>
      </c>
      <c r="AD728" s="36" t="s">
        <v>117</v>
      </c>
      <c r="AE728" s="36" t="s">
        <v>739</v>
      </c>
      <c r="AF728" s="36" t="s">
        <v>117</v>
      </c>
      <c r="AG728" s="36" t="s">
        <v>117</v>
      </c>
      <c r="AH728" s="36" t="s">
        <v>117</v>
      </c>
      <c r="AI728" s="36" t="s">
        <v>117</v>
      </c>
      <c r="AJ728" s="36" t="s">
        <v>117</v>
      </c>
      <c r="AK728" s="36" t="s">
        <v>4297</v>
      </c>
      <c r="AL728" s="36">
        <v>6</v>
      </c>
      <c r="AM728" s="36"/>
      <c r="AN728" s="36"/>
      <c r="AO728" s="36"/>
      <c r="AP728" s="36"/>
      <c r="AQ728" s="36"/>
      <c r="AR728" s="36"/>
      <c r="AS728" s="36"/>
    </row>
    <row r="729" spans="1:45" s="62" customFormat="1" hidden="1">
      <c r="A729" s="183"/>
      <c r="B729" s="42" t="s">
        <v>6643</v>
      </c>
      <c r="T729" s="36"/>
      <c r="U729" s="36"/>
      <c r="V729" s="36"/>
      <c r="W729" s="36">
        <v>4</v>
      </c>
      <c r="X729" s="36" t="s">
        <v>50</v>
      </c>
      <c r="Y729" s="36" t="s">
        <v>117</v>
      </c>
      <c r="Z729" s="36" t="s">
        <v>117</v>
      </c>
      <c r="AA729" s="36" t="s">
        <v>117</v>
      </c>
      <c r="AB729" s="36" t="s">
        <v>117</v>
      </c>
      <c r="AC729" s="36" t="s">
        <v>117</v>
      </c>
      <c r="AD729" s="36" t="s">
        <v>117</v>
      </c>
      <c r="AE729" s="36" t="s">
        <v>164</v>
      </c>
      <c r="AF729" s="36" t="s">
        <v>117</v>
      </c>
      <c r="AG729" s="36" t="s">
        <v>117</v>
      </c>
      <c r="AH729" s="36" t="s">
        <v>117</v>
      </c>
      <c r="AI729" s="36" t="s">
        <v>117</v>
      </c>
      <c r="AJ729" s="36" t="s">
        <v>117</v>
      </c>
      <c r="AK729" s="36" t="s">
        <v>4297</v>
      </c>
      <c r="AL729" s="36">
        <v>2</v>
      </c>
      <c r="AM729" s="36"/>
      <c r="AN729" s="36"/>
      <c r="AO729" s="36"/>
      <c r="AP729" s="36"/>
      <c r="AQ729" s="36"/>
      <c r="AR729" s="36"/>
      <c r="AS729" s="36"/>
    </row>
    <row r="730" spans="1:45" s="62" customFormat="1" hidden="1">
      <c r="A730" s="183"/>
      <c r="B730" s="42" t="s">
        <v>6643</v>
      </c>
      <c r="T730" s="36"/>
      <c r="U730" s="36"/>
      <c r="V730" s="36"/>
      <c r="W730" s="36">
        <v>4</v>
      </c>
      <c r="X730" s="36" t="s">
        <v>50</v>
      </c>
      <c r="Y730" s="36" t="s">
        <v>117</v>
      </c>
      <c r="Z730" s="36" t="s">
        <v>117</v>
      </c>
      <c r="AA730" s="36" t="s">
        <v>117</v>
      </c>
      <c r="AB730" s="36" t="s">
        <v>117</v>
      </c>
      <c r="AC730" s="36" t="s">
        <v>117</v>
      </c>
      <c r="AD730" s="36" t="s">
        <v>117</v>
      </c>
      <c r="AE730" s="36" t="s">
        <v>165</v>
      </c>
      <c r="AF730" s="36" t="s">
        <v>117</v>
      </c>
      <c r="AG730" s="36" t="s">
        <v>117</v>
      </c>
      <c r="AH730" s="36" t="s">
        <v>117</v>
      </c>
      <c r="AI730" s="36" t="s">
        <v>117</v>
      </c>
      <c r="AJ730" s="36" t="s">
        <v>117</v>
      </c>
      <c r="AK730" s="36" t="s">
        <v>4297</v>
      </c>
      <c r="AL730" s="36">
        <v>2</v>
      </c>
      <c r="AM730" s="36"/>
      <c r="AN730" s="36"/>
      <c r="AO730" s="36"/>
      <c r="AP730" s="36"/>
      <c r="AQ730" s="36"/>
      <c r="AR730" s="36"/>
      <c r="AS730" s="36"/>
    </row>
    <row r="731" spans="1:45" s="62" customFormat="1" hidden="1">
      <c r="A731" s="183"/>
      <c r="B731" s="42" t="s">
        <v>6643</v>
      </c>
      <c r="T731" s="36"/>
      <c r="U731" s="36"/>
      <c r="V731" s="36"/>
      <c r="W731" s="36">
        <v>4</v>
      </c>
      <c r="X731" s="36" t="s">
        <v>50</v>
      </c>
      <c r="Y731" s="36" t="s">
        <v>117</v>
      </c>
      <c r="Z731" s="36" t="s">
        <v>117</v>
      </c>
      <c r="AA731" s="36" t="s">
        <v>117</v>
      </c>
      <c r="AB731" s="36" t="s">
        <v>117</v>
      </c>
      <c r="AC731" s="36" t="s">
        <v>117</v>
      </c>
      <c r="AD731" s="36" t="s">
        <v>117</v>
      </c>
      <c r="AE731" s="36" t="s">
        <v>166</v>
      </c>
      <c r="AF731" s="36" t="s">
        <v>117</v>
      </c>
      <c r="AG731" s="36" t="s">
        <v>117</v>
      </c>
      <c r="AH731" s="36" t="s">
        <v>117</v>
      </c>
      <c r="AI731" s="36" t="s">
        <v>117</v>
      </c>
      <c r="AJ731" s="36" t="s">
        <v>117</v>
      </c>
      <c r="AK731" s="36" t="s">
        <v>4297</v>
      </c>
      <c r="AL731" s="36">
        <v>14</v>
      </c>
      <c r="AM731" s="36"/>
      <c r="AN731" s="36"/>
      <c r="AO731" s="36"/>
      <c r="AP731" s="36"/>
      <c r="AQ731" s="36"/>
      <c r="AR731" s="36"/>
      <c r="AS731" s="36"/>
    </row>
    <row r="732" spans="1:45" s="62" customFormat="1" hidden="1">
      <c r="A732" s="183"/>
      <c r="B732" s="42" t="s">
        <v>6643</v>
      </c>
      <c r="C732" s="35"/>
      <c r="D732" s="35"/>
      <c r="T732" s="36"/>
      <c r="U732" s="36"/>
      <c r="V732" s="36"/>
      <c r="W732" s="36">
        <v>4</v>
      </c>
      <c r="X732" s="36" t="s">
        <v>50</v>
      </c>
      <c r="Y732" s="36" t="s">
        <v>117</v>
      </c>
      <c r="Z732" s="36" t="s">
        <v>117</v>
      </c>
      <c r="AA732" s="36" t="s">
        <v>117</v>
      </c>
      <c r="AB732" s="36" t="s">
        <v>117</v>
      </c>
      <c r="AC732" s="36" t="s">
        <v>117</v>
      </c>
      <c r="AD732" s="36" t="s">
        <v>117</v>
      </c>
      <c r="AE732" s="36" t="s">
        <v>167</v>
      </c>
      <c r="AF732" s="36" t="s">
        <v>117</v>
      </c>
      <c r="AG732" s="36" t="s">
        <v>117</v>
      </c>
      <c r="AH732" s="36" t="s">
        <v>117</v>
      </c>
      <c r="AI732" s="36" t="s">
        <v>117</v>
      </c>
      <c r="AJ732" s="36" t="s">
        <v>117</v>
      </c>
      <c r="AK732" s="36" t="s">
        <v>4297</v>
      </c>
      <c r="AL732" s="36">
        <v>1</v>
      </c>
      <c r="AM732" s="36"/>
      <c r="AN732" s="36"/>
      <c r="AO732" s="36"/>
      <c r="AP732" s="36"/>
      <c r="AQ732" s="36"/>
      <c r="AR732" s="36"/>
      <c r="AS732" s="36"/>
    </row>
    <row r="733" spans="1:45" s="62" customFormat="1" hidden="1">
      <c r="A733" s="183"/>
      <c r="B733" s="42" t="s">
        <v>6643</v>
      </c>
      <c r="C733" s="35"/>
      <c r="D733" s="35"/>
      <c r="T733" s="36"/>
      <c r="U733" s="36"/>
      <c r="V733" s="36"/>
      <c r="W733" s="36">
        <v>4</v>
      </c>
      <c r="X733" s="36" t="s">
        <v>50</v>
      </c>
      <c r="Y733" s="36" t="s">
        <v>117</v>
      </c>
      <c r="Z733" s="36" t="s">
        <v>117</v>
      </c>
      <c r="AA733" s="36" t="s">
        <v>117</v>
      </c>
      <c r="AB733" s="36" t="s">
        <v>117</v>
      </c>
      <c r="AC733" s="36" t="s">
        <v>117</v>
      </c>
      <c r="AD733" s="36" t="s">
        <v>117</v>
      </c>
      <c r="AE733" s="36" t="s">
        <v>183</v>
      </c>
      <c r="AF733" s="36" t="s">
        <v>117</v>
      </c>
      <c r="AG733" s="36" t="s">
        <v>117</v>
      </c>
      <c r="AH733" s="36" t="s">
        <v>117</v>
      </c>
      <c r="AI733" s="36" t="s">
        <v>117</v>
      </c>
      <c r="AJ733" s="36" t="s">
        <v>117</v>
      </c>
      <c r="AK733" s="36" t="s">
        <v>4297</v>
      </c>
      <c r="AL733" s="36">
        <v>10</v>
      </c>
      <c r="AM733" s="36"/>
      <c r="AN733" s="36"/>
      <c r="AO733" s="36"/>
      <c r="AP733" s="36"/>
      <c r="AQ733" s="36"/>
      <c r="AR733" s="36"/>
      <c r="AS733" s="36"/>
    </row>
    <row r="734" spans="1:45" s="62" customFormat="1" hidden="1">
      <c r="A734" s="183"/>
      <c r="B734" s="42" t="s">
        <v>6643</v>
      </c>
      <c r="C734" s="35"/>
      <c r="D734" s="35"/>
      <c r="T734" s="36"/>
      <c r="U734" s="36"/>
      <c r="V734" s="36"/>
      <c r="W734" s="36">
        <v>4</v>
      </c>
      <c r="X734" s="36" t="s">
        <v>50</v>
      </c>
      <c r="Y734" s="36" t="s">
        <v>117</v>
      </c>
      <c r="Z734" s="36" t="s">
        <v>117</v>
      </c>
      <c r="AA734" s="36" t="s">
        <v>117</v>
      </c>
      <c r="AB734" s="36" t="s">
        <v>117</v>
      </c>
      <c r="AC734" s="36" t="s">
        <v>117</v>
      </c>
      <c r="AD734" s="36" t="s">
        <v>117</v>
      </c>
      <c r="AE734" s="36" t="s">
        <v>184</v>
      </c>
      <c r="AF734" s="36" t="s">
        <v>117</v>
      </c>
      <c r="AG734" s="36" t="s">
        <v>117</v>
      </c>
      <c r="AH734" s="36" t="s">
        <v>117</v>
      </c>
      <c r="AI734" s="36" t="s">
        <v>117</v>
      </c>
      <c r="AJ734" s="36" t="s">
        <v>117</v>
      </c>
      <c r="AK734" s="36" t="s">
        <v>4297</v>
      </c>
      <c r="AL734" s="36">
        <v>1</v>
      </c>
      <c r="AM734" s="36"/>
      <c r="AN734" s="36"/>
      <c r="AO734" s="36"/>
      <c r="AP734" s="36"/>
      <c r="AQ734" s="36"/>
      <c r="AR734" s="36"/>
      <c r="AS734" s="36"/>
    </row>
    <row r="735" spans="1:45" s="62" customFormat="1" hidden="1">
      <c r="A735" s="50"/>
      <c r="B735" s="42" t="s">
        <v>6643</v>
      </c>
      <c r="C735" s="40"/>
      <c r="D735" s="42" t="s">
        <v>9</v>
      </c>
      <c r="E735" s="40" t="s">
        <v>6709</v>
      </c>
      <c r="F735" s="62" t="s">
        <v>6698</v>
      </c>
      <c r="G735" s="40"/>
      <c r="H735" s="43"/>
      <c r="I735" s="40"/>
      <c r="J735" s="35"/>
      <c r="K735" s="40"/>
      <c r="L735" s="40"/>
      <c r="M735" s="42"/>
      <c r="N735" s="40"/>
      <c r="O735" s="40"/>
      <c r="P735" s="40"/>
      <c r="Q735" s="40"/>
      <c r="R735" s="40"/>
      <c r="S735" s="40"/>
      <c r="T735" s="40"/>
      <c r="U735" s="40"/>
      <c r="V735" s="41" t="s">
        <v>6605</v>
      </c>
      <c r="W735" s="36">
        <v>3</v>
      </c>
      <c r="X735" s="36" t="s">
        <v>5187</v>
      </c>
      <c r="Y735" s="36" t="s">
        <v>740</v>
      </c>
      <c r="Z735" s="36" t="s">
        <v>117</v>
      </c>
      <c r="AA735" s="36" t="s">
        <v>741</v>
      </c>
      <c r="AB735" s="36" t="s">
        <v>741</v>
      </c>
      <c r="AC735" s="36" t="s">
        <v>742</v>
      </c>
      <c r="AD735" s="36" t="s">
        <v>743</v>
      </c>
      <c r="AE735" s="36" t="s">
        <v>5188</v>
      </c>
      <c r="AF735" s="36" t="s">
        <v>4513</v>
      </c>
      <c r="AG735" s="36" t="s">
        <v>117</v>
      </c>
      <c r="AH735" s="36" t="s">
        <v>4395</v>
      </c>
      <c r="AI735" s="36" t="s">
        <v>5189</v>
      </c>
      <c r="AJ735" s="36" t="s">
        <v>117</v>
      </c>
      <c r="AK735" s="36" t="s">
        <v>4297</v>
      </c>
      <c r="AL735" s="36" t="s">
        <v>737</v>
      </c>
      <c r="AM735" s="36"/>
      <c r="AN735" s="36"/>
      <c r="AO735" s="36"/>
      <c r="AP735" s="36"/>
      <c r="AQ735" s="36"/>
      <c r="AR735" s="36"/>
      <c r="AS735" s="36"/>
    </row>
    <row r="736" spans="1:45" s="62" customFormat="1" hidden="1">
      <c r="A736" s="50"/>
      <c r="B736" s="42" t="s">
        <v>6643</v>
      </c>
      <c r="C736" s="40"/>
      <c r="D736" s="72" t="s">
        <v>6618</v>
      </c>
      <c r="E736" s="40" t="s">
        <v>6709</v>
      </c>
      <c r="F736" s="62" t="s">
        <v>6698</v>
      </c>
      <c r="G736" s="40"/>
      <c r="H736" s="43"/>
      <c r="I736" s="40"/>
      <c r="J736" s="35"/>
      <c r="K736" s="40"/>
      <c r="L736" s="40"/>
      <c r="M736" s="42"/>
      <c r="N736" s="40"/>
      <c r="O736" s="40"/>
      <c r="P736" s="40"/>
      <c r="Q736" s="40"/>
      <c r="R736" s="40"/>
      <c r="S736" s="40"/>
      <c r="T736" s="40"/>
      <c r="U736" s="40"/>
      <c r="V736" s="41" t="s">
        <v>6605</v>
      </c>
      <c r="W736" s="36">
        <v>3</v>
      </c>
      <c r="X736" s="36" t="s">
        <v>4393</v>
      </c>
      <c r="Y736" s="36" t="s">
        <v>744</v>
      </c>
      <c r="Z736" s="36" t="s">
        <v>117</v>
      </c>
      <c r="AA736" s="36" t="s">
        <v>741</v>
      </c>
      <c r="AB736" s="36" t="s">
        <v>741</v>
      </c>
      <c r="AC736" s="36" t="s">
        <v>745</v>
      </c>
      <c r="AD736" s="36" t="s">
        <v>746</v>
      </c>
      <c r="AE736" s="36" t="s">
        <v>4394</v>
      </c>
      <c r="AF736" s="36" t="s">
        <v>4384</v>
      </c>
      <c r="AG736" s="36" t="s">
        <v>117</v>
      </c>
      <c r="AH736" s="36" t="s">
        <v>4395</v>
      </c>
      <c r="AI736" s="36" t="s">
        <v>5189</v>
      </c>
      <c r="AJ736" s="36" t="s">
        <v>117</v>
      </c>
      <c r="AK736" s="36" t="s">
        <v>4297</v>
      </c>
      <c r="AL736" s="36" t="s">
        <v>737</v>
      </c>
      <c r="AM736" s="36"/>
      <c r="AN736" s="36"/>
      <c r="AO736" s="36"/>
      <c r="AP736" s="36"/>
      <c r="AQ736" s="36"/>
      <c r="AR736" s="36"/>
      <c r="AS736" s="36"/>
    </row>
    <row r="737" spans="1:45" s="62" customFormat="1" hidden="1">
      <c r="A737" s="50"/>
      <c r="B737" s="42" t="s">
        <v>6643</v>
      </c>
      <c r="C737" s="40"/>
      <c r="D737" s="42" t="s">
        <v>9</v>
      </c>
      <c r="E737" s="40" t="s">
        <v>6708</v>
      </c>
      <c r="F737" s="62" t="s">
        <v>6698</v>
      </c>
      <c r="G737" s="40"/>
      <c r="H737" s="43"/>
      <c r="I737" s="40"/>
      <c r="J737" s="35"/>
      <c r="K737" s="40"/>
      <c r="L737" s="40"/>
      <c r="M737" s="42"/>
      <c r="N737" s="40"/>
      <c r="O737" s="40"/>
      <c r="P737" s="40"/>
      <c r="Q737" s="40"/>
      <c r="R737" s="40"/>
      <c r="S737" s="40"/>
      <c r="T737" s="40"/>
      <c r="U737" s="40"/>
      <c r="V737" s="41" t="s">
        <v>6605</v>
      </c>
      <c r="W737" s="36">
        <v>3</v>
      </c>
      <c r="X737" s="36" t="s">
        <v>4567</v>
      </c>
      <c r="Y737" s="36" t="s">
        <v>747</v>
      </c>
      <c r="Z737" s="36" t="s">
        <v>117</v>
      </c>
      <c r="AA737" s="36" t="s">
        <v>748</v>
      </c>
      <c r="AB737" s="36" t="s">
        <v>748</v>
      </c>
      <c r="AC737" s="36" t="s">
        <v>749</v>
      </c>
      <c r="AD737" s="36" t="s">
        <v>750</v>
      </c>
      <c r="AE737" s="36" t="s">
        <v>4568</v>
      </c>
      <c r="AF737" s="36" t="s">
        <v>4569</v>
      </c>
      <c r="AG737" s="36" t="s">
        <v>117</v>
      </c>
      <c r="AH737" s="36" t="s">
        <v>4367</v>
      </c>
      <c r="AI737" s="36" t="s">
        <v>5190</v>
      </c>
      <c r="AJ737" s="36" t="s">
        <v>4571</v>
      </c>
      <c r="AK737" s="36" t="s">
        <v>4297</v>
      </c>
      <c r="AL737" s="36" t="s">
        <v>737</v>
      </c>
      <c r="AM737" s="36"/>
      <c r="AN737" s="36"/>
      <c r="AO737" s="36"/>
      <c r="AP737" s="36"/>
      <c r="AQ737" s="36"/>
      <c r="AR737" s="36"/>
      <c r="AS737" s="36"/>
    </row>
    <row r="738" spans="1:45" s="62" customFormat="1" hidden="1">
      <c r="A738" s="50"/>
      <c r="B738" s="42" t="s">
        <v>6643</v>
      </c>
      <c r="C738" s="40"/>
      <c r="D738" s="42" t="s">
        <v>9</v>
      </c>
      <c r="E738" s="40"/>
      <c r="F738" s="62" t="s">
        <v>6698</v>
      </c>
      <c r="G738" s="40"/>
      <c r="H738" s="43"/>
      <c r="I738" s="40"/>
      <c r="J738" s="35"/>
      <c r="K738" s="40"/>
      <c r="L738" s="40"/>
      <c r="M738" s="42"/>
      <c r="N738" s="40"/>
      <c r="O738" s="40"/>
      <c r="P738" s="40"/>
      <c r="Q738" s="40"/>
      <c r="R738" s="40"/>
      <c r="S738" s="40"/>
      <c r="T738" s="40"/>
      <c r="U738" s="40"/>
      <c r="V738" s="41" t="s">
        <v>6605</v>
      </c>
      <c r="W738" s="36">
        <v>4</v>
      </c>
      <c r="X738" s="36" t="s">
        <v>4369</v>
      </c>
      <c r="Y738" s="36" t="s">
        <v>117</v>
      </c>
      <c r="Z738" s="36" t="s">
        <v>117</v>
      </c>
      <c r="AA738" s="36" t="s">
        <v>117</v>
      </c>
      <c r="AB738" s="36" t="s">
        <v>117</v>
      </c>
      <c r="AC738" s="36" t="s">
        <v>117</v>
      </c>
      <c r="AD738" s="36" t="s">
        <v>117</v>
      </c>
      <c r="AE738" s="36" t="s">
        <v>4456</v>
      </c>
      <c r="AF738" s="36" t="s">
        <v>117</v>
      </c>
      <c r="AG738" s="36" t="s">
        <v>749</v>
      </c>
      <c r="AH738" s="36" t="s">
        <v>117</v>
      </c>
      <c r="AI738" s="36" t="s">
        <v>117</v>
      </c>
      <c r="AJ738" s="36" t="s">
        <v>117</v>
      </c>
      <c r="AK738" s="36" t="s">
        <v>4297</v>
      </c>
      <c r="AL738" s="36" t="s">
        <v>737</v>
      </c>
      <c r="AM738" s="36"/>
      <c r="AN738" s="36"/>
      <c r="AO738" s="36"/>
      <c r="AP738" s="36"/>
      <c r="AQ738" s="36"/>
      <c r="AR738" s="36"/>
      <c r="AS738" s="36"/>
    </row>
    <row r="739" spans="1:45" s="62" customFormat="1" hidden="1">
      <c r="A739" s="50"/>
      <c r="B739" s="42" t="s">
        <v>6643</v>
      </c>
      <c r="C739" s="40"/>
      <c r="D739" s="42" t="s">
        <v>6604</v>
      </c>
      <c r="E739" s="40"/>
      <c r="F739" s="40"/>
      <c r="G739" s="40"/>
      <c r="H739" s="43" t="s">
        <v>6604</v>
      </c>
      <c r="I739" s="40"/>
      <c r="J739" s="35"/>
      <c r="K739" s="40"/>
      <c r="L739" s="40" t="s">
        <v>6715</v>
      </c>
      <c r="M739" s="42"/>
      <c r="N739" s="40"/>
      <c r="O739" s="40"/>
      <c r="P739" s="40"/>
      <c r="Q739" s="40"/>
      <c r="R739" s="40"/>
      <c r="S739" s="40"/>
      <c r="T739" s="40"/>
      <c r="U739" s="40"/>
      <c r="V739" s="41" t="s">
        <v>6622</v>
      </c>
      <c r="W739" s="36">
        <v>3</v>
      </c>
      <c r="X739" s="36" t="s">
        <v>4782</v>
      </c>
      <c r="Y739" s="36" t="s">
        <v>5191</v>
      </c>
      <c r="Z739" s="36" t="s">
        <v>117</v>
      </c>
      <c r="AA739" s="36" t="s">
        <v>117</v>
      </c>
      <c r="AB739" s="36" t="s">
        <v>117</v>
      </c>
      <c r="AC739" s="36" t="s">
        <v>5191</v>
      </c>
      <c r="AD739" s="36" t="s">
        <v>5192</v>
      </c>
      <c r="AE739" s="36" t="s">
        <v>4815</v>
      </c>
      <c r="AF739" s="36" t="s">
        <v>117</v>
      </c>
      <c r="AG739" s="36" t="s">
        <v>117</v>
      </c>
      <c r="AH739" s="36" t="s">
        <v>117</v>
      </c>
      <c r="AI739" s="36" t="s">
        <v>117</v>
      </c>
      <c r="AJ739" s="36" t="s">
        <v>117</v>
      </c>
      <c r="AK739" s="36" t="s">
        <v>4297</v>
      </c>
      <c r="AL739" s="36" t="s">
        <v>737</v>
      </c>
      <c r="AM739" s="36"/>
      <c r="AN739" s="36"/>
      <c r="AO739" s="36"/>
      <c r="AP739" s="36"/>
      <c r="AQ739" s="36"/>
      <c r="AR739" s="36"/>
      <c r="AS739" s="36"/>
    </row>
    <row r="740" spans="1:45" s="62" customFormat="1" hidden="1">
      <c r="A740" s="50"/>
      <c r="B740" s="42" t="s">
        <v>6643</v>
      </c>
      <c r="C740" s="40"/>
      <c r="D740" s="42" t="s">
        <v>6604</v>
      </c>
      <c r="E740" s="40"/>
      <c r="F740" s="40"/>
      <c r="G740" s="40"/>
      <c r="H740" s="43" t="s">
        <v>6604</v>
      </c>
      <c r="I740" s="40"/>
      <c r="J740" s="35"/>
      <c r="K740" s="40"/>
      <c r="L740" s="40" t="s">
        <v>6715</v>
      </c>
      <c r="M740" s="42"/>
      <c r="N740" s="40"/>
      <c r="O740" s="40"/>
      <c r="P740" s="40"/>
      <c r="Q740" s="40"/>
      <c r="R740" s="40"/>
      <c r="S740" s="40"/>
      <c r="T740" s="40"/>
      <c r="U740" s="40"/>
      <c r="V740" s="41" t="s">
        <v>6622</v>
      </c>
      <c r="W740" s="36">
        <v>3</v>
      </c>
      <c r="X740" s="36" t="s">
        <v>4785</v>
      </c>
      <c r="Y740" s="36" t="s">
        <v>5193</v>
      </c>
      <c r="Z740" s="36" t="s">
        <v>117</v>
      </c>
      <c r="AA740" s="36" t="s">
        <v>117</v>
      </c>
      <c r="AB740" s="36" t="s">
        <v>117</v>
      </c>
      <c r="AC740" s="36" t="s">
        <v>5193</v>
      </c>
      <c r="AD740" s="36" t="s">
        <v>5192</v>
      </c>
      <c r="AE740" s="36" t="s">
        <v>4787</v>
      </c>
      <c r="AF740" s="36" t="s">
        <v>117</v>
      </c>
      <c r="AG740" s="36" t="s">
        <v>117</v>
      </c>
      <c r="AH740" s="36" t="s">
        <v>117</v>
      </c>
      <c r="AI740" s="36" t="s">
        <v>117</v>
      </c>
      <c r="AJ740" s="36" t="s">
        <v>117</v>
      </c>
      <c r="AK740" s="36" t="s">
        <v>4297</v>
      </c>
      <c r="AL740" s="36" t="s">
        <v>737</v>
      </c>
      <c r="AM740" s="36"/>
      <c r="AN740" s="36"/>
      <c r="AO740" s="36"/>
      <c r="AP740" s="36"/>
      <c r="AQ740" s="36"/>
      <c r="AR740" s="36"/>
      <c r="AS740" s="36"/>
    </row>
    <row r="741" spans="1:45" s="62" customFormat="1" hidden="1">
      <c r="A741" s="50"/>
      <c r="B741" s="42" t="s">
        <v>6643</v>
      </c>
      <c r="C741" s="40"/>
      <c r="D741" s="42" t="s">
        <v>6604</v>
      </c>
      <c r="E741" s="40"/>
      <c r="F741" s="40"/>
      <c r="G741" s="40"/>
      <c r="H741" s="43" t="s">
        <v>6604</v>
      </c>
      <c r="I741" s="40"/>
      <c r="J741" s="35"/>
      <c r="K741" s="40"/>
      <c r="L741" s="40" t="s">
        <v>6715</v>
      </c>
      <c r="M741" s="42"/>
      <c r="N741" s="40"/>
      <c r="O741" s="40"/>
      <c r="P741" s="40"/>
      <c r="Q741" s="40"/>
      <c r="R741" s="40"/>
      <c r="S741" s="40"/>
      <c r="T741" s="40"/>
      <c r="U741" s="40"/>
      <c r="V741" s="41" t="s">
        <v>6622</v>
      </c>
      <c r="W741" s="36">
        <v>3</v>
      </c>
      <c r="X741" s="36" t="s">
        <v>4785</v>
      </c>
      <c r="Y741" s="36" t="s">
        <v>5194</v>
      </c>
      <c r="Z741" s="36" t="s">
        <v>117</v>
      </c>
      <c r="AA741" s="36" t="s">
        <v>117</v>
      </c>
      <c r="AB741" s="36" t="s">
        <v>117</v>
      </c>
      <c r="AC741" s="36" t="s">
        <v>5194</v>
      </c>
      <c r="AD741" s="36" t="s">
        <v>751</v>
      </c>
      <c r="AE741" s="36" t="s">
        <v>4787</v>
      </c>
      <c r="AF741" s="36" t="s">
        <v>117</v>
      </c>
      <c r="AG741" s="36" t="s">
        <v>117</v>
      </c>
      <c r="AH741" s="36" t="s">
        <v>117</v>
      </c>
      <c r="AI741" s="36" t="s">
        <v>117</v>
      </c>
      <c r="AJ741" s="36" t="s">
        <v>117</v>
      </c>
      <c r="AK741" s="36" t="s">
        <v>4297</v>
      </c>
      <c r="AL741" s="36" t="s">
        <v>737</v>
      </c>
      <c r="AM741" s="36"/>
      <c r="AN741" s="36"/>
      <c r="AO741" s="36"/>
      <c r="AP741" s="36"/>
      <c r="AQ741" s="36"/>
      <c r="AR741" s="36"/>
      <c r="AS741" s="36"/>
    </row>
    <row r="742" spans="1:45" s="62" customFormat="1" hidden="1">
      <c r="A742" s="50"/>
      <c r="B742" s="42" t="s">
        <v>6643</v>
      </c>
      <c r="C742" s="40"/>
      <c r="D742" s="42" t="s">
        <v>6604</v>
      </c>
      <c r="E742" s="40"/>
      <c r="F742" s="40"/>
      <c r="G742" s="40"/>
      <c r="H742" s="43" t="s">
        <v>6604</v>
      </c>
      <c r="I742" s="40"/>
      <c r="J742" s="35"/>
      <c r="K742" s="40"/>
      <c r="L742" s="40" t="s">
        <v>6715</v>
      </c>
      <c r="M742" s="42"/>
      <c r="N742" s="40"/>
      <c r="O742" s="40"/>
      <c r="P742" s="40"/>
      <c r="Q742" s="40"/>
      <c r="R742" s="40"/>
      <c r="S742" s="40"/>
      <c r="T742" s="40"/>
      <c r="U742" s="40"/>
      <c r="V742" s="41" t="s">
        <v>6622</v>
      </c>
      <c r="W742" s="36">
        <v>3</v>
      </c>
      <c r="X742" s="36" t="s">
        <v>4782</v>
      </c>
      <c r="Y742" s="36" t="s">
        <v>5195</v>
      </c>
      <c r="Z742" s="36" t="s">
        <v>117</v>
      </c>
      <c r="AA742" s="36" t="s">
        <v>117</v>
      </c>
      <c r="AB742" s="36" t="s">
        <v>117</v>
      </c>
      <c r="AC742" s="36" t="s">
        <v>5195</v>
      </c>
      <c r="AD742" s="36" t="s">
        <v>5196</v>
      </c>
      <c r="AE742" s="36" t="s">
        <v>4815</v>
      </c>
      <c r="AF742" s="36" t="s">
        <v>117</v>
      </c>
      <c r="AG742" s="36" t="s">
        <v>117</v>
      </c>
      <c r="AH742" s="36" t="s">
        <v>117</v>
      </c>
      <c r="AI742" s="36" t="s">
        <v>117</v>
      </c>
      <c r="AJ742" s="36" t="s">
        <v>117</v>
      </c>
      <c r="AK742" s="36" t="s">
        <v>4297</v>
      </c>
      <c r="AL742" s="36" t="s">
        <v>737</v>
      </c>
      <c r="AM742" s="36"/>
      <c r="AN742" s="36"/>
      <c r="AO742" s="36"/>
      <c r="AP742" s="36"/>
      <c r="AQ742" s="36"/>
      <c r="AR742" s="36"/>
      <c r="AS742" s="36"/>
    </row>
    <row r="743" spans="1:45" s="62" customFormat="1" hidden="1">
      <c r="A743" s="50"/>
      <c r="B743" s="42" t="s">
        <v>6643</v>
      </c>
      <c r="C743" s="40"/>
      <c r="D743" s="42" t="s">
        <v>6604</v>
      </c>
      <c r="E743" s="40"/>
      <c r="F743" s="40"/>
      <c r="G743" s="40"/>
      <c r="H743" s="43" t="s">
        <v>6604</v>
      </c>
      <c r="I743" s="40"/>
      <c r="J743" s="35"/>
      <c r="K743" s="40"/>
      <c r="L743" s="40" t="s">
        <v>6715</v>
      </c>
      <c r="M743" s="42"/>
      <c r="N743" s="40"/>
      <c r="O743" s="40"/>
      <c r="P743" s="40"/>
      <c r="Q743" s="40"/>
      <c r="R743" s="40"/>
      <c r="S743" s="40"/>
      <c r="T743" s="40"/>
      <c r="U743" s="40"/>
      <c r="V743" s="41" t="s">
        <v>6622</v>
      </c>
      <c r="W743" s="36">
        <v>3</v>
      </c>
      <c r="X743" s="36" t="s">
        <v>4785</v>
      </c>
      <c r="Y743" s="36" t="s">
        <v>5197</v>
      </c>
      <c r="Z743" s="36" t="s">
        <v>117</v>
      </c>
      <c r="AA743" s="36" t="s">
        <v>117</v>
      </c>
      <c r="AB743" s="36" t="s">
        <v>117</v>
      </c>
      <c r="AC743" s="36" t="s">
        <v>5197</v>
      </c>
      <c r="AD743" s="36" t="s">
        <v>5196</v>
      </c>
      <c r="AE743" s="36" t="s">
        <v>4787</v>
      </c>
      <c r="AF743" s="36" t="s">
        <v>117</v>
      </c>
      <c r="AG743" s="36" t="s">
        <v>117</v>
      </c>
      <c r="AH743" s="36" t="s">
        <v>117</v>
      </c>
      <c r="AI743" s="36" t="s">
        <v>117</v>
      </c>
      <c r="AJ743" s="36" t="s">
        <v>117</v>
      </c>
      <c r="AK743" s="36" t="s">
        <v>4297</v>
      </c>
      <c r="AL743" s="36" t="s">
        <v>737</v>
      </c>
      <c r="AM743" s="36"/>
      <c r="AN743" s="36"/>
      <c r="AO743" s="36"/>
      <c r="AP743" s="36"/>
      <c r="AQ743" s="36"/>
      <c r="AR743" s="36"/>
      <c r="AS743" s="36"/>
    </row>
    <row r="744" spans="1:45" s="62" customFormat="1" hidden="1">
      <c r="A744" s="50"/>
      <c r="B744" s="42" t="s">
        <v>6643</v>
      </c>
      <c r="C744" s="40"/>
      <c r="D744" s="42" t="s">
        <v>6604</v>
      </c>
      <c r="E744" s="40"/>
      <c r="F744" s="40"/>
      <c r="G744" s="40"/>
      <c r="H744" s="43" t="s">
        <v>6604</v>
      </c>
      <c r="I744" s="40"/>
      <c r="J744" s="35"/>
      <c r="K744" s="40"/>
      <c r="L744" s="40"/>
      <c r="M744" s="42"/>
      <c r="N744" s="40"/>
      <c r="O744" s="40"/>
      <c r="P744" s="40"/>
      <c r="Q744" s="40"/>
      <c r="R744" s="40"/>
      <c r="S744" s="40"/>
      <c r="T744" s="40"/>
      <c r="U744" s="40"/>
      <c r="V744" s="41" t="s">
        <v>6622</v>
      </c>
      <c r="W744" s="36">
        <v>3</v>
      </c>
      <c r="X744" s="36" t="s">
        <v>4861</v>
      </c>
      <c r="Y744" s="36" t="s">
        <v>5198</v>
      </c>
      <c r="Z744" s="36" t="s">
        <v>117</v>
      </c>
      <c r="AA744" s="36" t="s">
        <v>117</v>
      </c>
      <c r="AB744" s="36" t="s">
        <v>117</v>
      </c>
      <c r="AC744" s="36" t="s">
        <v>5198</v>
      </c>
      <c r="AD744" s="36" t="s">
        <v>750</v>
      </c>
      <c r="AE744" s="36" t="s">
        <v>4863</v>
      </c>
      <c r="AF744" s="36" t="s">
        <v>117</v>
      </c>
      <c r="AG744" s="36" t="s">
        <v>117</v>
      </c>
      <c r="AH744" s="36" t="s">
        <v>117</v>
      </c>
      <c r="AI744" s="36" t="s">
        <v>117</v>
      </c>
      <c r="AJ744" s="36" t="s">
        <v>117</v>
      </c>
      <c r="AK744" s="36" t="s">
        <v>4297</v>
      </c>
      <c r="AL744" s="36" t="s">
        <v>737</v>
      </c>
      <c r="AM744" s="36"/>
      <c r="AN744" s="36"/>
      <c r="AO744" s="36"/>
      <c r="AP744" s="36"/>
      <c r="AQ744" s="36"/>
      <c r="AR744" s="36"/>
      <c r="AS744" s="36"/>
    </row>
    <row r="745" spans="1:45" s="62" customFormat="1" hidden="1">
      <c r="A745" s="50"/>
      <c r="B745" s="42" t="s">
        <v>6643</v>
      </c>
      <c r="C745" s="40"/>
      <c r="D745" s="42" t="s">
        <v>6604</v>
      </c>
      <c r="E745" s="40"/>
      <c r="F745" s="40"/>
      <c r="G745" s="40"/>
      <c r="H745" s="43" t="s">
        <v>6604</v>
      </c>
      <c r="I745" s="40"/>
      <c r="J745" s="35"/>
      <c r="K745" s="40"/>
      <c r="L745" s="40" t="s">
        <v>6715</v>
      </c>
      <c r="M745" s="42"/>
      <c r="N745" s="40"/>
      <c r="O745" s="40"/>
      <c r="P745" s="40"/>
      <c r="Q745" s="40"/>
      <c r="R745" s="40"/>
      <c r="S745" s="40"/>
      <c r="T745" s="40"/>
      <c r="U745" s="40"/>
      <c r="V745" s="41" t="s">
        <v>6622</v>
      </c>
      <c r="W745" s="36">
        <v>3</v>
      </c>
      <c r="X745" s="36" t="s">
        <v>4785</v>
      </c>
      <c r="Y745" s="36" t="s">
        <v>5199</v>
      </c>
      <c r="Z745" s="36" t="s">
        <v>117</v>
      </c>
      <c r="AA745" s="36" t="s">
        <v>117</v>
      </c>
      <c r="AB745" s="36" t="s">
        <v>117</v>
      </c>
      <c r="AC745" s="36" t="s">
        <v>5199</v>
      </c>
      <c r="AD745" s="36" t="s">
        <v>750</v>
      </c>
      <c r="AE745" s="36" t="s">
        <v>4787</v>
      </c>
      <c r="AF745" s="36" t="s">
        <v>117</v>
      </c>
      <c r="AG745" s="36" t="s">
        <v>117</v>
      </c>
      <c r="AH745" s="36" t="s">
        <v>117</v>
      </c>
      <c r="AI745" s="36" t="s">
        <v>117</v>
      </c>
      <c r="AJ745" s="36" t="s">
        <v>117</v>
      </c>
      <c r="AK745" s="36" t="s">
        <v>4297</v>
      </c>
      <c r="AL745" s="36" t="s">
        <v>737</v>
      </c>
      <c r="AM745" s="36"/>
      <c r="AN745" s="36"/>
      <c r="AO745" s="36"/>
      <c r="AP745" s="36"/>
      <c r="AQ745" s="36"/>
      <c r="AR745" s="36"/>
      <c r="AS745" s="36"/>
    </row>
    <row r="746" spans="1:45" s="62" customFormat="1" hidden="1">
      <c r="A746" s="50"/>
      <c r="B746" s="42" t="s">
        <v>6643</v>
      </c>
      <c r="C746" s="40"/>
      <c r="D746" s="42" t="s">
        <v>6604</v>
      </c>
      <c r="E746" s="40"/>
      <c r="F746" s="40"/>
      <c r="G746" s="40"/>
      <c r="H746" s="43" t="s">
        <v>6797</v>
      </c>
      <c r="I746" s="40"/>
      <c r="J746" s="35"/>
      <c r="K746" s="40"/>
      <c r="L746" s="40" t="s">
        <v>6715</v>
      </c>
      <c r="M746" s="42"/>
      <c r="N746" s="40"/>
      <c r="O746" s="40"/>
      <c r="P746" s="40"/>
      <c r="Q746" s="40"/>
      <c r="R746" s="40"/>
      <c r="S746" s="40"/>
      <c r="T746" s="40"/>
      <c r="U746" s="40"/>
      <c r="V746" s="41" t="s">
        <v>6622</v>
      </c>
      <c r="W746" s="36">
        <v>3</v>
      </c>
      <c r="X746" s="36" t="s">
        <v>4940</v>
      </c>
      <c r="Y746" s="36" t="s">
        <v>5200</v>
      </c>
      <c r="Z746" s="36" t="s">
        <v>117</v>
      </c>
      <c r="AA746" s="36" t="s">
        <v>117</v>
      </c>
      <c r="AB746" s="36" t="s">
        <v>117</v>
      </c>
      <c r="AC746" s="36" t="s">
        <v>5200</v>
      </c>
      <c r="AD746" s="36" t="s">
        <v>5201</v>
      </c>
      <c r="AE746" s="36" t="s">
        <v>4942</v>
      </c>
      <c r="AF746" s="36" t="s">
        <v>117</v>
      </c>
      <c r="AG746" s="36" t="s">
        <v>117</v>
      </c>
      <c r="AH746" s="36" t="s">
        <v>117</v>
      </c>
      <c r="AI746" s="36" t="s">
        <v>117</v>
      </c>
      <c r="AJ746" s="36" t="s">
        <v>117</v>
      </c>
      <c r="AK746" s="36" t="s">
        <v>4297</v>
      </c>
      <c r="AL746" s="36" t="s">
        <v>737</v>
      </c>
      <c r="AM746" s="36"/>
      <c r="AN746" s="36"/>
      <c r="AO746" s="36"/>
      <c r="AP746" s="36"/>
      <c r="AQ746" s="36"/>
      <c r="AR746" s="36"/>
      <c r="AS746" s="36"/>
    </row>
    <row r="747" spans="1:45" s="62" customFormat="1" hidden="1">
      <c r="A747" s="50"/>
      <c r="B747" s="42" t="s">
        <v>6643</v>
      </c>
      <c r="C747" s="40"/>
      <c r="D747" s="42" t="s">
        <v>6604</v>
      </c>
      <c r="E747" s="40"/>
      <c r="F747" s="40"/>
      <c r="G747" s="40"/>
      <c r="H747" s="43" t="s">
        <v>6797</v>
      </c>
      <c r="I747" s="40"/>
      <c r="J747" s="35"/>
      <c r="K747" s="40"/>
      <c r="L747" s="40" t="s">
        <v>6715</v>
      </c>
      <c r="M747" s="42"/>
      <c r="N747" s="40"/>
      <c r="O747" s="40"/>
      <c r="P747" s="40"/>
      <c r="Q747" s="40"/>
      <c r="R747" s="40"/>
      <c r="S747" s="40"/>
      <c r="T747" s="40"/>
      <c r="U747" s="40"/>
      <c r="V747" s="41" t="s">
        <v>6622</v>
      </c>
      <c r="W747" s="36">
        <v>3</v>
      </c>
      <c r="X747" s="36" t="s">
        <v>4940</v>
      </c>
      <c r="Y747" s="36" t="s">
        <v>5202</v>
      </c>
      <c r="Z747" s="36" t="s">
        <v>117</v>
      </c>
      <c r="AA747" s="36" t="s">
        <v>117</v>
      </c>
      <c r="AB747" s="36" t="s">
        <v>117</v>
      </c>
      <c r="AC747" s="36" t="s">
        <v>5202</v>
      </c>
      <c r="AD747" s="36" t="s">
        <v>5201</v>
      </c>
      <c r="AE747" s="36" t="s">
        <v>4942</v>
      </c>
      <c r="AF747" s="36" t="s">
        <v>117</v>
      </c>
      <c r="AG747" s="36" t="s">
        <v>117</v>
      </c>
      <c r="AH747" s="36" t="s">
        <v>117</v>
      </c>
      <c r="AI747" s="36" t="s">
        <v>117</v>
      </c>
      <c r="AJ747" s="36" t="s">
        <v>117</v>
      </c>
      <c r="AK747" s="36" t="s">
        <v>4297</v>
      </c>
      <c r="AL747" s="36" t="s">
        <v>737</v>
      </c>
      <c r="AM747" s="36"/>
      <c r="AN747" s="36"/>
      <c r="AO747" s="36"/>
      <c r="AP747" s="36"/>
      <c r="AQ747" s="36"/>
      <c r="AR747" s="36"/>
      <c r="AS747" s="36"/>
    </row>
    <row r="748" spans="1:45" s="62" customFormat="1" hidden="1">
      <c r="A748" s="50"/>
      <c r="B748" s="42" t="s">
        <v>6643</v>
      </c>
      <c r="C748" s="40"/>
      <c r="D748" s="42" t="s">
        <v>6604</v>
      </c>
      <c r="E748" s="40"/>
      <c r="F748" s="40"/>
      <c r="G748" s="40"/>
      <c r="H748" s="43" t="s">
        <v>6604</v>
      </c>
      <c r="I748" s="40"/>
      <c r="J748" s="35"/>
      <c r="K748" s="40"/>
      <c r="L748" s="40" t="s">
        <v>6715</v>
      </c>
      <c r="M748" s="42"/>
      <c r="N748" s="40"/>
      <c r="O748" s="40"/>
      <c r="P748" s="40"/>
      <c r="Q748" s="40"/>
      <c r="R748" s="40"/>
      <c r="S748" s="40"/>
      <c r="T748" s="40"/>
      <c r="U748" s="40"/>
      <c r="V748" s="41" t="s">
        <v>6622</v>
      </c>
      <c r="W748" s="36">
        <v>3</v>
      </c>
      <c r="X748" s="36" t="s">
        <v>4782</v>
      </c>
      <c r="Y748" s="36" t="s">
        <v>5203</v>
      </c>
      <c r="Z748" s="36" t="s">
        <v>117</v>
      </c>
      <c r="AA748" s="36" t="s">
        <v>117</v>
      </c>
      <c r="AB748" s="36" t="s">
        <v>117</v>
      </c>
      <c r="AC748" s="36" t="s">
        <v>5203</v>
      </c>
      <c r="AD748" s="36" t="s">
        <v>5204</v>
      </c>
      <c r="AE748" s="36" t="s">
        <v>4815</v>
      </c>
      <c r="AF748" s="36" t="s">
        <v>117</v>
      </c>
      <c r="AG748" s="36" t="s">
        <v>117</v>
      </c>
      <c r="AH748" s="36" t="s">
        <v>117</v>
      </c>
      <c r="AI748" s="36" t="s">
        <v>117</v>
      </c>
      <c r="AJ748" s="36" t="s">
        <v>117</v>
      </c>
      <c r="AK748" s="36" t="s">
        <v>4297</v>
      </c>
      <c r="AL748" s="36" t="s">
        <v>737</v>
      </c>
      <c r="AM748" s="36"/>
      <c r="AN748" s="36"/>
      <c r="AO748" s="36"/>
      <c r="AP748" s="36"/>
      <c r="AQ748" s="36"/>
      <c r="AR748" s="36"/>
      <c r="AS748" s="36"/>
    </row>
    <row r="749" spans="1:45" s="62" customFormat="1" hidden="1">
      <c r="A749" s="50"/>
      <c r="B749" s="42" t="s">
        <v>6643</v>
      </c>
      <c r="C749" s="40"/>
      <c r="D749" s="42" t="s">
        <v>6604</v>
      </c>
      <c r="E749" s="40"/>
      <c r="F749" s="40"/>
      <c r="G749" s="40"/>
      <c r="H749" s="43" t="s">
        <v>6604</v>
      </c>
      <c r="I749" s="40"/>
      <c r="J749" s="35"/>
      <c r="K749" s="40"/>
      <c r="L749" s="40" t="s">
        <v>6715</v>
      </c>
      <c r="M749" s="42"/>
      <c r="N749" s="40"/>
      <c r="O749" s="40"/>
      <c r="P749" s="40"/>
      <c r="Q749" s="40"/>
      <c r="R749" s="40"/>
      <c r="S749" s="40"/>
      <c r="T749" s="40"/>
      <c r="U749" s="40"/>
      <c r="V749" s="41" t="s">
        <v>6622</v>
      </c>
      <c r="W749" s="36">
        <v>3</v>
      </c>
      <c r="X749" s="36" t="s">
        <v>4782</v>
      </c>
      <c r="Y749" s="36" t="s">
        <v>5205</v>
      </c>
      <c r="Z749" s="36" t="s">
        <v>117</v>
      </c>
      <c r="AA749" s="36" t="s">
        <v>117</v>
      </c>
      <c r="AB749" s="36" t="s">
        <v>117</v>
      </c>
      <c r="AC749" s="36" t="s">
        <v>5205</v>
      </c>
      <c r="AD749" s="36" t="s">
        <v>5204</v>
      </c>
      <c r="AE749" s="36" t="s">
        <v>4815</v>
      </c>
      <c r="AF749" s="36" t="s">
        <v>117</v>
      </c>
      <c r="AG749" s="36" t="s">
        <v>117</v>
      </c>
      <c r="AH749" s="36" t="s">
        <v>117</v>
      </c>
      <c r="AI749" s="36" t="s">
        <v>117</v>
      </c>
      <c r="AJ749" s="36" t="s">
        <v>117</v>
      </c>
      <c r="AK749" s="36" t="s">
        <v>4297</v>
      </c>
      <c r="AL749" s="36" t="s">
        <v>737</v>
      </c>
      <c r="AM749" s="36"/>
      <c r="AN749" s="36"/>
      <c r="AO749" s="36"/>
      <c r="AP749" s="36"/>
      <c r="AQ749" s="36"/>
      <c r="AR749" s="36"/>
      <c r="AS749" s="36"/>
    </row>
    <row r="750" spans="1:45" s="62" customFormat="1" hidden="1">
      <c r="A750" s="183"/>
      <c r="B750" s="42" t="s">
        <v>6644</v>
      </c>
      <c r="T750" s="36"/>
      <c r="U750" s="36"/>
      <c r="V750" s="36"/>
      <c r="W750" s="36">
        <v>1</v>
      </c>
      <c r="X750" s="36" t="s">
        <v>752</v>
      </c>
      <c r="Y750" s="36"/>
      <c r="Z750" s="36"/>
      <c r="AA750" s="36"/>
      <c r="AB750" s="36"/>
      <c r="AC750" s="36"/>
      <c r="AD750" s="36"/>
      <c r="AE750" s="36"/>
      <c r="AF750" s="36"/>
      <c r="AG750" s="36"/>
      <c r="AH750" s="36"/>
      <c r="AI750" s="36"/>
      <c r="AJ750" s="36"/>
      <c r="AK750" s="36"/>
      <c r="AL750" s="36"/>
      <c r="AM750" s="36"/>
      <c r="AN750" s="36"/>
      <c r="AO750" s="36"/>
      <c r="AP750" s="36"/>
      <c r="AQ750" s="36"/>
      <c r="AR750" s="36"/>
      <c r="AS750" s="36"/>
    </row>
    <row r="751" spans="1:45" s="62" customFormat="1" hidden="1">
      <c r="A751" s="183"/>
      <c r="B751" s="42" t="s">
        <v>6644</v>
      </c>
      <c r="T751" s="36"/>
      <c r="U751" s="36"/>
      <c r="V751" s="36"/>
      <c r="W751" s="36">
        <v>2</v>
      </c>
      <c r="X751" s="36" t="s">
        <v>61</v>
      </c>
      <c r="Y751" s="36" t="s">
        <v>753</v>
      </c>
      <c r="Z751" s="36" t="s">
        <v>754</v>
      </c>
      <c r="AA751" s="36" t="s">
        <v>6033</v>
      </c>
      <c r="AB751" s="36"/>
      <c r="AC751" s="36"/>
      <c r="AD751" s="36"/>
      <c r="AE751" s="36"/>
      <c r="AF751" s="36"/>
      <c r="AG751" s="36"/>
      <c r="AH751" s="36"/>
      <c r="AI751" s="36"/>
      <c r="AJ751" s="36"/>
      <c r="AK751" s="36"/>
      <c r="AL751" s="36"/>
      <c r="AM751" s="36"/>
      <c r="AN751" s="36"/>
      <c r="AO751" s="36"/>
      <c r="AP751" s="36"/>
      <c r="AQ751" s="36"/>
      <c r="AR751" s="36"/>
      <c r="AS751" s="36"/>
    </row>
    <row r="752" spans="1:45" s="62" customFormat="1" hidden="1">
      <c r="A752" s="183"/>
      <c r="B752" s="42" t="s">
        <v>6644</v>
      </c>
      <c r="T752" s="36"/>
      <c r="U752" s="36"/>
      <c r="V752" s="36"/>
      <c r="W752" s="36">
        <v>0</v>
      </c>
      <c r="X752" s="36" t="s">
        <v>4286</v>
      </c>
      <c r="Y752" s="36" t="s">
        <v>4287</v>
      </c>
      <c r="Z752" s="36" t="s">
        <v>4288</v>
      </c>
      <c r="AA752" s="36" t="s">
        <v>45</v>
      </c>
      <c r="AB752" s="36" t="s">
        <v>45</v>
      </c>
      <c r="AC752" s="36" t="s">
        <v>47</v>
      </c>
      <c r="AD752" s="36" t="s">
        <v>49</v>
      </c>
      <c r="AE752" s="36" t="s">
        <v>4289</v>
      </c>
      <c r="AF752" s="36" t="s">
        <v>4290</v>
      </c>
      <c r="AG752" s="36" t="s">
        <v>4291</v>
      </c>
      <c r="AH752" s="36" t="s">
        <v>58</v>
      </c>
      <c r="AI752" s="36" t="s">
        <v>4292</v>
      </c>
      <c r="AJ752" s="36" t="s">
        <v>4293</v>
      </c>
      <c r="AK752" s="36" t="s">
        <v>4294</v>
      </c>
      <c r="AL752" s="36" t="s">
        <v>61</v>
      </c>
      <c r="AM752" s="36"/>
      <c r="AN752" s="36"/>
      <c r="AO752" s="36"/>
      <c r="AP752" s="36"/>
      <c r="AQ752" s="36"/>
      <c r="AR752" s="36"/>
      <c r="AS752" s="36"/>
    </row>
    <row r="753" spans="1:45" s="62" customFormat="1" hidden="1">
      <c r="A753" s="136"/>
      <c r="B753" s="42" t="s">
        <v>6644</v>
      </c>
      <c r="C753" s="36"/>
      <c r="D753" s="36"/>
      <c r="E753" s="36"/>
      <c r="F753" s="36"/>
      <c r="G753" s="36"/>
      <c r="H753" s="36"/>
      <c r="I753" s="36"/>
      <c r="J753" s="36"/>
      <c r="K753" s="36"/>
      <c r="L753" s="36"/>
      <c r="M753" s="36"/>
      <c r="N753" s="36"/>
      <c r="O753" s="36"/>
      <c r="P753" s="36"/>
      <c r="Q753" s="36"/>
      <c r="R753" s="36"/>
      <c r="S753" s="36"/>
      <c r="T753" s="36"/>
      <c r="U753" s="36"/>
      <c r="V753" s="36"/>
      <c r="W753" s="36">
        <v>4</v>
      </c>
      <c r="X753" s="36" t="s">
        <v>4312</v>
      </c>
      <c r="Y753" s="36" t="s">
        <v>117</v>
      </c>
      <c r="Z753" s="36" t="s">
        <v>117</v>
      </c>
      <c r="AA753" s="36" t="s">
        <v>117</v>
      </c>
      <c r="AB753" s="36" t="s">
        <v>117</v>
      </c>
      <c r="AC753" s="36" t="s">
        <v>117</v>
      </c>
      <c r="AD753" s="36" t="s">
        <v>117</v>
      </c>
      <c r="AE753" s="36" t="s">
        <v>4314</v>
      </c>
      <c r="AF753" s="36" t="s">
        <v>117</v>
      </c>
      <c r="AG753" s="36" t="s">
        <v>117</v>
      </c>
      <c r="AH753" s="36" t="s">
        <v>117</v>
      </c>
      <c r="AI753" s="36" t="s">
        <v>117</v>
      </c>
      <c r="AJ753" s="36" t="s">
        <v>117</v>
      </c>
      <c r="AK753" s="36" t="s">
        <v>4304</v>
      </c>
      <c r="AL753" s="36">
        <v>750</v>
      </c>
      <c r="AM753" s="36"/>
      <c r="AN753" s="36"/>
      <c r="AO753" s="36"/>
      <c r="AP753" s="36"/>
      <c r="AQ753" s="36"/>
      <c r="AR753" s="36"/>
      <c r="AS753" s="36"/>
    </row>
    <row r="754" spans="1:45" s="62" customFormat="1" hidden="1">
      <c r="A754" s="136"/>
      <c r="B754" s="42" t="s">
        <v>6644</v>
      </c>
      <c r="C754" s="36"/>
      <c r="D754" s="36"/>
      <c r="E754" s="36"/>
      <c r="F754" s="36"/>
      <c r="G754" s="36"/>
      <c r="H754" s="36"/>
      <c r="I754" s="36"/>
      <c r="J754" s="36"/>
      <c r="K754" s="36"/>
      <c r="L754" s="36"/>
      <c r="M754" s="36"/>
      <c r="N754" s="36"/>
      <c r="O754" s="36"/>
      <c r="P754" s="36"/>
      <c r="Q754" s="36"/>
      <c r="R754" s="36"/>
      <c r="S754" s="36"/>
      <c r="T754" s="36"/>
      <c r="U754" s="36"/>
      <c r="V754" s="36"/>
      <c r="W754" s="36">
        <v>4</v>
      </c>
      <c r="X754" s="36" t="s">
        <v>4330</v>
      </c>
      <c r="Y754" s="36" t="s">
        <v>117</v>
      </c>
      <c r="Z754" s="36" t="s">
        <v>117</v>
      </c>
      <c r="AA754" s="36" t="s">
        <v>117</v>
      </c>
      <c r="AB754" s="36" t="s">
        <v>117</v>
      </c>
      <c r="AC754" s="36" t="s">
        <v>117</v>
      </c>
      <c r="AD754" s="36" t="s">
        <v>117</v>
      </c>
      <c r="AE754" s="36" t="s">
        <v>120</v>
      </c>
      <c r="AF754" s="36" t="s">
        <v>117</v>
      </c>
      <c r="AG754" s="36" t="s">
        <v>117</v>
      </c>
      <c r="AH754" s="36" t="s">
        <v>117</v>
      </c>
      <c r="AI754" s="36" t="s">
        <v>117</v>
      </c>
      <c r="AJ754" s="36" t="s">
        <v>117</v>
      </c>
      <c r="AK754" s="36" t="s">
        <v>4297</v>
      </c>
      <c r="AL754" s="36">
        <v>11</v>
      </c>
      <c r="AM754" s="36"/>
      <c r="AN754" s="36"/>
      <c r="AO754" s="36"/>
      <c r="AP754" s="36"/>
      <c r="AQ754" s="36"/>
      <c r="AR754" s="36"/>
      <c r="AS754" s="36"/>
    </row>
    <row r="755" spans="1:45" s="62" customFormat="1" hidden="1">
      <c r="A755" s="136"/>
      <c r="B755" s="42" t="s">
        <v>6644</v>
      </c>
      <c r="C755" s="36"/>
      <c r="D755" s="36"/>
      <c r="E755" s="36"/>
      <c r="F755" s="36"/>
      <c r="G755" s="36"/>
      <c r="H755" s="36"/>
      <c r="I755" s="36"/>
      <c r="J755" s="36"/>
      <c r="K755" s="36"/>
      <c r="L755" s="36"/>
      <c r="M755" s="36"/>
      <c r="N755" s="36"/>
      <c r="O755" s="36"/>
      <c r="P755" s="36"/>
      <c r="Q755" s="36"/>
      <c r="R755" s="36"/>
      <c r="S755" s="36"/>
      <c r="T755" s="36"/>
      <c r="U755" s="36"/>
      <c r="V755" s="36"/>
      <c r="W755" s="36">
        <v>4</v>
      </c>
      <c r="X755" s="36" t="s">
        <v>50</v>
      </c>
      <c r="Y755" s="36" t="s">
        <v>117</v>
      </c>
      <c r="Z755" s="36" t="s">
        <v>117</v>
      </c>
      <c r="AA755" s="36" t="s">
        <v>117</v>
      </c>
      <c r="AB755" s="36" t="s">
        <v>117</v>
      </c>
      <c r="AC755" s="36" t="s">
        <v>117</v>
      </c>
      <c r="AD755" s="36" t="s">
        <v>117</v>
      </c>
      <c r="AE755" s="36" t="s">
        <v>164</v>
      </c>
      <c r="AF755" s="36" t="s">
        <v>117</v>
      </c>
      <c r="AG755" s="36" t="s">
        <v>117</v>
      </c>
      <c r="AH755" s="36" t="s">
        <v>117</v>
      </c>
      <c r="AI755" s="36" t="s">
        <v>117</v>
      </c>
      <c r="AJ755" s="36" t="s">
        <v>117</v>
      </c>
      <c r="AK755" s="36" t="s">
        <v>4297</v>
      </c>
      <c r="AL755" s="36">
        <v>3</v>
      </c>
      <c r="AM755" s="36"/>
      <c r="AN755" s="36"/>
      <c r="AO755" s="36"/>
      <c r="AP755" s="36"/>
      <c r="AQ755" s="36"/>
      <c r="AR755" s="36"/>
      <c r="AS755" s="36"/>
    </row>
    <row r="756" spans="1:45" s="62" customFormat="1" hidden="1">
      <c r="A756" s="136"/>
      <c r="B756" s="42" t="s">
        <v>6644</v>
      </c>
      <c r="C756" s="36"/>
      <c r="D756" s="36"/>
      <c r="E756" s="36"/>
      <c r="F756" s="36"/>
      <c r="G756" s="36"/>
      <c r="H756" s="36"/>
      <c r="I756" s="36"/>
      <c r="J756" s="36"/>
      <c r="K756" s="36"/>
      <c r="L756" s="36"/>
      <c r="M756" s="36"/>
      <c r="N756" s="36"/>
      <c r="O756" s="36"/>
      <c r="P756" s="36"/>
      <c r="Q756" s="36"/>
      <c r="R756" s="36"/>
      <c r="S756" s="36"/>
      <c r="T756" s="36"/>
      <c r="U756" s="36"/>
      <c r="V756" s="36"/>
      <c r="W756" s="36">
        <v>4</v>
      </c>
      <c r="X756" s="36" t="s">
        <v>50</v>
      </c>
      <c r="Y756" s="36" t="s">
        <v>117</v>
      </c>
      <c r="Z756" s="36" t="s">
        <v>117</v>
      </c>
      <c r="AA756" s="36" t="s">
        <v>117</v>
      </c>
      <c r="AB756" s="36" t="s">
        <v>117</v>
      </c>
      <c r="AC756" s="36" t="s">
        <v>117</v>
      </c>
      <c r="AD756" s="36" t="s">
        <v>117</v>
      </c>
      <c r="AE756" s="36" t="s">
        <v>755</v>
      </c>
      <c r="AF756" s="36" t="s">
        <v>117</v>
      </c>
      <c r="AG756" s="36" t="s">
        <v>117</v>
      </c>
      <c r="AH756" s="36" t="s">
        <v>117</v>
      </c>
      <c r="AI756" s="36" t="s">
        <v>117</v>
      </c>
      <c r="AJ756" s="36" t="s">
        <v>117</v>
      </c>
      <c r="AK756" s="36" t="s">
        <v>4297</v>
      </c>
      <c r="AL756" s="36">
        <v>8</v>
      </c>
      <c r="AM756" s="36"/>
      <c r="AN756" s="36"/>
      <c r="AO756" s="36"/>
      <c r="AP756" s="36"/>
      <c r="AQ756" s="36"/>
      <c r="AR756" s="36"/>
      <c r="AS756" s="36"/>
    </row>
    <row r="757" spans="1:45" s="62" customFormat="1" hidden="1">
      <c r="A757" s="50"/>
      <c r="B757" s="42" t="s">
        <v>6644</v>
      </c>
      <c r="C757" s="40"/>
      <c r="D757" s="42" t="s">
        <v>4</v>
      </c>
      <c r="E757" s="42" t="s">
        <v>6708</v>
      </c>
      <c r="F757" s="36" t="s">
        <v>6698</v>
      </c>
      <c r="G757" s="40"/>
      <c r="H757" s="43"/>
      <c r="I757" s="40"/>
      <c r="J757" s="35"/>
      <c r="K757" s="40"/>
      <c r="L757" s="40"/>
      <c r="M757" s="42"/>
      <c r="N757" s="40"/>
      <c r="O757" s="40"/>
      <c r="P757" s="40"/>
      <c r="Q757" s="40"/>
      <c r="R757" s="40"/>
      <c r="S757" s="40"/>
      <c r="T757" s="40"/>
      <c r="U757" s="40"/>
      <c r="V757" s="41" t="s">
        <v>6605</v>
      </c>
      <c r="W757" s="36">
        <v>3</v>
      </c>
      <c r="X757" s="36" t="s">
        <v>5206</v>
      </c>
      <c r="Y757" s="36" t="s">
        <v>756</v>
      </c>
      <c r="Z757" s="36" t="s">
        <v>117</v>
      </c>
      <c r="AA757" s="36" t="s">
        <v>757</v>
      </c>
      <c r="AB757" s="36" t="s">
        <v>758</v>
      </c>
      <c r="AC757" s="36" t="s">
        <v>759</v>
      </c>
      <c r="AD757" s="36" t="s">
        <v>760</v>
      </c>
      <c r="AE757" s="36" t="s">
        <v>5207</v>
      </c>
      <c r="AF757" s="36" t="s">
        <v>4569</v>
      </c>
      <c r="AG757" s="36" t="s">
        <v>117</v>
      </c>
      <c r="AH757" s="36" t="s">
        <v>4367</v>
      </c>
      <c r="AI757" s="36" t="s">
        <v>5208</v>
      </c>
      <c r="AJ757" s="36" t="s">
        <v>5209</v>
      </c>
      <c r="AK757" s="36" t="s">
        <v>4297</v>
      </c>
      <c r="AL757" s="36" t="s">
        <v>753</v>
      </c>
      <c r="AM757" s="36"/>
      <c r="AN757" s="36"/>
      <c r="AO757" s="36"/>
      <c r="AP757" s="36"/>
      <c r="AQ757" s="36"/>
      <c r="AR757" s="36"/>
      <c r="AS757" s="36"/>
    </row>
    <row r="758" spans="1:45" s="62" customFormat="1" hidden="1">
      <c r="A758" s="50"/>
      <c r="B758" s="42" t="s">
        <v>6644</v>
      </c>
      <c r="C758" s="40"/>
      <c r="D758" s="42" t="s">
        <v>4</v>
      </c>
      <c r="E758" s="42"/>
      <c r="F758" s="36" t="s">
        <v>6698</v>
      </c>
      <c r="G758" s="40"/>
      <c r="H758" s="43"/>
      <c r="I758" s="40"/>
      <c r="J758" s="35"/>
      <c r="K758" s="40"/>
      <c r="L758" s="40"/>
      <c r="M758" s="42"/>
      <c r="N758" s="40"/>
      <c r="O758" s="40"/>
      <c r="P758" s="40"/>
      <c r="Q758" s="40"/>
      <c r="R758" s="40"/>
      <c r="S758" s="40"/>
      <c r="T758" s="40"/>
      <c r="U758" s="40"/>
      <c r="V758" s="41" t="s">
        <v>6605</v>
      </c>
      <c r="W758" s="36">
        <v>4</v>
      </c>
      <c r="X758" s="36" t="s">
        <v>4369</v>
      </c>
      <c r="Y758" s="36" t="s">
        <v>117</v>
      </c>
      <c r="Z758" s="36" t="s">
        <v>117</v>
      </c>
      <c r="AA758" s="36" t="s">
        <v>117</v>
      </c>
      <c r="AB758" s="36" t="s">
        <v>117</v>
      </c>
      <c r="AC758" s="36" t="s">
        <v>117</v>
      </c>
      <c r="AD758" s="36" t="s">
        <v>117</v>
      </c>
      <c r="AE758" s="36" t="s">
        <v>4761</v>
      </c>
      <c r="AF758" s="36" t="s">
        <v>117</v>
      </c>
      <c r="AG758" s="36" t="s">
        <v>759</v>
      </c>
      <c r="AH758" s="36" t="s">
        <v>117</v>
      </c>
      <c r="AI758" s="36" t="s">
        <v>117</v>
      </c>
      <c r="AJ758" s="36" t="s">
        <v>117</v>
      </c>
      <c r="AK758" s="36" t="s">
        <v>4297</v>
      </c>
      <c r="AL758" s="36" t="s">
        <v>753</v>
      </c>
      <c r="AM758" s="36"/>
      <c r="AN758" s="36"/>
      <c r="AO758" s="36"/>
      <c r="AP758" s="36"/>
      <c r="AQ758" s="36"/>
      <c r="AR758" s="36"/>
      <c r="AS758" s="36"/>
    </row>
    <row r="759" spans="1:45" s="62" customFormat="1" hidden="1">
      <c r="A759" s="50"/>
      <c r="B759" s="42" t="s">
        <v>6644</v>
      </c>
      <c r="C759" s="40"/>
      <c r="D759" s="42" t="s">
        <v>4</v>
      </c>
      <c r="E759" s="42" t="s">
        <v>6708</v>
      </c>
      <c r="F759" s="36" t="s">
        <v>6698</v>
      </c>
      <c r="G759" s="40"/>
      <c r="H759" s="43"/>
      <c r="I759" s="40"/>
      <c r="J759" s="35"/>
      <c r="K759" s="40"/>
      <c r="L759" s="40"/>
      <c r="M759" s="42"/>
      <c r="N759" s="40"/>
      <c r="O759" s="40"/>
      <c r="P759" s="40"/>
      <c r="Q759" s="40"/>
      <c r="R759" s="40"/>
      <c r="S759" s="40"/>
      <c r="T759" s="40"/>
      <c r="U759" s="40"/>
      <c r="V759" s="41" t="s">
        <v>6605</v>
      </c>
      <c r="W759" s="36">
        <v>3</v>
      </c>
      <c r="X759" s="36" t="s">
        <v>5206</v>
      </c>
      <c r="Y759" s="36" t="s">
        <v>761</v>
      </c>
      <c r="Z759" s="36" t="s">
        <v>117</v>
      </c>
      <c r="AA759" s="36" t="s">
        <v>762</v>
      </c>
      <c r="AB759" s="36" t="s">
        <v>763</v>
      </c>
      <c r="AC759" s="36" t="s">
        <v>764</v>
      </c>
      <c r="AD759" s="36" t="s">
        <v>221</v>
      </c>
      <c r="AE759" s="36" t="s">
        <v>5207</v>
      </c>
      <c r="AF759" s="36" t="s">
        <v>4569</v>
      </c>
      <c r="AG759" s="36" t="s">
        <v>117</v>
      </c>
      <c r="AH759" s="36" t="s">
        <v>4367</v>
      </c>
      <c r="AI759" s="36" t="s">
        <v>5210</v>
      </c>
      <c r="AJ759" s="36" t="s">
        <v>5209</v>
      </c>
      <c r="AK759" s="36" t="s">
        <v>4297</v>
      </c>
      <c r="AL759" s="36" t="s">
        <v>753</v>
      </c>
      <c r="AM759" s="36"/>
      <c r="AN759" s="36"/>
      <c r="AO759" s="36"/>
      <c r="AP759" s="36"/>
      <c r="AQ759" s="36"/>
      <c r="AR759" s="36"/>
      <c r="AS759" s="36"/>
    </row>
    <row r="760" spans="1:45" s="62" customFormat="1" hidden="1">
      <c r="A760" s="50"/>
      <c r="B760" s="42" t="s">
        <v>6644</v>
      </c>
      <c r="C760" s="40"/>
      <c r="D760" s="42" t="s">
        <v>4</v>
      </c>
      <c r="E760" s="42"/>
      <c r="F760" s="36" t="s">
        <v>6698</v>
      </c>
      <c r="G760" s="40"/>
      <c r="H760" s="43"/>
      <c r="I760" s="40"/>
      <c r="J760" s="35"/>
      <c r="K760" s="40"/>
      <c r="L760" s="40"/>
      <c r="M760" s="42"/>
      <c r="N760" s="40"/>
      <c r="O760" s="40"/>
      <c r="P760" s="40"/>
      <c r="Q760" s="40"/>
      <c r="R760" s="40"/>
      <c r="S760" s="40"/>
      <c r="T760" s="40"/>
      <c r="U760" s="40"/>
      <c r="V760" s="41" t="s">
        <v>6605</v>
      </c>
      <c r="W760" s="36">
        <v>4</v>
      </c>
      <c r="X760" s="36" t="s">
        <v>4369</v>
      </c>
      <c r="Y760" s="36" t="s">
        <v>117</v>
      </c>
      <c r="Z760" s="36" t="s">
        <v>117</v>
      </c>
      <c r="AA760" s="36" t="s">
        <v>117</v>
      </c>
      <c r="AB760" s="36" t="s">
        <v>117</v>
      </c>
      <c r="AC760" s="36" t="s">
        <v>117</v>
      </c>
      <c r="AD760" s="36" t="s">
        <v>117</v>
      </c>
      <c r="AE760" s="36" t="s">
        <v>4761</v>
      </c>
      <c r="AF760" s="36" t="s">
        <v>117</v>
      </c>
      <c r="AG760" s="36" t="s">
        <v>764</v>
      </c>
      <c r="AH760" s="36" t="s">
        <v>117</v>
      </c>
      <c r="AI760" s="36" t="s">
        <v>117</v>
      </c>
      <c r="AJ760" s="36" t="s">
        <v>117</v>
      </c>
      <c r="AK760" s="36" t="s">
        <v>4297</v>
      </c>
      <c r="AL760" s="36" t="s">
        <v>753</v>
      </c>
      <c r="AM760" s="36"/>
      <c r="AN760" s="36"/>
      <c r="AO760" s="36"/>
      <c r="AP760" s="36"/>
      <c r="AQ760" s="36"/>
      <c r="AR760" s="36"/>
      <c r="AS760" s="36"/>
    </row>
    <row r="761" spans="1:45" s="62" customFormat="1" hidden="1">
      <c r="A761" s="50"/>
      <c r="B761" s="42" t="s">
        <v>6644</v>
      </c>
      <c r="C761" s="40"/>
      <c r="D761" s="42" t="s">
        <v>4</v>
      </c>
      <c r="E761" s="42" t="s">
        <v>6708</v>
      </c>
      <c r="F761" s="36" t="s">
        <v>6698</v>
      </c>
      <c r="G761" s="40"/>
      <c r="H761" s="43"/>
      <c r="I761" s="40"/>
      <c r="J761" s="35"/>
      <c r="K761" s="40"/>
      <c r="L761" s="40"/>
      <c r="M761" s="42"/>
      <c r="N761" s="40"/>
      <c r="O761" s="40"/>
      <c r="P761" s="40"/>
      <c r="Q761" s="40"/>
      <c r="R761" s="40"/>
      <c r="S761" s="40"/>
      <c r="T761" s="40"/>
      <c r="U761" s="40"/>
      <c r="V761" s="41" t="s">
        <v>6605</v>
      </c>
      <c r="W761" s="36">
        <v>3</v>
      </c>
      <c r="X761" s="36" t="s">
        <v>5206</v>
      </c>
      <c r="Y761" s="36" t="s">
        <v>765</v>
      </c>
      <c r="Z761" s="36" t="s">
        <v>117</v>
      </c>
      <c r="AA761" s="36" t="s">
        <v>766</v>
      </c>
      <c r="AB761" s="36" t="s">
        <v>767</v>
      </c>
      <c r="AC761" s="36" t="s">
        <v>768</v>
      </c>
      <c r="AD761" s="36" t="s">
        <v>769</v>
      </c>
      <c r="AE761" s="36" t="s">
        <v>5207</v>
      </c>
      <c r="AF761" s="36" t="s">
        <v>4569</v>
      </c>
      <c r="AG761" s="36" t="s">
        <v>117</v>
      </c>
      <c r="AH761" s="36" t="s">
        <v>4367</v>
      </c>
      <c r="AI761" s="36" t="s">
        <v>5211</v>
      </c>
      <c r="AJ761" s="36" t="s">
        <v>5209</v>
      </c>
      <c r="AK761" s="36" t="s">
        <v>4297</v>
      </c>
      <c r="AL761" s="36" t="s">
        <v>753</v>
      </c>
      <c r="AM761" s="36"/>
      <c r="AN761" s="36"/>
      <c r="AO761" s="36"/>
      <c r="AP761" s="36"/>
      <c r="AQ761" s="36"/>
      <c r="AR761" s="36"/>
      <c r="AS761" s="36"/>
    </row>
    <row r="762" spans="1:45" s="62" customFormat="1" hidden="1">
      <c r="A762" s="50"/>
      <c r="B762" s="42" t="s">
        <v>6644</v>
      </c>
      <c r="C762" s="40"/>
      <c r="D762" s="42" t="s">
        <v>4</v>
      </c>
      <c r="E762" s="42"/>
      <c r="F762" s="36" t="s">
        <v>6698</v>
      </c>
      <c r="G762" s="40"/>
      <c r="H762" s="43"/>
      <c r="I762" s="40"/>
      <c r="J762" s="35"/>
      <c r="K762" s="40"/>
      <c r="L762" s="40"/>
      <c r="M762" s="42"/>
      <c r="N762" s="40"/>
      <c r="O762" s="40"/>
      <c r="P762" s="40"/>
      <c r="Q762" s="40"/>
      <c r="R762" s="40"/>
      <c r="S762" s="40"/>
      <c r="T762" s="40"/>
      <c r="U762" s="40"/>
      <c r="V762" s="41" t="s">
        <v>6605</v>
      </c>
      <c r="W762" s="36">
        <v>4</v>
      </c>
      <c r="X762" s="36" t="s">
        <v>4369</v>
      </c>
      <c r="Y762" s="36" t="s">
        <v>117</v>
      </c>
      <c r="Z762" s="36" t="s">
        <v>117</v>
      </c>
      <c r="AA762" s="36" t="s">
        <v>117</v>
      </c>
      <c r="AB762" s="36" t="s">
        <v>117</v>
      </c>
      <c r="AC762" s="36" t="s">
        <v>117</v>
      </c>
      <c r="AD762" s="36" t="s">
        <v>117</v>
      </c>
      <c r="AE762" s="36" t="s">
        <v>4761</v>
      </c>
      <c r="AF762" s="36" t="s">
        <v>117</v>
      </c>
      <c r="AG762" s="36" t="s">
        <v>768</v>
      </c>
      <c r="AH762" s="36" t="s">
        <v>117</v>
      </c>
      <c r="AI762" s="36" t="s">
        <v>117</v>
      </c>
      <c r="AJ762" s="36" t="s">
        <v>117</v>
      </c>
      <c r="AK762" s="36" t="s">
        <v>4297</v>
      </c>
      <c r="AL762" s="36" t="s">
        <v>753</v>
      </c>
      <c r="AM762" s="36"/>
      <c r="AN762" s="36"/>
      <c r="AO762" s="36"/>
      <c r="AP762" s="36"/>
      <c r="AQ762" s="36"/>
      <c r="AR762" s="36"/>
      <c r="AS762" s="36"/>
    </row>
    <row r="763" spans="1:45" s="62" customFormat="1" hidden="1">
      <c r="A763" s="50"/>
      <c r="B763" s="42" t="s">
        <v>6644</v>
      </c>
      <c r="C763" s="40"/>
      <c r="D763" s="42" t="s">
        <v>4</v>
      </c>
      <c r="E763" s="42"/>
      <c r="F763" s="36"/>
      <c r="G763" s="40"/>
      <c r="H763" s="43" t="s">
        <v>4</v>
      </c>
      <c r="I763" s="40"/>
      <c r="J763" s="35"/>
      <c r="K763" s="40"/>
      <c r="L763" s="40"/>
      <c r="M763" s="42"/>
      <c r="N763" s="40"/>
      <c r="O763" s="40"/>
      <c r="P763" s="40"/>
      <c r="Q763" s="40"/>
      <c r="R763" s="40"/>
      <c r="S763" s="40"/>
      <c r="T763" s="40"/>
      <c r="U763" s="40"/>
      <c r="V763" s="41" t="s">
        <v>6605</v>
      </c>
      <c r="W763" s="36">
        <v>3</v>
      </c>
      <c r="X763" s="36" t="s">
        <v>4809</v>
      </c>
      <c r="Y763" s="36" t="s">
        <v>5212</v>
      </c>
      <c r="Z763" s="36" t="s">
        <v>117</v>
      </c>
      <c r="AA763" s="36" t="s">
        <v>117</v>
      </c>
      <c r="AB763" s="36" t="s">
        <v>117</v>
      </c>
      <c r="AC763" s="36" t="s">
        <v>5212</v>
      </c>
      <c r="AD763" s="36" t="s">
        <v>760</v>
      </c>
      <c r="AE763" s="36" t="s">
        <v>5213</v>
      </c>
      <c r="AF763" s="36" t="s">
        <v>117</v>
      </c>
      <c r="AG763" s="36" t="s">
        <v>117</v>
      </c>
      <c r="AH763" s="36" t="s">
        <v>117</v>
      </c>
      <c r="AI763" s="36" t="s">
        <v>117</v>
      </c>
      <c r="AJ763" s="36" t="s">
        <v>117</v>
      </c>
      <c r="AK763" s="36" t="s">
        <v>4297</v>
      </c>
      <c r="AL763" s="36" t="s">
        <v>753</v>
      </c>
      <c r="AM763" s="36"/>
      <c r="AN763" s="36"/>
      <c r="AO763" s="36"/>
      <c r="AP763" s="36"/>
      <c r="AQ763" s="36"/>
      <c r="AR763" s="36"/>
      <c r="AS763" s="36"/>
    </row>
    <row r="764" spans="1:45" s="62" customFormat="1" hidden="1">
      <c r="A764" s="136"/>
      <c r="B764" s="42" t="s">
        <v>6645</v>
      </c>
      <c r="C764" s="36"/>
      <c r="D764" s="36"/>
      <c r="E764" s="36"/>
      <c r="F764" s="36"/>
      <c r="G764" s="36"/>
      <c r="H764" s="36"/>
      <c r="I764" s="36"/>
      <c r="J764" s="36"/>
      <c r="K764" s="36"/>
      <c r="L764" s="36"/>
      <c r="M764" s="36"/>
      <c r="N764" s="36"/>
      <c r="O764" s="36"/>
      <c r="P764" s="36"/>
      <c r="Q764" s="36"/>
      <c r="R764" s="36"/>
      <c r="S764" s="36"/>
      <c r="T764" s="36"/>
      <c r="U764" s="36"/>
      <c r="V764" s="36"/>
      <c r="W764" s="36">
        <v>1</v>
      </c>
      <c r="X764" s="36" t="s">
        <v>770</v>
      </c>
      <c r="Y764" s="36"/>
      <c r="Z764" s="36"/>
      <c r="AA764" s="36"/>
      <c r="AB764" s="36"/>
      <c r="AC764" s="36"/>
      <c r="AD764" s="36"/>
      <c r="AE764" s="36"/>
      <c r="AF764" s="36"/>
      <c r="AG764" s="36"/>
      <c r="AH764" s="36"/>
      <c r="AI764" s="36"/>
      <c r="AJ764" s="36"/>
      <c r="AK764" s="36"/>
      <c r="AL764" s="36"/>
      <c r="AM764" s="36"/>
      <c r="AN764" s="36"/>
      <c r="AO764" s="36"/>
      <c r="AP764" s="36"/>
      <c r="AQ764" s="36"/>
      <c r="AR764" s="36"/>
      <c r="AS764" s="36"/>
    </row>
    <row r="765" spans="1:45" s="62" customFormat="1" hidden="1">
      <c r="A765" s="146" t="s">
        <v>7358</v>
      </c>
      <c r="B765" s="42" t="s">
        <v>6645</v>
      </c>
      <c r="C765" s="36"/>
      <c r="D765" s="36"/>
      <c r="E765" s="36"/>
      <c r="F765" s="36"/>
      <c r="G765" s="36"/>
      <c r="H765" s="36"/>
      <c r="I765" s="36"/>
      <c r="J765" s="36"/>
      <c r="K765" s="36"/>
      <c r="L765" s="36"/>
      <c r="M765" s="36"/>
      <c r="N765" s="36"/>
      <c r="O765" s="36"/>
      <c r="P765" s="36"/>
      <c r="Q765" s="36"/>
      <c r="R765" s="36"/>
      <c r="S765" s="36"/>
      <c r="T765" s="36"/>
      <c r="U765" s="36"/>
      <c r="V765" s="36"/>
      <c r="W765" s="36">
        <v>2</v>
      </c>
      <c r="X765" s="36" t="s">
        <v>61</v>
      </c>
      <c r="Y765" s="36" t="s">
        <v>771</v>
      </c>
      <c r="Z765" s="36" t="s">
        <v>772</v>
      </c>
      <c r="AA765" s="148" t="s">
        <v>7363</v>
      </c>
      <c r="AB765" s="36"/>
      <c r="AC765" s="36"/>
      <c r="AD765" s="36"/>
      <c r="AE765" s="36"/>
      <c r="AF765" s="36"/>
      <c r="AG765" s="36"/>
      <c r="AH765" s="36"/>
      <c r="AI765" s="36"/>
      <c r="AJ765" s="36"/>
      <c r="AK765" s="36"/>
      <c r="AL765" s="36"/>
      <c r="AM765" s="36"/>
      <c r="AN765" s="36"/>
      <c r="AO765" s="36"/>
      <c r="AP765" s="36"/>
      <c r="AQ765" s="36"/>
      <c r="AR765" s="36"/>
      <c r="AS765" s="36"/>
    </row>
    <row r="766" spans="1:45" s="62" customFormat="1" hidden="1">
      <c r="A766" s="136"/>
      <c r="B766" s="42" t="s">
        <v>6645</v>
      </c>
      <c r="C766" s="36"/>
      <c r="D766" s="36"/>
      <c r="E766" s="36"/>
      <c r="F766" s="36"/>
      <c r="G766" s="36"/>
      <c r="H766" s="36"/>
      <c r="I766" s="36"/>
      <c r="J766" s="36"/>
      <c r="K766" s="36"/>
      <c r="L766" s="36"/>
      <c r="M766" s="36"/>
      <c r="N766" s="36"/>
      <c r="O766" s="36"/>
      <c r="P766" s="36"/>
      <c r="Q766" s="36"/>
      <c r="R766" s="36"/>
      <c r="S766" s="36"/>
      <c r="T766" s="36"/>
      <c r="U766" s="36"/>
      <c r="V766" s="36"/>
      <c r="W766" s="36">
        <v>2</v>
      </c>
      <c r="X766" s="36" t="s">
        <v>62</v>
      </c>
      <c r="Y766" s="36" t="s">
        <v>773</v>
      </c>
      <c r="Z766" s="36" t="s">
        <v>774</v>
      </c>
      <c r="AA766" s="36" t="s">
        <v>775</v>
      </c>
      <c r="AB766" s="36"/>
      <c r="AC766" s="36"/>
      <c r="AD766" s="36"/>
      <c r="AE766" s="36"/>
      <c r="AF766" s="36"/>
      <c r="AG766" s="36"/>
      <c r="AH766" s="36"/>
      <c r="AI766" s="36"/>
      <c r="AJ766" s="36"/>
      <c r="AK766" s="36"/>
      <c r="AL766" s="36"/>
      <c r="AM766" s="36"/>
      <c r="AN766" s="36"/>
      <c r="AO766" s="36"/>
      <c r="AP766" s="36"/>
      <c r="AQ766" s="36"/>
      <c r="AR766" s="36"/>
      <c r="AS766" s="36"/>
    </row>
    <row r="767" spans="1:45" s="62" customFormat="1" hidden="1">
      <c r="A767" s="136"/>
      <c r="B767" s="42" t="s">
        <v>6645</v>
      </c>
      <c r="C767" s="36"/>
      <c r="D767" s="36"/>
      <c r="E767" s="36"/>
      <c r="F767" s="36"/>
      <c r="G767" s="36"/>
      <c r="H767" s="36"/>
      <c r="I767" s="36"/>
      <c r="J767" s="36"/>
      <c r="K767" s="36"/>
      <c r="L767" s="36"/>
      <c r="M767" s="36"/>
      <c r="N767" s="36"/>
      <c r="O767" s="36"/>
      <c r="P767" s="36"/>
      <c r="Q767" s="36"/>
      <c r="R767" s="36"/>
      <c r="S767" s="36"/>
      <c r="T767" s="36"/>
      <c r="U767" s="36"/>
      <c r="V767" s="36"/>
      <c r="W767" s="36">
        <v>0</v>
      </c>
      <c r="X767" s="36" t="s">
        <v>4286</v>
      </c>
      <c r="Y767" s="36" t="s">
        <v>4287</v>
      </c>
      <c r="Z767" s="36" t="s">
        <v>4288</v>
      </c>
      <c r="AA767" s="36" t="s">
        <v>45</v>
      </c>
      <c r="AB767" s="36" t="s">
        <v>45</v>
      </c>
      <c r="AC767" s="36" t="s">
        <v>47</v>
      </c>
      <c r="AD767" s="36" t="s">
        <v>49</v>
      </c>
      <c r="AE767" s="36" t="s">
        <v>4289</v>
      </c>
      <c r="AF767" s="36" t="s">
        <v>4290</v>
      </c>
      <c r="AG767" s="36" t="s">
        <v>4291</v>
      </c>
      <c r="AH767" s="36" t="s">
        <v>58</v>
      </c>
      <c r="AI767" s="36" t="s">
        <v>4292</v>
      </c>
      <c r="AJ767" s="36" t="s">
        <v>4293</v>
      </c>
      <c r="AK767" s="36" t="s">
        <v>4294</v>
      </c>
      <c r="AL767" s="36" t="s">
        <v>61</v>
      </c>
      <c r="AM767" s="36" t="s">
        <v>62</v>
      </c>
      <c r="AN767" s="36"/>
      <c r="AO767" s="36"/>
      <c r="AP767" s="36"/>
      <c r="AQ767" s="36"/>
      <c r="AR767" s="36"/>
      <c r="AS767" s="36"/>
    </row>
    <row r="768" spans="1:45" s="62" customFormat="1" hidden="1">
      <c r="A768" s="136"/>
      <c r="B768" s="42" t="s">
        <v>6645</v>
      </c>
      <c r="C768" s="36"/>
      <c r="D768" s="36"/>
      <c r="E768" s="36"/>
      <c r="F768" s="36"/>
      <c r="G768" s="36"/>
      <c r="H768" s="36"/>
      <c r="I768" s="36"/>
      <c r="J768" s="36"/>
      <c r="K768" s="36"/>
      <c r="L768" s="36"/>
      <c r="M768" s="36"/>
      <c r="N768" s="36"/>
      <c r="O768" s="36"/>
      <c r="P768" s="36"/>
      <c r="Q768" s="36"/>
      <c r="R768" s="36"/>
      <c r="S768" s="36"/>
      <c r="T768" s="36"/>
      <c r="U768" s="36"/>
      <c r="V768" s="36"/>
      <c r="W768" s="36">
        <v>4</v>
      </c>
      <c r="X768" s="36" t="s">
        <v>4312</v>
      </c>
      <c r="Y768" s="36" t="s">
        <v>117</v>
      </c>
      <c r="Z768" s="36" t="s">
        <v>117</v>
      </c>
      <c r="AA768" s="36" t="s">
        <v>117</v>
      </c>
      <c r="AB768" s="36" t="s">
        <v>117</v>
      </c>
      <c r="AC768" s="36" t="s">
        <v>117</v>
      </c>
      <c r="AD768" s="36" t="s">
        <v>117</v>
      </c>
      <c r="AE768" s="36" t="s">
        <v>4314</v>
      </c>
      <c r="AF768" s="36" t="s">
        <v>117</v>
      </c>
      <c r="AG768" s="36" t="s">
        <v>117</v>
      </c>
      <c r="AH768" s="36" t="s">
        <v>117</v>
      </c>
      <c r="AI768" s="36" t="s">
        <v>117</v>
      </c>
      <c r="AJ768" s="36" t="s">
        <v>117</v>
      </c>
      <c r="AK768" s="36" t="s">
        <v>4304</v>
      </c>
      <c r="AL768" s="36">
        <v>371</v>
      </c>
      <c r="AM768" s="36">
        <v>371</v>
      </c>
      <c r="AN768" s="36"/>
      <c r="AO768" s="36"/>
      <c r="AP768" s="36"/>
      <c r="AQ768" s="36"/>
      <c r="AR768" s="36"/>
      <c r="AS768" s="36"/>
    </row>
    <row r="769" spans="1:45" s="62" customFormat="1" hidden="1">
      <c r="A769" s="136"/>
      <c r="B769" s="42" t="s">
        <v>6645</v>
      </c>
      <c r="C769" s="36"/>
      <c r="D769" s="36"/>
      <c r="E769" s="36"/>
      <c r="F769" s="36"/>
      <c r="G769" s="36"/>
      <c r="H769" s="36"/>
      <c r="I769" s="36"/>
      <c r="J769" s="36"/>
      <c r="K769" s="36"/>
      <c r="L769" s="36"/>
      <c r="M769" s="36"/>
      <c r="N769" s="36"/>
      <c r="O769" s="36"/>
      <c r="P769" s="36"/>
      <c r="Q769" s="36"/>
      <c r="R769" s="36"/>
      <c r="S769" s="36"/>
      <c r="T769" s="36"/>
      <c r="U769" s="36"/>
      <c r="V769" s="36"/>
      <c r="W769" s="36">
        <v>4</v>
      </c>
      <c r="X769" s="36" t="s">
        <v>4330</v>
      </c>
      <c r="Y769" s="36" t="s">
        <v>117</v>
      </c>
      <c r="Z769" s="36" t="s">
        <v>117</v>
      </c>
      <c r="AA769" s="36" t="s">
        <v>117</v>
      </c>
      <c r="AB769" s="36" t="s">
        <v>117</v>
      </c>
      <c r="AC769" s="36" t="s">
        <v>117</v>
      </c>
      <c r="AD769" s="36" t="s">
        <v>117</v>
      </c>
      <c r="AE769" s="36" t="s">
        <v>119</v>
      </c>
      <c r="AF769" s="36" t="s">
        <v>117</v>
      </c>
      <c r="AG769" s="36" t="s">
        <v>117</v>
      </c>
      <c r="AH769" s="36" t="s">
        <v>117</v>
      </c>
      <c r="AI769" s="36" t="s">
        <v>117</v>
      </c>
      <c r="AJ769" s="36" t="s">
        <v>117</v>
      </c>
      <c r="AK769" s="36" t="s">
        <v>4297</v>
      </c>
      <c r="AL769" s="36">
        <v>3</v>
      </c>
      <c r="AM769" s="36">
        <v>3</v>
      </c>
      <c r="AN769" s="36"/>
      <c r="AO769" s="36"/>
      <c r="AP769" s="36"/>
      <c r="AQ769" s="36"/>
      <c r="AR769" s="36"/>
      <c r="AS769" s="36"/>
    </row>
    <row r="770" spans="1:45" s="62" customFormat="1" hidden="1">
      <c r="A770" s="136"/>
      <c r="B770" s="42" t="s">
        <v>6645</v>
      </c>
      <c r="C770" s="36"/>
      <c r="D770" s="36"/>
      <c r="E770" s="36"/>
      <c r="F770" s="36"/>
      <c r="G770" s="36"/>
      <c r="H770" s="36"/>
      <c r="I770" s="36"/>
      <c r="J770" s="36"/>
      <c r="K770" s="36"/>
      <c r="L770" s="36"/>
      <c r="M770" s="36"/>
      <c r="N770" s="36"/>
      <c r="O770" s="36"/>
      <c r="P770" s="36"/>
      <c r="Q770" s="36"/>
      <c r="R770" s="36"/>
      <c r="S770" s="36"/>
      <c r="T770" s="36"/>
      <c r="U770" s="36"/>
      <c r="V770" s="36"/>
      <c r="W770" s="36">
        <v>4</v>
      </c>
      <c r="X770" s="36" t="s">
        <v>4330</v>
      </c>
      <c r="Y770" s="36" t="s">
        <v>117</v>
      </c>
      <c r="Z770" s="36" t="s">
        <v>117</v>
      </c>
      <c r="AA770" s="36" t="s">
        <v>117</v>
      </c>
      <c r="AB770" s="36" t="s">
        <v>117</v>
      </c>
      <c r="AC770" s="36" t="s">
        <v>117</v>
      </c>
      <c r="AD770" s="36" t="s">
        <v>117</v>
      </c>
      <c r="AE770" s="36" t="s">
        <v>127</v>
      </c>
      <c r="AF770" s="36" t="s">
        <v>117</v>
      </c>
      <c r="AG770" s="36" t="s">
        <v>117</v>
      </c>
      <c r="AH770" s="36" t="s">
        <v>117</v>
      </c>
      <c r="AI770" s="36" t="s">
        <v>117</v>
      </c>
      <c r="AJ770" s="36" t="s">
        <v>117</v>
      </c>
      <c r="AK770" s="36" t="s">
        <v>4297</v>
      </c>
      <c r="AL770" s="36">
        <v>3</v>
      </c>
      <c r="AM770" s="36">
        <v>3</v>
      </c>
      <c r="AN770" s="36"/>
      <c r="AO770" s="36"/>
      <c r="AP770" s="36"/>
      <c r="AQ770" s="36"/>
      <c r="AR770" s="36"/>
      <c r="AS770" s="36"/>
    </row>
    <row r="771" spans="1:45" s="62" customFormat="1" hidden="1">
      <c r="A771" s="136"/>
      <c r="B771" s="42" t="s">
        <v>6645</v>
      </c>
      <c r="C771" s="36"/>
      <c r="D771" s="36"/>
      <c r="E771" s="36"/>
      <c r="F771" s="36"/>
      <c r="G771" s="36"/>
      <c r="H771" s="36"/>
      <c r="I771" s="36"/>
      <c r="J771" s="36"/>
      <c r="K771" s="36"/>
      <c r="L771" s="36"/>
      <c r="M771" s="36"/>
      <c r="N771" s="36"/>
      <c r="O771" s="36"/>
      <c r="P771" s="36"/>
      <c r="Q771" s="36"/>
      <c r="R771" s="36"/>
      <c r="S771" s="36"/>
      <c r="T771" s="36"/>
      <c r="U771" s="36"/>
      <c r="V771" s="36"/>
      <c r="W771" s="36">
        <v>4</v>
      </c>
      <c r="X771" s="36" t="s">
        <v>50</v>
      </c>
      <c r="Y771" s="36" t="s">
        <v>117</v>
      </c>
      <c r="Z771" s="36" t="s">
        <v>117</v>
      </c>
      <c r="AA771" s="36" t="s">
        <v>117</v>
      </c>
      <c r="AB771" s="36" t="s">
        <v>117</v>
      </c>
      <c r="AC771" s="36" t="s">
        <v>117</v>
      </c>
      <c r="AD771" s="36" t="s">
        <v>117</v>
      </c>
      <c r="AE771" s="36" t="s">
        <v>146</v>
      </c>
      <c r="AF771" s="36" t="s">
        <v>117</v>
      </c>
      <c r="AG771" s="36" t="s">
        <v>117</v>
      </c>
      <c r="AH771" s="36" t="s">
        <v>117</v>
      </c>
      <c r="AI771" s="36" t="s">
        <v>117</v>
      </c>
      <c r="AJ771" s="36" t="s">
        <v>117</v>
      </c>
      <c r="AK771" s="36" t="s">
        <v>4297</v>
      </c>
      <c r="AL771" s="36">
        <v>1</v>
      </c>
      <c r="AM771" s="36">
        <v>1</v>
      </c>
      <c r="AN771" s="36"/>
      <c r="AO771" s="36"/>
      <c r="AP771" s="36"/>
      <c r="AQ771" s="36"/>
      <c r="AR771" s="36"/>
      <c r="AS771" s="36"/>
    </row>
    <row r="772" spans="1:45" s="62" customFormat="1" hidden="1">
      <c r="A772" s="136"/>
      <c r="B772" s="42" t="s">
        <v>6645</v>
      </c>
      <c r="C772" s="36"/>
      <c r="D772" s="36"/>
      <c r="E772" s="36"/>
      <c r="F772" s="36"/>
      <c r="G772" s="36"/>
      <c r="H772" s="36"/>
      <c r="I772" s="36"/>
      <c r="J772" s="36"/>
      <c r="K772" s="36"/>
      <c r="L772" s="36"/>
      <c r="M772" s="36"/>
      <c r="N772" s="36"/>
      <c r="O772" s="36"/>
      <c r="P772" s="36"/>
      <c r="Q772" s="36"/>
      <c r="R772" s="36"/>
      <c r="S772" s="36"/>
      <c r="T772" s="36"/>
      <c r="U772" s="36"/>
      <c r="V772" s="36"/>
      <c r="W772" s="36">
        <v>4</v>
      </c>
      <c r="X772" s="36" t="s">
        <v>50</v>
      </c>
      <c r="Y772" s="36" t="s">
        <v>117</v>
      </c>
      <c r="Z772" s="36" t="s">
        <v>117</v>
      </c>
      <c r="AA772" s="36" t="s">
        <v>117</v>
      </c>
      <c r="AB772" s="36" t="s">
        <v>117</v>
      </c>
      <c r="AC772" s="36" t="s">
        <v>117</v>
      </c>
      <c r="AD772" s="36" t="s">
        <v>117</v>
      </c>
      <c r="AE772" s="36" t="s">
        <v>148</v>
      </c>
      <c r="AF772" s="36" t="s">
        <v>117</v>
      </c>
      <c r="AG772" s="36" t="s">
        <v>117</v>
      </c>
      <c r="AH772" s="36" t="s">
        <v>117</v>
      </c>
      <c r="AI772" s="36" t="s">
        <v>117</v>
      </c>
      <c r="AJ772" s="36" t="s">
        <v>117</v>
      </c>
      <c r="AK772" s="36" t="s">
        <v>4297</v>
      </c>
      <c r="AL772" s="36">
        <v>2</v>
      </c>
      <c r="AM772" s="36">
        <v>2</v>
      </c>
      <c r="AN772" s="36"/>
      <c r="AO772" s="36"/>
      <c r="AP772" s="36"/>
      <c r="AQ772" s="36"/>
      <c r="AR772" s="36"/>
      <c r="AS772" s="36"/>
    </row>
    <row r="773" spans="1:45" s="62" customFormat="1" hidden="1">
      <c r="A773" s="136"/>
      <c r="B773" s="42" t="s">
        <v>6645</v>
      </c>
      <c r="C773" s="36"/>
      <c r="D773" s="36"/>
      <c r="E773" s="36"/>
      <c r="F773" s="36"/>
      <c r="G773" s="36"/>
      <c r="H773" s="36"/>
      <c r="I773" s="36"/>
      <c r="J773" s="36"/>
      <c r="K773" s="36"/>
      <c r="L773" s="36"/>
      <c r="M773" s="36"/>
      <c r="N773" s="36"/>
      <c r="O773" s="36"/>
      <c r="P773" s="36"/>
      <c r="Q773" s="36"/>
      <c r="R773" s="36"/>
      <c r="S773" s="36"/>
      <c r="T773" s="36"/>
      <c r="U773" s="36"/>
      <c r="V773" s="36"/>
      <c r="W773" s="36">
        <v>4</v>
      </c>
      <c r="X773" s="36" t="s">
        <v>50</v>
      </c>
      <c r="Y773" s="36" t="s">
        <v>117</v>
      </c>
      <c r="Z773" s="36" t="s">
        <v>117</v>
      </c>
      <c r="AA773" s="36" t="s">
        <v>117</v>
      </c>
      <c r="AB773" s="36" t="s">
        <v>117</v>
      </c>
      <c r="AC773" s="36" t="s">
        <v>117</v>
      </c>
      <c r="AD773" s="36" t="s">
        <v>117</v>
      </c>
      <c r="AE773" s="36" t="s">
        <v>166</v>
      </c>
      <c r="AF773" s="36" t="s">
        <v>117</v>
      </c>
      <c r="AG773" s="36" t="s">
        <v>117</v>
      </c>
      <c r="AH773" s="36" t="s">
        <v>117</v>
      </c>
      <c r="AI773" s="36" t="s">
        <v>117</v>
      </c>
      <c r="AJ773" s="36" t="s">
        <v>117</v>
      </c>
      <c r="AK773" s="36" t="s">
        <v>4297</v>
      </c>
      <c r="AL773" s="36">
        <v>5</v>
      </c>
      <c r="AM773" s="36">
        <v>6</v>
      </c>
      <c r="AN773" s="36"/>
      <c r="AO773" s="36"/>
      <c r="AP773" s="36"/>
      <c r="AQ773" s="36"/>
      <c r="AR773" s="36"/>
      <c r="AS773" s="36"/>
    </row>
    <row r="774" spans="1:45" s="62" customFormat="1" hidden="1">
      <c r="A774" s="136"/>
      <c r="B774" s="42" t="s">
        <v>6645</v>
      </c>
      <c r="C774" s="36"/>
      <c r="D774" s="36"/>
      <c r="E774" s="36"/>
      <c r="F774" s="36"/>
      <c r="G774" s="36"/>
      <c r="H774" s="36"/>
      <c r="I774" s="36"/>
      <c r="J774" s="36"/>
      <c r="K774" s="36"/>
      <c r="L774" s="36"/>
      <c r="M774" s="36"/>
      <c r="N774" s="36"/>
      <c r="O774" s="36"/>
      <c r="P774" s="36"/>
      <c r="Q774" s="36"/>
      <c r="R774" s="36"/>
      <c r="S774" s="36"/>
      <c r="T774" s="36"/>
      <c r="U774" s="36"/>
      <c r="V774" s="36"/>
      <c r="W774" s="36">
        <v>4</v>
      </c>
      <c r="X774" s="36" t="s">
        <v>50</v>
      </c>
      <c r="Y774" s="36" t="s">
        <v>117</v>
      </c>
      <c r="Z774" s="36" t="s">
        <v>117</v>
      </c>
      <c r="AA774" s="36" t="s">
        <v>117</v>
      </c>
      <c r="AB774" s="36" t="s">
        <v>117</v>
      </c>
      <c r="AC774" s="36" t="s">
        <v>117</v>
      </c>
      <c r="AD774" s="36" t="s">
        <v>117</v>
      </c>
      <c r="AE774" s="36" t="s">
        <v>167</v>
      </c>
      <c r="AF774" s="36" t="s">
        <v>117</v>
      </c>
      <c r="AG774" s="36" t="s">
        <v>117</v>
      </c>
      <c r="AH774" s="36" t="s">
        <v>117</v>
      </c>
      <c r="AI774" s="36" t="s">
        <v>117</v>
      </c>
      <c r="AJ774" s="36" t="s">
        <v>117</v>
      </c>
      <c r="AK774" s="36" t="s">
        <v>4297</v>
      </c>
      <c r="AL774" s="36">
        <v>1</v>
      </c>
      <c r="AM774" s="36">
        <v>1</v>
      </c>
      <c r="AN774" s="36"/>
      <c r="AO774" s="36"/>
      <c r="AP774" s="36"/>
      <c r="AQ774" s="36"/>
      <c r="AR774" s="36"/>
      <c r="AS774" s="36"/>
    </row>
    <row r="775" spans="1:45" s="62" customFormat="1" hidden="1">
      <c r="A775" s="136"/>
      <c r="B775" s="42" t="s">
        <v>6645</v>
      </c>
      <c r="C775" s="36"/>
      <c r="D775" s="36"/>
      <c r="E775" s="36"/>
      <c r="F775" s="36"/>
      <c r="G775" s="36"/>
      <c r="H775" s="36"/>
      <c r="I775" s="36"/>
      <c r="J775" s="36"/>
      <c r="K775" s="36"/>
      <c r="L775" s="36"/>
      <c r="M775" s="36"/>
      <c r="N775" s="36"/>
      <c r="O775" s="36"/>
      <c r="P775" s="36"/>
      <c r="Q775" s="36"/>
      <c r="R775" s="36"/>
      <c r="S775" s="36"/>
      <c r="T775" s="36"/>
      <c r="U775" s="36"/>
      <c r="V775" s="36"/>
      <c r="W775" s="36">
        <v>4</v>
      </c>
      <c r="X775" s="36" t="s">
        <v>50</v>
      </c>
      <c r="Y775" s="36" t="s">
        <v>117</v>
      </c>
      <c r="Z775" s="36" t="s">
        <v>117</v>
      </c>
      <c r="AA775" s="36" t="s">
        <v>117</v>
      </c>
      <c r="AB775" s="36" t="s">
        <v>117</v>
      </c>
      <c r="AC775" s="36" t="s">
        <v>117</v>
      </c>
      <c r="AD775" s="36" t="s">
        <v>117</v>
      </c>
      <c r="AE775" s="36" t="s">
        <v>178</v>
      </c>
      <c r="AF775" s="36" t="s">
        <v>117</v>
      </c>
      <c r="AG775" s="36" t="s">
        <v>117</v>
      </c>
      <c r="AH775" s="36" t="s">
        <v>117</v>
      </c>
      <c r="AI775" s="36" t="s">
        <v>117</v>
      </c>
      <c r="AJ775" s="36" t="s">
        <v>117</v>
      </c>
      <c r="AK775" s="36" t="s">
        <v>4297</v>
      </c>
      <c r="AL775" s="36" t="s">
        <v>117</v>
      </c>
      <c r="AM775" s="36">
        <v>1</v>
      </c>
      <c r="AN775" s="36"/>
      <c r="AO775" s="36"/>
      <c r="AP775" s="36"/>
      <c r="AQ775" s="36"/>
      <c r="AR775" s="36"/>
      <c r="AS775" s="36"/>
    </row>
    <row r="776" spans="1:45" s="62" customFormat="1" hidden="1">
      <c r="A776" s="136"/>
      <c r="B776" s="42" t="s">
        <v>6645</v>
      </c>
      <c r="C776" s="36"/>
      <c r="D776" s="36"/>
      <c r="E776" s="36"/>
      <c r="F776" s="36"/>
      <c r="G776" s="36"/>
      <c r="H776" s="36"/>
      <c r="I776" s="36"/>
      <c r="J776" s="36"/>
      <c r="K776" s="36"/>
      <c r="L776" s="36"/>
      <c r="M776" s="36"/>
      <c r="N776" s="36"/>
      <c r="O776" s="36"/>
      <c r="P776" s="36"/>
      <c r="Q776" s="36"/>
      <c r="R776" s="36"/>
      <c r="S776" s="36"/>
      <c r="T776" s="36"/>
      <c r="U776" s="36"/>
      <c r="V776" s="36"/>
      <c r="W776" s="36">
        <v>4</v>
      </c>
      <c r="X776" s="36" t="s">
        <v>50</v>
      </c>
      <c r="Y776" s="36" t="s">
        <v>117</v>
      </c>
      <c r="Z776" s="36" t="s">
        <v>117</v>
      </c>
      <c r="AA776" s="36" t="s">
        <v>117</v>
      </c>
      <c r="AB776" s="36" t="s">
        <v>117</v>
      </c>
      <c r="AC776" s="36" t="s">
        <v>117</v>
      </c>
      <c r="AD776" s="36" t="s">
        <v>117</v>
      </c>
      <c r="AE776" s="36" t="s">
        <v>179</v>
      </c>
      <c r="AF776" s="36" t="s">
        <v>117</v>
      </c>
      <c r="AG776" s="36" t="s">
        <v>117</v>
      </c>
      <c r="AH776" s="36" t="s">
        <v>117</v>
      </c>
      <c r="AI776" s="36" t="s">
        <v>117</v>
      </c>
      <c r="AJ776" s="36" t="s">
        <v>117</v>
      </c>
      <c r="AK776" s="36" t="s">
        <v>4297</v>
      </c>
      <c r="AL776" s="36">
        <v>1</v>
      </c>
      <c r="AM776" s="36">
        <v>1</v>
      </c>
      <c r="AN776" s="36"/>
      <c r="AO776" s="36"/>
      <c r="AP776" s="36"/>
      <c r="AQ776" s="36"/>
      <c r="AR776" s="36"/>
      <c r="AS776" s="36"/>
    </row>
    <row r="777" spans="1:45" s="62" customFormat="1" hidden="1">
      <c r="A777" s="136"/>
      <c r="B777" s="42" t="s">
        <v>6645</v>
      </c>
      <c r="C777" s="36"/>
      <c r="D777" s="36"/>
      <c r="E777" s="36"/>
      <c r="F777" s="36"/>
      <c r="G777" s="36"/>
      <c r="H777" s="36"/>
      <c r="I777" s="36"/>
      <c r="J777" s="36"/>
      <c r="K777" s="36"/>
      <c r="L777" s="36"/>
      <c r="M777" s="36"/>
      <c r="N777" s="36"/>
      <c r="O777" s="36"/>
      <c r="P777" s="36"/>
      <c r="Q777" s="36"/>
      <c r="R777" s="36"/>
      <c r="S777" s="36"/>
      <c r="T777" s="36"/>
      <c r="U777" s="36"/>
      <c r="V777" s="36"/>
      <c r="W777" s="36">
        <v>4</v>
      </c>
      <c r="X777" s="36" t="s">
        <v>50</v>
      </c>
      <c r="Y777" s="36" t="s">
        <v>117</v>
      </c>
      <c r="Z777" s="36" t="s">
        <v>117</v>
      </c>
      <c r="AA777" s="36" t="s">
        <v>117</v>
      </c>
      <c r="AB777" s="36" t="s">
        <v>117</v>
      </c>
      <c r="AC777" s="36" t="s">
        <v>117</v>
      </c>
      <c r="AD777" s="36" t="s">
        <v>117</v>
      </c>
      <c r="AE777" s="36" t="s">
        <v>776</v>
      </c>
      <c r="AF777" s="36" t="s">
        <v>117</v>
      </c>
      <c r="AG777" s="36" t="s">
        <v>117</v>
      </c>
      <c r="AH777" s="36" t="s">
        <v>117</v>
      </c>
      <c r="AI777" s="36" t="s">
        <v>117</v>
      </c>
      <c r="AJ777" s="36" t="s">
        <v>117</v>
      </c>
      <c r="AK777" s="36" t="s">
        <v>4297</v>
      </c>
      <c r="AL777" s="36">
        <v>3</v>
      </c>
      <c r="AM777" s="36">
        <v>3</v>
      </c>
      <c r="AN777" s="36"/>
      <c r="AO777" s="36"/>
      <c r="AP777" s="36"/>
      <c r="AQ777" s="36"/>
      <c r="AR777" s="36"/>
      <c r="AS777" s="36"/>
    </row>
    <row r="778" spans="1:45" s="62" customFormat="1" hidden="1">
      <c r="A778" s="50"/>
      <c r="B778" s="42" t="s">
        <v>6645</v>
      </c>
      <c r="C778" s="40"/>
      <c r="D778" s="42" t="s">
        <v>4</v>
      </c>
      <c r="E778" s="42" t="s">
        <v>6708</v>
      </c>
      <c r="F778" s="36" t="s">
        <v>6698</v>
      </c>
      <c r="G778" s="45"/>
      <c r="H778" s="71"/>
      <c r="I778" s="45"/>
      <c r="J778" s="35"/>
      <c r="K778" s="45"/>
      <c r="L778" s="45"/>
      <c r="M778" s="61"/>
      <c r="N778" s="45"/>
      <c r="O778" s="45"/>
      <c r="P778" s="45"/>
      <c r="Q778" s="40"/>
      <c r="R778" s="40"/>
      <c r="S778" s="40"/>
      <c r="T778" s="40"/>
      <c r="U778" s="40"/>
      <c r="V778" s="41" t="s">
        <v>6605</v>
      </c>
      <c r="W778" s="36">
        <v>3</v>
      </c>
      <c r="X778" s="36" t="s">
        <v>5214</v>
      </c>
      <c r="Y778" s="36" t="s">
        <v>777</v>
      </c>
      <c r="Z778" s="36" t="s">
        <v>117</v>
      </c>
      <c r="AA778" s="36" t="s">
        <v>778</v>
      </c>
      <c r="AB778" s="36" t="s">
        <v>778</v>
      </c>
      <c r="AC778" s="36" t="s">
        <v>779</v>
      </c>
      <c r="AD778" s="36" t="s">
        <v>780</v>
      </c>
      <c r="AE778" s="36" t="s">
        <v>5215</v>
      </c>
      <c r="AF778" s="36" t="s">
        <v>5216</v>
      </c>
      <c r="AG778" s="36" t="s">
        <v>117</v>
      </c>
      <c r="AH778" s="36" t="s">
        <v>4385</v>
      </c>
      <c r="AI778" s="36" t="s">
        <v>5217</v>
      </c>
      <c r="AJ778" s="36" t="s">
        <v>5218</v>
      </c>
      <c r="AK778" s="36" t="s">
        <v>4297</v>
      </c>
      <c r="AL778" s="36" t="s">
        <v>771</v>
      </c>
      <c r="AM778" s="36" t="s">
        <v>773</v>
      </c>
      <c r="AN778" s="36"/>
      <c r="AO778" s="36"/>
      <c r="AP778" s="36"/>
      <c r="AQ778" s="36"/>
      <c r="AR778" s="36"/>
      <c r="AS778" s="36"/>
    </row>
    <row r="779" spans="1:45" s="62" customFormat="1" hidden="1">
      <c r="A779" s="50"/>
      <c r="B779" s="42" t="s">
        <v>6645</v>
      </c>
      <c r="C779" s="40"/>
      <c r="D779" s="42" t="s">
        <v>4</v>
      </c>
      <c r="E779" s="61"/>
      <c r="F779" s="36" t="s">
        <v>6698</v>
      </c>
      <c r="G779" s="45"/>
      <c r="H779" s="71"/>
      <c r="I779" s="45"/>
      <c r="J779" s="35"/>
      <c r="K779" s="45"/>
      <c r="L779" s="45"/>
      <c r="M779" s="61"/>
      <c r="N779" s="45"/>
      <c r="O779" s="45"/>
      <c r="P779" s="45"/>
      <c r="Q779" s="40"/>
      <c r="R779" s="40"/>
      <c r="S779" s="40"/>
      <c r="T779" s="40"/>
      <c r="U779" s="40"/>
      <c r="V779" s="41" t="s">
        <v>6605</v>
      </c>
      <c r="W779" s="36">
        <v>4</v>
      </c>
      <c r="X779" s="36" t="s">
        <v>4369</v>
      </c>
      <c r="Y779" s="36" t="s">
        <v>117</v>
      </c>
      <c r="Z779" s="36" t="s">
        <v>117</v>
      </c>
      <c r="AA779" s="36" t="s">
        <v>117</v>
      </c>
      <c r="AB779" s="36" t="s">
        <v>117</v>
      </c>
      <c r="AC779" s="36" t="s">
        <v>117</v>
      </c>
      <c r="AD779" s="36" t="s">
        <v>117</v>
      </c>
      <c r="AE779" s="36" t="s">
        <v>4456</v>
      </c>
      <c r="AF779" s="36" t="s">
        <v>117</v>
      </c>
      <c r="AG779" s="36" t="s">
        <v>779</v>
      </c>
      <c r="AH779" s="36" t="s">
        <v>117</v>
      </c>
      <c r="AI779" s="36" t="s">
        <v>117</v>
      </c>
      <c r="AJ779" s="36" t="s">
        <v>117</v>
      </c>
      <c r="AK779" s="36" t="s">
        <v>4297</v>
      </c>
      <c r="AL779" s="36" t="s">
        <v>771</v>
      </c>
      <c r="AM779" s="36" t="s">
        <v>773</v>
      </c>
      <c r="AN779" s="36"/>
      <c r="AO779" s="36"/>
      <c r="AP779" s="36"/>
      <c r="AQ779" s="36"/>
      <c r="AR779" s="36"/>
      <c r="AS779" s="36"/>
    </row>
    <row r="780" spans="1:45" s="62" customFormat="1" hidden="1">
      <c r="A780" s="50"/>
      <c r="B780" s="42" t="s">
        <v>6645</v>
      </c>
      <c r="C780" s="40"/>
      <c r="D780" s="42" t="s">
        <v>6711</v>
      </c>
      <c r="E780" s="45"/>
      <c r="F780" s="45"/>
      <c r="G780" s="45"/>
      <c r="H780" s="71"/>
      <c r="I780" s="40"/>
      <c r="J780" s="35" t="s">
        <v>6798</v>
      </c>
      <c r="K780" s="45"/>
      <c r="L780" s="45"/>
      <c r="M780" s="61"/>
      <c r="N780" s="45"/>
      <c r="O780" s="45"/>
      <c r="P780" s="45"/>
      <c r="Q780" s="40"/>
      <c r="R780" s="40"/>
      <c r="S780" s="40"/>
      <c r="T780" s="40"/>
      <c r="U780" s="40"/>
      <c r="V780" s="41" t="s">
        <v>6622</v>
      </c>
      <c r="W780" s="36">
        <v>3</v>
      </c>
      <c r="X780" s="36" t="s">
        <v>4579</v>
      </c>
      <c r="Y780" s="36" t="s">
        <v>5219</v>
      </c>
      <c r="Z780" s="36" t="s">
        <v>117</v>
      </c>
      <c r="AA780" s="36" t="s">
        <v>117</v>
      </c>
      <c r="AB780" s="36" t="s">
        <v>5220</v>
      </c>
      <c r="AC780" s="36" t="s">
        <v>5219</v>
      </c>
      <c r="AD780" s="36" t="s">
        <v>534</v>
      </c>
      <c r="AE780" s="36" t="s">
        <v>4582</v>
      </c>
      <c r="AF780" s="36" t="s">
        <v>117</v>
      </c>
      <c r="AG780" s="36" t="s">
        <v>541</v>
      </c>
      <c r="AH780" s="36" t="s">
        <v>4583</v>
      </c>
      <c r="AI780" s="36" t="s">
        <v>117</v>
      </c>
      <c r="AJ780" s="36" t="s">
        <v>117</v>
      </c>
      <c r="AK780" s="36" t="s">
        <v>4297</v>
      </c>
      <c r="AL780" s="36" t="s">
        <v>117</v>
      </c>
      <c r="AM780" s="36" t="s">
        <v>773</v>
      </c>
      <c r="AN780" s="36"/>
      <c r="AO780" s="36"/>
      <c r="AP780" s="36"/>
      <c r="AQ780" s="36"/>
      <c r="AR780" s="36"/>
      <c r="AS780" s="36"/>
    </row>
    <row r="781" spans="1:45" s="62" customFormat="1" hidden="1">
      <c r="A781" s="50"/>
      <c r="B781" s="42" t="s">
        <v>6645</v>
      </c>
      <c r="C781" s="40"/>
      <c r="D781" s="42" t="s">
        <v>6711</v>
      </c>
      <c r="E781" s="45"/>
      <c r="F781" s="45"/>
      <c r="G781" s="45"/>
      <c r="H781" s="71"/>
      <c r="I781" s="40"/>
      <c r="J781" s="35" t="s">
        <v>6799</v>
      </c>
      <c r="K781" s="45"/>
      <c r="L781" s="45"/>
      <c r="M781" s="61"/>
      <c r="N781" s="45"/>
      <c r="O781" s="45"/>
      <c r="P781" s="45"/>
      <c r="Q781" s="40"/>
      <c r="R781" s="40"/>
      <c r="S781" s="40"/>
      <c r="T781" s="40"/>
      <c r="U781" s="40"/>
      <c r="V781" s="41" t="s">
        <v>6622</v>
      </c>
      <c r="W781" s="36">
        <v>3</v>
      </c>
      <c r="X781" s="36" t="s">
        <v>4579</v>
      </c>
      <c r="Y781" s="36" t="s">
        <v>5221</v>
      </c>
      <c r="Z781" s="36" t="s">
        <v>117</v>
      </c>
      <c r="AA781" s="36" t="s">
        <v>117</v>
      </c>
      <c r="AB781" s="36" t="s">
        <v>5222</v>
      </c>
      <c r="AC781" s="36" t="s">
        <v>5221</v>
      </c>
      <c r="AD781" s="36" t="s">
        <v>563</v>
      </c>
      <c r="AE781" s="36" t="s">
        <v>4582</v>
      </c>
      <c r="AF781" s="36" t="s">
        <v>117</v>
      </c>
      <c r="AG781" s="36" t="s">
        <v>562</v>
      </c>
      <c r="AH781" s="36" t="s">
        <v>4583</v>
      </c>
      <c r="AI781" s="36" t="s">
        <v>117</v>
      </c>
      <c r="AJ781" s="36" t="s">
        <v>117</v>
      </c>
      <c r="AK781" s="36" t="s">
        <v>4297</v>
      </c>
      <c r="AL781" s="36" t="s">
        <v>771</v>
      </c>
      <c r="AM781" s="36" t="s">
        <v>773</v>
      </c>
      <c r="AN781" s="36"/>
      <c r="AO781" s="36"/>
      <c r="AP781" s="36"/>
      <c r="AQ781" s="36"/>
      <c r="AR781" s="36"/>
      <c r="AS781" s="36"/>
    </row>
    <row r="782" spans="1:45" s="62" customFormat="1" hidden="1">
      <c r="A782" s="50"/>
      <c r="B782" s="42" t="s">
        <v>6645</v>
      </c>
      <c r="C782" s="40"/>
      <c r="D782" s="42" t="s">
        <v>4</v>
      </c>
      <c r="E782" s="42" t="s">
        <v>6708</v>
      </c>
      <c r="F782" s="36" t="s">
        <v>6698</v>
      </c>
      <c r="G782" s="45"/>
      <c r="H782" s="71"/>
      <c r="I782" s="45"/>
      <c r="J782" s="35"/>
      <c r="K782" s="45"/>
      <c r="L782" s="45"/>
      <c r="M782" s="61"/>
      <c r="N782" s="45"/>
      <c r="O782" s="45"/>
      <c r="P782" s="45"/>
      <c r="Q782" s="40"/>
      <c r="R782" s="40"/>
      <c r="S782" s="40"/>
      <c r="T782" s="40"/>
      <c r="U782" s="40"/>
      <c r="V782" s="41" t="s">
        <v>6605</v>
      </c>
      <c r="W782" s="36">
        <v>3</v>
      </c>
      <c r="X782" s="36" t="s">
        <v>5223</v>
      </c>
      <c r="Y782" s="36" t="s">
        <v>781</v>
      </c>
      <c r="Z782" s="36" t="s">
        <v>117</v>
      </c>
      <c r="AA782" s="36" t="s">
        <v>782</v>
      </c>
      <c r="AB782" s="36" t="s">
        <v>782</v>
      </c>
      <c r="AC782" s="36" t="s">
        <v>783</v>
      </c>
      <c r="AD782" s="36" t="s">
        <v>784</v>
      </c>
      <c r="AE782" s="36" t="s">
        <v>5224</v>
      </c>
      <c r="AF782" s="36" t="s">
        <v>4412</v>
      </c>
      <c r="AG782" s="36" t="s">
        <v>117</v>
      </c>
      <c r="AH782" s="36" t="s">
        <v>4367</v>
      </c>
      <c r="AI782" s="36" t="s">
        <v>5225</v>
      </c>
      <c r="AJ782" s="36" t="s">
        <v>5226</v>
      </c>
      <c r="AK782" s="36" t="s">
        <v>4297</v>
      </c>
      <c r="AL782" s="36" t="s">
        <v>771</v>
      </c>
      <c r="AM782" s="36" t="s">
        <v>773</v>
      </c>
      <c r="AN782" s="36"/>
      <c r="AO782" s="36"/>
      <c r="AP782" s="36"/>
      <c r="AQ782" s="36"/>
      <c r="AR782" s="36"/>
      <c r="AS782" s="36"/>
    </row>
    <row r="783" spans="1:45" s="62" customFormat="1" hidden="1">
      <c r="A783" s="50"/>
      <c r="B783" s="42" t="s">
        <v>6645</v>
      </c>
      <c r="C783" s="40"/>
      <c r="D783" s="42" t="s">
        <v>4</v>
      </c>
      <c r="E783" s="61"/>
      <c r="F783" s="36" t="s">
        <v>6698</v>
      </c>
      <c r="G783" s="45"/>
      <c r="H783" s="71"/>
      <c r="I783" s="45"/>
      <c r="J783" s="35"/>
      <c r="K783" s="45"/>
      <c r="L783" s="45"/>
      <c r="M783" s="61"/>
      <c r="N783" s="45"/>
      <c r="O783" s="45"/>
      <c r="P783" s="45"/>
      <c r="Q783" s="40"/>
      <c r="R783" s="40"/>
      <c r="S783" s="40"/>
      <c r="T783" s="40"/>
      <c r="U783" s="40"/>
      <c r="V783" s="41" t="s">
        <v>6605</v>
      </c>
      <c r="W783" s="36">
        <v>4</v>
      </c>
      <c r="X783" s="36" t="s">
        <v>4369</v>
      </c>
      <c r="Y783" s="36" t="s">
        <v>117</v>
      </c>
      <c r="Z783" s="36" t="s">
        <v>117</v>
      </c>
      <c r="AA783" s="36" t="s">
        <v>117</v>
      </c>
      <c r="AB783" s="36" t="s">
        <v>117</v>
      </c>
      <c r="AC783" s="36" t="s">
        <v>117</v>
      </c>
      <c r="AD783" s="36" t="s">
        <v>117</v>
      </c>
      <c r="AE783" s="36" t="s">
        <v>4370</v>
      </c>
      <c r="AF783" s="36" t="s">
        <v>117</v>
      </c>
      <c r="AG783" s="36" t="s">
        <v>783</v>
      </c>
      <c r="AH783" s="36" t="s">
        <v>117</v>
      </c>
      <c r="AI783" s="36" t="s">
        <v>117</v>
      </c>
      <c r="AJ783" s="36" t="s">
        <v>117</v>
      </c>
      <c r="AK783" s="36" t="s">
        <v>4297</v>
      </c>
      <c r="AL783" s="36" t="s">
        <v>771</v>
      </c>
      <c r="AM783" s="36" t="s">
        <v>773</v>
      </c>
      <c r="AN783" s="36"/>
      <c r="AO783" s="36"/>
      <c r="AP783" s="36"/>
      <c r="AQ783" s="36"/>
      <c r="AR783" s="36"/>
      <c r="AS783" s="36"/>
    </row>
    <row r="784" spans="1:45" s="62" customFormat="1" hidden="1">
      <c r="A784" s="50"/>
      <c r="B784" s="42" t="s">
        <v>6645</v>
      </c>
      <c r="C784" s="40"/>
      <c r="D784" s="42" t="s">
        <v>4</v>
      </c>
      <c r="E784" s="42"/>
      <c r="F784" s="40"/>
      <c r="G784" s="40"/>
      <c r="H784" s="40" t="s">
        <v>4</v>
      </c>
      <c r="I784" s="40"/>
      <c r="J784" s="35"/>
      <c r="K784" s="40"/>
      <c r="L784" s="40"/>
      <c r="M784" s="42"/>
      <c r="N784" s="40"/>
      <c r="O784" s="40"/>
      <c r="P784" s="40"/>
      <c r="Q784" s="40"/>
      <c r="R784" s="40"/>
      <c r="S784" s="40"/>
      <c r="T784" s="40"/>
      <c r="U784" s="40"/>
      <c r="V784" s="41" t="s">
        <v>6605</v>
      </c>
      <c r="W784" s="36">
        <v>3</v>
      </c>
      <c r="X784" s="36" t="s">
        <v>4779</v>
      </c>
      <c r="Y784" s="36" t="s">
        <v>5227</v>
      </c>
      <c r="Z784" s="36" t="s">
        <v>117</v>
      </c>
      <c r="AA784" s="36" t="s">
        <v>117</v>
      </c>
      <c r="AB784" s="36" t="s">
        <v>117</v>
      </c>
      <c r="AC784" s="36" t="s">
        <v>5227</v>
      </c>
      <c r="AD784" s="36" t="s">
        <v>5228</v>
      </c>
      <c r="AE784" s="36" t="s">
        <v>4781</v>
      </c>
      <c r="AF784" s="36" t="s">
        <v>117</v>
      </c>
      <c r="AG784" s="36" t="s">
        <v>117</v>
      </c>
      <c r="AH784" s="36" t="s">
        <v>117</v>
      </c>
      <c r="AI784" s="36" t="s">
        <v>117</v>
      </c>
      <c r="AJ784" s="36" t="s">
        <v>117</v>
      </c>
      <c r="AK784" s="36" t="s">
        <v>4297</v>
      </c>
      <c r="AL784" s="36" t="s">
        <v>771</v>
      </c>
      <c r="AM784" s="36" t="s">
        <v>773</v>
      </c>
      <c r="AN784" s="36"/>
      <c r="AO784" s="36"/>
      <c r="AP784" s="36"/>
      <c r="AQ784" s="36"/>
      <c r="AR784" s="36"/>
      <c r="AS784" s="36"/>
    </row>
    <row r="785" spans="1:45" s="62" customFormat="1" hidden="1">
      <c r="A785" s="136"/>
      <c r="B785" s="42" t="s">
        <v>6646</v>
      </c>
      <c r="C785" s="36"/>
      <c r="D785" s="36"/>
      <c r="E785" s="36"/>
      <c r="F785" s="36"/>
      <c r="G785" s="36"/>
      <c r="H785" s="36"/>
      <c r="I785" s="36"/>
      <c r="J785" s="36"/>
      <c r="K785" s="36"/>
      <c r="L785" s="36"/>
      <c r="M785" s="36"/>
      <c r="N785" s="36"/>
      <c r="O785" s="36"/>
      <c r="P785" s="36"/>
      <c r="Q785" s="36"/>
      <c r="R785" s="36"/>
      <c r="S785" s="36"/>
      <c r="T785" s="36"/>
      <c r="U785" s="36"/>
      <c r="V785" s="36"/>
      <c r="W785" s="36">
        <v>1</v>
      </c>
      <c r="X785" s="36" t="s">
        <v>785</v>
      </c>
      <c r="Y785" s="36"/>
      <c r="Z785" s="36"/>
      <c r="AA785" s="36"/>
      <c r="AB785" s="36"/>
      <c r="AC785" s="36"/>
      <c r="AD785" s="36"/>
      <c r="AE785" s="36"/>
      <c r="AF785" s="36"/>
      <c r="AG785" s="36"/>
      <c r="AH785" s="36"/>
      <c r="AI785" s="36"/>
      <c r="AJ785" s="36"/>
      <c r="AK785" s="36"/>
      <c r="AL785" s="36"/>
      <c r="AM785" s="36"/>
      <c r="AN785" s="36"/>
      <c r="AO785" s="36"/>
      <c r="AP785" s="36"/>
      <c r="AQ785" s="36"/>
      <c r="AR785" s="36"/>
      <c r="AS785" s="36"/>
    </row>
    <row r="786" spans="1:45" s="62" customFormat="1" hidden="1">
      <c r="A786" s="146" t="s">
        <v>7446</v>
      </c>
      <c r="B786" s="42" t="s">
        <v>6646</v>
      </c>
      <c r="C786" s="36"/>
      <c r="D786" s="36"/>
      <c r="E786" s="36"/>
      <c r="F786" s="36"/>
      <c r="G786" s="36"/>
      <c r="H786" s="36"/>
      <c r="I786" s="36"/>
      <c r="J786" s="36"/>
      <c r="K786" s="36"/>
      <c r="L786" s="36"/>
      <c r="M786" s="36"/>
      <c r="N786" s="36"/>
      <c r="O786" s="36"/>
      <c r="P786" s="36"/>
      <c r="Q786" s="36"/>
      <c r="R786" s="36"/>
      <c r="S786" s="36"/>
      <c r="T786" s="36"/>
      <c r="U786" s="36"/>
      <c r="V786" s="36"/>
      <c r="W786" s="36">
        <v>2</v>
      </c>
      <c r="X786" s="36" t="s">
        <v>61</v>
      </c>
      <c r="Y786" s="36" t="s">
        <v>786</v>
      </c>
      <c r="Z786" s="36" t="s">
        <v>787</v>
      </c>
      <c r="AA786" s="148" t="s">
        <v>7443</v>
      </c>
      <c r="AB786" s="36"/>
      <c r="AC786" s="36"/>
      <c r="AD786" s="36"/>
      <c r="AE786" s="36"/>
      <c r="AF786" s="36"/>
      <c r="AG786" s="36"/>
      <c r="AH786" s="36"/>
      <c r="AI786" s="36"/>
      <c r="AJ786" s="36"/>
      <c r="AK786" s="36"/>
      <c r="AL786" s="36"/>
      <c r="AM786" s="36"/>
      <c r="AN786" s="36"/>
      <c r="AO786" s="36"/>
      <c r="AP786" s="36"/>
      <c r="AQ786" s="36"/>
      <c r="AR786" s="36"/>
      <c r="AS786" s="36"/>
    </row>
    <row r="787" spans="1:45" s="62" customFormat="1" hidden="1">
      <c r="A787" s="146" t="s">
        <v>7358</v>
      </c>
      <c r="B787" s="42" t="s">
        <v>6646</v>
      </c>
      <c r="C787" s="36"/>
      <c r="D787" s="36"/>
      <c r="E787" s="36"/>
      <c r="F787" s="36"/>
      <c r="G787" s="36"/>
      <c r="H787" s="36"/>
      <c r="I787" s="36"/>
      <c r="J787" s="36"/>
      <c r="K787" s="36"/>
      <c r="L787" s="36"/>
      <c r="M787" s="36"/>
      <c r="N787" s="36"/>
      <c r="O787" s="36"/>
      <c r="P787" s="36"/>
      <c r="Q787" s="36"/>
      <c r="R787" s="36"/>
      <c r="S787" s="36"/>
      <c r="T787" s="36"/>
      <c r="U787" s="36"/>
      <c r="V787" s="36"/>
      <c r="W787" s="36">
        <v>2</v>
      </c>
      <c r="X787" s="36" t="s">
        <v>62</v>
      </c>
      <c r="Y787" s="36" t="s">
        <v>788</v>
      </c>
      <c r="Z787" s="36" t="s">
        <v>789</v>
      </c>
      <c r="AA787" s="148" t="s">
        <v>7362</v>
      </c>
      <c r="AB787" s="36"/>
      <c r="AC787" s="36"/>
      <c r="AD787" s="36"/>
      <c r="AE787" s="36"/>
      <c r="AF787" s="36"/>
      <c r="AG787" s="36"/>
      <c r="AH787" s="36"/>
      <c r="AI787" s="36"/>
      <c r="AJ787" s="36"/>
      <c r="AK787" s="36"/>
      <c r="AL787" s="36"/>
      <c r="AM787" s="36"/>
      <c r="AN787" s="36"/>
      <c r="AO787" s="36"/>
      <c r="AP787" s="36"/>
      <c r="AQ787" s="36"/>
      <c r="AR787" s="36"/>
      <c r="AS787" s="36"/>
    </row>
    <row r="788" spans="1:45" s="62" customFormat="1" hidden="1">
      <c r="A788" s="136"/>
      <c r="B788" s="42" t="s">
        <v>6646</v>
      </c>
      <c r="C788" s="36"/>
      <c r="D788" s="36"/>
      <c r="E788" s="36"/>
      <c r="F788" s="36"/>
      <c r="G788" s="36"/>
      <c r="H788" s="36"/>
      <c r="I788" s="36"/>
      <c r="J788" s="36"/>
      <c r="K788" s="36"/>
      <c r="L788" s="36"/>
      <c r="M788" s="36"/>
      <c r="N788" s="36"/>
      <c r="O788" s="36"/>
      <c r="P788" s="36"/>
      <c r="Q788" s="36"/>
      <c r="R788" s="36"/>
      <c r="S788" s="36"/>
      <c r="T788" s="36"/>
      <c r="U788" s="36"/>
      <c r="V788" s="36"/>
      <c r="W788" s="36">
        <v>0</v>
      </c>
      <c r="X788" s="36" t="s">
        <v>4286</v>
      </c>
      <c r="Y788" s="36" t="s">
        <v>4287</v>
      </c>
      <c r="Z788" s="36" t="s">
        <v>4288</v>
      </c>
      <c r="AA788" s="36" t="s">
        <v>45</v>
      </c>
      <c r="AB788" s="36" t="s">
        <v>45</v>
      </c>
      <c r="AC788" s="36" t="s">
        <v>47</v>
      </c>
      <c r="AD788" s="36" t="s">
        <v>49</v>
      </c>
      <c r="AE788" s="36" t="s">
        <v>4289</v>
      </c>
      <c r="AF788" s="36" t="s">
        <v>4290</v>
      </c>
      <c r="AG788" s="36" t="s">
        <v>4291</v>
      </c>
      <c r="AH788" s="36" t="s">
        <v>58</v>
      </c>
      <c r="AI788" s="36" t="s">
        <v>4292</v>
      </c>
      <c r="AJ788" s="36" t="s">
        <v>4293</v>
      </c>
      <c r="AK788" s="36" t="s">
        <v>4294</v>
      </c>
      <c r="AL788" s="36" t="s">
        <v>61</v>
      </c>
      <c r="AM788" s="36" t="s">
        <v>62</v>
      </c>
      <c r="AN788" s="36"/>
      <c r="AO788" s="36"/>
      <c r="AP788" s="36"/>
      <c r="AQ788" s="36"/>
      <c r="AR788" s="36"/>
      <c r="AS788" s="36"/>
    </row>
    <row r="789" spans="1:45" s="62" customFormat="1" hidden="1">
      <c r="A789" s="136"/>
      <c r="B789" s="42" t="s">
        <v>6646</v>
      </c>
      <c r="C789" s="36"/>
      <c r="D789" s="36"/>
      <c r="E789" s="36"/>
      <c r="F789" s="36"/>
      <c r="G789" s="36"/>
      <c r="H789" s="36"/>
      <c r="I789" s="36"/>
      <c r="J789" s="36"/>
      <c r="K789" s="36"/>
      <c r="L789" s="36"/>
      <c r="M789" s="36"/>
      <c r="N789" s="36"/>
      <c r="O789" s="36"/>
      <c r="P789" s="36"/>
      <c r="Q789" s="36"/>
      <c r="R789" s="36"/>
      <c r="S789" s="36"/>
      <c r="T789" s="36"/>
      <c r="U789" s="36"/>
      <c r="V789" s="36"/>
      <c r="W789" s="36">
        <v>4</v>
      </c>
      <c r="X789" s="36" t="s">
        <v>4312</v>
      </c>
      <c r="Y789" s="36" t="s">
        <v>117</v>
      </c>
      <c r="Z789" s="36" t="s">
        <v>117</v>
      </c>
      <c r="AA789" s="36" t="s">
        <v>117</v>
      </c>
      <c r="AB789" s="36" t="s">
        <v>117</v>
      </c>
      <c r="AC789" s="36" t="s">
        <v>117</v>
      </c>
      <c r="AD789" s="36" t="s">
        <v>117</v>
      </c>
      <c r="AE789" s="36" t="s">
        <v>4314</v>
      </c>
      <c r="AF789" s="36" t="s">
        <v>117</v>
      </c>
      <c r="AG789" s="36" t="s">
        <v>117</v>
      </c>
      <c r="AH789" s="36" t="s">
        <v>117</v>
      </c>
      <c r="AI789" s="36" t="s">
        <v>117</v>
      </c>
      <c r="AJ789" s="36" t="s">
        <v>117</v>
      </c>
      <c r="AK789" s="36" t="s">
        <v>4304</v>
      </c>
      <c r="AL789" s="36">
        <v>2178</v>
      </c>
      <c r="AM789" s="36">
        <v>2178</v>
      </c>
      <c r="AN789" s="36"/>
      <c r="AO789" s="36"/>
      <c r="AP789" s="36"/>
      <c r="AQ789" s="36"/>
      <c r="AR789" s="36"/>
      <c r="AS789" s="36"/>
    </row>
    <row r="790" spans="1:45" s="62" customFormat="1" hidden="1">
      <c r="A790" s="136"/>
      <c r="B790" s="42" t="s">
        <v>6646</v>
      </c>
      <c r="C790" s="36"/>
      <c r="D790" s="36"/>
      <c r="E790" s="36"/>
      <c r="F790" s="36"/>
      <c r="G790" s="36"/>
      <c r="H790" s="36"/>
      <c r="I790" s="36"/>
      <c r="J790" s="36"/>
      <c r="K790" s="36"/>
      <c r="L790" s="36"/>
      <c r="M790" s="36"/>
      <c r="N790" s="36"/>
      <c r="O790" s="36"/>
      <c r="P790" s="36"/>
      <c r="Q790" s="36"/>
      <c r="R790" s="36"/>
      <c r="S790" s="36"/>
      <c r="T790" s="36"/>
      <c r="U790" s="36"/>
      <c r="V790" s="36"/>
      <c r="W790" s="36">
        <v>4</v>
      </c>
      <c r="X790" s="36" t="s">
        <v>4330</v>
      </c>
      <c r="Y790" s="36" t="s">
        <v>117</v>
      </c>
      <c r="Z790" s="36" t="s">
        <v>117</v>
      </c>
      <c r="AA790" s="36" t="s">
        <v>117</v>
      </c>
      <c r="AB790" s="36" t="s">
        <v>117</v>
      </c>
      <c r="AC790" s="36" t="s">
        <v>117</v>
      </c>
      <c r="AD790" s="36" t="s">
        <v>117</v>
      </c>
      <c r="AE790" s="36" t="s">
        <v>127</v>
      </c>
      <c r="AF790" s="36" t="s">
        <v>117</v>
      </c>
      <c r="AG790" s="36" t="s">
        <v>117</v>
      </c>
      <c r="AH790" s="36" t="s">
        <v>117</v>
      </c>
      <c r="AI790" s="36" t="s">
        <v>117</v>
      </c>
      <c r="AJ790" s="36" t="s">
        <v>117</v>
      </c>
      <c r="AK790" s="36" t="s">
        <v>4297</v>
      </c>
      <c r="AL790" s="36">
        <v>4</v>
      </c>
      <c r="AM790" s="36">
        <v>4</v>
      </c>
      <c r="AN790" s="36"/>
      <c r="AO790" s="36"/>
      <c r="AP790" s="36"/>
      <c r="AQ790" s="36"/>
      <c r="AR790" s="36"/>
      <c r="AS790" s="36"/>
    </row>
    <row r="791" spans="1:45" s="62" customFormat="1" hidden="1">
      <c r="A791" s="136"/>
      <c r="B791" s="42" t="s">
        <v>6646</v>
      </c>
      <c r="C791" s="36"/>
      <c r="D791" s="36"/>
      <c r="E791" s="36"/>
      <c r="F791" s="36"/>
      <c r="G791" s="36"/>
      <c r="H791" s="36"/>
      <c r="I791" s="36"/>
      <c r="J791" s="36"/>
      <c r="K791" s="36"/>
      <c r="L791" s="36"/>
      <c r="M791" s="36"/>
      <c r="N791" s="36"/>
      <c r="O791" s="36"/>
      <c r="P791" s="36"/>
      <c r="Q791" s="36"/>
      <c r="R791" s="36"/>
      <c r="S791" s="36"/>
      <c r="T791" s="36"/>
      <c r="U791" s="36"/>
      <c r="V791" s="36"/>
      <c r="W791" s="36">
        <v>4</v>
      </c>
      <c r="X791" s="36" t="s">
        <v>4330</v>
      </c>
      <c r="Y791" s="36" t="s">
        <v>117</v>
      </c>
      <c r="Z791" s="36" t="s">
        <v>117</v>
      </c>
      <c r="AA791" s="36" t="s">
        <v>117</v>
      </c>
      <c r="AB791" s="36" t="s">
        <v>117</v>
      </c>
      <c r="AC791" s="36" t="s">
        <v>117</v>
      </c>
      <c r="AD791" s="36" t="s">
        <v>117</v>
      </c>
      <c r="AE791" s="36" t="s">
        <v>669</v>
      </c>
      <c r="AF791" s="36" t="s">
        <v>117</v>
      </c>
      <c r="AG791" s="36" t="s">
        <v>117</v>
      </c>
      <c r="AH791" s="36" t="s">
        <v>117</v>
      </c>
      <c r="AI791" s="36" t="s">
        <v>117</v>
      </c>
      <c r="AJ791" s="36" t="s">
        <v>117</v>
      </c>
      <c r="AK791" s="36" t="s">
        <v>4297</v>
      </c>
      <c r="AL791" s="36" t="s">
        <v>117</v>
      </c>
      <c r="AM791" s="36">
        <v>2</v>
      </c>
      <c r="AN791" s="36"/>
      <c r="AO791" s="36"/>
      <c r="AP791" s="36"/>
      <c r="AQ791" s="36"/>
      <c r="AR791" s="36"/>
      <c r="AS791" s="36"/>
    </row>
    <row r="792" spans="1:45" s="62" customFormat="1" hidden="1">
      <c r="A792" s="136"/>
      <c r="B792" s="42" t="s">
        <v>6646</v>
      </c>
      <c r="C792" s="36"/>
      <c r="D792" s="36"/>
      <c r="E792" s="36"/>
      <c r="F792" s="36"/>
      <c r="G792" s="36"/>
      <c r="H792" s="36"/>
      <c r="I792" s="36"/>
      <c r="J792" s="36"/>
      <c r="K792" s="36"/>
      <c r="L792" s="36"/>
      <c r="M792" s="36"/>
      <c r="N792" s="36"/>
      <c r="O792" s="36"/>
      <c r="P792" s="36"/>
      <c r="Q792" s="36"/>
      <c r="R792" s="36"/>
      <c r="S792" s="36"/>
      <c r="T792" s="36"/>
      <c r="U792" s="36"/>
      <c r="V792" s="36"/>
      <c r="W792" s="36">
        <v>4</v>
      </c>
      <c r="X792" s="36" t="s">
        <v>4330</v>
      </c>
      <c r="Y792" s="36" t="s">
        <v>117</v>
      </c>
      <c r="Z792" s="36" t="s">
        <v>117</v>
      </c>
      <c r="AA792" s="36" t="s">
        <v>117</v>
      </c>
      <c r="AB792" s="36" t="s">
        <v>117</v>
      </c>
      <c r="AC792" s="36" t="s">
        <v>117</v>
      </c>
      <c r="AD792" s="36" t="s">
        <v>117</v>
      </c>
      <c r="AE792" s="36" t="s">
        <v>790</v>
      </c>
      <c r="AF792" s="36" t="s">
        <v>117</v>
      </c>
      <c r="AG792" s="36" t="s">
        <v>117</v>
      </c>
      <c r="AH792" s="36" t="s">
        <v>117</v>
      </c>
      <c r="AI792" s="36" t="s">
        <v>117</v>
      </c>
      <c r="AJ792" s="36" t="s">
        <v>117</v>
      </c>
      <c r="AK792" s="36" t="s">
        <v>4297</v>
      </c>
      <c r="AL792" s="36">
        <v>4</v>
      </c>
      <c r="AM792" s="36">
        <v>4</v>
      </c>
      <c r="AN792" s="36"/>
      <c r="AO792" s="36"/>
      <c r="AP792" s="36"/>
      <c r="AQ792" s="36"/>
      <c r="AR792" s="36"/>
      <c r="AS792" s="36"/>
    </row>
    <row r="793" spans="1:45" s="62" customFormat="1" hidden="1">
      <c r="A793" s="136"/>
      <c r="B793" s="42" t="s">
        <v>6646</v>
      </c>
      <c r="C793" s="36"/>
      <c r="D793" s="36"/>
      <c r="E793" s="36"/>
      <c r="F793" s="36"/>
      <c r="G793" s="36"/>
      <c r="H793" s="36"/>
      <c r="I793" s="36"/>
      <c r="J793" s="36"/>
      <c r="K793" s="36"/>
      <c r="L793" s="36"/>
      <c r="M793" s="36"/>
      <c r="N793" s="36"/>
      <c r="O793" s="36"/>
      <c r="P793" s="36"/>
      <c r="Q793" s="36"/>
      <c r="R793" s="36"/>
      <c r="S793" s="36"/>
      <c r="T793" s="36"/>
      <c r="U793" s="36"/>
      <c r="V793" s="36"/>
      <c r="W793" s="36">
        <v>4</v>
      </c>
      <c r="X793" s="36" t="s">
        <v>50</v>
      </c>
      <c r="Y793" s="36" t="s">
        <v>117</v>
      </c>
      <c r="Z793" s="36" t="s">
        <v>117</v>
      </c>
      <c r="AA793" s="36" t="s">
        <v>117</v>
      </c>
      <c r="AB793" s="36" t="s">
        <v>117</v>
      </c>
      <c r="AC793" s="36" t="s">
        <v>117</v>
      </c>
      <c r="AD793" s="36" t="s">
        <v>117</v>
      </c>
      <c r="AE793" s="36" t="s">
        <v>146</v>
      </c>
      <c r="AF793" s="36" t="s">
        <v>117</v>
      </c>
      <c r="AG793" s="36" t="s">
        <v>117</v>
      </c>
      <c r="AH793" s="36" t="s">
        <v>117</v>
      </c>
      <c r="AI793" s="36" t="s">
        <v>117</v>
      </c>
      <c r="AJ793" s="36" t="s">
        <v>117</v>
      </c>
      <c r="AK793" s="36" t="s">
        <v>4297</v>
      </c>
      <c r="AL793" s="36">
        <v>4</v>
      </c>
      <c r="AM793" s="36">
        <v>4</v>
      </c>
      <c r="AN793" s="36"/>
      <c r="AO793" s="36"/>
      <c r="AP793" s="36"/>
      <c r="AQ793" s="36"/>
      <c r="AR793" s="36"/>
      <c r="AS793" s="36"/>
    </row>
    <row r="794" spans="1:45" s="62" customFormat="1" hidden="1">
      <c r="A794" s="136"/>
      <c r="B794" s="42" t="s">
        <v>6646</v>
      </c>
      <c r="C794" s="36"/>
      <c r="D794" s="36"/>
      <c r="E794" s="36"/>
      <c r="F794" s="36"/>
      <c r="G794" s="36"/>
      <c r="H794" s="36"/>
      <c r="I794" s="36"/>
      <c r="J794" s="36"/>
      <c r="K794" s="36"/>
      <c r="L794" s="36"/>
      <c r="M794" s="36"/>
      <c r="N794" s="36"/>
      <c r="O794" s="36"/>
      <c r="P794" s="36"/>
      <c r="Q794" s="36"/>
      <c r="R794" s="36"/>
      <c r="S794" s="36"/>
      <c r="T794" s="36"/>
      <c r="U794" s="36"/>
      <c r="V794" s="36"/>
      <c r="W794" s="36">
        <v>4</v>
      </c>
      <c r="X794" s="36" t="s">
        <v>50</v>
      </c>
      <c r="Y794" s="36" t="s">
        <v>117</v>
      </c>
      <c r="Z794" s="36" t="s">
        <v>117</v>
      </c>
      <c r="AA794" s="36" t="s">
        <v>117</v>
      </c>
      <c r="AB794" s="36" t="s">
        <v>117</v>
      </c>
      <c r="AC794" s="36" t="s">
        <v>117</v>
      </c>
      <c r="AD794" s="36" t="s">
        <v>117</v>
      </c>
      <c r="AE794" s="36" t="s">
        <v>147</v>
      </c>
      <c r="AF794" s="36" t="s">
        <v>117</v>
      </c>
      <c r="AG794" s="36" t="s">
        <v>117</v>
      </c>
      <c r="AH794" s="36" t="s">
        <v>117</v>
      </c>
      <c r="AI794" s="36" t="s">
        <v>117</v>
      </c>
      <c r="AJ794" s="36" t="s">
        <v>117</v>
      </c>
      <c r="AK794" s="36" t="s">
        <v>4297</v>
      </c>
      <c r="AL794" s="36" t="s">
        <v>117</v>
      </c>
      <c r="AM794" s="36">
        <v>2</v>
      </c>
      <c r="AN794" s="36"/>
      <c r="AO794" s="36"/>
      <c r="AP794" s="36"/>
      <c r="AQ794" s="36"/>
      <c r="AR794" s="36"/>
      <c r="AS794" s="36"/>
    </row>
    <row r="795" spans="1:45" s="62" customFormat="1" hidden="1">
      <c r="A795" s="136"/>
      <c r="B795" s="42" t="s">
        <v>6646</v>
      </c>
      <c r="C795" s="36"/>
      <c r="D795" s="36"/>
      <c r="E795" s="36"/>
      <c r="F795" s="36"/>
      <c r="G795" s="36"/>
      <c r="H795" s="36"/>
      <c r="I795" s="36"/>
      <c r="J795" s="36"/>
      <c r="K795" s="36"/>
      <c r="L795" s="36"/>
      <c r="M795" s="36"/>
      <c r="N795" s="36"/>
      <c r="O795" s="36"/>
      <c r="P795" s="36"/>
      <c r="Q795" s="36"/>
      <c r="R795" s="36"/>
      <c r="S795" s="36"/>
      <c r="T795" s="36"/>
      <c r="U795" s="36"/>
      <c r="V795" s="36"/>
      <c r="W795" s="36">
        <v>4</v>
      </c>
      <c r="X795" s="36" t="s">
        <v>50</v>
      </c>
      <c r="Y795" s="36" t="s">
        <v>117</v>
      </c>
      <c r="Z795" s="36" t="s">
        <v>117</v>
      </c>
      <c r="AA795" s="36" t="s">
        <v>117</v>
      </c>
      <c r="AB795" s="36" t="s">
        <v>117</v>
      </c>
      <c r="AC795" s="36" t="s">
        <v>117</v>
      </c>
      <c r="AD795" s="36" t="s">
        <v>117</v>
      </c>
      <c r="AE795" s="36" t="s">
        <v>148</v>
      </c>
      <c r="AF795" s="36" t="s">
        <v>117</v>
      </c>
      <c r="AG795" s="36" t="s">
        <v>117</v>
      </c>
      <c r="AH795" s="36" t="s">
        <v>117</v>
      </c>
      <c r="AI795" s="36" t="s">
        <v>117</v>
      </c>
      <c r="AJ795" s="36" t="s">
        <v>117</v>
      </c>
      <c r="AK795" s="36" t="s">
        <v>4297</v>
      </c>
      <c r="AL795" s="36" t="s">
        <v>117</v>
      </c>
      <c r="AM795" s="36">
        <v>2</v>
      </c>
      <c r="AN795" s="36"/>
      <c r="AO795" s="36"/>
      <c r="AP795" s="36"/>
      <c r="AQ795" s="36"/>
      <c r="AR795" s="36"/>
      <c r="AS795" s="36"/>
    </row>
    <row r="796" spans="1:45" s="62" customFormat="1" hidden="1">
      <c r="A796" s="136"/>
      <c r="B796" s="42" t="s">
        <v>6646</v>
      </c>
      <c r="C796" s="36"/>
      <c r="D796" s="36"/>
      <c r="E796" s="36"/>
      <c r="F796" s="36"/>
      <c r="G796" s="36"/>
      <c r="H796" s="36"/>
      <c r="I796" s="36"/>
      <c r="J796" s="36"/>
      <c r="K796" s="36"/>
      <c r="L796" s="36"/>
      <c r="M796" s="36"/>
      <c r="N796" s="36"/>
      <c r="O796" s="36"/>
      <c r="P796" s="36"/>
      <c r="Q796" s="36"/>
      <c r="R796" s="36"/>
      <c r="S796" s="36"/>
      <c r="T796" s="36"/>
      <c r="U796" s="36"/>
      <c r="V796" s="36"/>
      <c r="W796" s="36">
        <v>4</v>
      </c>
      <c r="X796" s="36" t="s">
        <v>50</v>
      </c>
      <c r="Y796" s="36" t="s">
        <v>117</v>
      </c>
      <c r="Z796" s="36" t="s">
        <v>117</v>
      </c>
      <c r="AA796" s="36" t="s">
        <v>117</v>
      </c>
      <c r="AB796" s="36" t="s">
        <v>117</v>
      </c>
      <c r="AC796" s="36" t="s">
        <v>117</v>
      </c>
      <c r="AD796" s="36" t="s">
        <v>117</v>
      </c>
      <c r="AE796" s="36" t="s">
        <v>791</v>
      </c>
      <c r="AF796" s="36" t="s">
        <v>117</v>
      </c>
      <c r="AG796" s="36" t="s">
        <v>117</v>
      </c>
      <c r="AH796" s="36" t="s">
        <v>117</v>
      </c>
      <c r="AI796" s="36" t="s">
        <v>117</v>
      </c>
      <c r="AJ796" s="36" t="s">
        <v>117</v>
      </c>
      <c r="AK796" s="36" t="s">
        <v>4297</v>
      </c>
      <c r="AL796" s="36">
        <v>4</v>
      </c>
      <c r="AM796" s="36">
        <v>4</v>
      </c>
      <c r="AN796" s="36"/>
      <c r="AO796" s="36"/>
      <c r="AP796" s="36"/>
      <c r="AQ796" s="36"/>
      <c r="AR796" s="36"/>
      <c r="AS796" s="36"/>
    </row>
    <row r="797" spans="1:45" s="62" customFormat="1" hidden="1">
      <c r="A797" s="136"/>
      <c r="B797" s="42" t="s">
        <v>6646</v>
      </c>
      <c r="C797" s="36"/>
      <c r="D797" s="36"/>
      <c r="E797" s="36"/>
      <c r="F797" s="36"/>
      <c r="G797" s="36"/>
      <c r="H797" s="36"/>
      <c r="I797" s="36"/>
      <c r="J797" s="36"/>
      <c r="K797" s="36"/>
      <c r="L797" s="36"/>
      <c r="M797" s="36"/>
      <c r="N797" s="36"/>
      <c r="O797" s="36"/>
      <c r="P797" s="36"/>
      <c r="Q797" s="36"/>
      <c r="R797" s="36"/>
      <c r="S797" s="36"/>
      <c r="T797" s="36"/>
      <c r="U797" s="36"/>
      <c r="V797" s="36"/>
      <c r="W797" s="36">
        <v>4</v>
      </c>
      <c r="X797" s="36" t="s">
        <v>50</v>
      </c>
      <c r="Y797" s="36" t="s">
        <v>117</v>
      </c>
      <c r="Z797" s="36" t="s">
        <v>117</v>
      </c>
      <c r="AA797" s="36" t="s">
        <v>117</v>
      </c>
      <c r="AB797" s="36" t="s">
        <v>117</v>
      </c>
      <c r="AC797" s="36" t="s">
        <v>117</v>
      </c>
      <c r="AD797" s="36" t="s">
        <v>117</v>
      </c>
      <c r="AE797" s="36" t="s">
        <v>163</v>
      </c>
      <c r="AF797" s="36" t="s">
        <v>117</v>
      </c>
      <c r="AG797" s="36" t="s">
        <v>117</v>
      </c>
      <c r="AH797" s="36" t="s">
        <v>117</v>
      </c>
      <c r="AI797" s="36" t="s">
        <v>117</v>
      </c>
      <c r="AJ797" s="36" t="s">
        <v>117</v>
      </c>
      <c r="AK797" s="36" t="s">
        <v>4297</v>
      </c>
      <c r="AL797" s="36">
        <v>4</v>
      </c>
      <c r="AM797" s="36" t="s">
        <v>117</v>
      </c>
      <c r="AN797" s="36"/>
      <c r="AO797" s="36"/>
      <c r="AP797" s="36"/>
      <c r="AQ797" s="36"/>
      <c r="AR797" s="36"/>
      <c r="AS797" s="36"/>
    </row>
    <row r="798" spans="1:45" s="62" customFormat="1" hidden="1">
      <c r="A798" s="183"/>
      <c r="B798" s="42" t="s">
        <v>6646</v>
      </c>
      <c r="C798" s="35"/>
      <c r="D798" s="35"/>
      <c r="E798" s="35"/>
      <c r="F798" s="35"/>
      <c r="G798" s="35"/>
      <c r="H798" s="35"/>
      <c r="I798" s="35"/>
      <c r="J798" s="35"/>
      <c r="K798" s="35"/>
      <c r="L798" s="35"/>
      <c r="M798" s="35"/>
      <c r="N798" s="35"/>
      <c r="O798" s="35"/>
      <c r="S798" s="36"/>
      <c r="T798" s="36"/>
      <c r="U798" s="36"/>
      <c r="V798" s="36"/>
      <c r="W798" s="36">
        <v>4</v>
      </c>
      <c r="X798" s="36" t="s">
        <v>50</v>
      </c>
      <c r="Y798" s="36" t="s">
        <v>117</v>
      </c>
      <c r="Z798" s="36" t="s">
        <v>117</v>
      </c>
      <c r="AA798" s="36" t="s">
        <v>117</v>
      </c>
      <c r="AB798" s="36" t="s">
        <v>117</v>
      </c>
      <c r="AC798" s="36" t="s">
        <v>117</v>
      </c>
      <c r="AD798" s="36" t="s">
        <v>117</v>
      </c>
      <c r="AE798" s="36" t="s">
        <v>180</v>
      </c>
      <c r="AF798" s="36" t="s">
        <v>117</v>
      </c>
      <c r="AG798" s="36" t="s">
        <v>117</v>
      </c>
      <c r="AH798" s="36" t="s">
        <v>117</v>
      </c>
      <c r="AI798" s="36" t="s">
        <v>117</v>
      </c>
      <c r="AJ798" s="36" t="s">
        <v>117</v>
      </c>
      <c r="AK798" s="36" t="s">
        <v>4297</v>
      </c>
      <c r="AL798" s="36" t="s">
        <v>117</v>
      </c>
      <c r="AM798" s="36">
        <v>2</v>
      </c>
      <c r="AN798" s="36"/>
      <c r="AO798" s="36"/>
      <c r="AP798" s="36"/>
      <c r="AQ798" s="36"/>
      <c r="AR798" s="36"/>
      <c r="AS798" s="36"/>
    </row>
    <row r="799" spans="1:45" s="62" customFormat="1" hidden="1">
      <c r="A799" s="183"/>
      <c r="B799" s="42" t="s">
        <v>6646</v>
      </c>
      <c r="C799" s="35"/>
      <c r="D799" s="35"/>
      <c r="E799" s="35"/>
      <c r="F799" s="35"/>
      <c r="G799" s="35"/>
      <c r="H799" s="35"/>
      <c r="I799" s="35"/>
      <c r="J799" s="35"/>
      <c r="K799" s="35"/>
      <c r="L799" s="35"/>
      <c r="M799" s="35"/>
      <c r="N799" s="35"/>
      <c r="O799" s="35"/>
      <c r="S799" s="36"/>
      <c r="T799" s="36"/>
      <c r="U799" s="36"/>
      <c r="V799" s="36"/>
      <c r="W799" s="36">
        <v>4</v>
      </c>
      <c r="X799" s="36" t="s">
        <v>50</v>
      </c>
      <c r="Y799" s="36" t="s">
        <v>117</v>
      </c>
      <c r="Z799" s="36" t="s">
        <v>117</v>
      </c>
      <c r="AA799" s="36" t="s">
        <v>117</v>
      </c>
      <c r="AB799" s="36" t="s">
        <v>117</v>
      </c>
      <c r="AC799" s="36" t="s">
        <v>117</v>
      </c>
      <c r="AD799" s="36" t="s">
        <v>117</v>
      </c>
      <c r="AE799" s="36" t="s">
        <v>183</v>
      </c>
      <c r="AF799" s="36" t="s">
        <v>117</v>
      </c>
      <c r="AG799" s="36" t="s">
        <v>117</v>
      </c>
      <c r="AH799" s="36" t="s">
        <v>117</v>
      </c>
      <c r="AI799" s="36" t="s">
        <v>117</v>
      </c>
      <c r="AJ799" s="36" t="s">
        <v>117</v>
      </c>
      <c r="AK799" s="36" t="s">
        <v>4297</v>
      </c>
      <c r="AL799" s="36">
        <v>4</v>
      </c>
      <c r="AM799" s="36">
        <v>4</v>
      </c>
      <c r="AN799" s="36"/>
      <c r="AO799" s="36"/>
      <c r="AP799" s="36"/>
      <c r="AQ799" s="36"/>
      <c r="AR799" s="36"/>
      <c r="AS799" s="36"/>
    </row>
    <row r="800" spans="1:45" s="62" customFormat="1" ht="15.75" hidden="1" customHeight="1">
      <c r="A800" s="50"/>
      <c r="B800" s="42" t="s">
        <v>6646</v>
      </c>
      <c r="C800" s="40"/>
      <c r="D800" s="42" t="s">
        <v>6</v>
      </c>
      <c r="E800" s="40" t="s">
        <v>6708</v>
      </c>
      <c r="F800" s="73" t="s">
        <v>6700</v>
      </c>
      <c r="G800" s="40"/>
      <c r="H800" s="43"/>
      <c r="I800" s="40"/>
      <c r="J800" s="35"/>
      <c r="K800" s="40"/>
      <c r="L800" s="40"/>
      <c r="M800" s="42"/>
      <c r="N800" s="40"/>
      <c r="O800" s="40"/>
      <c r="P800" s="40"/>
      <c r="Q800" s="40"/>
      <c r="R800" s="40"/>
      <c r="S800" s="40"/>
      <c r="T800" s="40"/>
      <c r="U800" s="40"/>
      <c r="V800" s="41" t="s">
        <v>6605</v>
      </c>
      <c r="W800" s="36">
        <v>3</v>
      </c>
      <c r="X800" s="36" t="s">
        <v>5229</v>
      </c>
      <c r="Y800" s="36" t="s">
        <v>792</v>
      </c>
      <c r="Z800" s="36" t="s">
        <v>117</v>
      </c>
      <c r="AA800" s="36" t="s">
        <v>793</v>
      </c>
      <c r="AB800" s="36" t="s">
        <v>793</v>
      </c>
      <c r="AC800" s="36" t="s">
        <v>794</v>
      </c>
      <c r="AD800" s="36" t="s">
        <v>795</v>
      </c>
      <c r="AE800" s="36" t="s">
        <v>5230</v>
      </c>
      <c r="AF800" s="36" t="s">
        <v>117</v>
      </c>
      <c r="AG800" s="36" t="s">
        <v>117</v>
      </c>
      <c r="AH800" s="36" t="s">
        <v>4367</v>
      </c>
      <c r="AI800" s="36" t="s">
        <v>5231</v>
      </c>
      <c r="AJ800" s="188" t="s">
        <v>6034</v>
      </c>
      <c r="AK800" s="36" t="s">
        <v>4297</v>
      </c>
      <c r="AL800" s="36" t="s">
        <v>786</v>
      </c>
      <c r="AM800" s="36" t="s">
        <v>788</v>
      </c>
      <c r="AN800" s="36"/>
      <c r="AO800" s="36"/>
      <c r="AP800" s="36"/>
      <c r="AQ800" s="36"/>
      <c r="AR800" s="36"/>
      <c r="AS800" s="36"/>
    </row>
    <row r="801" spans="1:45" s="62" customFormat="1" hidden="1">
      <c r="A801" s="50"/>
      <c r="B801" s="42" t="s">
        <v>6646</v>
      </c>
      <c r="C801" s="40"/>
      <c r="D801" s="42" t="s">
        <v>6</v>
      </c>
      <c r="E801" s="40"/>
      <c r="F801" s="40"/>
      <c r="G801" s="40"/>
      <c r="H801" s="43"/>
      <c r="I801" s="40"/>
      <c r="J801" s="35"/>
      <c r="K801" s="40"/>
      <c r="L801" s="40"/>
      <c r="M801" s="42"/>
      <c r="N801" s="40"/>
      <c r="O801" s="40"/>
      <c r="P801" s="40"/>
      <c r="Q801" s="40"/>
      <c r="R801" s="40"/>
      <c r="S801" s="40"/>
      <c r="T801" s="40"/>
      <c r="U801" s="40"/>
      <c r="V801" s="41" t="s">
        <v>6605</v>
      </c>
      <c r="W801" s="36">
        <v>4</v>
      </c>
      <c r="X801" s="36" t="s">
        <v>4369</v>
      </c>
      <c r="Y801" s="36" t="s">
        <v>117</v>
      </c>
      <c r="Z801" s="36" t="s">
        <v>117</v>
      </c>
      <c r="AA801" s="36" t="s">
        <v>117</v>
      </c>
      <c r="AB801" s="36" t="s">
        <v>117</v>
      </c>
      <c r="AC801" s="36" t="s">
        <v>117</v>
      </c>
      <c r="AD801" s="36" t="s">
        <v>117</v>
      </c>
      <c r="AE801" s="36" t="s">
        <v>4370</v>
      </c>
      <c r="AF801" s="36" t="s">
        <v>117</v>
      </c>
      <c r="AG801" s="36" t="s">
        <v>794</v>
      </c>
      <c r="AH801" s="36" t="s">
        <v>117</v>
      </c>
      <c r="AI801" s="36" t="s">
        <v>117</v>
      </c>
      <c r="AJ801" s="36" t="s">
        <v>117</v>
      </c>
      <c r="AK801" s="36" t="s">
        <v>4297</v>
      </c>
      <c r="AL801" s="36" t="s">
        <v>786</v>
      </c>
      <c r="AM801" s="36" t="s">
        <v>788</v>
      </c>
      <c r="AN801" s="36"/>
      <c r="AO801" s="36"/>
      <c r="AP801" s="36"/>
      <c r="AQ801" s="36"/>
      <c r="AR801" s="36"/>
      <c r="AS801" s="36"/>
    </row>
    <row r="802" spans="1:45" s="62" customFormat="1" hidden="1">
      <c r="A802" s="50"/>
      <c r="B802" s="42" t="s">
        <v>6646</v>
      </c>
      <c r="C802" s="40"/>
      <c r="D802" s="42" t="s">
        <v>6800</v>
      </c>
      <c r="E802" s="40"/>
      <c r="F802" s="40"/>
      <c r="G802" s="40"/>
      <c r="H802" s="43"/>
      <c r="I802" s="40"/>
      <c r="J802" s="35"/>
      <c r="K802" s="40"/>
      <c r="L802" s="40"/>
      <c r="M802" s="42"/>
      <c r="N802" s="40"/>
      <c r="O802" s="40"/>
      <c r="P802" s="40"/>
      <c r="Q802" s="40"/>
      <c r="R802" s="40"/>
      <c r="S802" s="40"/>
      <c r="T802" s="40"/>
      <c r="U802" s="40"/>
      <c r="V802" s="41" t="s">
        <v>6605</v>
      </c>
      <c r="W802" s="36">
        <v>4</v>
      </c>
      <c r="X802" s="36" t="s">
        <v>4369</v>
      </c>
      <c r="Y802" s="36" t="s">
        <v>117</v>
      </c>
      <c r="Z802" s="36" t="s">
        <v>117</v>
      </c>
      <c r="AA802" s="36" t="s">
        <v>117</v>
      </c>
      <c r="AB802" s="36" t="s">
        <v>117</v>
      </c>
      <c r="AC802" s="36" t="s">
        <v>117</v>
      </c>
      <c r="AD802" s="36" t="s">
        <v>117</v>
      </c>
      <c r="AE802" s="36" t="s">
        <v>4438</v>
      </c>
      <c r="AF802" s="36" t="s">
        <v>117</v>
      </c>
      <c r="AG802" s="36" t="s">
        <v>794</v>
      </c>
      <c r="AH802" s="36" t="s">
        <v>117</v>
      </c>
      <c r="AI802" s="36" t="s">
        <v>117</v>
      </c>
      <c r="AJ802" s="36" t="s">
        <v>117</v>
      </c>
      <c r="AK802" s="36" t="s">
        <v>4297</v>
      </c>
      <c r="AL802" s="36" t="s">
        <v>786</v>
      </c>
      <c r="AM802" s="36" t="s">
        <v>788</v>
      </c>
      <c r="AN802" s="36"/>
      <c r="AO802" s="36"/>
      <c r="AP802" s="36"/>
      <c r="AQ802" s="36"/>
      <c r="AR802" s="36"/>
      <c r="AS802" s="36"/>
    </row>
    <row r="803" spans="1:45" s="62" customFormat="1" ht="15" hidden="1" customHeight="1">
      <c r="A803" s="147"/>
      <c r="B803" s="42" t="s">
        <v>6646</v>
      </c>
      <c r="C803" s="40"/>
      <c r="D803" s="72" t="s">
        <v>6603</v>
      </c>
      <c r="E803" s="40" t="s">
        <v>6708</v>
      </c>
      <c r="F803" s="35" t="s">
        <v>6698</v>
      </c>
      <c r="G803" s="40"/>
      <c r="H803" s="43"/>
      <c r="I803" s="40"/>
      <c r="J803" s="35"/>
      <c r="K803" s="40"/>
      <c r="L803" s="40"/>
      <c r="M803" s="42"/>
      <c r="N803" s="40"/>
      <c r="O803" s="40"/>
      <c r="P803" s="40"/>
      <c r="Q803" s="40"/>
      <c r="R803" s="40"/>
      <c r="S803" s="40"/>
      <c r="T803" s="40"/>
      <c r="U803" s="40"/>
      <c r="V803" s="41" t="s">
        <v>6605</v>
      </c>
      <c r="W803" s="36">
        <v>3</v>
      </c>
      <c r="X803" s="36" t="s">
        <v>5229</v>
      </c>
      <c r="Y803" s="36" t="s">
        <v>796</v>
      </c>
      <c r="Z803" s="36" t="s">
        <v>117</v>
      </c>
      <c r="AA803" s="36" t="s">
        <v>797</v>
      </c>
      <c r="AB803" s="36" t="s">
        <v>797</v>
      </c>
      <c r="AC803" s="36" t="s">
        <v>798</v>
      </c>
      <c r="AD803" s="36" t="s">
        <v>799</v>
      </c>
      <c r="AE803" s="36" t="s">
        <v>5230</v>
      </c>
      <c r="AF803" s="36" t="s">
        <v>117</v>
      </c>
      <c r="AG803" s="36" t="s">
        <v>117</v>
      </c>
      <c r="AH803" s="36" t="s">
        <v>4367</v>
      </c>
      <c r="AI803" s="36" t="s">
        <v>5232</v>
      </c>
      <c r="AJ803" s="188" t="s">
        <v>6035</v>
      </c>
      <c r="AK803" s="36" t="s">
        <v>4297</v>
      </c>
      <c r="AL803" s="36" t="s">
        <v>786</v>
      </c>
      <c r="AM803" s="36" t="s">
        <v>788</v>
      </c>
      <c r="AN803" s="36"/>
      <c r="AO803" s="36"/>
      <c r="AP803" s="36"/>
      <c r="AQ803" s="36"/>
      <c r="AR803" s="36"/>
      <c r="AS803" s="36"/>
    </row>
    <row r="804" spans="1:45" s="62" customFormat="1" hidden="1">
      <c r="A804" s="147"/>
      <c r="B804" s="42" t="s">
        <v>6646</v>
      </c>
      <c r="C804" s="40"/>
      <c r="D804" s="72" t="s">
        <v>6603</v>
      </c>
      <c r="E804" s="40"/>
      <c r="F804" s="35" t="s">
        <v>6698</v>
      </c>
      <c r="G804" s="40"/>
      <c r="H804" s="43"/>
      <c r="I804" s="40"/>
      <c r="J804" s="35"/>
      <c r="K804" s="40"/>
      <c r="L804" s="40"/>
      <c r="M804" s="42"/>
      <c r="N804" s="40"/>
      <c r="O804" s="40"/>
      <c r="P804" s="40"/>
      <c r="Q804" s="40"/>
      <c r="R804" s="40"/>
      <c r="S804" s="40"/>
      <c r="T804" s="40"/>
      <c r="U804" s="40"/>
      <c r="V804" s="41" t="s">
        <v>6605</v>
      </c>
      <c r="W804" s="36">
        <v>4</v>
      </c>
      <c r="X804" s="36" t="s">
        <v>4369</v>
      </c>
      <c r="Y804" s="36" t="s">
        <v>117</v>
      </c>
      <c r="Z804" s="36" t="s">
        <v>117</v>
      </c>
      <c r="AA804" s="36" t="s">
        <v>117</v>
      </c>
      <c r="AB804" s="36" t="s">
        <v>117</v>
      </c>
      <c r="AC804" s="36" t="s">
        <v>117</v>
      </c>
      <c r="AD804" s="36" t="s">
        <v>117</v>
      </c>
      <c r="AE804" s="36" t="s">
        <v>4370</v>
      </c>
      <c r="AF804" s="36" t="s">
        <v>117</v>
      </c>
      <c r="AG804" s="36" t="s">
        <v>798</v>
      </c>
      <c r="AH804" s="36" t="s">
        <v>117</v>
      </c>
      <c r="AI804" s="36" t="s">
        <v>117</v>
      </c>
      <c r="AJ804" s="36" t="s">
        <v>117</v>
      </c>
      <c r="AK804" s="36" t="s">
        <v>4297</v>
      </c>
      <c r="AL804" s="36" t="s">
        <v>786</v>
      </c>
      <c r="AM804" s="36" t="s">
        <v>788</v>
      </c>
      <c r="AN804" s="36"/>
      <c r="AO804" s="36"/>
      <c r="AP804" s="36"/>
      <c r="AQ804" s="36"/>
      <c r="AR804" s="36"/>
      <c r="AS804" s="36"/>
    </row>
    <row r="805" spans="1:45" s="62" customFormat="1" hidden="1">
      <c r="A805" s="147"/>
      <c r="B805" s="42" t="s">
        <v>6646</v>
      </c>
      <c r="C805" s="40"/>
      <c r="D805" s="72" t="s">
        <v>6603</v>
      </c>
      <c r="E805" s="40"/>
      <c r="F805" s="35" t="s">
        <v>6698</v>
      </c>
      <c r="G805" s="40"/>
      <c r="H805" s="43"/>
      <c r="I805" s="40"/>
      <c r="J805" s="35"/>
      <c r="K805" s="40"/>
      <c r="L805" s="40"/>
      <c r="M805" s="42"/>
      <c r="N805" s="40"/>
      <c r="O805" s="40"/>
      <c r="P805" s="40"/>
      <c r="Q805" s="40"/>
      <c r="R805" s="40"/>
      <c r="S805" s="40"/>
      <c r="T805" s="40"/>
      <c r="U805" s="40"/>
      <c r="V805" s="41" t="s">
        <v>6605</v>
      </c>
      <c r="W805" s="36">
        <v>4</v>
      </c>
      <c r="X805" s="36" t="s">
        <v>4369</v>
      </c>
      <c r="Y805" s="36" t="s">
        <v>117</v>
      </c>
      <c r="Z805" s="36" t="s">
        <v>117</v>
      </c>
      <c r="AA805" s="36" t="s">
        <v>117</v>
      </c>
      <c r="AB805" s="36" t="s">
        <v>117</v>
      </c>
      <c r="AC805" s="36" t="s">
        <v>117</v>
      </c>
      <c r="AD805" s="36" t="s">
        <v>117</v>
      </c>
      <c r="AE805" s="36" t="s">
        <v>4438</v>
      </c>
      <c r="AF805" s="36" t="s">
        <v>117</v>
      </c>
      <c r="AG805" s="36" t="s">
        <v>798</v>
      </c>
      <c r="AH805" s="36" t="s">
        <v>117</v>
      </c>
      <c r="AI805" s="36" t="s">
        <v>117</v>
      </c>
      <c r="AJ805" s="36" t="s">
        <v>117</v>
      </c>
      <c r="AK805" s="36" t="s">
        <v>4297</v>
      </c>
      <c r="AL805" s="36" t="s">
        <v>786</v>
      </c>
      <c r="AM805" s="36" t="s">
        <v>788</v>
      </c>
      <c r="AN805" s="36"/>
      <c r="AO805" s="36"/>
      <c r="AP805" s="36"/>
      <c r="AQ805" s="36"/>
      <c r="AR805" s="36"/>
      <c r="AS805" s="36"/>
    </row>
    <row r="806" spans="1:45" s="62" customFormat="1" hidden="1">
      <c r="A806" s="50"/>
      <c r="B806" s="42" t="s">
        <v>6646</v>
      </c>
      <c r="C806" s="40"/>
      <c r="D806" s="42" t="s">
        <v>6711</v>
      </c>
      <c r="E806" s="40"/>
      <c r="F806" s="40"/>
      <c r="G806" s="40"/>
      <c r="H806" s="43"/>
      <c r="I806" s="40"/>
      <c r="J806" s="35" t="s">
        <v>6801</v>
      </c>
      <c r="K806" s="40"/>
      <c r="L806" s="40"/>
      <c r="M806" s="42"/>
      <c r="N806" s="40"/>
      <c r="O806" s="40"/>
      <c r="P806" s="40"/>
      <c r="Q806" s="40"/>
      <c r="R806" s="40"/>
      <c r="S806" s="40"/>
      <c r="T806" s="40"/>
      <c r="U806" s="40"/>
      <c r="V806" s="41" t="s">
        <v>6622</v>
      </c>
      <c r="W806" s="36">
        <v>3</v>
      </c>
      <c r="X806" s="36" t="s">
        <v>4611</v>
      </c>
      <c r="Y806" s="36" t="s">
        <v>5233</v>
      </c>
      <c r="Z806" s="36" t="s">
        <v>117</v>
      </c>
      <c r="AA806" s="36" t="s">
        <v>117</v>
      </c>
      <c r="AB806" s="36" t="s">
        <v>793</v>
      </c>
      <c r="AC806" s="36" t="s">
        <v>5233</v>
      </c>
      <c r="AD806" s="36" t="s">
        <v>4597</v>
      </c>
      <c r="AE806" s="36" t="s">
        <v>4615</v>
      </c>
      <c r="AF806" s="36" t="s">
        <v>117</v>
      </c>
      <c r="AG806" s="36" t="s">
        <v>526</v>
      </c>
      <c r="AH806" s="36" t="s">
        <v>4606</v>
      </c>
      <c r="AI806" s="36" t="s">
        <v>117</v>
      </c>
      <c r="AJ806" s="36" t="s">
        <v>117</v>
      </c>
      <c r="AK806" s="36" t="s">
        <v>4297</v>
      </c>
      <c r="AL806" s="36" t="s">
        <v>117</v>
      </c>
      <c r="AM806" s="36" t="s">
        <v>788</v>
      </c>
      <c r="AN806" s="36"/>
      <c r="AO806" s="36"/>
      <c r="AP806" s="36"/>
      <c r="AQ806" s="36"/>
      <c r="AR806" s="36"/>
      <c r="AS806" s="36"/>
    </row>
    <row r="807" spans="1:45" s="62" customFormat="1" hidden="1">
      <c r="A807" s="50"/>
      <c r="B807" s="42" t="s">
        <v>6646</v>
      </c>
      <c r="C807" s="40"/>
      <c r="D807" s="42" t="s">
        <v>6711</v>
      </c>
      <c r="E807" s="40"/>
      <c r="F807" s="40"/>
      <c r="G807" s="40"/>
      <c r="H807" s="43"/>
      <c r="I807" s="40"/>
      <c r="J807" s="35" t="s">
        <v>6802</v>
      </c>
      <c r="K807" s="40"/>
      <c r="L807" s="40"/>
      <c r="M807" s="42"/>
      <c r="N807" s="40"/>
      <c r="O807" s="40"/>
      <c r="P807" s="40"/>
      <c r="Q807" s="40"/>
      <c r="R807" s="40"/>
      <c r="S807" s="40"/>
      <c r="T807" s="40"/>
      <c r="U807" s="40"/>
      <c r="V807" s="41" t="s">
        <v>6622</v>
      </c>
      <c r="W807" s="36">
        <v>3</v>
      </c>
      <c r="X807" s="36" t="s">
        <v>4611</v>
      </c>
      <c r="Y807" s="36" t="s">
        <v>5234</v>
      </c>
      <c r="Z807" s="36" t="s">
        <v>117</v>
      </c>
      <c r="AA807" s="36" t="s">
        <v>117</v>
      </c>
      <c r="AB807" s="36" t="s">
        <v>5235</v>
      </c>
      <c r="AC807" s="36" t="s">
        <v>5234</v>
      </c>
      <c r="AD807" s="36" t="s">
        <v>538</v>
      </c>
      <c r="AE807" s="36" t="s">
        <v>4615</v>
      </c>
      <c r="AF807" s="36" t="s">
        <v>117</v>
      </c>
      <c r="AG807" s="36" t="s">
        <v>537</v>
      </c>
      <c r="AH807" s="36" t="s">
        <v>4606</v>
      </c>
      <c r="AI807" s="36" t="s">
        <v>117</v>
      </c>
      <c r="AJ807" s="36" t="s">
        <v>117</v>
      </c>
      <c r="AK807" s="36" t="s">
        <v>4297</v>
      </c>
      <c r="AL807" s="36" t="s">
        <v>117</v>
      </c>
      <c r="AM807" s="36" t="s">
        <v>788</v>
      </c>
      <c r="AN807" s="36"/>
      <c r="AO807" s="36"/>
      <c r="AP807" s="36"/>
      <c r="AQ807" s="36"/>
      <c r="AR807" s="36"/>
      <c r="AS807" s="36"/>
    </row>
    <row r="808" spans="1:45" s="62" customFormat="1" hidden="1">
      <c r="A808" s="50"/>
      <c r="B808" s="42" t="s">
        <v>6646</v>
      </c>
      <c r="C808" s="40"/>
      <c r="D808" s="42" t="s">
        <v>6</v>
      </c>
      <c r="E808" s="40"/>
      <c r="F808" s="40"/>
      <c r="G808" s="40"/>
      <c r="H808" s="76" t="s">
        <v>6803</v>
      </c>
      <c r="I808" s="40"/>
      <c r="J808" s="35"/>
      <c r="K808" s="40"/>
      <c r="L808" s="77" t="s">
        <v>6715</v>
      </c>
      <c r="M808" s="42"/>
      <c r="N808" s="40"/>
      <c r="O808" s="40"/>
      <c r="P808" s="40"/>
      <c r="Q808" s="40"/>
      <c r="R808" s="40"/>
      <c r="S808" s="40"/>
      <c r="T808" s="40"/>
      <c r="U808" s="40"/>
      <c r="V808" s="41" t="s">
        <v>6605</v>
      </c>
      <c r="W808" s="36">
        <v>3</v>
      </c>
      <c r="X808" s="36" t="s">
        <v>4782</v>
      </c>
      <c r="Y808" s="36" t="s">
        <v>5236</v>
      </c>
      <c r="Z808" s="36" t="s">
        <v>117</v>
      </c>
      <c r="AA808" s="36" t="s">
        <v>117</v>
      </c>
      <c r="AB808" s="36" t="s">
        <v>117</v>
      </c>
      <c r="AC808" s="36" t="s">
        <v>5236</v>
      </c>
      <c r="AD808" s="36" t="s">
        <v>5237</v>
      </c>
      <c r="AE808" s="36" t="s">
        <v>5238</v>
      </c>
      <c r="AF808" s="36" t="s">
        <v>117</v>
      </c>
      <c r="AG808" s="36" t="s">
        <v>117</v>
      </c>
      <c r="AH808" s="36" t="s">
        <v>117</v>
      </c>
      <c r="AI808" s="36" t="s">
        <v>117</v>
      </c>
      <c r="AJ808" s="36" t="s">
        <v>117</v>
      </c>
      <c r="AK808" s="36" t="s">
        <v>4297</v>
      </c>
      <c r="AL808" s="36" t="s">
        <v>786</v>
      </c>
      <c r="AM808" s="36" t="s">
        <v>788</v>
      </c>
      <c r="AN808" s="36"/>
      <c r="AO808" s="36"/>
      <c r="AP808" s="36"/>
      <c r="AQ808" s="36"/>
      <c r="AR808" s="36"/>
      <c r="AS808" s="36"/>
    </row>
    <row r="809" spans="1:45" s="62" customFormat="1" hidden="1">
      <c r="A809" s="50"/>
      <c r="B809" s="42" t="s">
        <v>6646</v>
      </c>
      <c r="C809" s="40"/>
      <c r="D809" s="42" t="s">
        <v>6</v>
      </c>
      <c r="E809" s="40"/>
      <c r="F809" s="40"/>
      <c r="G809" s="40"/>
      <c r="H809" s="76" t="s">
        <v>6803</v>
      </c>
      <c r="I809" s="40"/>
      <c r="J809" s="35"/>
      <c r="K809" s="40"/>
      <c r="L809" s="77" t="s">
        <v>6715</v>
      </c>
      <c r="M809" s="42"/>
      <c r="N809" s="40"/>
      <c r="O809" s="40"/>
      <c r="P809" s="40"/>
      <c r="Q809" s="40"/>
      <c r="R809" s="40"/>
      <c r="S809" s="40"/>
      <c r="T809" s="40"/>
      <c r="U809" s="40"/>
      <c r="V809" s="41" t="s">
        <v>6605</v>
      </c>
      <c r="W809" s="36">
        <v>3</v>
      </c>
      <c r="X809" s="36" t="s">
        <v>4782</v>
      </c>
      <c r="Y809" s="36" t="s">
        <v>5239</v>
      </c>
      <c r="Z809" s="36" t="s">
        <v>117</v>
      </c>
      <c r="AA809" s="36" t="s">
        <v>117</v>
      </c>
      <c r="AB809" s="36" t="s">
        <v>117</v>
      </c>
      <c r="AC809" s="36" t="s">
        <v>5239</v>
      </c>
      <c r="AD809" s="36" t="s">
        <v>5237</v>
      </c>
      <c r="AE809" s="36" t="s">
        <v>5238</v>
      </c>
      <c r="AF809" s="36" t="s">
        <v>117</v>
      </c>
      <c r="AG809" s="36" t="s">
        <v>117</v>
      </c>
      <c r="AH809" s="36" t="s">
        <v>117</v>
      </c>
      <c r="AI809" s="36" t="s">
        <v>117</v>
      </c>
      <c r="AJ809" s="36" t="s">
        <v>117</v>
      </c>
      <c r="AK809" s="36" t="s">
        <v>4297</v>
      </c>
      <c r="AL809" s="36" t="s">
        <v>786</v>
      </c>
      <c r="AM809" s="36" t="s">
        <v>788</v>
      </c>
      <c r="AN809" s="36"/>
      <c r="AO809" s="36"/>
      <c r="AP809" s="36"/>
      <c r="AQ809" s="36"/>
      <c r="AR809" s="36"/>
      <c r="AS809" s="36"/>
    </row>
    <row r="810" spans="1:45" s="62" customFormat="1" hidden="1">
      <c r="A810" s="50"/>
      <c r="B810" s="42" t="s">
        <v>6646</v>
      </c>
      <c r="C810" s="40"/>
      <c r="D810" s="72" t="s">
        <v>6603</v>
      </c>
      <c r="E810" s="40"/>
      <c r="F810" s="40"/>
      <c r="G810" s="40"/>
      <c r="H810" s="35" t="s">
        <v>6604</v>
      </c>
      <c r="I810" s="40"/>
      <c r="J810" s="35"/>
      <c r="K810" s="40"/>
      <c r="L810" s="77" t="s">
        <v>6715</v>
      </c>
      <c r="M810" s="42"/>
      <c r="N810" s="40"/>
      <c r="O810" s="40"/>
      <c r="P810" s="40"/>
      <c r="Q810" s="40"/>
      <c r="R810" s="40"/>
      <c r="S810" s="40"/>
      <c r="T810" s="40"/>
      <c r="U810" s="40"/>
      <c r="V810" s="41" t="s">
        <v>6605</v>
      </c>
      <c r="W810" s="36">
        <v>3</v>
      </c>
      <c r="X810" s="36" t="s">
        <v>4782</v>
      </c>
      <c r="Y810" s="36" t="s">
        <v>5240</v>
      </c>
      <c r="Z810" s="36" t="s">
        <v>117</v>
      </c>
      <c r="AA810" s="36" t="s">
        <v>117</v>
      </c>
      <c r="AB810" s="36" t="s">
        <v>117</v>
      </c>
      <c r="AC810" s="36" t="s">
        <v>5240</v>
      </c>
      <c r="AD810" s="36" t="s">
        <v>799</v>
      </c>
      <c r="AE810" s="36" t="s">
        <v>5238</v>
      </c>
      <c r="AF810" s="36" t="s">
        <v>117</v>
      </c>
      <c r="AG810" s="36" t="s">
        <v>117</v>
      </c>
      <c r="AH810" s="36" t="s">
        <v>117</v>
      </c>
      <c r="AI810" s="36" t="s">
        <v>117</v>
      </c>
      <c r="AJ810" s="36" t="s">
        <v>117</v>
      </c>
      <c r="AK810" s="36" t="s">
        <v>4297</v>
      </c>
      <c r="AL810" s="36" t="s">
        <v>786</v>
      </c>
      <c r="AM810" s="36" t="s">
        <v>788</v>
      </c>
      <c r="AN810" s="36"/>
      <c r="AO810" s="36"/>
      <c r="AP810" s="36"/>
      <c r="AQ810" s="36"/>
      <c r="AR810" s="36"/>
      <c r="AS810" s="36"/>
    </row>
    <row r="811" spans="1:45" s="62" customFormat="1" hidden="1">
      <c r="A811" s="50"/>
      <c r="B811" s="42" t="s">
        <v>6646</v>
      </c>
      <c r="C811" s="40"/>
      <c r="D811" s="72" t="s">
        <v>6603</v>
      </c>
      <c r="E811" s="40"/>
      <c r="F811" s="40"/>
      <c r="G811" s="40"/>
      <c r="H811" s="35" t="s">
        <v>6604</v>
      </c>
      <c r="I811" s="40"/>
      <c r="J811" s="35"/>
      <c r="K811" s="40"/>
      <c r="L811" s="77" t="s">
        <v>6715</v>
      </c>
      <c r="M811" s="42"/>
      <c r="N811" s="40"/>
      <c r="O811" s="40"/>
      <c r="P811" s="40"/>
      <c r="Q811" s="40"/>
      <c r="R811" s="40"/>
      <c r="S811" s="40"/>
      <c r="T811" s="40"/>
      <c r="U811" s="40"/>
      <c r="V811" s="41" t="s">
        <v>6605</v>
      </c>
      <c r="W811" s="36">
        <v>3</v>
      </c>
      <c r="X811" s="36" t="s">
        <v>4782</v>
      </c>
      <c r="Y811" s="36" t="s">
        <v>5241</v>
      </c>
      <c r="Z811" s="36" t="s">
        <v>117</v>
      </c>
      <c r="AA811" s="36" t="s">
        <v>117</v>
      </c>
      <c r="AB811" s="36" t="s">
        <v>117</v>
      </c>
      <c r="AC811" s="36" t="s">
        <v>5241</v>
      </c>
      <c r="AD811" s="36" t="s">
        <v>4846</v>
      </c>
      <c r="AE811" s="36" t="s">
        <v>5238</v>
      </c>
      <c r="AF811" s="36" t="s">
        <v>117</v>
      </c>
      <c r="AG811" s="36" t="s">
        <v>117</v>
      </c>
      <c r="AH811" s="36" t="s">
        <v>117</v>
      </c>
      <c r="AI811" s="36" t="s">
        <v>117</v>
      </c>
      <c r="AJ811" s="36" t="s">
        <v>117</v>
      </c>
      <c r="AK811" s="36" t="s">
        <v>4297</v>
      </c>
      <c r="AL811" s="36" t="s">
        <v>786</v>
      </c>
      <c r="AM811" s="36" t="s">
        <v>788</v>
      </c>
      <c r="AN811" s="36"/>
      <c r="AO811" s="36"/>
      <c r="AP811" s="36"/>
      <c r="AQ811" s="36"/>
      <c r="AR811" s="36"/>
      <c r="AS811" s="36"/>
    </row>
    <row r="812" spans="1:45" s="62" customFormat="1" hidden="1">
      <c r="A812" s="136"/>
      <c r="B812" s="42" t="s">
        <v>6647</v>
      </c>
      <c r="C812" s="88"/>
      <c r="D812" s="88"/>
      <c r="E812" s="88"/>
      <c r="F812" s="88"/>
      <c r="G812" s="88"/>
      <c r="H812" s="88"/>
      <c r="I812" s="88"/>
      <c r="J812" s="88"/>
      <c r="K812" s="88"/>
      <c r="L812" s="88"/>
      <c r="M812" s="88"/>
      <c r="N812" s="88"/>
      <c r="O812" s="88"/>
      <c r="P812" s="36"/>
      <c r="Q812" s="36"/>
      <c r="R812" s="36"/>
      <c r="S812" s="36"/>
      <c r="T812" s="36"/>
      <c r="U812" s="36"/>
      <c r="V812" s="36"/>
      <c r="W812" s="36">
        <v>1</v>
      </c>
      <c r="X812" s="36" t="s">
        <v>800</v>
      </c>
      <c r="Y812" s="36"/>
      <c r="Z812" s="36"/>
      <c r="AA812" s="36"/>
      <c r="AB812" s="36"/>
      <c r="AC812" s="36"/>
      <c r="AD812" s="36"/>
      <c r="AE812" s="36"/>
      <c r="AF812" s="36"/>
      <c r="AG812" s="36"/>
      <c r="AH812" s="36"/>
      <c r="AI812" s="36"/>
      <c r="AJ812" s="36"/>
      <c r="AK812" s="36"/>
      <c r="AL812" s="36"/>
      <c r="AM812" s="36"/>
      <c r="AN812" s="36"/>
      <c r="AO812" s="36"/>
      <c r="AP812" s="36"/>
      <c r="AQ812" s="36"/>
      <c r="AR812" s="36"/>
      <c r="AS812" s="36"/>
    </row>
    <row r="813" spans="1:45" s="62" customFormat="1" hidden="1">
      <c r="A813" s="146" t="s">
        <v>6956</v>
      </c>
      <c r="B813" s="42" t="s">
        <v>6647</v>
      </c>
      <c r="C813" s="88"/>
      <c r="D813" s="88"/>
      <c r="E813" s="88"/>
      <c r="F813" s="88"/>
      <c r="G813" s="88"/>
      <c r="H813" s="88"/>
      <c r="I813" s="88"/>
      <c r="J813" s="88"/>
      <c r="K813" s="88"/>
      <c r="L813" s="88"/>
      <c r="M813" s="88"/>
      <c r="N813" s="88"/>
      <c r="O813" s="88"/>
      <c r="P813" s="36"/>
      <c r="Q813" s="36"/>
      <c r="R813" s="36"/>
      <c r="S813" s="36"/>
      <c r="T813" s="36"/>
      <c r="U813" s="36"/>
      <c r="V813" s="36"/>
      <c r="W813" s="36">
        <v>2</v>
      </c>
      <c r="X813" s="36" t="s">
        <v>61</v>
      </c>
      <c r="Y813" s="36" t="s">
        <v>801</v>
      </c>
      <c r="Z813" s="36" t="s">
        <v>802</v>
      </c>
      <c r="AA813" s="148" t="s">
        <v>6958</v>
      </c>
      <c r="AB813" s="36"/>
      <c r="AC813" s="36"/>
      <c r="AD813" s="36"/>
      <c r="AE813" s="36"/>
      <c r="AF813" s="36"/>
      <c r="AG813" s="36"/>
      <c r="AH813" s="36"/>
      <c r="AI813" s="36"/>
      <c r="AJ813" s="36"/>
      <c r="AK813" s="36"/>
      <c r="AL813" s="36"/>
      <c r="AM813" s="36"/>
      <c r="AN813" s="36"/>
      <c r="AO813" s="36"/>
      <c r="AP813" s="36"/>
      <c r="AQ813" s="36"/>
      <c r="AR813" s="36"/>
      <c r="AS813" s="36"/>
    </row>
    <row r="814" spans="1:45" s="62" customFormat="1" hidden="1">
      <c r="A814" s="136"/>
      <c r="B814" s="42" t="s">
        <v>6647</v>
      </c>
      <c r="C814" s="88"/>
      <c r="D814" s="88"/>
      <c r="E814" s="88"/>
      <c r="F814" s="88"/>
      <c r="G814" s="88"/>
      <c r="H814" s="88"/>
      <c r="I814" s="88"/>
      <c r="J814" s="88"/>
      <c r="K814" s="88"/>
      <c r="L814" s="88"/>
      <c r="M814" s="88"/>
      <c r="N814" s="88"/>
      <c r="O814" s="88"/>
      <c r="P814" s="36"/>
      <c r="Q814" s="36"/>
      <c r="R814" s="36"/>
      <c r="S814" s="36"/>
      <c r="T814" s="36"/>
      <c r="U814" s="36"/>
      <c r="V814" s="36"/>
      <c r="W814" s="36">
        <v>2</v>
      </c>
      <c r="X814" s="36" t="s">
        <v>62</v>
      </c>
      <c r="Y814" s="36" t="s">
        <v>803</v>
      </c>
      <c r="Z814" s="36" t="s">
        <v>804</v>
      </c>
      <c r="AA814" s="36" t="s">
        <v>805</v>
      </c>
      <c r="AB814" s="36"/>
      <c r="AC814" s="36"/>
      <c r="AD814" s="36"/>
      <c r="AE814" s="36"/>
      <c r="AF814" s="36"/>
      <c r="AG814" s="36"/>
      <c r="AH814" s="36"/>
      <c r="AI814" s="36"/>
      <c r="AJ814" s="36"/>
      <c r="AK814" s="36"/>
      <c r="AL814" s="36"/>
      <c r="AM814" s="36"/>
      <c r="AN814" s="36"/>
      <c r="AO814" s="36"/>
      <c r="AP814" s="36"/>
      <c r="AQ814" s="36"/>
      <c r="AR814" s="36"/>
      <c r="AS814" s="36"/>
    </row>
    <row r="815" spans="1:45" s="158" customFormat="1" hidden="1">
      <c r="A815" s="146" t="s">
        <v>7943</v>
      </c>
      <c r="B815" s="170" t="s">
        <v>6647</v>
      </c>
      <c r="C815" s="86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W815" s="158">
        <v>2</v>
      </c>
      <c r="X815" s="148" t="s">
        <v>63</v>
      </c>
      <c r="Y815" s="148" t="s">
        <v>7942</v>
      </c>
      <c r="Z815" s="148" t="s">
        <v>802</v>
      </c>
      <c r="AA815" s="148" t="s">
        <v>7944</v>
      </c>
    </row>
    <row r="816" spans="1:45" s="62" customFormat="1" hidden="1">
      <c r="A816" s="146" t="s">
        <v>7943</v>
      </c>
      <c r="B816" s="42" t="s">
        <v>6647</v>
      </c>
      <c r="C816" s="88"/>
      <c r="D816" s="88"/>
      <c r="E816" s="88"/>
      <c r="F816" s="88"/>
      <c r="G816" s="88"/>
      <c r="H816" s="88"/>
      <c r="I816" s="88"/>
      <c r="J816" s="88"/>
      <c r="K816" s="88"/>
      <c r="L816" s="88"/>
      <c r="M816" s="88"/>
      <c r="N816" s="88"/>
      <c r="O816" s="88"/>
      <c r="P816" s="36"/>
      <c r="Q816" s="36"/>
      <c r="R816" s="36"/>
      <c r="S816" s="36"/>
      <c r="T816" s="36"/>
      <c r="U816" s="36"/>
      <c r="V816" s="36"/>
      <c r="W816" s="36">
        <v>0</v>
      </c>
      <c r="X816" s="36" t="s">
        <v>4286</v>
      </c>
      <c r="Y816" s="36" t="s">
        <v>4287</v>
      </c>
      <c r="Z816" s="36" t="s">
        <v>4288</v>
      </c>
      <c r="AA816" s="36" t="s">
        <v>45</v>
      </c>
      <c r="AB816" s="36" t="s">
        <v>45</v>
      </c>
      <c r="AC816" s="36" t="s">
        <v>47</v>
      </c>
      <c r="AD816" s="36" t="s">
        <v>49</v>
      </c>
      <c r="AE816" s="36" t="s">
        <v>4289</v>
      </c>
      <c r="AF816" s="36" t="s">
        <v>4290</v>
      </c>
      <c r="AG816" s="36" t="s">
        <v>4291</v>
      </c>
      <c r="AH816" s="36" t="s">
        <v>58</v>
      </c>
      <c r="AI816" s="36" t="s">
        <v>4292</v>
      </c>
      <c r="AJ816" s="36" t="s">
        <v>4293</v>
      </c>
      <c r="AK816" s="36" t="s">
        <v>4294</v>
      </c>
      <c r="AL816" s="36" t="s">
        <v>61</v>
      </c>
      <c r="AM816" s="36" t="s">
        <v>62</v>
      </c>
      <c r="AN816" s="148" t="s">
        <v>63</v>
      </c>
      <c r="AO816" s="36"/>
      <c r="AP816" s="36"/>
      <c r="AQ816" s="36"/>
      <c r="AR816" s="36"/>
      <c r="AS816" s="36"/>
    </row>
    <row r="817" spans="1:45" s="62" customFormat="1" hidden="1">
      <c r="A817" s="146" t="s">
        <v>7943</v>
      </c>
      <c r="B817" s="42" t="s">
        <v>6647</v>
      </c>
      <c r="C817" s="88"/>
      <c r="D817" s="88"/>
      <c r="E817" s="88"/>
      <c r="F817" s="88"/>
      <c r="G817" s="88"/>
      <c r="H817" s="88"/>
      <c r="I817" s="88"/>
      <c r="J817" s="88"/>
      <c r="K817" s="88"/>
      <c r="L817" s="88"/>
      <c r="M817" s="88"/>
      <c r="N817" s="88"/>
      <c r="O817" s="88"/>
      <c r="P817" s="36"/>
      <c r="Q817" s="36"/>
      <c r="R817" s="36"/>
      <c r="S817" s="36"/>
      <c r="T817" s="36"/>
      <c r="U817" s="36"/>
      <c r="V817" s="36"/>
      <c r="W817" s="36">
        <v>4</v>
      </c>
      <c r="X817" s="36" t="s">
        <v>4308</v>
      </c>
      <c r="Y817" s="36" t="s">
        <v>117</v>
      </c>
      <c r="Z817" s="36" t="s">
        <v>117</v>
      </c>
      <c r="AA817" s="36" t="s">
        <v>117</v>
      </c>
      <c r="AB817" s="36" t="s">
        <v>117</v>
      </c>
      <c r="AC817" s="36" t="s">
        <v>117</v>
      </c>
      <c r="AD817" s="36" t="s">
        <v>117</v>
      </c>
      <c r="AE817" s="36" t="s">
        <v>4311</v>
      </c>
      <c r="AF817" s="36" t="s">
        <v>117</v>
      </c>
      <c r="AG817" s="36" t="s">
        <v>117</v>
      </c>
      <c r="AH817" s="36" t="s">
        <v>117</v>
      </c>
      <c r="AI817" s="36" t="s">
        <v>117</v>
      </c>
      <c r="AJ817" s="36" t="s">
        <v>117</v>
      </c>
      <c r="AK817" s="36" t="s">
        <v>4304</v>
      </c>
      <c r="AL817" s="36">
        <v>2507</v>
      </c>
      <c r="AM817" s="36">
        <v>0</v>
      </c>
      <c r="AN817" s="148">
        <v>2507</v>
      </c>
      <c r="AO817" s="36"/>
      <c r="AP817" s="36"/>
      <c r="AQ817" s="36"/>
      <c r="AR817" s="36"/>
      <c r="AS817" s="36"/>
    </row>
    <row r="818" spans="1:45" s="62" customFormat="1" hidden="1">
      <c r="A818" s="146" t="s">
        <v>7943</v>
      </c>
      <c r="B818" s="42" t="s">
        <v>6647</v>
      </c>
      <c r="C818" s="88"/>
      <c r="D818" s="88"/>
      <c r="E818" s="88"/>
      <c r="F818" s="88"/>
      <c r="G818" s="88"/>
      <c r="H818" s="88"/>
      <c r="I818" s="88"/>
      <c r="J818" s="88"/>
      <c r="K818" s="88"/>
      <c r="L818" s="88"/>
      <c r="M818" s="88"/>
      <c r="N818" s="88"/>
      <c r="O818" s="88"/>
      <c r="P818" s="36"/>
      <c r="Q818" s="36"/>
      <c r="R818" s="36"/>
      <c r="S818" s="36"/>
      <c r="T818" s="36"/>
      <c r="U818" s="36"/>
      <c r="V818" s="36"/>
      <c r="W818" s="36">
        <v>4</v>
      </c>
      <c r="X818" s="36" t="s">
        <v>50</v>
      </c>
      <c r="Y818" s="36" t="s">
        <v>117</v>
      </c>
      <c r="Z818" s="36" t="s">
        <v>117</v>
      </c>
      <c r="AA818" s="36" t="s">
        <v>117</v>
      </c>
      <c r="AB818" s="36" t="s">
        <v>117</v>
      </c>
      <c r="AC818" s="36" t="s">
        <v>117</v>
      </c>
      <c r="AD818" s="36" t="s">
        <v>117</v>
      </c>
      <c r="AE818" s="36" t="s">
        <v>138</v>
      </c>
      <c r="AF818" s="36" t="s">
        <v>117</v>
      </c>
      <c r="AG818" s="36" t="s">
        <v>117</v>
      </c>
      <c r="AH818" s="36" t="s">
        <v>117</v>
      </c>
      <c r="AI818" s="36" t="s">
        <v>117</v>
      </c>
      <c r="AJ818" s="36" t="s">
        <v>117</v>
      </c>
      <c r="AK818" s="36" t="s">
        <v>4297</v>
      </c>
      <c r="AL818" s="36">
        <v>1</v>
      </c>
      <c r="AM818" s="36" t="s">
        <v>117</v>
      </c>
      <c r="AN818" s="148">
        <v>1</v>
      </c>
      <c r="AO818" s="36"/>
      <c r="AP818" s="36"/>
      <c r="AQ818" s="36"/>
      <c r="AR818" s="36"/>
      <c r="AS818" s="36"/>
    </row>
    <row r="819" spans="1:45" s="62" customFormat="1" hidden="1">
      <c r="A819" s="146" t="s">
        <v>7943</v>
      </c>
      <c r="B819" s="42" t="s">
        <v>6647</v>
      </c>
      <c r="C819" s="36"/>
      <c r="D819" s="36"/>
      <c r="E819" s="36"/>
      <c r="F819" s="36"/>
      <c r="G819" s="36"/>
      <c r="H819" s="36"/>
      <c r="I819" s="36"/>
      <c r="J819" s="36"/>
      <c r="K819" s="36"/>
      <c r="L819" s="36"/>
      <c r="M819" s="36"/>
      <c r="N819" s="36"/>
      <c r="O819" s="36"/>
      <c r="P819" s="36"/>
      <c r="Q819" s="36"/>
      <c r="R819" s="36"/>
      <c r="S819" s="36"/>
      <c r="T819" s="36"/>
      <c r="U819" s="36"/>
      <c r="V819" s="36"/>
      <c r="W819" s="36">
        <v>4</v>
      </c>
      <c r="X819" s="36" t="s">
        <v>50</v>
      </c>
      <c r="Y819" s="36" t="s">
        <v>117</v>
      </c>
      <c r="Z819" s="36" t="s">
        <v>117</v>
      </c>
      <c r="AA819" s="36" t="s">
        <v>117</v>
      </c>
      <c r="AB819" s="36" t="s">
        <v>117</v>
      </c>
      <c r="AC819" s="36" t="s">
        <v>117</v>
      </c>
      <c r="AD819" s="36" t="s">
        <v>117</v>
      </c>
      <c r="AE819" s="36" t="s">
        <v>806</v>
      </c>
      <c r="AF819" s="36" t="s">
        <v>117</v>
      </c>
      <c r="AG819" s="36" t="s">
        <v>117</v>
      </c>
      <c r="AH819" s="36" t="s">
        <v>117</v>
      </c>
      <c r="AI819" s="36" t="s">
        <v>117</v>
      </c>
      <c r="AJ819" s="36" t="s">
        <v>117</v>
      </c>
      <c r="AK819" s="36" t="s">
        <v>4297</v>
      </c>
      <c r="AL819" s="36">
        <v>1</v>
      </c>
      <c r="AM819" s="36" t="s">
        <v>117</v>
      </c>
      <c r="AN819" s="148">
        <v>1</v>
      </c>
      <c r="AO819" s="36"/>
      <c r="AP819" s="36"/>
      <c r="AQ819" s="36"/>
      <c r="AR819" s="36"/>
      <c r="AS819" s="36"/>
    </row>
    <row r="820" spans="1:45" s="62" customFormat="1" hidden="1">
      <c r="A820" s="146" t="s">
        <v>7943</v>
      </c>
      <c r="B820" s="42" t="s">
        <v>6647</v>
      </c>
      <c r="C820" s="36"/>
      <c r="D820" s="36"/>
      <c r="E820" s="36"/>
      <c r="F820" s="36"/>
      <c r="G820" s="36"/>
      <c r="H820" s="36"/>
      <c r="I820" s="36"/>
      <c r="J820" s="36"/>
      <c r="K820" s="36"/>
      <c r="L820" s="36"/>
      <c r="M820" s="36"/>
      <c r="N820" s="36"/>
      <c r="O820" s="36"/>
      <c r="P820" s="36"/>
      <c r="Q820" s="36"/>
      <c r="R820" s="36"/>
      <c r="S820" s="36"/>
      <c r="T820" s="36"/>
      <c r="U820" s="36"/>
      <c r="V820" s="36"/>
      <c r="W820" s="36">
        <v>4</v>
      </c>
      <c r="X820" s="36" t="s">
        <v>50</v>
      </c>
      <c r="Y820" s="36" t="s">
        <v>117</v>
      </c>
      <c r="Z820" s="36" t="s">
        <v>117</v>
      </c>
      <c r="AA820" s="36" t="s">
        <v>117</v>
      </c>
      <c r="AB820" s="36" t="s">
        <v>117</v>
      </c>
      <c r="AC820" s="36" t="s">
        <v>117</v>
      </c>
      <c r="AD820" s="36" t="s">
        <v>117</v>
      </c>
      <c r="AE820" s="36" t="s">
        <v>807</v>
      </c>
      <c r="AF820" s="36" t="s">
        <v>117</v>
      </c>
      <c r="AG820" s="36" t="s">
        <v>117</v>
      </c>
      <c r="AH820" s="36" t="s">
        <v>117</v>
      </c>
      <c r="AI820" s="36" t="s">
        <v>117</v>
      </c>
      <c r="AJ820" s="36" t="s">
        <v>117</v>
      </c>
      <c r="AK820" s="36" t="s">
        <v>4297</v>
      </c>
      <c r="AL820" s="36">
        <v>4</v>
      </c>
      <c r="AM820" s="36" t="s">
        <v>117</v>
      </c>
      <c r="AN820" s="148">
        <v>4</v>
      </c>
      <c r="AO820" s="36"/>
      <c r="AP820" s="36"/>
      <c r="AQ820" s="36"/>
      <c r="AR820" s="36"/>
      <c r="AS820" s="36"/>
    </row>
    <row r="821" spans="1:45" s="62" customFormat="1" hidden="1">
      <c r="A821" s="146" t="s">
        <v>7943</v>
      </c>
      <c r="B821" s="42" t="s">
        <v>6647</v>
      </c>
      <c r="C821" s="36"/>
      <c r="D821" s="36"/>
      <c r="E821" s="36"/>
      <c r="F821" s="36"/>
      <c r="G821" s="36"/>
      <c r="H821" s="36"/>
      <c r="I821" s="36"/>
      <c r="J821" s="36"/>
      <c r="K821" s="36"/>
      <c r="L821" s="36"/>
      <c r="M821" s="36"/>
      <c r="N821" s="36"/>
      <c r="O821" s="36"/>
      <c r="P821" s="36"/>
      <c r="Q821" s="36"/>
      <c r="R821" s="36"/>
      <c r="S821" s="36"/>
      <c r="T821" s="36"/>
      <c r="U821" s="36"/>
      <c r="V821" s="36"/>
      <c r="W821" s="36">
        <v>4</v>
      </c>
      <c r="X821" s="36" t="s">
        <v>50</v>
      </c>
      <c r="Y821" s="36" t="s">
        <v>117</v>
      </c>
      <c r="Z821" s="36" t="s">
        <v>117</v>
      </c>
      <c r="AA821" s="36" t="s">
        <v>117</v>
      </c>
      <c r="AB821" s="36" t="s">
        <v>117</v>
      </c>
      <c r="AC821" s="36" t="s">
        <v>117</v>
      </c>
      <c r="AD821" s="36" t="s">
        <v>117</v>
      </c>
      <c r="AE821" s="36" t="s">
        <v>147</v>
      </c>
      <c r="AF821" s="36" t="s">
        <v>117</v>
      </c>
      <c r="AG821" s="36" t="s">
        <v>117</v>
      </c>
      <c r="AH821" s="36" t="s">
        <v>117</v>
      </c>
      <c r="AI821" s="36" t="s">
        <v>117</v>
      </c>
      <c r="AJ821" s="36" t="s">
        <v>117</v>
      </c>
      <c r="AK821" s="36" t="s">
        <v>4297</v>
      </c>
      <c r="AL821" s="36">
        <v>2</v>
      </c>
      <c r="AM821" s="36">
        <v>2</v>
      </c>
      <c r="AN821" s="148">
        <v>2</v>
      </c>
      <c r="AO821" s="36"/>
      <c r="AP821" s="36"/>
      <c r="AQ821" s="36"/>
      <c r="AR821" s="36"/>
      <c r="AS821" s="36"/>
    </row>
    <row r="822" spans="1:45" s="62" customFormat="1" hidden="1">
      <c r="A822" s="146" t="s">
        <v>7943</v>
      </c>
      <c r="B822" s="42" t="s">
        <v>6647</v>
      </c>
      <c r="C822" s="36"/>
      <c r="D822" s="36"/>
      <c r="E822" s="36"/>
      <c r="F822" s="36"/>
      <c r="G822" s="36"/>
      <c r="H822" s="36"/>
      <c r="I822" s="36"/>
      <c r="J822" s="36"/>
      <c r="K822" s="36"/>
      <c r="L822" s="36"/>
      <c r="M822" s="36"/>
      <c r="N822" s="36"/>
      <c r="O822" s="36"/>
      <c r="P822" s="36"/>
      <c r="Q822" s="36"/>
      <c r="R822" s="36"/>
      <c r="S822" s="36"/>
      <c r="T822" s="36"/>
      <c r="U822" s="36"/>
      <c r="V822" s="36"/>
      <c r="W822" s="36">
        <v>4</v>
      </c>
      <c r="X822" s="36" t="s">
        <v>50</v>
      </c>
      <c r="Y822" s="36" t="s">
        <v>117</v>
      </c>
      <c r="Z822" s="36" t="s">
        <v>117</v>
      </c>
      <c r="AA822" s="36" t="s">
        <v>117</v>
      </c>
      <c r="AB822" s="36" t="s">
        <v>117</v>
      </c>
      <c r="AC822" s="36" t="s">
        <v>117</v>
      </c>
      <c r="AD822" s="36" t="s">
        <v>117</v>
      </c>
      <c r="AE822" s="36" t="s">
        <v>808</v>
      </c>
      <c r="AF822" s="36" t="s">
        <v>117</v>
      </c>
      <c r="AG822" s="36" t="s">
        <v>117</v>
      </c>
      <c r="AH822" s="36" t="s">
        <v>117</v>
      </c>
      <c r="AI822" s="36" t="s">
        <v>117</v>
      </c>
      <c r="AJ822" s="36" t="s">
        <v>117</v>
      </c>
      <c r="AK822" s="36" t="s">
        <v>4297</v>
      </c>
      <c r="AL822" s="36">
        <v>4</v>
      </c>
      <c r="AM822" s="36" t="s">
        <v>117</v>
      </c>
      <c r="AN822" s="148">
        <v>4</v>
      </c>
      <c r="AO822" s="36"/>
      <c r="AP822" s="36"/>
      <c r="AQ822" s="36"/>
      <c r="AR822" s="36"/>
      <c r="AS822" s="36"/>
    </row>
    <row r="823" spans="1:45" s="62" customFormat="1" hidden="1">
      <c r="A823" s="146" t="s">
        <v>7943</v>
      </c>
      <c r="B823" s="42" t="s">
        <v>6647</v>
      </c>
      <c r="C823" s="36"/>
      <c r="D823" s="36"/>
      <c r="E823" s="36"/>
      <c r="F823" s="36"/>
      <c r="G823" s="36"/>
      <c r="H823" s="36"/>
      <c r="I823" s="36"/>
      <c r="J823" s="36"/>
      <c r="K823" s="36"/>
      <c r="L823" s="36"/>
      <c r="M823" s="36"/>
      <c r="N823" s="36"/>
      <c r="O823" s="36"/>
      <c r="P823" s="36"/>
      <c r="Q823" s="36"/>
      <c r="R823" s="36"/>
      <c r="S823" s="36"/>
      <c r="T823" s="36"/>
      <c r="U823" s="36"/>
      <c r="V823" s="36"/>
      <c r="W823" s="36">
        <v>4</v>
      </c>
      <c r="X823" s="36" t="s">
        <v>50</v>
      </c>
      <c r="Y823" s="36" t="s">
        <v>117</v>
      </c>
      <c r="Z823" s="36" t="s">
        <v>117</v>
      </c>
      <c r="AA823" s="36" t="s">
        <v>117</v>
      </c>
      <c r="AB823" s="36" t="s">
        <v>117</v>
      </c>
      <c r="AC823" s="36" t="s">
        <v>117</v>
      </c>
      <c r="AD823" s="36" t="s">
        <v>117</v>
      </c>
      <c r="AE823" s="36" t="s">
        <v>809</v>
      </c>
      <c r="AF823" s="36" t="s">
        <v>117</v>
      </c>
      <c r="AG823" s="36" t="s">
        <v>117</v>
      </c>
      <c r="AH823" s="36" t="s">
        <v>117</v>
      </c>
      <c r="AI823" s="36" t="s">
        <v>117</v>
      </c>
      <c r="AJ823" s="36" t="s">
        <v>117</v>
      </c>
      <c r="AK823" s="36" t="s">
        <v>4297</v>
      </c>
      <c r="AL823" s="36">
        <v>4</v>
      </c>
      <c r="AM823" s="36" t="s">
        <v>117</v>
      </c>
      <c r="AN823" s="148">
        <v>4</v>
      </c>
      <c r="AO823" s="36"/>
      <c r="AP823" s="36"/>
      <c r="AQ823" s="36"/>
      <c r="AR823" s="36"/>
      <c r="AS823" s="36"/>
    </row>
    <row r="824" spans="1:45" s="62" customFormat="1" hidden="1">
      <c r="A824" s="146" t="s">
        <v>7943</v>
      </c>
      <c r="B824" s="42" t="s">
        <v>6647</v>
      </c>
      <c r="C824" s="36"/>
      <c r="D824" s="36"/>
      <c r="E824" s="36"/>
      <c r="F824" s="36"/>
      <c r="G824" s="36"/>
      <c r="H824" s="36"/>
      <c r="I824" s="36"/>
      <c r="J824" s="36"/>
      <c r="K824" s="36"/>
      <c r="L824" s="36"/>
      <c r="M824" s="36"/>
      <c r="N824" s="36"/>
      <c r="O824" s="36"/>
      <c r="P824" s="36"/>
      <c r="Q824" s="36"/>
      <c r="R824" s="36"/>
      <c r="S824" s="36"/>
      <c r="T824" s="36"/>
      <c r="U824" s="36"/>
      <c r="V824" s="36"/>
      <c r="W824" s="36">
        <v>4</v>
      </c>
      <c r="X824" s="36" t="s">
        <v>50</v>
      </c>
      <c r="Y824" s="36" t="s">
        <v>117</v>
      </c>
      <c r="Z824" s="36" t="s">
        <v>117</v>
      </c>
      <c r="AA824" s="36" t="s">
        <v>117</v>
      </c>
      <c r="AB824" s="36" t="s">
        <v>117</v>
      </c>
      <c r="AC824" s="36" t="s">
        <v>117</v>
      </c>
      <c r="AD824" s="36" t="s">
        <v>117</v>
      </c>
      <c r="AE824" s="36" t="s">
        <v>163</v>
      </c>
      <c r="AF824" s="36" t="s">
        <v>117</v>
      </c>
      <c r="AG824" s="36" t="s">
        <v>117</v>
      </c>
      <c r="AH824" s="36" t="s">
        <v>117</v>
      </c>
      <c r="AI824" s="36" t="s">
        <v>117</v>
      </c>
      <c r="AJ824" s="36" t="s">
        <v>117</v>
      </c>
      <c r="AK824" s="36" t="s">
        <v>4297</v>
      </c>
      <c r="AL824" s="36">
        <v>2</v>
      </c>
      <c r="AM824" s="36">
        <v>2</v>
      </c>
      <c r="AN824" s="148">
        <v>2</v>
      </c>
      <c r="AO824" s="36"/>
      <c r="AP824" s="36"/>
      <c r="AQ824" s="36"/>
      <c r="AR824" s="36"/>
      <c r="AS824" s="36"/>
    </row>
    <row r="825" spans="1:45" s="62" customFormat="1" hidden="1">
      <c r="A825" s="146" t="s">
        <v>7943</v>
      </c>
      <c r="B825" s="42" t="s">
        <v>6647</v>
      </c>
      <c r="C825" s="36"/>
      <c r="D825" s="36"/>
      <c r="E825" s="36"/>
      <c r="F825" s="36"/>
      <c r="G825" s="36"/>
      <c r="H825" s="36"/>
      <c r="I825" s="36"/>
      <c r="J825" s="36"/>
      <c r="K825" s="36"/>
      <c r="L825" s="36"/>
      <c r="M825" s="36"/>
      <c r="N825" s="36"/>
      <c r="O825" s="36"/>
      <c r="P825" s="36"/>
      <c r="Q825" s="36"/>
      <c r="R825" s="36"/>
      <c r="S825" s="36"/>
      <c r="T825" s="36"/>
      <c r="U825" s="36"/>
      <c r="V825" s="36"/>
      <c r="W825" s="36">
        <v>4</v>
      </c>
      <c r="X825" s="36" t="s">
        <v>50</v>
      </c>
      <c r="Y825" s="36" t="s">
        <v>117</v>
      </c>
      <c r="Z825" s="36" t="s">
        <v>117</v>
      </c>
      <c r="AA825" s="36" t="s">
        <v>117</v>
      </c>
      <c r="AB825" s="36" t="s">
        <v>117</v>
      </c>
      <c r="AC825" s="36" t="s">
        <v>117</v>
      </c>
      <c r="AD825" s="36" t="s">
        <v>117</v>
      </c>
      <c r="AE825" s="36" t="s">
        <v>167</v>
      </c>
      <c r="AF825" s="36" t="s">
        <v>117</v>
      </c>
      <c r="AG825" s="36" t="s">
        <v>117</v>
      </c>
      <c r="AH825" s="36" t="s">
        <v>117</v>
      </c>
      <c r="AI825" s="36" t="s">
        <v>117</v>
      </c>
      <c r="AJ825" s="36" t="s">
        <v>117</v>
      </c>
      <c r="AK825" s="36" t="s">
        <v>4297</v>
      </c>
      <c r="AL825" s="36">
        <v>3</v>
      </c>
      <c r="AM825" s="36" t="s">
        <v>117</v>
      </c>
      <c r="AN825" s="148">
        <v>3</v>
      </c>
      <c r="AO825" s="36"/>
      <c r="AP825" s="36"/>
      <c r="AQ825" s="36"/>
      <c r="AR825" s="36"/>
      <c r="AS825" s="36"/>
    </row>
    <row r="826" spans="1:45" s="62" customFormat="1" hidden="1">
      <c r="A826" s="146" t="s">
        <v>7943</v>
      </c>
      <c r="B826" s="42" t="s">
        <v>6647</v>
      </c>
      <c r="C826" s="36"/>
      <c r="D826" s="36"/>
      <c r="E826" s="36"/>
      <c r="F826" s="36"/>
      <c r="G826" s="36"/>
      <c r="H826" s="36"/>
      <c r="I826" s="36"/>
      <c r="J826" s="36"/>
      <c r="K826" s="36"/>
      <c r="L826" s="36"/>
      <c r="M826" s="36"/>
      <c r="N826" s="36"/>
      <c r="O826" s="36"/>
      <c r="P826" s="36"/>
      <c r="Q826" s="36"/>
      <c r="R826" s="36"/>
      <c r="S826" s="36"/>
      <c r="T826" s="36"/>
      <c r="U826" s="36"/>
      <c r="V826" s="36"/>
      <c r="W826" s="36">
        <v>4</v>
      </c>
      <c r="X826" s="36" t="s">
        <v>50</v>
      </c>
      <c r="Y826" s="36" t="s">
        <v>117</v>
      </c>
      <c r="Z826" s="36" t="s">
        <v>117</v>
      </c>
      <c r="AA826" s="36" t="s">
        <v>117</v>
      </c>
      <c r="AB826" s="36" t="s">
        <v>117</v>
      </c>
      <c r="AC826" s="36" t="s">
        <v>117</v>
      </c>
      <c r="AD826" s="36" t="s">
        <v>117</v>
      </c>
      <c r="AE826" s="36" t="s">
        <v>810</v>
      </c>
      <c r="AF826" s="36" t="s">
        <v>117</v>
      </c>
      <c r="AG826" s="36" t="s">
        <v>117</v>
      </c>
      <c r="AH826" s="36" t="s">
        <v>117</v>
      </c>
      <c r="AI826" s="36" t="s">
        <v>117</v>
      </c>
      <c r="AJ826" s="36" t="s">
        <v>117</v>
      </c>
      <c r="AK826" s="36" t="s">
        <v>4297</v>
      </c>
      <c r="AL826" s="36">
        <v>4</v>
      </c>
      <c r="AM826" s="36" t="s">
        <v>117</v>
      </c>
      <c r="AN826" s="148">
        <v>4</v>
      </c>
      <c r="AO826" s="36"/>
      <c r="AP826" s="36"/>
      <c r="AQ826" s="36"/>
      <c r="AR826" s="36"/>
      <c r="AS826" s="36"/>
    </row>
    <row r="827" spans="1:45" s="62" customFormat="1" hidden="1">
      <c r="A827" s="146" t="s">
        <v>7943</v>
      </c>
      <c r="B827" s="42" t="s">
        <v>6647</v>
      </c>
      <c r="Q827" s="36"/>
      <c r="R827" s="36"/>
      <c r="S827" s="36"/>
      <c r="T827" s="36"/>
      <c r="U827" s="36"/>
      <c r="V827" s="36"/>
      <c r="W827" s="36">
        <v>4</v>
      </c>
      <c r="X827" s="36" t="s">
        <v>50</v>
      </c>
      <c r="Y827" s="36" t="s">
        <v>117</v>
      </c>
      <c r="Z827" s="36" t="s">
        <v>117</v>
      </c>
      <c r="AA827" s="36" t="s">
        <v>117</v>
      </c>
      <c r="AB827" s="36" t="s">
        <v>117</v>
      </c>
      <c r="AC827" s="36" t="s">
        <v>117</v>
      </c>
      <c r="AD827" s="36" t="s">
        <v>117</v>
      </c>
      <c r="AE827" s="36" t="s">
        <v>184</v>
      </c>
      <c r="AF827" s="36" t="s">
        <v>117</v>
      </c>
      <c r="AG827" s="36" t="s">
        <v>117</v>
      </c>
      <c r="AH827" s="36" t="s">
        <v>117</v>
      </c>
      <c r="AI827" s="36" t="s">
        <v>117</v>
      </c>
      <c r="AJ827" s="36" t="s">
        <v>117</v>
      </c>
      <c r="AK827" s="36" t="s">
        <v>4297</v>
      </c>
      <c r="AL827" s="36">
        <v>6</v>
      </c>
      <c r="AM827" s="36">
        <v>6</v>
      </c>
      <c r="AN827" s="148">
        <v>6</v>
      </c>
      <c r="AO827" s="36"/>
      <c r="AP827" s="36"/>
      <c r="AQ827" s="36"/>
      <c r="AR827" s="36"/>
      <c r="AS827" s="36"/>
    </row>
    <row r="828" spans="1:45" s="62" customFormat="1" hidden="1">
      <c r="A828" s="146" t="s">
        <v>7943</v>
      </c>
      <c r="B828" s="42" t="s">
        <v>6647</v>
      </c>
      <c r="Q828" s="36"/>
      <c r="R828" s="36"/>
      <c r="S828" s="36"/>
      <c r="T828" s="36"/>
      <c r="U828" s="36"/>
      <c r="V828" s="36"/>
      <c r="W828" s="36">
        <v>4</v>
      </c>
      <c r="X828" s="36" t="s">
        <v>50</v>
      </c>
      <c r="Y828" s="36" t="s">
        <v>117</v>
      </c>
      <c r="Z828" s="36" t="s">
        <v>117</v>
      </c>
      <c r="AA828" s="36" t="s">
        <v>117</v>
      </c>
      <c r="AB828" s="36" t="s">
        <v>117</v>
      </c>
      <c r="AC828" s="36" t="s">
        <v>117</v>
      </c>
      <c r="AD828" s="36" t="s">
        <v>117</v>
      </c>
      <c r="AE828" s="36" t="s">
        <v>189</v>
      </c>
      <c r="AF828" s="36" t="s">
        <v>117</v>
      </c>
      <c r="AG828" s="36" t="s">
        <v>117</v>
      </c>
      <c r="AH828" s="36" t="s">
        <v>117</v>
      </c>
      <c r="AI828" s="36" t="s">
        <v>117</v>
      </c>
      <c r="AJ828" s="36" t="s">
        <v>117</v>
      </c>
      <c r="AK828" s="36" t="s">
        <v>4297</v>
      </c>
      <c r="AL828" s="36">
        <v>2</v>
      </c>
      <c r="AM828" s="36">
        <v>2</v>
      </c>
      <c r="AN828" s="148">
        <v>2</v>
      </c>
      <c r="AO828" s="36"/>
      <c r="AP828" s="36"/>
      <c r="AQ828" s="36"/>
      <c r="AR828" s="36"/>
      <c r="AS828" s="36"/>
    </row>
    <row r="829" spans="1:45" s="62" customFormat="1" hidden="1">
      <c r="A829" s="147" t="s">
        <v>7943</v>
      </c>
      <c r="B829" s="42" t="s">
        <v>6647</v>
      </c>
      <c r="C829" s="40"/>
      <c r="D829" s="42" t="s">
        <v>8</v>
      </c>
      <c r="E829" s="40" t="s">
        <v>6708</v>
      </c>
      <c r="F829" s="40"/>
      <c r="G829" s="40"/>
      <c r="H829" s="40"/>
      <c r="I829" s="40"/>
      <c r="J829" s="35"/>
      <c r="K829" s="40"/>
      <c r="L829" s="40"/>
      <c r="M829" s="42"/>
      <c r="N829" s="40"/>
      <c r="O829" s="40"/>
      <c r="P829" s="40"/>
      <c r="Q829" s="40"/>
      <c r="R829" s="40"/>
      <c r="S829" s="40"/>
      <c r="T829" s="40"/>
      <c r="U829" s="40"/>
      <c r="V829" s="41" t="s">
        <v>6605</v>
      </c>
      <c r="W829" s="36">
        <v>3</v>
      </c>
      <c r="X829" s="36" t="s">
        <v>5242</v>
      </c>
      <c r="Y829" s="36" t="s">
        <v>6036</v>
      </c>
      <c r="Z829" s="36" t="s">
        <v>117</v>
      </c>
      <c r="AA829" s="36" t="s">
        <v>811</v>
      </c>
      <c r="AB829" s="36" t="s">
        <v>811</v>
      </c>
      <c r="AC829" s="36" t="s">
        <v>812</v>
      </c>
      <c r="AD829" s="36" t="s">
        <v>813</v>
      </c>
      <c r="AE829" s="36" t="s">
        <v>5243</v>
      </c>
      <c r="AF829" s="36" t="s">
        <v>5244</v>
      </c>
      <c r="AG829" s="36" t="s">
        <v>117</v>
      </c>
      <c r="AH829" s="36" t="s">
        <v>4367</v>
      </c>
      <c r="AI829" s="36" t="s">
        <v>6037</v>
      </c>
      <c r="AJ829" s="36" t="s">
        <v>5245</v>
      </c>
      <c r="AK829" s="36" t="s">
        <v>4297</v>
      </c>
      <c r="AL829" s="36" t="s">
        <v>801</v>
      </c>
      <c r="AM829" s="36" t="s">
        <v>117</v>
      </c>
      <c r="AN829" s="148" t="s">
        <v>7942</v>
      </c>
      <c r="AO829" s="36"/>
      <c r="AP829" s="36"/>
      <c r="AQ829" s="36"/>
      <c r="AR829" s="36"/>
      <c r="AS829" s="36"/>
    </row>
    <row r="830" spans="1:45" s="62" customFormat="1" hidden="1">
      <c r="A830" s="147" t="s">
        <v>7943</v>
      </c>
      <c r="B830" s="42" t="s">
        <v>6647</v>
      </c>
      <c r="C830" s="40"/>
      <c r="D830" s="42" t="s">
        <v>8</v>
      </c>
      <c r="E830" s="40" t="s">
        <v>6708</v>
      </c>
      <c r="F830" s="40"/>
      <c r="G830" s="40"/>
      <c r="H830" s="40"/>
      <c r="I830" s="40"/>
      <c r="J830" s="35"/>
      <c r="K830" s="40"/>
      <c r="L830" s="40"/>
      <c r="M830" s="42"/>
      <c r="N830" s="40"/>
      <c r="O830" s="40"/>
      <c r="P830" s="40"/>
      <c r="Q830" s="40"/>
      <c r="R830" s="40"/>
      <c r="S830" s="40"/>
      <c r="T830" s="40"/>
      <c r="U830" s="40"/>
      <c r="V830" s="41" t="s">
        <v>6605</v>
      </c>
      <c r="W830" s="36">
        <v>3</v>
      </c>
      <c r="X830" s="36" t="s">
        <v>5246</v>
      </c>
      <c r="Y830" s="36" t="s">
        <v>6038</v>
      </c>
      <c r="Z830" s="36" t="s">
        <v>117</v>
      </c>
      <c r="AA830" s="36" t="s">
        <v>814</v>
      </c>
      <c r="AB830" s="36" t="s">
        <v>814</v>
      </c>
      <c r="AC830" s="36" t="s">
        <v>815</v>
      </c>
      <c r="AD830" s="36" t="s">
        <v>664</v>
      </c>
      <c r="AE830" s="36" t="s">
        <v>5247</v>
      </c>
      <c r="AF830" s="36" t="s">
        <v>5248</v>
      </c>
      <c r="AG830" s="36" t="s">
        <v>117</v>
      </c>
      <c r="AH830" s="36" t="s">
        <v>4367</v>
      </c>
      <c r="AI830" s="36" t="s">
        <v>6039</v>
      </c>
      <c r="AJ830" s="36" t="s">
        <v>6040</v>
      </c>
      <c r="AK830" s="36" t="s">
        <v>4297</v>
      </c>
      <c r="AL830" s="36" t="s">
        <v>801</v>
      </c>
      <c r="AM830" s="36" t="s">
        <v>117</v>
      </c>
      <c r="AN830" s="148" t="s">
        <v>7942</v>
      </c>
      <c r="AO830" s="36"/>
      <c r="AP830" s="36"/>
      <c r="AQ830" s="36"/>
      <c r="AR830" s="36"/>
      <c r="AS830" s="36"/>
    </row>
    <row r="831" spans="1:45" s="62" customFormat="1" hidden="1">
      <c r="A831" s="147" t="s">
        <v>7943</v>
      </c>
      <c r="B831" s="42" t="s">
        <v>6647</v>
      </c>
      <c r="C831" s="40"/>
      <c r="D831" s="42" t="s">
        <v>8</v>
      </c>
      <c r="E831" s="40"/>
      <c r="F831" s="40"/>
      <c r="G831" s="40"/>
      <c r="H831" s="173" t="s">
        <v>8</v>
      </c>
      <c r="I831" s="40"/>
      <c r="J831" s="35"/>
      <c r="K831" s="40"/>
      <c r="L831" s="40"/>
      <c r="M831" s="42"/>
      <c r="N831" s="40"/>
      <c r="O831" s="40"/>
      <c r="P831" s="40"/>
      <c r="Q831" s="40"/>
      <c r="R831" s="40"/>
      <c r="S831" s="40"/>
      <c r="T831" s="40"/>
      <c r="U831" s="40"/>
      <c r="V831" s="41" t="s">
        <v>6605</v>
      </c>
      <c r="W831" s="36">
        <v>3</v>
      </c>
      <c r="X831" s="36" t="s">
        <v>5249</v>
      </c>
      <c r="Y831" s="36" t="s">
        <v>5250</v>
      </c>
      <c r="Z831" s="36" t="s">
        <v>117</v>
      </c>
      <c r="AA831" s="36" t="s">
        <v>117</v>
      </c>
      <c r="AB831" s="36" t="s">
        <v>117</v>
      </c>
      <c r="AC831" s="36" t="s">
        <v>5250</v>
      </c>
      <c r="AD831" s="36" t="s">
        <v>664</v>
      </c>
      <c r="AE831" s="36" t="s">
        <v>5251</v>
      </c>
      <c r="AF831" s="36" t="s">
        <v>117</v>
      </c>
      <c r="AG831" s="36" t="s">
        <v>815</v>
      </c>
      <c r="AH831" s="36" t="s">
        <v>117</v>
      </c>
      <c r="AI831" s="36" t="s">
        <v>117</v>
      </c>
      <c r="AJ831" s="36" t="s">
        <v>117</v>
      </c>
      <c r="AK831" s="36" t="s">
        <v>4297</v>
      </c>
      <c r="AL831" s="36" t="s">
        <v>801</v>
      </c>
      <c r="AM831" s="36" t="s">
        <v>117</v>
      </c>
      <c r="AN831" s="148" t="s">
        <v>7942</v>
      </c>
      <c r="AO831" s="36"/>
      <c r="AP831" s="36"/>
      <c r="AQ831" s="36"/>
      <c r="AR831" s="36"/>
      <c r="AS831" s="36"/>
    </row>
    <row r="832" spans="1:45" s="62" customFormat="1" hidden="1">
      <c r="A832" s="147" t="s">
        <v>7943</v>
      </c>
      <c r="B832" s="42" t="s">
        <v>6647</v>
      </c>
      <c r="C832" s="40"/>
      <c r="D832" s="42" t="s">
        <v>8</v>
      </c>
      <c r="E832" s="40" t="s">
        <v>6708</v>
      </c>
      <c r="F832" s="40"/>
      <c r="G832" s="40"/>
      <c r="H832" s="40"/>
      <c r="I832" s="40"/>
      <c r="J832" s="35"/>
      <c r="K832" s="40"/>
      <c r="L832" s="40"/>
      <c r="M832" s="42"/>
      <c r="N832" s="40"/>
      <c r="O832" s="40"/>
      <c r="P832" s="40"/>
      <c r="Q832" s="40"/>
      <c r="R832" s="40"/>
      <c r="S832" s="40"/>
      <c r="T832" s="40"/>
      <c r="U832" s="40"/>
      <c r="V832" s="41" t="s">
        <v>6605</v>
      </c>
      <c r="W832" s="36">
        <v>3</v>
      </c>
      <c r="X832" s="36" t="s">
        <v>5242</v>
      </c>
      <c r="Y832" s="36" t="s">
        <v>6041</v>
      </c>
      <c r="Z832" s="36" t="s">
        <v>117</v>
      </c>
      <c r="AA832" s="36" t="s">
        <v>816</v>
      </c>
      <c r="AB832" s="36" t="s">
        <v>816</v>
      </c>
      <c r="AC832" s="36" t="s">
        <v>817</v>
      </c>
      <c r="AD832" s="36" t="s">
        <v>818</v>
      </c>
      <c r="AE832" s="36" t="s">
        <v>5243</v>
      </c>
      <c r="AF832" s="36" t="s">
        <v>5244</v>
      </c>
      <c r="AG832" s="36" t="s">
        <v>117</v>
      </c>
      <c r="AH832" s="36" t="s">
        <v>4367</v>
      </c>
      <c r="AI832" s="36" t="s">
        <v>6042</v>
      </c>
      <c r="AJ832" s="36" t="s">
        <v>5245</v>
      </c>
      <c r="AK832" s="36" t="s">
        <v>4297</v>
      </c>
      <c r="AL832" s="36" t="s">
        <v>801</v>
      </c>
      <c r="AM832" s="36" t="s">
        <v>117</v>
      </c>
      <c r="AN832" s="148" t="s">
        <v>7942</v>
      </c>
      <c r="AO832" s="36"/>
      <c r="AP832" s="36"/>
      <c r="AQ832" s="36"/>
      <c r="AR832" s="36"/>
      <c r="AS832" s="36"/>
    </row>
    <row r="833" spans="1:45" s="62" customFormat="1" hidden="1">
      <c r="A833" s="147" t="s">
        <v>7943</v>
      </c>
      <c r="B833" s="42" t="s">
        <v>6647</v>
      </c>
      <c r="C833" s="40"/>
      <c r="D833" s="42" t="s">
        <v>8</v>
      </c>
      <c r="E833" s="40" t="s">
        <v>6708</v>
      </c>
      <c r="F833" s="40"/>
      <c r="G833" s="40"/>
      <c r="H833" s="40"/>
      <c r="I833" s="40"/>
      <c r="J833" s="35"/>
      <c r="K833" s="40"/>
      <c r="L833" s="40"/>
      <c r="M833" s="42"/>
      <c r="N833" s="40"/>
      <c r="O833" s="40"/>
      <c r="P833" s="40"/>
      <c r="Q833" s="40"/>
      <c r="R833" s="40"/>
      <c r="S833" s="40"/>
      <c r="T833" s="40"/>
      <c r="U833" s="40"/>
      <c r="V833" s="41" t="s">
        <v>6605</v>
      </c>
      <c r="W833" s="36">
        <v>3</v>
      </c>
      <c r="X833" s="36" t="s">
        <v>5246</v>
      </c>
      <c r="Y833" s="36" t="s">
        <v>6043</v>
      </c>
      <c r="Z833" s="36" t="s">
        <v>117</v>
      </c>
      <c r="AA833" s="36" t="s">
        <v>819</v>
      </c>
      <c r="AB833" s="36" t="s">
        <v>819</v>
      </c>
      <c r="AC833" s="36" t="s">
        <v>820</v>
      </c>
      <c r="AD833" s="36" t="s">
        <v>818</v>
      </c>
      <c r="AE833" s="36" t="s">
        <v>5247</v>
      </c>
      <c r="AF833" s="36" t="s">
        <v>5248</v>
      </c>
      <c r="AG833" s="36" t="s">
        <v>117</v>
      </c>
      <c r="AH833" s="36" t="s">
        <v>4367</v>
      </c>
      <c r="AI833" s="36" t="s">
        <v>6044</v>
      </c>
      <c r="AJ833" s="36" t="s">
        <v>6040</v>
      </c>
      <c r="AK833" s="36" t="s">
        <v>4297</v>
      </c>
      <c r="AL833" s="36" t="s">
        <v>801</v>
      </c>
      <c r="AM833" s="36" t="s">
        <v>117</v>
      </c>
      <c r="AN833" s="148" t="s">
        <v>7942</v>
      </c>
      <c r="AO833" s="36"/>
      <c r="AP833" s="36"/>
      <c r="AQ833" s="36"/>
      <c r="AR833" s="36"/>
      <c r="AS833" s="36"/>
    </row>
    <row r="834" spans="1:45" s="62" customFormat="1" hidden="1">
      <c r="A834" s="147" t="s">
        <v>7943</v>
      </c>
      <c r="B834" s="42" t="s">
        <v>6647</v>
      </c>
      <c r="C834" s="40"/>
      <c r="D834" s="42" t="s">
        <v>8</v>
      </c>
      <c r="E834" s="40"/>
      <c r="F834" s="40"/>
      <c r="G834" s="40"/>
      <c r="H834" s="173" t="s">
        <v>8</v>
      </c>
      <c r="I834" s="40"/>
      <c r="J834" s="35"/>
      <c r="K834" s="40"/>
      <c r="L834" s="40"/>
      <c r="M834" s="42"/>
      <c r="N834" s="40"/>
      <c r="O834" s="40"/>
      <c r="P834" s="40"/>
      <c r="Q834" s="40"/>
      <c r="R834" s="40"/>
      <c r="S834" s="40"/>
      <c r="T834" s="40"/>
      <c r="U834" s="40"/>
      <c r="V834" s="41" t="s">
        <v>6605</v>
      </c>
      <c r="W834" s="36">
        <v>3</v>
      </c>
      <c r="X834" s="36" t="s">
        <v>5249</v>
      </c>
      <c r="Y834" s="36" t="s">
        <v>5252</v>
      </c>
      <c r="Z834" s="36" t="s">
        <v>117</v>
      </c>
      <c r="AA834" s="36" t="s">
        <v>117</v>
      </c>
      <c r="AB834" s="36" t="s">
        <v>117</v>
      </c>
      <c r="AC834" s="36" t="s">
        <v>5252</v>
      </c>
      <c r="AD834" s="36" t="s">
        <v>269</v>
      </c>
      <c r="AE834" s="36" t="s">
        <v>5251</v>
      </c>
      <c r="AF834" s="36" t="s">
        <v>117</v>
      </c>
      <c r="AG834" s="36" t="s">
        <v>820</v>
      </c>
      <c r="AH834" s="36" t="s">
        <v>117</v>
      </c>
      <c r="AI834" s="36" t="s">
        <v>117</v>
      </c>
      <c r="AJ834" s="36" t="s">
        <v>117</v>
      </c>
      <c r="AK834" s="36" t="s">
        <v>4297</v>
      </c>
      <c r="AL834" s="36" t="s">
        <v>801</v>
      </c>
      <c r="AM834" s="36" t="s">
        <v>117</v>
      </c>
      <c r="AN834" s="148" t="s">
        <v>7942</v>
      </c>
      <c r="AO834" s="36"/>
      <c r="AP834" s="36"/>
      <c r="AQ834" s="36"/>
      <c r="AR834" s="36"/>
      <c r="AS834" s="36"/>
    </row>
    <row r="835" spans="1:45" s="62" customFormat="1" hidden="1">
      <c r="A835" s="50"/>
      <c r="B835" s="42" t="s">
        <v>6647</v>
      </c>
      <c r="C835" s="40"/>
      <c r="D835" s="42" t="s">
        <v>8</v>
      </c>
      <c r="E835" s="40" t="s">
        <v>6708</v>
      </c>
      <c r="F835" s="40"/>
      <c r="G835" s="40"/>
      <c r="H835" s="40" t="s">
        <v>6782</v>
      </c>
      <c r="I835" s="40"/>
      <c r="J835" s="130" t="s">
        <v>7492</v>
      </c>
      <c r="K835" s="40"/>
      <c r="L835" s="40"/>
      <c r="M835" s="42"/>
      <c r="N835" s="40"/>
      <c r="O835" s="40"/>
      <c r="P835" s="40"/>
      <c r="Q835" s="40"/>
      <c r="R835" s="40"/>
      <c r="S835" s="40"/>
      <c r="T835" s="40"/>
      <c r="U835" s="40"/>
      <c r="V835" s="41" t="s">
        <v>6605</v>
      </c>
      <c r="W835" s="36">
        <v>3</v>
      </c>
      <c r="X835" s="36" t="s">
        <v>5253</v>
      </c>
      <c r="Y835" s="36" t="s">
        <v>821</v>
      </c>
      <c r="Z835" s="36" t="s">
        <v>117</v>
      </c>
      <c r="AA835" s="36" t="s">
        <v>822</v>
      </c>
      <c r="AB835" s="36" t="s">
        <v>822</v>
      </c>
      <c r="AC835" s="36" t="s">
        <v>823</v>
      </c>
      <c r="AD835" s="36" t="s">
        <v>824</v>
      </c>
      <c r="AE835" s="36" t="s">
        <v>5254</v>
      </c>
      <c r="AF835" s="36" t="s">
        <v>5255</v>
      </c>
      <c r="AG835" s="36" t="s">
        <v>117</v>
      </c>
      <c r="AH835" s="36" t="s">
        <v>4367</v>
      </c>
      <c r="AI835" s="36" t="s">
        <v>5256</v>
      </c>
      <c r="AJ835" s="36" t="s">
        <v>5257</v>
      </c>
      <c r="AK835" s="36" t="s">
        <v>4297</v>
      </c>
      <c r="AL835" s="36" t="s">
        <v>801</v>
      </c>
      <c r="AM835" s="36" t="s">
        <v>117</v>
      </c>
      <c r="AN835" s="148" t="s">
        <v>117</v>
      </c>
      <c r="AO835" s="36"/>
      <c r="AP835" s="36"/>
      <c r="AQ835" s="36"/>
      <c r="AR835" s="36"/>
      <c r="AS835" s="36"/>
    </row>
    <row r="836" spans="1:45" s="62" customFormat="1" hidden="1">
      <c r="A836" s="50"/>
      <c r="B836" s="42" t="s">
        <v>6647</v>
      </c>
      <c r="C836" s="40"/>
      <c r="D836" s="42" t="s">
        <v>8</v>
      </c>
      <c r="E836" s="40" t="s">
        <v>6708</v>
      </c>
      <c r="F836" s="40"/>
      <c r="G836" s="40"/>
      <c r="H836" s="40" t="s">
        <v>6782</v>
      </c>
      <c r="I836" s="40"/>
      <c r="J836" s="130" t="s">
        <v>7493</v>
      </c>
      <c r="K836" s="40"/>
      <c r="L836" s="40"/>
      <c r="M836" s="42"/>
      <c r="N836" s="40"/>
      <c r="O836" s="40"/>
      <c r="P836" s="40"/>
      <c r="Q836" s="40"/>
      <c r="R836" s="40"/>
      <c r="S836" s="40"/>
      <c r="T836" s="40"/>
      <c r="U836" s="40"/>
      <c r="V836" s="41" t="s">
        <v>6605</v>
      </c>
      <c r="W836" s="36">
        <v>3</v>
      </c>
      <c r="X836" s="36" t="s">
        <v>5253</v>
      </c>
      <c r="Y836" s="36" t="s">
        <v>825</v>
      </c>
      <c r="Z836" s="36" t="s">
        <v>117</v>
      </c>
      <c r="AA836" s="36" t="s">
        <v>826</v>
      </c>
      <c r="AB836" s="36" t="s">
        <v>826</v>
      </c>
      <c r="AC836" s="36" t="s">
        <v>827</v>
      </c>
      <c r="AD836" s="36" t="s">
        <v>379</v>
      </c>
      <c r="AE836" s="36" t="s">
        <v>5254</v>
      </c>
      <c r="AF836" s="36" t="s">
        <v>5255</v>
      </c>
      <c r="AG836" s="36" t="s">
        <v>117</v>
      </c>
      <c r="AH836" s="36" t="s">
        <v>4367</v>
      </c>
      <c r="AI836" s="36" t="s">
        <v>5258</v>
      </c>
      <c r="AJ836" s="36" t="s">
        <v>5259</v>
      </c>
      <c r="AK836" s="36" t="s">
        <v>4297</v>
      </c>
      <c r="AL836" s="36" t="s">
        <v>801</v>
      </c>
      <c r="AM836" s="36" t="s">
        <v>117</v>
      </c>
      <c r="AN836" s="148" t="s">
        <v>117</v>
      </c>
      <c r="AO836" s="36"/>
      <c r="AP836" s="36"/>
      <c r="AQ836" s="36"/>
      <c r="AR836" s="36"/>
      <c r="AS836" s="36"/>
    </row>
    <row r="837" spans="1:45" s="62" customFormat="1" hidden="1">
      <c r="A837" s="147" t="s">
        <v>7943</v>
      </c>
      <c r="B837" s="42" t="s">
        <v>6647</v>
      </c>
      <c r="C837" s="40"/>
      <c r="D837" s="42" t="s">
        <v>8</v>
      </c>
      <c r="E837" s="40"/>
      <c r="F837" s="40"/>
      <c r="G837" s="40"/>
      <c r="H837" s="40" t="s">
        <v>8</v>
      </c>
      <c r="I837" s="40"/>
      <c r="J837" s="35"/>
      <c r="K837" s="40"/>
      <c r="L837" s="40"/>
      <c r="M837" s="42"/>
      <c r="N837" s="40"/>
      <c r="O837" s="40"/>
      <c r="P837" s="40"/>
      <c r="Q837" s="40"/>
      <c r="R837" s="40"/>
      <c r="S837" s="40"/>
      <c r="T837" s="40"/>
      <c r="U837" s="40"/>
      <c r="V837" s="41" t="s">
        <v>6605</v>
      </c>
      <c r="W837" s="36">
        <v>3</v>
      </c>
      <c r="X837" s="36" t="s">
        <v>4868</v>
      </c>
      <c r="Y837" s="36" t="s">
        <v>5260</v>
      </c>
      <c r="Z837" s="36" t="s">
        <v>117</v>
      </c>
      <c r="AA837" s="36" t="s">
        <v>117</v>
      </c>
      <c r="AB837" s="36" t="s">
        <v>117</v>
      </c>
      <c r="AC837" s="36" t="s">
        <v>5260</v>
      </c>
      <c r="AD837" s="36" t="s">
        <v>639</v>
      </c>
      <c r="AE837" s="36" t="s">
        <v>4871</v>
      </c>
      <c r="AF837" s="36" t="s">
        <v>117</v>
      </c>
      <c r="AG837" s="36" t="s">
        <v>117</v>
      </c>
      <c r="AH837" s="36" t="s">
        <v>117</v>
      </c>
      <c r="AI837" s="36" t="s">
        <v>117</v>
      </c>
      <c r="AJ837" s="36" t="s">
        <v>117</v>
      </c>
      <c r="AK837" s="36" t="s">
        <v>4297</v>
      </c>
      <c r="AL837" s="36" t="s">
        <v>801</v>
      </c>
      <c r="AM837" s="36" t="s">
        <v>117</v>
      </c>
      <c r="AN837" s="148" t="s">
        <v>7942</v>
      </c>
      <c r="AO837" s="36"/>
      <c r="AP837" s="36"/>
      <c r="AQ837" s="36"/>
      <c r="AR837" s="36"/>
      <c r="AS837" s="36"/>
    </row>
    <row r="838" spans="1:45" s="62" customFormat="1" hidden="1">
      <c r="A838" s="147" t="s">
        <v>7943</v>
      </c>
      <c r="B838" s="42" t="s">
        <v>6647</v>
      </c>
      <c r="C838" s="40"/>
      <c r="D838" s="42" t="s">
        <v>8</v>
      </c>
      <c r="E838" s="40"/>
      <c r="F838" s="40"/>
      <c r="G838" s="40"/>
      <c r="H838" s="40" t="s">
        <v>8</v>
      </c>
      <c r="I838" s="40"/>
      <c r="J838" s="35"/>
      <c r="K838" s="40"/>
      <c r="L838" s="40"/>
      <c r="M838" s="42"/>
      <c r="N838" s="40"/>
      <c r="O838" s="40"/>
      <c r="P838" s="40"/>
      <c r="Q838" s="40"/>
      <c r="R838" s="40"/>
      <c r="S838" s="40"/>
      <c r="T838" s="40"/>
      <c r="U838" s="40"/>
      <c r="V838" s="41" t="s">
        <v>6605</v>
      </c>
      <c r="W838" s="36">
        <v>3</v>
      </c>
      <c r="X838" s="36" t="s">
        <v>4832</v>
      </c>
      <c r="Y838" s="36" t="s">
        <v>5261</v>
      </c>
      <c r="Z838" s="36" t="s">
        <v>117</v>
      </c>
      <c r="AA838" s="36" t="s">
        <v>117</v>
      </c>
      <c r="AB838" s="36" t="s">
        <v>117</v>
      </c>
      <c r="AC838" s="36" t="s">
        <v>5261</v>
      </c>
      <c r="AD838" s="36" t="s">
        <v>249</v>
      </c>
      <c r="AE838" s="36" t="s">
        <v>4836</v>
      </c>
      <c r="AF838" s="36" t="s">
        <v>117</v>
      </c>
      <c r="AG838" s="36" t="s">
        <v>117</v>
      </c>
      <c r="AH838" s="36" t="s">
        <v>117</v>
      </c>
      <c r="AI838" s="36" t="s">
        <v>117</v>
      </c>
      <c r="AJ838" s="36" t="s">
        <v>117</v>
      </c>
      <c r="AK838" s="36" t="s">
        <v>4297</v>
      </c>
      <c r="AL838" s="36" t="s">
        <v>801</v>
      </c>
      <c r="AM838" s="36" t="s">
        <v>117</v>
      </c>
      <c r="AN838" s="148" t="s">
        <v>7942</v>
      </c>
      <c r="AO838" s="36"/>
      <c r="AP838" s="36"/>
      <c r="AQ838" s="36"/>
      <c r="AR838" s="36"/>
      <c r="AS838" s="36"/>
    </row>
    <row r="839" spans="1:45" s="62" customFormat="1" hidden="1">
      <c r="A839" s="147" t="s">
        <v>7943</v>
      </c>
      <c r="B839" s="42" t="s">
        <v>6647</v>
      </c>
      <c r="C839" s="40"/>
      <c r="D839" s="42" t="s">
        <v>8</v>
      </c>
      <c r="E839" s="40"/>
      <c r="F839" s="40"/>
      <c r="G839" s="40"/>
      <c r="H839" s="40" t="s">
        <v>8</v>
      </c>
      <c r="I839" s="40"/>
      <c r="J839" s="35"/>
      <c r="K839" s="40"/>
      <c r="L839" s="40"/>
      <c r="M839" s="42"/>
      <c r="N839" s="40"/>
      <c r="O839" s="40"/>
      <c r="P839" s="40"/>
      <c r="Q839" s="40"/>
      <c r="R839" s="40"/>
      <c r="S839" s="40"/>
      <c r="T839" s="40"/>
      <c r="U839" s="40"/>
      <c r="V839" s="41" t="s">
        <v>6605</v>
      </c>
      <c r="W839" s="36">
        <v>3</v>
      </c>
      <c r="X839" s="36" t="s">
        <v>4868</v>
      </c>
      <c r="Y839" s="36" t="s">
        <v>5262</v>
      </c>
      <c r="Z839" s="36" t="s">
        <v>117</v>
      </c>
      <c r="AA839" s="36" t="s">
        <v>117</v>
      </c>
      <c r="AB839" s="36" t="s">
        <v>117</v>
      </c>
      <c r="AC839" s="36" t="s">
        <v>5262</v>
      </c>
      <c r="AD839" s="36" t="s">
        <v>828</v>
      </c>
      <c r="AE839" s="36" t="s">
        <v>4871</v>
      </c>
      <c r="AF839" s="36" t="s">
        <v>117</v>
      </c>
      <c r="AG839" s="36" t="s">
        <v>117</v>
      </c>
      <c r="AH839" s="36" t="s">
        <v>117</v>
      </c>
      <c r="AI839" s="36" t="s">
        <v>117</v>
      </c>
      <c r="AJ839" s="36" t="s">
        <v>117</v>
      </c>
      <c r="AK839" s="36" t="s">
        <v>4297</v>
      </c>
      <c r="AL839" s="36" t="s">
        <v>801</v>
      </c>
      <c r="AM839" s="36" t="s">
        <v>117</v>
      </c>
      <c r="AN839" s="148" t="s">
        <v>7942</v>
      </c>
      <c r="AO839" s="36"/>
      <c r="AP839" s="36"/>
      <c r="AQ839" s="36"/>
      <c r="AR839" s="36"/>
      <c r="AS839" s="36"/>
    </row>
    <row r="840" spans="1:45" s="62" customFormat="1" hidden="1">
      <c r="A840" s="147" t="s">
        <v>7943</v>
      </c>
      <c r="B840" s="42" t="s">
        <v>6647</v>
      </c>
      <c r="C840" s="40"/>
      <c r="D840" s="42" t="s">
        <v>8</v>
      </c>
      <c r="E840" s="40"/>
      <c r="F840" s="40"/>
      <c r="G840" s="40"/>
      <c r="H840" s="40" t="s">
        <v>8</v>
      </c>
      <c r="I840" s="40"/>
      <c r="J840" s="35"/>
      <c r="K840" s="40"/>
      <c r="L840" s="40"/>
      <c r="M840" s="42"/>
      <c r="N840" s="40"/>
      <c r="O840" s="40"/>
      <c r="P840" s="40"/>
      <c r="Q840" s="40"/>
      <c r="R840" s="40"/>
      <c r="S840" s="40"/>
      <c r="T840" s="40"/>
      <c r="U840" s="40"/>
      <c r="V840" s="41" t="s">
        <v>6605</v>
      </c>
      <c r="W840" s="36">
        <v>3</v>
      </c>
      <c r="X840" s="36" t="s">
        <v>4832</v>
      </c>
      <c r="Y840" s="36" t="s">
        <v>5263</v>
      </c>
      <c r="Z840" s="36" t="s">
        <v>117</v>
      </c>
      <c r="AA840" s="36" t="s">
        <v>117</v>
      </c>
      <c r="AB840" s="36" t="s">
        <v>117</v>
      </c>
      <c r="AC840" s="36" t="s">
        <v>5263</v>
      </c>
      <c r="AD840" s="36" t="s">
        <v>828</v>
      </c>
      <c r="AE840" s="36" t="s">
        <v>4836</v>
      </c>
      <c r="AF840" s="36" t="s">
        <v>117</v>
      </c>
      <c r="AG840" s="36" t="s">
        <v>117</v>
      </c>
      <c r="AH840" s="36" t="s">
        <v>117</v>
      </c>
      <c r="AI840" s="36" t="s">
        <v>117</v>
      </c>
      <c r="AJ840" s="36" t="s">
        <v>117</v>
      </c>
      <c r="AK840" s="36" t="s">
        <v>4297</v>
      </c>
      <c r="AL840" s="36" t="s">
        <v>801</v>
      </c>
      <c r="AM840" s="36" t="s">
        <v>117</v>
      </c>
      <c r="AN840" s="148" t="s">
        <v>7942</v>
      </c>
      <c r="AO840" s="36"/>
      <c r="AP840" s="36"/>
      <c r="AQ840" s="36"/>
      <c r="AR840" s="36"/>
      <c r="AS840" s="36"/>
    </row>
    <row r="841" spans="1:45" s="62" customFormat="1" hidden="1">
      <c r="A841" s="136"/>
      <c r="B841" s="42" t="s">
        <v>6648</v>
      </c>
      <c r="C841" s="36"/>
      <c r="D841" s="36"/>
      <c r="E841" s="36"/>
      <c r="F841" s="36"/>
      <c r="G841" s="36"/>
      <c r="H841" s="36"/>
      <c r="I841" s="88"/>
      <c r="J841" s="88"/>
      <c r="K841" s="36"/>
      <c r="L841" s="36"/>
      <c r="M841" s="36"/>
      <c r="N841" s="36"/>
      <c r="O841" s="36"/>
      <c r="P841" s="36"/>
      <c r="Q841" s="36"/>
      <c r="R841" s="36"/>
      <c r="S841" s="36"/>
      <c r="T841" s="36"/>
      <c r="U841" s="36"/>
      <c r="V841" s="36"/>
      <c r="W841" s="36">
        <v>1</v>
      </c>
      <c r="X841" s="36" t="s">
        <v>829</v>
      </c>
      <c r="Y841" s="36"/>
      <c r="Z841" s="36"/>
      <c r="AA841" s="36"/>
      <c r="AB841" s="36"/>
      <c r="AC841" s="36"/>
      <c r="AD841" s="36"/>
      <c r="AE841" s="36"/>
      <c r="AF841" s="36"/>
      <c r="AG841" s="36"/>
      <c r="AH841" s="36"/>
      <c r="AI841" s="36"/>
      <c r="AJ841" s="36"/>
      <c r="AK841" s="36"/>
      <c r="AL841" s="36"/>
      <c r="AM841" s="36"/>
      <c r="AN841" s="36"/>
      <c r="AO841" s="36"/>
      <c r="AP841" s="36"/>
      <c r="AQ841" s="36"/>
      <c r="AR841" s="36"/>
      <c r="AS841" s="36"/>
    </row>
    <row r="842" spans="1:45" s="62" customFormat="1" hidden="1">
      <c r="A842" s="146" t="s">
        <v>7850</v>
      </c>
      <c r="B842" s="42" t="s">
        <v>6648</v>
      </c>
      <c r="C842" s="36"/>
      <c r="D842" s="36"/>
      <c r="E842" s="36"/>
      <c r="F842" s="36"/>
      <c r="G842" s="36"/>
      <c r="H842" s="36"/>
      <c r="I842" s="88"/>
      <c r="J842" s="88"/>
      <c r="K842" s="36"/>
      <c r="L842" s="36"/>
      <c r="M842" s="36"/>
      <c r="N842" s="36"/>
      <c r="O842" s="36"/>
      <c r="P842" s="36"/>
      <c r="Q842" s="36"/>
      <c r="R842" s="36"/>
      <c r="S842" s="36"/>
      <c r="T842" s="36"/>
      <c r="U842" s="36"/>
      <c r="V842" s="36"/>
      <c r="W842" s="36">
        <v>2</v>
      </c>
      <c r="X842" s="36" t="s">
        <v>61</v>
      </c>
      <c r="Y842" s="36" t="s">
        <v>830</v>
      </c>
      <c r="Z842" s="36" t="s">
        <v>115</v>
      </c>
      <c r="AA842" s="148" t="s">
        <v>7849</v>
      </c>
      <c r="AB842" s="36" t="s">
        <v>116</v>
      </c>
      <c r="AC842" s="36"/>
      <c r="AD842" s="36"/>
      <c r="AE842" s="36"/>
      <c r="AF842" s="36"/>
      <c r="AG842" s="36"/>
      <c r="AH842" s="36"/>
      <c r="AI842" s="36"/>
      <c r="AJ842" s="36"/>
      <c r="AK842" s="36"/>
      <c r="AL842" s="36"/>
      <c r="AM842" s="36"/>
      <c r="AN842" s="36"/>
      <c r="AO842" s="36"/>
      <c r="AP842" s="36"/>
      <c r="AQ842" s="36"/>
      <c r="AR842" s="36"/>
      <c r="AS842" s="36"/>
    </row>
    <row r="843" spans="1:45" s="62" customFormat="1" hidden="1">
      <c r="A843" s="136"/>
      <c r="B843" s="42" t="s">
        <v>6648</v>
      </c>
      <c r="C843" s="36"/>
      <c r="D843" s="36"/>
      <c r="E843" s="36"/>
      <c r="F843" s="36"/>
      <c r="G843" s="36"/>
      <c r="H843" s="36"/>
      <c r="I843" s="88"/>
      <c r="J843" s="88"/>
      <c r="K843" s="36"/>
      <c r="L843" s="36"/>
      <c r="M843" s="36"/>
      <c r="N843" s="36"/>
      <c r="O843" s="36"/>
      <c r="P843" s="36"/>
      <c r="Q843" s="36"/>
      <c r="R843" s="36"/>
      <c r="S843" s="36"/>
      <c r="T843" s="36"/>
      <c r="U843" s="36"/>
      <c r="V843" s="36"/>
      <c r="W843" s="36">
        <v>0</v>
      </c>
      <c r="X843" s="36" t="s">
        <v>4286</v>
      </c>
      <c r="Y843" s="36" t="s">
        <v>4287</v>
      </c>
      <c r="Z843" s="36" t="s">
        <v>4288</v>
      </c>
      <c r="AA843" s="36" t="s">
        <v>45</v>
      </c>
      <c r="AB843" s="36" t="s">
        <v>45</v>
      </c>
      <c r="AC843" s="36" t="s">
        <v>47</v>
      </c>
      <c r="AD843" s="36" t="s">
        <v>49</v>
      </c>
      <c r="AE843" s="36" t="s">
        <v>4289</v>
      </c>
      <c r="AF843" s="36" t="s">
        <v>4290</v>
      </c>
      <c r="AG843" s="36" t="s">
        <v>4291</v>
      </c>
      <c r="AH843" s="36" t="s">
        <v>58</v>
      </c>
      <c r="AI843" s="36" t="s">
        <v>4292</v>
      </c>
      <c r="AJ843" s="36" t="s">
        <v>4293</v>
      </c>
      <c r="AK843" s="36" t="s">
        <v>4294</v>
      </c>
      <c r="AL843" s="36" t="s">
        <v>61</v>
      </c>
      <c r="AM843" s="36"/>
      <c r="AN843" s="36"/>
      <c r="AO843" s="36"/>
      <c r="AP843" s="36"/>
      <c r="AQ843" s="36"/>
      <c r="AR843" s="36"/>
      <c r="AS843" s="36"/>
    </row>
    <row r="844" spans="1:45" s="62" customFormat="1" hidden="1">
      <c r="A844" s="136"/>
      <c r="B844" s="42" t="s">
        <v>6648</v>
      </c>
      <c r="C844" s="36"/>
      <c r="D844" s="36"/>
      <c r="E844" s="36"/>
      <c r="F844" s="36"/>
      <c r="G844" s="36"/>
      <c r="H844" s="36"/>
      <c r="I844" s="88"/>
      <c r="J844" s="88"/>
      <c r="K844" s="36"/>
      <c r="L844" s="36"/>
      <c r="M844" s="36"/>
      <c r="N844" s="36"/>
      <c r="O844" s="36"/>
      <c r="P844" s="36"/>
      <c r="Q844" s="36"/>
      <c r="R844" s="36"/>
      <c r="S844" s="36"/>
      <c r="T844" s="36"/>
      <c r="U844" s="36"/>
      <c r="V844" s="36"/>
      <c r="W844" s="36">
        <v>4</v>
      </c>
      <c r="X844" s="36" t="s">
        <v>4301</v>
      </c>
      <c r="Y844" s="36" t="s">
        <v>117</v>
      </c>
      <c r="Z844" s="36" t="s">
        <v>117</v>
      </c>
      <c r="AA844" s="36" t="s">
        <v>117</v>
      </c>
      <c r="AB844" s="36" t="s">
        <v>117</v>
      </c>
      <c r="AC844" s="36" t="s">
        <v>117</v>
      </c>
      <c r="AD844" s="36" t="s">
        <v>117</v>
      </c>
      <c r="AE844" s="36" t="s">
        <v>5264</v>
      </c>
      <c r="AF844" s="36" t="s">
        <v>117</v>
      </c>
      <c r="AG844" s="36" t="s">
        <v>117</v>
      </c>
      <c r="AH844" s="36" t="s">
        <v>117</v>
      </c>
      <c r="AI844" s="36" t="s">
        <v>117</v>
      </c>
      <c r="AJ844" s="36" t="s">
        <v>117</v>
      </c>
      <c r="AK844" s="36" t="s">
        <v>4297</v>
      </c>
      <c r="AL844" s="36">
        <v>1</v>
      </c>
      <c r="AM844" s="36"/>
      <c r="AN844" s="36"/>
      <c r="AO844" s="36"/>
      <c r="AP844" s="36"/>
      <c r="AQ844" s="36"/>
      <c r="AR844" s="36"/>
      <c r="AS844" s="36"/>
    </row>
    <row r="845" spans="1:45" s="62" customFormat="1" hidden="1">
      <c r="A845" s="136"/>
      <c r="B845" s="42" t="s">
        <v>6648</v>
      </c>
      <c r="C845" s="36"/>
      <c r="D845" s="36"/>
      <c r="E845" s="36"/>
      <c r="F845" s="36"/>
      <c r="G845" s="36"/>
      <c r="H845" s="36"/>
      <c r="I845" s="88"/>
      <c r="J845" s="88"/>
      <c r="K845" s="36"/>
      <c r="L845" s="36"/>
      <c r="M845" s="36"/>
      <c r="N845" s="36"/>
      <c r="O845" s="36"/>
      <c r="P845" s="36"/>
      <c r="Q845" s="36"/>
      <c r="R845" s="36"/>
      <c r="S845" s="36"/>
      <c r="T845" s="36"/>
      <c r="U845" s="36"/>
      <c r="V845" s="36"/>
      <c r="W845" s="36">
        <v>4</v>
      </c>
      <c r="X845" s="36" t="s">
        <v>4308</v>
      </c>
      <c r="Y845" s="36" t="s">
        <v>117</v>
      </c>
      <c r="Z845" s="36" t="s">
        <v>117</v>
      </c>
      <c r="AA845" s="36" t="s">
        <v>117</v>
      </c>
      <c r="AB845" s="36" t="s">
        <v>117</v>
      </c>
      <c r="AC845" s="36" t="s">
        <v>117</v>
      </c>
      <c r="AD845" s="36" t="s">
        <v>117</v>
      </c>
      <c r="AE845" s="36" t="s">
        <v>4309</v>
      </c>
      <c r="AF845" s="36" t="s">
        <v>117</v>
      </c>
      <c r="AG845" s="36" t="s">
        <v>117</v>
      </c>
      <c r="AH845" s="36" t="s">
        <v>117</v>
      </c>
      <c r="AI845" s="36" t="s">
        <v>117</v>
      </c>
      <c r="AJ845" s="36" t="s">
        <v>117</v>
      </c>
      <c r="AK845" s="36" t="s">
        <v>4304</v>
      </c>
      <c r="AL845" s="36">
        <v>2101</v>
      </c>
      <c r="AM845" s="36"/>
      <c r="AN845" s="36"/>
      <c r="AO845" s="36"/>
      <c r="AP845" s="36"/>
      <c r="AQ845" s="36"/>
      <c r="AR845" s="36"/>
      <c r="AS845" s="36"/>
    </row>
    <row r="846" spans="1:45" s="62" customFormat="1" hidden="1">
      <c r="A846" s="136"/>
      <c r="B846" s="42" t="s">
        <v>6648</v>
      </c>
      <c r="C846" s="36"/>
      <c r="D846" s="36"/>
      <c r="E846" s="36"/>
      <c r="F846" s="36"/>
      <c r="G846" s="36"/>
      <c r="H846" s="36"/>
      <c r="I846" s="36"/>
      <c r="J846" s="36"/>
      <c r="K846" s="36"/>
      <c r="L846" s="36"/>
      <c r="M846" s="36"/>
      <c r="N846" s="36"/>
      <c r="O846" s="36"/>
      <c r="P846" s="36"/>
      <c r="Q846" s="36"/>
      <c r="R846" s="36"/>
      <c r="S846" s="36"/>
      <c r="T846" s="36"/>
      <c r="U846" s="36"/>
      <c r="V846" s="36"/>
      <c r="W846" s="36">
        <v>4</v>
      </c>
      <c r="X846" s="36" t="s">
        <v>4308</v>
      </c>
      <c r="Y846" s="36" t="s">
        <v>117</v>
      </c>
      <c r="Z846" s="36" t="s">
        <v>117</v>
      </c>
      <c r="AA846" s="36" t="s">
        <v>117</v>
      </c>
      <c r="AB846" s="36" t="s">
        <v>117</v>
      </c>
      <c r="AC846" s="36" t="s">
        <v>117</v>
      </c>
      <c r="AD846" s="36" t="s">
        <v>117</v>
      </c>
      <c r="AE846" s="36" t="s">
        <v>4311</v>
      </c>
      <c r="AF846" s="36" t="s">
        <v>117</v>
      </c>
      <c r="AG846" s="36" t="s">
        <v>117</v>
      </c>
      <c r="AH846" s="36" t="s">
        <v>117</v>
      </c>
      <c r="AI846" s="36" t="s">
        <v>117</v>
      </c>
      <c r="AJ846" s="36" t="s">
        <v>117</v>
      </c>
      <c r="AK846" s="36" t="s">
        <v>4304</v>
      </c>
      <c r="AL846" s="36">
        <v>18032</v>
      </c>
      <c r="AM846" s="36"/>
      <c r="AN846" s="36"/>
      <c r="AO846" s="36"/>
      <c r="AP846" s="36"/>
      <c r="AQ846" s="36"/>
      <c r="AR846" s="36"/>
      <c r="AS846" s="36"/>
    </row>
    <row r="847" spans="1:45" s="62" customFormat="1" hidden="1">
      <c r="A847" s="136"/>
      <c r="B847" s="42" t="s">
        <v>6648</v>
      </c>
      <c r="C847" s="36"/>
      <c r="D847" s="36"/>
      <c r="E847" s="36"/>
      <c r="F847" s="36"/>
      <c r="G847" s="36"/>
      <c r="H847" s="36"/>
      <c r="I847" s="36"/>
      <c r="J847" s="36"/>
      <c r="K847" s="36"/>
      <c r="L847" s="36"/>
      <c r="M847" s="36"/>
      <c r="N847" s="36"/>
      <c r="O847" s="36"/>
      <c r="P847" s="36"/>
      <c r="Q847" s="36"/>
      <c r="R847" s="36"/>
      <c r="S847" s="36"/>
      <c r="T847" s="36"/>
      <c r="U847" s="36"/>
      <c r="V847" s="36"/>
      <c r="W847" s="36">
        <v>4</v>
      </c>
      <c r="X847" s="36" t="s">
        <v>4312</v>
      </c>
      <c r="Y847" s="36" t="s">
        <v>117</v>
      </c>
      <c r="Z847" s="36" t="s">
        <v>117</v>
      </c>
      <c r="AA847" s="36" t="s">
        <v>117</v>
      </c>
      <c r="AB847" s="36" t="s">
        <v>117</v>
      </c>
      <c r="AC847" s="36" t="s">
        <v>117</v>
      </c>
      <c r="AD847" s="36" t="s">
        <v>117</v>
      </c>
      <c r="AE847" s="36" t="s">
        <v>4314</v>
      </c>
      <c r="AF847" s="36" t="s">
        <v>117</v>
      </c>
      <c r="AG847" s="36" t="s">
        <v>117</v>
      </c>
      <c r="AH847" s="36" t="s">
        <v>117</v>
      </c>
      <c r="AI847" s="36" t="s">
        <v>117</v>
      </c>
      <c r="AJ847" s="36" t="s">
        <v>117</v>
      </c>
      <c r="AK847" s="36" t="s">
        <v>4304</v>
      </c>
      <c r="AL847" s="36">
        <v>1945</v>
      </c>
      <c r="AM847" s="36"/>
      <c r="AN847" s="36"/>
      <c r="AO847" s="36"/>
      <c r="AP847" s="36"/>
      <c r="AQ847" s="36"/>
      <c r="AR847" s="36"/>
      <c r="AS847" s="36"/>
    </row>
    <row r="848" spans="1:45" s="62" customFormat="1" hidden="1">
      <c r="A848" s="136"/>
      <c r="B848" s="42" t="s">
        <v>6648</v>
      </c>
      <c r="C848" s="36"/>
      <c r="D848" s="36"/>
      <c r="E848" s="36"/>
      <c r="F848" s="36"/>
      <c r="G848" s="36"/>
      <c r="H848" s="36"/>
      <c r="I848" s="36"/>
      <c r="J848" s="36"/>
      <c r="K848" s="36"/>
      <c r="L848" s="36"/>
      <c r="M848" s="36"/>
      <c r="N848" s="36"/>
      <c r="O848" s="36"/>
      <c r="P848" s="36"/>
      <c r="Q848" s="36"/>
      <c r="R848" s="36"/>
      <c r="S848" s="36"/>
      <c r="T848" s="36"/>
      <c r="U848" s="36"/>
      <c r="V848" s="36"/>
      <c r="W848" s="36">
        <v>4</v>
      </c>
      <c r="X848" s="36" t="s">
        <v>4308</v>
      </c>
      <c r="Y848" s="36" t="s">
        <v>117</v>
      </c>
      <c r="Z848" s="36" t="s">
        <v>117</v>
      </c>
      <c r="AA848" s="36" t="s">
        <v>117</v>
      </c>
      <c r="AB848" s="36" t="s">
        <v>117</v>
      </c>
      <c r="AC848" s="36" t="s">
        <v>117</v>
      </c>
      <c r="AD848" s="36" t="s">
        <v>117</v>
      </c>
      <c r="AE848" s="36" t="s">
        <v>5265</v>
      </c>
      <c r="AF848" s="36" t="s">
        <v>117</v>
      </c>
      <c r="AG848" s="36" t="s">
        <v>117</v>
      </c>
      <c r="AH848" s="36" t="s">
        <v>117</v>
      </c>
      <c r="AI848" s="36" t="s">
        <v>117</v>
      </c>
      <c r="AJ848" s="36" t="s">
        <v>117</v>
      </c>
      <c r="AK848" s="36" t="s">
        <v>4304</v>
      </c>
      <c r="AL848" s="36">
        <v>1539</v>
      </c>
      <c r="AM848" s="36"/>
      <c r="AN848" s="36"/>
      <c r="AO848" s="36"/>
      <c r="AP848" s="36"/>
      <c r="AQ848" s="36"/>
      <c r="AR848" s="36"/>
      <c r="AS848" s="36"/>
    </row>
    <row r="849" spans="1:45" s="62" customFormat="1" hidden="1">
      <c r="A849" s="136"/>
      <c r="B849" s="42" t="s">
        <v>6648</v>
      </c>
      <c r="C849" s="36"/>
      <c r="D849" s="36"/>
      <c r="E849" s="36"/>
      <c r="F849" s="36"/>
      <c r="G849" s="36"/>
      <c r="H849" s="36"/>
      <c r="I849" s="36"/>
      <c r="J849" s="36"/>
      <c r="K849" s="36"/>
      <c r="L849" s="36"/>
      <c r="M849" s="36"/>
      <c r="N849" s="36"/>
      <c r="O849" s="36"/>
      <c r="P849" s="36"/>
      <c r="Q849" s="36"/>
      <c r="R849" s="36"/>
      <c r="S849" s="36"/>
      <c r="T849" s="36"/>
      <c r="U849" s="36"/>
      <c r="V849" s="36"/>
      <c r="W849" s="36">
        <v>4</v>
      </c>
      <c r="X849" s="36" t="s">
        <v>6003</v>
      </c>
      <c r="Y849" s="36" t="s">
        <v>117</v>
      </c>
      <c r="Z849" s="36" t="s">
        <v>117</v>
      </c>
      <c r="AA849" s="36" t="s">
        <v>117</v>
      </c>
      <c r="AB849" s="36" t="s">
        <v>117</v>
      </c>
      <c r="AC849" s="36" t="s">
        <v>117</v>
      </c>
      <c r="AD849" s="36" t="s">
        <v>117</v>
      </c>
      <c r="AE849" s="36" t="s">
        <v>4303</v>
      </c>
      <c r="AF849" s="36" t="s">
        <v>117</v>
      </c>
      <c r="AG849" s="36" t="s">
        <v>117</v>
      </c>
      <c r="AH849" s="36" t="s">
        <v>117</v>
      </c>
      <c r="AI849" s="36" t="s">
        <v>117</v>
      </c>
      <c r="AJ849" s="36" t="s">
        <v>117</v>
      </c>
      <c r="AK849" s="36" t="s">
        <v>4304</v>
      </c>
      <c r="AL849" s="36">
        <v>969</v>
      </c>
      <c r="AM849" s="36"/>
      <c r="AN849" s="36"/>
      <c r="AO849" s="36"/>
      <c r="AP849" s="36"/>
      <c r="AQ849" s="36"/>
      <c r="AR849" s="36"/>
      <c r="AS849" s="36"/>
    </row>
    <row r="850" spans="1:45" s="62" customFormat="1" hidden="1">
      <c r="A850" s="136"/>
      <c r="B850" s="42" t="s">
        <v>6648</v>
      </c>
      <c r="C850" s="36"/>
      <c r="D850" s="36"/>
      <c r="E850" s="36"/>
      <c r="F850" s="36"/>
      <c r="G850" s="36"/>
      <c r="H850" s="36"/>
      <c r="I850" s="36"/>
      <c r="J850" s="36"/>
      <c r="K850" s="36"/>
      <c r="L850" s="36"/>
      <c r="M850" s="36"/>
      <c r="N850" s="36"/>
      <c r="O850" s="36"/>
      <c r="P850" s="36"/>
      <c r="Q850" s="36"/>
      <c r="R850" s="36"/>
      <c r="S850" s="36"/>
      <c r="T850" s="36"/>
      <c r="U850" s="36"/>
      <c r="V850" s="36"/>
      <c r="W850" s="36">
        <v>4</v>
      </c>
      <c r="X850" s="36" t="s">
        <v>5161</v>
      </c>
      <c r="Y850" s="36" t="s">
        <v>117</v>
      </c>
      <c r="Z850" s="36" t="s">
        <v>117</v>
      </c>
      <c r="AA850" s="36" t="s">
        <v>117</v>
      </c>
      <c r="AB850" s="36" t="s">
        <v>117</v>
      </c>
      <c r="AC850" s="36" t="s">
        <v>117</v>
      </c>
      <c r="AD850" s="36" t="s">
        <v>117</v>
      </c>
      <c r="AE850" s="36" t="s">
        <v>5162</v>
      </c>
      <c r="AF850" s="36" t="s">
        <v>117</v>
      </c>
      <c r="AG850" s="36" t="s">
        <v>117</v>
      </c>
      <c r="AH850" s="36" t="s">
        <v>117</v>
      </c>
      <c r="AI850" s="36" t="s">
        <v>117</v>
      </c>
      <c r="AJ850" s="36" t="s">
        <v>117</v>
      </c>
      <c r="AK850" s="36" t="s">
        <v>4304</v>
      </c>
      <c r="AL850" s="36">
        <v>3356</v>
      </c>
      <c r="AM850" s="36"/>
      <c r="AN850" s="36"/>
      <c r="AO850" s="36"/>
      <c r="AP850" s="36"/>
      <c r="AQ850" s="36"/>
      <c r="AR850" s="36"/>
      <c r="AS850" s="36"/>
    </row>
    <row r="851" spans="1:45" s="62" customFormat="1" hidden="1">
      <c r="A851" s="146" t="s">
        <v>7333</v>
      </c>
      <c r="B851" s="170" t="s">
        <v>6648</v>
      </c>
      <c r="C851" s="158"/>
      <c r="D851" s="158"/>
      <c r="E851" s="158"/>
      <c r="F851" s="158"/>
      <c r="G851" s="158"/>
      <c r="H851" s="158"/>
      <c r="I851" s="158"/>
      <c r="J851" s="158"/>
      <c r="K851" s="158"/>
      <c r="L851" s="158"/>
      <c r="M851" s="158"/>
      <c r="N851" s="158"/>
      <c r="O851" s="158"/>
      <c r="P851" s="158"/>
      <c r="Q851" s="158"/>
      <c r="R851" s="158"/>
      <c r="S851" s="158"/>
      <c r="T851" s="158"/>
      <c r="U851" s="158"/>
      <c r="V851" s="158"/>
      <c r="W851" s="158">
        <v>4</v>
      </c>
      <c r="X851" s="148" t="s">
        <v>6940</v>
      </c>
      <c r="Y851" s="148" t="s">
        <v>117</v>
      </c>
      <c r="Z851" s="148" t="s">
        <v>117</v>
      </c>
      <c r="AA851" s="148" t="s">
        <v>117</v>
      </c>
      <c r="AB851" s="148" t="s">
        <v>117</v>
      </c>
      <c r="AC851" s="148" t="s">
        <v>117</v>
      </c>
      <c r="AD851" s="148" t="s">
        <v>117</v>
      </c>
      <c r="AE851" s="148" t="s">
        <v>7351</v>
      </c>
      <c r="AF851" s="148" t="s">
        <v>117</v>
      </c>
      <c r="AG851" s="148"/>
      <c r="AH851" s="148" t="s">
        <v>117</v>
      </c>
      <c r="AI851" s="148" t="s">
        <v>117</v>
      </c>
      <c r="AJ851" s="148" t="s">
        <v>117</v>
      </c>
      <c r="AK851" s="148" t="s">
        <v>4304</v>
      </c>
      <c r="AL851" s="148">
        <v>522</v>
      </c>
      <c r="AM851" s="158"/>
      <c r="AN851" s="158"/>
      <c r="AO851" s="158"/>
      <c r="AP851" s="158"/>
      <c r="AQ851" s="158"/>
      <c r="AR851" s="158"/>
      <c r="AS851" s="158"/>
    </row>
    <row r="852" spans="1:45" s="62" customFormat="1" hidden="1">
      <c r="A852" s="136"/>
      <c r="B852" s="42" t="s">
        <v>6648</v>
      </c>
      <c r="C852" s="36"/>
      <c r="D852" s="36"/>
      <c r="E852" s="36"/>
      <c r="F852" s="36"/>
      <c r="G852" s="36"/>
      <c r="H852" s="36"/>
      <c r="I852" s="36"/>
      <c r="J852" s="36"/>
      <c r="K852" s="36"/>
      <c r="L852" s="36"/>
      <c r="M852" s="36"/>
      <c r="N852" s="36"/>
      <c r="O852" s="36"/>
      <c r="P852" s="36"/>
      <c r="Q852" s="36"/>
      <c r="R852" s="36"/>
      <c r="S852" s="36"/>
      <c r="T852" s="36"/>
      <c r="U852" s="36"/>
      <c r="V852" s="36"/>
      <c r="W852" s="36">
        <v>4</v>
      </c>
      <c r="X852" s="36" t="s">
        <v>4330</v>
      </c>
      <c r="Y852" s="36" t="s">
        <v>117</v>
      </c>
      <c r="Z852" s="36" t="s">
        <v>117</v>
      </c>
      <c r="AA852" s="36" t="s">
        <v>117</v>
      </c>
      <c r="AB852" s="36" t="s">
        <v>117</v>
      </c>
      <c r="AC852" s="36" t="s">
        <v>117</v>
      </c>
      <c r="AD852" s="36" t="s">
        <v>117</v>
      </c>
      <c r="AE852" s="36" t="s">
        <v>1138</v>
      </c>
      <c r="AF852" s="36" t="s">
        <v>117</v>
      </c>
      <c r="AG852" s="36" t="s">
        <v>117</v>
      </c>
      <c r="AH852" s="36" t="s">
        <v>117</v>
      </c>
      <c r="AI852" s="36" t="s">
        <v>117</v>
      </c>
      <c r="AJ852" s="36" t="s">
        <v>117</v>
      </c>
      <c r="AK852" s="36" t="s">
        <v>4297</v>
      </c>
      <c r="AL852" s="36">
        <v>4</v>
      </c>
      <c r="AM852" s="36"/>
      <c r="AN852" s="36"/>
      <c r="AO852" s="36"/>
      <c r="AP852" s="36"/>
      <c r="AQ852" s="36"/>
      <c r="AR852" s="36"/>
      <c r="AS852" s="36"/>
    </row>
    <row r="853" spans="1:45" s="62" customFormat="1" hidden="1">
      <c r="A853" s="136"/>
      <c r="B853" s="42" t="s">
        <v>6648</v>
      </c>
      <c r="C853" s="36"/>
      <c r="D853" s="36"/>
      <c r="E853" s="36"/>
      <c r="F853" s="36"/>
      <c r="G853" s="36"/>
      <c r="H853" s="36"/>
      <c r="I853" s="36"/>
      <c r="J853" s="36"/>
      <c r="K853" s="36"/>
      <c r="L853" s="36"/>
      <c r="M853" s="36"/>
      <c r="N853" s="36"/>
      <c r="O853" s="36"/>
      <c r="P853" s="36"/>
      <c r="Q853" s="36"/>
      <c r="R853" s="36"/>
      <c r="S853" s="36"/>
      <c r="T853" s="36"/>
      <c r="U853" s="36"/>
      <c r="V853" s="36"/>
      <c r="W853" s="36">
        <v>4</v>
      </c>
      <c r="X853" s="36" t="s">
        <v>4330</v>
      </c>
      <c r="Y853" s="36" t="s">
        <v>117</v>
      </c>
      <c r="Z853" s="36" t="s">
        <v>117</v>
      </c>
      <c r="AA853" s="36" t="s">
        <v>117</v>
      </c>
      <c r="AB853" s="36" t="s">
        <v>117</v>
      </c>
      <c r="AC853" s="36" t="s">
        <v>117</v>
      </c>
      <c r="AD853" s="36" t="s">
        <v>117</v>
      </c>
      <c r="AE853" s="36" t="s">
        <v>120</v>
      </c>
      <c r="AF853" s="36" t="s">
        <v>117</v>
      </c>
      <c r="AG853" s="36" t="s">
        <v>117</v>
      </c>
      <c r="AH853" s="36" t="s">
        <v>117</v>
      </c>
      <c r="AI853" s="36" t="s">
        <v>117</v>
      </c>
      <c r="AJ853" s="36" t="s">
        <v>117</v>
      </c>
      <c r="AK853" s="36" t="s">
        <v>4297</v>
      </c>
      <c r="AL853" s="36">
        <v>2</v>
      </c>
      <c r="AM853" s="36"/>
      <c r="AN853" s="36"/>
      <c r="AO853" s="36"/>
      <c r="AP853" s="36"/>
      <c r="AQ853" s="36"/>
      <c r="AR853" s="36"/>
      <c r="AS853" s="36"/>
    </row>
    <row r="854" spans="1:45" s="62" customFormat="1" hidden="1">
      <c r="A854" s="136"/>
      <c r="B854" s="42" t="s">
        <v>6648</v>
      </c>
      <c r="C854" s="36"/>
      <c r="D854" s="36"/>
      <c r="E854" s="36"/>
      <c r="F854" s="36"/>
      <c r="G854" s="36"/>
      <c r="H854" s="36"/>
      <c r="I854" s="36"/>
      <c r="J854" s="36"/>
      <c r="K854" s="36"/>
      <c r="L854" s="36"/>
      <c r="M854" s="36"/>
      <c r="N854" s="36"/>
      <c r="O854" s="36"/>
      <c r="P854" s="36"/>
      <c r="Q854" s="36"/>
      <c r="R854" s="36"/>
      <c r="S854" s="36"/>
      <c r="T854" s="36"/>
      <c r="U854" s="36"/>
      <c r="V854" s="36"/>
      <c r="W854" s="36">
        <v>4</v>
      </c>
      <c r="X854" s="36" t="s">
        <v>4330</v>
      </c>
      <c r="Y854" s="36" t="s">
        <v>117</v>
      </c>
      <c r="Z854" s="36" t="s">
        <v>117</v>
      </c>
      <c r="AA854" s="36" t="s">
        <v>117</v>
      </c>
      <c r="AB854" s="36" t="s">
        <v>117</v>
      </c>
      <c r="AC854" s="36" t="s">
        <v>117</v>
      </c>
      <c r="AD854" s="36" t="s">
        <v>117</v>
      </c>
      <c r="AE854" s="36" t="s">
        <v>831</v>
      </c>
      <c r="AF854" s="36" t="s">
        <v>117</v>
      </c>
      <c r="AG854" s="36" t="s">
        <v>117</v>
      </c>
      <c r="AH854" s="36" t="s">
        <v>117</v>
      </c>
      <c r="AI854" s="36" t="s">
        <v>117</v>
      </c>
      <c r="AJ854" s="36" t="s">
        <v>117</v>
      </c>
      <c r="AK854" s="36" t="s">
        <v>4297</v>
      </c>
      <c r="AL854" s="36">
        <v>1</v>
      </c>
      <c r="AM854" s="36"/>
      <c r="AN854" s="36"/>
      <c r="AO854" s="36"/>
      <c r="AP854" s="36"/>
      <c r="AQ854" s="36"/>
      <c r="AR854" s="36"/>
      <c r="AS854" s="36"/>
    </row>
    <row r="855" spans="1:45" s="62" customFormat="1" hidden="1">
      <c r="A855" s="136"/>
      <c r="B855" s="42" t="s">
        <v>6648</v>
      </c>
      <c r="C855" s="36"/>
      <c r="D855" s="36"/>
      <c r="E855" s="36"/>
      <c r="F855" s="36"/>
      <c r="G855" s="36"/>
      <c r="H855" s="36"/>
      <c r="I855" s="36"/>
      <c r="J855" s="36"/>
      <c r="K855" s="36"/>
      <c r="L855" s="36"/>
      <c r="M855" s="36"/>
      <c r="N855" s="36"/>
      <c r="O855" s="36"/>
      <c r="P855" s="36"/>
      <c r="Q855" s="36"/>
      <c r="R855" s="36"/>
      <c r="S855" s="36"/>
      <c r="T855" s="36"/>
      <c r="U855" s="36"/>
      <c r="V855" s="36"/>
      <c r="W855" s="36">
        <v>4</v>
      </c>
      <c r="X855" s="36" t="s">
        <v>4330</v>
      </c>
      <c r="Y855" s="36" t="s">
        <v>117</v>
      </c>
      <c r="Z855" s="36" t="s">
        <v>117</v>
      </c>
      <c r="AA855" s="36" t="s">
        <v>117</v>
      </c>
      <c r="AB855" s="36" t="s">
        <v>117</v>
      </c>
      <c r="AC855" s="36" t="s">
        <v>117</v>
      </c>
      <c r="AD855" s="36" t="s">
        <v>117</v>
      </c>
      <c r="AE855" s="36" t="s">
        <v>127</v>
      </c>
      <c r="AF855" s="36" t="s">
        <v>117</v>
      </c>
      <c r="AG855" s="36" t="s">
        <v>117</v>
      </c>
      <c r="AH855" s="36" t="s">
        <v>117</v>
      </c>
      <c r="AI855" s="36" t="s">
        <v>117</v>
      </c>
      <c r="AJ855" s="36" t="s">
        <v>117</v>
      </c>
      <c r="AK855" s="36" t="s">
        <v>4297</v>
      </c>
      <c r="AL855" s="36">
        <v>6</v>
      </c>
      <c r="AM855" s="36"/>
      <c r="AN855" s="36"/>
      <c r="AO855" s="36"/>
      <c r="AP855" s="36"/>
      <c r="AQ855" s="36"/>
      <c r="AR855" s="36"/>
      <c r="AS855" s="36"/>
    </row>
    <row r="856" spans="1:45" s="62" customFormat="1" hidden="1">
      <c r="A856" s="136"/>
      <c r="B856" s="42" t="s">
        <v>6648</v>
      </c>
      <c r="C856" s="36"/>
      <c r="D856" s="36"/>
      <c r="E856" s="36"/>
      <c r="F856" s="36"/>
      <c r="G856" s="36"/>
      <c r="H856" s="36"/>
      <c r="I856" s="36"/>
      <c r="J856" s="36"/>
      <c r="K856" s="36"/>
      <c r="L856" s="36"/>
      <c r="M856" s="36"/>
      <c r="N856" s="36"/>
      <c r="O856" s="36"/>
      <c r="P856" s="36"/>
      <c r="Q856" s="36"/>
      <c r="R856" s="36"/>
      <c r="S856" s="36"/>
      <c r="T856" s="36"/>
      <c r="U856" s="36"/>
      <c r="V856" s="36"/>
      <c r="W856" s="36">
        <v>4</v>
      </c>
      <c r="X856" s="36" t="s">
        <v>4330</v>
      </c>
      <c r="Y856" s="36" t="s">
        <v>117</v>
      </c>
      <c r="Z856" s="36" t="s">
        <v>117</v>
      </c>
      <c r="AA856" s="36" t="s">
        <v>117</v>
      </c>
      <c r="AB856" s="36" t="s">
        <v>117</v>
      </c>
      <c r="AC856" s="36" t="s">
        <v>117</v>
      </c>
      <c r="AD856" s="36" t="s">
        <v>117</v>
      </c>
      <c r="AE856" s="36" t="s">
        <v>705</v>
      </c>
      <c r="AF856" s="36" t="s">
        <v>117</v>
      </c>
      <c r="AG856" s="36" t="s">
        <v>117</v>
      </c>
      <c r="AH856" s="36" t="s">
        <v>117</v>
      </c>
      <c r="AI856" s="36" t="s">
        <v>117</v>
      </c>
      <c r="AJ856" s="36" t="s">
        <v>117</v>
      </c>
      <c r="AK856" s="36" t="s">
        <v>4297</v>
      </c>
      <c r="AL856" s="36">
        <v>8</v>
      </c>
      <c r="AM856" s="36"/>
      <c r="AN856" s="36"/>
      <c r="AO856" s="36"/>
      <c r="AP856" s="36"/>
      <c r="AQ856" s="36"/>
      <c r="AR856" s="36"/>
      <c r="AS856" s="36"/>
    </row>
    <row r="857" spans="1:45" s="62" customFormat="1" hidden="1">
      <c r="A857" s="136"/>
      <c r="B857" s="42" t="s">
        <v>6648</v>
      </c>
      <c r="C857" s="36"/>
      <c r="D857" s="36"/>
      <c r="E857" s="36"/>
      <c r="F857" s="36"/>
      <c r="G857" s="36"/>
      <c r="H857" s="36"/>
      <c r="I857" s="36"/>
      <c r="J857" s="36"/>
      <c r="K857" s="36"/>
      <c r="L857" s="36"/>
      <c r="M857" s="36"/>
      <c r="N857" s="36"/>
      <c r="O857" s="36"/>
      <c r="P857" s="36"/>
      <c r="Q857" s="36"/>
      <c r="R857" s="36"/>
      <c r="S857" s="36"/>
      <c r="T857" s="36"/>
      <c r="U857" s="36"/>
      <c r="V857" s="36"/>
      <c r="W857" s="36">
        <v>4</v>
      </c>
      <c r="X857" s="36" t="s">
        <v>50</v>
      </c>
      <c r="Y857" s="36" t="s">
        <v>117</v>
      </c>
      <c r="Z857" s="36" t="s">
        <v>117</v>
      </c>
      <c r="AA857" s="36" t="s">
        <v>117</v>
      </c>
      <c r="AB857" s="36" t="s">
        <v>117</v>
      </c>
      <c r="AC857" s="36" t="s">
        <v>117</v>
      </c>
      <c r="AD857" s="36" t="s">
        <v>117</v>
      </c>
      <c r="AE857" s="36" t="s">
        <v>806</v>
      </c>
      <c r="AF857" s="36" t="s">
        <v>117</v>
      </c>
      <c r="AG857" s="36" t="s">
        <v>117</v>
      </c>
      <c r="AH857" s="36" t="s">
        <v>117</v>
      </c>
      <c r="AI857" s="36" t="s">
        <v>117</v>
      </c>
      <c r="AJ857" s="36" t="s">
        <v>117</v>
      </c>
      <c r="AK857" s="36" t="s">
        <v>4297</v>
      </c>
      <c r="AL857" s="36">
        <v>1</v>
      </c>
      <c r="AM857" s="36"/>
      <c r="AN857" s="36"/>
      <c r="AO857" s="36"/>
      <c r="AP857" s="36"/>
      <c r="AQ857" s="36"/>
      <c r="AR857" s="36"/>
      <c r="AS857" s="36"/>
    </row>
    <row r="858" spans="1:45" s="62" customFormat="1" hidden="1">
      <c r="A858" s="136"/>
      <c r="B858" s="42" t="s">
        <v>6648</v>
      </c>
      <c r="C858" s="36"/>
      <c r="D858" s="36"/>
      <c r="E858" s="36"/>
      <c r="F858" s="36"/>
      <c r="G858" s="36"/>
      <c r="H858" s="36"/>
      <c r="I858" s="36"/>
      <c r="J858" s="36"/>
      <c r="K858" s="36"/>
      <c r="L858" s="36"/>
      <c r="M858" s="36"/>
      <c r="N858" s="36"/>
      <c r="O858" s="36"/>
      <c r="P858" s="36"/>
      <c r="Q858" s="36"/>
      <c r="R858" s="36"/>
      <c r="S858" s="36"/>
      <c r="T858" s="36"/>
      <c r="U858" s="36"/>
      <c r="V858" s="36"/>
      <c r="W858" s="36">
        <v>4</v>
      </c>
      <c r="X858" s="36" t="s">
        <v>50</v>
      </c>
      <c r="Y858" s="36" t="s">
        <v>117</v>
      </c>
      <c r="Z858" s="36" t="s">
        <v>117</v>
      </c>
      <c r="AA858" s="36" t="s">
        <v>117</v>
      </c>
      <c r="AB858" s="36" t="s">
        <v>117</v>
      </c>
      <c r="AC858" s="36" t="s">
        <v>117</v>
      </c>
      <c r="AD858" s="36" t="s">
        <v>117</v>
      </c>
      <c r="AE858" s="36" t="s">
        <v>807</v>
      </c>
      <c r="AF858" s="36" t="s">
        <v>117</v>
      </c>
      <c r="AG858" s="36" t="s">
        <v>117</v>
      </c>
      <c r="AH858" s="36" t="s">
        <v>117</v>
      </c>
      <c r="AI858" s="36" t="s">
        <v>117</v>
      </c>
      <c r="AJ858" s="36" t="s">
        <v>117</v>
      </c>
      <c r="AK858" s="36" t="s">
        <v>4297</v>
      </c>
      <c r="AL858" s="36">
        <v>13</v>
      </c>
      <c r="AM858" s="36"/>
      <c r="AN858" s="36"/>
      <c r="AO858" s="36"/>
      <c r="AP858" s="36"/>
      <c r="AQ858" s="36"/>
      <c r="AR858" s="36"/>
      <c r="AS858" s="36"/>
    </row>
    <row r="859" spans="1:45" s="62" customFormat="1" hidden="1">
      <c r="A859" s="136"/>
      <c r="B859" s="42" t="s">
        <v>6648</v>
      </c>
      <c r="C859" s="36"/>
      <c r="D859" s="36"/>
      <c r="E859" s="36"/>
      <c r="F859" s="36"/>
      <c r="G859" s="36"/>
      <c r="H859" s="36"/>
      <c r="I859" s="36"/>
      <c r="J859" s="36"/>
      <c r="K859" s="36"/>
      <c r="L859" s="36"/>
      <c r="M859" s="36"/>
      <c r="N859" s="36"/>
      <c r="O859" s="36"/>
      <c r="P859" s="36"/>
      <c r="Q859" s="36"/>
      <c r="R859" s="36"/>
      <c r="S859" s="36"/>
      <c r="T859" s="36"/>
      <c r="U859" s="36"/>
      <c r="V859" s="36"/>
      <c r="W859" s="36">
        <v>4</v>
      </c>
      <c r="X859" s="36" t="s">
        <v>50</v>
      </c>
      <c r="Y859" s="36" t="s">
        <v>117</v>
      </c>
      <c r="Z859" s="36" t="s">
        <v>117</v>
      </c>
      <c r="AA859" s="36" t="s">
        <v>117</v>
      </c>
      <c r="AB859" s="36" t="s">
        <v>117</v>
      </c>
      <c r="AC859" s="36" t="s">
        <v>117</v>
      </c>
      <c r="AD859" s="36" t="s">
        <v>117</v>
      </c>
      <c r="AE859" s="36" t="s">
        <v>146</v>
      </c>
      <c r="AF859" s="36" t="s">
        <v>117</v>
      </c>
      <c r="AG859" s="36" t="s">
        <v>117</v>
      </c>
      <c r="AH859" s="36" t="s">
        <v>117</v>
      </c>
      <c r="AI859" s="36" t="s">
        <v>117</v>
      </c>
      <c r="AJ859" s="36" t="s">
        <v>117</v>
      </c>
      <c r="AK859" s="36" t="s">
        <v>4297</v>
      </c>
      <c r="AL859" s="36">
        <v>1</v>
      </c>
      <c r="AM859" s="36"/>
      <c r="AN859" s="36"/>
      <c r="AO859" s="36"/>
      <c r="AP859" s="36"/>
      <c r="AQ859" s="36"/>
      <c r="AR859" s="36"/>
      <c r="AS859" s="36"/>
    </row>
    <row r="860" spans="1:45" s="62" customFormat="1" hidden="1">
      <c r="A860" s="136"/>
      <c r="B860" s="42" t="s">
        <v>6648</v>
      </c>
      <c r="C860" s="36"/>
      <c r="D860" s="36"/>
      <c r="E860" s="36"/>
      <c r="F860" s="36"/>
      <c r="G860" s="36"/>
      <c r="H860" s="36"/>
      <c r="I860" s="36"/>
      <c r="J860" s="36"/>
      <c r="K860" s="36"/>
      <c r="L860" s="36"/>
      <c r="M860" s="36"/>
      <c r="N860" s="36"/>
      <c r="O860" s="36"/>
      <c r="P860" s="36"/>
      <c r="Q860" s="36"/>
      <c r="R860" s="36"/>
      <c r="S860" s="36"/>
      <c r="T860" s="36"/>
      <c r="U860" s="36"/>
      <c r="V860" s="36"/>
      <c r="W860" s="36">
        <v>4</v>
      </c>
      <c r="X860" s="36" t="s">
        <v>50</v>
      </c>
      <c r="Y860" s="36" t="s">
        <v>117</v>
      </c>
      <c r="Z860" s="36" t="s">
        <v>117</v>
      </c>
      <c r="AA860" s="36" t="s">
        <v>117</v>
      </c>
      <c r="AB860" s="36" t="s">
        <v>117</v>
      </c>
      <c r="AC860" s="36" t="s">
        <v>117</v>
      </c>
      <c r="AD860" s="36" t="s">
        <v>117</v>
      </c>
      <c r="AE860" s="36" t="s">
        <v>148</v>
      </c>
      <c r="AF860" s="36" t="s">
        <v>117</v>
      </c>
      <c r="AG860" s="36" t="s">
        <v>117</v>
      </c>
      <c r="AH860" s="36" t="s">
        <v>117</v>
      </c>
      <c r="AI860" s="36" t="s">
        <v>117</v>
      </c>
      <c r="AJ860" s="36" t="s">
        <v>117</v>
      </c>
      <c r="AK860" s="36" t="s">
        <v>4297</v>
      </c>
      <c r="AL860" s="36">
        <v>6</v>
      </c>
      <c r="AM860" s="36"/>
      <c r="AN860" s="36"/>
      <c r="AO860" s="36"/>
      <c r="AP860" s="36"/>
      <c r="AQ860" s="36"/>
      <c r="AR860" s="36"/>
      <c r="AS860" s="36"/>
    </row>
    <row r="861" spans="1:45" s="62" customFormat="1" hidden="1">
      <c r="A861" s="136"/>
      <c r="B861" s="42" t="s">
        <v>6648</v>
      </c>
      <c r="C861" s="36"/>
      <c r="D861" s="36"/>
      <c r="E861" s="36"/>
      <c r="F861" s="36"/>
      <c r="G861" s="36"/>
      <c r="H861" s="36"/>
      <c r="I861" s="36"/>
      <c r="J861" s="36"/>
      <c r="K861" s="36"/>
      <c r="L861" s="36"/>
      <c r="M861" s="36"/>
      <c r="N861" s="36"/>
      <c r="O861" s="36"/>
      <c r="P861" s="36"/>
      <c r="Q861" s="36"/>
      <c r="R861" s="36"/>
      <c r="S861" s="36"/>
      <c r="T861" s="36"/>
      <c r="U861" s="36"/>
      <c r="V861" s="36"/>
      <c r="W861" s="36">
        <v>4</v>
      </c>
      <c r="X861" s="36" t="s">
        <v>50</v>
      </c>
      <c r="Y861" s="36" t="s">
        <v>117</v>
      </c>
      <c r="Z861" s="36" t="s">
        <v>117</v>
      </c>
      <c r="AA861" s="36" t="s">
        <v>117</v>
      </c>
      <c r="AB861" s="36" t="s">
        <v>117</v>
      </c>
      <c r="AC861" s="36" t="s">
        <v>117</v>
      </c>
      <c r="AD861" s="36" t="s">
        <v>117</v>
      </c>
      <c r="AE861" s="36" t="s">
        <v>152</v>
      </c>
      <c r="AF861" s="36" t="s">
        <v>117</v>
      </c>
      <c r="AG861" s="36" t="s">
        <v>117</v>
      </c>
      <c r="AH861" s="36" t="s">
        <v>117</v>
      </c>
      <c r="AI861" s="36" t="s">
        <v>117</v>
      </c>
      <c r="AJ861" s="36" t="s">
        <v>117</v>
      </c>
      <c r="AK861" s="36" t="s">
        <v>4297</v>
      </c>
      <c r="AL861" s="36">
        <v>3</v>
      </c>
      <c r="AM861" s="36"/>
      <c r="AN861" s="36"/>
      <c r="AO861" s="36"/>
      <c r="AP861" s="36"/>
      <c r="AQ861" s="36"/>
      <c r="AR861" s="36"/>
      <c r="AS861" s="36"/>
    </row>
    <row r="862" spans="1:45" s="62" customFormat="1" hidden="1">
      <c r="A862" s="136"/>
      <c r="B862" s="42" t="s">
        <v>6648</v>
      </c>
      <c r="C862" s="36"/>
      <c r="D862" s="36"/>
      <c r="E862" s="36"/>
      <c r="F862" s="36"/>
      <c r="G862" s="36"/>
      <c r="H862" s="36"/>
      <c r="I862" s="36"/>
      <c r="J862" s="36"/>
      <c r="K862" s="36"/>
      <c r="L862" s="36"/>
      <c r="M862" s="36"/>
      <c r="N862" s="36"/>
      <c r="O862" s="36"/>
      <c r="P862" s="36"/>
      <c r="Q862" s="36"/>
      <c r="R862" s="36"/>
      <c r="S862" s="36"/>
      <c r="T862" s="36"/>
      <c r="U862" s="36"/>
      <c r="V862" s="36"/>
      <c r="W862" s="36">
        <v>4</v>
      </c>
      <c r="X862" s="36" t="s">
        <v>50</v>
      </c>
      <c r="Y862" s="36" t="s">
        <v>117</v>
      </c>
      <c r="Z862" s="36" t="s">
        <v>117</v>
      </c>
      <c r="AA862" s="36" t="s">
        <v>117</v>
      </c>
      <c r="AB862" s="36" t="s">
        <v>117</v>
      </c>
      <c r="AC862" s="36" t="s">
        <v>117</v>
      </c>
      <c r="AD862" s="36" t="s">
        <v>117</v>
      </c>
      <c r="AE862" s="36" t="s">
        <v>156</v>
      </c>
      <c r="AF862" s="36" t="s">
        <v>117</v>
      </c>
      <c r="AG862" s="36" t="s">
        <v>117</v>
      </c>
      <c r="AH862" s="36" t="s">
        <v>117</v>
      </c>
      <c r="AI862" s="36" t="s">
        <v>117</v>
      </c>
      <c r="AJ862" s="36" t="s">
        <v>117</v>
      </c>
      <c r="AK862" s="36" t="s">
        <v>4297</v>
      </c>
      <c r="AL862" s="36">
        <v>1</v>
      </c>
      <c r="AM862" s="36"/>
      <c r="AN862" s="36"/>
      <c r="AO862" s="36"/>
      <c r="AP862" s="36"/>
      <c r="AQ862" s="36"/>
      <c r="AR862" s="36"/>
      <c r="AS862" s="36"/>
    </row>
    <row r="863" spans="1:45" s="62" customFormat="1" hidden="1">
      <c r="A863" s="136"/>
      <c r="B863" s="42" t="s">
        <v>6648</v>
      </c>
      <c r="C863" s="36"/>
      <c r="D863" s="36"/>
      <c r="E863" s="36"/>
      <c r="F863" s="36"/>
      <c r="G863" s="36"/>
      <c r="H863" s="36"/>
      <c r="I863" s="36"/>
      <c r="J863" s="36"/>
      <c r="K863" s="36"/>
      <c r="L863" s="36"/>
      <c r="M863" s="36"/>
      <c r="N863" s="36"/>
      <c r="O863" s="36"/>
      <c r="P863" s="36"/>
      <c r="Q863" s="36"/>
      <c r="R863" s="36"/>
      <c r="S863" s="36"/>
      <c r="T863" s="36"/>
      <c r="U863" s="36"/>
      <c r="V863" s="36"/>
      <c r="W863" s="36">
        <v>4</v>
      </c>
      <c r="X863" s="36" t="s">
        <v>50</v>
      </c>
      <c r="Y863" s="36" t="s">
        <v>117</v>
      </c>
      <c r="Z863" s="36" t="s">
        <v>117</v>
      </c>
      <c r="AA863" s="36" t="s">
        <v>117</v>
      </c>
      <c r="AB863" s="36" t="s">
        <v>117</v>
      </c>
      <c r="AC863" s="36" t="s">
        <v>117</v>
      </c>
      <c r="AD863" s="36" t="s">
        <v>117</v>
      </c>
      <c r="AE863" s="36" t="s">
        <v>739</v>
      </c>
      <c r="AF863" s="36" t="s">
        <v>117</v>
      </c>
      <c r="AG863" s="36" t="s">
        <v>117</v>
      </c>
      <c r="AH863" s="36" t="s">
        <v>117</v>
      </c>
      <c r="AI863" s="36" t="s">
        <v>117</v>
      </c>
      <c r="AJ863" s="36" t="s">
        <v>117</v>
      </c>
      <c r="AK863" s="36" t="s">
        <v>4297</v>
      </c>
      <c r="AL863" s="36">
        <v>8</v>
      </c>
      <c r="AM863" s="36"/>
      <c r="AN863" s="36"/>
      <c r="AO863" s="36"/>
      <c r="AP863" s="36"/>
      <c r="AQ863" s="36"/>
      <c r="AR863" s="36"/>
      <c r="AS863" s="36"/>
    </row>
    <row r="864" spans="1:45" s="62" customFormat="1" hidden="1">
      <c r="A864" s="136"/>
      <c r="B864" s="42" t="s">
        <v>6648</v>
      </c>
      <c r="C864" s="36"/>
      <c r="D864" s="36"/>
      <c r="E864" s="36"/>
      <c r="F864" s="36"/>
      <c r="G864" s="36"/>
      <c r="H864" s="36"/>
      <c r="I864" s="36"/>
      <c r="J864" s="36"/>
      <c r="K864" s="36"/>
      <c r="L864" s="36"/>
      <c r="M864" s="36"/>
      <c r="N864" s="36"/>
      <c r="O864" s="36"/>
      <c r="P864" s="36"/>
      <c r="Q864" s="36"/>
      <c r="R864" s="36"/>
      <c r="S864" s="36"/>
      <c r="T864" s="36"/>
      <c r="U864" s="36"/>
      <c r="V864" s="36"/>
      <c r="W864" s="36">
        <v>4</v>
      </c>
      <c r="X864" s="36" t="s">
        <v>50</v>
      </c>
      <c r="Y864" s="36" t="s">
        <v>117</v>
      </c>
      <c r="Z864" s="36" t="s">
        <v>117</v>
      </c>
      <c r="AA864" s="36" t="s">
        <v>117</v>
      </c>
      <c r="AB864" s="36" t="s">
        <v>117</v>
      </c>
      <c r="AC864" s="36" t="s">
        <v>117</v>
      </c>
      <c r="AD864" s="36" t="s">
        <v>117</v>
      </c>
      <c r="AE864" s="36" t="s">
        <v>707</v>
      </c>
      <c r="AF864" s="36" t="s">
        <v>117</v>
      </c>
      <c r="AG864" s="36" t="s">
        <v>117</v>
      </c>
      <c r="AH864" s="36" t="s">
        <v>117</v>
      </c>
      <c r="AI864" s="36" t="s">
        <v>117</v>
      </c>
      <c r="AJ864" s="36" t="s">
        <v>117</v>
      </c>
      <c r="AK864" s="36" t="s">
        <v>4297</v>
      </c>
      <c r="AL864" s="36">
        <v>2</v>
      </c>
      <c r="AM864" s="36"/>
      <c r="AN864" s="36"/>
      <c r="AO864" s="36"/>
      <c r="AP864" s="36"/>
      <c r="AQ864" s="36"/>
      <c r="AR864" s="36"/>
      <c r="AS864" s="36"/>
    </row>
    <row r="865" spans="1:45" s="62" customFormat="1" hidden="1">
      <c r="A865" s="136"/>
      <c r="B865" s="42" t="s">
        <v>6648</v>
      </c>
      <c r="C865" s="36"/>
      <c r="D865" s="36"/>
      <c r="E865" s="36"/>
      <c r="F865" s="36"/>
      <c r="G865" s="36"/>
      <c r="H865" s="36"/>
      <c r="I865" s="36"/>
      <c r="J865" s="36"/>
      <c r="K865" s="36"/>
      <c r="L865" s="36"/>
      <c r="M865" s="36"/>
      <c r="N865" s="36"/>
      <c r="O865" s="36"/>
      <c r="P865" s="36"/>
      <c r="Q865" s="36"/>
      <c r="R865" s="36"/>
      <c r="S865" s="36"/>
      <c r="T865" s="36"/>
      <c r="U865" s="36"/>
      <c r="V865" s="36"/>
      <c r="W865" s="36">
        <v>4</v>
      </c>
      <c r="X865" s="36" t="s">
        <v>50</v>
      </c>
      <c r="Y865" s="36" t="s">
        <v>117</v>
      </c>
      <c r="Z865" s="36" t="s">
        <v>117</v>
      </c>
      <c r="AA865" s="36" t="s">
        <v>117</v>
      </c>
      <c r="AB865" s="36" t="s">
        <v>117</v>
      </c>
      <c r="AC865" s="36" t="s">
        <v>117</v>
      </c>
      <c r="AD865" s="36" t="s">
        <v>117</v>
      </c>
      <c r="AE865" s="36" t="s">
        <v>165</v>
      </c>
      <c r="AF865" s="36" t="s">
        <v>117</v>
      </c>
      <c r="AG865" s="36" t="s">
        <v>117</v>
      </c>
      <c r="AH865" s="36" t="s">
        <v>117</v>
      </c>
      <c r="AI865" s="36" t="s">
        <v>117</v>
      </c>
      <c r="AJ865" s="36" t="s">
        <v>117</v>
      </c>
      <c r="AK865" s="36" t="s">
        <v>4297</v>
      </c>
      <c r="AL865" s="36">
        <v>5</v>
      </c>
      <c r="AM865" s="36"/>
      <c r="AN865" s="36"/>
      <c r="AO865" s="36"/>
      <c r="AP865" s="36"/>
      <c r="AQ865" s="36"/>
      <c r="AR865" s="36"/>
      <c r="AS865" s="36"/>
    </row>
    <row r="866" spans="1:45" s="62" customFormat="1" hidden="1">
      <c r="A866" s="136"/>
      <c r="B866" s="42" t="s">
        <v>6648</v>
      </c>
      <c r="C866" s="36"/>
      <c r="D866" s="36"/>
      <c r="E866" s="36"/>
      <c r="F866" s="36"/>
      <c r="G866" s="36"/>
      <c r="H866" s="36"/>
      <c r="I866" s="36"/>
      <c r="J866" s="36"/>
      <c r="K866" s="36"/>
      <c r="L866" s="36"/>
      <c r="M866" s="36"/>
      <c r="N866" s="36"/>
      <c r="O866" s="36"/>
      <c r="P866" s="36"/>
      <c r="Q866" s="36"/>
      <c r="R866" s="36"/>
      <c r="S866" s="36"/>
      <c r="T866" s="36"/>
      <c r="U866" s="36"/>
      <c r="V866" s="36"/>
      <c r="W866" s="36">
        <v>4</v>
      </c>
      <c r="X866" s="36" t="s">
        <v>50</v>
      </c>
      <c r="Y866" s="36" t="s">
        <v>117</v>
      </c>
      <c r="Z866" s="36" t="s">
        <v>117</v>
      </c>
      <c r="AA866" s="36" t="s">
        <v>117</v>
      </c>
      <c r="AB866" s="36" t="s">
        <v>117</v>
      </c>
      <c r="AC866" s="36" t="s">
        <v>117</v>
      </c>
      <c r="AD866" s="36" t="s">
        <v>117</v>
      </c>
      <c r="AE866" s="36" t="s">
        <v>755</v>
      </c>
      <c r="AF866" s="36" t="s">
        <v>117</v>
      </c>
      <c r="AG866" s="36" t="s">
        <v>117</v>
      </c>
      <c r="AH866" s="36" t="s">
        <v>117</v>
      </c>
      <c r="AI866" s="36" t="s">
        <v>117</v>
      </c>
      <c r="AJ866" s="36" t="s">
        <v>117</v>
      </c>
      <c r="AK866" s="36" t="s">
        <v>4297</v>
      </c>
      <c r="AL866" s="36">
        <v>4</v>
      </c>
      <c r="AM866" s="36"/>
      <c r="AN866" s="36"/>
      <c r="AO866" s="36"/>
      <c r="AP866" s="36"/>
      <c r="AQ866" s="36"/>
      <c r="AR866" s="36"/>
      <c r="AS866" s="36"/>
    </row>
    <row r="867" spans="1:45" s="62" customFormat="1" hidden="1">
      <c r="A867" s="136"/>
      <c r="B867" s="42" t="s">
        <v>6648</v>
      </c>
      <c r="C867" s="36"/>
      <c r="D867" s="36"/>
      <c r="E867" s="36"/>
      <c r="F867" s="36"/>
      <c r="G867" s="36"/>
      <c r="H867" s="36"/>
      <c r="I867" s="36"/>
      <c r="J867" s="36"/>
      <c r="K867" s="36"/>
      <c r="L867" s="36"/>
      <c r="M867" s="36"/>
      <c r="N867" s="36"/>
      <c r="O867" s="36"/>
      <c r="P867" s="36"/>
      <c r="Q867" s="36"/>
      <c r="R867" s="36"/>
      <c r="S867" s="36"/>
      <c r="T867" s="36"/>
      <c r="U867" s="36"/>
      <c r="V867" s="36"/>
      <c r="W867" s="36">
        <v>4</v>
      </c>
      <c r="X867" s="36" t="s">
        <v>50</v>
      </c>
      <c r="Y867" s="36" t="s">
        <v>117</v>
      </c>
      <c r="Z867" s="36" t="s">
        <v>117</v>
      </c>
      <c r="AA867" s="36" t="s">
        <v>117</v>
      </c>
      <c r="AB867" s="36" t="s">
        <v>117</v>
      </c>
      <c r="AC867" s="36" t="s">
        <v>117</v>
      </c>
      <c r="AD867" s="36" t="s">
        <v>117</v>
      </c>
      <c r="AE867" s="36" t="s">
        <v>166</v>
      </c>
      <c r="AF867" s="36" t="s">
        <v>117</v>
      </c>
      <c r="AG867" s="36" t="s">
        <v>117</v>
      </c>
      <c r="AH867" s="36" t="s">
        <v>117</v>
      </c>
      <c r="AI867" s="36" t="s">
        <v>117</v>
      </c>
      <c r="AJ867" s="36" t="s">
        <v>117</v>
      </c>
      <c r="AK867" s="36" t="s">
        <v>4297</v>
      </c>
      <c r="AL867" s="36">
        <v>8</v>
      </c>
      <c r="AM867" s="36"/>
      <c r="AN867" s="36"/>
      <c r="AO867" s="36"/>
      <c r="AP867" s="36"/>
      <c r="AQ867" s="36"/>
      <c r="AR867" s="36"/>
      <c r="AS867" s="36"/>
    </row>
    <row r="868" spans="1:45" s="62" customFormat="1" hidden="1">
      <c r="A868" s="136"/>
      <c r="B868" s="42" t="s">
        <v>6648</v>
      </c>
      <c r="C868" s="36"/>
      <c r="D868" s="36"/>
      <c r="E868" s="36"/>
      <c r="F868" s="36"/>
      <c r="G868" s="36"/>
      <c r="H868" s="36"/>
      <c r="I868" s="36"/>
      <c r="J868" s="36"/>
      <c r="K868" s="36"/>
      <c r="L868" s="36"/>
      <c r="M868" s="36"/>
      <c r="N868" s="36"/>
      <c r="O868" s="36"/>
      <c r="P868" s="36"/>
      <c r="Q868" s="36"/>
      <c r="R868" s="36"/>
      <c r="S868" s="36"/>
      <c r="T868" s="36"/>
      <c r="U868" s="36"/>
      <c r="V868" s="36"/>
      <c r="W868" s="36">
        <v>4</v>
      </c>
      <c r="X868" s="36" t="s">
        <v>50</v>
      </c>
      <c r="Y868" s="36" t="s">
        <v>117</v>
      </c>
      <c r="Z868" s="36" t="s">
        <v>117</v>
      </c>
      <c r="AA868" s="36" t="s">
        <v>117</v>
      </c>
      <c r="AB868" s="36" t="s">
        <v>117</v>
      </c>
      <c r="AC868" s="36" t="s">
        <v>117</v>
      </c>
      <c r="AD868" s="36" t="s">
        <v>117</v>
      </c>
      <c r="AE868" s="36" t="s">
        <v>167</v>
      </c>
      <c r="AF868" s="36" t="s">
        <v>117</v>
      </c>
      <c r="AG868" s="36" t="s">
        <v>117</v>
      </c>
      <c r="AH868" s="36" t="s">
        <v>117</v>
      </c>
      <c r="AI868" s="36" t="s">
        <v>117</v>
      </c>
      <c r="AJ868" s="36" t="s">
        <v>117</v>
      </c>
      <c r="AK868" s="36" t="s">
        <v>4297</v>
      </c>
      <c r="AL868" s="36">
        <v>5</v>
      </c>
      <c r="AM868" s="36"/>
      <c r="AN868" s="36"/>
      <c r="AO868" s="36"/>
      <c r="AP868" s="36"/>
      <c r="AQ868" s="36"/>
      <c r="AR868" s="36"/>
      <c r="AS868" s="36"/>
    </row>
    <row r="869" spans="1:45" s="62" customFormat="1" hidden="1">
      <c r="A869" s="136"/>
      <c r="B869" s="42" t="s">
        <v>6648</v>
      </c>
      <c r="C869" s="36"/>
      <c r="D869" s="36"/>
      <c r="E869" s="36"/>
      <c r="F869" s="36"/>
      <c r="G869" s="36"/>
      <c r="H869" s="36"/>
      <c r="I869" s="36"/>
      <c r="J869" s="36"/>
      <c r="K869" s="36"/>
      <c r="L869" s="36"/>
      <c r="M869" s="36"/>
      <c r="N869" s="36"/>
      <c r="O869" s="36"/>
      <c r="P869" s="36"/>
      <c r="Q869" s="36"/>
      <c r="R869" s="36"/>
      <c r="S869" s="36"/>
      <c r="T869" s="36"/>
      <c r="U869" s="36"/>
      <c r="V869" s="36"/>
      <c r="W869" s="36">
        <v>4</v>
      </c>
      <c r="X869" s="36" t="s">
        <v>50</v>
      </c>
      <c r="Y869" s="36" t="s">
        <v>117</v>
      </c>
      <c r="Z869" s="36" t="s">
        <v>117</v>
      </c>
      <c r="AA869" s="36" t="s">
        <v>117</v>
      </c>
      <c r="AB869" s="36" t="s">
        <v>117</v>
      </c>
      <c r="AC869" s="36" t="s">
        <v>117</v>
      </c>
      <c r="AD869" s="36" t="s">
        <v>117</v>
      </c>
      <c r="AE869" s="36" t="s">
        <v>832</v>
      </c>
      <c r="AF869" s="36" t="s">
        <v>117</v>
      </c>
      <c r="AG869" s="36" t="s">
        <v>117</v>
      </c>
      <c r="AH869" s="36" t="s">
        <v>117</v>
      </c>
      <c r="AI869" s="36" t="s">
        <v>117</v>
      </c>
      <c r="AJ869" s="36" t="s">
        <v>117</v>
      </c>
      <c r="AK869" s="36" t="s">
        <v>4297</v>
      </c>
      <c r="AL869" s="36">
        <v>1</v>
      </c>
      <c r="AM869" s="36"/>
      <c r="AN869" s="36"/>
      <c r="AO869" s="36"/>
      <c r="AP869" s="36"/>
      <c r="AQ869" s="36"/>
      <c r="AR869" s="36"/>
      <c r="AS869" s="36"/>
    </row>
    <row r="870" spans="1:45" s="62" customFormat="1" hidden="1">
      <c r="A870" s="136"/>
      <c r="B870" s="42" t="s">
        <v>6648</v>
      </c>
      <c r="C870" s="36"/>
      <c r="D870" s="36"/>
      <c r="E870" s="36"/>
      <c r="F870" s="36"/>
      <c r="G870" s="36"/>
      <c r="H870" s="36"/>
      <c r="I870" s="36"/>
      <c r="J870" s="36"/>
      <c r="K870" s="36"/>
      <c r="L870" s="36"/>
      <c r="M870" s="36"/>
      <c r="N870" s="36"/>
      <c r="O870" s="36"/>
      <c r="P870" s="36"/>
      <c r="Q870" s="36"/>
      <c r="R870" s="36"/>
      <c r="S870" s="36"/>
      <c r="T870" s="36"/>
      <c r="U870" s="36"/>
      <c r="V870" s="36"/>
      <c r="W870" s="36">
        <v>4</v>
      </c>
      <c r="X870" s="36" t="s">
        <v>50</v>
      </c>
      <c r="Y870" s="36" t="s">
        <v>117</v>
      </c>
      <c r="Z870" s="36" t="s">
        <v>117</v>
      </c>
      <c r="AA870" s="36" t="s">
        <v>117</v>
      </c>
      <c r="AB870" s="36" t="s">
        <v>117</v>
      </c>
      <c r="AC870" s="36" t="s">
        <v>117</v>
      </c>
      <c r="AD870" s="36" t="s">
        <v>117</v>
      </c>
      <c r="AE870" s="36" t="s">
        <v>833</v>
      </c>
      <c r="AF870" s="36" t="s">
        <v>117</v>
      </c>
      <c r="AG870" s="36" t="s">
        <v>117</v>
      </c>
      <c r="AH870" s="36" t="s">
        <v>117</v>
      </c>
      <c r="AI870" s="36" t="s">
        <v>117</v>
      </c>
      <c r="AJ870" s="36" t="s">
        <v>117</v>
      </c>
      <c r="AK870" s="36" t="s">
        <v>4297</v>
      </c>
      <c r="AL870" s="36">
        <v>1</v>
      </c>
      <c r="AM870" s="36"/>
      <c r="AN870" s="36"/>
      <c r="AO870" s="36"/>
      <c r="AP870" s="36"/>
      <c r="AQ870" s="36"/>
      <c r="AR870" s="36"/>
      <c r="AS870" s="36"/>
    </row>
    <row r="871" spans="1:45" s="62" customFormat="1" hidden="1">
      <c r="A871" s="136"/>
      <c r="B871" s="42" t="s">
        <v>6648</v>
      </c>
      <c r="C871" s="36"/>
      <c r="D871" s="36"/>
      <c r="E871" s="36"/>
      <c r="F871" s="36"/>
      <c r="G871" s="36"/>
      <c r="H871" s="36"/>
      <c r="I871" s="36"/>
      <c r="J871" s="36"/>
      <c r="K871" s="36"/>
      <c r="L871" s="36"/>
      <c r="M871" s="36"/>
      <c r="N871" s="36"/>
      <c r="O871" s="36"/>
      <c r="P871" s="36"/>
      <c r="Q871" s="36"/>
      <c r="R871" s="36"/>
      <c r="S871" s="36"/>
      <c r="T871" s="36"/>
      <c r="U871" s="36"/>
      <c r="V871" s="36"/>
      <c r="W871" s="36">
        <v>4</v>
      </c>
      <c r="X871" s="36" t="s">
        <v>50</v>
      </c>
      <c r="Y871" s="36" t="s">
        <v>117</v>
      </c>
      <c r="Z871" s="36" t="s">
        <v>117</v>
      </c>
      <c r="AA871" s="36" t="s">
        <v>117</v>
      </c>
      <c r="AB871" s="36" t="s">
        <v>117</v>
      </c>
      <c r="AC871" s="36" t="s">
        <v>117</v>
      </c>
      <c r="AD871" s="36" t="s">
        <v>117</v>
      </c>
      <c r="AE871" s="36" t="s">
        <v>834</v>
      </c>
      <c r="AF871" s="36" t="s">
        <v>117</v>
      </c>
      <c r="AG871" s="36" t="s">
        <v>117</v>
      </c>
      <c r="AH871" s="36" t="s">
        <v>117</v>
      </c>
      <c r="AI871" s="36" t="s">
        <v>117</v>
      </c>
      <c r="AJ871" s="36" t="s">
        <v>117</v>
      </c>
      <c r="AK871" s="36" t="s">
        <v>4297</v>
      </c>
      <c r="AL871" s="36">
        <v>1</v>
      </c>
      <c r="AM871" s="36"/>
      <c r="AN871" s="36"/>
      <c r="AO871" s="36"/>
      <c r="AP871" s="36"/>
      <c r="AQ871" s="36"/>
      <c r="AR871" s="36"/>
      <c r="AS871" s="36"/>
    </row>
    <row r="872" spans="1:45" s="62" customFormat="1" hidden="1">
      <c r="A872" s="136"/>
      <c r="B872" s="42" t="s">
        <v>6648</v>
      </c>
      <c r="C872" s="36"/>
      <c r="D872" s="36"/>
      <c r="E872" s="36"/>
      <c r="F872" s="36"/>
      <c r="G872" s="36"/>
      <c r="H872" s="36"/>
      <c r="I872" s="36"/>
      <c r="J872" s="36"/>
      <c r="K872" s="36"/>
      <c r="L872" s="36"/>
      <c r="M872" s="36"/>
      <c r="N872" s="36"/>
      <c r="O872" s="36"/>
      <c r="P872" s="36"/>
      <c r="Q872" s="36"/>
      <c r="R872" s="36"/>
      <c r="S872" s="36"/>
      <c r="T872" s="36"/>
      <c r="U872" s="36"/>
      <c r="V872" s="36"/>
      <c r="W872" s="36">
        <v>4</v>
      </c>
      <c r="X872" s="36" t="s">
        <v>50</v>
      </c>
      <c r="Y872" s="36" t="s">
        <v>117</v>
      </c>
      <c r="Z872" s="36" t="s">
        <v>117</v>
      </c>
      <c r="AA872" s="36" t="s">
        <v>117</v>
      </c>
      <c r="AB872" s="36" t="s">
        <v>117</v>
      </c>
      <c r="AC872" s="36" t="s">
        <v>117</v>
      </c>
      <c r="AD872" s="36" t="s">
        <v>117</v>
      </c>
      <c r="AE872" s="36" t="s">
        <v>835</v>
      </c>
      <c r="AF872" s="36" t="s">
        <v>117</v>
      </c>
      <c r="AG872" s="36" t="s">
        <v>117</v>
      </c>
      <c r="AH872" s="36" t="s">
        <v>117</v>
      </c>
      <c r="AI872" s="36" t="s">
        <v>117</v>
      </c>
      <c r="AJ872" s="36" t="s">
        <v>117</v>
      </c>
      <c r="AK872" s="36" t="s">
        <v>4297</v>
      </c>
      <c r="AL872" s="36">
        <v>1</v>
      </c>
      <c r="AM872" s="36"/>
      <c r="AN872" s="36"/>
      <c r="AO872" s="36"/>
      <c r="AP872" s="36"/>
      <c r="AQ872" s="36"/>
      <c r="AR872" s="36"/>
      <c r="AS872" s="36"/>
    </row>
    <row r="873" spans="1:45" s="62" customFormat="1" hidden="1">
      <c r="A873" s="136"/>
      <c r="B873" s="42" t="s">
        <v>6648</v>
      </c>
      <c r="C873" s="36"/>
      <c r="D873" s="36"/>
      <c r="E873" s="36"/>
      <c r="F873" s="36"/>
      <c r="G873" s="36"/>
      <c r="H873" s="36"/>
      <c r="I873" s="36"/>
      <c r="J873" s="36"/>
      <c r="K873" s="36"/>
      <c r="L873" s="36"/>
      <c r="M873" s="36"/>
      <c r="N873" s="36"/>
      <c r="O873" s="36"/>
      <c r="P873" s="36"/>
      <c r="Q873" s="36"/>
      <c r="R873" s="36"/>
      <c r="S873" s="36"/>
      <c r="T873" s="36"/>
      <c r="U873" s="36"/>
      <c r="V873" s="36"/>
      <c r="W873" s="36">
        <v>4</v>
      </c>
      <c r="X873" s="36" t="s">
        <v>50</v>
      </c>
      <c r="Y873" s="36" t="s">
        <v>117</v>
      </c>
      <c r="Z873" s="36" t="s">
        <v>117</v>
      </c>
      <c r="AA873" s="36" t="s">
        <v>117</v>
      </c>
      <c r="AB873" s="36" t="s">
        <v>117</v>
      </c>
      <c r="AC873" s="36" t="s">
        <v>117</v>
      </c>
      <c r="AD873" s="36" t="s">
        <v>117</v>
      </c>
      <c r="AE873" s="36" t="s">
        <v>710</v>
      </c>
      <c r="AF873" s="36" t="s">
        <v>117</v>
      </c>
      <c r="AG873" s="36" t="s">
        <v>117</v>
      </c>
      <c r="AH873" s="36" t="s">
        <v>117</v>
      </c>
      <c r="AI873" s="36" t="s">
        <v>117</v>
      </c>
      <c r="AJ873" s="36" t="s">
        <v>117</v>
      </c>
      <c r="AK873" s="36" t="s">
        <v>4297</v>
      </c>
      <c r="AL873" s="36">
        <v>8</v>
      </c>
      <c r="AM873" s="36"/>
      <c r="AN873" s="36"/>
      <c r="AO873" s="36"/>
      <c r="AP873" s="36"/>
      <c r="AQ873" s="36"/>
      <c r="AR873" s="36"/>
      <c r="AS873" s="36"/>
    </row>
    <row r="874" spans="1:45" s="62" customFormat="1" hidden="1">
      <c r="A874" s="136"/>
      <c r="B874" s="42" t="s">
        <v>6648</v>
      </c>
      <c r="C874" s="36"/>
      <c r="D874" s="36"/>
      <c r="E874" s="36"/>
      <c r="F874" s="36"/>
      <c r="G874" s="36"/>
      <c r="H874" s="36"/>
      <c r="I874" s="36"/>
      <c r="J874" s="36"/>
      <c r="K874" s="36"/>
      <c r="L874" s="36"/>
      <c r="M874" s="36"/>
      <c r="N874" s="36"/>
      <c r="O874" s="36"/>
      <c r="P874" s="36"/>
      <c r="Q874" s="36"/>
      <c r="R874" s="36"/>
      <c r="S874" s="36"/>
      <c r="T874" s="36"/>
      <c r="U874" s="36"/>
      <c r="V874" s="36"/>
      <c r="W874" s="36">
        <v>4</v>
      </c>
      <c r="X874" s="36" t="s">
        <v>50</v>
      </c>
      <c r="Y874" s="36" t="s">
        <v>117</v>
      </c>
      <c r="Z874" s="36" t="s">
        <v>117</v>
      </c>
      <c r="AA874" s="36" t="s">
        <v>117</v>
      </c>
      <c r="AB874" s="36" t="s">
        <v>117</v>
      </c>
      <c r="AC874" s="36" t="s">
        <v>117</v>
      </c>
      <c r="AD874" s="36" t="s">
        <v>117</v>
      </c>
      <c r="AE874" s="36" t="s">
        <v>836</v>
      </c>
      <c r="AF874" s="36" t="s">
        <v>117</v>
      </c>
      <c r="AG874" s="36" t="s">
        <v>117</v>
      </c>
      <c r="AH874" s="36" t="s">
        <v>117</v>
      </c>
      <c r="AI874" s="36" t="s">
        <v>117</v>
      </c>
      <c r="AJ874" s="36" t="s">
        <v>117</v>
      </c>
      <c r="AK874" s="36" t="s">
        <v>4297</v>
      </c>
      <c r="AL874" s="36">
        <v>2</v>
      </c>
      <c r="AM874" s="36"/>
      <c r="AN874" s="36"/>
      <c r="AO874" s="36"/>
      <c r="AP874" s="36"/>
      <c r="AQ874" s="36"/>
      <c r="AR874" s="36"/>
      <c r="AS874" s="36"/>
    </row>
    <row r="875" spans="1:45" s="62" customFormat="1" hidden="1">
      <c r="A875" s="136"/>
      <c r="B875" s="42" t="s">
        <v>6648</v>
      </c>
      <c r="C875" s="36"/>
      <c r="D875" s="36"/>
      <c r="E875" s="36"/>
      <c r="F875" s="36"/>
      <c r="G875" s="36"/>
      <c r="H875" s="36"/>
      <c r="I875" s="36"/>
      <c r="J875" s="36"/>
      <c r="K875" s="36"/>
      <c r="L875" s="36"/>
      <c r="M875" s="36"/>
      <c r="N875" s="36"/>
      <c r="O875" s="36"/>
      <c r="P875" s="36"/>
      <c r="Q875" s="36"/>
      <c r="R875" s="36"/>
      <c r="S875" s="36"/>
      <c r="T875" s="36"/>
      <c r="U875" s="36"/>
      <c r="V875" s="36"/>
      <c r="W875" s="36">
        <v>4</v>
      </c>
      <c r="X875" s="36" t="s">
        <v>50</v>
      </c>
      <c r="Y875" s="36" t="s">
        <v>117</v>
      </c>
      <c r="Z875" s="36" t="s">
        <v>117</v>
      </c>
      <c r="AA875" s="36" t="s">
        <v>117</v>
      </c>
      <c r="AB875" s="36" t="s">
        <v>117</v>
      </c>
      <c r="AC875" s="36" t="s">
        <v>117</v>
      </c>
      <c r="AD875" s="36" t="s">
        <v>117</v>
      </c>
      <c r="AE875" s="36" t="s">
        <v>837</v>
      </c>
      <c r="AF875" s="36" t="s">
        <v>117</v>
      </c>
      <c r="AG875" s="36" t="s">
        <v>117</v>
      </c>
      <c r="AH875" s="36" t="s">
        <v>117</v>
      </c>
      <c r="AI875" s="36" t="s">
        <v>117</v>
      </c>
      <c r="AJ875" s="36" t="s">
        <v>117</v>
      </c>
      <c r="AK875" s="36" t="s">
        <v>4297</v>
      </c>
      <c r="AL875" s="36">
        <v>2</v>
      </c>
      <c r="AM875" s="36"/>
      <c r="AN875" s="36"/>
      <c r="AO875" s="36"/>
      <c r="AP875" s="36"/>
      <c r="AQ875" s="36"/>
      <c r="AR875" s="36"/>
      <c r="AS875" s="36"/>
    </row>
    <row r="876" spans="1:45" s="62" customFormat="1" hidden="1">
      <c r="A876" s="136"/>
      <c r="B876" s="42" t="s">
        <v>6648</v>
      </c>
      <c r="C876" s="36"/>
      <c r="D876" s="36"/>
      <c r="E876" s="36"/>
      <c r="F876" s="36"/>
      <c r="G876" s="36"/>
      <c r="H876" s="36"/>
      <c r="I876" s="36"/>
      <c r="J876" s="36"/>
      <c r="K876" s="36"/>
      <c r="L876" s="36"/>
      <c r="M876" s="36"/>
      <c r="N876" s="36"/>
      <c r="O876" s="36"/>
      <c r="P876" s="36"/>
      <c r="Q876" s="36"/>
      <c r="R876" s="36"/>
      <c r="S876" s="36"/>
      <c r="T876" s="36"/>
      <c r="U876" s="36"/>
      <c r="V876" s="36"/>
      <c r="W876" s="36">
        <v>4</v>
      </c>
      <c r="X876" s="36" t="s">
        <v>50</v>
      </c>
      <c r="Y876" s="36" t="s">
        <v>117</v>
      </c>
      <c r="Z876" s="36" t="s">
        <v>117</v>
      </c>
      <c r="AA876" s="36" t="s">
        <v>117</v>
      </c>
      <c r="AB876" s="36" t="s">
        <v>117</v>
      </c>
      <c r="AC876" s="36" t="s">
        <v>117</v>
      </c>
      <c r="AD876" s="36" t="s">
        <v>117</v>
      </c>
      <c r="AE876" s="36" t="s">
        <v>178</v>
      </c>
      <c r="AF876" s="36" t="s">
        <v>117</v>
      </c>
      <c r="AG876" s="36" t="s">
        <v>117</v>
      </c>
      <c r="AH876" s="36" t="s">
        <v>117</v>
      </c>
      <c r="AI876" s="36" t="s">
        <v>117</v>
      </c>
      <c r="AJ876" s="36" t="s">
        <v>117</v>
      </c>
      <c r="AK876" s="36" t="s">
        <v>4297</v>
      </c>
      <c r="AL876" s="36">
        <v>1</v>
      </c>
      <c r="AM876" s="36"/>
      <c r="AN876" s="36"/>
      <c r="AO876" s="36"/>
      <c r="AP876" s="36"/>
      <c r="AQ876" s="36"/>
      <c r="AR876" s="36"/>
      <c r="AS876" s="36"/>
    </row>
    <row r="877" spans="1:45" s="62" customFormat="1" hidden="1">
      <c r="A877" s="136"/>
      <c r="B877" s="42" t="s">
        <v>6648</v>
      </c>
      <c r="C877" s="36"/>
      <c r="D877" s="36"/>
      <c r="E877" s="36"/>
      <c r="F877" s="36"/>
      <c r="G877" s="36"/>
      <c r="H877" s="36"/>
      <c r="I877" s="36"/>
      <c r="J877" s="36"/>
      <c r="K877" s="36"/>
      <c r="L877" s="36"/>
      <c r="M877" s="36"/>
      <c r="N877" s="36"/>
      <c r="O877" s="36"/>
      <c r="P877" s="36"/>
      <c r="Q877" s="36"/>
      <c r="R877" s="36"/>
      <c r="S877" s="36"/>
      <c r="T877" s="36"/>
      <c r="U877" s="36"/>
      <c r="V877" s="36"/>
      <c r="W877" s="36">
        <v>4</v>
      </c>
      <c r="X877" s="36" t="s">
        <v>50</v>
      </c>
      <c r="Y877" s="36" t="s">
        <v>117</v>
      </c>
      <c r="Z877" s="36" t="s">
        <v>117</v>
      </c>
      <c r="AA877" s="36" t="s">
        <v>117</v>
      </c>
      <c r="AB877" s="36" t="s">
        <v>117</v>
      </c>
      <c r="AC877" s="36" t="s">
        <v>117</v>
      </c>
      <c r="AD877" s="36" t="s">
        <v>117</v>
      </c>
      <c r="AE877" s="36" t="s">
        <v>179</v>
      </c>
      <c r="AF877" s="36" t="s">
        <v>117</v>
      </c>
      <c r="AG877" s="36" t="s">
        <v>117</v>
      </c>
      <c r="AH877" s="36" t="s">
        <v>117</v>
      </c>
      <c r="AI877" s="36" t="s">
        <v>117</v>
      </c>
      <c r="AJ877" s="36" t="s">
        <v>117</v>
      </c>
      <c r="AK877" s="36" t="s">
        <v>4297</v>
      </c>
      <c r="AL877" s="36">
        <v>1</v>
      </c>
      <c r="AM877" s="36"/>
      <c r="AN877" s="36"/>
      <c r="AO877" s="36"/>
      <c r="AP877" s="36"/>
      <c r="AQ877" s="36"/>
      <c r="AR877" s="36"/>
      <c r="AS877" s="36"/>
    </row>
    <row r="878" spans="1:45" s="62" customFormat="1" hidden="1">
      <c r="A878" s="136"/>
      <c r="B878" s="42" t="s">
        <v>6648</v>
      </c>
      <c r="C878" s="36"/>
      <c r="D878" s="36"/>
      <c r="E878" s="36"/>
      <c r="F878" s="36"/>
      <c r="G878" s="36"/>
      <c r="H878" s="36"/>
      <c r="I878" s="36"/>
      <c r="J878" s="36"/>
      <c r="K878" s="36"/>
      <c r="L878" s="36"/>
      <c r="M878" s="36"/>
      <c r="N878" s="36"/>
      <c r="O878" s="36"/>
      <c r="P878" s="36"/>
      <c r="Q878" s="36"/>
      <c r="R878" s="36"/>
      <c r="S878" s="36"/>
      <c r="T878" s="36"/>
      <c r="U878" s="36"/>
      <c r="V878" s="36"/>
      <c r="W878" s="36">
        <v>4</v>
      </c>
      <c r="X878" s="36" t="s">
        <v>50</v>
      </c>
      <c r="Y878" s="36" t="s">
        <v>117</v>
      </c>
      <c r="Z878" s="36" t="s">
        <v>117</v>
      </c>
      <c r="AA878" s="36" t="s">
        <v>117</v>
      </c>
      <c r="AB878" s="36" t="s">
        <v>117</v>
      </c>
      <c r="AC878" s="36" t="s">
        <v>117</v>
      </c>
      <c r="AD878" s="36" t="s">
        <v>117</v>
      </c>
      <c r="AE878" s="36" t="s">
        <v>180</v>
      </c>
      <c r="AF878" s="36" t="s">
        <v>117</v>
      </c>
      <c r="AG878" s="36" t="s">
        <v>117</v>
      </c>
      <c r="AH878" s="36" t="s">
        <v>117</v>
      </c>
      <c r="AI878" s="36" t="s">
        <v>117</v>
      </c>
      <c r="AJ878" s="36" t="s">
        <v>117</v>
      </c>
      <c r="AK878" s="36" t="s">
        <v>4297</v>
      </c>
      <c r="AL878" s="36">
        <v>1</v>
      </c>
      <c r="AM878" s="36"/>
      <c r="AN878" s="36"/>
      <c r="AO878" s="36"/>
      <c r="AP878" s="36"/>
      <c r="AQ878" s="36"/>
      <c r="AR878" s="36"/>
      <c r="AS878" s="36"/>
    </row>
    <row r="879" spans="1:45" s="62" customFormat="1" hidden="1">
      <c r="A879" s="136"/>
      <c r="B879" s="42" t="s">
        <v>6648</v>
      </c>
      <c r="C879" s="36"/>
      <c r="D879" s="36"/>
      <c r="E879" s="36"/>
      <c r="F879" s="36"/>
      <c r="G879" s="36"/>
      <c r="H879" s="36"/>
      <c r="I879" s="36"/>
      <c r="J879" s="36"/>
      <c r="K879" s="36"/>
      <c r="L879" s="36"/>
      <c r="M879" s="36"/>
      <c r="N879" s="36"/>
      <c r="O879" s="36"/>
      <c r="P879" s="36"/>
      <c r="Q879" s="36"/>
      <c r="R879" s="36"/>
      <c r="S879" s="36"/>
      <c r="T879" s="36"/>
      <c r="U879" s="36"/>
      <c r="V879" s="36"/>
      <c r="W879" s="36">
        <v>4</v>
      </c>
      <c r="X879" s="36" t="s">
        <v>50</v>
      </c>
      <c r="Y879" s="36" t="s">
        <v>117</v>
      </c>
      <c r="Z879" s="36" t="s">
        <v>117</v>
      </c>
      <c r="AA879" s="36" t="s">
        <v>117</v>
      </c>
      <c r="AB879" s="36" t="s">
        <v>117</v>
      </c>
      <c r="AC879" s="36" t="s">
        <v>117</v>
      </c>
      <c r="AD879" s="36" t="s">
        <v>117</v>
      </c>
      <c r="AE879" s="36" t="s">
        <v>183</v>
      </c>
      <c r="AF879" s="36" t="s">
        <v>117</v>
      </c>
      <c r="AG879" s="36" t="s">
        <v>117</v>
      </c>
      <c r="AH879" s="36" t="s">
        <v>117</v>
      </c>
      <c r="AI879" s="36" t="s">
        <v>117</v>
      </c>
      <c r="AJ879" s="36" t="s">
        <v>117</v>
      </c>
      <c r="AK879" s="36" t="s">
        <v>4297</v>
      </c>
      <c r="AL879" s="36">
        <v>5</v>
      </c>
      <c r="AM879" s="36"/>
      <c r="AN879" s="36"/>
      <c r="AO879" s="36"/>
      <c r="AP879" s="36"/>
      <c r="AQ879" s="36"/>
      <c r="AR879" s="36"/>
      <c r="AS879" s="36"/>
    </row>
    <row r="880" spans="1:45" s="62" customFormat="1" hidden="1">
      <c r="A880" s="136"/>
      <c r="B880" s="42" t="s">
        <v>6648</v>
      </c>
      <c r="C880" s="36"/>
      <c r="D880" s="36"/>
      <c r="E880" s="36"/>
      <c r="F880" s="36"/>
      <c r="G880" s="36"/>
      <c r="H880" s="36"/>
      <c r="I880" s="36"/>
      <c r="J880" s="36"/>
      <c r="K880" s="36"/>
      <c r="L880" s="36"/>
      <c r="M880" s="36"/>
      <c r="N880" s="36"/>
      <c r="O880" s="36"/>
      <c r="P880" s="36"/>
      <c r="Q880" s="36"/>
      <c r="R880" s="36"/>
      <c r="S880" s="36"/>
      <c r="T880" s="36"/>
      <c r="U880" s="36"/>
      <c r="V880" s="36"/>
      <c r="W880" s="36">
        <v>4</v>
      </c>
      <c r="X880" s="36" t="s">
        <v>50</v>
      </c>
      <c r="Y880" s="36" t="s">
        <v>117</v>
      </c>
      <c r="Z880" s="36" t="s">
        <v>117</v>
      </c>
      <c r="AA880" s="36" t="s">
        <v>117</v>
      </c>
      <c r="AB880" s="36" t="s">
        <v>117</v>
      </c>
      <c r="AC880" s="36" t="s">
        <v>117</v>
      </c>
      <c r="AD880" s="36" t="s">
        <v>117</v>
      </c>
      <c r="AE880" s="36" t="s">
        <v>184</v>
      </c>
      <c r="AF880" s="36" t="s">
        <v>117</v>
      </c>
      <c r="AG880" s="36" t="s">
        <v>117</v>
      </c>
      <c r="AH880" s="36" t="s">
        <v>117</v>
      </c>
      <c r="AI880" s="36" t="s">
        <v>117</v>
      </c>
      <c r="AJ880" s="36" t="s">
        <v>117</v>
      </c>
      <c r="AK880" s="36" t="s">
        <v>4297</v>
      </c>
      <c r="AL880" s="36">
        <v>13</v>
      </c>
      <c r="AM880" s="36"/>
      <c r="AN880" s="36"/>
      <c r="AO880" s="36"/>
      <c r="AP880" s="36"/>
      <c r="AQ880" s="36"/>
      <c r="AR880" s="36"/>
      <c r="AS880" s="36"/>
    </row>
    <row r="881" spans="1:45" s="62" customFormat="1" hidden="1">
      <c r="A881" s="136"/>
      <c r="B881" s="42" t="s">
        <v>6648</v>
      </c>
      <c r="C881" s="36"/>
      <c r="D881" s="36"/>
      <c r="E881" s="36"/>
      <c r="F881" s="36"/>
      <c r="G881" s="36"/>
      <c r="H881" s="36"/>
      <c r="I881" s="36"/>
      <c r="J881" s="36"/>
      <c r="K881" s="36"/>
      <c r="L881" s="36"/>
      <c r="M881" s="36"/>
      <c r="N881" s="36"/>
      <c r="O881" s="36"/>
      <c r="P881" s="36"/>
      <c r="Q881" s="36"/>
      <c r="R881" s="36"/>
      <c r="S881" s="36"/>
      <c r="T881" s="36"/>
      <c r="U881" s="36"/>
      <c r="V881" s="36"/>
      <c r="W881" s="36">
        <v>4</v>
      </c>
      <c r="X881" s="36" t="s">
        <v>50</v>
      </c>
      <c r="Y881" s="36" t="s">
        <v>117</v>
      </c>
      <c r="Z881" s="36" t="s">
        <v>117</v>
      </c>
      <c r="AA881" s="36" t="s">
        <v>117</v>
      </c>
      <c r="AB881" s="36" t="s">
        <v>117</v>
      </c>
      <c r="AC881" s="36" t="s">
        <v>117</v>
      </c>
      <c r="AD881" s="36" t="s">
        <v>117</v>
      </c>
      <c r="AE881" s="36" t="s">
        <v>838</v>
      </c>
      <c r="AF881" s="36" t="s">
        <v>117</v>
      </c>
      <c r="AG881" s="36" t="s">
        <v>117</v>
      </c>
      <c r="AH881" s="36" t="s">
        <v>117</v>
      </c>
      <c r="AI881" s="36" t="s">
        <v>117</v>
      </c>
      <c r="AJ881" s="36" t="s">
        <v>117</v>
      </c>
      <c r="AK881" s="36" t="s">
        <v>4297</v>
      </c>
      <c r="AL881" s="36">
        <v>2</v>
      </c>
      <c r="AM881" s="36"/>
      <c r="AN881" s="36"/>
      <c r="AO881" s="36"/>
      <c r="AP881" s="36"/>
      <c r="AQ881" s="36"/>
      <c r="AR881" s="36"/>
      <c r="AS881" s="36"/>
    </row>
    <row r="882" spans="1:45" s="62" customFormat="1" hidden="1">
      <c r="A882" s="136"/>
      <c r="B882" s="42" t="s">
        <v>6648</v>
      </c>
      <c r="C882" s="36"/>
      <c r="D882" s="36"/>
      <c r="E882" s="36"/>
      <c r="F882" s="36"/>
      <c r="G882" s="36"/>
      <c r="H882" s="36"/>
      <c r="I882" s="36"/>
      <c r="J882" s="36"/>
      <c r="K882" s="36"/>
      <c r="L882" s="36"/>
      <c r="M882" s="36"/>
      <c r="N882" s="36"/>
      <c r="O882" s="36"/>
      <c r="P882" s="36"/>
      <c r="Q882" s="36"/>
      <c r="R882" s="36"/>
      <c r="S882" s="36"/>
      <c r="T882" s="36"/>
      <c r="U882" s="36"/>
      <c r="V882" s="36"/>
      <c r="W882" s="36">
        <v>4</v>
      </c>
      <c r="X882" s="36" t="s">
        <v>50</v>
      </c>
      <c r="Y882" s="36" t="s">
        <v>117</v>
      </c>
      <c r="Z882" s="36" t="s">
        <v>117</v>
      </c>
      <c r="AA882" s="36" t="s">
        <v>117</v>
      </c>
      <c r="AB882" s="36" t="s">
        <v>117</v>
      </c>
      <c r="AC882" s="36" t="s">
        <v>117</v>
      </c>
      <c r="AD882" s="36" t="s">
        <v>117</v>
      </c>
      <c r="AE882" s="36" t="s">
        <v>839</v>
      </c>
      <c r="AF882" s="36" t="s">
        <v>117</v>
      </c>
      <c r="AG882" s="36" t="s">
        <v>117</v>
      </c>
      <c r="AH882" s="36" t="s">
        <v>117</v>
      </c>
      <c r="AI882" s="36" t="s">
        <v>117</v>
      </c>
      <c r="AJ882" s="36" t="s">
        <v>117</v>
      </c>
      <c r="AK882" s="36" t="s">
        <v>4297</v>
      </c>
      <c r="AL882" s="36">
        <v>8</v>
      </c>
      <c r="AM882" s="36"/>
      <c r="AN882" s="36"/>
      <c r="AO882" s="36"/>
      <c r="AP882" s="36"/>
      <c r="AQ882" s="36"/>
      <c r="AR882" s="36"/>
      <c r="AS882" s="36"/>
    </row>
    <row r="883" spans="1:45" s="62" customFormat="1" hidden="1">
      <c r="A883" s="136"/>
      <c r="B883" s="42" t="s">
        <v>6648</v>
      </c>
      <c r="C883" s="88"/>
      <c r="D883" s="88"/>
      <c r="E883" s="88"/>
      <c r="F883" s="88"/>
      <c r="G883" s="88"/>
      <c r="H883" s="88"/>
      <c r="I883" s="88"/>
      <c r="J883" s="88"/>
      <c r="K883" s="88"/>
      <c r="L883" s="88"/>
      <c r="M883" s="88"/>
      <c r="N883" s="88"/>
      <c r="O883" s="88"/>
      <c r="P883" s="88"/>
      <c r="Q883" s="88"/>
      <c r="R883" s="88"/>
      <c r="S883" s="88"/>
      <c r="T883" s="36"/>
      <c r="U883" s="36"/>
      <c r="V883" s="36"/>
      <c r="W883" s="36">
        <v>4</v>
      </c>
      <c r="X883" s="36" t="s">
        <v>50</v>
      </c>
      <c r="Y883" s="36" t="s">
        <v>117</v>
      </c>
      <c r="Z883" s="36" t="s">
        <v>117</v>
      </c>
      <c r="AA883" s="36" t="s">
        <v>117</v>
      </c>
      <c r="AB883" s="36" t="s">
        <v>117</v>
      </c>
      <c r="AC883" s="36" t="s">
        <v>117</v>
      </c>
      <c r="AD883" s="36" t="s">
        <v>117</v>
      </c>
      <c r="AE883" s="36" t="s">
        <v>840</v>
      </c>
      <c r="AF883" s="36" t="s">
        <v>117</v>
      </c>
      <c r="AG883" s="36" t="s">
        <v>117</v>
      </c>
      <c r="AH883" s="36" t="s">
        <v>117</v>
      </c>
      <c r="AI883" s="36" t="s">
        <v>117</v>
      </c>
      <c r="AJ883" s="36" t="s">
        <v>117</v>
      </c>
      <c r="AK883" s="36" t="s">
        <v>4297</v>
      </c>
      <c r="AL883" s="36">
        <v>2</v>
      </c>
      <c r="AM883" s="36"/>
      <c r="AN883" s="36"/>
      <c r="AO883" s="36"/>
      <c r="AP883" s="36"/>
      <c r="AQ883" s="36"/>
      <c r="AR883" s="36"/>
      <c r="AS883" s="36"/>
    </row>
    <row r="884" spans="1:45" s="62" customFormat="1" hidden="1">
      <c r="A884" s="50"/>
      <c r="B884" s="42" t="s">
        <v>6648</v>
      </c>
      <c r="C884" s="40"/>
      <c r="D884" s="42" t="s">
        <v>10</v>
      </c>
      <c r="E884" s="40"/>
      <c r="F884" s="35" t="s">
        <v>6698</v>
      </c>
      <c r="G884" s="40"/>
      <c r="H884" s="43"/>
      <c r="I884" s="40"/>
      <c r="J884" s="35"/>
      <c r="K884" s="40"/>
      <c r="L884" s="40"/>
      <c r="M884" s="42"/>
      <c r="N884" s="40"/>
      <c r="O884" s="40"/>
      <c r="P884" s="40"/>
      <c r="Q884" s="40"/>
      <c r="R884" s="40"/>
      <c r="S884" s="40"/>
      <c r="T884" s="40"/>
      <c r="U884" s="40"/>
      <c r="V884" s="41" t="s">
        <v>6605</v>
      </c>
      <c r="W884" s="36">
        <v>3</v>
      </c>
      <c r="X884" s="36" t="s">
        <v>50</v>
      </c>
      <c r="Y884" s="36" t="s">
        <v>841</v>
      </c>
      <c r="Z884" s="36" t="s">
        <v>117</v>
      </c>
      <c r="AA884" s="36" t="s">
        <v>842</v>
      </c>
      <c r="AB884" s="36" t="s">
        <v>6045</v>
      </c>
      <c r="AC884" s="36" t="s">
        <v>843</v>
      </c>
      <c r="AD884" s="36" t="s">
        <v>646</v>
      </c>
      <c r="AE884" s="36" t="s">
        <v>260</v>
      </c>
      <c r="AF884" s="36" t="s">
        <v>117</v>
      </c>
      <c r="AG884" s="36" t="s">
        <v>117</v>
      </c>
      <c r="AH884" s="36" t="s">
        <v>117</v>
      </c>
      <c r="AI884" s="36" t="s">
        <v>5266</v>
      </c>
      <c r="AJ884" s="36" t="s">
        <v>4344</v>
      </c>
      <c r="AK884" s="36" t="s">
        <v>4297</v>
      </c>
      <c r="AL884" s="36" t="s">
        <v>830</v>
      </c>
      <c r="AM884" s="36"/>
      <c r="AN884" s="36"/>
      <c r="AO884" s="36"/>
      <c r="AP884" s="36"/>
      <c r="AQ884" s="36"/>
      <c r="AR884" s="36"/>
      <c r="AS884" s="36"/>
    </row>
    <row r="885" spans="1:45" s="62" customFormat="1" hidden="1">
      <c r="A885" s="50"/>
      <c r="B885" s="42" t="s">
        <v>6648</v>
      </c>
      <c r="C885" s="40"/>
      <c r="D885" s="42" t="s">
        <v>11</v>
      </c>
      <c r="E885" s="40"/>
      <c r="F885" s="35" t="s">
        <v>6698</v>
      </c>
      <c r="G885" s="40"/>
      <c r="H885" s="43"/>
      <c r="I885" s="40"/>
      <c r="J885" s="35"/>
      <c r="K885" s="40"/>
      <c r="L885" s="40"/>
      <c r="M885" s="42"/>
      <c r="N885" s="40"/>
      <c r="O885" s="40"/>
      <c r="P885" s="40"/>
      <c r="Q885" s="40"/>
      <c r="R885" s="40"/>
      <c r="S885" s="40"/>
      <c r="T885" s="40"/>
      <c r="U885" s="40"/>
      <c r="V885" s="41" t="s">
        <v>6605</v>
      </c>
      <c r="W885" s="36">
        <v>3</v>
      </c>
      <c r="X885" s="36" t="s">
        <v>50</v>
      </c>
      <c r="Y885" s="36" t="s">
        <v>844</v>
      </c>
      <c r="Z885" s="36" t="s">
        <v>117</v>
      </c>
      <c r="AA885" s="36" t="s">
        <v>842</v>
      </c>
      <c r="AB885" s="36" t="s">
        <v>6045</v>
      </c>
      <c r="AC885" s="36" t="s">
        <v>845</v>
      </c>
      <c r="AD885" s="36" t="s">
        <v>646</v>
      </c>
      <c r="AE885" s="36" t="s">
        <v>227</v>
      </c>
      <c r="AF885" s="36" t="s">
        <v>117</v>
      </c>
      <c r="AG885" s="36" t="s">
        <v>117</v>
      </c>
      <c r="AH885" s="36" t="s">
        <v>117</v>
      </c>
      <c r="AI885" s="36" t="s">
        <v>5266</v>
      </c>
      <c r="AJ885" s="36" t="s">
        <v>4344</v>
      </c>
      <c r="AK885" s="36" t="s">
        <v>4297</v>
      </c>
      <c r="AL885" s="36" t="s">
        <v>830</v>
      </c>
      <c r="AM885" s="36"/>
      <c r="AN885" s="36"/>
      <c r="AO885" s="36"/>
      <c r="AP885" s="36"/>
      <c r="AQ885" s="36"/>
      <c r="AR885" s="36"/>
      <c r="AS885" s="36"/>
    </row>
    <row r="886" spans="1:45" s="62" customFormat="1" hidden="1">
      <c r="A886" s="50"/>
      <c r="B886" s="42" t="s">
        <v>6648</v>
      </c>
      <c r="C886" s="40"/>
      <c r="D886" s="42" t="s">
        <v>9</v>
      </c>
      <c r="E886" s="40"/>
      <c r="F886" s="35" t="s">
        <v>6698</v>
      </c>
      <c r="G886" s="40"/>
      <c r="H886" s="43"/>
      <c r="I886" s="40"/>
      <c r="J886" s="35"/>
      <c r="K886" s="40"/>
      <c r="L886" s="40"/>
      <c r="M886" s="42"/>
      <c r="N886" s="40"/>
      <c r="O886" s="40"/>
      <c r="P886" s="40"/>
      <c r="Q886" s="40"/>
      <c r="R886" s="40"/>
      <c r="S886" s="40"/>
      <c r="T886" s="40"/>
      <c r="U886" s="40"/>
      <c r="V886" s="41" t="s">
        <v>6605</v>
      </c>
      <c r="W886" s="36">
        <v>3</v>
      </c>
      <c r="X886" s="36" t="s">
        <v>50</v>
      </c>
      <c r="Y886" s="36" t="s">
        <v>846</v>
      </c>
      <c r="Z886" s="36" t="s">
        <v>117</v>
      </c>
      <c r="AA886" s="36" t="s">
        <v>253</v>
      </c>
      <c r="AB886" s="36" t="s">
        <v>6006</v>
      </c>
      <c r="AC886" s="36" t="s">
        <v>847</v>
      </c>
      <c r="AD886" s="36" t="s">
        <v>255</v>
      </c>
      <c r="AE886" s="36" t="s">
        <v>260</v>
      </c>
      <c r="AF886" s="36" t="s">
        <v>117</v>
      </c>
      <c r="AG886" s="36" t="s">
        <v>117</v>
      </c>
      <c r="AH886" s="36" t="s">
        <v>117</v>
      </c>
      <c r="AI886" s="36" t="s">
        <v>4357</v>
      </c>
      <c r="AJ886" s="36" t="s">
        <v>4344</v>
      </c>
      <c r="AK886" s="36" t="s">
        <v>4297</v>
      </c>
      <c r="AL886" s="36" t="s">
        <v>830</v>
      </c>
      <c r="AM886" s="36"/>
      <c r="AN886" s="36"/>
      <c r="AO886" s="36"/>
      <c r="AP886" s="36"/>
      <c r="AQ886" s="36"/>
      <c r="AR886" s="36"/>
      <c r="AS886" s="36"/>
    </row>
    <row r="887" spans="1:45" s="62" customFormat="1" hidden="1">
      <c r="A887" s="147" t="s">
        <v>7857</v>
      </c>
      <c r="B887" s="42" t="s">
        <v>6648</v>
      </c>
      <c r="C887" s="40"/>
      <c r="D887" s="173" t="s">
        <v>10</v>
      </c>
      <c r="E887" s="40" t="s">
        <v>6708</v>
      </c>
      <c r="F887" s="35" t="s">
        <v>6698</v>
      </c>
      <c r="G887" s="40"/>
      <c r="H887" s="43"/>
      <c r="I887" s="40"/>
      <c r="J887" s="35"/>
      <c r="K887" s="40"/>
      <c r="L887" s="40"/>
      <c r="M887" s="42"/>
      <c r="N887" s="40"/>
      <c r="O887" s="40" t="s">
        <v>6621</v>
      </c>
      <c r="P887" s="40"/>
      <c r="Q887" s="40"/>
      <c r="R887" s="40"/>
      <c r="S887" s="40"/>
      <c r="T887" s="40"/>
      <c r="U887" s="40"/>
      <c r="V887" s="41" t="s">
        <v>6605</v>
      </c>
      <c r="W887" s="36">
        <v>3</v>
      </c>
      <c r="X887" s="36" t="s">
        <v>5267</v>
      </c>
      <c r="Y887" s="36" t="s">
        <v>848</v>
      </c>
      <c r="Z887" s="36" t="s">
        <v>117</v>
      </c>
      <c r="AA887" s="36" t="s">
        <v>355</v>
      </c>
      <c r="AB887" s="36" t="s">
        <v>355</v>
      </c>
      <c r="AC887" s="36" t="s">
        <v>849</v>
      </c>
      <c r="AD887" s="36" t="s">
        <v>559</v>
      </c>
      <c r="AE887" s="36" t="s">
        <v>5268</v>
      </c>
      <c r="AF887" s="36" t="s">
        <v>5269</v>
      </c>
      <c r="AG887" s="36" t="s">
        <v>117</v>
      </c>
      <c r="AH887" s="36" t="s">
        <v>5270</v>
      </c>
      <c r="AI887" s="36" t="s">
        <v>4399</v>
      </c>
      <c r="AJ887" s="36" t="s">
        <v>117</v>
      </c>
      <c r="AK887" s="36" t="s">
        <v>4297</v>
      </c>
      <c r="AL887" s="36" t="s">
        <v>830</v>
      </c>
      <c r="AM887" s="36"/>
      <c r="AN887" s="36"/>
      <c r="AO887" s="36"/>
      <c r="AP887" s="36"/>
      <c r="AQ887" s="36"/>
      <c r="AR887" s="36"/>
      <c r="AS887" s="36"/>
    </row>
    <row r="888" spans="1:45" s="62" customFormat="1" hidden="1">
      <c r="A888" s="50"/>
      <c r="B888" s="42" t="s">
        <v>6648</v>
      </c>
      <c r="C888" s="40"/>
      <c r="D888" s="42" t="s">
        <v>9</v>
      </c>
      <c r="E888" s="40" t="s">
        <v>6709</v>
      </c>
      <c r="F888" s="35" t="s">
        <v>6698</v>
      </c>
      <c r="G888" s="40"/>
      <c r="H888" s="43"/>
      <c r="I888" s="40"/>
      <c r="J888" s="35"/>
      <c r="K888" s="40"/>
      <c r="L888" s="40"/>
      <c r="M888" s="42"/>
      <c r="N888" s="40"/>
      <c r="O888" s="40"/>
      <c r="P888" s="40"/>
      <c r="Q888" s="40"/>
      <c r="R888" s="40"/>
      <c r="S888" s="40"/>
      <c r="T888" s="40"/>
      <c r="U888" s="40"/>
      <c r="V888" s="41" t="s">
        <v>6605</v>
      </c>
      <c r="W888" s="36">
        <v>3</v>
      </c>
      <c r="X888" s="36" t="s">
        <v>5271</v>
      </c>
      <c r="Y888" s="36" t="s">
        <v>850</v>
      </c>
      <c r="Z888" s="36" t="s">
        <v>117</v>
      </c>
      <c r="AA888" s="36" t="s">
        <v>741</v>
      </c>
      <c r="AB888" s="36" t="s">
        <v>741</v>
      </c>
      <c r="AC888" s="36" t="s">
        <v>851</v>
      </c>
      <c r="AD888" s="36" t="s">
        <v>750</v>
      </c>
      <c r="AE888" s="36" t="s">
        <v>5272</v>
      </c>
      <c r="AF888" s="36" t="s">
        <v>4513</v>
      </c>
      <c r="AG888" s="36" t="s">
        <v>117</v>
      </c>
      <c r="AH888" s="36" t="s">
        <v>4367</v>
      </c>
      <c r="AI888" s="36" t="s">
        <v>5189</v>
      </c>
      <c r="AJ888" s="36" t="s">
        <v>117</v>
      </c>
      <c r="AK888" s="36" t="s">
        <v>4297</v>
      </c>
      <c r="AL888" s="36" t="s">
        <v>830</v>
      </c>
      <c r="AM888" s="36"/>
      <c r="AN888" s="36"/>
      <c r="AO888" s="36"/>
      <c r="AP888" s="36"/>
      <c r="AQ888" s="36"/>
      <c r="AR888" s="36"/>
      <c r="AS888" s="36"/>
    </row>
    <row r="889" spans="1:45" s="62" customFormat="1" hidden="1">
      <c r="A889" s="50"/>
      <c r="B889" s="42" t="s">
        <v>6648</v>
      </c>
      <c r="C889" s="40"/>
      <c r="D889" s="72" t="s">
        <v>6616</v>
      </c>
      <c r="E889" s="40" t="s">
        <v>6709</v>
      </c>
      <c r="F889" s="35" t="s">
        <v>6698</v>
      </c>
      <c r="G889" s="40"/>
      <c r="H889" s="43"/>
      <c r="I889" s="40"/>
      <c r="J889" s="35"/>
      <c r="K889" s="40"/>
      <c r="L889" s="40"/>
      <c r="M889" s="42"/>
      <c r="N889" s="40"/>
      <c r="O889" s="40"/>
      <c r="P889" s="40"/>
      <c r="Q889" s="40"/>
      <c r="R889" s="40"/>
      <c r="S889" s="40"/>
      <c r="T889" s="40"/>
      <c r="U889" s="40"/>
      <c r="V889" s="41" t="s">
        <v>6605</v>
      </c>
      <c r="W889" s="36">
        <v>3</v>
      </c>
      <c r="X889" s="36" t="s">
        <v>5273</v>
      </c>
      <c r="Y889" s="36" t="s">
        <v>852</v>
      </c>
      <c r="Z889" s="36" t="s">
        <v>117</v>
      </c>
      <c r="AA889" s="36" t="s">
        <v>741</v>
      </c>
      <c r="AB889" s="36" t="s">
        <v>741</v>
      </c>
      <c r="AC889" s="36" t="s">
        <v>853</v>
      </c>
      <c r="AD889" s="36" t="s">
        <v>854</v>
      </c>
      <c r="AE889" s="36" t="s">
        <v>5274</v>
      </c>
      <c r="AF889" s="36" t="s">
        <v>4513</v>
      </c>
      <c r="AG889" s="36" t="s">
        <v>117</v>
      </c>
      <c r="AH889" s="36" t="s">
        <v>4392</v>
      </c>
      <c r="AI889" s="36" t="s">
        <v>5189</v>
      </c>
      <c r="AJ889" s="36" t="s">
        <v>117</v>
      </c>
      <c r="AK889" s="36" t="s">
        <v>4297</v>
      </c>
      <c r="AL889" s="36" t="s">
        <v>830</v>
      </c>
      <c r="AM889" s="36"/>
      <c r="AN889" s="36"/>
      <c r="AO889" s="36"/>
      <c r="AP889" s="36"/>
      <c r="AQ889" s="36"/>
      <c r="AR889" s="36"/>
      <c r="AS889" s="36"/>
    </row>
    <row r="890" spans="1:45" s="62" customFormat="1" hidden="1">
      <c r="A890" s="50"/>
      <c r="B890" s="42" t="s">
        <v>6648</v>
      </c>
      <c r="C890" s="40"/>
      <c r="D890" s="72" t="s">
        <v>6618</v>
      </c>
      <c r="E890" s="40" t="s">
        <v>6709</v>
      </c>
      <c r="F890" s="35" t="s">
        <v>6698</v>
      </c>
      <c r="G890" s="40"/>
      <c r="H890" s="43"/>
      <c r="I890" s="40"/>
      <c r="J890" s="35"/>
      <c r="K890" s="40"/>
      <c r="L890" s="40"/>
      <c r="M890" s="42"/>
      <c r="N890" s="40"/>
      <c r="O890" s="40"/>
      <c r="P890" s="40"/>
      <c r="Q890" s="40"/>
      <c r="R890" s="40"/>
      <c r="S890" s="40"/>
      <c r="T890" s="40"/>
      <c r="U890" s="40"/>
      <c r="V890" s="41" t="s">
        <v>6605</v>
      </c>
      <c r="W890" s="36">
        <v>3</v>
      </c>
      <c r="X890" s="36" t="s">
        <v>4396</v>
      </c>
      <c r="Y890" s="36" t="s">
        <v>855</v>
      </c>
      <c r="Z890" s="36" t="s">
        <v>117</v>
      </c>
      <c r="AA890" s="36" t="s">
        <v>741</v>
      </c>
      <c r="AB890" s="36" t="s">
        <v>741</v>
      </c>
      <c r="AC890" s="36" t="s">
        <v>856</v>
      </c>
      <c r="AD890" s="36" t="s">
        <v>857</v>
      </c>
      <c r="AE890" s="36" t="s">
        <v>4397</v>
      </c>
      <c r="AF890" s="36" t="s">
        <v>4384</v>
      </c>
      <c r="AG890" s="36" t="s">
        <v>117</v>
      </c>
      <c r="AH890" s="36" t="s">
        <v>4367</v>
      </c>
      <c r="AI890" s="36" t="s">
        <v>5189</v>
      </c>
      <c r="AJ890" s="36" t="s">
        <v>117</v>
      </c>
      <c r="AK890" s="36" t="s">
        <v>4297</v>
      </c>
      <c r="AL890" s="36" t="s">
        <v>830</v>
      </c>
      <c r="AM890" s="36"/>
      <c r="AN890" s="36"/>
      <c r="AO890" s="36"/>
      <c r="AP890" s="36"/>
      <c r="AQ890" s="36"/>
      <c r="AR890" s="36"/>
      <c r="AS890" s="36"/>
    </row>
    <row r="891" spans="1:45" s="62" customFormat="1" hidden="1">
      <c r="A891" s="50"/>
      <c r="B891" s="42" t="s">
        <v>6648</v>
      </c>
      <c r="C891" s="40"/>
      <c r="D891" s="42" t="s">
        <v>6698</v>
      </c>
      <c r="E891" s="40"/>
      <c r="F891" s="40"/>
      <c r="G891" s="40"/>
      <c r="H891" s="43"/>
      <c r="I891" s="40"/>
      <c r="J891" s="35"/>
      <c r="K891" s="40"/>
      <c r="L891" s="40"/>
      <c r="M891" s="42"/>
      <c r="N891" s="40"/>
      <c r="O891" s="40"/>
      <c r="P891" s="40"/>
      <c r="Q891" s="40"/>
      <c r="R891" s="40"/>
      <c r="S891" s="40"/>
      <c r="T891" s="40"/>
      <c r="U891" s="40"/>
      <c r="V891" s="41" t="s">
        <v>6622</v>
      </c>
      <c r="W891" s="36">
        <v>3</v>
      </c>
      <c r="X891" s="36" t="s">
        <v>5275</v>
      </c>
      <c r="Y891" s="36" t="s">
        <v>5276</v>
      </c>
      <c r="Z891" s="36" t="s">
        <v>117</v>
      </c>
      <c r="AA891" s="36" t="s">
        <v>117</v>
      </c>
      <c r="AB891" s="36" t="s">
        <v>117</v>
      </c>
      <c r="AC891" s="36" t="s">
        <v>5276</v>
      </c>
      <c r="AD891" s="36" t="s">
        <v>857</v>
      </c>
      <c r="AE891" s="36" t="s">
        <v>5277</v>
      </c>
      <c r="AF891" s="36" t="s">
        <v>117</v>
      </c>
      <c r="AG891" s="36" t="s">
        <v>856</v>
      </c>
      <c r="AH891" s="36" t="s">
        <v>117</v>
      </c>
      <c r="AI891" s="36" t="s">
        <v>117</v>
      </c>
      <c r="AJ891" s="36" t="s">
        <v>117</v>
      </c>
      <c r="AK891" s="36" t="s">
        <v>4297</v>
      </c>
      <c r="AL891" s="36" t="s">
        <v>830</v>
      </c>
      <c r="AM891" s="36"/>
      <c r="AN891" s="36"/>
      <c r="AO891" s="36"/>
      <c r="AP891" s="36"/>
      <c r="AQ891" s="36"/>
      <c r="AR891" s="36"/>
      <c r="AS891" s="36"/>
    </row>
    <row r="892" spans="1:45" s="62" customFormat="1" hidden="1">
      <c r="A892" s="50"/>
      <c r="B892" s="42" t="s">
        <v>6648</v>
      </c>
      <c r="C892" s="40"/>
      <c r="D892" s="72" t="s">
        <v>6618</v>
      </c>
      <c r="E892" s="40" t="s">
        <v>6709</v>
      </c>
      <c r="F892" s="35" t="s">
        <v>6698</v>
      </c>
      <c r="G892" s="40"/>
      <c r="H892" s="43"/>
      <c r="I892" s="40"/>
      <c r="J892" s="35"/>
      <c r="K892" s="40"/>
      <c r="L892" s="40"/>
      <c r="M892" s="42"/>
      <c r="N892" s="40"/>
      <c r="O892" s="40"/>
      <c r="P892" s="40"/>
      <c r="Q892" s="40"/>
      <c r="R892" s="40"/>
      <c r="S892" s="40"/>
      <c r="T892" s="40"/>
      <c r="U892" s="40"/>
      <c r="V892" s="41" t="s">
        <v>6605</v>
      </c>
      <c r="W892" s="36">
        <v>3</v>
      </c>
      <c r="X892" s="36" t="s">
        <v>4390</v>
      </c>
      <c r="Y892" s="36" t="s">
        <v>858</v>
      </c>
      <c r="Z892" s="36" t="s">
        <v>117</v>
      </c>
      <c r="AA892" s="36" t="s">
        <v>741</v>
      </c>
      <c r="AB892" s="36" t="s">
        <v>741</v>
      </c>
      <c r="AC892" s="36" t="s">
        <v>859</v>
      </c>
      <c r="AD892" s="36" t="s">
        <v>746</v>
      </c>
      <c r="AE892" s="36" t="s">
        <v>4391</v>
      </c>
      <c r="AF892" s="36" t="s">
        <v>4384</v>
      </c>
      <c r="AG892" s="36" t="s">
        <v>117</v>
      </c>
      <c r="AH892" s="36" t="s">
        <v>4392</v>
      </c>
      <c r="AI892" s="36" t="s">
        <v>5189</v>
      </c>
      <c r="AJ892" s="36" t="s">
        <v>117</v>
      </c>
      <c r="AK892" s="36" t="s">
        <v>4297</v>
      </c>
      <c r="AL892" s="36" t="s">
        <v>830</v>
      </c>
      <c r="AM892" s="36"/>
      <c r="AN892" s="36"/>
      <c r="AO892" s="36"/>
      <c r="AP892" s="36"/>
      <c r="AQ892" s="36"/>
      <c r="AR892" s="36"/>
      <c r="AS892" s="36"/>
    </row>
    <row r="893" spans="1:45" s="62" customFormat="1" hidden="1">
      <c r="A893" s="50"/>
      <c r="B893" s="42" t="s">
        <v>6648</v>
      </c>
      <c r="C893" s="40"/>
      <c r="D893" s="42" t="s">
        <v>10</v>
      </c>
      <c r="E893" s="40" t="s">
        <v>6709</v>
      </c>
      <c r="F893" s="35" t="s">
        <v>6698</v>
      </c>
      <c r="G893" s="40"/>
      <c r="H893" s="43"/>
      <c r="I893" s="40"/>
      <c r="J893" s="35"/>
      <c r="K893" s="40"/>
      <c r="L893" s="40"/>
      <c r="M893" s="42"/>
      <c r="N893" s="40"/>
      <c r="O893" s="40"/>
      <c r="P893" s="40"/>
      <c r="Q893" s="40"/>
      <c r="R893" s="40"/>
      <c r="S893" s="40"/>
      <c r="T893" s="40"/>
      <c r="U893" s="40"/>
      <c r="V893" s="41" t="s">
        <v>6605</v>
      </c>
      <c r="W893" s="36">
        <v>3</v>
      </c>
      <c r="X893" s="36" t="s">
        <v>5134</v>
      </c>
      <c r="Y893" s="36" t="s">
        <v>860</v>
      </c>
      <c r="Z893" s="36" t="s">
        <v>117</v>
      </c>
      <c r="AA893" s="36" t="s">
        <v>861</v>
      </c>
      <c r="AB893" s="36" t="s">
        <v>861</v>
      </c>
      <c r="AC893" s="36" t="s">
        <v>862</v>
      </c>
      <c r="AD893" s="36" t="s">
        <v>863</v>
      </c>
      <c r="AE893" s="36" t="s">
        <v>5135</v>
      </c>
      <c r="AF893" s="36" t="s">
        <v>4412</v>
      </c>
      <c r="AG893" s="36" t="s">
        <v>117</v>
      </c>
      <c r="AH893" s="36" t="s">
        <v>4367</v>
      </c>
      <c r="AI893" s="36" t="s">
        <v>5278</v>
      </c>
      <c r="AJ893" s="36" t="s">
        <v>117</v>
      </c>
      <c r="AK893" s="36" t="s">
        <v>4297</v>
      </c>
      <c r="AL893" s="36" t="s">
        <v>830</v>
      </c>
      <c r="AM893" s="36"/>
      <c r="AN893" s="36"/>
      <c r="AO893" s="36"/>
      <c r="AP893" s="36"/>
      <c r="AQ893" s="36"/>
      <c r="AR893" s="36"/>
      <c r="AS893" s="36"/>
    </row>
    <row r="894" spans="1:45" s="62" customFormat="1" hidden="1">
      <c r="A894" s="50"/>
      <c r="B894" s="42" t="s">
        <v>6648</v>
      </c>
      <c r="C894" s="40"/>
      <c r="D894" s="42" t="s">
        <v>6604</v>
      </c>
      <c r="E894" s="40"/>
      <c r="F894" s="40"/>
      <c r="G894" s="40"/>
      <c r="H894" s="43"/>
      <c r="I894" s="40"/>
      <c r="J894" s="35"/>
      <c r="K894" s="40"/>
      <c r="L894" s="40"/>
      <c r="M894" s="42"/>
      <c r="N894" s="40"/>
      <c r="O894" s="40"/>
      <c r="P894" s="40"/>
      <c r="Q894" s="40"/>
      <c r="R894" s="40"/>
      <c r="S894" s="40"/>
      <c r="T894" s="40"/>
      <c r="U894" s="40"/>
      <c r="V894" s="41" t="s">
        <v>6622</v>
      </c>
      <c r="W894" s="36">
        <v>4</v>
      </c>
      <c r="X894" s="36" t="s">
        <v>4369</v>
      </c>
      <c r="Y894" s="36" t="s">
        <v>117</v>
      </c>
      <c r="Z894" s="36" t="s">
        <v>117</v>
      </c>
      <c r="AA894" s="36" t="s">
        <v>117</v>
      </c>
      <c r="AB894" s="36" t="s">
        <v>117</v>
      </c>
      <c r="AC894" s="36" t="s">
        <v>117</v>
      </c>
      <c r="AD894" s="36" t="s">
        <v>117</v>
      </c>
      <c r="AE894" s="36" t="s">
        <v>4370</v>
      </c>
      <c r="AF894" s="36" t="s">
        <v>117</v>
      </c>
      <c r="AG894" s="36" t="s">
        <v>862</v>
      </c>
      <c r="AH894" s="36" t="s">
        <v>117</v>
      </c>
      <c r="AI894" s="36" t="s">
        <v>117</v>
      </c>
      <c r="AJ894" s="36" t="s">
        <v>117</v>
      </c>
      <c r="AK894" s="36" t="s">
        <v>4297</v>
      </c>
      <c r="AL894" s="36" t="s">
        <v>830</v>
      </c>
      <c r="AM894" s="36"/>
      <c r="AN894" s="36"/>
      <c r="AO894" s="36"/>
      <c r="AP894" s="36"/>
      <c r="AQ894" s="36"/>
      <c r="AR894" s="36"/>
      <c r="AS894" s="36"/>
    </row>
    <row r="895" spans="1:45" s="62" customFormat="1" hidden="1">
      <c r="A895" s="50"/>
      <c r="B895" s="42" t="s">
        <v>6648</v>
      </c>
      <c r="C895" s="40"/>
      <c r="D895" s="42" t="s">
        <v>9</v>
      </c>
      <c r="E895" s="40" t="s">
        <v>6708</v>
      </c>
      <c r="F895" s="35" t="s">
        <v>6698</v>
      </c>
      <c r="G895" s="40"/>
      <c r="H895" s="43"/>
      <c r="I895" s="40"/>
      <c r="J895" s="35"/>
      <c r="K895" s="40"/>
      <c r="L895" s="40"/>
      <c r="M895" s="42"/>
      <c r="N895" s="40"/>
      <c r="O895" s="40"/>
      <c r="P895" s="40"/>
      <c r="Q895" s="40"/>
      <c r="R895" s="40"/>
      <c r="S895" s="40"/>
      <c r="T895" s="40"/>
      <c r="U895" s="40"/>
      <c r="V895" s="41" t="s">
        <v>6605</v>
      </c>
      <c r="W895" s="36">
        <v>3</v>
      </c>
      <c r="X895" s="36" t="s">
        <v>4414</v>
      </c>
      <c r="Y895" s="36" t="s">
        <v>864</v>
      </c>
      <c r="Z895" s="36" t="s">
        <v>117</v>
      </c>
      <c r="AA895" s="36" t="s">
        <v>865</v>
      </c>
      <c r="AB895" s="36" t="s">
        <v>866</v>
      </c>
      <c r="AC895" s="36" t="s">
        <v>867</v>
      </c>
      <c r="AD895" s="36" t="s">
        <v>868</v>
      </c>
      <c r="AE895" s="36" t="s">
        <v>4415</v>
      </c>
      <c r="AF895" s="36" t="s">
        <v>4416</v>
      </c>
      <c r="AG895" s="36" t="s">
        <v>117</v>
      </c>
      <c r="AH895" s="36" t="s">
        <v>4367</v>
      </c>
      <c r="AI895" s="36" t="s">
        <v>5279</v>
      </c>
      <c r="AJ895" s="36" t="s">
        <v>5280</v>
      </c>
      <c r="AK895" s="36" t="s">
        <v>4297</v>
      </c>
      <c r="AL895" s="36" t="s">
        <v>830</v>
      </c>
      <c r="AM895" s="36"/>
      <c r="AN895" s="36"/>
      <c r="AO895" s="36"/>
      <c r="AP895" s="36"/>
      <c r="AQ895" s="36"/>
      <c r="AR895" s="36"/>
      <c r="AS895" s="36"/>
    </row>
    <row r="896" spans="1:45" s="62" customFormat="1" hidden="1">
      <c r="A896" s="50"/>
      <c r="B896" s="42" t="s">
        <v>6648</v>
      </c>
      <c r="C896" s="40"/>
      <c r="D896" s="42" t="s">
        <v>10</v>
      </c>
      <c r="E896" s="40" t="s">
        <v>6708</v>
      </c>
      <c r="F896" s="35" t="s">
        <v>6698</v>
      </c>
      <c r="G896" s="40"/>
      <c r="H896" s="43"/>
      <c r="I896" s="40"/>
      <c r="J896" s="35"/>
      <c r="K896" s="40"/>
      <c r="L896" s="40"/>
      <c r="M896" s="42"/>
      <c r="N896" s="40"/>
      <c r="O896" s="40"/>
      <c r="P896" s="40"/>
      <c r="Q896" s="40"/>
      <c r="R896" s="40"/>
      <c r="S896" s="40"/>
      <c r="T896" s="40"/>
      <c r="U896" s="40"/>
      <c r="V896" s="41" t="s">
        <v>6605</v>
      </c>
      <c r="W896" s="36">
        <v>3</v>
      </c>
      <c r="X896" s="36" t="s">
        <v>5281</v>
      </c>
      <c r="Y896" s="36" t="s">
        <v>869</v>
      </c>
      <c r="Z896" s="36" t="s">
        <v>117</v>
      </c>
      <c r="AA896" s="36" t="s">
        <v>870</v>
      </c>
      <c r="AB896" s="36" t="s">
        <v>870</v>
      </c>
      <c r="AC896" s="36" t="s">
        <v>871</v>
      </c>
      <c r="AD896" s="36" t="s">
        <v>872</v>
      </c>
      <c r="AE896" s="36" t="s">
        <v>5282</v>
      </c>
      <c r="AF896" s="36" t="s">
        <v>5283</v>
      </c>
      <c r="AG896" s="36" t="s">
        <v>117</v>
      </c>
      <c r="AH896" s="36" t="s">
        <v>4367</v>
      </c>
      <c r="AI896" s="36" t="s">
        <v>5284</v>
      </c>
      <c r="AJ896" s="36" t="s">
        <v>5285</v>
      </c>
      <c r="AK896" s="36" t="s">
        <v>4297</v>
      </c>
      <c r="AL896" s="36" t="s">
        <v>830</v>
      </c>
      <c r="AM896" s="36"/>
      <c r="AN896" s="36"/>
      <c r="AO896" s="36"/>
      <c r="AP896" s="36"/>
      <c r="AQ896" s="36"/>
      <c r="AR896" s="36"/>
      <c r="AS896" s="36"/>
    </row>
    <row r="897" spans="1:45" s="62" customFormat="1" hidden="1">
      <c r="A897" s="50"/>
      <c r="B897" s="42" t="s">
        <v>6648</v>
      </c>
      <c r="C897" s="40"/>
      <c r="D897" s="42" t="s">
        <v>10</v>
      </c>
      <c r="E897" s="40"/>
      <c r="F897" s="35" t="s">
        <v>6698</v>
      </c>
      <c r="G897" s="40"/>
      <c r="H897" s="43"/>
      <c r="I897" s="40"/>
      <c r="J897" s="35"/>
      <c r="K897" s="40"/>
      <c r="L897" s="40"/>
      <c r="M897" s="42"/>
      <c r="N897" s="40"/>
      <c r="O897" s="40"/>
      <c r="P897" s="40"/>
      <c r="Q897" s="40"/>
      <c r="R897" s="40"/>
      <c r="S897" s="40"/>
      <c r="T897" s="40"/>
      <c r="U897" s="40"/>
      <c r="V897" s="41" t="s">
        <v>6605</v>
      </c>
      <c r="W897" s="36">
        <v>4</v>
      </c>
      <c r="X897" s="36" t="s">
        <v>4369</v>
      </c>
      <c r="Y897" s="36" t="s">
        <v>117</v>
      </c>
      <c r="Z897" s="36" t="s">
        <v>117</v>
      </c>
      <c r="AA897" s="36" t="s">
        <v>117</v>
      </c>
      <c r="AB897" s="36" t="s">
        <v>117</v>
      </c>
      <c r="AC897" s="36" t="s">
        <v>117</v>
      </c>
      <c r="AD897" s="36" t="s">
        <v>117</v>
      </c>
      <c r="AE897" s="36" t="s">
        <v>4761</v>
      </c>
      <c r="AF897" s="36" t="s">
        <v>117</v>
      </c>
      <c r="AG897" s="36" t="s">
        <v>871</v>
      </c>
      <c r="AH897" s="36" t="s">
        <v>117</v>
      </c>
      <c r="AI897" s="36" t="s">
        <v>117</v>
      </c>
      <c r="AJ897" s="36" t="s">
        <v>117</v>
      </c>
      <c r="AK897" s="36" t="s">
        <v>4297</v>
      </c>
      <c r="AL897" s="36" t="s">
        <v>830</v>
      </c>
      <c r="AM897" s="36"/>
      <c r="AN897" s="36"/>
      <c r="AO897" s="36"/>
      <c r="AP897" s="36"/>
      <c r="AQ897" s="36"/>
      <c r="AR897" s="36"/>
      <c r="AS897" s="36"/>
    </row>
    <row r="898" spans="1:45" s="62" customFormat="1" hidden="1">
      <c r="A898" s="50"/>
      <c r="B898" s="42" t="s">
        <v>6648</v>
      </c>
      <c r="C898" s="40"/>
      <c r="D898" s="42" t="s">
        <v>0</v>
      </c>
      <c r="E898" s="40" t="s">
        <v>6708</v>
      </c>
      <c r="F898" s="35" t="s">
        <v>6700</v>
      </c>
      <c r="G898" s="40"/>
      <c r="H898" s="43"/>
      <c r="I898" s="40"/>
      <c r="J898" s="35"/>
      <c r="K898" s="40"/>
      <c r="L898" s="40"/>
      <c r="M898" s="42"/>
      <c r="N898" s="40"/>
      <c r="O898" s="40"/>
      <c r="P898" s="40"/>
      <c r="Q898" s="40"/>
      <c r="R898" s="40"/>
      <c r="S898" s="40"/>
      <c r="T898" s="40"/>
      <c r="U898" s="40"/>
      <c r="V898" s="41" t="s">
        <v>6605</v>
      </c>
      <c r="W898" s="36">
        <v>3</v>
      </c>
      <c r="X898" s="36" t="s">
        <v>5286</v>
      </c>
      <c r="Y898" s="36" t="s">
        <v>873</v>
      </c>
      <c r="Z898" s="36" t="s">
        <v>117</v>
      </c>
      <c r="AA898" s="36" t="s">
        <v>874</v>
      </c>
      <c r="AB898" s="36" t="s">
        <v>875</v>
      </c>
      <c r="AC898" s="36" t="s">
        <v>876</v>
      </c>
      <c r="AD898" s="36" t="s">
        <v>750</v>
      </c>
      <c r="AE898" s="36" t="s">
        <v>5287</v>
      </c>
      <c r="AF898" s="36" t="s">
        <v>5165</v>
      </c>
      <c r="AG898" s="36" t="s">
        <v>117</v>
      </c>
      <c r="AH898" s="36" t="s">
        <v>5288</v>
      </c>
      <c r="AI898" s="36" t="s">
        <v>5289</v>
      </c>
      <c r="AJ898" s="36" t="s">
        <v>5290</v>
      </c>
      <c r="AK898" s="36" t="s">
        <v>4297</v>
      </c>
      <c r="AL898" s="36" t="s">
        <v>830</v>
      </c>
      <c r="AM898" s="36"/>
      <c r="AN898" s="36"/>
      <c r="AO898" s="36"/>
      <c r="AP898" s="36"/>
      <c r="AQ898" s="36"/>
      <c r="AR898" s="36"/>
      <c r="AS898" s="36"/>
    </row>
    <row r="899" spans="1:45" s="62" customFormat="1" hidden="1">
      <c r="A899" s="50"/>
      <c r="B899" s="42" t="s">
        <v>6648</v>
      </c>
      <c r="C899" s="40"/>
      <c r="D899" s="42" t="s">
        <v>0</v>
      </c>
      <c r="E899" s="40"/>
      <c r="F899" s="35" t="s">
        <v>6700</v>
      </c>
      <c r="G899" s="40"/>
      <c r="H899" s="43"/>
      <c r="I899" s="40"/>
      <c r="J899" s="35"/>
      <c r="K899" s="40"/>
      <c r="L899" s="40"/>
      <c r="M899" s="42"/>
      <c r="N899" s="40"/>
      <c r="O899" s="40"/>
      <c r="P899" s="40"/>
      <c r="Q899" s="40"/>
      <c r="R899" s="40"/>
      <c r="S899" s="40"/>
      <c r="T899" s="40"/>
      <c r="U899" s="40"/>
      <c r="V899" s="41" t="s">
        <v>6605</v>
      </c>
      <c r="W899" s="36">
        <v>4</v>
      </c>
      <c r="X899" s="36" t="s">
        <v>4369</v>
      </c>
      <c r="Y899" s="36" t="s">
        <v>117</v>
      </c>
      <c r="Z899" s="36" t="s">
        <v>117</v>
      </c>
      <c r="AA899" s="36" t="s">
        <v>117</v>
      </c>
      <c r="AB899" s="36" t="s">
        <v>117</v>
      </c>
      <c r="AC899" s="36" t="s">
        <v>117</v>
      </c>
      <c r="AD899" s="36" t="s">
        <v>117</v>
      </c>
      <c r="AE899" s="36" t="s">
        <v>4761</v>
      </c>
      <c r="AF899" s="36" t="s">
        <v>117</v>
      </c>
      <c r="AG899" s="36" t="s">
        <v>876</v>
      </c>
      <c r="AH899" s="36" t="s">
        <v>117</v>
      </c>
      <c r="AI899" s="36" t="s">
        <v>117</v>
      </c>
      <c r="AJ899" s="36" t="s">
        <v>117</v>
      </c>
      <c r="AK899" s="36" t="s">
        <v>4297</v>
      </c>
      <c r="AL899" s="36" t="s">
        <v>830</v>
      </c>
      <c r="AM899" s="36"/>
      <c r="AN899" s="36"/>
      <c r="AO899" s="36"/>
      <c r="AP899" s="36"/>
      <c r="AQ899" s="36"/>
      <c r="AR899" s="36"/>
      <c r="AS899" s="36"/>
    </row>
    <row r="900" spans="1:45" s="62" customFormat="1" hidden="1">
      <c r="A900" s="50"/>
      <c r="B900" s="42" t="s">
        <v>6648</v>
      </c>
      <c r="C900" s="40"/>
      <c r="D900" s="42" t="s">
        <v>10</v>
      </c>
      <c r="E900" s="40" t="s">
        <v>6708</v>
      </c>
      <c r="F900" s="35" t="s">
        <v>6698</v>
      </c>
      <c r="G900" s="40"/>
      <c r="H900" s="43"/>
      <c r="I900" s="40"/>
      <c r="J900" s="35"/>
      <c r="K900" s="40"/>
      <c r="L900" s="40"/>
      <c r="M900" s="42"/>
      <c r="N900" s="40"/>
      <c r="O900" s="40"/>
      <c r="P900" s="40"/>
      <c r="Q900" s="40"/>
      <c r="R900" s="40"/>
      <c r="S900" s="40"/>
      <c r="T900" s="40"/>
      <c r="U900" s="40"/>
      <c r="V900" s="41" t="s">
        <v>6605</v>
      </c>
      <c r="W900" s="36">
        <v>3</v>
      </c>
      <c r="X900" s="36" t="s">
        <v>5291</v>
      </c>
      <c r="Y900" s="36" t="s">
        <v>877</v>
      </c>
      <c r="Z900" s="36" t="s">
        <v>117</v>
      </c>
      <c r="AA900" s="36" t="s">
        <v>878</v>
      </c>
      <c r="AB900" s="36" t="s">
        <v>878</v>
      </c>
      <c r="AC900" s="36" t="s">
        <v>879</v>
      </c>
      <c r="AD900" s="36" t="s">
        <v>880</v>
      </c>
      <c r="AE900" s="36" t="s">
        <v>5292</v>
      </c>
      <c r="AF900" s="36" t="s">
        <v>117</v>
      </c>
      <c r="AG900" s="36" t="s">
        <v>117</v>
      </c>
      <c r="AH900" s="36" t="s">
        <v>4367</v>
      </c>
      <c r="AI900" s="36" t="s">
        <v>5293</v>
      </c>
      <c r="AJ900" s="36" t="s">
        <v>5294</v>
      </c>
      <c r="AK900" s="36" t="s">
        <v>4297</v>
      </c>
      <c r="AL900" s="36" t="s">
        <v>830</v>
      </c>
      <c r="AM900" s="36"/>
      <c r="AN900" s="36"/>
      <c r="AO900" s="36"/>
      <c r="AP900" s="36"/>
      <c r="AQ900" s="36"/>
      <c r="AR900" s="36"/>
      <c r="AS900" s="36"/>
    </row>
    <row r="901" spans="1:45" s="62" customFormat="1" ht="16.5" hidden="1" customHeight="1">
      <c r="A901" s="50"/>
      <c r="B901" s="42" t="s">
        <v>6648</v>
      </c>
      <c r="C901" s="40"/>
      <c r="D901" s="42" t="s">
        <v>0</v>
      </c>
      <c r="E901" s="40" t="s">
        <v>6708</v>
      </c>
      <c r="F901" s="35" t="s">
        <v>6700</v>
      </c>
      <c r="G901" s="40"/>
      <c r="H901" s="43"/>
      <c r="I901" s="40"/>
      <c r="J901" s="35"/>
      <c r="K901" s="40"/>
      <c r="L901" s="40"/>
      <c r="M901" s="42"/>
      <c r="N901" s="40"/>
      <c r="O901" s="40"/>
      <c r="P901" s="40"/>
      <c r="Q901" s="40"/>
      <c r="R901" s="40"/>
      <c r="S901" s="40"/>
      <c r="T901" s="40"/>
      <c r="U901" s="40"/>
      <c r="V901" s="41" t="s">
        <v>6605</v>
      </c>
      <c r="W901" s="36">
        <v>3</v>
      </c>
      <c r="X901" s="36" t="s">
        <v>5295</v>
      </c>
      <c r="Y901" s="36" t="s">
        <v>881</v>
      </c>
      <c r="Z901" s="36" t="s">
        <v>117</v>
      </c>
      <c r="AA901" s="36" t="s">
        <v>882</v>
      </c>
      <c r="AB901" s="36" t="s">
        <v>882</v>
      </c>
      <c r="AC901" s="36" t="s">
        <v>883</v>
      </c>
      <c r="AD901" s="36" t="s">
        <v>884</v>
      </c>
      <c r="AE901" s="36" t="s">
        <v>5296</v>
      </c>
      <c r="AF901" s="36" t="s">
        <v>5297</v>
      </c>
      <c r="AG901" s="36" t="s">
        <v>117</v>
      </c>
      <c r="AH901" s="36" t="s">
        <v>5298</v>
      </c>
      <c r="AI901" s="36" t="s">
        <v>5299</v>
      </c>
      <c r="AJ901" s="188" t="s">
        <v>5300</v>
      </c>
      <c r="AK901" s="36" t="s">
        <v>4297</v>
      </c>
      <c r="AL901" s="36" t="s">
        <v>830</v>
      </c>
      <c r="AM901" s="36"/>
      <c r="AN901" s="36"/>
      <c r="AO901" s="36"/>
      <c r="AP901" s="36"/>
      <c r="AQ901" s="36"/>
      <c r="AR901" s="36"/>
      <c r="AS901" s="36"/>
    </row>
    <row r="902" spans="1:45" s="62" customFormat="1" ht="17.25" hidden="1" customHeight="1">
      <c r="A902" s="50"/>
      <c r="B902" s="42" t="s">
        <v>6648</v>
      </c>
      <c r="C902" s="40"/>
      <c r="D902" s="42" t="s">
        <v>0</v>
      </c>
      <c r="E902" s="40" t="s">
        <v>6708</v>
      </c>
      <c r="F902" s="35" t="s">
        <v>6700</v>
      </c>
      <c r="G902" s="40"/>
      <c r="H902" s="43"/>
      <c r="I902" s="40"/>
      <c r="J902" s="35"/>
      <c r="K902" s="40"/>
      <c r="L902" s="40"/>
      <c r="M902" s="42"/>
      <c r="N902" s="40"/>
      <c r="O902" s="40"/>
      <c r="P902" s="40"/>
      <c r="Q902" s="40"/>
      <c r="R902" s="40"/>
      <c r="S902" s="40"/>
      <c r="T902" s="40"/>
      <c r="U902" s="40"/>
      <c r="V902" s="41" t="s">
        <v>6605</v>
      </c>
      <c r="W902" s="36">
        <v>3</v>
      </c>
      <c r="X902" s="36" t="s">
        <v>5295</v>
      </c>
      <c r="Y902" s="36" t="s">
        <v>885</v>
      </c>
      <c r="Z902" s="36" t="s">
        <v>117</v>
      </c>
      <c r="AA902" s="36" t="s">
        <v>886</v>
      </c>
      <c r="AB902" s="36" t="s">
        <v>886</v>
      </c>
      <c r="AC902" s="36" t="s">
        <v>887</v>
      </c>
      <c r="AD902" s="36" t="s">
        <v>888</v>
      </c>
      <c r="AE902" s="36" t="s">
        <v>5296</v>
      </c>
      <c r="AF902" s="36" t="s">
        <v>5297</v>
      </c>
      <c r="AG902" s="36" t="s">
        <v>117</v>
      </c>
      <c r="AH902" s="36" t="s">
        <v>5298</v>
      </c>
      <c r="AI902" s="36" t="s">
        <v>5301</v>
      </c>
      <c r="AJ902" s="188" t="s">
        <v>5302</v>
      </c>
      <c r="AK902" s="36" t="s">
        <v>4297</v>
      </c>
      <c r="AL902" s="36" t="s">
        <v>830</v>
      </c>
      <c r="AM902" s="36"/>
      <c r="AN902" s="36"/>
      <c r="AO902" s="36"/>
      <c r="AP902" s="36"/>
      <c r="AQ902" s="36"/>
      <c r="AR902" s="36"/>
      <c r="AS902" s="36"/>
    </row>
    <row r="903" spans="1:45" s="62" customFormat="1" hidden="1">
      <c r="A903" s="50"/>
      <c r="B903" s="42" t="s">
        <v>6648</v>
      </c>
      <c r="C903" s="40"/>
      <c r="D903" s="42" t="s">
        <v>0</v>
      </c>
      <c r="E903" s="40" t="s">
        <v>6708</v>
      </c>
      <c r="F903" s="35" t="s">
        <v>6700</v>
      </c>
      <c r="G903" s="40"/>
      <c r="H903" s="43"/>
      <c r="I903" s="40"/>
      <c r="J903" s="35"/>
      <c r="K903" s="40"/>
      <c r="L903" s="40"/>
      <c r="M903" s="42"/>
      <c r="N903" s="40"/>
      <c r="O903" s="40"/>
      <c r="P903" s="40"/>
      <c r="Q903" s="40"/>
      <c r="R903" s="40"/>
      <c r="S903" s="40"/>
      <c r="T903" s="40"/>
      <c r="U903" s="40"/>
      <c r="V903" s="41" t="s">
        <v>6605</v>
      </c>
      <c r="W903" s="36">
        <v>3</v>
      </c>
      <c r="X903" s="36" t="s">
        <v>5303</v>
      </c>
      <c r="Y903" s="36" t="s">
        <v>889</v>
      </c>
      <c r="Z903" s="36" t="s">
        <v>117</v>
      </c>
      <c r="AA903" s="36" t="s">
        <v>890</v>
      </c>
      <c r="AB903" s="36" t="s">
        <v>890</v>
      </c>
      <c r="AC903" s="36" t="s">
        <v>891</v>
      </c>
      <c r="AD903" s="36" t="s">
        <v>892</v>
      </c>
      <c r="AE903" s="36" t="s">
        <v>5304</v>
      </c>
      <c r="AF903" s="36" t="s">
        <v>5297</v>
      </c>
      <c r="AG903" s="36" t="s">
        <v>117</v>
      </c>
      <c r="AH903" s="36" t="s">
        <v>5305</v>
      </c>
      <c r="AI903" s="36" t="s">
        <v>5306</v>
      </c>
      <c r="AJ903" s="36" t="s">
        <v>5307</v>
      </c>
      <c r="AK903" s="36" t="s">
        <v>4297</v>
      </c>
      <c r="AL903" s="36" t="s">
        <v>830</v>
      </c>
      <c r="AM903" s="36"/>
      <c r="AN903" s="36"/>
      <c r="AO903" s="36"/>
      <c r="AP903" s="36"/>
      <c r="AQ903" s="36"/>
      <c r="AR903" s="36"/>
      <c r="AS903" s="36"/>
    </row>
    <row r="904" spans="1:45" s="62" customFormat="1" hidden="1">
      <c r="A904" s="50"/>
      <c r="B904" s="42" t="s">
        <v>6648</v>
      </c>
      <c r="C904" s="40"/>
      <c r="D904" s="42" t="s">
        <v>0</v>
      </c>
      <c r="E904" s="40" t="s">
        <v>6708</v>
      </c>
      <c r="F904" s="35" t="s">
        <v>6700</v>
      </c>
      <c r="G904" s="40"/>
      <c r="H904" s="43"/>
      <c r="I904" s="40"/>
      <c r="J904" s="35"/>
      <c r="K904" s="40"/>
      <c r="L904" s="40"/>
      <c r="M904" s="42"/>
      <c r="N904" s="40"/>
      <c r="O904" s="40"/>
      <c r="P904" s="40"/>
      <c r="Q904" s="40"/>
      <c r="R904" s="40"/>
      <c r="S904" s="40"/>
      <c r="T904" s="40"/>
      <c r="U904" s="40"/>
      <c r="V904" s="41" t="s">
        <v>6605</v>
      </c>
      <c r="W904" s="36">
        <v>3</v>
      </c>
      <c r="X904" s="36" t="s">
        <v>5303</v>
      </c>
      <c r="Y904" s="36" t="s">
        <v>893</v>
      </c>
      <c r="Z904" s="36" t="s">
        <v>117</v>
      </c>
      <c r="AA904" s="36" t="s">
        <v>894</v>
      </c>
      <c r="AB904" s="36" t="s">
        <v>894</v>
      </c>
      <c r="AC904" s="36" t="s">
        <v>895</v>
      </c>
      <c r="AD904" s="36" t="s">
        <v>896</v>
      </c>
      <c r="AE904" s="36" t="s">
        <v>5304</v>
      </c>
      <c r="AF904" s="36" t="s">
        <v>5297</v>
      </c>
      <c r="AG904" s="36" t="s">
        <v>117</v>
      </c>
      <c r="AH904" s="36" t="s">
        <v>5305</v>
      </c>
      <c r="AI904" s="36" t="s">
        <v>5308</v>
      </c>
      <c r="AJ904" s="36" t="s">
        <v>5309</v>
      </c>
      <c r="AK904" s="36" t="s">
        <v>4297</v>
      </c>
      <c r="AL904" s="36" t="s">
        <v>830</v>
      </c>
      <c r="AM904" s="36"/>
      <c r="AN904" s="36"/>
      <c r="AO904" s="36"/>
      <c r="AP904" s="36"/>
      <c r="AQ904" s="36"/>
      <c r="AR904" s="36"/>
      <c r="AS904" s="36"/>
    </row>
    <row r="905" spans="1:45" s="62" customFormat="1" hidden="1">
      <c r="A905" s="147" t="s">
        <v>7857</v>
      </c>
      <c r="B905" s="42" t="s">
        <v>6648</v>
      </c>
      <c r="C905" s="40"/>
      <c r="D905" s="173" t="s">
        <v>10</v>
      </c>
      <c r="E905" s="40" t="s">
        <v>6708</v>
      </c>
      <c r="F905" s="35" t="s">
        <v>6698</v>
      </c>
      <c r="G905" s="40"/>
      <c r="H905" s="40"/>
      <c r="I905" s="40"/>
      <c r="J905" s="35"/>
      <c r="K905" s="40"/>
      <c r="L905" s="40"/>
      <c r="M905" s="42"/>
      <c r="N905" s="40"/>
      <c r="O905" s="40"/>
      <c r="P905" s="40"/>
      <c r="Q905" s="40"/>
      <c r="R905" s="40"/>
      <c r="S905" s="40"/>
      <c r="T905" s="40"/>
      <c r="U905" s="40"/>
      <c r="V905" s="41" t="s">
        <v>6605</v>
      </c>
      <c r="W905" s="36">
        <v>3</v>
      </c>
      <c r="X905" s="36" t="s">
        <v>5310</v>
      </c>
      <c r="Y905" s="36" t="s">
        <v>897</v>
      </c>
      <c r="Z905" s="36" t="s">
        <v>117</v>
      </c>
      <c r="AA905" s="36" t="s">
        <v>898</v>
      </c>
      <c r="AB905" s="36" t="s">
        <v>6046</v>
      </c>
      <c r="AC905" s="36" t="s">
        <v>899</v>
      </c>
      <c r="AD905" s="36" t="s">
        <v>900</v>
      </c>
      <c r="AE905" s="36" t="s">
        <v>5311</v>
      </c>
      <c r="AF905" s="36" t="s">
        <v>5312</v>
      </c>
      <c r="AG905" s="36" t="s">
        <v>117</v>
      </c>
      <c r="AH905" s="36" t="s">
        <v>5313</v>
      </c>
      <c r="AI905" s="36" t="s">
        <v>5314</v>
      </c>
      <c r="AJ905" s="36" t="s">
        <v>5315</v>
      </c>
      <c r="AK905" s="36" t="s">
        <v>4297</v>
      </c>
      <c r="AL905" s="36" t="s">
        <v>830</v>
      </c>
      <c r="AM905" s="36"/>
      <c r="AN905" s="36"/>
      <c r="AO905" s="36"/>
      <c r="AP905" s="36"/>
      <c r="AQ905" s="36"/>
      <c r="AR905" s="36"/>
      <c r="AS905" s="36"/>
    </row>
    <row r="906" spans="1:45" s="62" customFormat="1" hidden="1">
      <c r="A906" s="50"/>
      <c r="B906" s="42" t="s">
        <v>6648</v>
      </c>
      <c r="C906" s="40"/>
      <c r="D906" s="42" t="s">
        <v>6711</v>
      </c>
      <c r="E906" s="40"/>
      <c r="F906" s="40"/>
      <c r="G906" s="40"/>
      <c r="H906" s="43"/>
      <c r="I906" s="40"/>
      <c r="J906" s="35" t="s">
        <v>6804</v>
      </c>
      <c r="K906" s="40"/>
      <c r="L906" s="40"/>
      <c r="M906" s="42"/>
      <c r="N906" s="40"/>
      <c r="O906" s="40"/>
      <c r="P906" s="40"/>
      <c r="Q906" s="40"/>
      <c r="R906" s="40"/>
      <c r="S906" s="40"/>
      <c r="T906" s="40"/>
      <c r="U906" s="40"/>
      <c r="V906" s="41" t="s">
        <v>6622</v>
      </c>
      <c r="W906" s="36">
        <v>3</v>
      </c>
      <c r="X906" s="36" t="s">
        <v>4624</v>
      </c>
      <c r="Y906" s="36" t="s">
        <v>5316</v>
      </c>
      <c r="Z906" s="36" t="s">
        <v>117</v>
      </c>
      <c r="AA906" s="36" t="s">
        <v>117</v>
      </c>
      <c r="AB906" s="36" t="s">
        <v>5317</v>
      </c>
      <c r="AC906" s="36" t="s">
        <v>5316</v>
      </c>
      <c r="AD906" s="36" t="s">
        <v>457</v>
      </c>
      <c r="AE906" s="36" t="s">
        <v>4627</v>
      </c>
      <c r="AF906" s="36" t="s">
        <v>117</v>
      </c>
      <c r="AG906" s="36" t="s">
        <v>544</v>
      </c>
      <c r="AH906" s="36" t="s">
        <v>4628</v>
      </c>
      <c r="AI906" s="36" t="s">
        <v>117</v>
      </c>
      <c r="AJ906" s="36" t="s">
        <v>117</v>
      </c>
      <c r="AK906" s="36" t="s">
        <v>4297</v>
      </c>
      <c r="AL906" s="36" t="s">
        <v>830</v>
      </c>
      <c r="AM906" s="36"/>
      <c r="AN906" s="36"/>
      <c r="AO906" s="36"/>
      <c r="AP906" s="36"/>
      <c r="AQ906" s="36"/>
      <c r="AR906" s="36"/>
      <c r="AS906" s="36"/>
    </row>
    <row r="907" spans="1:45" s="62" customFormat="1" hidden="1">
      <c r="A907" s="50"/>
      <c r="B907" s="42" t="s">
        <v>6648</v>
      </c>
      <c r="C907" s="40"/>
      <c r="D907" s="42" t="s">
        <v>6711</v>
      </c>
      <c r="E907" s="40"/>
      <c r="F907" s="40"/>
      <c r="G907" s="40"/>
      <c r="H907" s="43"/>
      <c r="I907" s="40"/>
      <c r="J907" s="35" t="s">
        <v>6805</v>
      </c>
      <c r="K907" s="40"/>
      <c r="L907" s="40"/>
      <c r="M907" s="42"/>
      <c r="N907" s="40"/>
      <c r="O907" s="40"/>
      <c r="P907" s="40"/>
      <c r="Q907" s="40"/>
      <c r="R907" s="40"/>
      <c r="S907" s="40"/>
      <c r="T907" s="40"/>
      <c r="U907" s="40"/>
      <c r="V907" s="41" t="s">
        <v>6622</v>
      </c>
      <c r="W907" s="36">
        <v>3</v>
      </c>
      <c r="X907" s="36" t="s">
        <v>4579</v>
      </c>
      <c r="Y907" s="36" t="s">
        <v>5318</v>
      </c>
      <c r="Z907" s="36" t="s">
        <v>117</v>
      </c>
      <c r="AA907" s="36" t="s">
        <v>117</v>
      </c>
      <c r="AB907" s="36" t="s">
        <v>5319</v>
      </c>
      <c r="AC907" s="36" t="s">
        <v>5318</v>
      </c>
      <c r="AD907" s="36" t="s">
        <v>545</v>
      </c>
      <c r="AE907" s="36" t="s">
        <v>4582</v>
      </c>
      <c r="AF907" s="36" t="s">
        <v>117</v>
      </c>
      <c r="AG907" s="36" t="s">
        <v>548</v>
      </c>
      <c r="AH907" s="36" t="s">
        <v>4583</v>
      </c>
      <c r="AI907" s="36" t="s">
        <v>117</v>
      </c>
      <c r="AJ907" s="36" t="s">
        <v>117</v>
      </c>
      <c r="AK907" s="36" t="s">
        <v>4297</v>
      </c>
      <c r="AL907" s="36" t="s">
        <v>830</v>
      </c>
      <c r="AM907" s="36"/>
      <c r="AN907" s="36"/>
      <c r="AO907" s="36"/>
      <c r="AP907" s="36"/>
      <c r="AQ907" s="36"/>
      <c r="AR907" s="36"/>
      <c r="AS907" s="36"/>
    </row>
    <row r="908" spans="1:45" s="62" customFormat="1" hidden="1">
      <c r="A908" s="50"/>
      <c r="B908" s="42" t="s">
        <v>6648</v>
      </c>
      <c r="C908" s="40"/>
      <c r="D908" s="42" t="s">
        <v>6711</v>
      </c>
      <c r="E908" s="40"/>
      <c r="F908" s="40"/>
      <c r="G908" s="40"/>
      <c r="H908" s="43"/>
      <c r="I908" s="40"/>
      <c r="J908" s="35" t="s">
        <v>6806</v>
      </c>
      <c r="K908" s="40"/>
      <c r="L908" s="40"/>
      <c r="M908" s="42"/>
      <c r="N908" s="40"/>
      <c r="O908" s="40"/>
      <c r="P908" s="40"/>
      <c r="Q908" s="40"/>
      <c r="R908" s="40"/>
      <c r="S908" s="40"/>
      <c r="T908" s="40"/>
      <c r="U908" s="40"/>
      <c r="V908" s="41" t="s">
        <v>6622</v>
      </c>
      <c r="W908" s="36">
        <v>3</v>
      </c>
      <c r="X908" s="36" t="s">
        <v>4579</v>
      </c>
      <c r="Y908" s="36" t="s">
        <v>5320</v>
      </c>
      <c r="Z908" s="36" t="s">
        <v>117</v>
      </c>
      <c r="AA908" s="36" t="s">
        <v>117</v>
      </c>
      <c r="AB908" s="36" t="s">
        <v>5321</v>
      </c>
      <c r="AC908" s="36" t="s">
        <v>5320</v>
      </c>
      <c r="AD908" s="36" t="s">
        <v>5322</v>
      </c>
      <c r="AE908" s="36" t="s">
        <v>4582</v>
      </c>
      <c r="AF908" s="36" t="s">
        <v>117</v>
      </c>
      <c r="AG908" s="36" t="s">
        <v>551</v>
      </c>
      <c r="AH908" s="36" t="s">
        <v>4583</v>
      </c>
      <c r="AI908" s="36" t="s">
        <v>117</v>
      </c>
      <c r="AJ908" s="36" t="s">
        <v>117</v>
      </c>
      <c r="AK908" s="36" t="s">
        <v>4297</v>
      </c>
      <c r="AL908" s="36" t="s">
        <v>830</v>
      </c>
      <c r="AM908" s="36"/>
      <c r="AN908" s="36"/>
      <c r="AO908" s="36"/>
      <c r="AP908" s="36"/>
      <c r="AQ908" s="36"/>
      <c r="AR908" s="36"/>
      <c r="AS908" s="36"/>
    </row>
    <row r="909" spans="1:45" s="62" customFormat="1" hidden="1">
      <c r="A909" s="50"/>
      <c r="B909" s="42" t="s">
        <v>6648</v>
      </c>
      <c r="C909" s="40"/>
      <c r="D909" s="42" t="s">
        <v>10</v>
      </c>
      <c r="E909" s="40" t="s">
        <v>6708</v>
      </c>
      <c r="F909" s="88" t="s">
        <v>6698</v>
      </c>
      <c r="G909" s="40"/>
      <c r="H909" s="43"/>
      <c r="I909" s="40"/>
      <c r="J909" s="35"/>
      <c r="K909" s="40"/>
      <c r="L909" s="40"/>
      <c r="M909" s="42"/>
      <c r="N909" s="40"/>
      <c r="O909" s="40"/>
      <c r="P909" s="40"/>
      <c r="Q909" s="40"/>
      <c r="R909" s="40"/>
      <c r="S909" s="40"/>
      <c r="T909" s="40"/>
      <c r="U909" s="40"/>
      <c r="V909" s="41" t="s">
        <v>6605</v>
      </c>
      <c r="W909" s="36">
        <v>3</v>
      </c>
      <c r="X909" s="36" t="s">
        <v>5323</v>
      </c>
      <c r="Y909" s="36" t="s">
        <v>901</v>
      </c>
      <c r="Z909" s="36" t="s">
        <v>117</v>
      </c>
      <c r="AA909" s="36" t="s">
        <v>902</v>
      </c>
      <c r="AB909" s="36" t="s">
        <v>902</v>
      </c>
      <c r="AC909" s="36" t="s">
        <v>903</v>
      </c>
      <c r="AD909" s="36" t="s">
        <v>904</v>
      </c>
      <c r="AE909" s="36" t="s">
        <v>5324</v>
      </c>
      <c r="AF909" s="36" t="s">
        <v>5244</v>
      </c>
      <c r="AG909" s="36" t="s">
        <v>117</v>
      </c>
      <c r="AH909" s="36" t="s">
        <v>4367</v>
      </c>
      <c r="AI909" s="36" t="s">
        <v>5325</v>
      </c>
      <c r="AJ909" s="36" t="s">
        <v>5326</v>
      </c>
      <c r="AK909" s="36" t="s">
        <v>4297</v>
      </c>
      <c r="AL909" s="36" t="s">
        <v>830</v>
      </c>
      <c r="AM909" s="36"/>
      <c r="AN909" s="36"/>
      <c r="AO909" s="36"/>
      <c r="AP909" s="36"/>
      <c r="AQ909" s="36"/>
      <c r="AR909" s="36"/>
      <c r="AS909" s="36"/>
    </row>
    <row r="910" spans="1:45" s="62" customFormat="1" hidden="1">
      <c r="A910" s="50"/>
      <c r="B910" s="42" t="s">
        <v>6648</v>
      </c>
      <c r="C910" s="40"/>
      <c r="D910" s="42" t="s">
        <v>10</v>
      </c>
      <c r="E910" s="40" t="s">
        <v>6708</v>
      </c>
      <c r="F910" s="88" t="s">
        <v>6698</v>
      </c>
      <c r="G910" s="40"/>
      <c r="H910" s="43"/>
      <c r="I910" s="40"/>
      <c r="J910" s="35"/>
      <c r="K910" s="40"/>
      <c r="L910" s="40"/>
      <c r="M910" s="42"/>
      <c r="N910" s="40"/>
      <c r="O910" s="40"/>
      <c r="P910" s="40"/>
      <c r="Q910" s="40"/>
      <c r="R910" s="40"/>
      <c r="S910" s="40"/>
      <c r="T910" s="40"/>
      <c r="U910" s="40"/>
      <c r="V910" s="41" t="s">
        <v>6605</v>
      </c>
      <c r="W910" s="36">
        <v>3</v>
      </c>
      <c r="X910" s="36" t="s">
        <v>4557</v>
      </c>
      <c r="Y910" s="36" t="s">
        <v>905</v>
      </c>
      <c r="Z910" s="36" t="s">
        <v>117</v>
      </c>
      <c r="AA910" s="36" t="s">
        <v>906</v>
      </c>
      <c r="AB910" s="36" t="s">
        <v>907</v>
      </c>
      <c r="AC910" s="36" t="s">
        <v>908</v>
      </c>
      <c r="AD910" s="36" t="s">
        <v>909</v>
      </c>
      <c r="AE910" s="36" t="s">
        <v>4558</v>
      </c>
      <c r="AF910" s="36" t="s">
        <v>4559</v>
      </c>
      <c r="AG910" s="36" t="s">
        <v>117</v>
      </c>
      <c r="AH910" s="36" t="s">
        <v>4367</v>
      </c>
      <c r="AI910" s="36" t="s">
        <v>5327</v>
      </c>
      <c r="AJ910" s="36" t="s">
        <v>5328</v>
      </c>
      <c r="AK910" s="36" t="s">
        <v>4297</v>
      </c>
      <c r="AL910" s="36" t="s">
        <v>830</v>
      </c>
      <c r="AM910" s="36"/>
      <c r="AN910" s="36"/>
      <c r="AO910" s="36"/>
      <c r="AP910" s="36"/>
      <c r="AQ910" s="36"/>
      <c r="AR910" s="36"/>
      <c r="AS910" s="36"/>
    </row>
    <row r="911" spans="1:45" s="62" customFormat="1" hidden="1">
      <c r="A911" s="50"/>
      <c r="B911" s="42" t="s">
        <v>6648</v>
      </c>
      <c r="C911" s="40"/>
      <c r="D911" s="42" t="s">
        <v>10</v>
      </c>
      <c r="E911" s="40" t="s">
        <v>6708</v>
      </c>
      <c r="F911" s="35" t="s">
        <v>6698</v>
      </c>
      <c r="G911" s="40"/>
      <c r="H911" s="43"/>
      <c r="I911" s="40"/>
      <c r="J911" s="35"/>
      <c r="K911" s="40"/>
      <c r="L911" s="40"/>
      <c r="M911" s="42"/>
      <c r="N911" s="40"/>
      <c r="O911" s="40"/>
      <c r="P911" s="40"/>
      <c r="Q911" s="40"/>
      <c r="R911" s="40"/>
      <c r="S911" s="40"/>
      <c r="T911" s="40"/>
      <c r="U911" s="40"/>
      <c r="V911" s="41" t="s">
        <v>6605</v>
      </c>
      <c r="W911" s="36">
        <v>3</v>
      </c>
      <c r="X911" s="36" t="s">
        <v>4557</v>
      </c>
      <c r="Y911" s="36" t="s">
        <v>910</v>
      </c>
      <c r="Z911" s="36" t="s">
        <v>117</v>
      </c>
      <c r="AA911" s="36" t="s">
        <v>911</v>
      </c>
      <c r="AB911" s="36" t="s">
        <v>912</v>
      </c>
      <c r="AC911" s="36" t="s">
        <v>913</v>
      </c>
      <c r="AD911" s="36" t="s">
        <v>914</v>
      </c>
      <c r="AE911" s="36" t="s">
        <v>4558</v>
      </c>
      <c r="AF911" s="36" t="s">
        <v>4559</v>
      </c>
      <c r="AG911" s="36" t="s">
        <v>117</v>
      </c>
      <c r="AH911" s="36" t="s">
        <v>4367</v>
      </c>
      <c r="AI911" s="36" t="s">
        <v>5329</v>
      </c>
      <c r="AJ911" s="36" t="s">
        <v>5328</v>
      </c>
      <c r="AK911" s="36" t="s">
        <v>4297</v>
      </c>
      <c r="AL911" s="36" t="s">
        <v>830</v>
      </c>
      <c r="AM911" s="36"/>
      <c r="AN911" s="36"/>
      <c r="AO911" s="36"/>
      <c r="AP911" s="36"/>
      <c r="AQ911" s="36"/>
      <c r="AR911" s="36"/>
      <c r="AS911" s="36"/>
    </row>
    <row r="912" spans="1:45" s="62" customFormat="1" hidden="1">
      <c r="A912" s="50"/>
      <c r="B912" s="42" t="s">
        <v>6648</v>
      </c>
      <c r="C912" s="40"/>
      <c r="D912" s="42" t="s">
        <v>10</v>
      </c>
      <c r="E912" s="40" t="s">
        <v>6708</v>
      </c>
      <c r="F912" s="35" t="s">
        <v>6698</v>
      </c>
      <c r="G912" s="40"/>
      <c r="H912" s="43"/>
      <c r="I912" s="40"/>
      <c r="J912" s="35"/>
      <c r="K912" s="40"/>
      <c r="L912" s="40"/>
      <c r="M912" s="42"/>
      <c r="N912" s="40"/>
      <c r="O912" s="40"/>
      <c r="P912" s="40"/>
      <c r="Q912" s="40"/>
      <c r="R912" s="40"/>
      <c r="S912" s="40"/>
      <c r="T912" s="40"/>
      <c r="U912" s="40"/>
      <c r="V912" s="41" t="s">
        <v>6605</v>
      </c>
      <c r="W912" s="36">
        <v>3</v>
      </c>
      <c r="X912" s="36" t="s">
        <v>5330</v>
      </c>
      <c r="Y912" s="36" t="s">
        <v>915</v>
      </c>
      <c r="Z912" s="36" t="s">
        <v>117</v>
      </c>
      <c r="AA912" s="36" t="s">
        <v>878</v>
      </c>
      <c r="AB912" s="36" t="s">
        <v>878</v>
      </c>
      <c r="AC912" s="36" t="s">
        <v>916</v>
      </c>
      <c r="AD912" s="36" t="s">
        <v>880</v>
      </c>
      <c r="AE912" s="36" t="s">
        <v>5331</v>
      </c>
      <c r="AF912" s="36" t="s">
        <v>117</v>
      </c>
      <c r="AG912" s="36" t="s">
        <v>117</v>
      </c>
      <c r="AH912" s="36" t="s">
        <v>4367</v>
      </c>
      <c r="AI912" s="36" t="s">
        <v>5293</v>
      </c>
      <c r="AJ912" s="36" t="s">
        <v>5294</v>
      </c>
      <c r="AK912" s="36" t="s">
        <v>4297</v>
      </c>
      <c r="AL912" s="36" t="s">
        <v>830</v>
      </c>
      <c r="AM912" s="36"/>
      <c r="AN912" s="36"/>
      <c r="AO912" s="36"/>
      <c r="AP912" s="36"/>
      <c r="AQ912" s="36"/>
      <c r="AR912" s="36"/>
      <c r="AS912" s="36"/>
    </row>
    <row r="913" spans="1:45" s="62" customFormat="1" hidden="1">
      <c r="A913" s="50"/>
      <c r="B913" s="42" t="s">
        <v>6648</v>
      </c>
      <c r="C913" s="40"/>
      <c r="D913" s="72" t="s">
        <v>6616</v>
      </c>
      <c r="E913" s="40" t="s">
        <v>6708</v>
      </c>
      <c r="F913" s="35" t="s">
        <v>6698</v>
      </c>
      <c r="G913" s="40"/>
      <c r="H913" s="43" t="s">
        <v>6782</v>
      </c>
      <c r="I913" s="35"/>
      <c r="J913" s="35"/>
      <c r="K913" s="40"/>
      <c r="L913" s="40"/>
      <c r="M913" s="42"/>
      <c r="N913" s="40"/>
      <c r="O913" s="40"/>
      <c r="P913" s="40"/>
      <c r="Q913" s="40"/>
      <c r="R913" s="40"/>
      <c r="S913" s="40"/>
      <c r="T913" s="40"/>
      <c r="U913" s="40"/>
      <c r="V913" s="41" t="s">
        <v>6605</v>
      </c>
      <c r="W913" s="36">
        <v>3</v>
      </c>
      <c r="X913" s="36" t="s">
        <v>5332</v>
      </c>
      <c r="Y913" s="36" t="s">
        <v>917</v>
      </c>
      <c r="Z913" s="36" t="s">
        <v>117</v>
      </c>
      <c r="AA913" s="36" t="s">
        <v>504</v>
      </c>
      <c r="AB913" s="36" t="s">
        <v>505</v>
      </c>
      <c r="AC913" s="36" t="s">
        <v>918</v>
      </c>
      <c r="AD913" s="36" t="s">
        <v>919</v>
      </c>
      <c r="AE913" s="36" t="s">
        <v>5333</v>
      </c>
      <c r="AF913" s="36" t="s">
        <v>117</v>
      </c>
      <c r="AG913" s="36" t="s">
        <v>117</v>
      </c>
      <c r="AH913" s="36" t="s">
        <v>4367</v>
      </c>
      <c r="AI913" s="36" t="s">
        <v>4555</v>
      </c>
      <c r="AJ913" s="36" t="s">
        <v>4556</v>
      </c>
      <c r="AK913" s="36" t="s">
        <v>4297</v>
      </c>
      <c r="AL913" s="36" t="s">
        <v>830</v>
      </c>
      <c r="AM913" s="36"/>
      <c r="AN913" s="36"/>
      <c r="AO913" s="36"/>
      <c r="AP913" s="36"/>
      <c r="AQ913" s="36"/>
      <c r="AR913" s="36"/>
      <c r="AS913" s="36"/>
    </row>
    <row r="914" spans="1:45" s="62" customFormat="1" hidden="1">
      <c r="A914" s="50"/>
      <c r="B914" s="42" t="s">
        <v>6648</v>
      </c>
      <c r="C914" s="40"/>
      <c r="D914" s="42" t="s">
        <v>0</v>
      </c>
      <c r="E914" s="40" t="s">
        <v>6708</v>
      </c>
      <c r="F914" s="35" t="s">
        <v>6700</v>
      </c>
      <c r="G914" s="40"/>
      <c r="H914" s="43"/>
      <c r="I914" s="40"/>
      <c r="J914" s="35"/>
      <c r="K914" s="40"/>
      <c r="L914" s="40"/>
      <c r="M914" s="42"/>
      <c r="N914" s="40"/>
      <c r="O914" s="40"/>
      <c r="P914" s="40"/>
      <c r="Q914" s="40"/>
      <c r="R914" s="40"/>
      <c r="S914" s="40"/>
      <c r="T914" s="40"/>
      <c r="U914" s="40"/>
      <c r="V914" s="41" t="s">
        <v>6605</v>
      </c>
      <c r="W914" s="36">
        <v>3</v>
      </c>
      <c r="X914" s="36" t="s">
        <v>4557</v>
      </c>
      <c r="Y914" s="36" t="s">
        <v>920</v>
      </c>
      <c r="Z914" s="36" t="s">
        <v>117</v>
      </c>
      <c r="AA914" s="36" t="s">
        <v>921</v>
      </c>
      <c r="AB914" s="36" t="s">
        <v>921</v>
      </c>
      <c r="AC914" s="36" t="s">
        <v>922</v>
      </c>
      <c r="AD914" s="36" t="s">
        <v>892</v>
      </c>
      <c r="AE914" s="36" t="s">
        <v>4558</v>
      </c>
      <c r="AF914" s="36" t="s">
        <v>4559</v>
      </c>
      <c r="AG914" s="36" t="s">
        <v>117</v>
      </c>
      <c r="AH914" s="36" t="s">
        <v>4367</v>
      </c>
      <c r="AI914" s="36" t="s">
        <v>5334</v>
      </c>
      <c r="AJ914" s="36" t="s">
        <v>5335</v>
      </c>
      <c r="AK914" s="36" t="s">
        <v>4297</v>
      </c>
      <c r="AL914" s="36" t="s">
        <v>830</v>
      </c>
      <c r="AM914" s="36"/>
      <c r="AN914" s="36"/>
      <c r="AO914" s="36"/>
      <c r="AP914" s="36"/>
      <c r="AQ914" s="36"/>
      <c r="AR914" s="36"/>
      <c r="AS914" s="36"/>
    </row>
    <row r="915" spans="1:45" s="62" customFormat="1" hidden="1">
      <c r="A915" s="147" t="s">
        <v>7857</v>
      </c>
      <c r="B915" s="42" t="s">
        <v>6648</v>
      </c>
      <c r="C915" s="40"/>
      <c r="D915" s="173" t="s">
        <v>10</v>
      </c>
      <c r="E915" s="40" t="s">
        <v>6708</v>
      </c>
      <c r="F915" s="35" t="s">
        <v>6698</v>
      </c>
      <c r="G915" s="40"/>
      <c r="H915" s="43"/>
      <c r="I915" s="40"/>
      <c r="J915" s="35"/>
      <c r="K915" s="40"/>
      <c r="L915" s="40"/>
      <c r="M915" s="42"/>
      <c r="N915" s="40"/>
      <c r="O915" s="40" t="s">
        <v>6621</v>
      </c>
      <c r="P915" s="40"/>
      <c r="Q915" s="40"/>
      <c r="R915" s="40"/>
      <c r="S915" s="63"/>
      <c r="T915" s="40"/>
      <c r="U915" s="40"/>
      <c r="V915" s="41" t="s">
        <v>6605</v>
      </c>
      <c r="W915" s="36">
        <v>3</v>
      </c>
      <c r="X915" s="36" t="s">
        <v>5336</v>
      </c>
      <c r="Y915" s="36" t="s">
        <v>923</v>
      </c>
      <c r="Z915" s="36" t="s">
        <v>117</v>
      </c>
      <c r="AA915" s="36" t="s">
        <v>476</v>
      </c>
      <c r="AB915" s="36" t="s">
        <v>476</v>
      </c>
      <c r="AC915" s="36" t="s">
        <v>924</v>
      </c>
      <c r="AD915" s="36" t="s">
        <v>613</v>
      </c>
      <c r="AE915" s="36" t="s">
        <v>5337</v>
      </c>
      <c r="AF915" s="36" t="s">
        <v>5338</v>
      </c>
      <c r="AG915" s="36" t="s">
        <v>117</v>
      </c>
      <c r="AH915" s="36" t="s">
        <v>5339</v>
      </c>
      <c r="AI915" s="36" t="s">
        <v>4518</v>
      </c>
      <c r="AJ915" s="36" t="s">
        <v>4519</v>
      </c>
      <c r="AK915" s="36" t="s">
        <v>4297</v>
      </c>
      <c r="AL915" s="36" t="s">
        <v>830</v>
      </c>
      <c r="AM915" s="36"/>
      <c r="AN915" s="36"/>
      <c r="AO915" s="36"/>
      <c r="AP915" s="36"/>
      <c r="AQ915" s="36"/>
      <c r="AR915" s="36"/>
      <c r="AS915" s="36"/>
    </row>
    <row r="916" spans="1:45" s="62" customFormat="1" hidden="1">
      <c r="A916" s="157" t="s">
        <v>7872</v>
      </c>
      <c r="B916" s="42" t="s">
        <v>6648</v>
      </c>
      <c r="C916" s="40"/>
      <c r="D916" s="42" t="s">
        <v>6604</v>
      </c>
      <c r="E916" s="40"/>
      <c r="F916" s="40"/>
      <c r="G916" s="40"/>
      <c r="H916" s="43" t="s">
        <v>6604</v>
      </c>
      <c r="I916" s="40"/>
      <c r="J916" s="35"/>
      <c r="K916" s="40"/>
      <c r="L916" s="165" t="s">
        <v>6715</v>
      </c>
      <c r="M916" s="42"/>
      <c r="N916" s="40"/>
      <c r="O916" s="40"/>
      <c r="P916" s="40"/>
      <c r="Q916" s="40"/>
      <c r="R916" s="40"/>
      <c r="S916" s="40"/>
      <c r="T916" s="35"/>
      <c r="U916" s="35"/>
      <c r="V916" s="60" t="s">
        <v>6622</v>
      </c>
      <c r="W916" s="36">
        <v>3</v>
      </c>
      <c r="X916" s="36" t="s">
        <v>4820</v>
      </c>
      <c r="Y916" s="36" t="s">
        <v>5340</v>
      </c>
      <c r="Z916" s="36" t="s">
        <v>117</v>
      </c>
      <c r="AA916" s="36" t="s">
        <v>117</v>
      </c>
      <c r="AB916" s="36" t="s">
        <v>117</v>
      </c>
      <c r="AC916" s="36" t="s">
        <v>5340</v>
      </c>
      <c r="AD916" s="36" t="s">
        <v>626</v>
      </c>
      <c r="AE916" s="36" t="s">
        <v>5341</v>
      </c>
      <c r="AF916" s="36" t="s">
        <v>117</v>
      </c>
      <c r="AG916" s="36" t="s">
        <v>117</v>
      </c>
      <c r="AH916" s="36" t="s">
        <v>117</v>
      </c>
      <c r="AI916" s="36" t="s">
        <v>117</v>
      </c>
      <c r="AJ916" s="36" t="s">
        <v>117</v>
      </c>
      <c r="AK916" s="36" t="s">
        <v>4297</v>
      </c>
      <c r="AL916" s="36" t="s">
        <v>830</v>
      </c>
      <c r="AM916" s="36"/>
      <c r="AN916" s="36"/>
      <c r="AO916" s="36"/>
      <c r="AP916" s="36"/>
      <c r="AQ916" s="36"/>
      <c r="AR916" s="36"/>
      <c r="AS916" s="36"/>
    </row>
    <row r="917" spans="1:45" s="62" customFormat="1" hidden="1">
      <c r="A917" s="157" t="s">
        <v>7872</v>
      </c>
      <c r="B917" s="42" t="s">
        <v>6648</v>
      </c>
      <c r="C917" s="40"/>
      <c r="D917" s="42" t="s">
        <v>6604</v>
      </c>
      <c r="E917" s="40"/>
      <c r="F917" s="40"/>
      <c r="G917" s="40"/>
      <c r="H917" s="43" t="s">
        <v>6604</v>
      </c>
      <c r="I917" s="40"/>
      <c r="J917" s="35"/>
      <c r="K917" s="40"/>
      <c r="L917" s="165" t="s">
        <v>6715</v>
      </c>
      <c r="M917" s="42"/>
      <c r="N917" s="40"/>
      <c r="O917" s="40"/>
      <c r="P917" s="40"/>
      <c r="Q917" s="40"/>
      <c r="R917" s="40"/>
      <c r="S917" s="40"/>
      <c r="T917" s="35"/>
      <c r="U917" s="35"/>
      <c r="V917" s="60" t="s">
        <v>6622</v>
      </c>
      <c r="W917" s="36">
        <v>3</v>
      </c>
      <c r="X917" s="36" t="s">
        <v>4788</v>
      </c>
      <c r="Y917" s="36" t="s">
        <v>5342</v>
      </c>
      <c r="Z917" s="36" t="s">
        <v>117</v>
      </c>
      <c r="AA917" s="36" t="s">
        <v>117</v>
      </c>
      <c r="AB917" s="36" t="s">
        <v>117</v>
      </c>
      <c r="AC917" s="36" t="s">
        <v>5342</v>
      </c>
      <c r="AD917" s="36" t="s">
        <v>863</v>
      </c>
      <c r="AE917" s="36" t="s">
        <v>4791</v>
      </c>
      <c r="AF917" s="36" t="s">
        <v>117</v>
      </c>
      <c r="AG917" s="36" t="s">
        <v>117</v>
      </c>
      <c r="AH917" s="36" t="s">
        <v>117</v>
      </c>
      <c r="AI917" s="36" t="s">
        <v>117</v>
      </c>
      <c r="AJ917" s="36" t="s">
        <v>117</v>
      </c>
      <c r="AK917" s="36" t="s">
        <v>4297</v>
      </c>
      <c r="AL917" s="36" t="s">
        <v>830</v>
      </c>
      <c r="AM917" s="36"/>
      <c r="AN917" s="36"/>
      <c r="AO917" s="36"/>
      <c r="AP917" s="36"/>
      <c r="AQ917" s="36"/>
      <c r="AR917" s="36"/>
      <c r="AS917" s="36"/>
    </row>
    <row r="918" spans="1:45" s="62" customFormat="1" hidden="1">
      <c r="A918" s="50"/>
      <c r="B918" s="42" t="s">
        <v>6648</v>
      </c>
      <c r="C918" s="40"/>
      <c r="D918" s="42" t="s">
        <v>6672</v>
      </c>
      <c r="E918" s="40"/>
      <c r="F918" s="40"/>
      <c r="G918" s="40"/>
      <c r="H918" s="43" t="s">
        <v>6672</v>
      </c>
      <c r="I918" s="40"/>
      <c r="J918" s="35"/>
      <c r="K918" s="40"/>
      <c r="L918" s="40"/>
      <c r="M918" s="42"/>
      <c r="N918" s="40"/>
      <c r="O918" s="40"/>
      <c r="P918" s="40"/>
      <c r="Q918" s="40"/>
      <c r="R918" s="40"/>
      <c r="S918" s="40"/>
      <c r="T918" s="40"/>
      <c r="U918" s="40"/>
      <c r="V918" s="41" t="s">
        <v>6622</v>
      </c>
      <c r="W918" s="36">
        <v>3</v>
      </c>
      <c r="X918" s="36" t="s">
        <v>4924</v>
      </c>
      <c r="Y918" s="36" t="s">
        <v>5343</v>
      </c>
      <c r="Z918" s="36" t="s">
        <v>117</v>
      </c>
      <c r="AA918" s="36" t="s">
        <v>117</v>
      </c>
      <c r="AB918" s="36" t="s">
        <v>117</v>
      </c>
      <c r="AC918" s="36" t="s">
        <v>5343</v>
      </c>
      <c r="AD918" s="36" t="s">
        <v>6047</v>
      </c>
      <c r="AE918" s="36" t="s">
        <v>4927</v>
      </c>
      <c r="AF918" s="36" t="s">
        <v>117</v>
      </c>
      <c r="AG918" s="36" t="s">
        <v>117</v>
      </c>
      <c r="AH918" s="36" t="s">
        <v>117</v>
      </c>
      <c r="AI918" s="36" t="s">
        <v>117</v>
      </c>
      <c r="AJ918" s="36" t="s">
        <v>117</v>
      </c>
      <c r="AK918" s="36" t="s">
        <v>4297</v>
      </c>
      <c r="AL918" s="36" t="s">
        <v>830</v>
      </c>
      <c r="AM918" s="36"/>
      <c r="AN918" s="36"/>
      <c r="AO918" s="36"/>
      <c r="AP918" s="36"/>
      <c r="AQ918" s="36"/>
      <c r="AR918" s="36"/>
      <c r="AS918" s="36"/>
    </row>
    <row r="919" spans="1:45" s="158" customFormat="1" hidden="1">
      <c r="A919" s="147" t="s">
        <v>7847</v>
      </c>
      <c r="B919" s="170" t="s">
        <v>6648</v>
      </c>
      <c r="C919" s="161"/>
      <c r="D919" s="170" t="s">
        <v>6672</v>
      </c>
      <c r="E919" s="161"/>
      <c r="F919" s="161"/>
      <c r="G919" s="161"/>
      <c r="H919" s="170" t="s">
        <v>6672</v>
      </c>
      <c r="I919" s="161"/>
      <c r="J919" s="86"/>
      <c r="K919" s="161"/>
      <c r="L919" s="161"/>
      <c r="M919" s="170"/>
      <c r="N919" s="161"/>
      <c r="O919" s="161"/>
      <c r="P919" s="161"/>
      <c r="Q919" s="161"/>
      <c r="R919" s="161"/>
      <c r="S919" s="161"/>
      <c r="T919" s="161"/>
      <c r="U919" s="161"/>
      <c r="V919" s="174" t="s">
        <v>6622</v>
      </c>
      <c r="W919" s="148">
        <v>3</v>
      </c>
      <c r="X919" s="148" t="s">
        <v>4832</v>
      </c>
      <c r="Y919" s="148" t="s">
        <v>7852</v>
      </c>
      <c r="Z919" s="148" t="s">
        <v>117</v>
      </c>
      <c r="AA919" s="148" t="s">
        <v>117</v>
      </c>
      <c r="AB919" s="148" t="s">
        <v>117</v>
      </c>
      <c r="AC919" s="148" t="s">
        <v>7852</v>
      </c>
      <c r="AD919" s="148" t="s">
        <v>7853</v>
      </c>
      <c r="AE919" s="148" t="s">
        <v>7854</v>
      </c>
      <c r="AF919" s="148" t="s">
        <v>117</v>
      </c>
      <c r="AG919" s="148" t="s">
        <v>117</v>
      </c>
      <c r="AH919" s="148" t="s">
        <v>117</v>
      </c>
      <c r="AI919" s="148" t="s">
        <v>117</v>
      </c>
      <c r="AJ919" s="148" t="s">
        <v>117</v>
      </c>
      <c r="AK919" s="148" t="s">
        <v>4297</v>
      </c>
      <c r="AL919" s="148" t="s">
        <v>830</v>
      </c>
    </row>
    <row r="920" spans="1:45" s="62" customFormat="1" hidden="1">
      <c r="A920" s="50"/>
      <c r="B920" s="42" t="s">
        <v>6648</v>
      </c>
      <c r="C920" s="40"/>
      <c r="D920" s="42" t="s">
        <v>6604</v>
      </c>
      <c r="E920" s="40"/>
      <c r="F920" s="40"/>
      <c r="G920" s="40"/>
      <c r="H920" s="43" t="s">
        <v>6784</v>
      </c>
      <c r="I920" s="40"/>
      <c r="J920" s="35"/>
      <c r="K920" s="40"/>
      <c r="L920" s="40"/>
      <c r="M920" s="42"/>
      <c r="N920" s="40"/>
      <c r="O920" s="40"/>
      <c r="P920" s="40"/>
      <c r="Q920" s="40"/>
      <c r="R920" s="40"/>
      <c r="S920" s="40"/>
      <c r="T920" s="40"/>
      <c r="U920" s="40"/>
      <c r="V920" s="41" t="s">
        <v>6622</v>
      </c>
      <c r="W920" s="36">
        <v>3</v>
      </c>
      <c r="X920" s="36" t="s">
        <v>4832</v>
      </c>
      <c r="Y920" s="36" t="s">
        <v>5344</v>
      </c>
      <c r="Z920" s="36" t="s">
        <v>117</v>
      </c>
      <c r="AA920" s="36" t="s">
        <v>117</v>
      </c>
      <c r="AB920" s="36" t="s">
        <v>117</v>
      </c>
      <c r="AC920" s="36" t="s">
        <v>5344</v>
      </c>
      <c r="AD920" s="36" t="s">
        <v>5345</v>
      </c>
      <c r="AE920" s="36" t="s">
        <v>4836</v>
      </c>
      <c r="AF920" s="36" t="s">
        <v>117</v>
      </c>
      <c r="AG920" s="36" t="s">
        <v>117</v>
      </c>
      <c r="AH920" s="36" t="s">
        <v>117</v>
      </c>
      <c r="AI920" s="36" t="s">
        <v>117</v>
      </c>
      <c r="AJ920" s="36" t="s">
        <v>117</v>
      </c>
      <c r="AK920" s="36" t="s">
        <v>4297</v>
      </c>
      <c r="AL920" s="36" t="s">
        <v>830</v>
      </c>
      <c r="AM920" s="36"/>
      <c r="AN920" s="36"/>
      <c r="AO920" s="36"/>
      <c r="AP920" s="36"/>
      <c r="AQ920" s="36"/>
      <c r="AR920" s="36"/>
      <c r="AS920" s="36"/>
    </row>
    <row r="921" spans="1:45" s="62" customFormat="1" hidden="1">
      <c r="A921" s="50"/>
      <c r="B921" s="42" t="s">
        <v>6648</v>
      </c>
      <c r="C921" s="40"/>
      <c r="D921" s="42" t="s">
        <v>6604</v>
      </c>
      <c r="E921" s="40"/>
      <c r="F921" s="40"/>
      <c r="G921" s="40"/>
      <c r="H921" s="43" t="s">
        <v>6604</v>
      </c>
      <c r="I921" s="40"/>
      <c r="J921" s="35"/>
      <c r="K921" s="40"/>
      <c r="L921" s="40" t="s">
        <v>6715</v>
      </c>
      <c r="M921" s="42"/>
      <c r="N921" s="40"/>
      <c r="O921" s="40"/>
      <c r="P921" s="40"/>
      <c r="Q921" s="40"/>
      <c r="R921" s="40"/>
      <c r="S921" s="40"/>
      <c r="T921" s="40"/>
      <c r="U921" s="40"/>
      <c r="V921" s="41" t="s">
        <v>6622</v>
      </c>
      <c r="W921" s="36">
        <v>3</v>
      </c>
      <c r="X921" s="36" t="s">
        <v>4782</v>
      </c>
      <c r="Y921" s="36" t="s">
        <v>5346</v>
      </c>
      <c r="Z921" s="36" t="s">
        <v>117</v>
      </c>
      <c r="AA921" s="36" t="s">
        <v>117</v>
      </c>
      <c r="AB921" s="36" t="s">
        <v>117</v>
      </c>
      <c r="AC921" s="36" t="s">
        <v>5346</v>
      </c>
      <c r="AD921" s="36" t="s">
        <v>5345</v>
      </c>
      <c r="AE921" s="36" t="s">
        <v>4815</v>
      </c>
      <c r="AF921" s="36" t="s">
        <v>117</v>
      </c>
      <c r="AG921" s="36" t="s">
        <v>117</v>
      </c>
      <c r="AH921" s="36" t="s">
        <v>117</v>
      </c>
      <c r="AI921" s="36" t="s">
        <v>117</v>
      </c>
      <c r="AJ921" s="36" t="s">
        <v>117</v>
      </c>
      <c r="AK921" s="36" t="s">
        <v>4297</v>
      </c>
      <c r="AL921" s="36" t="s">
        <v>830</v>
      </c>
      <c r="AM921" s="36"/>
      <c r="AN921" s="36"/>
      <c r="AO921" s="36"/>
      <c r="AP921" s="36"/>
      <c r="AQ921" s="36"/>
      <c r="AR921" s="36"/>
      <c r="AS921" s="36"/>
    </row>
    <row r="922" spans="1:45" s="62" customFormat="1" hidden="1">
      <c r="A922" s="50"/>
      <c r="B922" s="42" t="s">
        <v>6648</v>
      </c>
      <c r="C922" s="40"/>
      <c r="D922" s="42" t="s">
        <v>6604</v>
      </c>
      <c r="E922" s="40"/>
      <c r="F922" s="40"/>
      <c r="G922" s="40"/>
      <c r="H922" s="43" t="s">
        <v>6604</v>
      </c>
      <c r="I922" s="40"/>
      <c r="J922" s="35"/>
      <c r="K922" s="40"/>
      <c r="L922" s="40"/>
      <c r="M922" s="42"/>
      <c r="N922" s="40"/>
      <c r="O922" s="40"/>
      <c r="P922" s="40"/>
      <c r="Q922" s="40"/>
      <c r="R922" s="40"/>
      <c r="S922" s="40"/>
      <c r="T922" s="40"/>
      <c r="U922" s="40"/>
      <c r="V922" s="41" t="s">
        <v>6622</v>
      </c>
      <c r="W922" s="36">
        <v>3</v>
      </c>
      <c r="X922" s="36" t="s">
        <v>4832</v>
      </c>
      <c r="Y922" s="36" t="s">
        <v>5347</v>
      </c>
      <c r="Z922" s="36" t="s">
        <v>117</v>
      </c>
      <c r="AA922" s="36" t="s">
        <v>117</v>
      </c>
      <c r="AB922" s="36" t="s">
        <v>117</v>
      </c>
      <c r="AC922" s="36" t="s">
        <v>5347</v>
      </c>
      <c r="AD922" s="36" t="s">
        <v>722</v>
      </c>
      <c r="AE922" s="36" t="s">
        <v>5348</v>
      </c>
      <c r="AF922" s="36" t="s">
        <v>117</v>
      </c>
      <c r="AG922" s="36" t="s">
        <v>117</v>
      </c>
      <c r="AH922" s="36" t="s">
        <v>117</v>
      </c>
      <c r="AI922" s="36" t="s">
        <v>117</v>
      </c>
      <c r="AJ922" s="36" t="s">
        <v>117</v>
      </c>
      <c r="AK922" s="36" t="s">
        <v>4297</v>
      </c>
      <c r="AL922" s="36" t="s">
        <v>830</v>
      </c>
      <c r="AM922" s="36"/>
      <c r="AN922" s="36"/>
      <c r="AO922" s="36"/>
      <c r="AP922" s="36"/>
      <c r="AQ922" s="36"/>
      <c r="AR922" s="36"/>
      <c r="AS922" s="36"/>
    </row>
    <row r="923" spans="1:45" s="62" customFormat="1" hidden="1">
      <c r="A923" s="50"/>
      <c r="B923" s="42" t="s">
        <v>6648</v>
      </c>
      <c r="C923" s="40"/>
      <c r="D923" s="42" t="s">
        <v>6604</v>
      </c>
      <c r="E923" s="40"/>
      <c r="F923" s="40"/>
      <c r="G923" s="40"/>
      <c r="H923" s="43" t="s">
        <v>6604</v>
      </c>
      <c r="I923" s="40"/>
      <c r="J923" s="35"/>
      <c r="K923" s="40"/>
      <c r="L923" s="40"/>
      <c r="M923" s="42"/>
      <c r="N923" s="40"/>
      <c r="O923" s="40"/>
      <c r="P923" s="40"/>
      <c r="Q923" s="40"/>
      <c r="R923" s="40"/>
      <c r="S923" s="40"/>
      <c r="T923" s="40"/>
      <c r="U923" s="40"/>
      <c r="V923" s="41" t="s">
        <v>6622</v>
      </c>
      <c r="W923" s="36">
        <v>3</v>
      </c>
      <c r="X923" s="36" t="s">
        <v>4868</v>
      </c>
      <c r="Y923" s="36" t="s">
        <v>5349</v>
      </c>
      <c r="Z923" s="36" t="s">
        <v>117</v>
      </c>
      <c r="AA923" s="36" t="s">
        <v>117</v>
      </c>
      <c r="AB923" s="36" t="s">
        <v>117</v>
      </c>
      <c r="AC923" s="36" t="s">
        <v>5349</v>
      </c>
      <c r="AD923" s="36" t="s">
        <v>722</v>
      </c>
      <c r="AE923" s="36" t="s">
        <v>4871</v>
      </c>
      <c r="AF923" s="36" t="s">
        <v>117</v>
      </c>
      <c r="AG923" s="36" t="s">
        <v>117</v>
      </c>
      <c r="AH923" s="36" t="s">
        <v>117</v>
      </c>
      <c r="AI923" s="36" t="s">
        <v>117</v>
      </c>
      <c r="AJ923" s="36" t="s">
        <v>117</v>
      </c>
      <c r="AK923" s="36" t="s">
        <v>4297</v>
      </c>
      <c r="AL923" s="36" t="s">
        <v>830</v>
      </c>
      <c r="AM923" s="36"/>
      <c r="AN923" s="36"/>
      <c r="AO923" s="36"/>
      <c r="AP923" s="36"/>
      <c r="AQ923" s="36"/>
      <c r="AR923" s="36"/>
      <c r="AS923" s="36"/>
    </row>
    <row r="924" spans="1:45" s="62" customFormat="1" hidden="1">
      <c r="A924" s="50"/>
      <c r="B924" s="42" t="s">
        <v>6648</v>
      </c>
      <c r="C924" s="40"/>
      <c r="D924" s="42" t="s">
        <v>6604</v>
      </c>
      <c r="E924" s="40"/>
      <c r="F924" s="40"/>
      <c r="G924" s="40"/>
      <c r="H924" s="43" t="s">
        <v>6604</v>
      </c>
      <c r="I924" s="40"/>
      <c r="J924" s="35"/>
      <c r="K924" s="40"/>
      <c r="L924" s="40"/>
      <c r="M924" s="42"/>
      <c r="N924" s="40"/>
      <c r="O924" s="40"/>
      <c r="P924" s="40"/>
      <c r="Q924" s="40"/>
      <c r="R924" s="40"/>
      <c r="S924" s="40"/>
      <c r="T924" s="40"/>
      <c r="U924" s="40"/>
      <c r="V924" s="41" t="s">
        <v>6622</v>
      </c>
      <c r="W924" s="36">
        <v>3</v>
      </c>
      <c r="X924" s="36" t="s">
        <v>4779</v>
      </c>
      <c r="Y924" s="36" t="s">
        <v>5350</v>
      </c>
      <c r="Z924" s="36" t="s">
        <v>117</v>
      </c>
      <c r="AA924" s="36" t="s">
        <v>117</v>
      </c>
      <c r="AB924" s="36" t="s">
        <v>117</v>
      </c>
      <c r="AC924" s="36" t="s">
        <v>5350</v>
      </c>
      <c r="AD924" s="36" t="s">
        <v>926</v>
      </c>
      <c r="AE924" s="36" t="s">
        <v>4781</v>
      </c>
      <c r="AF924" s="36" t="s">
        <v>117</v>
      </c>
      <c r="AG924" s="36" t="s">
        <v>117</v>
      </c>
      <c r="AH924" s="36" t="s">
        <v>117</v>
      </c>
      <c r="AI924" s="36" t="s">
        <v>117</v>
      </c>
      <c r="AJ924" s="36" t="s">
        <v>117</v>
      </c>
      <c r="AK924" s="36" t="s">
        <v>4297</v>
      </c>
      <c r="AL924" s="36" t="s">
        <v>830</v>
      </c>
      <c r="AM924" s="36"/>
      <c r="AN924" s="36"/>
      <c r="AO924" s="36"/>
      <c r="AP924" s="36"/>
      <c r="AQ924" s="36"/>
      <c r="AR924" s="36"/>
      <c r="AS924" s="36"/>
    </row>
    <row r="925" spans="1:45" s="62" customFormat="1" hidden="1">
      <c r="A925" s="50"/>
      <c r="B925" s="42" t="s">
        <v>6648</v>
      </c>
      <c r="C925" s="40"/>
      <c r="D925" s="42" t="s">
        <v>0</v>
      </c>
      <c r="E925" s="40"/>
      <c r="F925" s="40"/>
      <c r="G925" s="40"/>
      <c r="H925" s="43" t="s">
        <v>6807</v>
      </c>
      <c r="I925" s="40"/>
      <c r="J925" s="35"/>
      <c r="K925" s="40"/>
      <c r="L925" s="40"/>
      <c r="M925" s="42"/>
      <c r="N925" s="40"/>
      <c r="O925" s="40"/>
      <c r="P925" s="40"/>
      <c r="Q925" s="40"/>
      <c r="R925" s="40"/>
      <c r="S925" s="40"/>
      <c r="T925" s="40"/>
      <c r="U925" s="40"/>
      <c r="V925" s="41" t="s">
        <v>6605</v>
      </c>
      <c r="W925" s="36">
        <v>3</v>
      </c>
      <c r="X925" s="36" t="s">
        <v>4868</v>
      </c>
      <c r="Y925" s="36" t="s">
        <v>5351</v>
      </c>
      <c r="Z925" s="36" t="s">
        <v>117</v>
      </c>
      <c r="AA925" s="36" t="s">
        <v>117</v>
      </c>
      <c r="AB925" s="36" t="s">
        <v>117</v>
      </c>
      <c r="AC925" s="36" t="s">
        <v>5351</v>
      </c>
      <c r="AD925" s="36" t="s">
        <v>722</v>
      </c>
      <c r="AE925" s="36" t="s">
        <v>4871</v>
      </c>
      <c r="AF925" s="36" t="s">
        <v>117</v>
      </c>
      <c r="AG925" s="36" t="s">
        <v>117</v>
      </c>
      <c r="AH925" s="36" t="s">
        <v>117</v>
      </c>
      <c r="AI925" s="36" t="s">
        <v>117</v>
      </c>
      <c r="AJ925" s="36" t="s">
        <v>117</v>
      </c>
      <c r="AK925" s="36" t="s">
        <v>4297</v>
      </c>
      <c r="AL925" s="36" t="s">
        <v>830</v>
      </c>
      <c r="AM925" s="36"/>
      <c r="AN925" s="36"/>
      <c r="AO925" s="36"/>
      <c r="AP925" s="36"/>
      <c r="AQ925" s="36"/>
      <c r="AR925" s="36"/>
      <c r="AS925" s="36"/>
    </row>
    <row r="926" spans="1:45" s="62" customFormat="1" hidden="1">
      <c r="A926" s="50"/>
      <c r="B926" s="42" t="s">
        <v>6648</v>
      </c>
      <c r="C926" s="40"/>
      <c r="D926" s="42" t="s">
        <v>6604</v>
      </c>
      <c r="E926" s="40"/>
      <c r="F926" s="40"/>
      <c r="G926" s="40"/>
      <c r="H926" s="43" t="s">
        <v>6604</v>
      </c>
      <c r="I926" s="40"/>
      <c r="J926" s="35"/>
      <c r="K926" s="40"/>
      <c r="L926" s="40"/>
      <c r="M926" s="42"/>
      <c r="N926" s="40"/>
      <c r="O926" s="40"/>
      <c r="P926" s="40"/>
      <c r="Q926" s="40"/>
      <c r="R926" s="40"/>
      <c r="S926" s="40"/>
      <c r="T926" s="40"/>
      <c r="U926" s="40"/>
      <c r="V926" s="41" t="s">
        <v>6622</v>
      </c>
      <c r="W926" s="36">
        <v>3</v>
      </c>
      <c r="X926" s="36" t="s">
        <v>4779</v>
      </c>
      <c r="Y926" s="36" t="s">
        <v>5352</v>
      </c>
      <c r="Z926" s="36" t="s">
        <v>117</v>
      </c>
      <c r="AA926" s="36" t="s">
        <v>117</v>
      </c>
      <c r="AB926" s="36" t="s">
        <v>117</v>
      </c>
      <c r="AC926" s="36" t="s">
        <v>5352</v>
      </c>
      <c r="AD926" s="36" t="s">
        <v>5353</v>
      </c>
      <c r="AE926" s="36" t="s">
        <v>4781</v>
      </c>
      <c r="AF926" s="36" t="s">
        <v>117</v>
      </c>
      <c r="AG926" s="36" t="s">
        <v>117</v>
      </c>
      <c r="AH926" s="36" t="s">
        <v>117</v>
      </c>
      <c r="AI926" s="36" t="s">
        <v>117</v>
      </c>
      <c r="AJ926" s="36" t="s">
        <v>117</v>
      </c>
      <c r="AK926" s="36" t="s">
        <v>4297</v>
      </c>
      <c r="AL926" s="36" t="s">
        <v>830</v>
      </c>
      <c r="AM926" s="36"/>
      <c r="AN926" s="36"/>
      <c r="AO926" s="36"/>
      <c r="AP926" s="36"/>
      <c r="AQ926" s="36"/>
      <c r="AR926" s="36"/>
      <c r="AS926" s="36"/>
    </row>
    <row r="927" spans="1:45" s="62" customFormat="1" hidden="1">
      <c r="A927" s="50"/>
      <c r="B927" s="42" t="s">
        <v>6648</v>
      </c>
      <c r="C927" s="40"/>
      <c r="D927" s="42" t="s">
        <v>0</v>
      </c>
      <c r="E927" s="40"/>
      <c r="F927" s="40"/>
      <c r="G927" s="40"/>
      <c r="H927" s="43" t="s">
        <v>0</v>
      </c>
      <c r="I927" s="40"/>
      <c r="J927" s="35"/>
      <c r="K927" s="40"/>
      <c r="L927" s="40"/>
      <c r="M927" s="42"/>
      <c r="N927" s="40"/>
      <c r="O927" s="40"/>
      <c r="P927" s="40"/>
      <c r="Q927" s="40"/>
      <c r="R927" s="40"/>
      <c r="S927" s="40"/>
      <c r="T927" s="40"/>
      <c r="U927" s="40"/>
      <c r="V927" s="41" t="s">
        <v>6605</v>
      </c>
      <c r="W927" s="36">
        <v>3</v>
      </c>
      <c r="X927" s="36" t="s">
        <v>4868</v>
      </c>
      <c r="Y927" s="36" t="s">
        <v>5354</v>
      </c>
      <c r="Z927" s="36" t="s">
        <v>117</v>
      </c>
      <c r="AA927" s="36" t="s">
        <v>117</v>
      </c>
      <c r="AB927" s="36" t="s">
        <v>117</v>
      </c>
      <c r="AC927" s="36" t="s">
        <v>5354</v>
      </c>
      <c r="AD927" s="36" t="s">
        <v>722</v>
      </c>
      <c r="AE927" s="36" t="s">
        <v>4871</v>
      </c>
      <c r="AF927" s="36" t="s">
        <v>117</v>
      </c>
      <c r="AG927" s="36" t="s">
        <v>117</v>
      </c>
      <c r="AH927" s="36" t="s">
        <v>117</v>
      </c>
      <c r="AI927" s="36" t="s">
        <v>117</v>
      </c>
      <c r="AJ927" s="36" t="s">
        <v>117</v>
      </c>
      <c r="AK927" s="36" t="s">
        <v>4297</v>
      </c>
      <c r="AL927" s="36" t="s">
        <v>830</v>
      </c>
      <c r="AM927" s="36"/>
      <c r="AN927" s="36"/>
      <c r="AO927" s="36"/>
      <c r="AP927" s="36"/>
      <c r="AQ927" s="36"/>
      <c r="AR927" s="36"/>
      <c r="AS927" s="36"/>
    </row>
    <row r="928" spans="1:45" s="62" customFormat="1" hidden="1">
      <c r="A928" s="157" t="s">
        <v>7966</v>
      </c>
      <c r="B928" s="42" t="s">
        <v>6648</v>
      </c>
      <c r="C928" s="40"/>
      <c r="D928" s="42" t="s">
        <v>0</v>
      </c>
      <c r="E928" s="40"/>
      <c r="F928" s="40"/>
      <c r="G928" s="40"/>
      <c r="H928" s="43" t="s">
        <v>0</v>
      </c>
      <c r="I928" s="40"/>
      <c r="J928" s="35"/>
      <c r="K928" s="40"/>
      <c r="L928" s="165" t="s">
        <v>6715</v>
      </c>
      <c r="M928" s="42"/>
      <c r="N928" s="40"/>
      <c r="O928" s="40"/>
      <c r="P928" s="40"/>
      <c r="Q928" s="40"/>
      <c r="R928" s="40"/>
      <c r="S928" s="40"/>
      <c r="T928" s="40"/>
      <c r="U928" s="40"/>
      <c r="V928" s="41" t="s">
        <v>6605</v>
      </c>
      <c r="W928" s="36">
        <v>3</v>
      </c>
      <c r="X928" s="36" t="s">
        <v>4852</v>
      </c>
      <c r="Y928" s="36" t="s">
        <v>5355</v>
      </c>
      <c r="Z928" s="36" t="s">
        <v>117</v>
      </c>
      <c r="AA928" s="36" t="s">
        <v>117</v>
      </c>
      <c r="AB928" s="36" t="s">
        <v>117</v>
      </c>
      <c r="AC928" s="36" t="s">
        <v>5355</v>
      </c>
      <c r="AD928" s="36" t="s">
        <v>896</v>
      </c>
      <c r="AE928" s="36" t="s">
        <v>5356</v>
      </c>
      <c r="AF928" s="36" t="s">
        <v>117</v>
      </c>
      <c r="AG928" s="36" t="s">
        <v>117</v>
      </c>
      <c r="AH928" s="36" t="s">
        <v>117</v>
      </c>
      <c r="AI928" s="36" t="s">
        <v>117</v>
      </c>
      <c r="AJ928" s="36" t="s">
        <v>117</v>
      </c>
      <c r="AK928" s="36" t="s">
        <v>4297</v>
      </c>
      <c r="AL928" s="36" t="s">
        <v>830</v>
      </c>
      <c r="AM928" s="36"/>
      <c r="AN928" s="36"/>
      <c r="AO928" s="36"/>
      <c r="AP928" s="36"/>
      <c r="AQ928" s="36"/>
      <c r="AR928" s="36"/>
      <c r="AS928" s="36"/>
    </row>
    <row r="929" spans="1:45" s="62" customFormat="1" hidden="1">
      <c r="A929" s="50"/>
      <c r="B929" s="42" t="s">
        <v>6648</v>
      </c>
      <c r="C929" s="40"/>
      <c r="D929" s="42" t="s">
        <v>6604</v>
      </c>
      <c r="E929" s="40"/>
      <c r="F929" s="40"/>
      <c r="G929" s="40"/>
      <c r="H929" s="43" t="s">
        <v>6784</v>
      </c>
      <c r="I929" s="40"/>
      <c r="J929" s="35"/>
      <c r="K929" s="40"/>
      <c r="L929" s="40"/>
      <c r="M929" s="42"/>
      <c r="N929" s="40"/>
      <c r="O929" s="40"/>
      <c r="P929" s="40"/>
      <c r="Q929" s="40"/>
      <c r="R929" s="40"/>
      <c r="S929" s="40"/>
      <c r="T929" s="40"/>
      <c r="U929" s="40"/>
      <c r="V929" s="41" t="s">
        <v>6622</v>
      </c>
      <c r="W929" s="36">
        <v>3</v>
      </c>
      <c r="X929" s="36" t="s">
        <v>4832</v>
      </c>
      <c r="Y929" s="36" t="s">
        <v>5357</v>
      </c>
      <c r="Z929" s="36" t="s">
        <v>117</v>
      </c>
      <c r="AA929" s="36" t="s">
        <v>117</v>
      </c>
      <c r="AB929" s="36" t="s">
        <v>117</v>
      </c>
      <c r="AC929" s="36" t="s">
        <v>5357</v>
      </c>
      <c r="AD929" s="36" t="s">
        <v>5358</v>
      </c>
      <c r="AE929" s="36" t="s">
        <v>4836</v>
      </c>
      <c r="AF929" s="36" t="s">
        <v>117</v>
      </c>
      <c r="AG929" s="36" t="s">
        <v>117</v>
      </c>
      <c r="AH929" s="36" t="s">
        <v>117</v>
      </c>
      <c r="AI929" s="36" t="s">
        <v>117</v>
      </c>
      <c r="AJ929" s="36" t="s">
        <v>117</v>
      </c>
      <c r="AK929" s="36" t="s">
        <v>4297</v>
      </c>
      <c r="AL929" s="36" t="s">
        <v>830</v>
      </c>
      <c r="AM929" s="36"/>
      <c r="AN929" s="36"/>
      <c r="AO929" s="36"/>
      <c r="AP929" s="36"/>
      <c r="AQ929" s="36"/>
      <c r="AR929" s="36"/>
      <c r="AS929" s="36"/>
    </row>
    <row r="930" spans="1:45" s="62" customFormat="1" hidden="1">
      <c r="A930" s="50"/>
      <c r="B930" s="42" t="s">
        <v>6648</v>
      </c>
      <c r="C930" s="40"/>
      <c r="D930" s="42" t="s">
        <v>6604</v>
      </c>
      <c r="E930" s="40"/>
      <c r="F930" s="40"/>
      <c r="G930" s="40"/>
      <c r="H930" s="43" t="s">
        <v>6604</v>
      </c>
      <c r="I930" s="40"/>
      <c r="J930" s="35"/>
      <c r="K930" s="40"/>
      <c r="L930" s="40" t="s">
        <v>6715</v>
      </c>
      <c r="M930" s="42"/>
      <c r="N930" s="40"/>
      <c r="O930" s="40"/>
      <c r="P930" s="40"/>
      <c r="Q930" s="40"/>
      <c r="R930" s="40"/>
      <c r="S930" s="40"/>
      <c r="T930" s="40"/>
      <c r="U930" s="40"/>
      <c r="V930" s="41" t="s">
        <v>6622</v>
      </c>
      <c r="W930" s="36">
        <v>3</v>
      </c>
      <c r="X930" s="36" t="s">
        <v>4782</v>
      </c>
      <c r="Y930" s="36" t="s">
        <v>5359</v>
      </c>
      <c r="Z930" s="36" t="s">
        <v>117</v>
      </c>
      <c r="AA930" s="36" t="s">
        <v>117</v>
      </c>
      <c r="AB930" s="36" t="s">
        <v>117</v>
      </c>
      <c r="AC930" s="36" t="s">
        <v>5359</v>
      </c>
      <c r="AD930" s="36" t="s">
        <v>5360</v>
      </c>
      <c r="AE930" s="36" t="s">
        <v>4815</v>
      </c>
      <c r="AF930" s="36" t="s">
        <v>117</v>
      </c>
      <c r="AG930" s="36" t="s">
        <v>117</v>
      </c>
      <c r="AH930" s="36" t="s">
        <v>117</v>
      </c>
      <c r="AI930" s="36" t="s">
        <v>117</v>
      </c>
      <c r="AJ930" s="36" t="s">
        <v>117</v>
      </c>
      <c r="AK930" s="36" t="s">
        <v>4297</v>
      </c>
      <c r="AL930" s="36" t="s">
        <v>830</v>
      </c>
      <c r="AM930" s="36"/>
      <c r="AN930" s="36"/>
      <c r="AO930" s="36"/>
      <c r="AP930" s="36"/>
      <c r="AQ930" s="36"/>
      <c r="AR930" s="36"/>
      <c r="AS930" s="36"/>
    </row>
    <row r="931" spans="1:45" s="62" customFormat="1" hidden="1">
      <c r="A931" s="50"/>
      <c r="B931" s="42" t="s">
        <v>6648</v>
      </c>
      <c r="C931" s="40"/>
      <c r="D931" s="42" t="s">
        <v>6604</v>
      </c>
      <c r="E931" s="40"/>
      <c r="F931" s="40"/>
      <c r="G931" s="40"/>
      <c r="H931" s="43" t="s">
        <v>6604</v>
      </c>
      <c r="I931" s="40"/>
      <c r="J931" s="35"/>
      <c r="K931" s="40"/>
      <c r="L931" s="40"/>
      <c r="M931" s="42"/>
      <c r="N931" s="40"/>
      <c r="O931" s="40"/>
      <c r="P931" s="40"/>
      <c r="Q931" s="40"/>
      <c r="R931" s="40"/>
      <c r="S931" s="40"/>
      <c r="T931" s="40"/>
      <c r="U931" s="40"/>
      <c r="V931" s="41" t="s">
        <v>6622</v>
      </c>
      <c r="W931" s="36">
        <v>3</v>
      </c>
      <c r="X931" s="36" t="s">
        <v>4832</v>
      </c>
      <c r="Y931" s="36" t="s">
        <v>5361</v>
      </c>
      <c r="Z931" s="36" t="s">
        <v>117</v>
      </c>
      <c r="AA931" s="36" t="s">
        <v>117</v>
      </c>
      <c r="AB931" s="36" t="s">
        <v>117</v>
      </c>
      <c r="AC931" s="36" t="s">
        <v>5361</v>
      </c>
      <c r="AD931" s="36" t="s">
        <v>5360</v>
      </c>
      <c r="AE931" s="36" t="s">
        <v>5348</v>
      </c>
      <c r="AF931" s="36" t="s">
        <v>117</v>
      </c>
      <c r="AG931" s="36" t="s">
        <v>117</v>
      </c>
      <c r="AH931" s="36" t="s">
        <v>117</v>
      </c>
      <c r="AI931" s="36" t="s">
        <v>117</v>
      </c>
      <c r="AJ931" s="36" t="s">
        <v>117</v>
      </c>
      <c r="AK931" s="36" t="s">
        <v>4297</v>
      </c>
      <c r="AL931" s="36" t="s">
        <v>830</v>
      </c>
      <c r="AM931" s="36"/>
      <c r="AN931" s="36"/>
      <c r="AO931" s="36"/>
      <c r="AP931" s="36"/>
      <c r="AQ931" s="36"/>
      <c r="AR931" s="36"/>
      <c r="AS931" s="36"/>
    </row>
    <row r="932" spans="1:45" s="62" customFormat="1" hidden="1">
      <c r="A932" s="50"/>
      <c r="B932" s="42" t="s">
        <v>6648</v>
      </c>
      <c r="C932" s="40"/>
      <c r="D932" s="42" t="s">
        <v>6604</v>
      </c>
      <c r="E932" s="40"/>
      <c r="F932" s="40"/>
      <c r="G932" s="40"/>
      <c r="H932" s="43" t="s">
        <v>6604</v>
      </c>
      <c r="I932" s="40"/>
      <c r="J932" s="35"/>
      <c r="K932" s="40"/>
      <c r="L932" s="40"/>
      <c r="M932" s="42"/>
      <c r="N932" s="40"/>
      <c r="O932" s="40"/>
      <c r="P932" s="40"/>
      <c r="Q932" s="40"/>
      <c r="R932" s="40"/>
      <c r="S932" s="40"/>
      <c r="T932" s="40"/>
      <c r="U932" s="40"/>
      <c r="V932" s="41" t="s">
        <v>6622</v>
      </c>
      <c r="W932" s="36">
        <v>3</v>
      </c>
      <c r="X932" s="36" t="s">
        <v>5362</v>
      </c>
      <c r="Y932" s="36" t="s">
        <v>5363</v>
      </c>
      <c r="Z932" s="36" t="s">
        <v>117</v>
      </c>
      <c r="AA932" s="36" t="s">
        <v>117</v>
      </c>
      <c r="AB932" s="36" t="s">
        <v>117</v>
      </c>
      <c r="AC932" s="36" t="s">
        <v>5363</v>
      </c>
      <c r="AD932" s="36" t="s">
        <v>927</v>
      </c>
      <c r="AE932" s="36" t="s">
        <v>5364</v>
      </c>
      <c r="AF932" s="36" t="s">
        <v>117</v>
      </c>
      <c r="AG932" s="36" t="s">
        <v>117</v>
      </c>
      <c r="AH932" s="36" t="s">
        <v>117</v>
      </c>
      <c r="AI932" s="36" t="s">
        <v>117</v>
      </c>
      <c r="AJ932" s="36" t="s">
        <v>117</v>
      </c>
      <c r="AK932" s="36" t="s">
        <v>4297</v>
      </c>
      <c r="AL932" s="36" t="s">
        <v>830</v>
      </c>
      <c r="AM932" s="36"/>
      <c r="AN932" s="36"/>
      <c r="AO932" s="36"/>
      <c r="AP932" s="36"/>
      <c r="AQ932" s="36"/>
      <c r="AR932" s="36"/>
      <c r="AS932" s="36"/>
    </row>
    <row r="933" spans="1:45" s="62" customFormat="1" hidden="1">
      <c r="A933" s="50"/>
      <c r="B933" s="42" t="s">
        <v>6648</v>
      </c>
      <c r="C933" s="40"/>
      <c r="D933" s="42" t="s">
        <v>6604</v>
      </c>
      <c r="E933" s="40"/>
      <c r="F933" s="40"/>
      <c r="G933" s="40"/>
      <c r="H933" s="43" t="s">
        <v>6604</v>
      </c>
      <c r="I933" s="40"/>
      <c r="J933" s="35"/>
      <c r="K933" s="40"/>
      <c r="L933" s="40"/>
      <c r="M933" s="42"/>
      <c r="N933" s="40"/>
      <c r="O933" s="40"/>
      <c r="P933" s="40"/>
      <c r="Q933" s="40"/>
      <c r="R933" s="40"/>
      <c r="S933" s="40"/>
      <c r="T933" s="40"/>
      <c r="U933" s="40"/>
      <c r="V933" s="41" t="s">
        <v>6622</v>
      </c>
      <c r="W933" s="36">
        <v>3</v>
      </c>
      <c r="X933" s="36" t="s">
        <v>4779</v>
      </c>
      <c r="Y933" s="36" t="s">
        <v>5365</v>
      </c>
      <c r="Z933" s="36" t="s">
        <v>117</v>
      </c>
      <c r="AA933" s="36" t="s">
        <v>117</v>
      </c>
      <c r="AB933" s="36" t="s">
        <v>117</v>
      </c>
      <c r="AC933" s="36" t="s">
        <v>5365</v>
      </c>
      <c r="AD933" s="36" t="s">
        <v>5366</v>
      </c>
      <c r="AE933" s="36" t="s">
        <v>4781</v>
      </c>
      <c r="AF933" s="36" t="s">
        <v>117</v>
      </c>
      <c r="AG933" s="36" t="s">
        <v>117</v>
      </c>
      <c r="AH933" s="36" t="s">
        <v>117</v>
      </c>
      <c r="AI933" s="36" t="s">
        <v>117</v>
      </c>
      <c r="AJ933" s="36" t="s">
        <v>117</v>
      </c>
      <c r="AK933" s="36" t="s">
        <v>4297</v>
      </c>
      <c r="AL933" s="36" t="s">
        <v>830</v>
      </c>
      <c r="AM933" s="36"/>
      <c r="AN933" s="36"/>
      <c r="AO933" s="36"/>
      <c r="AP933" s="36"/>
      <c r="AQ933" s="36"/>
      <c r="AR933" s="36"/>
      <c r="AS933" s="36"/>
    </row>
    <row r="934" spans="1:45" s="62" customFormat="1" hidden="1">
      <c r="A934" s="50"/>
      <c r="B934" s="42" t="s">
        <v>6648</v>
      </c>
      <c r="C934" s="40"/>
      <c r="D934" s="42" t="s">
        <v>6604</v>
      </c>
      <c r="E934" s="40"/>
      <c r="F934" s="40"/>
      <c r="G934" s="40"/>
      <c r="H934" s="43" t="s">
        <v>6604</v>
      </c>
      <c r="I934" s="40"/>
      <c r="J934" s="35"/>
      <c r="K934" s="40"/>
      <c r="L934" s="40"/>
      <c r="M934" s="42"/>
      <c r="N934" s="40"/>
      <c r="O934" s="40"/>
      <c r="P934" s="40"/>
      <c r="Q934" s="40"/>
      <c r="R934" s="40"/>
      <c r="S934" s="40"/>
      <c r="T934" s="40"/>
      <c r="U934" s="40"/>
      <c r="V934" s="41" t="s">
        <v>6622</v>
      </c>
      <c r="W934" s="36">
        <v>3</v>
      </c>
      <c r="X934" s="36" t="s">
        <v>4779</v>
      </c>
      <c r="Y934" s="36" t="s">
        <v>5367</v>
      </c>
      <c r="Z934" s="36" t="s">
        <v>117</v>
      </c>
      <c r="AA934" s="36" t="s">
        <v>117</v>
      </c>
      <c r="AB934" s="36" t="s">
        <v>117</v>
      </c>
      <c r="AC934" s="36" t="s">
        <v>5367</v>
      </c>
      <c r="AD934" s="36" t="s">
        <v>928</v>
      </c>
      <c r="AE934" s="36" t="s">
        <v>4781</v>
      </c>
      <c r="AF934" s="36" t="s">
        <v>117</v>
      </c>
      <c r="AG934" s="36" t="s">
        <v>117</v>
      </c>
      <c r="AH934" s="36" t="s">
        <v>117</v>
      </c>
      <c r="AI934" s="36" t="s">
        <v>117</v>
      </c>
      <c r="AJ934" s="36" t="s">
        <v>117</v>
      </c>
      <c r="AK934" s="36" t="s">
        <v>4297</v>
      </c>
      <c r="AL934" s="36" t="s">
        <v>830</v>
      </c>
      <c r="AM934" s="36"/>
      <c r="AN934" s="36"/>
      <c r="AO934" s="36"/>
      <c r="AP934" s="36"/>
      <c r="AQ934" s="36"/>
      <c r="AR934" s="36"/>
      <c r="AS934" s="36"/>
    </row>
    <row r="935" spans="1:45" s="62" customFormat="1" hidden="1">
      <c r="A935" s="147" t="s">
        <v>7857</v>
      </c>
      <c r="B935" s="42" t="s">
        <v>6648</v>
      </c>
      <c r="C935" s="40"/>
      <c r="D935" s="173" t="s">
        <v>10</v>
      </c>
      <c r="E935" s="40"/>
      <c r="F935" s="40"/>
      <c r="G935" s="40"/>
      <c r="H935" s="173" t="s">
        <v>10</v>
      </c>
      <c r="I935" s="40"/>
      <c r="J935" s="35"/>
      <c r="K935" s="40"/>
      <c r="L935" s="40"/>
      <c r="M935" s="42"/>
      <c r="N935" s="40"/>
      <c r="O935" s="40"/>
      <c r="P935" s="40"/>
      <c r="Q935" s="40"/>
      <c r="R935" s="40"/>
      <c r="S935" s="40"/>
      <c r="T935" s="40"/>
      <c r="U935" s="40"/>
      <c r="V935" s="41" t="s">
        <v>6605</v>
      </c>
      <c r="W935" s="36">
        <v>3</v>
      </c>
      <c r="X935" s="36" t="s">
        <v>4779</v>
      </c>
      <c r="Y935" s="36" t="s">
        <v>5368</v>
      </c>
      <c r="Z935" s="36" t="s">
        <v>117</v>
      </c>
      <c r="AA935" s="36" t="s">
        <v>117</v>
      </c>
      <c r="AB935" s="36" t="s">
        <v>117</v>
      </c>
      <c r="AC935" s="36" t="s">
        <v>5368</v>
      </c>
      <c r="AD935" s="36" t="s">
        <v>914</v>
      </c>
      <c r="AE935" s="36" t="s">
        <v>4781</v>
      </c>
      <c r="AF935" s="36" t="s">
        <v>117</v>
      </c>
      <c r="AG935" s="36" t="s">
        <v>117</v>
      </c>
      <c r="AH935" s="36" t="s">
        <v>117</v>
      </c>
      <c r="AI935" s="36" t="s">
        <v>117</v>
      </c>
      <c r="AJ935" s="36" t="s">
        <v>117</v>
      </c>
      <c r="AK935" s="36" t="s">
        <v>4297</v>
      </c>
      <c r="AL935" s="36" t="s">
        <v>830</v>
      </c>
      <c r="AM935" s="36"/>
      <c r="AN935" s="36"/>
      <c r="AO935" s="36"/>
      <c r="AP935" s="36"/>
      <c r="AQ935" s="36"/>
      <c r="AR935" s="36"/>
      <c r="AS935" s="36"/>
    </row>
    <row r="936" spans="1:45" s="62" customFormat="1" hidden="1">
      <c r="A936" s="50"/>
      <c r="B936" s="42" t="s">
        <v>6648</v>
      </c>
      <c r="C936" s="40"/>
      <c r="D936" s="42" t="s">
        <v>0</v>
      </c>
      <c r="E936" s="40"/>
      <c r="F936" s="40"/>
      <c r="G936" s="40"/>
      <c r="H936" s="43" t="s">
        <v>6807</v>
      </c>
      <c r="I936" s="40"/>
      <c r="J936" s="35"/>
      <c r="K936" s="40"/>
      <c r="L936" s="40"/>
      <c r="M936" s="42"/>
      <c r="N936" s="40"/>
      <c r="O936" s="40"/>
      <c r="P936" s="40"/>
      <c r="Q936" s="40"/>
      <c r="R936" s="40"/>
      <c r="S936" s="40"/>
      <c r="T936" s="40"/>
      <c r="U936" s="40"/>
      <c r="V936" s="41" t="s">
        <v>6605</v>
      </c>
      <c r="W936" s="36">
        <v>3</v>
      </c>
      <c r="X936" s="36" t="s">
        <v>5362</v>
      </c>
      <c r="Y936" s="36" t="s">
        <v>5369</v>
      </c>
      <c r="Z936" s="36" t="s">
        <v>117</v>
      </c>
      <c r="AA936" s="36" t="s">
        <v>117</v>
      </c>
      <c r="AB936" s="36" t="s">
        <v>117</v>
      </c>
      <c r="AC936" s="36" t="s">
        <v>5369</v>
      </c>
      <c r="AD936" s="36" t="s">
        <v>5366</v>
      </c>
      <c r="AE936" s="36" t="s">
        <v>5364</v>
      </c>
      <c r="AF936" s="36" t="s">
        <v>117</v>
      </c>
      <c r="AG936" s="36" t="s">
        <v>117</v>
      </c>
      <c r="AH936" s="36" t="s">
        <v>117</v>
      </c>
      <c r="AI936" s="36" t="s">
        <v>117</v>
      </c>
      <c r="AJ936" s="36" t="s">
        <v>117</v>
      </c>
      <c r="AK936" s="36" t="s">
        <v>4297</v>
      </c>
      <c r="AL936" s="36" t="s">
        <v>830</v>
      </c>
      <c r="AM936" s="36"/>
      <c r="AN936" s="36"/>
      <c r="AO936" s="36"/>
      <c r="AP936" s="36"/>
      <c r="AQ936" s="36"/>
      <c r="AR936" s="36"/>
      <c r="AS936" s="36"/>
    </row>
    <row r="937" spans="1:45" s="62" customFormat="1" hidden="1">
      <c r="A937" s="50"/>
      <c r="B937" s="42" t="s">
        <v>6648</v>
      </c>
      <c r="C937" s="40"/>
      <c r="D937" s="42" t="s">
        <v>0</v>
      </c>
      <c r="E937" s="40"/>
      <c r="F937" s="40"/>
      <c r="G937" s="40"/>
      <c r="H937" s="43" t="s">
        <v>0</v>
      </c>
      <c r="I937" s="40"/>
      <c r="J937" s="35"/>
      <c r="K937" s="40"/>
      <c r="L937" s="40"/>
      <c r="M937" s="42"/>
      <c r="N937" s="40"/>
      <c r="O937" s="40"/>
      <c r="P937" s="40"/>
      <c r="Q937" s="40"/>
      <c r="R937" s="40"/>
      <c r="S937" s="40"/>
      <c r="T937" s="40"/>
      <c r="U937" s="40"/>
      <c r="V937" s="41" t="s">
        <v>6605</v>
      </c>
      <c r="W937" s="36">
        <v>3</v>
      </c>
      <c r="X937" s="36" t="s">
        <v>5370</v>
      </c>
      <c r="Y937" s="36" t="s">
        <v>5371</v>
      </c>
      <c r="Z937" s="36" t="s">
        <v>117</v>
      </c>
      <c r="AA937" s="36" t="s">
        <v>117</v>
      </c>
      <c r="AB937" s="36" t="s">
        <v>117</v>
      </c>
      <c r="AC937" s="36" t="s">
        <v>5371</v>
      </c>
      <c r="AD937" s="36" t="s">
        <v>928</v>
      </c>
      <c r="AE937" s="36" t="s">
        <v>5372</v>
      </c>
      <c r="AF937" s="36" t="s">
        <v>117</v>
      </c>
      <c r="AG937" s="36" t="s">
        <v>117</v>
      </c>
      <c r="AH937" s="36" t="s">
        <v>117</v>
      </c>
      <c r="AI937" s="36" t="s">
        <v>117</v>
      </c>
      <c r="AJ937" s="36" t="s">
        <v>117</v>
      </c>
      <c r="AK937" s="36" t="s">
        <v>4297</v>
      </c>
      <c r="AL937" s="36" t="s">
        <v>830</v>
      </c>
      <c r="AM937" s="36"/>
      <c r="AN937" s="36"/>
      <c r="AO937" s="36"/>
      <c r="AP937" s="36"/>
      <c r="AQ937" s="36"/>
      <c r="AR937" s="36"/>
      <c r="AS937" s="36"/>
    </row>
    <row r="938" spans="1:45" s="62" customFormat="1" hidden="1">
      <c r="A938" s="50"/>
      <c r="B938" s="42" t="s">
        <v>6648</v>
      </c>
      <c r="C938" s="40"/>
      <c r="D938" s="42" t="s">
        <v>0</v>
      </c>
      <c r="E938" s="40"/>
      <c r="F938" s="40"/>
      <c r="G938" s="40"/>
      <c r="H938" s="43" t="s">
        <v>0</v>
      </c>
      <c r="I938" s="40"/>
      <c r="J938" s="35"/>
      <c r="K938" s="40"/>
      <c r="L938" s="40"/>
      <c r="M938" s="42"/>
      <c r="N938" s="40"/>
      <c r="O938" s="40"/>
      <c r="P938" s="40"/>
      <c r="Q938" s="40"/>
      <c r="R938" s="40"/>
      <c r="S938" s="40"/>
      <c r="T938" s="40"/>
      <c r="U938" s="40"/>
      <c r="V938" s="41" t="s">
        <v>6605</v>
      </c>
      <c r="W938" s="36">
        <v>3</v>
      </c>
      <c r="X938" s="36" t="s">
        <v>4868</v>
      </c>
      <c r="Y938" s="36" t="s">
        <v>5373</v>
      </c>
      <c r="Z938" s="36" t="s">
        <v>117</v>
      </c>
      <c r="AA938" s="36" t="s">
        <v>117</v>
      </c>
      <c r="AB938" s="36" t="s">
        <v>117</v>
      </c>
      <c r="AC938" s="36" t="s">
        <v>5373</v>
      </c>
      <c r="AD938" s="36" t="s">
        <v>928</v>
      </c>
      <c r="AE938" s="36" t="s">
        <v>4871</v>
      </c>
      <c r="AF938" s="36" t="s">
        <v>117</v>
      </c>
      <c r="AG938" s="36" t="s">
        <v>117</v>
      </c>
      <c r="AH938" s="36" t="s">
        <v>117</v>
      </c>
      <c r="AI938" s="36" t="s">
        <v>117</v>
      </c>
      <c r="AJ938" s="36" t="s">
        <v>117</v>
      </c>
      <c r="AK938" s="36" t="s">
        <v>4297</v>
      </c>
      <c r="AL938" s="36" t="s">
        <v>830</v>
      </c>
      <c r="AM938" s="36"/>
      <c r="AN938" s="36"/>
      <c r="AO938" s="36"/>
      <c r="AP938" s="36"/>
      <c r="AQ938" s="36"/>
      <c r="AR938" s="36"/>
      <c r="AS938" s="36"/>
    </row>
    <row r="939" spans="1:45" s="62" customFormat="1" hidden="1">
      <c r="A939" s="157" t="s">
        <v>7966</v>
      </c>
      <c r="B939" s="42" t="s">
        <v>6648</v>
      </c>
      <c r="C939" s="40"/>
      <c r="D939" s="42" t="s">
        <v>0</v>
      </c>
      <c r="E939" s="40"/>
      <c r="F939" s="40"/>
      <c r="G939" s="40"/>
      <c r="H939" s="43" t="s">
        <v>0</v>
      </c>
      <c r="I939" s="40"/>
      <c r="J939" s="35"/>
      <c r="K939" s="40"/>
      <c r="L939" s="165" t="s">
        <v>6715</v>
      </c>
      <c r="M939" s="42"/>
      <c r="N939" s="40"/>
      <c r="O939" s="40"/>
      <c r="P939" s="40"/>
      <c r="Q939" s="40"/>
      <c r="R939" s="40"/>
      <c r="S939" s="40"/>
      <c r="T939" s="40"/>
      <c r="U939" s="40"/>
      <c r="V939" s="41" t="s">
        <v>6605</v>
      </c>
      <c r="W939" s="36">
        <v>3</v>
      </c>
      <c r="X939" s="36" t="s">
        <v>4852</v>
      </c>
      <c r="Y939" s="36" t="s">
        <v>5374</v>
      </c>
      <c r="Z939" s="36" t="s">
        <v>117</v>
      </c>
      <c r="AA939" s="36" t="s">
        <v>117</v>
      </c>
      <c r="AB939" s="36" t="s">
        <v>117</v>
      </c>
      <c r="AC939" s="36" t="s">
        <v>5374</v>
      </c>
      <c r="AD939" s="36" t="s">
        <v>892</v>
      </c>
      <c r="AE939" s="36" t="s">
        <v>5356</v>
      </c>
      <c r="AF939" s="36" t="s">
        <v>117</v>
      </c>
      <c r="AG939" s="36" t="s">
        <v>117</v>
      </c>
      <c r="AH939" s="36" t="s">
        <v>117</v>
      </c>
      <c r="AI939" s="36" t="s">
        <v>117</v>
      </c>
      <c r="AJ939" s="36" t="s">
        <v>117</v>
      </c>
      <c r="AK939" s="36" t="s">
        <v>4297</v>
      </c>
      <c r="AL939" s="36" t="s">
        <v>830</v>
      </c>
      <c r="AM939" s="36"/>
      <c r="AN939" s="36"/>
      <c r="AO939" s="36"/>
      <c r="AP939" s="36"/>
      <c r="AQ939" s="36"/>
      <c r="AR939" s="36"/>
      <c r="AS939" s="36"/>
    </row>
    <row r="940" spans="1:45" s="62" customFormat="1" hidden="1">
      <c r="A940" s="50"/>
      <c r="B940" s="42" t="s">
        <v>6648</v>
      </c>
      <c r="C940" s="40"/>
      <c r="D940" s="42" t="s">
        <v>9</v>
      </c>
      <c r="E940" s="40"/>
      <c r="F940" s="40"/>
      <c r="G940" s="40"/>
      <c r="H940" s="43" t="s">
        <v>6808</v>
      </c>
      <c r="I940" s="40"/>
      <c r="J940" s="35"/>
      <c r="K940" s="40"/>
      <c r="L940" s="40"/>
      <c r="M940" s="42"/>
      <c r="N940" s="40"/>
      <c r="O940" s="40"/>
      <c r="P940" s="40"/>
      <c r="Q940" s="40"/>
      <c r="R940" s="40"/>
      <c r="S940" s="40"/>
      <c r="T940" s="40"/>
      <c r="U940" s="40"/>
      <c r="V940" s="41" t="s">
        <v>6605</v>
      </c>
      <c r="W940" s="36">
        <v>3</v>
      </c>
      <c r="X940" s="36" t="s">
        <v>4868</v>
      </c>
      <c r="Y940" s="36" t="s">
        <v>5375</v>
      </c>
      <c r="Z940" s="36" t="s">
        <v>117</v>
      </c>
      <c r="AA940" s="36" t="s">
        <v>117</v>
      </c>
      <c r="AB940" s="36" t="s">
        <v>117</v>
      </c>
      <c r="AC940" s="36" t="s">
        <v>5375</v>
      </c>
      <c r="AD940" s="36" t="s">
        <v>5192</v>
      </c>
      <c r="AE940" s="36" t="s">
        <v>4871</v>
      </c>
      <c r="AF940" s="36" t="s">
        <v>117</v>
      </c>
      <c r="AG940" s="36" t="s">
        <v>117</v>
      </c>
      <c r="AH940" s="36" t="s">
        <v>117</v>
      </c>
      <c r="AI940" s="36" t="s">
        <v>117</v>
      </c>
      <c r="AJ940" s="36" t="s">
        <v>117</v>
      </c>
      <c r="AK940" s="36" t="s">
        <v>4297</v>
      </c>
      <c r="AL940" s="36" t="s">
        <v>830</v>
      </c>
      <c r="AM940" s="36"/>
      <c r="AN940" s="36"/>
      <c r="AO940" s="36"/>
      <c r="AP940" s="36"/>
      <c r="AQ940" s="36"/>
      <c r="AR940" s="36"/>
      <c r="AS940" s="36"/>
    </row>
    <row r="941" spans="1:45" s="62" customFormat="1" hidden="1">
      <c r="A941" s="50"/>
      <c r="B941" s="42" t="s">
        <v>6648</v>
      </c>
      <c r="C941" s="40"/>
      <c r="D941" s="42" t="s">
        <v>9</v>
      </c>
      <c r="E941" s="40"/>
      <c r="F941" s="40"/>
      <c r="G941" s="40"/>
      <c r="H941" s="43" t="s">
        <v>9</v>
      </c>
      <c r="I941" s="40"/>
      <c r="J941" s="35"/>
      <c r="K941" s="40"/>
      <c r="L941" s="40"/>
      <c r="M941" s="42"/>
      <c r="N941" s="40"/>
      <c r="O941" s="40"/>
      <c r="P941" s="40"/>
      <c r="Q941" s="40"/>
      <c r="R941" s="40"/>
      <c r="S941" s="40"/>
      <c r="T941" s="40"/>
      <c r="U941" s="40"/>
      <c r="V941" s="41" t="s">
        <v>6605</v>
      </c>
      <c r="W941" s="36">
        <v>3</v>
      </c>
      <c r="X941" s="36" t="s">
        <v>5376</v>
      </c>
      <c r="Y941" s="36" t="s">
        <v>5377</v>
      </c>
      <c r="Z941" s="36" t="s">
        <v>117</v>
      </c>
      <c r="AA941" s="36" t="s">
        <v>117</v>
      </c>
      <c r="AB941" s="36" t="s">
        <v>117</v>
      </c>
      <c r="AC941" s="36" t="s">
        <v>5377</v>
      </c>
      <c r="AD941" s="36" t="s">
        <v>5378</v>
      </c>
      <c r="AE941" s="36" t="s">
        <v>5379</v>
      </c>
      <c r="AF941" s="36" t="s">
        <v>117</v>
      </c>
      <c r="AG941" s="36" t="s">
        <v>117</v>
      </c>
      <c r="AH941" s="36" t="s">
        <v>117</v>
      </c>
      <c r="AI941" s="36" t="s">
        <v>117</v>
      </c>
      <c r="AJ941" s="36" t="s">
        <v>117</v>
      </c>
      <c r="AK941" s="36" t="s">
        <v>4297</v>
      </c>
      <c r="AL941" s="36" t="s">
        <v>830</v>
      </c>
      <c r="AM941" s="36"/>
      <c r="AN941" s="36"/>
      <c r="AO941" s="36"/>
      <c r="AP941" s="36"/>
      <c r="AQ941" s="36"/>
      <c r="AR941" s="36"/>
      <c r="AS941" s="36"/>
    </row>
    <row r="942" spans="1:45" s="62" customFormat="1" hidden="1">
      <c r="A942" s="157" t="s">
        <v>7966</v>
      </c>
      <c r="B942" s="42" t="s">
        <v>6648</v>
      </c>
      <c r="C942" s="40"/>
      <c r="D942" s="42" t="s">
        <v>9</v>
      </c>
      <c r="E942" s="40"/>
      <c r="F942" s="40"/>
      <c r="G942" s="40"/>
      <c r="H942" s="43" t="s">
        <v>9</v>
      </c>
      <c r="I942" s="40"/>
      <c r="J942" s="35"/>
      <c r="K942" s="40"/>
      <c r="L942" s="165" t="s">
        <v>6715</v>
      </c>
      <c r="M942" s="42"/>
      <c r="N942" s="40"/>
      <c r="O942" s="40"/>
      <c r="P942" s="40"/>
      <c r="Q942" s="40"/>
      <c r="R942" s="40"/>
      <c r="S942" s="40"/>
      <c r="T942" s="40"/>
      <c r="U942" s="40"/>
      <c r="V942" s="41" t="s">
        <v>6605</v>
      </c>
      <c r="W942" s="36">
        <v>3</v>
      </c>
      <c r="X942" s="36" t="s">
        <v>4782</v>
      </c>
      <c r="Y942" s="36" t="s">
        <v>5380</v>
      </c>
      <c r="Z942" s="36" t="s">
        <v>117</v>
      </c>
      <c r="AA942" s="36" t="s">
        <v>117</v>
      </c>
      <c r="AB942" s="36" t="s">
        <v>117</v>
      </c>
      <c r="AC942" s="36" t="s">
        <v>5380</v>
      </c>
      <c r="AD942" s="36" t="s">
        <v>5381</v>
      </c>
      <c r="AE942" s="36" t="s">
        <v>4815</v>
      </c>
      <c r="AF942" s="36" t="s">
        <v>117</v>
      </c>
      <c r="AG942" s="36" t="s">
        <v>117</v>
      </c>
      <c r="AH942" s="36" t="s">
        <v>117</v>
      </c>
      <c r="AI942" s="36" t="s">
        <v>117</v>
      </c>
      <c r="AJ942" s="36" t="s">
        <v>117</v>
      </c>
      <c r="AK942" s="36" t="s">
        <v>4297</v>
      </c>
      <c r="AL942" s="36" t="s">
        <v>830</v>
      </c>
      <c r="AM942" s="36"/>
      <c r="AN942" s="36"/>
      <c r="AO942" s="36"/>
      <c r="AP942" s="36"/>
      <c r="AQ942" s="36"/>
      <c r="AR942" s="36"/>
      <c r="AS942" s="36"/>
    </row>
    <row r="943" spans="1:45" s="62" customFormat="1" hidden="1">
      <c r="A943" s="157" t="s">
        <v>7966</v>
      </c>
      <c r="B943" s="42" t="s">
        <v>6648</v>
      </c>
      <c r="C943" s="40"/>
      <c r="D943" s="42" t="s">
        <v>9</v>
      </c>
      <c r="E943" s="40"/>
      <c r="F943" s="40"/>
      <c r="G943" s="40"/>
      <c r="H943" s="43" t="s">
        <v>9</v>
      </c>
      <c r="I943" s="40"/>
      <c r="J943" s="35"/>
      <c r="K943" s="40"/>
      <c r="L943" s="165" t="s">
        <v>6715</v>
      </c>
      <c r="M943" s="42"/>
      <c r="N943" s="40"/>
      <c r="O943" s="40"/>
      <c r="P943" s="40"/>
      <c r="Q943" s="40"/>
      <c r="R943" s="40"/>
      <c r="S943" s="40"/>
      <c r="T943" s="40"/>
      <c r="U943" s="40"/>
      <c r="V943" s="41" t="s">
        <v>6605</v>
      </c>
      <c r="W943" s="36">
        <v>3</v>
      </c>
      <c r="X943" s="36" t="s">
        <v>4782</v>
      </c>
      <c r="Y943" s="36" t="s">
        <v>5382</v>
      </c>
      <c r="Z943" s="36" t="s">
        <v>117</v>
      </c>
      <c r="AA943" s="36" t="s">
        <v>117</v>
      </c>
      <c r="AB943" s="36" t="s">
        <v>117</v>
      </c>
      <c r="AC943" s="36" t="s">
        <v>5382</v>
      </c>
      <c r="AD943" s="36" t="s">
        <v>5381</v>
      </c>
      <c r="AE943" s="36" t="s">
        <v>4815</v>
      </c>
      <c r="AF943" s="36" t="s">
        <v>117</v>
      </c>
      <c r="AG943" s="36" t="s">
        <v>117</v>
      </c>
      <c r="AH943" s="36" t="s">
        <v>117</v>
      </c>
      <c r="AI943" s="36" t="s">
        <v>117</v>
      </c>
      <c r="AJ943" s="36" t="s">
        <v>117</v>
      </c>
      <c r="AK943" s="36" t="s">
        <v>4297</v>
      </c>
      <c r="AL943" s="36" t="s">
        <v>830</v>
      </c>
      <c r="AM943" s="36"/>
      <c r="AN943" s="36"/>
      <c r="AO943" s="36"/>
      <c r="AP943" s="36"/>
      <c r="AQ943" s="36"/>
      <c r="AR943" s="36"/>
      <c r="AS943" s="36"/>
    </row>
    <row r="944" spans="1:45" s="62" customFormat="1" hidden="1">
      <c r="A944" s="157" t="s">
        <v>7966</v>
      </c>
      <c r="B944" s="42" t="s">
        <v>6648</v>
      </c>
      <c r="C944" s="40"/>
      <c r="D944" s="42" t="s">
        <v>9</v>
      </c>
      <c r="E944" s="40"/>
      <c r="F944" s="40"/>
      <c r="G944" s="40"/>
      <c r="H944" s="43" t="s">
        <v>9</v>
      </c>
      <c r="I944" s="40"/>
      <c r="J944" s="35"/>
      <c r="K944" s="40"/>
      <c r="L944" s="165" t="s">
        <v>6715</v>
      </c>
      <c r="M944" s="42"/>
      <c r="N944" s="40"/>
      <c r="O944" s="40"/>
      <c r="P944" s="40"/>
      <c r="Q944" s="40"/>
      <c r="R944" s="40"/>
      <c r="S944" s="40"/>
      <c r="T944" s="40"/>
      <c r="U944" s="40"/>
      <c r="V944" s="41" t="s">
        <v>6605</v>
      </c>
      <c r="W944" s="36">
        <v>3</v>
      </c>
      <c r="X944" s="36" t="s">
        <v>4782</v>
      </c>
      <c r="Y944" s="36" t="s">
        <v>5383</v>
      </c>
      <c r="Z944" s="36" t="s">
        <v>117</v>
      </c>
      <c r="AA944" s="36" t="s">
        <v>117</v>
      </c>
      <c r="AB944" s="36" t="s">
        <v>117</v>
      </c>
      <c r="AC944" s="36" t="s">
        <v>5383</v>
      </c>
      <c r="AD944" s="36" t="s">
        <v>5384</v>
      </c>
      <c r="AE944" s="36" t="s">
        <v>4815</v>
      </c>
      <c r="AF944" s="36" t="s">
        <v>117</v>
      </c>
      <c r="AG944" s="36" t="s">
        <v>117</v>
      </c>
      <c r="AH944" s="36" t="s">
        <v>117</v>
      </c>
      <c r="AI944" s="36" t="s">
        <v>117</v>
      </c>
      <c r="AJ944" s="36" t="s">
        <v>117</v>
      </c>
      <c r="AK944" s="36" t="s">
        <v>4297</v>
      </c>
      <c r="AL944" s="36" t="s">
        <v>830</v>
      </c>
      <c r="AM944" s="36"/>
      <c r="AN944" s="36"/>
      <c r="AO944" s="36"/>
      <c r="AP944" s="36"/>
      <c r="AQ944" s="36"/>
      <c r="AR944" s="36"/>
      <c r="AS944" s="36"/>
    </row>
    <row r="945" spans="1:45" s="62" customFormat="1" hidden="1">
      <c r="A945" s="157" t="s">
        <v>7966</v>
      </c>
      <c r="B945" s="42" t="s">
        <v>6648</v>
      </c>
      <c r="C945" s="40"/>
      <c r="D945" s="42" t="s">
        <v>9</v>
      </c>
      <c r="E945" s="40"/>
      <c r="F945" s="40"/>
      <c r="G945" s="40"/>
      <c r="H945" s="43" t="s">
        <v>9</v>
      </c>
      <c r="I945" s="40"/>
      <c r="J945" s="35"/>
      <c r="K945" s="40"/>
      <c r="L945" s="165" t="s">
        <v>6715</v>
      </c>
      <c r="M945" s="42"/>
      <c r="N945" s="40"/>
      <c r="O945" s="40"/>
      <c r="P945" s="40"/>
      <c r="Q945" s="40"/>
      <c r="R945" s="40"/>
      <c r="S945" s="40"/>
      <c r="T945" s="40"/>
      <c r="U945" s="40"/>
      <c r="V945" s="41" t="s">
        <v>6605</v>
      </c>
      <c r="W945" s="36">
        <v>3</v>
      </c>
      <c r="X945" s="36" t="s">
        <v>4782</v>
      </c>
      <c r="Y945" s="36" t="s">
        <v>5385</v>
      </c>
      <c r="Z945" s="36" t="s">
        <v>117</v>
      </c>
      <c r="AA945" s="36" t="s">
        <v>117</v>
      </c>
      <c r="AB945" s="36" t="s">
        <v>117</v>
      </c>
      <c r="AC945" s="36" t="s">
        <v>5385</v>
      </c>
      <c r="AD945" s="36" t="s">
        <v>5386</v>
      </c>
      <c r="AE945" s="36" t="s">
        <v>4815</v>
      </c>
      <c r="AF945" s="36" t="s">
        <v>117</v>
      </c>
      <c r="AG945" s="36" t="s">
        <v>117</v>
      </c>
      <c r="AH945" s="36" t="s">
        <v>117</v>
      </c>
      <c r="AI945" s="36" t="s">
        <v>117</v>
      </c>
      <c r="AJ945" s="36" t="s">
        <v>117</v>
      </c>
      <c r="AK945" s="36" t="s">
        <v>4297</v>
      </c>
      <c r="AL945" s="36" t="s">
        <v>830</v>
      </c>
      <c r="AM945" s="36"/>
      <c r="AN945" s="36"/>
      <c r="AO945" s="36"/>
      <c r="AP945" s="36"/>
      <c r="AQ945" s="36"/>
      <c r="AR945" s="36"/>
      <c r="AS945" s="36"/>
    </row>
    <row r="946" spans="1:45" s="62" customFormat="1" hidden="1">
      <c r="A946" s="157" t="s">
        <v>7966</v>
      </c>
      <c r="B946" s="42" t="s">
        <v>6648</v>
      </c>
      <c r="C946" s="40"/>
      <c r="D946" s="42" t="s">
        <v>9</v>
      </c>
      <c r="E946" s="40"/>
      <c r="F946" s="40"/>
      <c r="G946" s="40"/>
      <c r="H946" s="43" t="s">
        <v>9</v>
      </c>
      <c r="I946" s="40"/>
      <c r="J946" s="35"/>
      <c r="K946" s="40"/>
      <c r="L946" s="165" t="s">
        <v>6715</v>
      </c>
      <c r="M946" s="42"/>
      <c r="N946" s="40"/>
      <c r="O946" s="40"/>
      <c r="P946" s="40"/>
      <c r="Q946" s="40"/>
      <c r="R946" s="40"/>
      <c r="S946" s="40"/>
      <c r="T946" s="40"/>
      <c r="U946" s="40"/>
      <c r="V946" s="41" t="s">
        <v>6605</v>
      </c>
      <c r="W946" s="36">
        <v>3</v>
      </c>
      <c r="X946" s="36" t="s">
        <v>4782</v>
      </c>
      <c r="Y946" s="36" t="s">
        <v>5387</v>
      </c>
      <c r="Z946" s="36" t="s">
        <v>117</v>
      </c>
      <c r="AA946" s="36" t="s">
        <v>117</v>
      </c>
      <c r="AB946" s="36" t="s">
        <v>117</v>
      </c>
      <c r="AC946" s="36" t="s">
        <v>5387</v>
      </c>
      <c r="AD946" s="36" t="s">
        <v>5388</v>
      </c>
      <c r="AE946" s="36" t="s">
        <v>4815</v>
      </c>
      <c r="AF946" s="36" t="s">
        <v>117</v>
      </c>
      <c r="AG946" s="36" t="s">
        <v>117</v>
      </c>
      <c r="AH946" s="36" t="s">
        <v>117</v>
      </c>
      <c r="AI946" s="36" t="s">
        <v>117</v>
      </c>
      <c r="AJ946" s="36" t="s">
        <v>117</v>
      </c>
      <c r="AK946" s="36" t="s">
        <v>4297</v>
      </c>
      <c r="AL946" s="36" t="s">
        <v>830</v>
      </c>
      <c r="AM946" s="36"/>
      <c r="AN946" s="36"/>
      <c r="AO946" s="36"/>
      <c r="AP946" s="36"/>
      <c r="AQ946" s="36"/>
      <c r="AR946" s="36"/>
      <c r="AS946" s="36"/>
    </row>
    <row r="947" spans="1:45" s="62" customFormat="1" hidden="1">
      <c r="A947" s="157" t="s">
        <v>7966</v>
      </c>
      <c r="B947" s="42" t="s">
        <v>6648</v>
      </c>
      <c r="C947" s="40"/>
      <c r="D947" s="42" t="s">
        <v>9</v>
      </c>
      <c r="E947" s="40"/>
      <c r="F947" s="40"/>
      <c r="G947" s="40"/>
      <c r="H947" s="43" t="s">
        <v>9</v>
      </c>
      <c r="I947" s="40"/>
      <c r="J947" s="35"/>
      <c r="K947" s="40"/>
      <c r="L947" s="165" t="s">
        <v>6715</v>
      </c>
      <c r="M947" s="42"/>
      <c r="N947" s="40"/>
      <c r="O947" s="40"/>
      <c r="P947" s="40"/>
      <c r="Q947" s="40"/>
      <c r="R947" s="40"/>
      <c r="S947" s="40"/>
      <c r="T947" s="40"/>
      <c r="U947" s="40"/>
      <c r="V947" s="41" t="s">
        <v>6605</v>
      </c>
      <c r="W947" s="36">
        <v>3</v>
      </c>
      <c r="X947" s="36" t="s">
        <v>4785</v>
      </c>
      <c r="Y947" s="36" t="s">
        <v>5389</v>
      </c>
      <c r="Z947" s="36" t="s">
        <v>117</v>
      </c>
      <c r="AA947" s="36" t="s">
        <v>117</v>
      </c>
      <c r="AB947" s="36" t="s">
        <v>117</v>
      </c>
      <c r="AC947" s="36" t="s">
        <v>5389</v>
      </c>
      <c r="AD947" s="36" t="s">
        <v>5388</v>
      </c>
      <c r="AE947" s="36" t="s">
        <v>4787</v>
      </c>
      <c r="AF947" s="36" t="s">
        <v>117</v>
      </c>
      <c r="AG947" s="36" t="s">
        <v>117</v>
      </c>
      <c r="AH947" s="36" t="s">
        <v>117</v>
      </c>
      <c r="AI947" s="36" t="s">
        <v>117</v>
      </c>
      <c r="AJ947" s="36" t="s">
        <v>117</v>
      </c>
      <c r="AK947" s="36" t="s">
        <v>4297</v>
      </c>
      <c r="AL947" s="36" t="s">
        <v>830</v>
      </c>
      <c r="AM947" s="36"/>
      <c r="AN947" s="36"/>
      <c r="AO947" s="36"/>
      <c r="AP947" s="36"/>
      <c r="AQ947" s="36"/>
      <c r="AR947" s="36"/>
      <c r="AS947" s="36"/>
    </row>
    <row r="948" spans="1:45" s="62" customFormat="1" hidden="1">
      <c r="A948" s="157" t="s">
        <v>7966</v>
      </c>
      <c r="B948" s="42" t="s">
        <v>6648</v>
      </c>
      <c r="C948" s="40"/>
      <c r="D948" s="42" t="s">
        <v>9</v>
      </c>
      <c r="E948" s="40"/>
      <c r="F948" s="40"/>
      <c r="G948" s="40"/>
      <c r="H948" s="43" t="s">
        <v>9</v>
      </c>
      <c r="I948" s="40"/>
      <c r="J948" s="35"/>
      <c r="K948" s="40"/>
      <c r="L948" s="165" t="s">
        <v>6715</v>
      </c>
      <c r="M948" s="42"/>
      <c r="N948" s="40"/>
      <c r="O948" s="40"/>
      <c r="P948" s="40"/>
      <c r="Q948" s="40"/>
      <c r="R948" s="40"/>
      <c r="S948" s="40"/>
      <c r="T948" s="40"/>
      <c r="U948" s="40"/>
      <c r="V948" s="41" t="s">
        <v>6605</v>
      </c>
      <c r="W948" s="36">
        <v>3</v>
      </c>
      <c r="X948" s="36" t="s">
        <v>4785</v>
      </c>
      <c r="Y948" s="36" t="s">
        <v>5390</v>
      </c>
      <c r="Z948" s="36" t="s">
        <v>117</v>
      </c>
      <c r="AA948" s="36" t="s">
        <v>117</v>
      </c>
      <c r="AB948" s="36" t="s">
        <v>117</v>
      </c>
      <c r="AC948" s="36" t="s">
        <v>5390</v>
      </c>
      <c r="AD948" s="36" t="s">
        <v>5391</v>
      </c>
      <c r="AE948" s="36" t="s">
        <v>4787</v>
      </c>
      <c r="AF948" s="36" t="s">
        <v>117</v>
      </c>
      <c r="AG948" s="36" t="s">
        <v>117</v>
      </c>
      <c r="AH948" s="36" t="s">
        <v>117</v>
      </c>
      <c r="AI948" s="36" t="s">
        <v>117</v>
      </c>
      <c r="AJ948" s="36" t="s">
        <v>117</v>
      </c>
      <c r="AK948" s="36" t="s">
        <v>4297</v>
      </c>
      <c r="AL948" s="36" t="s">
        <v>830</v>
      </c>
      <c r="AM948" s="36"/>
      <c r="AN948" s="36"/>
      <c r="AO948" s="36"/>
      <c r="AP948" s="36"/>
      <c r="AQ948" s="36"/>
      <c r="AR948" s="36"/>
      <c r="AS948" s="36"/>
    </row>
    <row r="949" spans="1:45" s="62" customFormat="1" hidden="1">
      <c r="A949" s="50"/>
      <c r="B949" s="42" t="s">
        <v>6648</v>
      </c>
      <c r="C949" s="40"/>
      <c r="D949" s="42" t="s">
        <v>9</v>
      </c>
      <c r="E949" s="40"/>
      <c r="F949" s="40"/>
      <c r="G949" s="40"/>
      <c r="H949" s="43" t="s">
        <v>9</v>
      </c>
      <c r="I949" s="40"/>
      <c r="J949" s="35"/>
      <c r="K949" s="40"/>
      <c r="L949" s="40"/>
      <c r="M949" s="42"/>
      <c r="N949" s="40"/>
      <c r="O949" s="40"/>
      <c r="P949" s="40"/>
      <c r="Q949" s="40"/>
      <c r="R949" s="40"/>
      <c r="S949" s="40"/>
      <c r="T949" s="40"/>
      <c r="U949" s="40"/>
      <c r="V949" s="41" t="s">
        <v>6605</v>
      </c>
      <c r="W949" s="36">
        <v>3</v>
      </c>
      <c r="X949" s="36" t="s">
        <v>4779</v>
      </c>
      <c r="Y949" s="36" t="s">
        <v>5392</v>
      </c>
      <c r="Z949" s="36" t="s">
        <v>117</v>
      </c>
      <c r="AA949" s="36" t="s">
        <v>117</v>
      </c>
      <c r="AB949" s="36" t="s">
        <v>117</v>
      </c>
      <c r="AC949" s="36" t="s">
        <v>5392</v>
      </c>
      <c r="AD949" s="36" t="s">
        <v>5391</v>
      </c>
      <c r="AE949" s="36" t="s">
        <v>4781</v>
      </c>
      <c r="AF949" s="36" t="s">
        <v>117</v>
      </c>
      <c r="AG949" s="36" t="s">
        <v>117</v>
      </c>
      <c r="AH949" s="36" t="s">
        <v>117</v>
      </c>
      <c r="AI949" s="36" t="s">
        <v>117</v>
      </c>
      <c r="AJ949" s="36" t="s">
        <v>117</v>
      </c>
      <c r="AK949" s="36" t="s">
        <v>4297</v>
      </c>
      <c r="AL949" s="36" t="s">
        <v>830</v>
      </c>
      <c r="AM949" s="36"/>
      <c r="AN949" s="36"/>
      <c r="AO949" s="36"/>
      <c r="AP949" s="36"/>
      <c r="AQ949" s="36"/>
      <c r="AR949" s="36"/>
      <c r="AS949" s="36"/>
    </row>
    <row r="950" spans="1:45" s="62" customFormat="1" hidden="1">
      <c r="A950" s="157" t="s">
        <v>7966</v>
      </c>
      <c r="B950" s="42" t="s">
        <v>6648</v>
      </c>
      <c r="C950" s="40"/>
      <c r="D950" s="42" t="s">
        <v>9</v>
      </c>
      <c r="E950" s="40"/>
      <c r="F950" s="40"/>
      <c r="G950" s="40"/>
      <c r="H950" s="43" t="s">
        <v>9</v>
      </c>
      <c r="I950" s="40"/>
      <c r="J950" s="35"/>
      <c r="K950" s="40"/>
      <c r="L950" s="165" t="s">
        <v>6715</v>
      </c>
      <c r="M950" s="42"/>
      <c r="N950" s="40"/>
      <c r="O950" s="40"/>
      <c r="P950" s="40"/>
      <c r="Q950" s="40"/>
      <c r="R950" s="40"/>
      <c r="S950" s="40"/>
      <c r="T950" s="40"/>
      <c r="U950" s="40"/>
      <c r="V950" s="41" t="s">
        <v>6605</v>
      </c>
      <c r="W950" s="36">
        <v>3</v>
      </c>
      <c r="X950" s="36" t="s">
        <v>4820</v>
      </c>
      <c r="Y950" s="36" t="s">
        <v>5393</v>
      </c>
      <c r="Z950" s="36" t="s">
        <v>117</v>
      </c>
      <c r="AA950" s="36" t="s">
        <v>117</v>
      </c>
      <c r="AB950" s="36" t="s">
        <v>117</v>
      </c>
      <c r="AC950" s="36" t="s">
        <v>5393</v>
      </c>
      <c r="AD950" s="36" t="s">
        <v>929</v>
      </c>
      <c r="AE950" s="36" t="s">
        <v>4822</v>
      </c>
      <c r="AF950" s="36" t="s">
        <v>117</v>
      </c>
      <c r="AG950" s="36" t="s">
        <v>117</v>
      </c>
      <c r="AH950" s="36" t="s">
        <v>117</v>
      </c>
      <c r="AI950" s="36" t="s">
        <v>117</v>
      </c>
      <c r="AJ950" s="36" t="s">
        <v>117</v>
      </c>
      <c r="AK950" s="36" t="s">
        <v>4297</v>
      </c>
      <c r="AL950" s="36" t="s">
        <v>830</v>
      </c>
      <c r="AM950" s="36"/>
      <c r="AN950" s="36"/>
      <c r="AO950" s="36"/>
      <c r="AP950" s="36"/>
      <c r="AQ950" s="36"/>
      <c r="AR950" s="36"/>
      <c r="AS950" s="36"/>
    </row>
    <row r="951" spans="1:45" s="62" customFormat="1" hidden="1">
      <c r="A951" s="157" t="s">
        <v>7966</v>
      </c>
      <c r="B951" s="42" t="s">
        <v>6648</v>
      </c>
      <c r="C951" s="40"/>
      <c r="D951" s="42" t="s">
        <v>9</v>
      </c>
      <c r="E951" s="40"/>
      <c r="F951" s="40"/>
      <c r="G951" s="40"/>
      <c r="H951" s="43" t="s">
        <v>9</v>
      </c>
      <c r="I951" s="40"/>
      <c r="J951" s="35"/>
      <c r="K951" s="40"/>
      <c r="L951" s="165" t="s">
        <v>6715</v>
      </c>
      <c r="M951" s="42"/>
      <c r="N951" s="40"/>
      <c r="O951" s="40"/>
      <c r="P951" s="40"/>
      <c r="Q951" s="40"/>
      <c r="R951" s="40"/>
      <c r="S951" s="40"/>
      <c r="T951" s="40"/>
      <c r="U951" s="40"/>
      <c r="V951" s="41" t="s">
        <v>6605</v>
      </c>
      <c r="W951" s="36">
        <v>3</v>
      </c>
      <c r="X951" s="36" t="s">
        <v>4852</v>
      </c>
      <c r="Y951" s="36" t="s">
        <v>5394</v>
      </c>
      <c r="Z951" s="36" t="s">
        <v>117</v>
      </c>
      <c r="AA951" s="36" t="s">
        <v>117</v>
      </c>
      <c r="AB951" s="36" t="s">
        <v>117</v>
      </c>
      <c r="AC951" s="36" t="s">
        <v>5394</v>
      </c>
      <c r="AD951" s="36" t="s">
        <v>5395</v>
      </c>
      <c r="AE951" s="36" t="s">
        <v>5396</v>
      </c>
      <c r="AF951" s="36" t="s">
        <v>117</v>
      </c>
      <c r="AG951" s="36" t="s">
        <v>117</v>
      </c>
      <c r="AH951" s="36" t="s">
        <v>117</v>
      </c>
      <c r="AI951" s="36" t="s">
        <v>117</v>
      </c>
      <c r="AJ951" s="36" t="s">
        <v>117</v>
      </c>
      <c r="AK951" s="36" t="s">
        <v>4297</v>
      </c>
      <c r="AL951" s="36" t="s">
        <v>830</v>
      </c>
      <c r="AM951" s="36"/>
      <c r="AN951" s="36"/>
      <c r="AO951" s="36"/>
      <c r="AP951" s="36"/>
      <c r="AQ951" s="36"/>
      <c r="AR951" s="36"/>
      <c r="AS951" s="36"/>
    </row>
    <row r="952" spans="1:45" s="62" customFormat="1" hidden="1">
      <c r="A952" s="50"/>
      <c r="B952" s="42" t="s">
        <v>6648</v>
      </c>
      <c r="C952" s="40"/>
      <c r="D952" s="42" t="s">
        <v>9</v>
      </c>
      <c r="E952" s="40"/>
      <c r="F952" s="40"/>
      <c r="G952" s="40"/>
      <c r="H952" s="43" t="s">
        <v>9</v>
      </c>
      <c r="I952" s="40"/>
      <c r="J952" s="35"/>
      <c r="K952" s="40"/>
      <c r="L952" s="40"/>
      <c r="M952" s="42"/>
      <c r="N952" s="40"/>
      <c r="O952" s="40"/>
      <c r="P952" s="40"/>
      <c r="Q952" s="40"/>
      <c r="R952" s="40"/>
      <c r="S952" s="40"/>
      <c r="T952" s="40"/>
      <c r="U952" s="40"/>
      <c r="V952" s="41" t="s">
        <v>6605</v>
      </c>
      <c r="W952" s="36">
        <v>3</v>
      </c>
      <c r="X952" s="36" t="s">
        <v>4779</v>
      </c>
      <c r="Y952" s="36" t="s">
        <v>5397</v>
      </c>
      <c r="Z952" s="36" t="s">
        <v>117</v>
      </c>
      <c r="AA952" s="36" t="s">
        <v>117</v>
      </c>
      <c r="AB952" s="36" t="s">
        <v>117</v>
      </c>
      <c r="AC952" s="36" t="s">
        <v>5397</v>
      </c>
      <c r="AD952" s="36" t="s">
        <v>5395</v>
      </c>
      <c r="AE952" s="36" t="s">
        <v>4781</v>
      </c>
      <c r="AF952" s="36" t="s">
        <v>117</v>
      </c>
      <c r="AG952" s="36" t="s">
        <v>117</v>
      </c>
      <c r="AH952" s="36" t="s">
        <v>117</v>
      </c>
      <c r="AI952" s="36" t="s">
        <v>117</v>
      </c>
      <c r="AJ952" s="36" t="s">
        <v>117</v>
      </c>
      <c r="AK952" s="36" t="s">
        <v>4297</v>
      </c>
      <c r="AL952" s="36" t="s">
        <v>830</v>
      </c>
      <c r="AM952" s="36"/>
      <c r="AN952" s="36"/>
      <c r="AO952" s="36"/>
      <c r="AP952" s="36"/>
      <c r="AQ952" s="36"/>
      <c r="AR952" s="36"/>
      <c r="AS952" s="36"/>
    </row>
    <row r="953" spans="1:45" s="62" customFormat="1" hidden="1">
      <c r="A953" s="50"/>
      <c r="B953" s="42" t="s">
        <v>6648</v>
      </c>
      <c r="C953" s="40"/>
      <c r="D953" s="42" t="s">
        <v>9</v>
      </c>
      <c r="E953" s="40"/>
      <c r="F953" s="40"/>
      <c r="G953" s="40"/>
      <c r="H953" s="43" t="s">
        <v>9</v>
      </c>
      <c r="I953" s="40"/>
      <c r="J953" s="35"/>
      <c r="K953" s="40"/>
      <c r="L953" s="40" t="s">
        <v>6715</v>
      </c>
      <c r="M953" s="42"/>
      <c r="N953" s="40"/>
      <c r="O953" s="40"/>
      <c r="P953" s="40"/>
      <c r="Q953" s="40"/>
      <c r="R953" s="40"/>
      <c r="S953" s="40"/>
      <c r="T953" s="40"/>
      <c r="U953" s="40"/>
      <c r="V953" s="41" t="s">
        <v>6605</v>
      </c>
      <c r="W953" s="36">
        <v>3</v>
      </c>
      <c r="X953" s="36" t="s">
        <v>4852</v>
      </c>
      <c r="Y953" s="36" t="s">
        <v>5398</v>
      </c>
      <c r="Z953" s="36" t="s">
        <v>117</v>
      </c>
      <c r="AA953" s="36" t="s">
        <v>117</v>
      </c>
      <c r="AB953" s="36" t="s">
        <v>117</v>
      </c>
      <c r="AC953" s="36" t="s">
        <v>5398</v>
      </c>
      <c r="AD953" s="36" t="s">
        <v>5399</v>
      </c>
      <c r="AE953" s="36" t="s">
        <v>4854</v>
      </c>
      <c r="AF953" s="36" t="s">
        <v>117</v>
      </c>
      <c r="AG953" s="36" t="s">
        <v>117</v>
      </c>
      <c r="AH953" s="36" t="s">
        <v>117</v>
      </c>
      <c r="AI953" s="36" t="s">
        <v>117</v>
      </c>
      <c r="AJ953" s="36" t="s">
        <v>117</v>
      </c>
      <c r="AK953" s="36" t="s">
        <v>4297</v>
      </c>
      <c r="AL953" s="36" t="s">
        <v>830</v>
      </c>
      <c r="AM953" s="36"/>
      <c r="AN953" s="36"/>
      <c r="AO953" s="36"/>
      <c r="AP953" s="36"/>
      <c r="AQ953" s="36"/>
      <c r="AR953" s="36"/>
      <c r="AS953" s="36"/>
    </row>
    <row r="954" spans="1:45" s="62" customFormat="1" hidden="1">
      <c r="A954" s="50"/>
      <c r="B954" s="42" t="s">
        <v>6648</v>
      </c>
      <c r="C954" s="40"/>
      <c r="D954" s="42" t="s">
        <v>9</v>
      </c>
      <c r="E954" s="40"/>
      <c r="F954" s="40"/>
      <c r="G954" s="40"/>
      <c r="H954" s="43" t="s">
        <v>9</v>
      </c>
      <c r="I954" s="40"/>
      <c r="J954" s="35"/>
      <c r="K954" s="40"/>
      <c r="L954" s="40" t="s">
        <v>6715</v>
      </c>
      <c r="M954" s="42"/>
      <c r="N954" s="40"/>
      <c r="O954" s="40"/>
      <c r="P954" s="40"/>
      <c r="Q954" s="40"/>
      <c r="R954" s="40"/>
      <c r="S954" s="40"/>
      <c r="T954" s="40"/>
      <c r="U954" s="40"/>
      <c r="V954" s="41" t="s">
        <v>6605</v>
      </c>
      <c r="W954" s="36">
        <v>3</v>
      </c>
      <c r="X954" s="36" t="s">
        <v>4852</v>
      </c>
      <c r="Y954" s="36" t="s">
        <v>5400</v>
      </c>
      <c r="Z954" s="36" t="s">
        <v>117</v>
      </c>
      <c r="AA954" s="36" t="s">
        <v>117</v>
      </c>
      <c r="AB954" s="36" t="s">
        <v>117</v>
      </c>
      <c r="AC954" s="36" t="s">
        <v>5400</v>
      </c>
      <c r="AD954" s="36" t="s">
        <v>5401</v>
      </c>
      <c r="AE954" s="36" t="s">
        <v>4854</v>
      </c>
      <c r="AF954" s="36" t="s">
        <v>117</v>
      </c>
      <c r="AG954" s="36" t="s">
        <v>117</v>
      </c>
      <c r="AH954" s="36" t="s">
        <v>117</v>
      </c>
      <c r="AI954" s="36" t="s">
        <v>117</v>
      </c>
      <c r="AJ954" s="36" t="s">
        <v>117</v>
      </c>
      <c r="AK954" s="36" t="s">
        <v>4297</v>
      </c>
      <c r="AL954" s="36" t="s">
        <v>830</v>
      </c>
      <c r="AM954" s="36"/>
      <c r="AN954" s="36"/>
      <c r="AO954" s="36"/>
      <c r="AP954" s="36"/>
      <c r="AQ954" s="36"/>
      <c r="AR954" s="36"/>
      <c r="AS954" s="36"/>
    </row>
    <row r="955" spans="1:45" s="62" customFormat="1" hidden="1">
      <c r="A955" s="50"/>
      <c r="B955" s="42" t="s">
        <v>6648</v>
      </c>
      <c r="C955" s="40"/>
      <c r="D955" s="42" t="s">
        <v>10</v>
      </c>
      <c r="E955" s="40"/>
      <c r="F955" s="40"/>
      <c r="G955" s="40"/>
      <c r="H955" s="43" t="s">
        <v>6809</v>
      </c>
      <c r="I955" s="40"/>
      <c r="J955" s="35"/>
      <c r="K955" s="40"/>
      <c r="L955" s="40" t="s">
        <v>6715</v>
      </c>
      <c r="M955" s="42"/>
      <c r="N955" s="40"/>
      <c r="O955" s="40"/>
      <c r="P955" s="40"/>
      <c r="Q955" s="40"/>
      <c r="R955" s="40"/>
      <c r="S955" s="40"/>
      <c r="T955" s="40"/>
      <c r="U955" s="40"/>
      <c r="V955" s="41" t="s">
        <v>6605</v>
      </c>
      <c r="W955" s="36">
        <v>3</v>
      </c>
      <c r="X955" s="36" t="s">
        <v>4782</v>
      </c>
      <c r="Y955" s="36" t="s">
        <v>5402</v>
      </c>
      <c r="Z955" s="36" t="s">
        <v>117</v>
      </c>
      <c r="AA955" s="36" t="s">
        <v>117</v>
      </c>
      <c r="AB955" s="36" t="s">
        <v>117</v>
      </c>
      <c r="AC955" s="36" t="s">
        <v>5402</v>
      </c>
      <c r="AD955" s="36" t="s">
        <v>651</v>
      </c>
      <c r="AE955" s="36" t="s">
        <v>4815</v>
      </c>
      <c r="AF955" s="36" t="s">
        <v>117</v>
      </c>
      <c r="AG955" s="36" t="s">
        <v>117</v>
      </c>
      <c r="AH955" s="36" t="s">
        <v>117</v>
      </c>
      <c r="AI955" s="36" t="s">
        <v>117</v>
      </c>
      <c r="AJ955" s="36" t="s">
        <v>117</v>
      </c>
      <c r="AK955" s="36" t="s">
        <v>4297</v>
      </c>
      <c r="AL955" s="36" t="s">
        <v>830</v>
      </c>
      <c r="AM955" s="36"/>
      <c r="AN955" s="36"/>
      <c r="AO955" s="36"/>
      <c r="AP955" s="36"/>
      <c r="AQ955" s="36"/>
      <c r="AR955" s="36"/>
      <c r="AS955" s="36"/>
    </row>
    <row r="956" spans="1:45" s="62" customFormat="1" hidden="1">
      <c r="A956" s="50"/>
      <c r="B956" s="42" t="s">
        <v>6648</v>
      </c>
      <c r="C956" s="40"/>
      <c r="D956" s="42" t="s">
        <v>10</v>
      </c>
      <c r="E956" s="40"/>
      <c r="F956" s="40"/>
      <c r="G956" s="40"/>
      <c r="H956" s="43" t="s">
        <v>6809</v>
      </c>
      <c r="I956" s="40"/>
      <c r="J956" s="35"/>
      <c r="K956" s="40"/>
      <c r="L956" s="40" t="s">
        <v>6715</v>
      </c>
      <c r="M956" s="42"/>
      <c r="N956" s="40"/>
      <c r="O956" s="40"/>
      <c r="P956" s="40"/>
      <c r="Q956" s="40"/>
      <c r="R956" s="40"/>
      <c r="S956" s="40"/>
      <c r="T956" s="40"/>
      <c r="U956" s="40"/>
      <c r="V956" s="41" t="s">
        <v>6605</v>
      </c>
      <c r="W956" s="36">
        <v>3</v>
      </c>
      <c r="X956" s="36" t="s">
        <v>4782</v>
      </c>
      <c r="Y956" s="36" t="s">
        <v>5403</v>
      </c>
      <c r="Z956" s="36" t="s">
        <v>117</v>
      </c>
      <c r="AA956" s="36" t="s">
        <v>117</v>
      </c>
      <c r="AB956" s="36" t="s">
        <v>117</v>
      </c>
      <c r="AC956" s="36" t="s">
        <v>5403</v>
      </c>
      <c r="AD956" s="36" t="s">
        <v>900</v>
      </c>
      <c r="AE956" s="36" t="s">
        <v>4815</v>
      </c>
      <c r="AF956" s="36" t="s">
        <v>117</v>
      </c>
      <c r="AG956" s="36" t="s">
        <v>117</v>
      </c>
      <c r="AH956" s="36" t="s">
        <v>117</v>
      </c>
      <c r="AI956" s="36" t="s">
        <v>117</v>
      </c>
      <c r="AJ956" s="36" t="s">
        <v>117</v>
      </c>
      <c r="AK956" s="36" t="s">
        <v>4297</v>
      </c>
      <c r="AL956" s="36" t="s">
        <v>830</v>
      </c>
      <c r="AM956" s="36"/>
      <c r="AN956" s="36"/>
      <c r="AO956" s="36"/>
      <c r="AP956" s="36"/>
      <c r="AQ956" s="36"/>
      <c r="AR956" s="36"/>
      <c r="AS956" s="36"/>
    </row>
    <row r="957" spans="1:45" s="62" customFormat="1" hidden="1">
      <c r="A957" s="50"/>
      <c r="B957" s="42" t="s">
        <v>6648</v>
      </c>
      <c r="C957" s="40"/>
      <c r="D957" s="42" t="s">
        <v>10</v>
      </c>
      <c r="E957" s="40"/>
      <c r="F957" s="40"/>
      <c r="G957" s="40"/>
      <c r="H957" s="43" t="s">
        <v>10</v>
      </c>
      <c r="I957" s="40"/>
      <c r="J957" s="35"/>
      <c r="K957" s="40"/>
      <c r="L957" s="40"/>
      <c r="M957" s="42"/>
      <c r="N957" s="40"/>
      <c r="O957" s="40"/>
      <c r="P957" s="40"/>
      <c r="Q957" s="40"/>
      <c r="R957" s="40"/>
      <c r="S957" s="40"/>
      <c r="T957" s="40"/>
      <c r="U957" s="40"/>
      <c r="V957" s="41" t="s">
        <v>6605</v>
      </c>
      <c r="W957" s="36">
        <v>3</v>
      </c>
      <c r="X957" s="36" t="s">
        <v>5376</v>
      </c>
      <c r="Y957" s="36" t="s">
        <v>5404</v>
      </c>
      <c r="Z957" s="36" t="s">
        <v>117</v>
      </c>
      <c r="AA957" s="36" t="s">
        <v>117</v>
      </c>
      <c r="AB957" s="36" t="s">
        <v>117</v>
      </c>
      <c r="AC957" s="36" t="s">
        <v>5404</v>
      </c>
      <c r="AD957" s="36" t="s">
        <v>5405</v>
      </c>
      <c r="AE957" s="36" t="s">
        <v>5379</v>
      </c>
      <c r="AF957" s="36" t="s">
        <v>117</v>
      </c>
      <c r="AG957" s="36" t="s">
        <v>117</v>
      </c>
      <c r="AH957" s="36" t="s">
        <v>117</v>
      </c>
      <c r="AI957" s="36" t="s">
        <v>117</v>
      </c>
      <c r="AJ957" s="36" t="s">
        <v>117</v>
      </c>
      <c r="AK957" s="36" t="s">
        <v>4297</v>
      </c>
      <c r="AL957" s="36" t="s">
        <v>830</v>
      </c>
      <c r="AM957" s="36"/>
      <c r="AN957" s="36"/>
      <c r="AO957" s="36"/>
      <c r="AP957" s="36"/>
      <c r="AQ957" s="36"/>
      <c r="AR957" s="36"/>
      <c r="AS957" s="36"/>
    </row>
    <row r="958" spans="1:45" s="62" customFormat="1" hidden="1">
      <c r="A958" s="50"/>
      <c r="B958" s="42" t="s">
        <v>6648</v>
      </c>
      <c r="C958" s="40"/>
      <c r="D958" s="42" t="s">
        <v>10</v>
      </c>
      <c r="E958" s="40"/>
      <c r="F958" s="40"/>
      <c r="G958" s="40"/>
      <c r="H958" s="43" t="s">
        <v>10</v>
      </c>
      <c r="I958" s="40"/>
      <c r="J958" s="35"/>
      <c r="K958" s="40"/>
      <c r="L958" s="40" t="s">
        <v>6715</v>
      </c>
      <c r="M958" s="42"/>
      <c r="N958" s="40"/>
      <c r="O958" s="40"/>
      <c r="P958" s="40"/>
      <c r="Q958" s="40"/>
      <c r="R958" s="40"/>
      <c r="S958" s="40"/>
      <c r="T958" s="40"/>
      <c r="U958" s="40"/>
      <c r="V958" s="41" t="s">
        <v>6605</v>
      </c>
      <c r="W958" s="36">
        <v>3</v>
      </c>
      <c r="X958" s="36" t="s">
        <v>4782</v>
      </c>
      <c r="Y958" s="36" t="s">
        <v>5406</v>
      </c>
      <c r="Z958" s="36" t="s">
        <v>117</v>
      </c>
      <c r="AA958" s="36" t="s">
        <v>117</v>
      </c>
      <c r="AB958" s="36" t="s">
        <v>117</v>
      </c>
      <c r="AC958" s="36" t="s">
        <v>5406</v>
      </c>
      <c r="AD958" s="36" t="s">
        <v>5405</v>
      </c>
      <c r="AE958" s="36" t="s">
        <v>4815</v>
      </c>
      <c r="AF958" s="36" t="s">
        <v>117</v>
      </c>
      <c r="AG958" s="36" t="s">
        <v>117</v>
      </c>
      <c r="AH958" s="36" t="s">
        <v>117</v>
      </c>
      <c r="AI958" s="36" t="s">
        <v>117</v>
      </c>
      <c r="AJ958" s="36" t="s">
        <v>117</v>
      </c>
      <c r="AK958" s="36" t="s">
        <v>4297</v>
      </c>
      <c r="AL958" s="36" t="s">
        <v>830</v>
      </c>
      <c r="AM958" s="36"/>
      <c r="AN958" s="36"/>
      <c r="AO958" s="36"/>
      <c r="AP958" s="36"/>
      <c r="AQ958" s="36"/>
      <c r="AR958" s="36"/>
      <c r="AS958" s="36"/>
    </row>
    <row r="959" spans="1:45" s="62" customFormat="1" hidden="1">
      <c r="A959" s="50"/>
      <c r="B959" s="42" t="s">
        <v>6648</v>
      </c>
      <c r="C959" s="40"/>
      <c r="D959" s="42" t="s">
        <v>10</v>
      </c>
      <c r="E959" s="40"/>
      <c r="F959" s="40"/>
      <c r="G959" s="40"/>
      <c r="H959" s="43" t="s">
        <v>10</v>
      </c>
      <c r="I959" s="40"/>
      <c r="J959" s="35"/>
      <c r="K959" s="40"/>
      <c r="L959" s="40" t="s">
        <v>6715</v>
      </c>
      <c r="M959" s="42"/>
      <c r="N959" s="40"/>
      <c r="O959" s="40"/>
      <c r="P959" s="40"/>
      <c r="Q959" s="40"/>
      <c r="R959" s="40"/>
      <c r="S959" s="40"/>
      <c r="T959" s="40"/>
      <c r="U959" s="40"/>
      <c r="V959" s="41" t="s">
        <v>6605</v>
      </c>
      <c r="W959" s="36">
        <v>3</v>
      </c>
      <c r="X959" s="36" t="s">
        <v>4782</v>
      </c>
      <c r="Y959" s="36" t="s">
        <v>5407</v>
      </c>
      <c r="Z959" s="36" t="s">
        <v>117</v>
      </c>
      <c r="AA959" s="36" t="s">
        <v>117</v>
      </c>
      <c r="AB959" s="36" t="s">
        <v>117</v>
      </c>
      <c r="AC959" s="36" t="s">
        <v>5407</v>
      </c>
      <c r="AD959" s="36" t="s">
        <v>5408</v>
      </c>
      <c r="AE959" s="36" t="s">
        <v>4815</v>
      </c>
      <c r="AF959" s="36" t="s">
        <v>117</v>
      </c>
      <c r="AG959" s="36" t="s">
        <v>117</v>
      </c>
      <c r="AH959" s="36" t="s">
        <v>117</v>
      </c>
      <c r="AI959" s="36" t="s">
        <v>117</v>
      </c>
      <c r="AJ959" s="36" t="s">
        <v>117</v>
      </c>
      <c r="AK959" s="36" t="s">
        <v>4297</v>
      </c>
      <c r="AL959" s="36" t="s">
        <v>830</v>
      </c>
      <c r="AM959" s="36"/>
      <c r="AN959" s="36"/>
      <c r="AO959" s="36"/>
      <c r="AP959" s="36"/>
      <c r="AQ959" s="36"/>
      <c r="AR959" s="36"/>
      <c r="AS959" s="36"/>
    </row>
    <row r="960" spans="1:45" s="62" customFormat="1" hidden="1">
      <c r="A960" s="50"/>
      <c r="B960" s="42" t="s">
        <v>6648</v>
      </c>
      <c r="C960" s="40"/>
      <c r="D960" s="42" t="s">
        <v>10</v>
      </c>
      <c r="E960" s="40"/>
      <c r="F960" s="40"/>
      <c r="G960" s="40"/>
      <c r="H960" s="43" t="s">
        <v>10</v>
      </c>
      <c r="I960" s="40"/>
      <c r="J960" s="35"/>
      <c r="K960" s="40"/>
      <c r="L960" s="40" t="s">
        <v>6715</v>
      </c>
      <c r="M960" s="42"/>
      <c r="N960" s="40"/>
      <c r="O960" s="40"/>
      <c r="P960" s="40"/>
      <c r="Q960" s="40"/>
      <c r="R960" s="40"/>
      <c r="S960" s="40"/>
      <c r="T960" s="40"/>
      <c r="U960" s="40"/>
      <c r="V960" s="41" t="s">
        <v>6605</v>
      </c>
      <c r="W960" s="36">
        <v>3</v>
      </c>
      <c r="X960" s="36" t="s">
        <v>4782</v>
      </c>
      <c r="Y960" s="36" t="s">
        <v>5409</v>
      </c>
      <c r="Z960" s="36" t="s">
        <v>117</v>
      </c>
      <c r="AA960" s="36" t="s">
        <v>117</v>
      </c>
      <c r="AB960" s="36" t="s">
        <v>117</v>
      </c>
      <c r="AC960" s="36" t="s">
        <v>5409</v>
      </c>
      <c r="AD960" s="36" t="s">
        <v>5408</v>
      </c>
      <c r="AE960" s="36" t="s">
        <v>4815</v>
      </c>
      <c r="AF960" s="36" t="s">
        <v>117</v>
      </c>
      <c r="AG960" s="36" t="s">
        <v>117</v>
      </c>
      <c r="AH960" s="36" t="s">
        <v>117</v>
      </c>
      <c r="AI960" s="36" t="s">
        <v>117</v>
      </c>
      <c r="AJ960" s="36" t="s">
        <v>117</v>
      </c>
      <c r="AK960" s="36" t="s">
        <v>4297</v>
      </c>
      <c r="AL960" s="36" t="s">
        <v>830</v>
      </c>
      <c r="AM960" s="36"/>
      <c r="AN960" s="36"/>
      <c r="AO960" s="36"/>
      <c r="AP960" s="36"/>
      <c r="AQ960" s="36"/>
      <c r="AR960" s="36"/>
      <c r="AS960" s="36"/>
    </row>
    <row r="961" spans="1:45" s="62" customFormat="1" hidden="1">
      <c r="A961" s="50"/>
      <c r="B961" s="42" t="s">
        <v>6648</v>
      </c>
      <c r="C961" s="40"/>
      <c r="D961" s="42" t="s">
        <v>10</v>
      </c>
      <c r="E961" s="40"/>
      <c r="F961" s="40"/>
      <c r="G961" s="40"/>
      <c r="H961" s="43" t="s">
        <v>10</v>
      </c>
      <c r="I961" s="40"/>
      <c r="J961" s="35"/>
      <c r="K961" s="40"/>
      <c r="L961" s="40" t="s">
        <v>6715</v>
      </c>
      <c r="M961" s="42"/>
      <c r="N961" s="40"/>
      <c r="O961" s="40"/>
      <c r="P961" s="40"/>
      <c r="Q961" s="40"/>
      <c r="R961" s="40"/>
      <c r="S961" s="40"/>
      <c r="T961" s="40"/>
      <c r="U961" s="40"/>
      <c r="V961" s="41" t="s">
        <v>6605</v>
      </c>
      <c r="W961" s="36">
        <v>3</v>
      </c>
      <c r="X961" s="36" t="s">
        <v>4782</v>
      </c>
      <c r="Y961" s="36" t="s">
        <v>5410</v>
      </c>
      <c r="Z961" s="36" t="s">
        <v>117</v>
      </c>
      <c r="AA961" s="36" t="s">
        <v>117</v>
      </c>
      <c r="AB961" s="36" t="s">
        <v>117</v>
      </c>
      <c r="AC961" s="36" t="s">
        <v>5410</v>
      </c>
      <c r="AD961" s="36" t="s">
        <v>5408</v>
      </c>
      <c r="AE961" s="36" t="s">
        <v>4815</v>
      </c>
      <c r="AF961" s="36" t="s">
        <v>117</v>
      </c>
      <c r="AG961" s="36" t="s">
        <v>117</v>
      </c>
      <c r="AH961" s="36" t="s">
        <v>117</v>
      </c>
      <c r="AI961" s="36" t="s">
        <v>117</v>
      </c>
      <c r="AJ961" s="36" t="s">
        <v>117</v>
      </c>
      <c r="AK961" s="36" t="s">
        <v>4297</v>
      </c>
      <c r="AL961" s="36" t="s">
        <v>830</v>
      </c>
      <c r="AM961" s="36"/>
      <c r="AN961" s="36"/>
      <c r="AO961" s="36"/>
      <c r="AP961" s="36"/>
      <c r="AQ961" s="36"/>
      <c r="AR961" s="36"/>
      <c r="AS961" s="36"/>
    </row>
    <row r="962" spans="1:45" s="62" customFormat="1" hidden="1">
      <c r="A962" s="50"/>
      <c r="B962" s="42" t="s">
        <v>6648</v>
      </c>
      <c r="C962" s="40"/>
      <c r="D962" s="42" t="s">
        <v>10</v>
      </c>
      <c r="E962" s="40"/>
      <c r="F962" s="40"/>
      <c r="G962" s="40"/>
      <c r="H962" s="43" t="s">
        <v>10</v>
      </c>
      <c r="I962" s="40"/>
      <c r="J962" s="35"/>
      <c r="K962" s="40"/>
      <c r="L962" s="40" t="s">
        <v>6715</v>
      </c>
      <c r="M962" s="42"/>
      <c r="N962" s="40"/>
      <c r="O962" s="40"/>
      <c r="P962" s="40"/>
      <c r="Q962" s="40"/>
      <c r="R962" s="40"/>
      <c r="S962" s="40"/>
      <c r="T962" s="40"/>
      <c r="U962" s="40"/>
      <c r="V962" s="41" t="s">
        <v>6605</v>
      </c>
      <c r="W962" s="36">
        <v>3</v>
      </c>
      <c r="X962" s="36" t="s">
        <v>4782</v>
      </c>
      <c r="Y962" s="36" t="s">
        <v>5412</v>
      </c>
      <c r="Z962" s="36" t="s">
        <v>117</v>
      </c>
      <c r="AA962" s="36" t="s">
        <v>117</v>
      </c>
      <c r="AB962" s="36" t="s">
        <v>117</v>
      </c>
      <c r="AC962" s="36" t="s">
        <v>5412</v>
      </c>
      <c r="AD962" s="36" t="s">
        <v>5411</v>
      </c>
      <c r="AE962" s="36" t="s">
        <v>4815</v>
      </c>
      <c r="AF962" s="36" t="s">
        <v>117</v>
      </c>
      <c r="AG962" s="36" t="s">
        <v>117</v>
      </c>
      <c r="AH962" s="36" t="s">
        <v>117</v>
      </c>
      <c r="AI962" s="36" t="s">
        <v>117</v>
      </c>
      <c r="AJ962" s="36" t="s">
        <v>117</v>
      </c>
      <c r="AK962" s="36" t="s">
        <v>4297</v>
      </c>
      <c r="AL962" s="36" t="s">
        <v>830</v>
      </c>
      <c r="AM962" s="36"/>
      <c r="AN962" s="36"/>
      <c r="AO962" s="36"/>
      <c r="AP962" s="36"/>
      <c r="AQ962" s="36"/>
      <c r="AR962" s="36"/>
      <c r="AS962" s="36"/>
    </row>
    <row r="963" spans="1:45" s="62" customFormat="1" hidden="1">
      <c r="A963" s="50"/>
      <c r="B963" s="42" t="s">
        <v>6648</v>
      </c>
      <c r="C963" s="40"/>
      <c r="D963" s="42" t="s">
        <v>10</v>
      </c>
      <c r="E963" s="40"/>
      <c r="F963" s="40"/>
      <c r="G963" s="40"/>
      <c r="H963" s="43" t="s">
        <v>10</v>
      </c>
      <c r="I963" s="40"/>
      <c r="J963" s="35"/>
      <c r="K963" s="40"/>
      <c r="L963" s="40"/>
      <c r="M963" s="42"/>
      <c r="N963" s="40"/>
      <c r="O963" s="40"/>
      <c r="P963" s="40"/>
      <c r="Q963" s="40"/>
      <c r="R963" s="40"/>
      <c r="S963" s="40"/>
      <c r="T963" s="40"/>
      <c r="U963" s="40"/>
      <c r="V963" s="41" t="s">
        <v>6605</v>
      </c>
      <c r="W963" s="36">
        <v>3</v>
      </c>
      <c r="X963" s="36" t="s">
        <v>4868</v>
      </c>
      <c r="Y963" s="36" t="s">
        <v>5413</v>
      </c>
      <c r="Z963" s="36" t="s">
        <v>117</v>
      </c>
      <c r="AA963" s="36" t="s">
        <v>117</v>
      </c>
      <c r="AB963" s="36" t="s">
        <v>117</v>
      </c>
      <c r="AC963" s="36" t="s">
        <v>5413</v>
      </c>
      <c r="AD963" s="36" t="s">
        <v>5411</v>
      </c>
      <c r="AE963" s="36" t="s">
        <v>4871</v>
      </c>
      <c r="AF963" s="36" t="s">
        <v>117</v>
      </c>
      <c r="AG963" s="36" t="s">
        <v>117</v>
      </c>
      <c r="AH963" s="36" t="s">
        <v>117</v>
      </c>
      <c r="AI963" s="36" t="s">
        <v>117</v>
      </c>
      <c r="AJ963" s="36" t="s">
        <v>117</v>
      </c>
      <c r="AK963" s="36" t="s">
        <v>4297</v>
      </c>
      <c r="AL963" s="36" t="s">
        <v>830</v>
      </c>
      <c r="AM963" s="36"/>
      <c r="AN963" s="36"/>
      <c r="AO963" s="36"/>
      <c r="AP963" s="36"/>
      <c r="AQ963" s="36"/>
      <c r="AR963" s="36"/>
      <c r="AS963" s="36"/>
    </row>
    <row r="964" spans="1:45" s="62" customFormat="1" hidden="1">
      <c r="A964" s="50"/>
      <c r="B964" s="42" t="s">
        <v>6648</v>
      </c>
      <c r="C964" s="40"/>
      <c r="D964" s="42" t="s">
        <v>10</v>
      </c>
      <c r="E964" s="40"/>
      <c r="F964" s="40"/>
      <c r="G964" s="40"/>
      <c r="H964" s="43" t="s">
        <v>10</v>
      </c>
      <c r="I964" s="40"/>
      <c r="J964" s="35"/>
      <c r="K964" s="40"/>
      <c r="L964" s="40"/>
      <c r="M964" s="42"/>
      <c r="N964" s="40"/>
      <c r="O964" s="40"/>
      <c r="P964" s="40"/>
      <c r="Q964" s="40"/>
      <c r="R964" s="40"/>
      <c r="S964" s="40"/>
      <c r="T964" s="40"/>
      <c r="U964" s="40"/>
      <c r="V964" s="41" t="s">
        <v>6605</v>
      </c>
      <c r="W964" s="36">
        <v>3</v>
      </c>
      <c r="X964" s="36" t="s">
        <v>4868</v>
      </c>
      <c r="Y964" s="36" t="s">
        <v>5414</v>
      </c>
      <c r="Z964" s="36" t="s">
        <v>117</v>
      </c>
      <c r="AA964" s="36" t="s">
        <v>117</v>
      </c>
      <c r="AB964" s="36" t="s">
        <v>117</v>
      </c>
      <c r="AC964" s="36" t="s">
        <v>5414</v>
      </c>
      <c r="AD964" s="36" t="s">
        <v>5415</v>
      </c>
      <c r="AE964" s="36" t="s">
        <v>4871</v>
      </c>
      <c r="AF964" s="36" t="s">
        <v>117</v>
      </c>
      <c r="AG964" s="36" t="s">
        <v>117</v>
      </c>
      <c r="AH964" s="36" t="s">
        <v>117</v>
      </c>
      <c r="AI964" s="36" t="s">
        <v>117</v>
      </c>
      <c r="AJ964" s="36" t="s">
        <v>117</v>
      </c>
      <c r="AK964" s="36" t="s">
        <v>4297</v>
      </c>
      <c r="AL964" s="36" t="s">
        <v>830</v>
      </c>
      <c r="AM964" s="36"/>
      <c r="AN964" s="36"/>
      <c r="AO964" s="36"/>
      <c r="AP964" s="36"/>
      <c r="AQ964" s="36"/>
      <c r="AR964" s="36"/>
      <c r="AS964" s="36"/>
    </row>
    <row r="965" spans="1:45" s="62" customFormat="1" hidden="1">
      <c r="A965" s="157" t="s">
        <v>7966</v>
      </c>
      <c r="B965" s="42" t="s">
        <v>6648</v>
      </c>
      <c r="C965" s="40"/>
      <c r="D965" s="42" t="s">
        <v>10</v>
      </c>
      <c r="E965" s="40"/>
      <c r="F965" s="40"/>
      <c r="G965" s="40"/>
      <c r="H965" s="43" t="s">
        <v>10</v>
      </c>
      <c r="I965" s="40"/>
      <c r="J965" s="35"/>
      <c r="K965" s="40"/>
      <c r="L965" s="165" t="s">
        <v>6715</v>
      </c>
      <c r="M965" s="42"/>
      <c r="N965" s="40"/>
      <c r="O965" s="40"/>
      <c r="P965" s="40"/>
      <c r="Q965" s="40"/>
      <c r="R965" s="40"/>
      <c r="S965" s="40"/>
      <c r="T965" s="40"/>
      <c r="U965" s="40"/>
      <c r="V965" s="41" t="s">
        <v>6605</v>
      </c>
      <c r="W965" s="36">
        <v>3</v>
      </c>
      <c r="X965" s="36" t="s">
        <v>4782</v>
      </c>
      <c r="Y965" s="36" t="s">
        <v>5416</v>
      </c>
      <c r="Z965" s="36" t="s">
        <v>117</v>
      </c>
      <c r="AA965" s="36" t="s">
        <v>117</v>
      </c>
      <c r="AB965" s="36" t="s">
        <v>117</v>
      </c>
      <c r="AC965" s="36" t="s">
        <v>5416</v>
      </c>
      <c r="AD965" s="36" t="s">
        <v>5415</v>
      </c>
      <c r="AE965" s="36" t="s">
        <v>4815</v>
      </c>
      <c r="AF965" s="36" t="s">
        <v>117</v>
      </c>
      <c r="AG965" s="36" t="s">
        <v>117</v>
      </c>
      <c r="AH965" s="36" t="s">
        <v>117</v>
      </c>
      <c r="AI965" s="36" t="s">
        <v>117</v>
      </c>
      <c r="AJ965" s="36" t="s">
        <v>117</v>
      </c>
      <c r="AK965" s="36" t="s">
        <v>4297</v>
      </c>
      <c r="AL965" s="36" t="s">
        <v>830</v>
      </c>
      <c r="AM965" s="36"/>
      <c r="AN965" s="36"/>
      <c r="AO965" s="36"/>
      <c r="AP965" s="36"/>
      <c r="AQ965" s="36"/>
      <c r="AR965" s="36"/>
      <c r="AS965" s="36"/>
    </row>
    <row r="966" spans="1:45" s="62" customFormat="1" hidden="1">
      <c r="A966" s="157" t="s">
        <v>7966</v>
      </c>
      <c r="B966" s="42" t="s">
        <v>6648</v>
      </c>
      <c r="C966" s="40"/>
      <c r="D966" s="42" t="s">
        <v>10</v>
      </c>
      <c r="E966" s="40"/>
      <c r="F966" s="40"/>
      <c r="G966" s="40"/>
      <c r="H966" s="43" t="s">
        <v>10</v>
      </c>
      <c r="I966" s="40"/>
      <c r="J966" s="35"/>
      <c r="K966" s="40"/>
      <c r="L966" s="165" t="s">
        <v>6715</v>
      </c>
      <c r="M966" s="42"/>
      <c r="N966" s="40"/>
      <c r="O966" s="40"/>
      <c r="P966" s="40"/>
      <c r="Q966" s="40"/>
      <c r="R966" s="40"/>
      <c r="S966" s="40"/>
      <c r="T966" s="40"/>
      <c r="U966" s="40"/>
      <c r="V966" s="41" t="s">
        <v>6605</v>
      </c>
      <c r="W966" s="36">
        <v>3</v>
      </c>
      <c r="X966" s="36" t="s">
        <v>4782</v>
      </c>
      <c r="Y966" s="36" t="s">
        <v>5417</v>
      </c>
      <c r="Z966" s="36" t="s">
        <v>117</v>
      </c>
      <c r="AA966" s="36" t="s">
        <v>117</v>
      </c>
      <c r="AB966" s="36" t="s">
        <v>117</v>
      </c>
      <c r="AC966" s="36" t="s">
        <v>5417</v>
      </c>
      <c r="AD966" s="36" t="s">
        <v>5418</v>
      </c>
      <c r="AE966" s="36" t="s">
        <v>4815</v>
      </c>
      <c r="AF966" s="36" t="s">
        <v>117</v>
      </c>
      <c r="AG966" s="36" t="s">
        <v>117</v>
      </c>
      <c r="AH966" s="36" t="s">
        <v>117</v>
      </c>
      <c r="AI966" s="36" t="s">
        <v>117</v>
      </c>
      <c r="AJ966" s="36" t="s">
        <v>117</v>
      </c>
      <c r="AK966" s="36" t="s">
        <v>4297</v>
      </c>
      <c r="AL966" s="36" t="s">
        <v>830</v>
      </c>
      <c r="AM966" s="36"/>
      <c r="AN966" s="36"/>
      <c r="AO966" s="36"/>
      <c r="AP966" s="36"/>
      <c r="AQ966" s="36"/>
      <c r="AR966" s="36"/>
      <c r="AS966" s="36"/>
    </row>
    <row r="967" spans="1:45" s="62" customFormat="1" hidden="1">
      <c r="A967" s="50"/>
      <c r="B967" s="42" t="s">
        <v>6648</v>
      </c>
      <c r="C967" s="40"/>
      <c r="D967" s="42" t="s">
        <v>10</v>
      </c>
      <c r="E967" s="40"/>
      <c r="F967" s="40"/>
      <c r="G967" s="40"/>
      <c r="H967" s="43" t="s">
        <v>10</v>
      </c>
      <c r="I967" s="40"/>
      <c r="J967" s="35"/>
      <c r="K967" s="40"/>
      <c r="L967" s="40"/>
      <c r="M967" s="42"/>
      <c r="N967" s="40"/>
      <c r="O967" s="40"/>
      <c r="P967" s="40"/>
      <c r="Q967" s="40"/>
      <c r="R967" s="40"/>
      <c r="S967" s="40"/>
      <c r="T967" s="40"/>
      <c r="U967" s="40"/>
      <c r="V967" s="41" t="s">
        <v>6605</v>
      </c>
      <c r="W967" s="36">
        <v>3</v>
      </c>
      <c r="X967" s="36" t="s">
        <v>4779</v>
      </c>
      <c r="Y967" s="36" t="s">
        <v>5419</v>
      </c>
      <c r="Z967" s="36" t="s">
        <v>117</v>
      </c>
      <c r="AA967" s="36" t="s">
        <v>117</v>
      </c>
      <c r="AB967" s="36" t="s">
        <v>117</v>
      </c>
      <c r="AC967" s="36" t="s">
        <v>5419</v>
      </c>
      <c r="AD967" s="36" t="s">
        <v>5420</v>
      </c>
      <c r="AE967" s="36" t="s">
        <v>4781</v>
      </c>
      <c r="AF967" s="36" t="s">
        <v>117</v>
      </c>
      <c r="AG967" s="36" t="s">
        <v>117</v>
      </c>
      <c r="AH967" s="36" t="s">
        <v>117</v>
      </c>
      <c r="AI967" s="36" t="s">
        <v>117</v>
      </c>
      <c r="AJ967" s="36" t="s">
        <v>117</v>
      </c>
      <c r="AK967" s="36" t="s">
        <v>4297</v>
      </c>
      <c r="AL967" s="36" t="s">
        <v>830</v>
      </c>
      <c r="AM967" s="36"/>
      <c r="AN967" s="36"/>
      <c r="AO967" s="36"/>
      <c r="AP967" s="36"/>
      <c r="AQ967" s="36"/>
      <c r="AR967" s="36"/>
      <c r="AS967" s="36"/>
    </row>
    <row r="968" spans="1:45" s="62" customFormat="1" hidden="1">
      <c r="A968" s="50"/>
      <c r="B968" s="42" t="s">
        <v>6648</v>
      </c>
      <c r="C968" s="40"/>
      <c r="D968" s="42" t="s">
        <v>10</v>
      </c>
      <c r="E968" s="40"/>
      <c r="F968" s="40"/>
      <c r="G968" s="40"/>
      <c r="H968" s="43" t="s">
        <v>10</v>
      </c>
      <c r="I968" s="40"/>
      <c r="J968" s="35"/>
      <c r="K968" s="40"/>
      <c r="L968" s="77" t="s">
        <v>6715</v>
      </c>
      <c r="M968" s="42"/>
      <c r="N968" s="40"/>
      <c r="O968" s="40"/>
      <c r="P968" s="40"/>
      <c r="Q968" s="40"/>
      <c r="R968" s="40"/>
      <c r="S968" s="40"/>
      <c r="T968" s="40"/>
      <c r="U968" s="40"/>
      <c r="V968" s="41" t="s">
        <v>6605</v>
      </c>
      <c r="W968" s="36">
        <v>3</v>
      </c>
      <c r="X968" s="36" t="s">
        <v>4782</v>
      </c>
      <c r="Y968" s="36" t="s">
        <v>5421</v>
      </c>
      <c r="Z968" s="36" t="s">
        <v>117</v>
      </c>
      <c r="AA968" s="36" t="s">
        <v>117</v>
      </c>
      <c r="AB968" s="36" t="s">
        <v>117</v>
      </c>
      <c r="AC968" s="36" t="s">
        <v>5421</v>
      </c>
      <c r="AD968" s="36" t="s">
        <v>5422</v>
      </c>
      <c r="AE968" s="36" t="s">
        <v>5238</v>
      </c>
      <c r="AF968" s="36" t="s">
        <v>117</v>
      </c>
      <c r="AG968" s="36" t="s">
        <v>117</v>
      </c>
      <c r="AH968" s="36" t="s">
        <v>117</v>
      </c>
      <c r="AI968" s="36" t="s">
        <v>117</v>
      </c>
      <c r="AJ968" s="36" t="s">
        <v>117</v>
      </c>
      <c r="AK968" s="36" t="s">
        <v>4297</v>
      </c>
      <c r="AL968" s="36" t="s">
        <v>830</v>
      </c>
      <c r="AM968" s="36"/>
      <c r="AN968" s="36"/>
      <c r="AO968" s="36"/>
      <c r="AP968" s="36"/>
      <c r="AQ968" s="36"/>
      <c r="AR968" s="36"/>
      <c r="AS968" s="36"/>
    </row>
    <row r="969" spans="1:45" s="62" customFormat="1" hidden="1">
      <c r="A969" s="157" t="s">
        <v>7966</v>
      </c>
      <c r="B969" s="42" t="s">
        <v>6648</v>
      </c>
      <c r="C969" s="40"/>
      <c r="D969" s="42" t="s">
        <v>10</v>
      </c>
      <c r="E969" s="40"/>
      <c r="F969" s="40"/>
      <c r="G969" s="40"/>
      <c r="H969" s="43" t="s">
        <v>10</v>
      </c>
      <c r="I969" s="40"/>
      <c r="J969" s="35"/>
      <c r="K969" s="40"/>
      <c r="L969" s="165"/>
      <c r="M969" s="42"/>
      <c r="N969" s="40"/>
      <c r="O969" s="40"/>
      <c r="P969" s="40"/>
      <c r="Q969" s="40"/>
      <c r="R969" s="40"/>
      <c r="S969" s="40"/>
      <c r="T969" s="40"/>
      <c r="U969" s="40"/>
      <c r="V969" s="41" t="s">
        <v>6605</v>
      </c>
      <c r="W969" s="36">
        <v>3</v>
      </c>
      <c r="X969" s="36" t="s">
        <v>4779</v>
      </c>
      <c r="Y969" s="36" t="s">
        <v>5423</v>
      </c>
      <c r="Z969" s="36" t="s">
        <v>117</v>
      </c>
      <c r="AA969" s="36" t="s">
        <v>117</v>
      </c>
      <c r="AB969" s="36" t="s">
        <v>117</v>
      </c>
      <c r="AC969" s="36" t="s">
        <v>5423</v>
      </c>
      <c r="AD969" s="36" t="s">
        <v>5422</v>
      </c>
      <c r="AE969" s="36" t="s">
        <v>4781</v>
      </c>
      <c r="AF969" s="36" t="s">
        <v>117</v>
      </c>
      <c r="AG969" s="36" t="s">
        <v>117</v>
      </c>
      <c r="AH969" s="36" t="s">
        <v>117</v>
      </c>
      <c r="AI969" s="36" t="s">
        <v>117</v>
      </c>
      <c r="AJ969" s="36" t="s">
        <v>117</v>
      </c>
      <c r="AK969" s="36" t="s">
        <v>4297</v>
      </c>
      <c r="AL969" s="36" t="s">
        <v>830</v>
      </c>
      <c r="AM969" s="36"/>
      <c r="AN969" s="36"/>
      <c r="AO969" s="36"/>
      <c r="AP969" s="36"/>
      <c r="AQ969" s="36"/>
      <c r="AR969" s="36"/>
      <c r="AS969" s="36"/>
    </row>
    <row r="970" spans="1:45" s="62" customFormat="1" hidden="1">
      <c r="A970" s="50"/>
      <c r="B970" s="42" t="s">
        <v>6648</v>
      </c>
      <c r="C970" s="40"/>
      <c r="D970" s="42" t="s">
        <v>6782</v>
      </c>
      <c r="E970" s="40"/>
      <c r="F970" s="40"/>
      <c r="G970" s="40"/>
      <c r="H970" s="43"/>
      <c r="I970" s="40"/>
      <c r="J970" s="35"/>
      <c r="K970" s="40"/>
      <c r="L970" s="40" t="s">
        <v>6787</v>
      </c>
      <c r="M970" s="42"/>
      <c r="N970" s="40"/>
      <c r="O970" s="40"/>
      <c r="P970" s="40"/>
      <c r="Q970" s="40"/>
      <c r="R970" s="40"/>
      <c r="S970" s="40"/>
      <c r="T970" s="40"/>
      <c r="U970" s="40"/>
      <c r="V970" s="41" t="s">
        <v>6605</v>
      </c>
      <c r="W970" s="36">
        <v>3</v>
      </c>
      <c r="X970" s="36" t="s">
        <v>4960</v>
      </c>
      <c r="Y970" s="36" t="s">
        <v>5424</v>
      </c>
      <c r="Z970" s="36" t="s">
        <v>117</v>
      </c>
      <c r="AA970" s="36" t="s">
        <v>117</v>
      </c>
      <c r="AB970" s="36" t="s">
        <v>117</v>
      </c>
      <c r="AC970" s="36" t="s">
        <v>5424</v>
      </c>
      <c r="AD970" s="36" t="s">
        <v>5425</v>
      </c>
      <c r="AE970" s="36" t="s">
        <v>4962</v>
      </c>
      <c r="AF970" s="36" t="s">
        <v>117</v>
      </c>
      <c r="AG970" s="36" t="s">
        <v>117</v>
      </c>
      <c r="AH970" s="36" t="s">
        <v>117</v>
      </c>
      <c r="AI970" s="36" t="s">
        <v>117</v>
      </c>
      <c r="AJ970" s="36" t="s">
        <v>117</v>
      </c>
      <c r="AK970" s="36" t="s">
        <v>4297</v>
      </c>
      <c r="AL970" s="36" t="s">
        <v>830</v>
      </c>
      <c r="AM970" s="36"/>
      <c r="AN970" s="36"/>
      <c r="AO970" s="36"/>
      <c r="AP970" s="36"/>
      <c r="AQ970" s="36"/>
      <c r="AR970" s="36"/>
      <c r="AS970" s="36"/>
    </row>
    <row r="971" spans="1:45" s="62" customFormat="1" hidden="1">
      <c r="A971" s="50"/>
      <c r="B971" s="42" t="s">
        <v>6648</v>
      </c>
      <c r="C971" s="40"/>
      <c r="D971" s="42" t="s">
        <v>6782</v>
      </c>
      <c r="E971" s="40"/>
      <c r="F971" s="40"/>
      <c r="G971" s="40"/>
      <c r="H971" s="43"/>
      <c r="I971" s="40"/>
      <c r="J971" s="35"/>
      <c r="K971" s="40"/>
      <c r="L971" s="40" t="s">
        <v>6787</v>
      </c>
      <c r="M971" s="42"/>
      <c r="N971" s="40"/>
      <c r="O971" s="40"/>
      <c r="P971" s="40"/>
      <c r="Q971" s="40"/>
      <c r="R971" s="40"/>
      <c r="S971" s="40"/>
      <c r="T971" s="40"/>
      <c r="U971" s="40"/>
      <c r="V971" s="41" t="s">
        <v>6622</v>
      </c>
      <c r="W971" s="36">
        <v>3</v>
      </c>
      <c r="X971" s="36" t="s">
        <v>4960</v>
      </c>
      <c r="Y971" s="36" t="s">
        <v>5426</v>
      </c>
      <c r="Z971" s="36" t="s">
        <v>117</v>
      </c>
      <c r="AA971" s="36" t="s">
        <v>117</v>
      </c>
      <c r="AB971" s="36" t="s">
        <v>117</v>
      </c>
      <c r="AC971" s="36" t="s">
        <v>5426</v>
      </c>
      <c r="AD971" s="36" t="s">
        <v>5427</v>
      </c>
      <c r="AE971" s="36" t="s">
        <v>4962</v>
      </c>
      <c r="AF971" s="36" t="s">
        <v>117</v>
      </c>
      <c r="AG971" s="36" t="s">
        <v>117</v>
      </c>
      <c r="AH971" s="36" t="s">
        <v>117</v>
      </c>
      <c r="AI971" s="36" t="s">
        <v>117</v>
      </c>
      <c r="AJ971" s="36" t="s">
        <v>117</v>
      </c>
      <c r="AK971" s="36" t="s">
        <v>4297</v>
      </c>
      <c r="AL971" s="36" t="s">
        <v>830</v>
      </c>
      <c r="AM971" s="36"/>
      <c r="AN971" s="36"/>
      <c r="AO971" s="36"/>
      <c r="AP971" s="36"/>
      <c r="AQ971" s="36"/>
      <c r="AR971" s="36"/>
      <c r="AS971" s="36"/>
    </row>
    <row r="972" spans="1:45" s="62" customFormat="1" hidden="1">
      <c r="A972" s="50"/>
      <c r="B972" s="42" t="s">
        <v>6648</v>
      </c>
      <c r="C972" s="40"/>
      <c r="D972" s="42" t="s">
        <v>6782</v>
      </c>
      <c r="E972" s="40"/>
      <c r="F972" s="40"/>
      <c r="G972" s="40"/>
      <c r="H972" s="43"/>
      <c r="I972" s="40"/>
      <c r="J972" s="35"/>
      <c r="K972" s="40"/>
      <c r="L972" s="40" t="s">
        <v>6787</v>
      </c>
      <c r="M972" s="42"/>
      <c r="N972" s="40"/>
      <c r="O972" s="40"/>
      <c r="P972" s="40"/>
      <c r="Q972" s="40"/>
      <c r="R972" s="40"/>
      <c r="S972" s="40"/>
      <c r="T972" s="40"/>
      <c r="U972" s="40"/>
      <c r="V972" s="41" t="s">
        <v>6622</v>
      </c>
      <c r="W972" s="36">
        <v>3</v>
      </c>
      <c r="X972" s="36" t="s">
        <v>4960</v>
      </c>
      <c r="Y972" s="36" t="s">
        <v>5428</v>
      </c>
      <c r="Z972" s="36" t="s">
        <v>117</v>
      </c>
      <c r="AA972" s="36" t="s">
        <v>117</v>
      </c>
      <c r="AB972" s="36" t="s">
        <v>117</v>
      </c>
      <c r="AC972" s="36" t="s">
        <v>5428</v>
      </c>
      <c r="AD972" s="36" t="s">
        <v>5427</v>
      </c>
      <c r="AE972" s="36" t="s">
        <v>4962</v>
      </c>
      <c r="AF972" s="36" t="s">
        <v>117</v>
      </c>
      <c r="AG972" s="36" t="s">
        <v>117</v>
      </c>
      <c r="AH972" s="36" t="s">
        <v>117</v>
      </c>
      <c r="AI972" s="36" t="s">
        <v>117</v>
      </c>
      <c r="AJ972" s="36" t="s">
        <v>117</v>
      </c>
      <c r="AK972" s="36" t="s">
        <v>4297</v>
      </c>
      <c r="AL972" s="36" t="s">
        <v>830</v>
      </c>
      <c r="AM972" s="36"/>
      <c r="AN972" s="36"/>
      <c r="AO972" s="36"/>
      <c r="AP972" s="36"/>
      <c r="AQ972" s="36"/>
      <c r="AR972" s="36"/>
      <c r="AS972" s="36"/>
    </row>
    <row r="973" spans="1:45" s="62" customFormat="1" hidden="1">
      <c r="A973" s="157" t="s">
        <v>7966</v>
      </c>
      <c r="B973" s="42" t="s">
        <v>6648</v>
      </c>
      <c r="C973" s="40"/>
      <c r="D973" s="42" t="s">
        <v>6782</v>
      </c>
      <c r="E973" s="40"/>
      <c r="F973" s="40"/>
      <c r="G973" s="40"/>
      <c r="H973" s="43"/>
      <c r="I973" s="40"/>
      <c r="J973" s="35"/>
      <c r="K973" s="40"/>
      <c r="L973" s="165" t="s">
        <v>6715</v>
      </c>
      <c r="M973" s="42"/>
      <c r="N973" s="40"/>
      <c r="O973" s="40"/>
      <c r="P973" s="40"/>
      <c r="Q973" s="40"/>
      <c r="R973" s="40"/>
      <c r="S973" s="40"/>
      <c r="T973" s="40"/>
      <c r="U973" s="40"/>
      <c r="V973" s="41" t="s">
        <v>6622</v>
      </c>
      <c r="W973" s="36">
        <v>3</v>
      </c>
      <c r="X973" s="36" t="s">
        <v>4960</v>
      </c>
      <c r="Y973" s="36" t="s">
        <v>5429</v>
      </c>
      <c r="Z973" s="36" t="s">
        <v>117</v>
      </c>
      <c r="AA973" s="36" t="s">
        <v>117</v>
      </c>
      <c r="AB973" s="36" t="s">
        <v>117</v>
      </c>
      <c r="AC973" s="36" t="s">
        <v>5429</v>
      </c>
      <c r="AD973" s="36" t="s">
        <v>5001</v>
      </c>
      <c r="AE973" s="36" t="s">
        <v>4962</v>
      </c>
      <c r="AF973" s="36" t="s">
        <v>117</v>
      </c>
      <c r="AG973" s="36" t="s">
        <v>117</v>
      </c>
      <c r="AH973" s="36" t="s">
        <v>117</v>
      </c>
      <c r="AI973" s="36" t="s">
        <v>117</v>
      </c>
      <c r="AJ973" s="36" t="s">
        <v>117</v>
      </c>
      <c r="AK973" s="36" t="s">
        <v>4297</v>
      </c>
      <c r="AL973" s="36" t="s">
        <v>830</v>
      </c>
      <c r="AM973" s="36"/>
      <c r="AN973" s="36"/>
      <c r="AO973" s="36"/>
      <c r="AP973" s="36"/>
      <c r="AQ973" s="36"/>
      <c r="AR973" s="36"/>
      <c r="AS973" s="36"/>
    </row>
    <row r="974" spans="1:45" s="62" customFormat="1" hidden="1">
      <c r="A974" s="157" t="s">
        <v>7966</v>
      </c>
      <c r="B974" s="42" t="s">
        <v>6648</v>
      </c>
      <c r="C974" s="40"/>
      <c r="D974" s="42" t="s">
        <v>6782</v>
      </c>
      <c r="E974" s="40"/>
      <c r="F974" s="40"/>
      <c r="G974" s="40"/>
      <c r="H974" s="43"/>
      <c r="I974" s="40"/>
      <c r="J974" s="35"/>
      <c r="K974" s="40"/>
      <c r="L974" s="165" t="s">
        <v>6715</v>
      </c>
      <c r="M974" s="42"/>
      <c r="N974" s="40"/>
      <c r="O974" s="40"/>
      <c r="P974" s="40"/>
      <c r="Q974" s="40"/>
      <c r="R974" s="40"/>
      <c r="S974" s="40"/>
      <c r="T974" s="40"/>
      <c r="U974" s="40"/>
      <c r="V974" s="41" t="s">
        <v>6622</v>
      </c>
      <c r="W974" s="36">
        <v>3</v>
      </c>
      <c r="X974" s="36" t="s">
        <v>4960</v>
      </c>
      <c r="Y974" s="36" t="s">
        <v>5430</v>
      </c>
      <c r="Z974" s="36" t="s">
        <v>117</v>
      </c>
      <c r="AA974" s="36" t="s">
        <v>117</v>
      </c>
      <c r="AB974" s="36" t="s">
        <v>117</v>
      </c>
      <c r="AC974" s="36" t="s">
        <v>5430</v>
      </c>
      <c r="AD974" s="36" t="s">
        <v>824</v>
      </c>
      <c r="AE974" s="36" t="s">
        <v>4962</v>
      </c>
      <c r="AF974" s="36" t="s">
        <v>117</v>
      </c>
      <c r="AG974" s="36" t="s">
        <v>117</v>
      </c>
      <c r="AH974" s="36" t="s">
        <v>117</v>
      </c>
      <c r="AI974" s="36" t="s">
        <v>117</v>
      </c>
      <c r="AJ974" s="36" t="s">
        <v>117</v>
      </c>
      <c r="AK974" s="36" t="s">
        <v>4297</v>
      </c>
      <c r="AL974" s="36" t="s">
        <v>830</v>
      </c>
      <c r="AM974" s="36"/>
      <c r="AN974" s="36"/>
      <c r="AO974" s="36"/>
      <c r="AP974" s="36"/>
      <c r="AQ974" s="36"/>
      <c r="AR974" s="36"/>
      <c r="AS974" s="36"/>
    </row>
    <row r="975" spans="1:45" s="62" customFormat="1" hidden="1">
      <c r="A975" s="157" t="s">
        <v>7966</v>
      </c>
      <c r="B975" s="42" t="s">
        <v>6648</v>
      </c>
      <c r="C975" s="40"/>
      <c r="D975" s="42" t="s">
        <v>6782</v>
      </c>
      <c r="E975" s="40"/>
      <c r="F975" s="40"/>
      <c r="G975" s="40"/>
      <c r="H975" s="43"/>
      <c r="I975" s="40"/>
      <c r="J975" s="35"/>
      <c r="K975" s="40"/>
      <c r="L975" s="165" t="s">
        <v>6715</v>
      </c>
      <c r="M975" s="42"/>
      <c r="N975" s="40"/>
      <c r="O975" s="40"/>
      <c r="P975" s="40"/>
      <c r="Q975" s="40"/>
      <c r="R975" s="40"/>
      <c r="S975" s="40"/>
      <c r="T975" s="40"/>
      <c r="U975" s="40"/>
      <c r="V975" s="41" t="s">
        <v>6622</v>
      </c>
      <c r="W975" s="36">
        <v>3</v>
      </c>
      <c r="X975" s="36" t="s">
        <v>4960</v>
      </c>
      <c r="Y975" s="36" t="s">
        <v>5431</v>
      </c>
      <c r="Z975" s="36" t="s">
        <v>117</v>
      </c>
      <c r="AA975" s="36" t="s">
        <v>117</v>
      </c>
      <c r="AB975" s="36" t="s">
        <v>117</v>
      </c>
      <c r="AC975" s="36" t="s">
        <v>5431</v>
      </c>
      <c r="AD975" s="36" t="s">
        <v>930</v>
      </c>
      <c r="AE975" s="36" t="s">
        <v>4962</v>
      </c>
      <c r="AF975" s="36" t="s">
        <v>117</v>
      </c>
      <c r="AG975" s="36" t="s">
        <v>117</v>
      </c>
      <c r="AH975" s="36" t="s">
        <v>117</v>
      </c>
      <c r="AI975" s="36" t="s">
        <v>117</v>
      </c>
      <c r="AJ975" s="36" t="s">
        <v>117</v>
      </c>
      <c r="AK975" s="36" t="s">
        <v>4297</v>
      </c>
      <c r="AL975" s="36" t="s">
        <v>830</v>
      </c>
      <c r="AM975" s="36"/>
      <c r="AN975" s="36"/>
      <c r="AO975" s="36"/>
      <c r="AP975" s="36"/>
      <c r="AQ975" s="36"/>
      <c r="AR975" s="36"/>
      <c r="AS975" s="36"/>
    </row>
    <row r="976" spans="1:45" s="62" customFormat="1" hidden="1">
      <c r="A976" s="157" t="s">
        <v>7966</v>
      </c>
      <c r="B976" s="42" t="s">
        <v>6648</v>
      </c>
      <c r="C976" s="40"/>
      <c r="D976" s="42" t="s">
        <v>6782</v>
      </c>
      <c r="E976" s="40"/>
      <c r="F976" s="40"/>
      <c r="G976" s="40"/>
      <c r="H976" s="43"/>
      <c r="I976" s="40"/>
      <c r="J976" s="35"/>
      <c r="K976" s="40"/>
      <c r="L976" s="165" t="s">
        <v>6715</v>
      </c>
      <c r="M976" s="42"/>
      <c r="N976" s="40"/>
      <c r="O976" s="40"/>
      <c r="P976" s="40"/>
      <c r="Q976" s="40"/>
      <c r="R976" s="40"/>
      <c r="S976" s="40"/>
      <c r="T976" s="40"/>
      <c r="U976" s="40"/>
      <c r="V976" s="41" t="s">
        <v>6622</v>
      </c>
      <c r="W976" s="36">
        <v>3</v>
      </c>
      <c r="X976" s="36" t="s">
        <v>4960</v>
      </c>
      <c r="Y976" s="36" t="s">
        <v>5432</v>
      </c>
      <c r="Z976" s="36" t="s">
        <v>117</v>
      </c>
      <c r="AA976" s="36" t="s">
        <v>117</v>
      </c>
      <c r="AB976" s="36" t="s">
        <v>117</v>
      </c>
      <c r="AC976" s="36" t="s">
        <v>5432</v>
      </c>
      <c r="AD976" s="36" t="s">
        <v>5034</v>
      </c>
      <c r="AE976" s="36" t="s">
        <v>4962</v>
      </c>
      <c r="AF976" s="36" t="s">
        <v>117</v>
      </c>
      <c r="AG976" s="36" t="s">
        <v>117</v>
      </c>
      <c r="AH976" s="36" t="s">
        <v>117</v>
      </c>
      <c r="AI976" s="36" t="s">
        <v>117</v>
      </c>
      <c r="AJ976" s="36" t="s">
        <v>117</v>
      </c>
      <c r="AK976" s="36" t="s">
        <v>4297</v>
      </c>
      <c r="AL976" s="36" t="s">
        <v>830</v>
      </c>
      <c r="AM976" s="36"/>
      <c r="AN976" s="36"/>
      <c r="AO976" s="36"/>
      <c r="AP976" s="36"/>
      <c r="AQ976" s="36"/>
      <c r="AR976" s="36"/>
      <c r="AS976" s="36"/>
    </row>
    <row r="977" spans="1:45" s="62" customFormat="1" hidden="1">
      <c r="A977" s="157" t="s">
        <v>7966</v>
      </c>
      <c r="B977" s="42" t="s">
        <v>6648</v>
      </c>
      <c r="C977" s="40"/>
      <c r="D977" s="42" t="s">
        <v>6782</v>
      </c>
      <c r="E977" s="40"/>
      <c r="F977" s="40"/>
      <c r="G977" s="40"/>
      <c r="H977" s="43"/>
      <c r="I977" s="40"/>
      <c r="J977" s="35"/>
      <c r="K977" s="40"/>
      <c r="L977" s="165" t="s">
        <v>6715</v>
      </c>
      <c r="M977" s="42"/>
      <c r="N977" s="40"/>
      <c r="O977" s="40"/>
      <c r="P977" s="40"/>
      <c r="Q977" s="40"/>
      <c r="R977" s="40"/>
      <c r="S977" s="40"/>
      <c r="T977" s="40"/>
      <c r="U977" s="40"/>
      <c r="V977" s="41" t="s">
        <v>6622</v>
      </c>
      <c r="W977" s="36">
        <v>3</v>
      </c>
      <c r="X977" s="36" t="s">
        <v>4960</v>
      </c>
      <c r="Y977" s="36" t="s">
        <v>5433</v>
      </c>
      <c r="Z977" s="36" t="s">
        <v>117</v>
      </c>
      <c r="AA977" s="36" t="s">
        <v>117</v>
      </c>
      <c r="AB977" s="36" t="s">
        <v>117</v>
      </c>
      <c r="AC977" s="36" t="s">
        <v>5433</v>
      </c>
      <c r="AD977" s="36" t="s">
        <v>5434</v>
      </c>
      <c r="AE977" s="36" t="s">
        <v>4962</v>
      </c>
      <c r="AF977" s="36" t="s">
        <v>117</v>
      </c>
      <c r="AG977" s="36" t="s">
        <v>117</v>
      </c>
      <c r="AH977" s="36" t="s">
        <v>117</v>
      </c>
      <c r="AI977" s="36" t="s">
        <v>117</v>
      </c>
      <c r="AJ977" s="36" t="s">
        <v>117</v>
      </c>
      <c r="AK977" s="36" t="s">
        <v>4297</v>
      </c>
      <c r="AL977" s="36" t="s">
        <v>830</v>
      </c>
      <c r="AM977" s="36"/>
      <c r="AN977" s="36"/>
      <c r="AO977" s="36"/>
      <c r="AP977" s="36"/>
      <c r="AQ977" s="36"/>
      <c r="AR977" s="36"/>
      <c r="AS977" s="36"/>
    </row>
    <row r="978" spans="1:45" s="62" customFormat="1" hidden="1">
      <c r="A978" s="157" t="s">
        <v>7966</v>
      </c>
      <c r="B978" s="42" t="s">
        <v>6648</v>
      </c>
      <c r="C978" s="40"/>
      <c r="D978" s="42" t="s">
        <v>6782</v>
      </c>
      <c r="E978" s="40"/>
      <c r="F978" s="40"/>
      <c r="G978" s="40"/>
      <c r="H978" s="43"/>
      <c r="I978" s="40"/>
      <c r="J978" s="35"/>
      <c r="K978" s="40"/>
      <c r="L978" s="165" t="s">
        <v>6715</v>
      </c>
      <c r="M978" s="42"/>
      <c r="N978" s="40"/>
      <c r="O978" s="40"/>
      <c r="P978" s="40"/>
      <c r="Q978" s="40"/>
      <c r="R978" s="40"/>
      <c r="S978" s="40"/>
      <c r="T978" s="40"/>
      <c r="U978" s="40"/>
      <c r="V978" s="41" t="s">
        <v>6622</v>
      </c>
      <c r="W978" s="36">
        <v>3</v>
      </c>
      <c r="X978" s="36" t="s">
        <v>4960</v>
      </c>
      <c r="Y978" s="36" t="s">
        <v>5435</v>
      </c>
      <c r="Z978" s="36" t="s">
        <v>117</v>
      </c>
      <c r="AA978" s="36" t="s">
        <v>117</v>
      </c>
      <c r="AB978" s="36" t="s">
        <v>117</v>
      </c>
      <c r="AC978" s="36" t="s">
        <v>5435</v>
      </c>
      <c r="AD978" s="36" t="s">
        <v>5434</v>
      </c>
      <c r="AE978" s="36" t="s">
        <v>4962</v>
      </c>
      <c r="AF978" s="36" t="s">
        <v>117</v>
      </c>
      <c r="AG978" s="36" t="s">
        <v>117</v>
      </c>
      <c r="AH978" s="36" t="s">
        <v>117</v>
      </c>
      <c r="AI978" s="36" t="s">
        <v>117</v>
      </c>
      <c r="AJ978" s="36" t="s">
        <v>117</v>
      </c>
      <c r="AK978" s="36" t="s">
        <v>4297</v>
      </c>
      <c r="AL978" s="36" t="s">
        <v>830</v>
      </c>
      <c r="AM978" s="36"/>
      <c r="AN978" s="36"/>
      <c r="AO978" s="36"/>
      <c r="AP978" s="36"/>
      <c r="AQ978" s="36"/>
      <c r="AR978" s="36"/>
      <c r="AS978" s="36"/>
    </row>
    <row r="979" spans="1:45" s="62" customFormat="1" hidden="1">
      <c r="A979" s="157" t="s">
        <v>7966</v>
      </c>
      <c r="B979" s="42" t="s">
        <v>6648</v>
      </c>
      <c r="C979" s="40"/>
      <c r="D979" s="42" t="s">
        <v>6782</v>
      </c>
      <c r="E979" s="40"/>
      <c r="F979" s="40"/>
      <c r="G979" s="40"/>
      <c r="H979" s="43"/>
      <c r="I979" s="40"/>
      <c r="J979" s="35"/>
      <c r="K979" s="40"/>
      <c r="L979" s="165" t="s">
        <v>6715</v>
      </c>
      <c r="M979" s="42"/>
      <c r="N979" s="40"/>
      <c r="O979" s="40"/>
      <c r="P979" s="40"/>
      <c r="Q979" s="40"/>
      <c r="R979" s="40"/>
      <c r="S979" s="40"/>
      <c r="T979" s="40"/>
      <c r="U979" s="40"/>
      <c r="V979" s="41" t="s">
        <v>6622</v>
      </c>
      <c r="W979" s="36">
        <v>3</v>
      </c>
      <c r="X979" s="36" t="s">
        <v>4960</v>
      </c>
      <c r="Y979" s="36" t="s">
        <v>5436</v>
      </c>
      <c r="Z979" s="36" t="s">
        <v>117</v>
      </c>
      <c r="AA979" s="36" t="s">
        <v>117</v>
      </c>
      <c r="AB979" s="36" t="s">
        <v>117</v>
      </c>
      <c r="AC979" s="36" t="s">
        <v>5436</v>
      </c>
      <c r="AD979" s="36" t="s">
        <v>376</v>
      </c>
      <c r="AE979" s="36" t="s">
        <v>4962</v>
      </c>
      <c r="AF979" s="36" t="s">
        <v>117</v>
      </c>
      <c r="AG979" s="36" t="s">
        <v>117</v>
      </c>
      <c r="AH979" s="36" t="s">
        <v>117</v>
      </c>
      <c r="AI979" s="36" t="s">
        <v>117</v>
      </c>
      <c r="AJ979" s="36" t="s">
        <v>117</v>
      </c>
      <c r="AK979" s="36" t="s">
        <v>4297</v>
      </c>
      <c r="AL979" s="36" t="s">
        <v>830</v>
      </c>
      <c r="AM979" s="36"/>
      <c r="AN979" s="36"/>
      <c r="AO979" s="36"/>
      <c r="AP979" s="36"/>
      <c r="AQ979" s="36"/>
      <c r="AR979" s="36"/>
      <c r="AS979" s="36"/>
    </row>
    <row r="980" spans="1:45" s="62" customFormat="1" hidden="1">
      <c r="A980" s="157" t="s">
        <v>7966</v>
      </c>
      <c r="B980" s="42" t="s">
        <v>6648</v>
      </c>
      <c r="C980" s="40"/>
      <c r="D980" s="42" t="s">
        <v>6782</v>
      </c>
      <c r="E980" s="40"/>
      <c r="F980" s="40"/>
      <c r="G980" s="40"/>
      <c r="H980" s="43"/>
      <c r="I980" s="40"/>
      <c r="J980" s="35"/>
      <c r="K980" s="40"/>
      <c r="L980" s="165" t="s">
        <v>6715</v>
      </c>
      <c r="M980" s="42"/>
      <c r="N980" s="40"/>
      <c r="O980" s="40"/>
      <c r="P980" s="40"/>
      <c r="Q980" s="40"/>
      <c r="R980" s="40"/>
      <c r="S980" s="40"/>
      <c r="T980" s="40"/>
      <c r="U980" s="40"/>
      <c r="V980" s="41" t="s">
        <v>6622</v>
      </c>
      <c r="W980" s="36">
        <v>3</v>
      </c>
      <c r="X980" s="36" t="s">
        <v>4960</v>
      </c>
      <c r="Y980" s="36" t="s">
        <v>5437</v>
      </c>
      <c r="Z980" s="36" t="s">
        <v>117</v>
      </c>
      <c r="AA980" s="36" t="s">
        <v>117</v>
      </c>
      <c r="AB980" s="36" t="s">
        <v>117</v>
      </c>
      <c r="AC980" s="36" t="s">
        <v>5437</v>
      </c>
      <c r="AD980" s="36" t="s">
        <v>376</v>
      </c>
      <c r="AE980" s="36" t="s">
        <v>4962</v>
      </c>
      <c r="AF980" s="36" t="s">
        <v>117</v>
      </c>
      <c r="AG980" s="36" t="s">
        <v>117</v>
      </c>
      <c r="AH980" s="36" t="s">
        <v>117</v>
      </c>
      <c r="AI980" s="36" t="s">
        <v>117</v>
      </c>
      <c r="AJ980" s="36" t="s">
        <v>117</v>
      </c>
      <c r="AK980" s="36" t="s">
        <v>4297</v>
      </c>
      <c r="AL980" s="36" t="s">
        <v>830</v>
      </c>
      <c r="AM980" s="36"/>
      <c r="AN980" s="36"/>
      <c r="AO980" s="36"/>
      <c r="AP980" s="36"/>
      <c r="AQ980" s="36"/>
      <c r="AR980" s="36"/>
      <c r="AS980" s="36"/>
    </row>
    <row r="981" spans="1:45" s="62" customFormat="1" hidden="1">
      <c r="A981" s="157" t="s">
        <v>7966</v>
      </c>
      <c r="B981" s="42" t="s">
        <v>6648</v>
      </c>
      <c r="C981" s="40"/>
      <c r="D981" s="42" t="s">
        <v>6782</v>
      </c>
      <c r="E981" s="40"/>
      <c r="F981" s="40"/>
      <c r="G981" s="40"/>
      <c r="H981" s="43"/>
      <c r="I981" s="40"/>
      <c r="J981" s="35"/>
      <c r="K981" s="40"/>
      <c r="L981" s="165" t="s">
        <v>6715</v>
      </c>
      <c r="M981" s="42"/>
      <c r="N981" s="40"/>
      <c r="O981" s="40"/>
      <c r="P981" s="40"/>
      <c r="Q981" s="40"/>
      <c r="R981" s="40"/>
      <c r="S981" s="40"/>
      <c r="T981" s="40"/>
      <c r="U981" s="40"/>
      <c r="V981" s="41" t="s">
        <v>6622</v>
      </c>
      <c r="W981" s="36">
        <v>3</v>
      </c>
      <c r="X981" s="36" t="s">
        <v>4960</v>
      </c>
      <c r="Y981" s="36" t="s">
        <v>5438</v>
      </c>
      <c r="Z981" s="36" t="s">
        <v>117</v>
      </c>
      <c r="AA981" s="36" t="s">
        <v>117</v>
      </c>
      <c r="AB981" s="36" t="s">
        <v>117</v>
      </c>
      <c r="AC981" s="36" t="s">
        <v>5438</v>
      </c>
      <c r="AD981" s="36" t="s">
        <v>5439</v>
      </c>
      <c r="AE981" s="36" t="s">
        <v>4962</v>
      </c>
      <c r="AF981" s="36" t="s">
        <v>117</v>
      </c>
      <c r="AG981" s="36" t="s">
        <v>117</v>
      </c>
      <c r="AH981" s="36" t="s">
        <v>117</v>
      </c>
      <c r="AI981" s="36" t="s">
        <v>117</v>
      </c>
      <c r="AJ981" s="36" t="s">
        <v>117</v>
      </c>
      <c r="AK981" s="36" t="s">
        <v>4297</v>
      </c>
      <c r="AL981" s="36" t="s">
        <v>830</v>
      </c>
      <c r="AM981" s="36"/>
      <c r="AN981" s="36"/>
      <c r="AO981" s="36"/>
      <c r="AP981" s="36"/>
      <c r="AQ981" s="36"/>
      <c r="AR981" s="36"/>
      <c r="AS981" s="36"/>
    </row>
    <row r="982" spans="1:45" s="62" customFormat="1" hidden="1">
      <c r="A982" s="157" t="s">
        <v>7966</v>
      </c>
      <c r="B982" s="42" t="s">
        <v>6648</v>
      </c>
      <c r="C982" s="40"/>
      <c r="D982" s="42" t="s">
        <v>6782</v>
      </c>
      <c r="E982" s="40"/>
      <c r="F982" s="40"/>
      <c r="G982" s="40"/>
      <c r="H982" s="43"/>
      <c r="I982" s="40"/>
      <c r="J982" s="35"/>
      <c r="K982" s="40"/>
      <c r="L982" s="165" t="s">
        <v>6715</v>
      </c>
      <c r="M982" s="42"/>
      <c r="N982" s="40"/>
      <c r="O982" s="40"/>
      <c r="P982" s="40"/>
      <c r="Q982" s="40"/>
      <c r="R982" s="40"/>
      <c r="S982" s="40"/>
      <c r="T982" s="40"/>
      <c r="U982" s="40"/>
      <c r="V982" s="41" t="s">
        <v>6622</v>
      </c>
      <c r="W982" s="36">
        <v>3</v>
      </c>
      <c r="X982" s="36" t="s">
        <v>4960</v>
      </c>
      <c r="Y982" s="36" t="s">
        <v>5440</v>
      </c>
      <c r="Z982" s="36" t="s">
        <v>117</v>
      </c>
      <c r="AA982" s="36" t="s">
        <v>117</v>
      </c>
      <c r="AB982" s="36" t="s">
        <v>117</v>
      </c>
      <c r="AC982" s="36" t="s">
        <v>5440</v>
      </c>
      <c r="AD982" s="36" t="s">
        <v>5441</v>
      </c>
      <c r="AE982" s="36" t="s">
        <v>4962</v>
      </c>
      <c r="AF982" s="36" t="s">
        <v>117</v>
      </c>
      <c r="AG982" s="36" t="s">
        <v>117</v>
      </c>
      <c r="AH982" s="36" t="s">
        <v>117</v>
      </c>
      <c r="AI982" s="36" t="s">
        <v>117</v>
      </c>
      <c r="AJ982" s="36" t="s">
        <v>117</v>
      </c>
      <c r="AK982" s="36" t="s">
        <v>4297</v>
      </c>
      <c r="AL982" s="36" t="s">
        <v>830</v>
      </c>
      <c r="AM982" s="36"/>
      <c r="AN982" s="36"/>
      <c r="AO982" s="36"/>
      <c r="AP982" s="36"/>
      <c r="AQ982" s="36"/>
      <c r="AR982" s="36"/>
      <c r="AS982" s="36"/>
    </row>
    <row r="983" spans="1:45" s="62" customFormat="1" hidden="1">
      <c r="A983" s="157" t="s">
        <v>7966</v>
      </c>
      <c r="B983" s="42" t="s">
        <v>6648</v>
      </c>
      <c r="C983" s="40"/>
      <c r="D983" s="42" t="s">
        <v>6782</v>
      </c>
      <c r="E983" s="40"/>
      <c r="F983" s="40"/>
      <c r="G983" s="40"/>
      <c r="H983" s="43"/>
      <c r="I983" s="40"/>
      <c r="J983" s="35"/>
      <c r="K983" s="40"/>
      <c r="L983" s="165" t="s">
        <v>6715</v>
      </c>
      <c r="M983" s="42"/>
      <c r="N983" s="40"/>
      <c r="O983" s="40"/>
      <c r="P983" s="40"/>
      <c r="Q983" s="40"/>
      <c r="R983" s="40"/>
      <c r="S983" s="40"/>
      <c r="T983" s="40"/>
      <c r="U983" s="40"/>
      <c r="V983" s="41" t="s">
        <v>6622</v>
      </c>
      <c r="W983" s="36">
        <v>3</v>
      </c>
      <c r="X983" s="36" t="s">
        <v>4960</v>
      </c>
      <c r="Y983" s="36" t="s">
        <v>5442</v>
      </c>
      <c r="Z983" s="36" t="s">
        <v>117</v>
      </c>
      <c r="AA983" s="36" t="s">
        <v>117</v>
      </c>
      <c r="AB983" s="36" t="s">
        <v>117</v>
      </c>
      <c r="AC983" s="36" t="s">
        <v>5442</v>
      </c>
      <c r="AD983" s="36" t="s">
        <v>5443</v>
      </c>
      <c r="AE983" s="36" t="s">
        <v>4962</v>
      </c>
      <c r="AF983" s="36" t="s">
        <v>117</v>
      </c>
      <c r="AG983" s="36" t="s">
        <v>117</v>
      </c>
      <c r="AH983" s="36" t="s">
        <v>117</v>
      </c>
      <c r="AI983" s="36" t="s">
        <v>117</v>
      </c>
      <c r="AJ983" s="36" t="s">
        <v>117</v>
      </c>
      <c r="AK983" s="36" t="s">
        <v>4297</v>
      </c>
      <c r="AL983" s="36" t="s">
        <v>830</v>
      </c>
      <c r="AM983" s="36"/>
      <c r="AN983" s="36"/>
      <c r="AO983" s="36"/>
      <c r="AP983" s="36"/>
      <c r="AQ983" s="36"/>
      <c r="AR983" s="36"/>
      <c r="AS983" s="36"/>
    </row>
    <row r="984" spans="1:45" s="62" customFormat="1" hidden="1">
      <c r="A984" s="50"/>
      <c r="B984" s="42" t="s">
        <v>6648</v>
      </c>
      <c r="C984" s="40"/>
      <c r="D984" s="42" t="s">
        <v>9</v>
      </c>
      <c r="E984" s="40"/>
      <c r="F984" s="40"/>
      <c r="G984" s="40"/>
      <c r="H984" s="43"/>
      <c r="I984" s="40"/>
      <c r="J984" s="35"/>
      <c r="K984" s="40"/>
      <c r="L984" s="40" t="s">
        <v>6778</v>
      </c>
      <c r="M984" s="42"/>
      <c r="N984" s="40"/>
      <c r="O984" s="40"/>
      <c r="P984" s="40"/>
      <c r="Q984" s="40"/>
      <c r="R984" s="40"/>
      <c r="S984" s="40"/>
      <c r="T984" s="40"/>
      <c r="U984" s="40"/>
      <c r="V984" s="41" t="s">
        <v>6605</v>
      </c>
      <c r="W984" s="36">
        <v>3</v>
      </c>
      <c r="X984" s="36" t="s">
        <v>4764</v>
      </c>
      <c r="Y984" s="36" t="s">
        <v>5444</v>
      </c>
      <c r="Z984" s="36" t="s">
        <v>117</v>
      </c>
      <c r="AA984" s="36" t="s">
        <v>117</v>
      </c>
      <c r="AB984" s="36" t="s">
        <v>117</v>
      </c>
      <c r="AC984" s="36" t="s">
        <v>5444</v>
      </c>
      <c r="AD984" s="36" t="s">
        <v>5445</v>
      </c>
      <c r="AE984" s="36" t="s">
        <v>4766</v>
      </c>
      <c r="AF984" s="36" t="s">
        <v>117</v>
      </c>
      <c r="AG984" s="36" t="s">
        <v>117</v>
      </c>
      <c r="AH984" s="36" t="s">
        <v>117</v>
      </c>
      <c r="AI984" s="36" t="s">
        <v>117</v>
      </c>
      <c r="AJ984" s="36" t="s">
        <v>117</v>
      </c>
      <c r="AK984" s="36" t="s">
        <v>4297</v>
      </c>
      <c r="AL984" s="36" t="s">
        <v>830</v>
      </c>
      <c r="AM984" s="36"/>
      <c r="AN984" s="36"/>
      <c r="AO984" s="36"/>
      <c r="AP984" s="36"/>
      <c r="AQ984" s="36"/>
      <c r="AR984" s="36"/>
      <c r="AS984" s="36"/>
    </row>
    <row r="985" spans="1:45" s="62" customFormat="1" hidden="1">
      <c r="A985" s="50"/>
      <c r="B985" s="42" t="s">
        <v>6648</v>
      </c>
      <c r="C985" s="40"/>
      <c r="D985" s="42" t="s">
        <v>9</v>
      </c>
      <c r="E985" s="40"/>
      <c r="F985" s="40"/>
      <c r="G985" s="40"/>
      <c r="H985" s="43"/>
      <c r="I985" s="40"/>
      <c r="J985" s="35"/>
      <c r="K985" s="40"/>
      <c r="L985" s="40" t="s">
        <v>6778</v>
      </c>
      <c r="M985" s="42"/>
      <c r="N985" s="40"/>
      <c r="O985" s="40"/>
      <c r="P985" s="40"/>
      <c r="Q985" s="40"/>
      <c r="R985" s="40"/>
      <c r="S985" s="40"/>
      <c r="T985" s="40"/>
      <c r="U985" s="40"/>
      <c r="V985" s="41" t="s">
        <v>6605</v>
      </c>
      <c r="W985" s="36">
        <v>3</v>
      </c>
      <c r="X985" s="36" t="s">
        <v>4764</v>
      </c>
      <c r="Y985" s="36" t="s">
        <v>5446</v>
      </c>
      <c r="Z985" s="36" t="s">
        <v>117</v>
      </c>
      <c r="AA985" s="36" t="s">
        <v>117</v>
      </c>
      <c r="AB985" s="36" t="s">
        <v>117</v>
      </c>
      <c r="AC985" s="36" t="s">
        <v>5446</v>
      </c>
      <c r="AD985" s="36" t="s">
        <v>5445</v>
      </c>
      <c r="AE985" s="36" t="s">
        <v>4766</v>
      </c>
      <c r="AF985" s="36" t="s">
        <v>117</v>
      </c>
      <c r="AG985" s="36" t="s">
        <v>117</v>
      </c>
      <c r="AH985" s="36" t="s">
        <v>117</v>
      </c>
      <c r="AI985" s="36" t="s">
        <v>117</v>
      </c>
      <c r="AJ985" s="36" t="s">
        <v>117</v>
      </c>
      <c r="AK985" s="36" t="s">
        <v>4297</v>
      </c>
      <c r="AL985" s="36" t="s">
        <v>830</v>
      </c>
      <c r="AM985" s="36"/>
      <c r="AN985" s="36"/>
      <c r="AO985" s="36"/>
      <c r="AP985" s="36"/>
      <c r="AQ985" s="36"/>
      <c r="AR985" s="36"/>
      <c r="AS985" s="36"/>
    </row>
    <row r="986" spans="1:45" s="62" customFormat="1" hidden="1">
      <c r="A986" s="50"/>
      <c r="B986" s="42" t="s">
        <v>6648</v>
      </c>
      <c r="C986" s="40"/>
      <c r="D986" s="42" t="s">
        <v>9</v>
      </c>
      <c r="E986" s="40"/>
      <c r="F986" s="40"/>
      <c r="G986" s="40"/>
      <c r="H986" s="43"/>
      <c r="I986" s="40"/>
      <c r="J986" s="35"/>
      <c r="K986" s="40"/>
      <c r="L986" s="40" t="s">
        <v>6778</v>
      </c>
      <c r="M986" s="42"/>
      <c r="N986" s="40"/>
      <c r="O986" s="40"/>
      <c r="P986" s="40"/>
      <c r="Q986" s="40"/>
      <c r="R986" s="40"/>
      <c r="S986" s="40"/>
      <c r="T986" s="40"/>
      <c r="U986" s="40"/>
      <c r="V986" s="41" t="s">
        <v>6605</v>
      </c>
      <c r="W986" s="36">
        <v>3</v>
      </c>
      <c r="X986" s="36" t="s">
        <v>4764</v>
      </c>
      <c r="Y986" s="36" t="s">
        <v>5447</v>
      </c>
      <c r="Z986" s="36" t="s">
        <v>117</v>
      </c>
      <c r="AA986" s="36" t="s">
        <v>117</v>
      </c>
      <c r="AB986" s="36" t="s">
        <v>117</v>
      </c>
      <c r="AC986" s="36" t="s">
        <v>5447</v>
      </c>
      <c r="AD986" s="36" t="s">
        <v>5445</v>
      </c>
      <c r="AE986" s="36" t="s">
        <v>4766</v>
      </c>
      <c r="AF986" s="36" t="s">
        <v>117</v>
      </c>
      <c r="AG986" s="36" t="s">
        <v>117</v>
      </c>
      <c r="AH986" s="36" t="s">
        <v>117</v>
      </c>
      <c r="AI986" s="36" t="s">
        <v>117</v>
      </c>
      <c r="AJ986" s="36" t="s">
        <v>117</v>
      </c>
      <c r="AK986" s="36" t="s">
        <v>4297</v>
      </c>
      <c r="AL986" s="36" t="s">
        <v>830</v>
      </c>
      <c r="AM986" s="36"/>
      <c r="AN986" s="36"/>
      <c r="AO986" s="36"/>
      <c r="AP986" s="36"/>
      <c r="AQ986" s="36"/>
      <c r="AR986" s="36"/>
      <c r="AS986" s="36"/>
    </row>
    <row r="987" spans="1:45" s="62" customFormat="1" hidden="1">
      <c r="A987" s="147" t="s">
        <v>7314</v>
      </c>
      <c r="B987" s="170" t="s">
        <v>6648</v>
      </c>
      <c r="C987" s="161"/>
      <c r="D987" s="170" t="s">
        <v>9</v>
      </c>
      <c r="E987" s="161"/>
      <c r="F987" s="161"/>
      <c r="G987" s="161"/>
      <c r="H987" s="149" t="s">
        <v>9</v>
      </c>
      <c r="I987" s="161"/>
      <c r="J987" s="86"/>
      <c r="K987" s="161"/>
      <c r="L987" s="161" t="s">
        <v>6715</v>
      </c>
      <c r="M987" s="170"/>
      <c r="N987" s="161"/>
      <c r="O987" s="161"/>
      <c r="P987" s="161"/>
      <c r="Q987" s="161"/>
      <c r="R987" s="161"/>
      <c r="S987" s="161"/>
      <c r="T987" s="161"/>
      <c r="U987" s="161"/>
      <c r="V987" s="174" t="s">
        <v>6605</v>
      </c>
      <c r="W987" s="148">
        <v>3</v>
      </c>
      <c r="X987" s="148" t="s">
        <v>4852</v>
      </c>
      <c r="Y987" s="148" t="s">
        <v>7312</v>
      </c>
      <c r="Z987" s="148" t="s">
        <v>117</v>
      </c>
      <c r="AA987" s="148" t="s">
        <v>117</v>
      </c>
      <c r="AB987" s="148" t="s">
        <v>117</v>
      </c>
      <c r="AC987" s="148" t="s">
        <v>7312</v>
      </c>
      <c r="AD987" s="148" t="s">
        <v>5378</v>
      </c>
      <c r="AE987" s="148" t="s">
        <v>4854</v>
      </c>
      <c r="AF987" s="148" t="s">
        <v>117</v>
      </c>
      <c r="AG987" s="148" t="s">
        <v>117</v>
      </c>
      <c r="AH987" s="148" t="s">
        <v>117</v>
      </c>
      <c r="AI987" s="148" t="s">
        <v>117</v>
      </c>
      <c r="AJ987" s="148" t="s">
        <v>117</v>
      </c>
      <c r="AK987" s="148" t="s">
        <v>4297</v>
      </c>
      <c r="AL987" s="148" t="s">
        <v>830</v>
      </c>
      <c r="AM987" s="158"/>
      <c r="AN987" s="158"/>
      <c r="AO987" s="158"/>
      <c r="AP987" s="158"/>
      <c r="AQ987" s="158"/>
      <c r="AR987" s="158"/>
      <c r="AS987" s="158"/>
    </row>
    <row r="988" spans="1:45" s="62" customFormat="1" hidden="1">
      <c r="A988" s="147" t="s">
        <v>7314</v>
      </c>
      <c r="B988" s="170" t="s">
        <v>6648</v>
      </c>
      <c r="C988" s="161"/>
      <c r="D988" s="170" t="s">
        <v>10</v>
      </c>
      <c r="E988" s="161"/>
      <c r="F988" s="161"/>
      <c r="G988" s="161"/>
      <c r="H988" s="170" t="s">
        <v>10</v>
      </c>
      <c r="I988" s="161"/>
      <c r="J988" s="86"/>
      <c r="K988" s="161"/>
      <c r="L988" s="161" t="s">
        <v>6715</v>
      </c>
      <c r="M988" s="170"/>
      <c r="N988" s="161"/>
      <c r="O988" s="161"/>
      <c r="P988" s="161"/>
      <c r="Q988" s="161"/>
      <c r="R988" s="161"/>
      <c r="S988" s="161"/>
      <c r="T988" s="161"/>
      <c r="U988" s="161"/>
      <c r="V988" s="174" t="s">
        <v>6605</v>
      </c>
      <c r="W988" s="148">
        <v>3</v>
      </c>
      <c r="X988" s="148" t="s">
        <v>4852</v>
      </c>
      <c r="Y988" s="148" t="s">
        <v>7313</v>
      </c>
      <c r="Z988" s="148" t="s">
        <v>117</v>
      </c>
      <c r="AA988" s="148" t="s">
        <v>117</v>
      </c>
      <c r="AB988" s="148" t="s">
        <v>117</v>
      </c>
      <c r="AC988" s="148" t="s">
        <v>7313</v>
      </c>
      <c r="AD988" s="148" t="s">
        <v>5405</v>
      </c>
      <c r="AE988" s="148" t="s">
        <v>4854</v>
      </c>
      <c r="AF988" s="148" t="s">
        <v>117</v>
      </c>
      <c r="AG988" s="148" t="s">
        <v>117</v>
      </c>
      <c r="AH988" s="148" t="s">
        <v>117</v>
      </c>
      <c r="AI988" s="148" t="s">
        <v>117</v>
      </c>
      <c r="AJ988" s="148" t="s">
        <v>117</v>
      </c>
      <c r="AK988" s="148" t="s">
        <v>4297</v>
      </c>
      <c r="AL988" s="148" t="s">
        <v>830</v>
      </c>
      <c r="AM988" s="158"/>
      <c r="AN988" s="158"/>
      <c r="AO988" s="158"/>
      <c r="AP988" s="158"/>
      <c r="AQ988" s="158"/>
      <c r="AR988" s="158"/>
      <c r="AS988" s="158"/>
    </row>
    <row r="989" spans="1:45" s="62" customFormat="1" hidden="1">
      <c r="A989" s="50"/>
      <c r="B989" s="42" t="s">
        <v>6648</v>
      </c>
      <c r="C989" s="40"/>
      <c r="D989" s="42" t="s">
        <v>10</v>
      </c>
      <c r="E989" s="40"/>
      <c r="F989" s="40"/>
      <c r="G989" s="40"/>
      <c r="H989" s="43"/>
      <c r="I989" s="40"/>
      <c r="J989" s="35"/>
      <c r="K989" s="40"/>
      <c r="L989" s="40" t="s">
        <v>6778</v>
      </c>
      <c r="M989" s="42"/>
      <c r="N989" s="40"/>
      <c r="O989" s="40"/>
      <c r="P989" s="40"/>
      <c r="Q989" s="40"/>
      <c r="R989" s="40"/>
      <c r="S989" s="40"/>
      <c r="T989" s="40"/>
      <c r="U989" s="40"/>
      <c r="V989" s="41" t="s">
        <v>6605</v>
      </c>
      <c r="W989" s="36">
        <v>3</v>
      </c>
      <c r="X989" s="36" t="s">
        <v>4764</v>
      </c>
      <c r="Y989" s="36" t="s">
        <v>5448</v>
      </c>
      <c r="Z989" s="36" t="s">
        <v>117</v>
      </c>
      <c r="AA989" s="36" t="s">
        <v>117</v>
      </c>
      <c r="AB989" s="36" t="s">
        <v>117</v>
      </c>
      <c r="AC989" s="36" t="s">
        <v>5448</v>
      </c>
      <c r="AD989" s="36" t="s">
        <v>900</v>
      </c>
      <c r="AE989" s="36" t="s">
        <v>4766</v>
      </c>
      <c r="AF989" s="36" t="s">
        <v>117</v>
      </c>
      <c r="AG989" s="36" t="s">
        <v>117</v>
      </c>
      <c r="AH989" s="36" t="s">
        <v>117</v>
      </c>
      <c r="AI989" s="36" t="s">
        <v>117</v>
      </c>
      <c r="AJ989" s="36" t="s">
        <v>117</v>
      </c>
      <c r="AK989" s="36" t="s">
        <v>4297</v>
      </c>
      <c r="AL989" s="36" t="s">
        <v>830</v>
      </c>
      <c r="AM989" s="36"/>
      <c r="AN989" s="36"/>
      <c r="AO989" s="36"/>
      <c r="AP989" s="36"/>
      <c r="AQ989" s="36"/>
      <c r="AR989" s="36"/>
      <c r="AS989" s="36"/>
    </row>
    <row r="990" spans="1:45" s="62" customFormat="1" hidden="1">
      <c r="A990" s="50"/>
      <c r="B990" s="42" t="s">
        <v>6648</v>
      </c>
      <c r="C990" s="40"/>
      <c r="D990" s="42" t="s">
        <v>10</v>
      </c>
      <c r="E990" s="40"/>
      <c r="F990" s="40"/>
      <c r="G990" s="40"/>
      <c r="H990" s="43"/>
      <c r="I990" s="40"/>
      <c r="J990" s="35"/>
      <c r="K990" s="40"/>
      <c r="L990" s="40" t="s">
        <v>6778</v>
      </c>
      <c r="M990" s="42"/>
      <c r="N990" s="40"/>
      <c r="O990" s="40"/>
      <c r="P990" s="40"/>
      <c r="Q990" s="40"/>
      <c r="R990" s="40"/>
      <c r="S990" s="40"/>
      <c r="T990" s="40"/>
      <c r="U990" s="40"/>
      <c r="V990" s="41" t="s">
        <v>6605</v>
      </c>
      <c r="W990" s="36">
        <v>3</v>
      </c>
      <c r="X990" s="36" t="s">
        <v>4764</v>
      </c>
      <c r="Y990" s="36" t="s">
        <v>5449</v>
      </c>
      <c r="Z990" s="36" t="s">
        <v>117</v>
      </c>
      <c r="AA990" s="36" t="s">
        <v>117</v>
      </c>
      <c r="AB990" s="36" t="s">
        <v>117</v>
      </c>
      <c r="AC990" s="36" t="s">
        <v>5449</v>
      </c>
      <c r="AD990" s="36" t="s">
        <v>900</v>
      </c>
      <c r="AE990" s="36" t="s">
        <v>4766</v>
      </c>
      <c r="AF990" s="36" t="s">
        <v>117</v>
      </c>
      <c r="AG990" s="36" t="s">
        <v>117</v>
      </c>
      <c r="AH990" s="36" t="s">
        <v>117</v>
      </c>
      <c r="AI990" s="36" t="s">
        <v>117</v>
      </c>
      <c r="AJ990" s="36" t="s">
        <v>117</v>
      </c>
      <c r="AK990" s="36" t="s">
        <v>4297</v>
      </c>
      <c r="AL990" s="36" t="s">
        <v>830</v>
      </c>
      <c r="AM990" s="36"/>
      <c r="AN990" s="36"/>
      <c r="AO990" s="36"/>
      <c r="AP990" s="36"/>
      <c r="AQ990" s="36"/>
      <c r="AR990" s="36"/>
      <c r="AS990" s="36"/>
    </row>
    <row r="991" spans="1:45" s="62" customFormat="1" hidden="1">
      <c r="A991" s="50"/>
      <c r="B991" s="42" t="s">
        <v>6648</v>
      </c>
      <c r="C991" s="40"/>
      <c r="D991" s="42" t="s">
        <v>10</v>
      </c>
      <c r="E991" s="40"/>
      <c r="F991" s="40"/>
      <c r="G991" s="40"/>
      <c r="H991" s="43"/>
      <c r="I991" s="40"/>
      <c r="J991" s="35"/>
      <c r="K991" s="40"/>
      <c r="L991" s="40" t="s">
        <v>6778</v>
      </c>
      <c r="M991" s="42"/>
      <c r="N991" s="40"/>
      <c r="O991" s="40"/>
      <c r="P991" s="40"/>
      <c r="Q991" s="40"/>
      <c r="R991" s="40"/>
      <c r="S991" s="40"/>
      <c r="T991" s="40"/>
      <c r="U991" s="40"/>
      <c r="V991" s="41" t="s">
        <v>6605</v>
      </c>
      <c r="W991" s="36">
        <v>3</v>
      </c>
      <c r="X991" s="36" t="s">
        <v>4764</v>
      </c>
      <c r="Y991" s="36" t="s">
        <v>5450</v>
      </c>
      <c r="Z991" s="36" t="s">
        <v>117</v>
      </c>
      <c r="AA991" s="36" t="s">
        <v>117</v>
      </c>
      <c r="AB991" s="36" t="s">
        <v>117</v>
      </c>
      <c r="AC991" s="36" t="s">
        <v>5450</v>
      </c>
      <c r="AD991" s="36" t="s">
        <v>5405</v>
      </c>
      <c r="AE991" s="36" t="s">
        <v>4766</v>
      </c>
      <c r="AF991" s="36" t="s">
        <v>117</v>
      </c>
      <c r="AG991" s="36" t="s">
        <v>117</v>
      </c>
      <c r="AH991" s="36" t="s">
        <v>117</v>
      </c>
      <c r="AI991" s="36" t="s">
        <v>117</v>
      </c>
      <c r="AJ991" s="36" t="s">
        <v>117</v>
      </c>
      <c r="AK991" s="36" t="s">
        <v>4297</v>
      </c>
      <c r="AL991" s="36" t="s">
        <v>830</v>
      </c>
      <c r="AM991" s="36"/>
      <c r="AN991" s="36"/>
      <c r="AO991" s="36"/>
      <c r="AP991" s="36"/>
      <c r="AQ991" s="36"/>
      <c r="AR991" s="36"/>
      <c r="AS991" s="36"/>
    </row>
    <row r="992" spans="1:45" s="62" customFormat="1" hidden="1">
      <c r="A992" s="50"/>
      <c r="B992" s="42" t="s">
        <v>6648</v>
      </c>
      <c r="C992" s="40"/>
      <c r="D992" s="42" t="s">
        <v>9</v>
      </c>
      <c r="E992" s="40"/>
      <c r="F992" s="40"/>
      <c r="G992" s="40"/>
      <c r="H992" s="43"/>
      <c r="I992" s="40"/>
      <c r="J992" s="35"/>
      <c r="K992" s="40"/>
      <c r="L992" s="40"/>
      <c r="M992" s="42"/>
      <c r="N992" s="40"/>
      <c r="O992" s="40"/>
      <c r="P992" s="40"/>
      <c r="Q992" s="40"/>
      <c r="R992" s="40"/>
      <c r="S992" s="40"/>
      <c r="T992" s="40"/>
      <c r="U992" s="40"/>
      <c r="V992" s="41" t="s">
        <v>6605</v>
      </c>
      <c r="W992" s="36">
        <v>3</v>
      </c>
      <c r="X992" s="36" t="s">
        <v>5451</v>
      </c>
      <c r="Y992" s="36" t="s">
        <v>5452</v>
      </c>
      <c r="Z992" s="36" t="s">
        <v>117</v>
      </c>
      <c r="AA992" s="36" t="s">
        <v>117</v>
      </c>
      <c r="AB992" s="36" t="s">
        <v>117</v>
      </c>
      <c r="AC992" s="36" t="s">
        <v>5452</v>
      </c>
      <c r="AD992" s="36" t="s">
        <v>5445</v>
      </c>
      <c r="AE992" s="36" t="s">
        <v>5453</v>
      </c>
      <c r="AF992" s="36" t="s">
        <v>117</v>
      </c>
      <c r="AG992" s="36" t="s">
        <v>117</v>
      </c>
      <c r="AH992" s="36" t="s">
        <v>117</v>
      </c>
      <c r="AI992" s="36" t="s">
        <v>117</v>
      </c>
      <c r="AJ992" s="36" t="s">
        <v>117</v>
      </c>
      <c r="AK992" s="36" t="s">
        <v>4297</v>
      </c>
      <c r="AL992" s="36" t="s">
        <v>830</v>
      </c>
      <c r="AM992" s="36"/>
      <c r="AN992" s="36"/>
      <c r="AO992" s="36"/>
      <c r="AP992" s="36"/>
      <c r="AQ992" s="36"/>
      <c r="AR992" s="36"/>
      <c r="AS992" s="36"/>
    </row>
    <row r="993" spans="1:45" s="62" customFormat="1" hidden="1">
      <c r="A993" s="50"/>
      <c r="B993" s="42" t="s">
        <v>6648</v>
      </c>
      <c r="C993" s="40"/>
      <c r="D993" s="42" t="s">
        <v>10</v>
      </c>
      <c r="E993" s="40"/>
      <c r="F993" s="40"/>
      <c r="G993" s="40"/>
      <c r="H993" s="43"/>
      <c r="I993" s="40"/>
      <c r="J993" s="35"/>
      <c r="K993" s="40"/>
      <c r="L993" s="40"/>
      <c r="M993" s="42"/>
      <c r="N993" s="40"/>
      <c r="O993" s="40"/>
      <c r="P993" s="40"/>
      <c r="Q993" s="40"/>
      <c r="R993" s="40"/>
      <c r="S993" s="40"/>
      <c r="T993" s="40"/>
      <c r="U993" s="40"/>
      <c r="V993" s="41" t="s">
        <v>6605</v>
      </c>
      <c r="W993" s="36">
        <v>3</v>
      </c>
      <c r="X993" s="36" t="s">
        <v>5454</v>
      </c>
      <c r="Y993" s="36" t="s">
        <v>5455</v>
      </c>
      <c r="Z993" s="36" t="s">
        <v>117</v>
      </c>
      <c r="AA993" s="36" t="s">
        <v>117</v>
      </c>
      <c r="AB993" s="36" t="s">
        <v>117</v>
      </c>
      <c r="AC993" s="36" t="s">
        <v>5455</v>
      </c>
      <c r="AD993" s="36" t="s">
        <v>900</v>
      </c>
      <c r="AE993" s="36" t="s">
        <v>5456</v>
      </c>
      <c r="AF993" s="36" t="s">
        <v>117</v>
      </c>
      <c r="AG993" s="36" t="s">
        <v>117</v>
      </c>
      <c r="AH993" s="36" t="s">
        <v>117</v>
      </c>
      <c r="AI993" s="36" t="s">
        <v>117</v>
      </c>
      <c r="AJ993" s="36" t="s">
        <v>117</v>
      </c>
      <c r="AK993" s="36" t="s">
        <v>4297</v>
      </c>
      <c r="AL993" s="36" t="s">
        <v>830</v>
      </c>
      <c r="AM993" s="36"/>
      <c r="AN993" s="36"/>
      <c r="AO993" s="36"/>
      <c r="AP993" s="36"/>
      <c r="AQ993" s="36"/>
      <c r="AR993" s="36"/>
      <c r="AS993" s="36"/>
    </row>
    <row r="994" spans="1:45" s="62" customFormat="1" hidden="1">
      <c r="A994" s="50"/>
      <c r="B994" s="42" t="s">
        <v>6648</v>
      </c>
      <c r="C994" s="40"/>
      <c r="D994" s="72" t="s">
        <v>6616</v>
      </c>
      <c r="E994" s="40"/>
      <c r="F994" s="40"/>
      <c r="G994" s="40"/>
      <c r="H994" s="43"/>
      <c r="I994" s="40"/>
      <c r="J994" s="35"/>
      <c r="K994" s="40"/>
      <c r="L994" s="40"/>
      <c r="M994" s="42"/>
      <c r="N994" s="40"/>
      <c r="O994" s="40"/>
      <c r="P994" s="40"/>
      <c r="Q994" s="40"/>
      <c r="R994" s="40"/>
      <c r="S994" s="40"/>
      <c r="T994" s="40"/>
      <c r="U994" s="40"/>
      <c r="V994" s="41" t="s">
        <v>6605</v>
      </c>
      <c r="W994" s="36">
        <v>3</v>
      </c>
      <c r="X994" s="36" t="s">
        <v>6048</v>
      </c>
      <c r="Y994" s="36" t="s">
        <v>5120</v>
      </c>
      <c r="Z994" s="36" t="s">
        <v>117</v>
      </c>
      <c r="AA994" s="36" t="s">
        <v>117</v>
      </c>
      <c r="AB994" s="36" t="s">
        <v>117</v>
      </c>
      <c r="AC994" s="36" t="s">
        <v>5457</v>
      </c>
      <c r="AD994" s="36" t="s">
        <v>926</v>
      </c>
      <c r="AE994" s="36" t="s">
        <v>5458</v>
      </c>
      <c r="AF994" s="36" t="s">
        <v>117</v>
      </c>
      <c r="AG994" s="36" t="s">
        <v>117</v>
      </c>
      <c r="AH994" s="36" t="s">
        <v>117</v>
      </c>
      <c r="AI994" s="36" t="s">
        <v>117</v>
      </c>
      <c r="AJ994" s="36" t="s">
        <v>117</v>
      </c>
      <c r="AK994" s="36" t="s">
        <v>4297</v>
      </c>
      <c r="AL994" s="36" t="s">
        <v>830</v>
      </c>
      <c r="AM994" s="36"/>
      <c r="AN994" s="36"/>
      <c r="AO994" s="36"/>
      <c r="AP994" s="36"/>
      <c r="AQ994" s="36"/>
      <c r="AR994" s="36"/>
      <c r="AS994" s="36"/>
    </row>
    <row r="995" spans="1:45" s="62" customFormat="1" hidden="1">
      <c r="A995" s="50"/>
      <c r="B995" s="42" t="s">
        <v>6648</v>
      </c>
      <c r="C995" s="40"/>
      <c r="D995" s="42" t="s">
        <v>7</v>
      </c>
      <c r="E995" s="40"/>
      <c r="F995" s="35" t="s">
        <v>6698</v>
      </c>
      <c r="G995" s="40"/>
      <c r="H995" s="43"/>
      <c r="I995" s="40"/>
      <c r="J995" s="35"/>
      <c r="K995" s="40"/>
      <c r="L995" s="40"/>
      <c r="M995" s="42"/>
      <c r="N995" s="40"/>
      <c r="O995" s="40"/>
      <c r="P995" s="40"/>
      <c r="Q995" s="40"/>
      <c r="R995" s="40"/>
      <c r="S995" s="40"/>
      <c r="T995" s="40"/>
      <c r="U995" s="40"/>
      <c r="V995" s="41" t="s">
        <v>6605</v>
      </c>
      <c r="W995" s="36">
        <v>3</v>
      </c>
      <c r="X995" s="36" t="s">
        <v>6049</v>
      </c>
      <c r="Y995" s="36" t="s">
        <v>5120</v>
      </c>
      <c r="Z995" s="36" t="s">
        <v>117</v>
      </c>
      <c r="AA995" s="36" t="s">
        <v>117</v>
      </c>
      <c r="AB995" s="36" t="s">
        <v>117</v>
      </c>
      <c r="AC995" s="36" t="s">
        <v>5459</v>
      </c>
      <c r="AD995" s="36" t="s">
        <v>927</v>
      </c>
      <c r="AE995" s="36" t="s">
        <v>5460</v>
      </c>
      <c r="AF995" s="36" t="s">
        <v>117</v>
      </c>
      <c r="AG995" s="36" t="s">
        <v>117</v>
      </c>
      <c r="AH995" s="36" t="s">
        <v>117</v>
      </c>
      <c r="AI995" s="36" t="s">
        <v>117</v>
      </c>
      <c r="AJ995" s="36" t="s">
        <v>117</v>
      </c>
      <c r="AK995" s="36" t="s">
        <v>4297</v>
      </c>
      <c r="AL995" s="36" t="s">
        <v>830</v>
      </c>
      <c r="AM995" s="36"/>
      <c r="AN995" s="36"/>
      <c r="AO995" s="36"/>
      <c r="AP995" s="36"/>
      <c r="AQ995" s="36"/>
      <c r="AR995" s="36"/>
      <c r="AS995" s="36"/>
    </row>
    <row r="996" spans="1:45" s="62" customFormat="1" hidden="1">
      <c r="A996" s="136"/>
      <c r="B996" s="42" t="s">
        <v>6652</v>
      </c>
      <c r="C996" s="35"/>
      <c r="D996" s="35"/>
      <c r="E996" s="35"/>
      <c r="F996" s="35"/>
      <c r="G996" s="35"/>
      <c r="H996" s="35"/>
      <c r="I996" s="35"/>
      <c r="J996" s="35"/>
      <c r="K996" s="35"/>
      <c r="L996" s="35"/>
      <c r="M996" s="35"/>
      <c r="N996" s="35"/>
      <c r="O996" s="35"/>
      <c r="P996" s="35"/>
      <c r="Q996" s="35"/>
      <c r="R996" s="35"/>
      <c r="S996" s="35"/>
      <c r="T996" s="36"/>
      <c r="U996" s="36"/>
      <c r="V996" s="36"/>
      <c r="W996" s="36">
        <v>1</v>
      </c>
      <c r="X996" s="36" t="s">
        <v>931</v>
      </c>
      <c r="Y996" s="36"/>
      <c r="Z996" s="36"/>
      <c r="AA996" s="36"/>
      <c r="AB996" s="36"/>
      <c r="AC996" s="36"/>
      <c r="AD996" s="36"/>
      <c r="AE996" s="36"/>
      <c r="AF996" s="36"/>
      <c r="AG996" s="36"/>
      <c r="AH996" s="36"/>
      <c r="AI996" s="36"/>
      <c r="AJ996" s="36"/>
      <c r="AK996" s="36"/>
      <c r="AL996" s="36"/>
      <c r="AM996" s="36"/>
      <c r="AN996" s="36"/>
      <c r="AO996" s="36"/>
      <c r="AP996" s="36"/>
      <c r="AQ996" s="36"/>
      <c r="AR996" s="36"/>
      <c r="AS996" s="36"/>
    </row>
    <row r="997" spans="1:45" s="62" customFormat="1" hidden="1">
      <c r="A997" s="136"/>
      <c r="B997" s="42" t="s">
        <v>6652</v>
      </c>
      <c r="C997" s="88"/>
      <c r="D997" s="88"/>
      <c r="E997" s="88"/>
      <c r="F997" s="88"/>
      <c r="G997" s="88"/>
      <c r="H997" s="88"/>
      <c r="I997" s="88"/>
      <c r="J997" s="88"/>
      <c r="K997" s="88"/>
      <c r="L997" s="88"/>
      <c r="M997" s="88"/>
      <c r="N997" s="88"/>
      <c r="O997" s="88"/>
      <c r="P997" s="88"/>
      <c r="Q997" s="88"/>
      <c r="R997" s="88"/>
      <c r="S997" s="88"/>
      <c r="T997" s="36"/>
      <c r="U997" s="36"/>
      <c r="V997" s="36"/>
      <c r="W997" s="36">
        <v>2</v>
      </c>
      <c r="X997" s="36" t="s">
        <v>61</v>
      </c>
      <c r="Y997" s="36" t="s">
        <v>932</v>
      </c>
      <c r="Z997" s="36" t="s">
        <v>933</v>
      </c>
      <c r="AA997" s="36" t="s">
        <v>934</v>
      </c>
      <c r="AB997" s="36"/>
      <c r="AC997" s="36"/>
      <c r="AD997" s="36"/>
      <c r="AE997" s="36"/>
      <c r="AF997" s="36"/>
      <c r="AG997" s="36"/>
      <c r="AH997" s="36"/>
      <c r="AI997" s="36"/>
      <c r="AJ997" s="36"/>
      <c r="AK997" s="36"/>
      <c r="AL997" s="36"/>
      <c r="AM997" s="36"/>
      <c r="AN997" s="36"/>
      <c r="AO997" s="36"/>
      <c r="AP997" s="36"/>
      <c r="AQ997" s="36"/>
      <c r="AR997" s="36"/>
      <c r="AS997" s="36"/>
    </row>
    <row r="998" spans="1:45" s="62" customFormat="1" hidden="1">
      <c r="A998" s="136"/>
      <c r="B998" s="42" t="s">
        <v>6652</v>
      </c>
      <c r="C998" s="88"/>
      <c r="D998" s="88"/>
      <c r="E998" s="88"/>
      <c r="F998" s="88"/>
      <c r="G998" s="88"/>
      <c r="H998" s="88"/>
      <c r="I998" s="88"/>
      <c r="J998" s="88"/>
      <c r="K998" s="88"/>
      <c r="L998" s="88"/>
      <c r="M998" s="88"/>
      <c r="N998" s="88"/>
      <c r="O998" s="88"/>
      <c r="P998" s="88"/>
      <c r="Q998" s="88"/>
      <c r="R998" s="88"/>
      <c r="S998" s="88"/>
      <c r="T998" s="36"/>
      <c r="U998" s="36"/>
      <c r="V998" s="36"/>
      <c r="W998" s="36">
        <v>0</v>
      </c>
      <c r="X998" s="36" t="s">
        <v>4286</v>
      </c>
      <c r="Y998" s="36" t="s">
        <v>4287</v>
      </c>
      <c r="Z998" s="36" t="s">
        <v>4288</v>
      </c>
      <c r="AA998" s="36" t="s">
        <v>45</v>
      </c>
      <c r="AB998" s="36" t="s">
        <v>45</v>
      </c>
      <c r="AC998" s="36" t="s">
        <v>47</v>
      </c>
      <c r="AD998" s="36" t="s">
        <v>49</v>
      </c>
      <c r="AE998" s="36" t="s">
        <v>4289</v>
      </c>
      <c r="AF998" s="36" t="s">
        <v>4290</v>
      </c>
      <c r="AG998" s="36" t="s">
        <v>4291</v>
      </c>
      <c r="AH998" s="36" t="s">
        <v>58</v>
      </c>
      <c r="AI998" s="36" t="s">
        <v>4292</v>
      </c>
      <c r="AJ998" s="36" t="s">
        <v>4293</v>
      </c>
      <c r="AK998" s="36" t="s">
        <v>4294</v>
      </c>
      <c r="AL998" s="36" t="s">
        <v>61</v>
      </c>
      <c r="AM998" s="36"/>
      <c r="AN998" s="36"/>
      <c r="AO998" s="36"/>
      <c r="AP998" s="36"/>
      <c r="AQ998" s="36"/>
      <c r="AR998" s="36"/>
      <c r="AS998" s="36"/>
    </row>
    <row r="999" spans="1:45" s="62" customFormat="1" hidden="1">
      <c r="A999" s="136"/>
      <c r="B999" s="42" t="s">
        <v>6652</v>
      </c>
      <c r="C999" s="88"/>
      <c r="D999" s="88"/>
      <c r="E999" s="88"/>
      <c r="F999" s="88"/>
      <c r="G999" s="88"/>
      <c r="H999" s="88"/>
      <c r="I999" s="88"/>
      <c r="J999" s="88"/>
      <c r="K999" s="88"/>
      <c r="L999" s="88"/>
      <c r="M999" s="88"/>
      <c r="N999" s="88"/>
      <c r="O999" s="88"/>
      <c r="P999" s="88"/>
      <c r="Q999" s="88"/>
      <c r="R999" s="88"/>
      <c r="S999" s="88"/>
      <c r="T999" s="36"/>
      <c r="U999" s="36"/>
      <c r="V999" s="36"/>
      <c r="W999" s="36">
        <v>4</v>
      </c>
      <c r="X999" s="36" t="s">
        <v>50</v>
      </c>
      <c r="Y999" s="36" t="s">
        <v>117</v>
      </c>
      <c r="Z999" s="36" t="s">
        <v>117</v>
      </c>
      <c r="AA999" s="36" t="s">
        <v>117</v>
      </c>
      <c r="AB999" s="36" t="s">
        <v>117</v>
      </c>
      <c r="AC999" s="36" t="s">
        <v>117</v>
      </c>
      <c r="AD999" s="36" t="s">
        <v>117</v>
      </c>
      <c r="AE999" s="36" t="s">
        <v>171</v>
      </c>
      <c r="AF999" s="36" t="s">
        <v>117</v>
      </c>
      <c r="AG999" s="36" t="s">
        <v>117</v>
      </c>
      <c r="AH999" s="36" t="s">
        <v>117</v>
      </c>
      <c r="AI999" s="36" t="s">
        <v>117</v>
      </c>
      <c r="AJ999" s="36" t="s">
        <v>117</v>
      </c>
      <c r="AK999" s="36" t="s">
        <v>4297</v>
      </c>
      <c r="AL999" s="36">
        <v>1</v>
      </c>
      <c r="AM999" s="36"/>
      <c r="AN999" s="36"/>
      <c r="AO999" s="36"/>
      <c r="AP999" s="36"/>
      <c r="AQ999" s="36"/>
      <c r="AR999" s="36"/>
      <c r="AS999" s="36"/>
    </row>
    <row r="1000" spans="1:45" s="62" customFormat="1" hidden="1">
      <c r="A1000" s="136"/>
      <c r="B1000" s="42" t="s">
        <v>6652</v>
      </c>
      <c r="C1000" s="88"/>
      <c r="D1000" s="88"/>
      <c r="E1000" s="88"/>
      <c r="F1000" s="88"/>
      <c r="G1000" s="88"/>
      <c r="H1000" s="88"/>
      <c r="I1000" s="88"/>
      <c r="J1000" s="88"/>
      <c r="K1000" s="88"/>
      <c r="L1000" s="88"/>
      <c r="M1000" s="88"/>
      <c r="N1000" s="88"/>
      <c r="O1000" s="88"/>
      <c r="P1000" s="88"/>
      <c r="Q1000" s="88"/>
      <c r="R1000" s="88"/>
      <c r="S1000" s="88"/>
      <c r="T1000" s="36"/>
      <c r="U1000" s="36"/>
      <c r="V1000" s="36"/>
      <c r="W1000" s="36">
        <v>4</v>
      </c>
      <c r="X1000" s="36" t="s">
        <v>50</v>
      </c>
      <c r="Y1000" s="36" t="s">
        <v>117</v>
      </c>
      <c r="Z1000" s="36" t="s">
        <v>117</v>
      </c>
      <c r="AA1000" s="36" t="s">
        <v>117</v>
      </c>
      <c r="AB1000" s="36" t="s">
        <v>117</v>
      </c>
      <c r="AC1000" s="36" t="s">
        <v>117</v>
      </c>
      <c r="AD1000" s="36" t="s">
        <v>117</v>
      </c>
      <c r="AE1000" s="36" t="s">
        <v>172</v>
      </c>
      <c r="AF1000" s="36" t="s">
        <v>117</v>
      </c>
      <c r="AG1000" s="36" t="s">
        <v>117</v>
      </c>
      <c r="AH1000" s="36" t="s">
        <v>117</v>
      </c>
      <c r="AI1000" s="36" t="s">
        <v>117</v>
      </c>
      <c r="AJ1000" s="36" t="s">
        <v>117</v>
      </c>
      <c r="AK1000" s="36" t="s">
        <v>4297</v>
      </c>
      <c r="AL1000" s="36">
        <v>1</v>
      </c>
      <c r="AM1000" s="36"/>
      <c r="AN1000" s="36"/>
      <c r="AO1000" s="36"/>
      <c r="AP1000" s="36"/>
      <c r="AQ1000" s="36"/>
      <c r="AR1000" s="36"/>
      <c r="AS1000" s="36"/>
    </row>
    <row r="1001" spans="1:45" s="62" customFormat="1" hidden="1">
      <c r="A1001" s="136"/>
      <c r="B1001" s="42" t="s">
        <v>6653</v>
      </c>
      <c r="C1001" s="88"/>
      <c r="D1001" s="88"/>
      <c r="E1001" s="88"/>
      <c r="F1001" s="88"/>
      <c r="G1001" s="88"/>
      <c r="H1001" s="88"/>
      <c r="I1001" s="88"/>
      <c r="J1001" s="88"/>
      <c r="K1001" s="88"/>
      <c r="L1001" s="88"/>
      <c r="M1001" s="88"/>
      <c r="N1001" s="88"/>
      <c r="O1001" s="88"/>
      <c r="P1001" s="88"/>
      <c r="Q1001" s="88"/>
      <c r="R1001" s="88"/>
      <c r="S1001" s="88"/>
      <c r="T1001" s="36"/>
      <c r="U1001" s="36"/>
      <c r="V1001" s="36"/>
      <c r="W1001" s="36">
        <v>1</v>
      </c>
      <c r="X1001" s="36" t="s">
        <v>935</v>
      </c>
      <c r="Y1001" s="36"/>
      <c r="Z1001" s="36"/>
      <c r="AA1001" s="36"/>
      <c r="AB1001" s="36"/>
      <c r="AC1001" s="36"/>
      <c r="AD1001" s="36"/>
      <c r="AE1001" s="36"/>
      <c r="AF1001" s="36"/>
      <c r="AG1001" s="36"/>
      <c r="AH1001" s="36"/>
      <c r="AI1001" s="36"/>
      <c r="AJ1001" s="36"/>
      <c r="AK1001" s="36"/>
      <c r="AL1001" s="36"/>
      <c r="AM1001" s="36"/>
      <c r="AN1001" s="36"/>
      <c r="AO1001" s="36"/>
      <c r="AP1001" s="36"/>
      <c r="AQ1001" s="36"/>
      <c r="AR1001" s="36"/>
      <c r="AS1001" s="36"/>
    </row>
    <row r="1002" spans="1:45" s="62" customFormat="1" hidden="1">
      <c r="A1002" s="146" t="s">
        <v>7311</v>
      </c>
      <c r="B1002" s="42" t="s">
        <v>6653</v>
      </c>
      <c r="C1002" s="88"/>
      <c r="D1002" s="88"/>
      <c r="E1002" s="88"/>
      <c r="F1002" s="88"/>
      <c r="G1002" s="88"/>
      <c r="H1002" s="88"/>
      <c r="I1002" s="88"/>
      <c r="J1002" s="88"/>
      <c r="K1002" s="88"/>
      <c r="L1002" s="88"/>
      <c r="M1002" s="88"/>
      <c r="N1002" s="88"/>
      <c r="O1002" s="88"/>
      <c r="P1002" s="88"/>
      <c r="Q1002" s="88"/>
      <c r="R1002" s="88"/>
      <c r="S1002" s="88"/>
      <c r="T1002" s="36"/>
      <c r="U1002" s="36"/>
      <c r="V1002" s="36"/>
      <c r="W1002" s="36">
        <v>2</v>
      </c>
      <c r="X1002" s="36" t="s">
        <v>61</v>
      </c>
      <c r="Y1002" s="36" t="s">
        <v>936</v>
      </c>
      <c r="Z1002" s="36" t="s">
        <v>937</v>
      </c>
      <c r="AA1002" s="148" t="s">
        <v>7296</v>
      </c>
      <c r="AB1002" s="36"/>
      <c r="AC1002" s="36"/>
      <c r="AD1002" s="36"/>
      <c r="AE1002" s="36"/>
      <c r="AF1002" s="36"/>
      <c r="AG1002" s="36"/>
      <c r="AH1002" s="36"/>
      <c r="AI1002" s="36"/>
      <c r="AJ1002" s="36"/>
      <c r="AK1002" s="36"/>
      <c r="AL1002" s="36"/>
      <c r="AM1002" s="36"/>
      <c r="AN1002" s="36"/>
      <c r="AO1002" s="36"/>
      <c r="AP1002" s="36"/>
      <c r="AQ1002" s="36"/>
      <c r="AR1002" s="36"/>
      <c r="AS1002" s="36"/>
    </row>
    <row r="1003" spans="1:45" s="62" customFormat="1" hidden="1">
      <c r="A1003" s="136"/>
      <c r="B1003" s="42" t="s">
        <v>6653</v>
      </c>
      <c r="C1003" s="88"/>
      <c r="D1003" s="88"/>
      <c r="E1003" s="88"/>
      <c r="F1003" s="88"/>
      <c r="G1003" s="88"/>
      <c r="H1003" s="88"/>
      <c r="I1003" s="88"/>
      <c r="J1003" s="88"/>
      <c r="K1003" s="88"/>
      <c r="L1003" s="88"/>
      <c r="M1003" s="88"/>
      <c r="N1003" s="88"/>
      <c r="O1003" s="88"/>
      <c r="P1003" s="88"/>
      <c r="Q1003" s="88"/>
      <c r="R1003" s="88"/>
      <c r="S1003" s="88"/>
      <c r="T1003" s="36"/>
      <c r="U1003" s="36"/>
      <c r="V1003" s="36"/>
      <c r="W1003" s="36">
        <v>2</v>
      </c>
      <c r="X1003" s="36" t="s">
        <v>62</v>
      </c>
      <c r="Y1003" s="36" t="s">
        <v>938</v>
      </c>
      <c r="Z1003" s="36" t="s">
        <v>939</v>
      </c>
      <c r="AA1003" s="36" t="s">
        <v>6050</v>
      </c>
      <c r="AB1003" s="36"/>
      <c r="AC1003" s="36"/>
      <c r="AD1003" s="36"/>
      <c r="AE1003" s="36"/>
      <c r="AF1003" s="36"/>
      <c r="AG1003" s="36"/>
      <c r="AH1003" s="36"/>
      <c r="AI1003" s="36"/>
      <c r="AJ1003" s="36"/>
      <c r="AK1003" s="36"/>
      <c r="AL1003" s="36"/>
      <c r="AM1003" s="36"/>
      <c r="AN1003" s="36"/>
      <c r="AO1003" s="36"/>
      <c r="AP1003" s="36"/>
      <c r="AQ1003" s="36"/>
      <c r="AR1003" s="36"/>
      <c r="AS1003" s="36"/>
    </row>
    <row r="1004" spans="1:45" s="62" customFormat="1" hidden="1">
      <c r="A1004" s="136"/>
      <c r="B1004" s="42" t="s">
        <v>6653</v>
      </c>
      <c r="C1004" s="88"/>
      <c r="D1004" s="88"/>
      <c r="E1004" s="88"/>
      <c r="F1004" s="88"/>
      <c r="G1004" s="88"/>
      <c r="H1004" s="88"/>
      <c r="I1004" s="88"/>
      <c r="J1004" s="88"/>
      <c r="K1004" s="88"/>
      <c r="L1004" s="88"/>
      <c r="M1004" s="88"/>
      <c r="N1004" s="88"/>
      <c r="O1004" s="88"/>
      <c r="P1004" s="88"/>
      <c r="Q1004" s="88"/>
      <c r="R1004" s="88"/>
      <c r="S1004" s="88"/>
      <c r="T1004" s="36"/>
      <c r="U1004" s="36"/>
      <c r="V1004" s="36"/>
      <c r="W1004" s="36">
        <v>0</v>
      </c>
      <c r="X1004" s="36" t="s">
        <v>4286</v>
      </c>
      <c r="Y1004" s="36" t="s">
        <v>4287</v>
      </c>
      <c r="Z1004" s="36" t="s">
        <v>4288</v>
      </c>
      <c r="AA1004" s="36" t="s">
        <v>45</v>
      </c>
      <c r="AB1004" s="36" t="s">
        <v>45</v>
      </c>
      <c r="AC1004" s="36" t="s">
        <v>47</v>
      </c>
      <c r="AD1004" s="36" t="s">
        <v>49</v>
      </c>
      <c r="AE1004" s="36" t="s">
        <v>4289</v>
      </c>
      <c r="AF1004" s="36" t="s">
        <v>4290</v>
      </c>
      <c r="AG1004" s="36" t="s">
        <v>4291</v>
      </c>
      <c r="AH1004" s="36" t="s">
        <v>58</v>
      </c>
      <c r="AI1004" s="36" t="s">
        <v>4292</v>
      </c>
      <c r="AJ1004" s="36" t="s">
        <v>4293</v>
      </c>
      <c r="AK1004" s="36" t="s">
        <v>4294</v>
      </c>
      <c r="AL1004" s="36" t="s">
        <v>61</v>
      </c>
      <c r="AM1004" s="36" t="s">
        <v>62</v>
      </c>
      <c r="AN1004" s="36"/>
      <c r="AO1004" s="36"/>
      <c r="AP1004" s="36"/>
      <c r="AQ1004" s="36"/>
      <c r="AR1004" s="36"/>
      <c r="AS1004" s="36"/>
    </row>
    <row r="1005" spans="1:45" s="62" customFormat="1" hidden="1">
      <c r="A1005" s="146" t="s">
        <v>7334</v>
      </c>
      <c r="B1005" s="42" t="s">
        <v>6653</v>
      </c>
      <c r="C1005" s="88"/>
      <c r="D1005" s="88"/>
      <c r="E1005" s="88"/>
      <c r="F1005" s="88"/>
      <c r="G1005" s="88"/>
      <c r="H1005" s="88"/>
      <c r="I1005" s="88"/>
      <c r="J1005" s="88"/>
      <c r="K1005" s="88"/>
      <c r="L1005" s="88"/>
      <c r="M1005" s="88"/>
      <c r="N1005" s="88"/>
      <c r="O1005" s="88"/>
      <c r="P1005" s="88"/>
      <c r="Q1005" s="88"/>
      <c r="R1005" s="88"/>
      <c r="S1005" s="88"/>
      <c r="T1005" s="36"/>
      <c r="U1005" s="36"/>
      <c r="V1005" s="36"/>
      <c r="W1005" s="36">
        <v>4</v>
      </c>
      <c r="X1005" s="36" t="s">
        <v>4305</v>
      </c>
      <c r="Y1005" s="36" t="s">
        <v>117</v>
      </c>
      <c r="Z1005" s="36" t="s">
        <v>117</v>
      </c>
      <c r="AA1005" s="36" t="s">
        <v>117</v>
      </c>
      <c r="AB1005" s="36" t="s">
        <v>117</v>
      </c>
      <c r="AC1005" s="36" t="s">
        <v>117</v>
      </c>
      <c r="AD1005" s="36" t="s">
        <v>117</v>
      </c>
      <c r="AE1005" s="36" t="s">
        <v>5461</v>
      </c>
      <c r="AF1005" s="36" t="s">
        <v>117</v>
      </c>
      <c r="AG1005" s="36" t="s">
        <v>117</v>
      </c>
      <c r="AH1005" s="36" t="s">
        <v>117</v>
      </c>
      <c r="AI1005" s="36" t="s">
        <v>117</v>
      </c>
      <c r="AJ1005" s="36" t="s">
        <v>117</v>
      </c>
      <c r="AK1005" s="36" t="s">
        <v>4304</v>
      </c>
      <c r="AL1005" s="148">
        <v>283</v>
      </c>
      <c r="AM1005" s="148">
        <v>283</v>
      </c>
      <c r="AN1005" s="158"/>
      <c r="AO1005" s="158"/>
      <c r="AP1005" s="36"/>
      <c r="AQ1005" s="36"/>
      <c r="AR1005" s="36"/>
      <c r="AS1005" s="36"/>
    </row>
    <row r="1006" spans="1:45" s="62" customFormat="1" hidden="1">
      <c r="A1006" s="136"/>
      <c r="B1006" s="42" t="s">
        <v>6653</v>
      </c>
      <c r="C1006" s="88"/>
      <c r="D1006" s="88"/>
      <c r="E1006" s="88"/>
      <c r="F1006" s="88"/>
      <c r="G1006" s="88"/>
      <c r="H1006" s="88"/>
      <c r="I1006" s="88"/>
      <c r="J1006" s="88"/>
      <c r="K1006" s="88"/>
      <c r="L1006" s="88"/>
      <c r="M1006" s="88"/>
      <c r="N1006" s="88"/>
      <c r="O1006" s="88"/>
      <c r="P1006" s="88"/>
      <c r="Q1006" s="88"/>
      <c r="R1006" s="88"/>
      <c r="S1006" s="88"/>
      <c r="T1006" s="36"/>
      <c r="U1006" s="36"/>
      <c r="V1006" s="36"/>
      <c r="W1006" s="36">
        <v>4</v>
      </c>
      <c r="X1006" s="36" t="s">
        <v>4308</v>
      </c>
      <c r="Y1006" s="36" t="s">
        <v>117</v>
      </c>
      <c r="Z1006" s="36" t="s">
        <v>117</v>
      </c>
      <c r="AA1006" s="36" t="s">
        <v>117</v>
      </c>
      <c r="AB1006" s="36" t="s">
        <v>117</v>
      </c>
      <c r="AC1006" s="36" t="s">
        <v>117</v>
      </c>
      <c r="AD1006" s="36" t="s">
        <v>117</v>
      </c>
      <c r="AE1006" s="36" t="s">
        <v>4311</v>
      </c>
      <c r="AF1006" s="36" t="s">
        <v>117</v>
      </c>
      <c r="AG1006" s="36" t="s">
        <v>117</v>
      </c>
      <c r="AH1006" s="36" t="s">
        <v>117</v>
      </c>
      <c r="AI1006" s="36" t="s">
        <v>117</v>
      </c>
      <c r="AJ1006" s="36" t="s">
        <v>117</v>
      </c>
      <c r="AK1006" s="36" t="s">
        <v>4304</v>
      </c>
      <c r="AL1006" s="36">
        <v>2674</v>
      </c>
      <c r="AM1006" s="36">
        <v>0</v>
      </c>
      <c r="AN1006" s="36"/>
      <c r="AO1006" s="36"/>
      <c r="AP1006" s="36"/>
      <c r="AQ1006" s="36"/>
      <c r="AR1006" s="36"/>
      <c r="AS1006" s="36"/>
    </row>
    <row r="1007" spans="1:45" s="62" customFormat="1" hidden="1">
      <c r="A1007" s="136"/>
      <c r="B1007" s="42" t="s">
        <v>6653</v>
      </c>
      <c r="C1007" s="88"/>
      <c r="D1007" s="88"/>
      <c r="E1007" s="88"/>
      <c r="F1007" s="88"/>
      <c r="G1007" s="88"/>
      <c r="H1007" s="88"/>
      <c r="I1007" s="88"/>
      <c r="J1007" s="88"/>
      <c r="K1007" s="88"/>
      <c r="L1007" s="88"/>
      <c r="M1007" s="88"/>
      <c r="N1007" s="88"/>
      <c r="O1007" s="88"/>
      <c r="P1007" s="88"/>
      <c r="Q1007" s="88"/>
      <c r="R1007" s="88"/>
      <c r="S1007" s="88"/>
      <c r="T1007" s="36"/>
      <c r="U1007" s="36"/>
      <c r="V1007" s="36"/>
      <c r="W1007" s="36">
        <v>4</v>
      </c>
      <c r="X1007" s="36" t="s">
        <v>5161</v>
      </c>
      <c r="Y1007" s="36" t="s">
        <v>117</v>
      </c>
      <c r="Z1007" s="36" t="s">
        <v>117</v>
      </c>
      <c r="AA1007" s="36" t="s">
        <v>117</v>
      </c>
      <c r="AB1007" s="36" t="s">
        <v>117</v>
      </c>
      <c r="AC1007" s="36" t="s">
        <v>117</v>
      </c>
      <c r="AD1007" s="36" t="s">
        <v>117</v>
      </c>
      <c r="AE1007" s="36" t="s">
        <v>5162</v>
      </c>
      <c r="AF1007" s="36" t="s">
        <v>117</v>
      </c>
      <c r="AG1007" s="36" t="s">
        <v>117</v>
      </c>
      <c r="AH1007" s="36" t="s">
        <v>117</v>
      </c>
      <c r="AI1007" s="36" t="s">
        <v>117</v>
      </c>
      <c r="AJ1007" s="36" t="s">
        <v>117</v>
      </c>
      <c r="AK1007" s="36" t="s">
        <v>4304</v>
      </c>
      <c r="AL1007" s="36">
        <v>1617</v>
      </c>
      <c r="AM1007" s="36">
        <v>0</v>
      </c>
      <c r="AN1007" s="36"/>
      <c r="AO1007" s="36"/>
      <c r="AP1007" s="36"/>
      <c r="AQ1007" s="36"/>
      <c r="AR1007" s="36"/>
      <c r="AS1007" s="36"/>
    </row>
    <row r="1008" spans="1:45" s="62" customFormat="1" hidden="1">
      <c r="A1008" s="136"/>
      <c r="B1008" s="42" t="s">
        <v>6653</v>
      </c>
      <c r="C1008" s="88"/>
      <c r="D1008" s="88"/>
      <c r="E1008" s="88"/>
      <c r="F1008" s="88"/>
      <c r="G1008" s="88"/>
      <c r="H1008" s="88"/>
      <c r="I1008" s="88"/>
      <c r="J1008" s="88"/>
      <c r="K1008" s="88"/>
      <c r="L1008" s="88"/>
      <c r="M1008" s="88"/>
      <c r="N1008" s="88"/>
      <c r="O1008" s="88"/>
      <c r="P1008" s="88"/>
      <c r="Q1008" s="88"/>
      <c r="R1008" s="88"/>
      <c r="S1008" s="88"/>
      <c r="T1008" s="36"/>
      <c r="U1008" s="36"/>
      <c r="V1008" s="36"/>
      <c r="W1008" s="36">
        <v>4</v>
      </c>
      <c r="X1008" s="36" t="s">
        <v>4298</v>
      </c>
      <c r="Y1008" s="36" t="s">
        <v>117</v>
      </c>
      <c r="Z1008" s="36" t="s">
        <v>117</v>
      </c>
      <c r="AA1008" s="36" t="s">
        <v>117</v>
      </c>
      <c r="AB1008" s="36" t="s">
        <v>117</v>
      </c>
      <c r="AC1008" s="36" t="s">
        <v>117</v>
      </c>
      <c r="AD1008" s="36" t="s">
        <v>117</v>
      </c>
      <c r="AE1008" s="36" t="s">
        <v>4329</v>
      </c>
      <c r="AF1008" s="36" t="s">
        <v>117</v>
      </c>
      <c r="AG1008" s="36" t="s">
        <v>117</v>
      </c>
      <c r="AH1008" s="36" t="s">
        <v>117</v>
      </c>
      <c r="AI1008" s="36" t="s">
        <v>117</v>
      </c>
      <c r="AJ1008" s="36" t="s">
        <v>117</v>
      </c>
      <c r="AK1008" s="36" t="s">
        <v>4297</v>
      </c>
      <c r="AL1008" s="36">
        <v>1</v>
      </c>
      <c r="AM1008" s="36">
        <v>1</v>
      </c>
      <c r="AN1008" s="36"/>
      <c r="AO1008" s="36"/>
      <c r="AP1008" s="36"/>
      <c r="AQ1008" s="36"/>
      <c r="AR1008" s="36"/>
      <c r="AS1008" s="36"/>
    </row>
    <row r="1009" spans="1:45" s="62" customFormat="1" hidden="1">
      <c r="A1009" s="136"/>
      <c r="B1009" s="42" t="s">
        <v>6653</v>
      </c>
      <c r="C1009" s="88"/>
      <c r="D1009" s="88"/>
      <c r="E1009" s="88"/>
      <c r="F1009" s="88"/>
      <c r="G1009" s="88"/>
      <c r="H1009" s="88"/>
      <c r="I1009" s="88"/>
      <c r="J1009" s="88"/>
      <c r="K1009" s="88"/>
      <c r="L1009" s="88"/>
      <c r="M1009" s="88"/>
      <c r="N1009" s="88"/>
      <c r="O1009" s="88"/>
      <c r="P1009" s="88"/>
      <c r="Q1009" s="88"/>
      <c r="R1009" s="88"/>
      <c r="S1009" s="88"/>
      <c r="T1009" s="36"/>
      <c r="U1009" s="36"/>
      <c r="V1009" s="36"/>
      <c r="W1009" s="36">
        <v>4</v>
      </c>
      <c r="X1009" s="36" t="s">
        <v>50</v>
      </c>
      <c r="Y1009" s="36" t="s">
        <v>117</v>
      </c>
      <c r="Z1009" s="36" t="s">
        <v>117</v>
      </c>
      <c r="AA1009" s="36" t="s">
        <v>117</v>
      </c>
      <c r="AB1009" s="36" t="s">
        <v>117</v>
      </c>
      <c r="AC1009" s="36" t="s">
        <v>117</v>
      </c>
      <c r="AD1009" s="36" t="s">
        <v>117</v>
      </c>
      <c r="AE1009" s="36" t="s">
        <v>940</v>
      </c>
      <c r="AF1009" s="36" t="s">
        <v>117</v>
      </c>
      <c r="AG1009" s="36" t="s">
        <v>117</v>
      </c>
      <c r="AH1009" s="36" t="s">
        <v>117</v>
      </c>
      <c r="AI1009" s="36" t="s">
        <v>117</v>
      </c>
      <c r="AJ1009" s="36" t="s">
        <v>117</v>
      </c>
      <c r="AK1009" s="36" t="s">
        <v>4297</v>
      </c>
      <c r="AL1009" s="36" t="s">
        <v>117</v>
      </c>
      <c r="AM1009" s="36">
        <v>6</v>
      </c>
      <c r="AN1009" s="36"/>
      <c r="AO1009" s="36"/>
      <c r="AP1009" s="36"/>
      <c r="AQ1009" s="36"/>
      <c r="AR1009" s="36"/>
      <c r="AS1009" s="36"/>
    </row>
    <row r="1010" spans="1:45" s="62" customFormat="1" hidden="1">
      <c r="A1010" s="136"/>
      <c r="B1010" s="42" t="s">
        <v>6653</v>
      </c>
      <c r="C1010" s="88"/>
      <c r="D1010" s="88"/>
      <c r="E1010" s="88"/>
      <c r="F1010" s="88"/>
      <c r="G1010" s="88"/>
      <c r="H1010" s="88"/>
      <c r="I1010" s="88"/>
      <c r="J1010" s="88"/>
      <c r="K1010" s="88"/>
      <c r="L1010" s="88"/>
      <c r="M1010" s="88"/>
      <c r="N1010" s="88"/>
      <c r="O1010" s="88"/>
      <c r="P1010" s="88"/>
      <c r="Q1010" s="88"/>
      <c r="R1010" s="88"/>
      <c r="S1010" s="88"/>
      <c r="T1010" s="36"/>
      <c r="U1010" s="36"/>
      <c r="V1010" s="36"/>
      <c r="W1010" s="36">
        <v>4</v>
      </c>
      <c r="X1010" s="36" t="s">
        <v>50</v>
      </c>
      <c r="Y1010" s="36" t="s">
        <v>117</v>
      </c>
      <c r="Z1010" s="36" t="s">
        <v>117</v>
      </c>
      <c r="AA1010" s="36" t="s">
        <v>117</v>
      </c>
      <c r="AB1010" s="36" t="s">
        <v>117</v>
      </c>
      <c r="AC1010" s="36" t="s">
        <v>117</v>
      </c>
      <c r="AD1010" s="36" t="s">
        <v>117</v>
      </c>
      <c r="AE1010" s="36" t="s">
        <v>138</v>
      </c>
      <c r="AF1010" s="36" t="s">
        <v>117</v>
      </c>
      <c r="AG1010" s="36" t="s">
        <v>117</v>
      </c>
      <c r="AH1010" s="36" t="s">
        <v>117</v>
      </c>
      <c r="AI1010" s="36" t="s">
        <v>117</v>
      </c>
      <c r="AJ1010" s="36" t="s">
        <v>117</v>
      </c>
      <c r="AK1010" s="36" t="s">
        <v>4297</v>
      </c>
      <c r="AL1010" s="36">
        <v>4</v>
      </c>
      <c r="AM1010" s="36" t="s">
        <v>117</v>
      </c>
      <c r="AN1010" s="36"/>
      <c r="AO1010" s="36"/>
      <c r="AP1010" s="36"/>
      <c r="AQ1010" s="36"/>
      <c r="AR1010" s="36"/>
      <c r="AS1010" s="36"/>
    </row>
    <row r="1011" spans="1:45" s="62" customFormat="1" hidden="1">
      <c r="A1011" s="136"/>
      <c r="B1011" s="42" t="s">
        <v>6653</v>
      </c>
      <c r="C1011" s="88"/>
      <c r="D1011" s="88"/>
      <c r="E1011" s="88"/>
      <c r="F1011" s="88"/>
      <c r="G1011" s="88"/>
      <c r="H1011" s="88"/>
      <c r="I1011" s="88"/>
      <c r="J1011" s="88"/>
      <c r="K1011" s="88"/>
      <c r="L1011" s="88"/>
      <c r="M1011" s="88"/>
      <c r="N1011" s="88"/>
      <c r="O1011" s="88"/>
      <c r="P1011" s="88"/>
      <c r="Q1011" s="88"/>
      <c r="R1011" s="88"/>
      <c r="S1011" s="88"/>
      <c r="T1011" s="36"/>
      <c r="U1011" s="36"/>
      <c r="V1011" s="36"/>
      <c r="W1011" s="36">
        <v>4</v>
      </c>
      <c r="X1011" s="36" t="s">
        <v>50</v>
      </c>
      <c r="Y1011" s="36" t="s">
        <v>117</v>
      </c>
      <c r="Z1011" s="36" t="s">
        <v>117</v>
      </c>
      <c r="AA1011" s="36" t="s">
        <v>117</v>
      </c>
      <c r="AB1011" s="36" t="s">
        <v>117</v>
      </c>
      <c r="AC1011" s="36" t="s">
        <v>117</v>
      </c>
      <c r="AD1011" s="36" t="s">
        <v>117</v>
      </c>
      <c r="AE1011" s="36" t="s">
        <v>807</v>
      </c>
      <c r="AF1011" s="36" t="s">
        <v>117</v>
      </c>
      <c r="AG1011" s="36" t="s">
        <v>117</v>
      </c>
      <c r="AH1011" s="36" t="s">
        <v>117</v>
      </c>
      <c r="AI1011" s="36" t="s">
        <v>117</v>
      </c>
      <c r="AJ1011" s="36" t="s">
        <v>117</v>
      </c>
      <c r="AK1011" s="36" t="s">
        <v>4297</v>
      </c>
      <c r="AL1011" s="36">
        <v>4</v>
      </c>
      <c r="AM1011" s="36" t="s">
        <v>117</v>
      </c>
      <c r="AN1011" s="36"/>
      <c r="AO1011" s="36"/>
      <c r="AP1011" s="36"/>
      <c r="AQ1011" s="36"/>
      <c r="AR1011" s="36"/>
      <c r="AS1011" s="36"/>
    </row>
    <row r="1012" spans="1:45" s="62" customFormat="1" hidden="1">
      <c r="A1012" s="136"/>
      <c r="B1012" s="42" t="s">
        <v>6653</v>
      </c>
      <c r="C1012" s="88"/>
      <c r="D1012" s="88"/>
      <c r="E1012" s="88"/>
      <c r="F1012" s="88"/>
      <c r="G1012" s="88"/>
      <c r="H1012" s="88"/>
      <c r="I1012" s="88"/>
      <c r="J1012" s="88"/>
      <c r="K1012" s="88"/>
      <c r="L1012" s="88"/>
      <c r="M1012" s="88"/>
      <c r="N1012" s="88"/>
      <c r="O1012" s="88"/>
      <c r="P1012" s="88"/>
      <c r="Q1012" s="88"/>
      <c r="R1012" s="88"/>
      <c r="S1012" s="88"/>
      <c r="T1012" s="36"/>
      <c r="U1012" s="36"/>
      <c r="V1012" s="36"/>
      <c r="W1012" s="36">
        <v>4</v>
      </c>
      <c r="X1012" s="36" t="s">
        <v>50</v>
      </c>
      <c r="Y1012" s="36" t="s">
        <v>117</v>
      </c>
      <c r="Z1012" s="36" t="s">
        <v>117</v>
      </c>
      <c r="AA1012" s="36" t="s">
        <v>117</v>
      </c>
      <c r="AB1012" s="36" t="s">
        <v>117</v>
      </c>
      <c r="AC1012" s="36" t="s">
        <v>117</v>
      </c>
      <c r="AD1012" s="36" t="s">
        <v>117</v>
      </c>
      <c r="AE1012" s="36" t="s">
        <v>147</v>
      </c>
      <c r="AF1012" s="36" t="s">
        <v>117</v>
      </c>
      <c r="AG1012" s="36" t="s">
        <v>117</v>
      </c>
      <c r="AH1012" s="36" t="s">
        <v>117</v>
      </c>
      <c r="AI1012" s="36" t="s">
        <v>117</v>
      </c>
      <c r="AJ1012" s="36" t="s">
        <v>117</v>
      </c>
      <c r="AK1012" s="36" t="s">
        <v>4297</v>
      </c>
      <c r="AL1012" s="36">
        <v>2</v>
      </c>
      <c r="AM1012" s="36" t="s">
        <v>117</v>
      </c>
      <c r="AN1012" s="36"/>
      <c r="AO1012" s="36"/>
      <c r="AP1012" s="36"/>
      <c r="AQ1012" s="36"/>
      <c r="AR1012" s="36"/>
      <c r="AS1012" s="36"/>
    </row>
    <row r="1013" spans="1:45" s="62" customFormat="1" hidden="1">
      <c r="A1013" s="136"/>
      <c r="B1013" s="42" t="s">
        <v>6653</v>
      </c>
      <c r="C1013" s="88"/>
      <c r="D1013" s="88"/>
      <c r="E1013" s="88"/>
      <c r="F1013" s="88"/>
      <c r="G1013" s="88"/>
      <c r="H1013" s="88"/>
      <c r="I1013" s="88"/>
      <c r="J1013" s="88"/>
      <c r="K1013" s="88"/>
      <c r="L1013" s="88"/>
      <c r="M1013" s="88"/>
      <c r="N1013" s="88"/>
      <c r="O1013" s="88"/>
      <c r="P1013" s="88"/>
      <c r="Q1013" s="88"/>
      <c r="R1013" s="88"/>
      <c r="S1013" s="88"/>
      <c r="T1013" s="36"/>
      <c r="U1013" s="36"/>
      <c r="V1013" s="36"/>
      <c r="W1013" s="36">
        <v>4</v>
      </c>
      <c r="X1013" s="36" t="s">
        <v>50</v>
      </c>
      <c r="Y1013" s="36" t="s">
        <v>117</v>
      </c>
      <c r="Z1013" s="36" t="s">
        <v>117</v>
      </c>
      <c r="AA1013" s="36" t="s">
        <v>117</v>
      </c>
      <c r="AB1013" s="36" t="s">
        <v>117</v>
      </c>
      <c r="AC1013" s="36" t="s">
        <v>117</v>
      </c>
      <c r="AD1013" s="36" t="s">
        <v>117</v>
      </c>
      <c r="AE1013" s="36" t="s">
        <v>150</v>
      </c>
      <c r="AF1013" s="36" t="s">
        <v>117</v>
      </c>
      <c r="AG1013" s="36" t="s">
        <v>117</v>
      </c>
      <c r="AH1013" s="36" t="s">
        <v>117</v>
      </c>
      <c r="AI1013" s="36" t="s">
        <v>117</v>
      </c>
      <c r="AJ1013" s="36" t="s">
        <v>117</v>
      </c>
      <c r="AK1013" s="36" t="s">
        <v>4297</v>
      </c>
      <c r="AL1013" s="36">
        <v>6</v>
      </c>
      <c r="AM1013" s="36" t="s">
        <v>117</v>
      </c>
      <c r="AN1013" s="36"/>
      <c r="AO1013" s="36"/>
      <c r="AP1013" s="36"/>
      <c r="AQ1013" s="36"/>
      <c r="AR1013" s="36"/>
      <c r="AS1013" s="36"/>
    </row>
    <row r="1014" spans="1:45" s="62" customFormat="1" hidden="1">
      <c r="A1014" s="136"/>
      <c r="B1014" s="42" t="s">
        <v>6653</v>
      </c>
      <c r="C1014" s="88"/>
      <c r="D1014" s="88"/>
      <c r="E1014" s="88"/>
      <c r="F1014" s="88"/>
      <c r="G1014" s="88"/>
      <c r="H1014" s="88"/>
      <c r="I1014" s="88"/>
      <c r="J1014" s="88"/>
      <c r="K1014" s="88"/>
      <c r="L1014" s="88"/>
      <c r="M1014" s="88"/>
      <c r="N1014" s="88"/>
      <c r="O1014" s="88"/>
      <c r="P1014" s="88"/>
      <c r="Q1014" s="88"/>
      <c r="R1014" s="88"/>
      <c r="S1014" s="88"/>
      <c r="T1014" s="36"/>
      <c r="U1014" s="36"/>
      <c r="V1014" s="36"/>
      <c r="W1014" s="36">
        <v>4</v>
      </c>
      <c r="X1014" s="36" t="s">
        <v>50</v>
      </c>
      <c r="Y1014" s="36" t="s">
        <v>117</v>
      </c>
      <c r="Z1014" s="36" t="s">
        <v>117</v>
      </c>
      <c r="AA1014" s="36" t="s">
        <v>117</v>
      </c>
      <c r="AB1014" s="36" t="s">
        <v>117</v>
      </c>
      <c r="AC1014" s="36" t="s">
        <v>117</v>
      </c>
      <c r="AD1014" s="36" t="s">
        <v>117</v>
      </c>
      <c r="AE1014" s="36" t="s">
        <v>160</v>
      </c>
      <c r="AF1014" s="36" t="s">
        <v>117</v>
      </c>
      <c r="AG1014" s="36" t="s">
        <v>117</v>
      </c>
      <c r="AH1014" s="36" t="s">
        <v>117</v>
      </c>
      <c r="AI1014" s="36" t="s">
        <v>117</v>
      </c>
      <c r="AJ1014" s="36" t="s">
        <v>117</v>
      </c>
      <c r="AK1014" s="36" t="s">
        <v>4297</v>
      </c>
      <c r="AL1014" s="36">
        <v>2</v>
      </c>
      <c r="AM1014" s="36" t="s">
        <v>117</v>
      </c>
      <c r="AN1014" s="36"/>
      <c r="AO1014" s="36"/>
      <c r="AP1014" s="36"/>
      <c r="AQ1014" s="36"/>
      <c r="AR1014" s="36"/>
      <c r="AS1014" s="36"/>
    </row>
    <row r="1015" spans="1:45" s="62" customFormat="1" hidden="1">
      <c r="A1015" s="136"/>
      <c r="B1015" s="42" t="s">
        <v>6653</v>
      </c>
      <c r="C1015" s="88"/>
      <c r="D1015" s="88"/>
      <c r="E1015" s="88"/>
      <c r="F1015" s="88"/>
      <c r="G1015" s="88"/>
      <c r="H1015" s="88"/>
      <c r="I1015" s="88"/>
      <c r="J1015" s="88"/>
      <c r="K1015" s="88"/>
      <c r="L1015" s="88"/>
      <c r="M1015" s="88"/>
      <c r="N1015" s="88"/>
      <c r="O1015" s="88"/>
      <c r="P1015" s="88"/>
      <c r="Q1015" s="88"/>
      <c r="R1015" s="88"/>
      <c r="S1015" s="88"/>
      <c r="T1015" s="36"/>
      <c r="U1015" s="36"/>
      <c r="V1015" s="36"/>
      <c r="W1015" s="36">
        <v>4</v>
      </c>
      <c r="X1015" s="36" t="s">
        <v>50</v>
      </c>
      <c r="Y1015" s="36" t="s">
        <v>117</v>
      </c>
      <c r="Z1015" s="36" t="s">
        <v>117</v>
      </c>
      <c r="AA1015" s="36" t="s">
        <v>117</v>
      </c>
      <c r="AB1015" s="36" t="s">
        <v>117</v>
      </c>
      <c r="AC1015" s="36" t="s">
        <v>117</v>
      </c>
      <c r="AD1015" s="36" t="s">
        <v>117</v>
      </c>
      <c r="AE1015" s="36" t="s">
        <v>162</v>
      </c>
      <c r="AF1015" s="36" t="s">
        <v>117</v>
      </c>
      <c r="AG1015" s="36" t="s">
        <v>117</v>
      </c>
      <c r="AH1015" s="36" t="s">
        <v>117</v>
      </c>
      <c r="AI1015" s="36" t="s">
        <v>117</v>
      </c>
      <c r="AJ1015" s="36" t="s">
        <v>117</v>
      </c>
      <c r="AK1015" s="36" t="s">
        <v>4297</v>
      </c>
      <c r="AL1015" s="36">
        <v>2</v>
      </c>
      <c r="AM1015" s="36" t="s">
        <v>117</v>
      </c>
      <c r="AN1015" s="36"/>
      <c r="AO1015" s="36"/>
      <c r="AP1015" s="36"/>
      <c r="AQ1015" s="36"/>
      <c r="AR1015" s="36"/>
      <c r="AS1015" s="36"/>
    </row>
    <row r="1016" spans="1:45" s="62" customFormat="1" hidden="1">
      <c r="A1016" s="136"/>
      <c r="B1016" s="42" t="s">
        <v>6653</v>
      </c>
      <c r="C1016" s="88"/>
      <c r="D1016" s="88"/>
      <c r="E1016" s="88"/>
      <c r="F1016" s="88"/>
      <c r="G1016" s="88"/>
      <c r="H1016" s="88"/>
      <c r="I1016" s="88"/>
      <c r="J1016" s="88"/>
      <c r="K1016" s="88"/>
      <c r="L1016" s="88"/>
      <c r="M1016" s="88"/>
      <c r="N1016" s="88"/>
      <c r="O1016" s="88"/>
      <c r="P1016" s="88"/>
      <c r="Q1016" s="88"/>
      <c r="R1016" s="88"/>
      <c r="S1016" s="88"/>
      <c r="T1016" s="36"/>
      <c r="U1016" s="36"/>
      <c r="V1016" s="36"/>
      <c r="W1016" s="36">
        <v>4</v>
      </c>
      <c r="X1016" s="36" t="s">
        <v>50</v>
      </c>
      <c r="Y1016" s="36" t="s">
        <v>117</v>
      </c>
      <c r="Z1016" s="36" t="s">
        <v>117</v>
      </c>
      <c r="AA1016" s="36" t="s">
        <v>117</v>
      </c>
      <c r="AB1016" s="36" t="s">
        <v>117</v>
      </c>
      <c r="AC1016" s="36" t="s">
        <v>117</v>
      </c>
      <c r="AD1016" s="36" t="s">
        <v>117</v>
      </c>
      <c r="AE1016" s="36" t="s">
        <v>163</v>
      </c>
      <c r="AF1016" s="36" t="s">
        <v>117</v>
      </c>
      <c r="AG1016" s="36" t="s">
        <v>117</v>
      </c>
      <c r="AH1016" s="36" t="s">
        <v>117</v>
      </c>
      <c r="AI1016" s="36" t="s">
        <v>117</v>
      </c>
      <c r="AJ1016" s="36" t="s">
        <v>117</v>
      </c>
      <c r="AK1016" s="36" t="s">
        <v>4297</v>
      </c>
      <c r="AL1016" s="36">
        <v>12</v>
      </c>
      <c r="AM1016" s="36" t="s">
        <v>117</v>
      </c>
      <c r="AN1016" s="36"/>
      <c r="AO1016" s="36"/>
      <c r="AP1016" s="36"/>
      <c r="AQ1016" s="36"/>
      <c r="AR1016" s="36"/>
      <c r="AS1016" s="36"/>
    </row>
    <row r="1017" spans="1:45" s="62" customFormat="1" hidden="1">
      <c r="A1017" s="136"/>
      <c r="B1017" s="42" t="s">
        <v>6653</v>
      </c>
      <c r="C1017" s="88"/>
      <c r="D1017" s="88"/>
      <c r="E1017" s="88"/>
      <c r="F1017" s="88"/>
      <c r="G1017" s="88"/>
      <c r="H1017" s="88"/>
      <c r="I1017" s="88"/>
      <c r="J1017" s="88"/>
      <c r="K1017" s="88"/>
      <c r="L1017" s="88"/>
      <c r="M1017" s="88"/>
      <c r="N1017" s="88"/>
      <c r="O1017" s="88"/>
      <c r="P1017" s="88"/>
      <c r="Q1017" s="88"/>
      <c r="R1017" s="88"/>
      <c r="S1017" s="88"/>
      <c r="T1017" s="36"/>
      <c r="U1017" s="36"/>
      <c r="V1017" s="36"/>
      <c r="W1017" s="36">
        <v>4</v>
      </c>
      <c r="X1017" s="36" t="s">
        <v>50</v>
      </c>
      <c r="Y1017" s="36" t="s">
        <v>117</v>
      </c>
      <c r="Z1017" s="36" t="s">
        <v>117</v>
      </c>
      <c r="AA1017" s="36" t="s">
        <v>117</v>
      </c>
      <c r="AB1017" s="36" t="s">
        <v>117</v>
      </c>
      <c r="AC1017" s="36" t="s">
        <v>117</v>
      </c>
      <c r="AD1017" s="36" t="s">
        <v>117</v>
      </c>
      <c r="AE1017" s="36" t="s">
        <v>166</v>
      </c>
      <c r="AF1017" s="36" t="s">
        <v>117</v>
      </c>
      <c r="AG1017" s="36" t="s">
        <v>117</v>
      </c>
      <c r="AH1017" s="36" t="s">
        <v>117</v>
      </c>
      <c r="AI1017" s="36" t="s">
        <v>117</v>
      </c>
      <c r="AJ1017" s="36" t="s">
        <v>117</v>
      </c>
      <c r="AK1017" s="36" t="s">
        <v>4297</v>
      </c>
      <c r="AL1017" s="36">
        <v>4</v>
      </c>
      <c r="AM1017" s="36">
        <v>2</v>
      </c>
      <c r="AN1017" s="36"/>
      <c r="AO1017" s="36"/>
      <c r="AP1017" s="36"/>
      <c r="AQ1017" s="36"/>
      <c r="AR1017" s="36"/>
      <c r="AS1017" s="36"/>
    </row>
    <row r="1018" spans="1:45" s="62" customFormat="1" hidden="1">
      <c r="A1018" s="136"/>
      <c r="B1018" s="42" t="s">
        <v>6653</v>
      </c>
      <c r="C1018" s="88"/>
      <c r="D1018" s="88"/>
      <c r="E1018" s="88"/>
      <c r="F1018" s="88"/>
      <c r="G1018" s="88"/>
      <c r="H1018" s="88"/>
      <c r="I1018" s="88"/>
      <c r="J1018" s="88"/>
      <c r="K1018" s="88"/>
      <c r="L1018" s="88"/>
      <c r="M1018" s="88"/>
      <c r="N1018" s="88"/>
      <c r="O1018" s="88"/>
      <c r="P1018" s="88"/>
      <c r="Q1018" s="88"/>
      <c r="R1018" s="88"/>
      <c r="S1018" s="88"/>
      <c r="T1018" s="36"/>
      <c r="U1018" s="36"/>
      <c r="V1018" s="36"/>
      <c r="W1018" s="36">
        <v>4</v>
      </c>
      <c r="X1018" s="36" t="s">
        <v>50</v>
      </c>
      <c r="Y1018" s="36" t="s">
        <v>117</v>
      </c>
      <c r="Z1018" s="36" t="s">
        <v>117</v>
      </c>
      <c r="AA1018" s="36" t="s">
        <v>117</v>
      </c>
      <c r="AB1018" s="36" t="s">
        <v>117</v>
      </c>
      <c r="AC1018" s="36" t="s">
        <v>117</v>
      </c>
      <c r="AD1018" s="36" t="s">
        <v>117</v>
      </c>
      <c r="AE1018" s="36" t="s">
        <v>167</v>
      </c>
      <c r="AF1018" s="36" t="s">
        <v>117</v>
      </c>
      <c r="AG1018" s="36" t="s">
        <v>117</v>
      </c>
      <c r="AH1018" s="36" t="s">
        <v>117</v>
      </c>
      <c r="AI1018" s="36" t="s">
        <v>117</v>
      </c>
      <c r="AJ1018" s="36" t="s">
        <v>117</v>
      </c>
      <c r="AK1018" s="36" t="s">
        <v>4297</v>
      </c>
      <c r="AL1018" s="36">
        <v>6</v>
      </c>
      <c r="AM1018" s="36">
        <v>10</v>
      </c>
      <c r="AN1018" s="36"/>
      <c r="AO1018" s="36"/>
      <c r="AP1018" s="36"/>
      <c r="AQ1018" s="36"/>
      <c r="AR1018" s="36"/>
      <c r="AS1018" s="36"/>
    </row>
    <row r="1019" spans="1:45" s="62" customFormat="1" hidden="1">
      <c r="A1019" s="136"/>
      <c r="B1019" s="42" t="s">
        <v>6653</v>
      </c>
      <c r="C1019" s="88"/>
      <c r="D1019" s="88"/>
      <c r="E1019" s="88"/>
      <c r="F1019" s="88"/>
      <c r="G1019" s="88"/>
      <c r="H1019" s="88"/>
      <c r="I1019" s="88"/>
      <c r="J1019" s="88"/>
      <c r="K1019" s="88"/>
      <c r="L1019" s="88"/>
      <c r="M1019" s="88"/>
      <c r="N1019" s="88"/>
      <c r="O1019" s="88"/>
      <c r="P1019" s="88"/>
      <c r="Q1019" s="88"/>
      <c r="R1019" s="88"/>
      <c r="S1019" s="88"/>
      <c r="T1019" s="36"/>
      <c r="U1019" s="36"/>
      <c r="V1019" s="36"/>
      <c r="W1019" s="36">
        <v>4</v>
      </c>
      <c r="X1019" s="36" t="s">
        <v>50</v>
      </c>
      <c r="Y1019" s="36" t="s">
        <v>117</v>
      </c>
      <c r="Z1019" s="36" t="s">
        <v>117</v>
      </c>
      <c r="AA1019" s="36" t="s">
        <v>117</v>
      </c>
      <c r="AB1019" s="36" t="s">
        <v>117</v>
      </c>
      <c r="AC1019" s="36" t="s">
        <v>117</v>
      </c>
      <c r="AD1019" s="36" t="s">
        <v>117</v>
      </c>
      <c r="AE1019" s="36" t="s">
        <v>941</v>
      </c>
      <c r="AF1019" s="36" t="s">
        <v>117</v>
      </c>
      <c r="AG1019" s="36" t="s">
        <v>117</v>
      </c>
      <c r="AH1019" s="36" t="s">
        <v>117</v>
      </c>
      <c r="AI1019" s="36" t="s">
        <v>117</v>
      </c>
      <c r="AJ1019" s="36" t="s">
        <v>117</v>
      </c>
      <c r="AK1019" s="36" t="s">
        <v>4297</v>
      </c>
      <c r="AL1019" s="36">
        <v>8</v>
      </c>
      <c r="AM1019" s="36">
        <v>8</v>
      </c>
      <c r="AN1019" s="36"/>
      <c r="AO1019" s="36"/>
      <c r="AP1019" s="36"/>
      <c r="AQ1019" s="36"/>
      <c r="AR1019" s="36"/>
      <c r="AS1019" s="36"/>
    </row>
    <row r="1020" spans="1:45" s="62" customFormat="1" hidden="1">
      <c r="A1020" s="136"/>
      <c r="B1020" s="42" t="s">
        <v>6653</v>
      </c>
      <c r="C1020" s="88"/>
      <c r="D1020" s="88"/>
      <c r="E1020" s="88"/>
      <c r="F1020" s="88"/>
      <c r="G1020" s="88"/>
      <c r="H1020" s="88"/>
      <c r="I1020" s="88"/>
      <c r="J1020" s="88"/>
      <c r="K1020" s="88"/>
      <c r="L1020" s="88"/>
      <c r="M1020" s="88"/>
      <c r="N1020" s="88"/>
      <c r="O1020" s="88"/>
      <c r="P1020" s="88"/>
      <c r="Q1020" s="88"/>
      <c r="R1020" s="88"/>
      <c r="S1020" s="88"/>
      <c r="T1020" s="36"/>
      <c r="U1020" s="36"/>
      <c r="V1020" s="36"/>
      <c r="W1020" s="36">
        <v>4</v>
      </c>
      <c r="X1020" s="36" t="s">
        <v>50</v>
      </c>
      <c r="Y1020" s="36" t="s">
        <v>117</v>
      </c>
      <c r="Z1020" s="36" t="s">
        <v>117</v>
      </c>
      <c r="AA1020" s="36" t="s">
        <v>117</v>
      </c>
      <c r="AB1020" s="36" t="s">
        <v>117</v>
      </c>
      <c r="AC1020" s="36" t="s">
        <v>117</v>
      </c>
      <c r="AD1020" s="36" t="s">
        <v>117</v>
      </c>
      <c r="AE1020" s="36" t="s">
        <v>175</v>
      </c>
      <c r="AF1020" s="36" t="s">
        <v>117</v>
      </c>
      <c r="AG1020" s="36" t="s">
        <v>117</v>
      </c>
      <c r="AH1020" s="36" t="s">
        <v>117</v>
      </c>
      <c r="AI1020" s="36" t="s">
        <v>117</v>
      </c>
      <c r="AJ1020" s="36" t="s">
        <v>117</v>
      </c>
      <c r="AK1020" s="36" t="s">
        <v>4297</v>
      </c>
      <c r="AL1020" s="36">
        <v>2</v>
      </c>
      <c r="AM1020" s="36">
        <v>2</v>
      </c>
      <c r="AN1020" s="36"/>
      <c r="AO1020" s="36"/>
      <c r="AP1020" s="36"/>
      <c r="AQ1020" s="36"/>
      <c r="AR1020" s="36"/>
      <c r="AS1020" s="36"/>
    </row>
    <row r="1021" spans="1:45" s="62" customFormat="1" hidden="1">
      <c r="A1021" s="136"/>
      <c r="B1021" s="42" t="s">
        <v>6653</v>
      </c>
      <c r="C1021" s="88"/>
      <c r="D1021" s="88"/>
      <c r="E1021" s="88"/>
      <c r="F1021" s="88"/>
      <c r="G1021" s="88"/>
      <c r="H1021" s="88"/>
      <c r="I1021" s="88"/>
      <c r="J1021" s="88"/>
      <c r="K1021" s="88"/>
      <c r="L1021" s="88"/>
      <c r="M1021" s="88"/>
      <c r="N1021" s="88"/>
      <c r="O1021" s="88"/>
      <c r="P1021" s="88"/>
      <c r="Q1021" s="88"/>
      <c r="R1021" s="88"/>
      <c r="S1021" s="88"/>
      <c r="T1021" s="36"/>
      <c r="U1021" s="36"/>
      <c r="V1021" s="36"/>
      <c r="W1021" s="36">
        <v>4</v>
      </c>
      <c r="X1021" s="36" t="s">
        <v>50</v>
      </c>
      <c r="Y1021" s="36" t="s">
        <v>117</v>
      </c>
      <c r="Z1021" s="36" t="s">
        <v>117</v>
      </c>
      <c r="AA1021" s="36" t="s">
        <v>117</v>
      </c>
      <c r="AB1021" s="36" t="s">
        <v>117</v>
      </c>
      <c r="AC1021" s="36" t="s">
        <v>117</v>
      </c>
      <c r="AD1021" s="36" t="s">
        <v>117</v>
      </c>
      <c r="AE1021" s="36" t="s">
        <v>183</v>
      </c>
      <c r="AF1021" s="36" t="s">
        <v>117</v>
      </c>
      <c r="AG1021" s="36" t="s">
        <v>117</v>
      </c>
      <c r="AH1021" s="36" t="s">
        <v>117</v>
      </c>
      <c r="AI1021" s="36" t="s">
        <v>117</v>
      </c>
      <c r="AJ1021" s="36" t="s">
        <v>117</v>
      </c>
      <c r="AK1021" s="36" t="s">
        <v>4297</v>
      </c>
      <c r="AL1021" s="36">
        <v>6</v>
      </c>
      <c r="AM1021" s="36" t="s">
        <v>117</v>
      </c>
      <c r="AN1021" s="36"/>
      <c r="AO1021" s="36"/>
      <c r="AP1021" s="36"/>
      <c r="AQ1021" s="36"/>
      <c r="AR1021" s="36"/>
      <c r="AS1021" s="36"/>
    </row>
    <row r="1022" spans="1:45" s="62" customFormat="1" hidden="1">
      <c r="A1022" s="136"/>
      <c r="B1022" s="42" t="s">
        <v>6653</v>
      </c>
      <c r="C1022" s="88"/>
      <c r="D1022" s="88"/>
      <c r="E1022" s="88"/>
      <c r="F1022" s="88"/>
      <c r="G1022" s="88"/>
      <c r="H1022" s="88"/>
      <c r="I1022" s="88"/>
      <c r="J1022" s="88"/>
      <c r="K1022" s="88"/>
      <c r="L1022" s="88"/>
      <c r="M1022" s="88"/>
      <c r="N1022" s="88"/>
      <c r="O1022" s="88"/>
      <c r="P1022" s="88"/>
      <c r="Q1022" s="88"/>
      <c r="R1022" s="88"/>
      <c r="S1022" s="88"/>
      <c r="T1022" s="36"/>
      <c r="U1022" s="36"/>
      <c r="V1022" s="36"/>
      <c r="W1022" s="36">
        <v>4</v>
      </c>
      <c r="X1022" s="36" t="s">
        <v>50</v>
      </c>
      <c r="Y1022" s="36" t="s">
        <v>117</v>
      </c>
      <c r="Z1022" s="36" t="s">
        <v>117</v>
      </c>
      <c r="AA1022" s="36" t="s">
        <v>117</v>
      </c>
      <c r="AB1022" s="36" t="s">
        <v>117</v>
      </c>
      <c r="AC1022" s="36" t="s">
        <v>117</v>
      </c>
      <c r="AD1022" s="36" t="s">
        <v>117</v>
      </c>
      <c r="AE1022" s="36" t="s">
        <v>184</v>
      </c>
      <c r="AF1022" s="36" t="s">
        <v>117</v>
      </c>
      <c r="AG1022" s="36" t="s">
        <v>117</v>
      </c>
      <c r="AH1022" s="36" t="s">
        <v>117</v>
      </c>
      <c r="AI1022" s="36" t="s">
        <v>117</v>
      </c>
      <c r="AJ1022" s="36" t="s">
        <v>117</v>
      </c>
      <c r="AK1022" s="36" t="s">
        <v>4297</v>
      </c>
      <c r="AL1022" s="36">
        <v>2</v>
      </c>
      <c r="AM1022" s="36" t="s">
        <v>117</v>
      </c>
      <c r="AN1022" s="36"/>
      <c r="AO1022" s="36"/>
      <c r="AP1022" s="36"/>
      <c r="AQ1022" s="36"/>
      <c r="AR1022" s="36"/>
      <c r="AS1022" s="36"/>
    </row>
    <row r="1023" spans="1:45" s="62" customFormat="1">
      <c r="A1023" s="132"/>
      <c r="B1023" s="42" t="s">
        <v>6653</v>
      </c>
      <c r="C1023" s="40"/>
      <c r="D1023" s="42" t="s">
        <v>2</v>
      </c>
      <c r="E1023" s="40"/>
      <c r="F1023" s="35" t="s">
        <v>6698</v>
      </c>
      <c r="G1023" s="40"/>
      <c r="H1023" s="43"/>
      <c r="I1023" s="40"/>
      <c r="J1023" s="35"/>
      <c r="K1023" s="40"/>
      <c r="L1023" s="40"/>
      <c r="M1023" s="42"/>
      <c r="N1023" s="40"/>
      <c r="O1023" s="40"/>
      <c r="P1023" s="40"/>
      <c r="Q1023" s="40"/>
      <c r="R1023" s="40"/>
      <c r="S1023" s="40"/>
      <c r="T1023" s="40"/>
      <c r="U1023" s="40"/>
      <c r="V1023" s="41" t="s">
        <v>6605</v>
      </c>
      <c r="W1023" s="36">
        <v>3</v>
      </c>
      <c r="X1023" s="36" t="s">
        <v>50</v>
      </c>
      <c r="Y1023" s="36" t="s">
        <v>942</v>
      </c>
      <c r="Z1023" s="36" t="s">
        <v>117</v>
      </c>
      <c r="AA1023" s="36" t="s">
        <v>282</v>
      </c>
      <c r="AB1023" s="36" t="s">
        <v>6010</v>
      </c>
      <c r="AC1023" s="36" t="s">
        <v>943</v>
      </c>
      <c r="AD1023" s="36" t="s">
        <v>203</v>
      </c>
      <c r="AE1023" s="36" t="s">
        <v>195</v>
      </c>
      <c r="AF1023" s="36" t="s">
        <v>117</v>
      </c>
      <c r="AG1023" s="36" t="s">
        <v>117</v>
      </c>
      <c r="AH1023" s="36" t="s">
        <v>117</v>
      </c>
      <c r="AI1023" s="36" t="s">
        <v>4361</v>
      </c>
      <c r="AJ1023" s="36" t="s">
        <v>4333</v>
      </c>
      <c r="AK1023" s="36" t="s">
        <v>4297</v>
      </c>
      <c r="AL1023" s="36" t="s">
        <v>936</v>
      </c>
      <c r="AM1023" s="36" t="s">
        <v>117</v>
      </c>
      <c r="AN1023" s="36"/>
      <c r="AO1023" s="36"/>
      <c r="AP1023" s="36"/>
      <c r="AQ1023" s="36"/>
      <c r="AR1023" s="36"/>
      <c r="AS1023" s="36"/>
    </row>
    <row r="1024" spans="1:45" s="62" customFormat="1" ht="16.5" hidden="1" customHeight="1">
      <c r="A1024" s="132"/>
      <c r="B1024" s="42" t="s">
        <v>6653</v>
      </c>
      <c r="C1024" s="40"/>
      <c r="D1024" s="42" t="s">
        <v>6</v>
      </c>
      <c r="E1024" s="40"/>
      <c r="F1024" s="73" t="s">
        <v>6700</v>
      </c>
      <c r="G1024" s="40"/>
      <c r="H1024" s="43"/>
      <c r="I1024" s="40"/>
      <c r="J1024" s="35" t="s">
        <v>6810</v>
      </c>
      <c r="K1024" s="40"/>
      <c r="L1024" s="40"/>
      <c r="M1024" s="42"/>
      <c r="N1024" s="40"/>
      <c r="O1024" s="40"/>
      <c r="P1024" s="40"/>
      <c r="Q1024" s="40"/>
      <c r="R1024" s="40"/>
      <c r="S1024" s="40"/>
      <c r="T1024" s="40"/>
      <c r="U1024" s="40"/>
      <c r="V1024" s="41" t="s">
        <v>6605</v>
      </c>
      <c r="W1024" s="36">
        <v>3</v>
      </c>
      <c r="X1024" s="36" t="s">
        <v>50</v>
      </c>
      <c r="Y1024" s="36" t="s">
        <v>944</v>
      </c>
      <c r="Z1024" s="36" t="s">
        <v>117</v>
      </c>
      <c r="AA1024" s="36" t="s">
        <v>243</v>
      </c>
      <c r="AB1024" s="36" t="s">
        <v>243</v>
      </c>
      <c r="AC1024" s="36" t="s">
        <v>945</v>
      </c>
      <c r="AD1024" s="36" t="s">
        <v>388</v>
      </c>
      <c r="AE1024" s="36" t="s">
        <v>299</v>
      </c>
      <c r="AF1024" s="36" t="s">
        <v>117</v>
      </c>
      <c r="AG1024" s="36" t="s">
        <v>117</v>
      </c>
      <c r="AH1024" s="36" t="s">
        <v>117</v>
      </c>
      <c r="AI1024" s="36" t="s">
        <v>4356</v>
      </c>
      <c r="AJ1024" s="188" t="s">
        <v>6005</v>
      </c>
      <c r="AK1024" s="36" t="s">
        <v>4297</v>
      </c>
      <c r="AL1024" s="36" t="s">
        <v>936</v>
      </c>
      <c r="AM1024" s="36" t="s">
        <v>938</v>
      </c>
      <c r="AN1024" s="36"/>
      <c r="AO1024" s="36"/>
      <c r="AP1024" s="36"/>
      <c r="AQ1024" s="36"/>
      <c r="AR1024" s="36"/>
      <c r="AS1024" s="36"/>
    </row>
    <row r="1025" spans="1:45" s="62" customFormat="1">
      <c r="A1025" s="132"/>
      <c r="B1025" s="42" t="s">
        <v>6653</v>
      </c>
      <c r="C1025" s="40"/>
      <c r="D1025" s="42" t="s">
        <v>2</v>
      </c>
      <c r="E1025" s="40"/>
      <c r="F1025" s="40"/>
      <c r="G1025" s="40"/>
      <c r="H1025" s="43"/>
      <c r="I1025" s="40"/>
      <c r="J1025" s="35"/>
      <c r="K1025" s="40"/>
      <c r="L1025" s="40"/>
      <c r="M1025" s="42"/>
      <c r="N1025" s="40"/>
      <c r="O1025" s="40"/>
      <c r="P1025" s="40"/>
      <c r="Q1025" s="40"/>
      <c r="R1025" s="40"/>
      <c r="S1025" s="40"/>
      <c r="T1025" s="40"/>
      <c r="U1025" s="40"/>
      <c r="V1025" s="41" t="s">
        <v>6605</v>
      </c>
      <c r="W1025" s="36">
        <v>3</v>
      </c>
      <c r="X1025" s="36" t="s">
        <v>4468</v>
      </c>
      <c r="Y1025" s="36" t="s">
        <v>5462</v>
      </c>
      <c r="Z1025" s="36" t="s">
        <v>117</v>
      </c>
      <c r="AA1025" s="36" t="s">
        <v>117</v>
      </c>
      <c r="AB1025" s="36" t="s">
        <v>117</v>
      </c>
      <c r="AC1025" s="36" t="s">
        <v>5462</v>
      </c>
      <c r="AD1025" s="36" t="s">
        <v>608</v>
      </c>
      <c r="AE1025" s="36" t="s">
        <v>4470</v>
      </c>
      <c r="AF1025" s="36" t="s">
        <v>117</v>
      </c>
      <c r="AG1025" s="36" t="s">
        <v>943</v>
      </c>
      <c r="AH1025" s="36" t="s">
        <v>117</v>
      </c>
      <c r="AI1025" s="36" t="s">
        <v>117</v>
      </c>
      <c r="AJ1025" s="36" t="s">
        <v>117</v>
      </c>
      <c r="AK1025" s="36" t="s">
        <v>4297</v>
      </c>
      <c r="AL1025" s="36" t="s">
        <v>936</v>
      </c>
      <c r="AM1025" s="36" t="s">
        <v>117</v>
      </c>
      <c r="AN1025" s="36"/>
      <c r="AO1025" s="36"/>
      <c r="AP1025" s="36"/>
      <c r="AQ1025" s="36"/>
      <c r="AR1025" s="36"/>
      <c r="AS1025" s="36"/>
    </row>
    <row r="1026" spans="1:45" s="62" customFormat="1" hidden="1">
      <c r="A1026" s="144" t="s">
        <v>7890</v>
      </c>
      <c r="B1026" s="42" t="s">
        <v>6653</v>
      </c>
      <c r="C1026" s="40"/>
      <c r="D1026" s="173" t="s">
        <v>5</v>
      </c>
      <c r="E1026" s="40" t="s">
        <v>6708</v>
      </c>
      <c r="F1026" s="581"/>
      <c r="G1026" s="40"/>
      <c r="H1026" s="43"/>
      <c r="I1026" s="40"/>
      <c r="J1026" s="35"/>
      <c r="K1026" s="40"/>
      <c r="L1026" s="40"/>
      <c r="M1026" s="42"/>
      <c r="N1026" s="40"/>
      <c r="O1026" s="40"/>
      <c r="P1026" s="40"/>
      <c r="Q1026" s="40"/>
      <c r="R1026" s="40"/>
      <c r="S1026" s="40"/>
      <c r="T1026" s="40"/>
      <c r="U1026" s="40"/>
      <c r="V1026" s="41" t="s">
        <v>6605</v>
      </c>
      <c r="W1026" s="36">
        <v>3</v>
      </c>
      <c r="X1026" s="36" t="s">
        <v>5463</v>
      </c>
      <c r="Y1026" s="36" t="s">
        <v>946</v>
      </c>
      <c r="Z1026" s="36" t="s">
        <v>117</v>
      </c>
      <c r="AA1026" s="36" t="s">
        <v>947</v>
      </c>
      <c r="AB1026" s="36" t="s">
        <v>948</v>
      </c>
      <c r="AC1026" s="36" t="s">
        <v>949</v>
      </c>
      <c r="AD1026" s="36" t="s">
        <v>628</v>
      </c>
      <c r="AE1026" s="36" t="s">
        <v>5464</v>
      </c>
      <c r="AF1026" s="36" t="s">
        <v>5465</v>
      </c>
      <c r="AG1026" s="36" t="s">
        <v>117</v>
      </c>
      <c r="AH1026" s="36" t="s">
        <v>4395</v>
      </c>
      <c r="AI1026" s="36" t="s">
        <v>5466</v>
      </c>
      <c r="AJ1026" s="36" t="s">
        <v>5467</v>
      </c>
      <c r="AK1026" s="36" t="s">
        <v>4297</v>
      </c>
      <c r="AL1026" s="36" t="s">
        <v>936</v>
      </c>
      <c r="AM1026" s="36" t="s">
        <v>117</v>
      </c>
      <c r="AN1026" s="36"/>
      <c r="AO1026" s="36"/>
      <c r="AP1026" s="36"/>
      <c r="AQ1026" s="36"/>
      <c r="AR1026" s="36"/>
      <c r="AS1026" s="36"/>
    </row>
    <row r="1027" spans="1:45" s="62" customFormat="1">
      <c r="A1027" s="132"/>
      <c r="B1027" s="42" t="s">
        <v>6653</v>
      </c>
      <c r="C1027" s="40"/>
      <c r="D1027" s="42" t="s">
        <v>2</v>
      </c>
      <c r="E1027" s="40" t="s">
        <v>6708</v>
      </c>
      <c r="F1027" s="35" t="s">
        <v>6698</v>
      </c>
      <c r="G1027" s="40"/>
      <c r="H1027" s="43"/>
      <c r="I1027" s="40"/>
      <c r="J1027" s="35"/>
      <c r="K1027" s="40"/>
      <c r="L1027" s="40"/>
      <c r="M1027" s="42">
        <v>920006924</v>
      </c>
      <c r="N1027" s="40"/>
      <c r="O1027" s="40"/>
      <c r="P1027" s="40"/>
      <c r="Q1027" s="40"/>
      <c r="R1027" s="40"/>
      <c r="S1027" s="40"/>
      <c r="T1027" s="40"/>
      <c r="U1027" s="40"/>
      <c r="V1027" s="41" t="s">
        <v>6605</v>
      </c>
      <c r="W1027" s="36">
        <v>3</v>
      </c>
      <c r="X1027" s="36" t="s">
        <v>5468</v>
      </c>
      <c r="Y1027" s="36" t="s">
        <v>950</v>
      </c>
      <c r="Z1027" s="36" t="s">
        <v>117</v>
      </c>
      <c r="AA1027" s="36" t="s">
        <v>951</v>
      </c>
      <c r="AB1027" s="36" t="s">
        <v>951</v>
      </c>
      <c r="AC1027" s="36" t="s">
        <v>952</v>
      </c>
      <c r="AD1027" s="36" t="s">
        <v>953</v>
      </c>
      <c r="AE1027" s="36" t="s">
        <v>5469</v>
      </c>
      <c r="AF1027" s="36" t="s">
        <v>5470</v>
      </c>
      <c r="AG1027" s="36" t="s">
        <v>117</v>
      </c>
      <c r="AH1027" s="36" t="s">
        <v>4367</v>
      </c>
      <c r="AI1027" s="36" t="s">
        <v>5471</v>
      </c>
      <c r="AJ1027" s="36" t="s">
        <v>5472</v>
      </c>
      <c r="AK1027" s="36" t="s">
        <v>4297</v>
      </c>
      <c r="AL1027" s="36" t="s">
        <v>936</v>
      </c>
      <c r="AM1027" s="36" t="s">
        <v>117</v>
      </c>
      <c r="AN1027" s="36"/>
      <c r="AO1027" s="36"/>
      <c r="AP1027" s="36"/>
      <c r="AQ1027" s="36"/>
      <c r="AR1027" s="36"/>
      <c r="AS1027" s="36"/>
    </row>
    <row r="1028" spans="1:45" s="45" customFormat="1" ht="15" customHeight="1">
      <c r="A1028" s="157"/>
      <c r="B1028" s="185" t="s">
        <v>6653</v>
      </c>
      <c r="C1028" s="80"/>
      <c r="D1028" s="185" t="s">
        <v>2</v>
      </c>
      <c r="E1028" s="80"/>
      <c r="F1028" s="80"/>
      <c r="G1028" s="80"/>
      <c r="H1028" s="80"/>
      <c r="I1028" s="194"/>
      <c r="J1028" s="80"/>
      <c r="K1028" s="80"/>
      <c r="L1028" s="80"/>
      <c r="M1028" s="185">
        <v>920006925</v>
      </c>
      <c r="N1028" s="80"/>
      <c r="O1028" s="80"/>
      <c r="P1028" s="80"/>
      <c r="Q1028" s="80"/>
      <c r="R1028" s="80"/>
      <c r="S1028" s="80"/>
      <c r="T1028" s="78"/>
      <c r="U1028" s="78"/>
      <c r="V1028" s="79" t="s">
        <v>6605</v>
      </c>
      <c r="W1028" s="78">
        <v>3</v>
      </c>
      <c r="X1028" s="78" t="s">
        <v>6924</v>
      </c>
      <c r="Y1028" s="78"/>
      <c r="Z1028" s="78"/>
      <c r="AA1028" s="78"/>
      <c r="AB1028" s="78"/>
      <c r="AC1028" s="80" t="s">
        <v>952</v>
      </c>
      <c r="AD1028" s="78"/>
      <c r="AE1028" s="78"/>
      <c r="AF1028" s="78"/>
      <c r="AG1028" s="78"/>
      <c r="AH1028" s="78"/>
      <c r="AI1028" s="78"/>
      <c r="AJ1028" s="78"/>
      <c r="AK1028" s="78"/>
      <c r="AL1028" s="78">
        <v>0</v>
      </c>
      <c r="AM1028" s="78">
        <v>0</v>
      </c>
      <c r="AN1028" s="78"/>
      <c r="AO1028" s="78"/>
      <c r="AP1028" s="78"/>
      <c r="AQ1028" s="78"/>
      <c r="AR1028" s="78"/>
      <c r="AS1028" s="78"/>
    </row>
    <row r="1029" spans="1:45" s="45" customFormat="1" ht="15" customHeight="1">
      <c r="A1029" s="157"/>
      <c r="B1029" s="185" t="s">
        <v>6653</v>
      </c>
      <c r="C1029" s="80"/>
      <c r="D1029" s="185" t="s">
        <v>2</v>
      </c>
      <c r="E1029" s="80"/>
      <c r="F1029" s="80"/>
      <c r="G1029" s="80"/>
      <c r="H1029" s="80"/>
      <c r="I1029" s="194"/>
      <c r="J1029" s="80"/>
      <c r="K1029" s="80"/>
      <c r="L1029" s="80"/>
      <c r="M1029" s="185">
        <v>920004277</v>
      </c>
      <c r="N1029" s="80"/>
      <c r="O1029" s="80"/>
      <c r="P1029" s="80"/>
      <c r="Q1029" s="80"/>
      <c r="R1029" s="80"/>
      <c r="S1029" s="80"/>
      <c r="T1029" s="78"/>
      <c r="U1029" s="78"/>
      <c r="V1029" s="79" t="s">
        <v>6605</v>
      </c>
      <c r="W1029" s="78">
        <v>3</v>
      </c>
      <c r="X1029" s="78" t="s">
        <v>6925</v>
      </c>
      <c r="Y1029" s="78"/>
      <c r="Z1029" s="78"/>
      <c r="AA1029" s="78"/>
      <c r="AB1029" s="78"/>
      <c r="AC1029" s="80" t="s">
        <v>952</v>
      </c>
      <c r="AD1029" s="78"/>
      <c r="AE1029" s="78"/>
      <c r="AF1029" s="78"/>
      <c r="AG1029" s="78"/>
      <c r="AH1029" s="78"/>
      <c r="AI1029" s="78"/>
      <c r="AJ1029" s="78"/>
      <c r="AK1029" s="78"/>
      <c r="AL1029" s="78">
        <v>0</v>
      </c>
      <c r="AM1029" s="78">
        <v>0</v>
      </c>
      <c r="AN1029" s="78"/>
      <c r="AO1029" s="78"/>
      <c r="AP1029" s="78"/>
      <c r="AQ1029" s="78"/>
      <c r="AR1029" s="78"/>
      <c r="AS1029" s="78"/>
    </row>
    <row r="1030" spans="1:45" s="45" customFormat="1" ht="15" customHeight="1">
      <c r="A1030" s="157"/>
      <c r="B1030" s="185" t="s">
        <v>6653</v>
      </c>
      <c r="C1030" s="80"/>
      <c r="D1030" s="185" t="s">
        <v>2</v>
      </c>
      <c r="E1030" s="80"/>
      <c r="F1030" s="80"/>
      <c r="G1030" s="80"/>
      <c r="H1030" s="80"/>
      <c r="I1030" s="194"/>
      <c r="J1030" s="80"/>
      <c r="K1030" s="80"/>
      <c r="L1030" s="80"/>
      <c r="M1030" s="185">
        <v>920006617</v>
      </c>
      <c r="N1030" s="80"/>
      <c r="O1030" s="80"/>
      <c r="P1030" s="80"/>
      <c r="Q1030" s="80"/>
      <c r="R1030" s="80"/>
      <c r="S1030" s="80"/>
      <c r="T1030" s="78"/>
      <c r="U1030" s="78"/>
      <c r="V1030" s="79" t="s">
        <v>6605</v>
      </c>
      <c r="W1030" s="78">
        <v>3</v>
      </c>
      <c r="X1030" s="78" t="s">
        <v>6922</v>
      </c>
      <c r="Y1030" s="78"/>
      <c r="Z1030" s="78"/>
      <c r="AA1030" s="78"/>
      <c r="AB1030" s="78"/>
      <c r="AC1030" s="80" t="s">
        <v>952</v>
      </c>
      <c r="AD1030" s="78"/>
      <c r="AE1030" s="78"/>
      <c r="AF1030" s="78"/>
      <c r="AG1030" s="78"/>
      <c r="AH1030" s="78"/>
      <c r="AI1030" s="78"/>
      <c r="AJ1030" s="78"/>
      <c r="AK1030" s="78"/>
      <c r="AL1030" s="78">
        <v>0</v>
      </c>
      <c r="AM1030" s="78">
        <v>0</v>
      </c>
      <c r="AN1030" s="78"/>
      <c r="AO1030" s="78"/>
      <c r="AP1030" s="78"/>
      <c r="AQ1030" s="78"/>
      <c r="AR1030" s="78"/>
      <c r="AS1030" s="78"/>
    </row>
    <row r="1031" spans="1:45" s="62" customFormat="1">
      <c r="A1031" s="144"/>
      <c r="B1031" s="42" t="s">
        <v>6653</v>
      </c>
      <c r="C1031" s="40"/>
      <c r="D1031" s="42" t="s">
        <v>2</v>
      </c>
      <c r="E1031" s="40"/>
      <c r="F1031" s="86"/>
      <c r="G1031" s="40"/>
      <c r="H1031" s="43"/>
      <c r="I1031" s="40"/>
      <c r="J1031" s="35"/>
      <c r="K1031" s="40"/>
      <c r="L1031" s="40" t="s">
        <v>6715</v>
      </c>
      <c r="M1031" s="42"/>
      <c r="N1031" s="40"/>
      <c r="O1031" s="40"/>
      <c r="P1031" s="40"/>
      <c r="Q1031" s="40"/>
      <c r="R1031" s="40"/>
      <c r="S1031" s="40"/>
      <c r="T1031" s="40"/>
      <c r="U1031" s="40"/>
      <c r="V1031" s="41" t="s">
        <v>6605</v>
      </c>
      <c r="W1031" s="36">
        <v>3</v>
      </c>
      <c r="X1031" s="36" t="s">
        <v>4508</v>
      </c>
      <c r="Y1031" s="36" t="s">
        <v>5473</v>
      </c>
      <c r="Z1031" s="36" t="s">
        <v>117</v>
      </c>
      <c r="AA1031" s="36" t="s">
        <v>117</v>
      </c>
      <c r="AB1031" s="36" t="s">
        <v>117</v>
      </c>
      <c r="AC1031" s="36" t="s">
        <v>5473</v>
      </c>
      <c r="AD1031" s="36" t="s">
        <v>953</v>
      </c>
      <c r="AE1031" s="36" t="s">
        <v>4510</v>
      </c>
      <c r="AF1031" s="36" t="s">
        <v>117</v>
      </c>
      <c r="AG1031" s="36" t="s">
        <v>952</v>
      </c>
      <c r="AH1031" s="36" t="s">
        <v>117</v>
      </c>
      <c r="AI1031" s="36" t="s">
        <v>117</v>
      </c>
      <c r="AJ1031" s="36" t="s">
        <v>117</v>
      </c>
      <c r="AK1031" s="36" t="s">
        <v>4297</v>
      </c>
      <c r="AL1031" s="36" t="s">
        <v>936</v>
      </c>
      <c r="AM1031" s="36" t="s">
        <v>117</v>
      </c>
      <c r="AN1031" s="36"/>
      <c r="AO1031" s="36"/>
      <c r="AP1031" s="36"/>
      <c r="AQ1031" s="36"/>
      <c r="AR1031" s="36"/>
      <c r="AS1031" s="36"/>
    </row>
    <row r="1032" spans="1:45" s="62" customFormat="1">
      <c r="A1032" s="132"/>
      <c r="B1032" s="42" t="s">
        <v>6653</v>
      </c>
      <c r="C1032" s="40"/>
      <c r="D1032" s="42" t="s">
        <v>2</v>
      </c>
      <c r="E1032" s="40" t="s">
        <v>6708</v>
      </c>
      <c r="F1032" s="35" t="s">
        <v>6698</v>
      </c>
      <c r="G1032" s="40"/>
      <c r="H1032" s="43"/>
      <c r="I1032" s="40"/>
      <c r="J1032" s="35"/>
      <c r="K1032" s="40"/>
      <c r="L1032" s="40"/>
      <c r="M1032" s="42"/>
      <c r="N1032" s="40"/>
      <c r="O1032" s="40"/>
      <c r="P1032" s="40"/>
      <c r="Q1032" s="40"/>
      <c r="R1032" s="40"/>
      <c r="S1032" s="40"/>
      <c r="T1032" s="40"/>
      <c r="U1032" s="40"/>
      <c r="V1032" s="41" t="s">
        <v>6605</v>
      </c>
      <c r="W1032" s="36">
        <v>3</v>
      </c>
      <c r="X1032" s="36" t="s">
        <v>4414</v>
      </c>
      <c r="Y1032" s="36" t="s">
        <v>954</v>
      </c>
      <c r="Z1032" s="36" t="s">
        <v>117</v>
      </c>
      <c r="AA1032" s="36" t="s">
        <v>955</v>
      </c>
      <c r="AB1032" s="36" t="s">
        <v>956</v>
      </c>
      <c r="AC1032" s="36" t="s">
        <v>957</v>
      </c>
      <c r="AD1032" s="36" t="s">
        <v>930</v>
      </c>
      <c r="AE1032" s="36" t="s">
        <v>4415</v>
      </c>
      <c r="AF1032" s="36" t="s">
        <v>4416</v>
      </c>
      <c r="AG1032" s="36" t="s">
        <v>117</v>
      </c>
      <c r="AH1032" s="36" t="s">
        <v>4367</v>
      </c>
      <c r="AI1032" s="36" t="s">
        <v>5474</v>
      </c>
      <c r="AJ1032" s="36" t="s">
        <v>5475</v>
      </c>
      <c r="AK1032" s="36" t="s">
        <v>4297</v>
      </c>
      <c r="AL1032" s="36" t="s">
        <v>936</v>
      </c>
      <c r="AM1032" s="36" t="s">
        <v>117</v>
      </c>
      <c r="AN1032" s="36"/>
      <c r="AO1032" s="36"/>
      <c r="AP1032" s="36"/>
      <c r="AQ1032" s="36"/>
      <c r="AR1032" s="36"/>
      <c r="AS1032" s="36"/>
    </row>
    <row r="1033" spans="1:45" s="62" customFormat="1">
      <c r="A1033" s="132"/>
      <c r="B1033" s="42" t="s">
        <v>6653</v>
      </c>
      <c r="C1033" s="40"/>
      <c r="D1033" s="42" t="s">
        <v>2</v>
      </c>
      <c r="E1033" s="40" t="s">
        <v>6708</v>
      </c>
      <c r="F1033" s="35" t="s">
        <v>6698</v>
      </c>
      <c r="G1033" s="40"/>
      <c r="H1033" s="43"/>
      <c r="I1033" s="40"/>
      <c r="J1033" s="35"/>
      <c r="K1033" s="40"/>
      <c r="L1033" s="40"/>
      <c r="M1033" s="42"/>
      <c r="N1033" s="40"/>
      <c r="O1033" s="40"/>
      <c r="P1033" s="40"/>
      <c r="Q1033" s="40"/>
      <c r="R1033" s="40"/>
      <c r="S1033" s="40"/>
      <c r="T1033" s="40"/>
      <c r="U1033" s="40"/>
      <c r="V1033" s="41" t="s">
        <v>6605</v>
      </c>
      <c r="W1033" s="36">
        <v>3</v>
      </c>
      <c r="X1033" s="36" t="s">
        <v>4414</v>
      </c>
      <c r="Y1033" s="36" t="s">
        <v>958</v>
      </c>
      <c r="Z1033" s="36" t="s">
        <v>117</v>
      </c>
      <c r="AA1033" s="36" t="s">
        <v>959</v>
      </c>
      <c r="AB1033" s="36" t="s">
        <v>960</v>
      </c>
      <c r="AC1033" s="36" t="s">
        <v>961</v>
      </c>
      <c r="AD1033" s="36" t="s">
        <v>962</v>
      </c>
      <c r="AE1033" s="36" t="s">
        <v>4415</v>
      </c>
      <c r="AF1033" s="36" t="s">
        <v>4416</v>
      </c>
      <c r="AG1033" s="36" t="s">
        <v>117</v>
      </c>
      <c r="AH1033" s="36" t="s">
        <v>4367</v>
      </c>
      <c r="AI1033" s="36" t="s">
        <v>5476</v>
      </c>
      <c r="AJ1033" s="36" t="s">
        <v>5475</v>
      </c>
      <c r="AK1033" s="36" t="s">
        <v>4297</v>
      </c>
      <c r="AL1033" s="36" t="s">
        <v>936</v>
      </c>
      <c r="AM1033" s="36" t="s">
        <v>117</v>
      </c>
      <c r="AN1033" s="36"/>
      <c r="AO1033" s="36"/>
      <c r="AP1033" s="36"/>
      <c r="AQ1033" s="36"/>
      <c r="AR1033" s="36"/>
      <c r="AS1033" s="36"/>
    </row>
    <row r="1034" spans="1:45" s="62" customFormat="1">
      <c r="A1034" s="132"/>
      <c r="B1034" s="42" t="s">
        <v>6653</v>
      </c>
      <c r="C1034" s="40"/>
      <c r="D1034" s="42" t="s">
        <v>2</v>
      </c>
      <c r="E1034" s="40" t="s">
        <v>6708</v>
      </c>
      <c r="F1034" s="35" t="s">
        <v>6698</v>
      </c>
      <c r="G1034" s="40"/>
      <c r="H1034" s="43"/>
      <c r="I1034" s="40"/>
      <c r="J1034" s="35"/>
      <c r="K1034" s="40"/>
      <c r="L1034" s="40"/>
      <c r="M1034" s="42"/>
      <c r="N1034" s="40"/>
      <c r="O1034" s="40"/>
      <c r="P1034" s="40"/>
      <c r="Q1034" s="40"/>
      <c r="R1034" s="40"/>
      <c r="S1034" s="40"/>
      <c r="T1034" s="40"/>
      <c r="U1034" s="40"/>
      <c r="V1034" s="41" t="s">
        <v>6605</v>
      </c>
      <c r="W1034" s="36">
        <v>3</v>
      </c>
      <c r="X1034" s="36" t="s">
        <v>5477</v>
      </c>
      <c r="Y1034" s="36" t="s">
        <v>963</v>
      </c>
      <c r="Z1034" s="36" t="s">
        <v>117</v>
      </c>
      <c r="AA1034" s="36" t="s">
        <v>964</v>
      </c>
      <c r="AB1034" s="36" t="s">
        <v>965</v>
      </c>
      <c r="AC1034" s="36" t="s">
        <v>966</v>
      </c>
      <c r="AD1034" s="36" t="s">
        <v>751</v>
      </c>
      <c r="AE1034" s="36" t="s">
        <v>5478</v>
      </c>
      <c r="AF1034" s="36" t="s">
        <v>5479</v>
      </c>
      <c r="AG1034" s="36" t="s">
        <v>117</v>
      </c>
      <c r="AH1034" s="36" t="s">
        <v>4367</v>
      </c>
      <c r="AI1034" s="36" t="s">
        <v>5480</v>
      </c>
      <c r="AJ1034" s="36" t="s">
        <v>5481</v>
      </c>
      <c r="AK1034" s="36" t="s">
        <v>4297</v>
      </c>
      <c r="AL1034" s="36" t="s">
        <v>936</v>
      </c>
      <c r="AM1034" s="36" t="s">
        <v>117</v>
      </c>
      <c r="AN1034" s="36"/>
      <c r="AO1034" s="36"/>
      <c r="AP1034" s="36"/>
      <c r="AQ1034" s="36"/>
      <c r="AR1034" s="36"/>
      <c r="AS1034" s="36"/>
    </row>
    <row r="1035" spans="1:45" s="62" customFormat="1" hidden="1">
      <c r="A1035" s="132"/>
      <c r="B1035" s="42" t="s">
        <v>6653</v>
      </c>
      <c r="C1035" s="40"/>
      <c r="D1035" s="42" t="s">
        <v>6711</v>
      </c>
      <c r="E1035" s="40"/>
      <c r="F1035" s="40"/>
      <c r="G1035" s="40"/>
      <c r="H1035" s="43"/>
      <c r="I1035" s="40"/>
      <c r="J1035" s="35" t="s">
        <v>6811</v>
      </c>
      <c r="K1035" s="40"/>
      <c r="L1035" s="40"/>
      <c r="M1035" s="42"/>
      <c r="N1035" s="40"/>
      <c r="O1035" s="40"/>
      <c r="P1035" s="40"/>
      <c r="Q1035" s="40"/>
      <c r="R1035" s="40"/>
      <c r="S1035" s="40"/>
      <c r="T1035" s="40"/>
      <c r="U1035" s="40"/>
      <c r="V1035" s="41" t="s">
        <v>6622</v>
      </c>
      <c r="W1035" s="36">
        <v>3</v>
      </c>
      <c r="X1035" s="36" t="s">
        <v>5482</v>
      </c>
      <c r="Y1035" s="36" t="s">
        <v>5483</v>
      </c>
      <c r="Z1035" s="36" t="s">
        <v>117</v>
      </c>
      <c r="AA1035" s="36" t="s">
        <v>117</v>
      </c>
      <c r="AB1035" s="36" t="s">
        <v>5484</v>
      </c>
      <c r="AC1035" s="36" t="s">
        <v>5483</v>
      </c>
      <c r="AD1035" s="36" t="s">
        <v>555</v>
      </c>
      <c r="AE1035" s="36" t="s">
        <v>5485</v>
      </c>
      <c r="AF1035" s="36" t="s">
        <v>117</v>
      </c>
      <c r="AG1035" s="36" t="s">
        <v>554</v>
      </c>
      <c r="AH1035" s="36" t="s">
        <v>4392</v>
      </c>
      <c r="AI1035" s="36" t="s">
        <v>117</v>
      </c>
      <c r="AJ1035" s="36" t="s">
        <v>117</v>
      </c>
      <c r="AK1035" s="36" t="s">
        <v>4297</v>
      </c>
      <c r="AL1035" s="36" t="s">
        <v>936</v>
      </c>
      <c r="AM1035" s="36" t="s">
        <v>117</v>
      </c>
      <c r="AN1035" s="36"/>
      <c r="AO1035" s="36"/>
      <c r="AP1035" s="36"/>
      <c r="AQ1035" s="36"/>
      <c r="AR1035" s="36"/>
      <c r="AS1035" s="36"/>
    </row>
    <row r="1036" spans="1:45" s="62" customFormat="1">
      <c r="A1036" s="132"/>
      <c r="B1036" s="42" t="s">
        <v>6653</v>
      </c>
      <c r="C1036" s="40"/>
      <c r="D1036" s="42" t="s">
        <v>2</v>
      </c>
      <c r="E1036" s="40"/>
      <c r="F1036" s="40"/>
      <c r="G1036" s="40"/>
      <c r="H1036" s="43" t="s">
        <v>2</v>
      </c>
      <c r="I1036" s="40"/>
      <c r="J1036" s="35"/>
      <c r="K1036" s="40"/>
      <c r="L1036" s="40"/>
      <c r="M1036" s="42"/>
      <c r="N1036" s="40"/>
      <c r="O1036" s="40"/>
      <c r="P1036" s="40"/>
      <c r="Q1036" s="40"/>
      <c r="R1036" s="40"/>
      <c r="S1036" s="40"/>
      <c r="T1036" s="40"/>
      <c r="U1036" s="40"/>
      <c r="V1036" s="41" t="s">
        <v>6605</v>
      </c>
      <c r="W1036" s="36">
        <v>3</v>
      </c>
      <c r="X1036" s="36" t="s">
        <v>4868</v>
      </c>
      <c r="Y1036" s="36" t="s">
        <v>5486</v>
      </c>
      <c r="Z1036" s="36" t="s">
        <v>117</v>
      </c>
      <c r="AA1036" s="36" t="s">
        <v>117</v>
      </c>
      <c r="AB1036" s="36" t="s">
        <v>117</v>
      </c>
      <c r="AC1036" s="36" t="s">
        <v>5486</v>
      </c>
      <c r="AD1036" s="36" t="s">
        <v>751</v>
      </c>
      <c r="AE1036" s="36" t="s">
        <v>4871</v>
      </c>
      <c r="AF1036" s="36" t="s">
        <v>117</v>
      </c>
      <c r="AG1036" s="36" t="s">
        <v>117</v>
      </c>
      <c r="AH1036" s="36" t="s">
        <v>117</v>
      </c>
      <c r="AI1036" s="36" t="s">
        <v>117</v>
      </c>
      <c r="AJ1036" s="36" t="s">
        <v>117</v>
      </c>
      <c r="AK1036" s="36" t="s">
        <v>4297</v>
      </c>
      <c r="AL1036" s="36" t="s">
        <v>936</v>
      </c>
      <c r="AM1036" s="36" t="s">
        <v>117</v>
      </c>
      <c r="AN1036" s="36"/>
      <c r="AO1036" s="36"/>
      <c r="AP1036" s="36"/>
      <c r="AQ1036" s="36"/>
      <c r="AR1036" s="36"/>
      <c r="AS1036" s="36"/>
    </row>
    <row r="1037" spans="1:45" s="62" customFormat="1">
      <c r="A1037" s="132"/>
      <c r="B1037" s="42" t="s">
        <v>6653</v>
      </c>
      <c r="C1037" s="40"/>
      <c r="D1037" s="42" t="s">
        <v>2</v>
      </c>
      <c r="E1037" s="40"/>
      <c r="F1037" s="40"/>
      <c r="G1037" s="40"/>
      <c r="H1037" s="43" t="s">
        <v>2</v>
      </c>
      <c r="I1037" s="40"/>
      <c r="J1037" s="35"/>
      <c r="K1037" s="40"/>
      <c r="L1037" s="40"/>
      <c r="M1037" s="42"/>
      <c r="N1037" s="40"/>
      <c r="O1037" s="40"/>
      <c r="P1037" s="40"/>
      <c r="Q1037" s="40"/>
      <c r="R1037" s="40"/>
      <c r="S1037" s="40"/>
      <c r="T1037" s="40"/>
      <c r="U1037" s="40"/>
      <c r="V1037" s="41" t="s">
        <v>6605</v>
      </c>
      <c r="W1037" s="36">
        <v>3</v>
      </c>
      <c r="X1037" s="36" t="s">
        <v>4868</v>
      </c>
      <c r="Y1037" s="36" t="s">
        <v>5487</v>
      </c>
      <c r="Z1037" s="36" t="s">
        <v>117</v>
      </c>
      <c r="AA1037" s="36" t="s">
        <v>117</v>
      </c>
      <c r="AB1037" s="36" t="s">
        <v>117</v>
      </c>
      <c r="AC1037" s="36" t="s">
        <v>5487</v>
      </c>
      <c r="AD1037" s="36" t="s">
        <v>751</v>
      </c>
      <c r="AE1037" s="36" t="s">
        <v>4871</v>
      </c>
      <c r="AF1037" s="36" t="s">
        <v>117</v>
      </c>
      <c r="AG1037" s="36" t="s">
        <v>117</v>
      </c>
      <c r="AH1037" s="36" t="s">
        <v>117</v>
      </c>
      <c r="AI1037" s="36" t="s">
        <v>117</v>
      </c>
      <c r="AJ1037" s="36" t="s">
        <v>117</v>
      </c>
      <c r="AK1037" s="36" t="s">
        <v>4297</v>
      </c>
      <c r="AL1037" s="36" t="s">
        <v>936</v>
      </c>
      <c r="AM1037" s="36" t="s">
        <v>117</v>
      </c>
      <c r="AN1037" s="36"/>
      <c r="AO1037" s="36"/>
      <c r="AP1037" s="36"/>
      <c r="AQ1037" s="36"/>
      <c r="AR1037" s="36"/>
      <c r="AS1037" s="36"/>
    </row>
    <row r="1038" spans="1:45" s="62" customFormat="1">
      <c r="A1038" s="132"/>
      <c r="B1038" s="42" t="s">
        <v>6653</v>
      </c>
      <c r="C1038" s="40"/>
      <c r="D1038" s="42" t="s">
        <v>2</v>
      </c>
      <c r="E1038" s="40"/>
      <c r="F1038" s="40"/>
      <c r="G1038" s="40"/>
      <c r="H1038" s="43" t="s">
        <v>2</v>
      </c>
      <c r="I1038" s="40"/>
      <c r="J1038" s="35"/>
      <c r="K1038" s="40"/>
      <c r="L1038" s="40"/>
      <c r="M1038" s="42"/>
      <c r="N1038" s="40"/>
      <c r="O1038" s="40"/>
      <c r="P1038" s="40"/>
      <c r="Q1038" s="40"/>
      <c r="R1038" s="40"/>
      <c r="S1038" s="40"/>
      <c r="T1038" s="40"/>
      <c r="U1038" s="40"/>
      <c r="V1038" s="41" t="s">
        <v>6605</v>
      </c>
      <c r="W1038" s="36">
        <v>3</v>
      </c>
      <c r="X1038" s="36" t="s">
        <v>5488</v>
      </c>
      <c r="Y1038" s="36" t="s">
        <v>5489</v>
      </c>
      <c r="Z1038" s="36" t="s">
        <v>117</v>
      </c>
      <c r="AA1038" s="36" t="s">
        <v>117</v>
      </c>
      <c r="AB1038" s="36" t="s">
        <v>117</v>
      </c>
      <c r="AC1038" s="36" t="s">
        <v>5489</v>
      </c>
      <c r="AD1038" s="36" t="s">
        <v>5490</v>
      </c>
      <c r="AE1038" s="36" t="s">
        <v>5491</v>
      </c>
      <c r="AF1038" s="36" t="s">
        <v>117</v>
      </c>
      <c r="AG1038" s="36" t="s">
        <v>117</v>
      </c>
      <c r="AH1038" s="36" t="s">
        <v>117</v>
      </c>
      <c r="AI1038" s="36" t="s">
        <v>117</v>
      </c>
      <c r="AJ1038" s="36" t="s">
        <v>117</v>
      </c>
      <c r="AK1038" s="36" t="s">
        <v>4297</v>
      </c>
      <c r="AL1038" s="36" t="s">
        <v>936</v>
      </c>
      <c r="AM1038" s="36" t="s">
        <v>117</v>
      </c>
      <c r="AN1038" s="36"/>
      <c r="AO1038" s="36"/>
      <c r="AP1038" s="36"/>
      <c r="AQ1038" s="36"/>
      <c r="AR1038" s="36"/>
      <c r="AS1038" s="36"/>
    </row>
    <row r="1039" spans="1:45" s="62" customFormat="1">
      <c r="A1039" s="132"/>
      <c r="B1039" s="42" t="s">
        <v>6653</v>
      </c>
      <c r="C1039" s="40"/>
      <c r="D1039" s="42" t="s">
        <v>2</v>
      </c>
      <c r="E1039" s="40"/>
      <c r="F1039" s="40"/>
      <c r="G1039" s="40"/>
      <c r="H1039" s="43" t="s">
        <v>2</v>
      </c>
      <c r="I1039" s="40"/>
      <c r="J1039" s="35"/>
      <c r="K1039" s="40"/>
      <c r="L1039" s="40"/>
      <c r="M1039" s="42"/>
      <c r="N1039" s="40"/>
      <c r="O1039" s="40"/>
      <c r="P1039" s="40"/>
      <c r="Q1039" s="40"/>
      <c r="R1039" s="40"/>
      <c r="S1039" s="40"/>
      <c r="T1039" s="40"/>
      <c r="U1039" s="40"/>
      <c r="V1039" s="41" t="s">
        <v>6605</v>
      </c>
      <c r="W1039" s="36">
        <v>3</v>
      </c>
      <c r="X1039" s="36" t="s">
        <v>4809</v>
      </c>
      <c r="Y1039" s="36" t="s">
        <v>5492</v>
      </c>
      <c r="Z1039" s="36" t="s">
        <v>117</v>
      </c>
      <c r="AA1039" s="36" t="s">
        <v>117</v>
      </c>
      <c r="AB1039" s="36" t="s">
        <v>117</v>
      </c>
      <c r="AC1039" s="36" t="s">
        <v>5492</v>
      </c>
      <c r="AD1039" s="36" t="s">
        <v>5493</v>
      </c>
      <c r="AE1039" s="36" t="s">
        <v>5494</v>
      </c>
      <c r="AF1039" s="36" t="s">
        <v>117</v>
      </c>
      <c r="AG1039" s="36" t="s">
        <v>117</v>
      </c>
      <c r="AH1039" s="36" t="s">
        <v>117</v>
      </c>
      <c r="AI1039" s="36" t="s">
        <v>117</v>
      </c>
      <c r="AJ1039" s="36" t="s">
        <v>117</v>
      </c>
      <c r="AK1039" s="36" t="s">
        <v>4297</v>
      </c>
      <c r="AL1039" s="36" t="s">
        <v>936</v>
      </c>
      <c r="AM1039" s="36" t="s">
        <v>117</v>
      </c>
      <c r="AN1039" s="36"/>
      <c r="AO1039" s="36"/>
      <c r="AP1039" s="36"/>
      <c r="AQ1039" s="36"/>
      <c r="AR1039" s="36"/>
      <c r="AS1039" s="36"/>
    </row>
    <row r="1040" spans="1:45" s="62" customFormat="1">
      <c r="A1040" s="132"/>
      <c r="B1040" s="42" t="s">
        <v>6653</v>
      </c>
      <c r="C1040" s="40"/>
      <c r="D1040" s="42" t="s">
        <v>2</v>
      </c>
      <c r="E1040" s="40"/>
      <c r="F1040" s="40"/>
      <c r="G1040" s="40"/>
      <c r="H1040" s="43" t="s">
        <v>2</v>
      </c>
      <c r="I1040" s="40"/>
      <c r="J1040" s="35"/>
      <c r="K1040" s="40"/>
      <c r="L1040" s="40"/>
      <c r="M1040" s="42"/>
      <c r="N1040" s="40"/>
      <c r="O1040" s="40"/>
      <c r="P1040" s="40"/>
      <c r="Q1040" s="40"/>
      <c r="R1040" s="40"/>
      <c r="S1040" s="40"/>
      <c r="T1040" s="40"/>
      <c r="U1040" s="40"/>
      <c r="V1040" s="41" t="s">
        <v>6605</v>
      </c>
      <c r="W1040" s="36">
        <v>3</v>
      </c>
      <c r="X1040" s="36" t="s">
        <v>5488</v>
      </c>
      <c r="Y1040" s="36" t="s">
        <v>5495</v>
      </c>
      <c r="Z1040" s="36" t="s">
        <v>117</v>
      </c>
      <c r="AA1040" s="36" t="s">
        <v>117</v>
      </c>
      <c r="AB1040" s="36" t="s">
        <v>117</v>
      </c>
      <c r="AC1040" s="36" t="s">
        <v>5495</v>
      </c>
      <c r="AD1040" s="36" t="s">
        <v>5493</v>
      </c>
      <c r="AE1040" s="36" t="s">
        <v>5491</v>
      </c>
      <c r="AF1040" s="36" t="s">
        <v>117</v>
      </c>
      <c r="AG1040" s="36" t="s">
        <v>117</v>
      </c>
      <c r="AH1040" s="36" t="s">
        <v>117</v>
      </c>
      <c r="AI1040" s="36" t="s">
        <v>117</v>
      </c>
      <c r="AJ1040" s="36" t="s">
        <v>117</v>
      </c>
      <c r="AK1040" s="36" t="s">
        <v>4297</v>
      </c>
      <c r="AL1040" s="36" t="s">
        <v>936</v>
      </c>
      <c r="AM1040" s="36" t="s">
        <v>117</v>
      </c>
      <c r="AN1040" s="36"/>
      <c r="AO1040" s="36"/>
      <c r="AP1040" s="36"/>
      <c r="AQ1040" s="36"/>
      <c r="AR1040" s="36"/>
      <c r="AS1040" s="36"/>
    </row>
    <row r="1041" spans="1:45" s="62" customFormat="1" hidden="1">
      <c r="A1041" s="136"/>
      <c r="B1041" s="193" t="s">
        <v>6657</v>
      </c>
      <c r="C1041" s="88"/>
      <c r="D1041" s="88"/>
      <c r="E1041" s="88"/>
      <c r="F1041" s="88"/>
      <c r="G1041" s="88"/>
      <c r="H1041" s="88"/>
      <c r="I1041" s="88"/>
      <c r="J1041" s="88"/>
      <c r="K1041" s="88"/>
      <c r="L1041" s="88"/>
      <c r="M1041" s="88"/>
      <c r="N1041" s="88"/>
      <c r="O1041" s="88"/>
      <c r="P1041" s="88"/>
      <c r="Q1041" s="88"/>
      <c r="R1041" s="88"/>
      <c r="S1041" s="88"/>
      <c r="T1041" s="36"/>
      <c r="U1041" s="36"/>
      <c r="V1041" s="36"/>
      <c r="W1041" s="36">
        <v>1</v>
      </c>
      <c r="X1041" s="36" t="s">
        <v>967</v>
      </c>
      <c r="Y1041" s="36"/>
      <c r="Z1041" s="36"/>
      <c r="AA1041" s="36"/>
      <c r="AB1041" s="36"/>
      <c r="AC1041" s="36"/>
      <c r="AD1041" s="36"/>
      <c r="AE1041" s="36"/>
      <c r="AF1041" s="36"/>
      <c r="AG1041" s="36"/>
      <c r="AH1041" s="36"/>
      <c r="AI1041" s="36"/>
      <c r="AJ1041" s="36"/>
      <c r="AK1041" s="36"/>
      <c r="AL1041" s="36"/>
      <c r="AM1041" s="36"/>
      <c r="AN1041" s="36"/>
      <c r="AO1041" s="36"/>
      <c r="AP1041" s="36"/>
      <c r="AQ1041" s="36"/>
      <c r="AR1041" s="36"/>
      <c r="AS1041" s="36"/>
    </row>
    <row r="1042" spans="1:45" s="62" customFormat="1" hidden="1">
      <c r="A1042" s="136"/>
      <c r="B1042" s="193" t="s">
        <v>6657</v>
      </c>
      <c r="C1042" s="88"/>
      <c r="D1042" s="88"/>
      <c r="E1042" s="88"/>
      <c r="F1042" s="88"/>
      <c r="G1042" s="88"/>
      <c r="H1042" s="88"/>
      <c r="I1042" s="88"/>
      <c r="J1042" s="88"/>
      <c r="K1042" s="88"/>
      <c r="L1042" s="88"/>
      <c r="M1042" s="88"/>
      <c r="N1042" s="88"/>
      <c r="O1042" s="88"/>
      <c r="P1042" s="88"/>
      <c r="Q1042" s="88"/>
      <c r="R1042" s="88"/>
      <c r="S1042" s="88"/>
      <c r="T1042" s="36"/>
      <c r="U1042" s="36"/>
      <c r="V1042" s="36"/>
      <c r="W1042" s="36">
        <v>2</v>
      </c>
      <c r="X1042" s="36" t="s">
        <v>61</v>
      </c>
      <c r="Y1042" s="36" t="s">
        <v>968</v>
      </c>
      <c r="Z1042" s="36" t="s">
        <v>969</v>
      </c>
      <c r="AA1042" s="36" t="s">
        <v>6051</v>
      </c>
      <c r="AB1042" s="36" t="s">
        <v>116</v>
      </c>
      <c r="AC1042" s="36"/>
      <c r="AD1042" s="36"/>
      <c r="AE1042" s="36"/>
      <c r="AF1042" s="36"/>
      <c r="AG1042" s="36"/>
      <c r="AH1042" s="36"/>
      <c r="AI1042" s="36"/>
      <c r="AJ1042" s="36"/>
      <c r="AK1042" s="36"/>
      <c r="AL1042" s="36"/>
      <c r="AM1042" s="36"/>
      <c r="AN1042" s="36"/>
      <c r="AO1042" s="36"/>
      <c r="AP1042" s="36"/>
      <c r="AQ1042" s="36"/>
      <c r="AR1042" s="36"/>
      <c r="AS1042" s="36"/>
    </row>
    <row r="1043" spans="1:45" s="62" customFormat="1" hidden="1">
      <c r="A1043" s="136"/>
      <c r="B1043" s="193" t="s">
        <v>6657</v>
      </c>
      <c r="C1043" s="88"/>
      <c r="D1043" s="88"/>
      <c r="E1043" s="88"/>
      <c r="F1043" s="88"/>
      <c r="G1043" s="88"/>
      <c r="H1043" s="88"/>
      <c r="I1043" s="88"/>
      <c r="J1043" s="88"/>
      <c r="K1043" s="88"/>
      <c r="L1043" s="88"/>
      <c r="M1043" s="88"/>
      <c r="N1043" s="88"/>
      <c r="O1043" s="88"/>
      <c r="P1043" s="88"/>
      <c r="Q1043" s="88"/>
      <c r="R1043" s="88"/>
      <c r="S1043" s="88"/>
      <c r="T1043" s="36"/>
      <c r="U1043" s="36"/>
      <c r="V1043" s="36"/>
      <c r="W1043" s="36">
        <v>0</v>
      </c>
      <c r="X1043" s="36" t="s">
        <v>4286</v>
      </c>
      <c r="Y1043" s="36" t="s">
        <v>4287</v>
      </c>
      <c r="Z1043" s="36" t="s">
        <v>4288</v>
      </c>
      <c r="AA1043" s="36" t="s">
        <v>45</v>
      </c>
      <c r="AB1043" s="36" t="s">
        <v>45</v>
      </c>
      <c r="AC1043" s="36" t="s">
        <v>47</v>
      </c>
      <c r="AD1043" s="36" t="s">
        <v>49</v>
      </c>
      <c r="AE1043" s="36" t="s">
        <v>4289</v>
      </c>
      <c r="AF1043" s="36" t="s">
        <v>4290</v>
      </c>
      <c r="AG1043" s="36" t="s">
        <v>4291</v>
      </c>
      <c r="AH1043" s="36" t="s">
        <v>58</v>
      </c>
      <c r="AI1043" s="36" t="s">
        <v>4292</v>
      </c>
      <c r="AJ1043" s="36" t="s">
        <v>4293</v>
      </c>
      <c r="AK1043" s="36" t="s">
        <v>4294</v>
      </c>
      <c r="AL1043" s="36" t="s">
        <v>61</v>
      </c>
      <c r="AM1043" s="36"/>
      <c r="AN1043" s="36"/>
      <c r="AO1043" s="36"/>
      <c r="AP1043" s="36"/>
      <c r="AQ1043" s="36"/>
      <c r="AR1043" s="36"/>
      <c r="AS1043" s="36"/>
    </row>
    <row r="1044" spans="1:45" s="62" customFormat="1" hidden="1">
      <c r="A1044" s="136"/>
      <c r="B1044" s="193" t="s">
        <v>6657</v>
      </c>
      <c r="C1044" s="88"/>
      <c r="D1044" s="88"/>
      <c r="E1044" s="88"/>
      <c r="F1044" s="88"/>
      <c r="G1044" s="88"/>
      <c r="H1044" s="88"/>
      <c r="I1044" s="88"/>
      <c r="J1044" s="88"/>
      <c r="K1044" s="88"/>
      <c r="L1044" s="88"/>
      <c r="M1044" s="88"/>
      <c r="N1044" s="88"/>
      <c r="O1044" s="88"/>
      <c r="P1044" s="88"/>
      <c r="Q1044" s="88"/>
      <c r="R1044" s="88"/>
      <c r="S1044" s="88"/>
      <c r="T1044" s="36"/>
      <c r="U1044" s="36"/>
      <c r="V1044" s="36"/>
      <c r="W1044" s="36">
        <v>4</v>
      </c>
      <c r="X1044" s="36" t="s">
        <v>4308</v>
      </c>
      <c r="Y1044" s="36" t="s">
        <v>117</v>
      </c>
      <c r="Z1044" s="36" t="s">
        <v>117</v>
      </c>
      <c r="AA1044" s="36" t="s">
        <v>117</v>
      </c>
      <c r="AB1044" s="36" t="s">
        <v>117</v>
      </c>
      <c r="AC1044" s="36" t="s">
        <v>117</v>
      </c>
      <c r="AD1044" s="36" t="s">
        <v>117</v>
      </c>
      <c r="AE1044" s="36" t="s">
        <v>4311</v>
      </c>
      <c r="AF1044" s="36" t="s">
        <v>117</v>
      </c>
      <c r="AG1044" s="36" t="s">
        <v>117</v>
      </c>
      <c r="AH1044" s="36" t="s">
        <v>117</v>
      </c>
      <c r="AI1044" s="36" t="s">
        <v>117</v>
      </c>
      <c r="AJ1044" s="36" t="s">
        <v>117</v>
      </c>
      <c r="AK1044" s="36" t="s">
        <v>4304</v>
      </c>
      <c r="AL1044" s="36">
        <v>810</v>
      </c>
      <c r="AM1044" s="36"/>
      <c r="AN1044" s="36"/>
      <c r="AO1044" s="36"/>
      <c r="AP1044" s="36"/>
      <c r="AQ1044" s="36"/>
      <c r="AR1044" s="36"/>
      <c r="AS1044" s="36"/>
    </row>
    <row r="1045" spans="1:45" s="62" customFormat="1" hidden="1">
      <c r="A1045" s="136"/>
      <c r="B1045" s="193" t="s">
        <v>6657</v>
      </c>
      <c r="C1045" s="88"/>
      <c r="D1045" s="88"/>
      <c r="E1045" s="88"/>
      <c r="F1045" s="88"/>
      <c r="G1045" s="88"/>
      <c r="H1045" s="88"/>
      <c r="I1045" s="88"/>
      <c r="J1045" s="88"/>
      <c r="K1045" s="88"/>
      <c r="L1045" s="88"/>
      <c r="M1045" s="88"/>
      <c r="N1045" s="88"/>
      <c r="O1045" s="88"/>
      <c r="P1045" s="88"/>
      <c r="Q1045" s="88"/>
      <c r="R1045" s="88"/>
      <c r="S1045" s="88"/>
      <c r="T1045" s="36"/>
      <c r="U1045" s="36"/>
      <c r="V1045" s="36"/>
      <c r="W1045" s="36">
        <v>4</v>
      </c>
      <c r="X1045" s="36" t="s">
        <v>4312</v>
      </c>
      <c r="Y1045" s="36" t="s">
        <v>117</v>
      </c>
      <c r="Z1045" s="36" t="s">
        <v>117</v>
      </c>
      <c r="AA1045" s="36" t="s">
        <v>117</v>
      </c>
      <c r="AB1045" s="36" t="s">
        <v>117</v>
      </c>
      <c r="AC1045" s="36" t="s">
        <v>117</v>
      </c>
      <c r="AD1045" s="36" t="s">
        <v>117</v>
      </c>
      <c r="AE1045" s="36" t="s">
        <v>4314</v>
      </c>
      <c r="AF1045" s="36" t="s">
        <v>117</v>
      </c>
      <c r="AG1045" s="36" t="s">
        <v>117</v>
      </c>
      <c r="AH1045" s="36" t="s">
        <v>117</v>
      </c>
      <c r="AI1045" s="36" t="s">
        <v>117</v>
      </c>
      <c r="AJ1045" s="36" t="s">
        <v>117</v>
      </c>
      <c r="AK1045" s="36" t="s">
        <v>4304</v>
      </c>
      <c r="AL1045" s="36">
        <v>747</v>
      </c>
      <c r="AM1045" s="36"/>
      <c r="AN1045" s="36"/>
      <c r="AO1045" s="36"/>
      <c r="AP1045" s="36"/>
      <c r="AQ1045" s="36"/>
      <c r="AR1045" s="36"/>
      <c r="AS1045" s="36"/>
    </row>
    <row r="1046" spans="1:45" s="62" customFormat="1" hidden="1">
      <c r="A1046" s="136"/>
      <c r="B1046" s="193" t="s">
        <v>6657</v>
      </c>
      <c r="C1046" s="88"/>
      <c r="D1046" s="88"/>
      <c r="E1046" s="88"/>
      <c r="F1046" s="88"/>
      <c r="G1046" s="88"/>
      <c r="H1046" s="88"/>
      <c r="I1046" s="88"/>
      <c r="J1046" s="88"/>
      <c r="K1046" s="88"/>
      <c r="L1046" s="88"/>
      <c r="M1046" s="88"/>
      <c r="N1046" s="88"/>
      <c r="O1046" s="88"/>
      <c r="P1046" s="88"/>
      <c r="Q1046" s="88"/>
      <c r="R1046" s="88"/>
      <c r="S1046" s="88"/>
      <c r="T1046" s="36"/>
      <c r="U1046" s="36"/>
      <c r="V1046" s="36"/>
      <c r="W1046" s="36">
        <v>4</v>
      </c>
      <c r="X1046" s="36" t="s">
        <v>4308</v>
      </c>
      <c r="Y1046" s="36" t="s">
        <v>117</v>
      </c>
      <c r="Z1046" s="36" t="s">
        <v>117</v>
      </c>
      <c r="AA1046" s="36" t="s">
        <v>117</v>
      </c>
      <c r="AB1046" s="36" t="s">
        <v>117</v>
      </c>
      <c r="AC1046" s="36" t="s">
        <v>117</v>
      </c>
      <c r="AD1046" s="36" t="s">
        <v>117</v>
      </c>
      <c r="AE1046" s="36" t="s">
        <v>5265</v>
      </c>
      <c r="AF1046" s="36" t="s">
        <v>117</v>
      </c>
      <c r="AG1046" s="36" t="s">
        <v>117</v>
      </c>
      <c r="AH1046" s="36" t="s">
        <v>117</v>
      </c>
      <c r="AI1046" s="36" t="s">
        <v>117</v>
      </c>
      <c r="AJ1046" s="36" t="s">
        <v>117</v>
      </c>
      <c r="AK1046" s="36" t="s">
        <v>4304</v>
      </c>
      <c r="AL1046" s="36">
        <v>329</v>
      </c>
      <c r="AM1046" s="36"/>
      <c r="AN1046" s="36"/>
      <c r="AO1046" s="36"/>
      <c r="AP1046" s="36"/>
      <c r="AQ1046" s="36"/>
      <c r="AR1046" s="36"/>
      <c r="AS1046" s="36"/>
    </row>
    <row r="1047" spans="1:45" s="62" customFormat="1" hidden="1">
      <c r="A1047" s="136"/>
      <c r="B1047" s="193" t="s">
        <v>6657</v>
      </c>
      <c r="C1047" s="88"/>
      <c r="D1047" s="88"/>
      <c r="E1047" s="88"/>
      <c r="F1047" s="88"/>
      <c r="G1047" s="88"/>
      <c r="H1047" s="88"/>
      <c r="I1047" s="88"/>
      <c r="J1047" s="88"/>
      <c r="K1047" s="88"/>
      <c r="L1047" s="88"/>
      <c r="M1047" s="88"/>
      <c r="N1047" s="88"/>
      <c r="O1047" s="88"/>
      <c r="P1047" s="88"/>
      <c r="Q1047" s="88"/>
      <c r="R1047" s="88"/>
      <c r="S1047" s="88"/>
      <c r="T1047" s="36"/>
      <c r="U1047" s="36"/>
      <c r="V1047" s="36"/>
      <c r="W1047" s="36">
        <v>4</v>
      </c>
      <c r="X1047" s="36" t="s">
        <v>4330</v>
      </c>
      <c r="Y1047" s="36" t="s">
        <v>117</v>
      </c>
      <c r="Z1047" s="36" t="s">
        <v>117</v>
      </c>
      <c r="AA1047" s="36" t="s">
        <v>117</v>
      </c>
      <c r="AB1047" s="36" t="s">
        <v>117</v>
      </c>
      <c r="AC1047" s="36" t="s">
        <v>117</v>
      </c>
      <c r="AD1047" s="36" t="s">
        <v>117</v>
      </c>
      <c r="AE1047" s="36" t="s">
        <v>127</v>
      </c>
      <c r="AF1047" s="36" t="s">
        <v>117</v>
      </c>
      <c r="AG1047" s="36" t="s">
        <v>117</v>
      </c>
      <c r="AH1047" s="36" t="s">
        <v>117</v>
      </c>
      <c r="AI1047" s="36" t="s">
        <v>117</v>
      </c>
      <c r="AJ1047" s="36" t="s">
        <v>117</v>
      </c>
      <c r="AK1047" s="36" t="s">
        <v>4297</v>
      </c>
      <c r="AL1047" s="36">
        <v>10</v>
      </c>
      <c r="AM1047" s="36"/>
      <c r="AN1047" s="36"/>
      <c r="AO1047" s="36"/>
      <c r="AP1047" s="36"/>
      <c r="AQ1047" s="36"/>
      <c r="AR1047" s="36"/>
      <c r="AS1047" s="36"/>
    </row>
    <row r="1048" spans="1:45" s="62" customFormat="1" hidden="1">
      <c r="A1048" s="136"/>
      <c r="B1048" s="193" t="s">
        <v>6657</v>
      </c>
      <c r="C1048" s="88"/>
      <c r="D1048" s="88"/>
      <c r="E1048" s="88"/>
      <c r="F1048" s="88"/>
      <c r="G1048" s="88"/>
      <c r="H1048" s="88"/>
      <c r="I1048" s="88"/>
      <c r="J1048" s="88"/>
      <c r="K1048" s="88"/>
      <c r="L1048" s="88"/>
      <c r="M1048" s="88"/>
      <c r="N1048" s="88"/>
      <c r="O1048" s="88"/>
      <c r="P1048" s="88"/>
      <c r="Q1048" s="88"/>
      <c r="R1048" s="88"/>
      <c r="S1048" s="88"/>
      <c r="T1048" s="36"/>
      <c r="U1048" s="36"/>
      <c r="V1048" s="36"/>
      <c r="W1048" s="36">
        <v>4</v>
      </c>
      <c r="X1048" s="36" t="s">
        <v>50</v>
      </c>
      <c r="Y1048" s="36" t="s">
        <v>117</v>
      </c>
      <c r="Z1048" s="36" t="s">
        <v>117</v>
      </c>
      <c r="AA1048" s="36" t="s">
        <v>117</v>
      </c>
      <c r="AB1048" s="36" t="s">
        <v>117</v>
      </c>
      <c r="AC1048" s="36" t="s">
        <v>117</v>
      </c>
      <c r="AD1048" s="36" t="s">
        <v>117</v>
      </c>
      <c r="AE1048" s="36" t="s">
        <v>146</v>
      </c>
      <c r="AF1048" s="36" t="s">
        <v>117</v>
      </c>
      <c r="AG1048" s="36" t="s">
        <v>117</v>
      </c>
      <c r="AH1048" s="36" t="s">
        <v>117</v>
      </c>
      <c r="AI1048" s="36" t="s">
        <v>117</v>
      </c>
      <c r="AJ1048" s="36" t="s">
        <v>117</v>
      </c>
      <c r="AK1048" s="36" t="s">
        <v>4297</v>
      </c>
      <c r="AL1048" s="36">
        <v>2</v>
      </c>
      <c r="AM1048" s="36"/>
      <c r="AN1048" s="36"/>
      <c r="AO1048" s="36"/>
      <c r="AP1048" s="36"/>
      <c r="AQ1048" s="36"/>
      <c r="AR1048" s="36"/>
      <c r="AS1048" s="36"/>
    </row>
    <row r="1049" spans="1:45" s="62" customFormat="1" hidden="1">
      <c r="A1049" s="136"/>
      <c r="B1049" s="193" t="s">
        <v>6657</v>
      </c>
      <c r="C1049" s="88"/>
      <c r="D1049" s="88"/>
      <c r="E1049" s="88"/>
      <c r="F1049" s="88"/>
      <c r="G1049" s="88"/>
      <c r="H1049" s="88"/>
      <c r="I1049" s="88"/>
      <c r="J1049" s="88"/>
      <c r="K1049" s="88"/>
      <c r="L1049" s="88"/>
      <c r="M1049" s="88"/>
      <c r="N1049" s="88"/>
      <c r="O1049" s="88"/>
      <c r="P1049" s="88"/>
      <c r="Q1049" s="88"/>
      <c r="R1049" s="88"/>
      <c r="S1049" s="88"/>
      <c r="T1049" s="36"/>
      <c r="U1049" s="36"/>
      <c r="V1049" s="36"/>
      <c r="W1049" s="36">
        <v>4</v>
      </c>
      <c r="X1049" s="36" t="s">
        <v>50</v>
      </c>
      <c r="Y1049" s="36" t="s">
        <v>117</v>
      </c>
      <c r="Z1049" s="36" t="s">
        <v>117</v>
      </c>
      <c r="AA1049" s="36" t="s">
        <v>117</v>
      </c>
      <c r="AB1049" s="36" t="s">
        <v>117</v>
      </c>
      <c r="AC1049" s="36" t="s">
        <v>117</v>
      </c>
      <c r="AD1049" s="36" t="s">
        <v>117</v>
      </c>
      <c r="AE1049" s="36" t="s">
        <v>148</v>
      </c>
      <c r="AF1049" s="36" t="s">
        <v>117</v>
      </c>
      <c r="AG1049" s="36" t="s">
        <v>117</v>
      </c>
      <c r="AH1049" s="36" t="s">
        <v>117</v>
      </c>
      <c r="AI1049" s="36" t="s">
        <v>117</v>
      </c>
      <c r="AJ1049" s="36" t="s">
        <v>117</v>
      </c>
      <c r="AK1049" s="36" t="s">
        <v>4297</v>
      </c>
      <c r="AL1049" s="36">
        <v>8</v>
      </c>
      <c r="AM1049" s="36"/>
      <c r="AN1049" s="36"/>
      <c r="AO1049" s="36"/>
      <c r="AP1049" s="36"/>
      <c r="AQ1049" s="36"/>
      <c r="AR1049" s="36"/>
      <c r="AS1049" s="36"/>
    </row>
    <row r="1050" spans="1:45" s="62" customFormat="1" hidden="1">
      <c r="A1050" s="136"/>
      <c r="B1050" s="193" t="s">
        <v>6657</v>
      </c>
      <c r="C1050" s="88"/>
      <c r="D1050" s="88"/>
      <c r="E1050" s="88"/>
      <c r="F1050" s="88"/>
      <c r="G1050" s="88"/>
      <c r="H1050" s="88"/>
      <c r="I1050" s="88"/>
      <c r="J1050" s="88"/>
      <c r="K1050" s="88"/>
      <c r="L1050" s="88"/>
      <c r="M1050" s="88"/>
      <c r="N1050" s="88"/>
      <c r="O1050" s="88"/>
      <c r="P1050" s="88"/>
      <c r="Q1050" s="88"/>
      <c r="R1050" s="88"/>
      <c r="S1050" s="88"/>
      <c r="T1050" s="36"/>
      <c r="U1050" s="36"/>
      <c r="V1050" s="36"/>
      <c r="W1050" s="36">
        <v>4</v>
      </c>
      <c r="X1050" s="36" t="s">
        <v>50</v>
      </c>
      <c r="Y1050" s="36" t="s">
        <v>117</v>
      </c>
      <c r="Z1050" s="36" t="s">
        <v>117</v>
      </c>
      <c r="AA1050" s="36" t="s">
        <v>117</v>
      </c>
      <c r="AB1050" s="36" t="s">
        <v>117</v>
      </c>
      <c r="AC1050" s="36" t="s">
        <v>117</v>
      </c>
      <c r="AD1050" s="36" t="s">
        <v>117</v>
      </c>
      <c r="AE1050" s="36" t="s">
        <v>739</v>
      </c>
      <c r="AF1050" s="36" t="s">
        <v>117</v>
      </c>
      <c r="AG1050" s="36" t="s">
        <v>117</v>
      </c>
      <c r="AH1050" s="36" t="s">
        <v>117</v>
      </c>
      <c r="AI1050" s="36" t="s">
        <v>117</v>
      </c>
      <c r="AJ1050" s="36" t="s">
        <v>117</v>
      </c>
      <c r="AK1050" s="36" t="s">
        <v>4297</v>
      </c>
      <c r="AL1050" s="36">
        <v>2</v>
      </c>
      <c r="AM1050" s="36"/>
      <c r="AN1050" s="36"/>
      <c r="AO1050" s="36"/>
      <c r="AP1050" s="36"/>
      <c r="AQ1050" s="36"/>
      <c r="AR1050" s="36"/>
      <c r="AS1050" s="36"/>
    </row>
    <row r="1051" spans="1:45" s="62" customFormat="1" hidden="1">
      <c r="A1051" s="136"/>
      <c r="B1051" s="193" t="s">
        <v>6657</v>
      </c>
      <c r="C1051" s="88"/>
      <c r="D1051" s="88"/>
      <c r="E1051" s="88"/>
      <c r="F1051" s="88"/>
      <c r="G1051" s="88"/>
      <c r="H1051" s="88"/>
      <c r="I1051" s="88"/>
      <c r="J1051" s="88"/>
      <c r="K1051" s="88"/>
      <c r="L1051" s="88"/>
      <c r="M1051" s="88"/>
      <c r="N1051" s="88"/>
      <c r="O1051" s="88"/>
      <c r="P1051" s="88"/>
      <c r="Q1051" s="88"/>
      <c r="R1051" s="88"/>
      <c r="S1051" s="88"/>
      <c r="T1051" s="36"/>
      <c r="U1051" s="36"/>
      <c r="V1051" s="36"/>
      <c r="W1051" s="36">
        <v>4</v>
      </c>
      <c r="X1051" s="36" t="s">
        <v>50</v>
      </c>
      <c r="Y1051" s="36" t="s">
        <v>117</v>
      </c>
      <c r="Z1051" s="36" t="s">
        <v>117</v>
      </c>
      <c r="AA1051" s="36" t="s">
        <v>117</v>
      </c>
      <c r="AB1051" s="36" t="s">
        <v>117</v>
      </c>
      <c r="AC1051" s="36" t="s">
        <v>117</v>
      </c>
      <c r="AD1051" s="36" t="s">
        <v>117</v>
      </c>
      <c r="AE1051" s="36" t="s">
        <v>165</v>
      </c>
      <c r="AF1051" s="36" t="s">
        <v>117</v>
      </c>
      <c r="AG1051" s="36" t="s">
        <v>117</v>
      </c>
      <c r="AH1051" s="36" t="s">
        <v>117</v>
      </c>
      <c r="AI1051" s="36" t="s">
        <v>117</v>
      </c>
      <c r="AJ1051" s="36" t="s">
        <v>117</v>
      </c>
      <c r="AK1051" s="36" t="s">
        <v>4297</v>
      </c>
      <c r="AL1051" s="36">
        <v>17</v>
      </c>
      <c r="AM1051" s="36"/>
      <c r="AN1051" s="36"/>
      <c r="AO1051" s="36"/>
      <c r="AP1051" s="36"/>
      <c r="AQ1051" s="36"/>
      <c r="AR1051" s="36"/>
      <c r="AS1051" s="36"/>
    </row>
    <row r="1052" spans="1:45" s="62" customFormat="1" hidden="1">
      <c r="A1052" s="136"/>
      <c r="B1052" s="193" t="s">
        <v>6657</v>
      </c>
      <c r="C1052" s="88"/>
      <c r="D1052" s="88"/>
      <c r="E1052" s="88"/>
      <c r="F1052" s="88"/>
      <c r="G1052" s="88"/>
      <c r="H1052" s="88"/>
      <c r="I1052" s="88"/>
      <c r="J1052" s="88"/>
      <c r="K1052" s="88"/>
      <c r="L1052" s="88"/>
      <c r="M1052" s="88"/>
      <c r="N1052" s="88"/>
      <c r="O1052" s="88"/>
      <c r="P1052" s="88"/>
      <c r="Q1052" s="88"/>
      <c r="R1052" s="88"/>
      <c r="S1052" s="88"/>
      <c r="T1052" s="36"/>
      <c r="U1052" s="36"/>
      <c r="V1052" s="36"/>
      <c r="W1052" s="36">
        <v>4</v>
      </c>
      <c r="X1052" s="36" t="s">
        <v>50</v>
      </c>
      <c r="Y1052" s="36" t="s">
        <v>117</v>
      </c>
      <c r="Z1052" s="36" t="s">
        <v>117</v>
      </c>
      <c r="AA1052" s="36" t="s">
        <v>117</v>
      </c>
      <c r="AB1052" s="36" t="s">
        <v>117</v>
      </c>
      <c r="AC1052" s="36" t="s">
        <v>117</v>
      </c>
      <c r="AD1052" s="36" t="s">
        <v>117</v>
      </c>
      <c r="AE1052" s="36" t="s">
        <v>166</v>
      </c>
      <c r="AF1052" s="36" t="s">
        <v>117</v>
      </c>
      <c r="AG1052" s="36" t="s">
        <v>117</v>
      </c>
      <c r="AH1052" s="36" t="s">
        <v>117</v>
      </c>
      <c r="AI1052" s="36" t="s">
        <v>117</v>
      </c>
      <c r="AJ1052" s="36" t="s">
        <v>117</v>
      </c>
      <c r="AK1052" s="36" t="s">
        <v>4297</v>
      </c>
      <c r="AL1052" s="36">
        <v>2</v>
      </c>
      <c r="AM1052" s="36"/>
      <c r="AN1052" s="36"/>
      <c r="AO1052" s="36"/>
      <c r="AP1052" s="36"/>
      <c r="AQ1052" s="36"/>
      <c r="AR1052" s="36"/>
      <c r="AS1052" s="36"/>
    </row>
    <row r="1053" spans="1:45" s="62" customFormat="1" hidden="1">
      <c r="A1053" s="136"/>
      <c r="B1053" s="193" t="s">
        <v>6657</v>
      </c>
      <c r="C1053" s="88"/>
      <c r="D1053" s="88"/>
      <c r="E1053" s="88"/>
      <c r="F1053" s="88"/>
      <c r="G1053" s="88"/>
      <c r="H1053" s="88"/>
      <c r="I1053" s="88"/>
      <c r="J1053" s="88"/>
      <c r="K1053" s="88"/>
      <c r="L1053" s="88"/>
      <c r="M1053" s="88"/>
      <c r="N1053" s="88"/>
      <c r="O1053" s="88"/>
      <c r="P1053" s="88"/>
      <c r="Q1053" s="88"/>
      <c r="R1053" s="88"/>
      <c r="S1053" s="88"/>
      <c r="T1053" s="36"/>
      <c r="U1053" s="36"/>
      <c r="V1053" s="36"/>
      <c r="W1053" s="36">
        <v>4</v>
      </c>
      <c r="X1053" s="36" t="s">
        <v>50</v>
      </c>
      <c r="Y1053" s="36" t="s">
        <v>117</v>
      </c>
      <c r="Z1053" s="36" t="s">
        <v>117</v>
      </c>
      <c r="AA1053" s="36" t="s">
        <v>117</v>
      </c>
      <c r="AB1053" s="36" t="s">
        <v>117</v>
      </c>
      <c r="AC1053" s="36" t="s">
        <v>117</v>
      </c>
      <c r="AD1053" s="36" t="s">
        <v>117</v>
      </c>
      <c r="AE1053" s="36" t="s">
        <v>167</v>
      </c>
      <c r="AF1053" s="36" t="s">
        <v>117</v>
      </c>
      <c r="AG1053" s="36" t="s">
        <v>117</v>
      </c>
      <c r="AH1053" s="36" t="s">
        <v>117</v>
      </c>
      <c r="AI1053" s="36" t="s">
        <v>117</v>
      </c>
      <c r="AJ1053" s="36" t="s">
        <v>117</v>
      </c>
      <c r="AK1053" s="36" t="s">
        <v>4297</v>
      </c>
      <c r="AL1053" s="36">
        <v>7</v>
      </c>
      <c r="AM1053" s="36"/>
      <c r="AN1053" s="36"/>
      <c r="AO1053" s="36"/>
      <c r="AP1053" s="36"/>
      <c r="AQ1053" s="36"/>
      <c r="AR1053" s="36"/>
      <c r="AS1053" s="36"/>
    </row>
    <row r="1054" spans="1:45" s="62" customFormat="1" hidden="1">
      <c r="A1054" s="136"/>
      <c r="B1054" s="193" t="s">
        <v>6657</v>
      </c>
      <c r="C1054" s="88"/>
      <c r="D1054" s="88"/>
      <c r="E1054" s="88"/>
      <c r="F1054" s="88"/>
      <c r="G1054" s="88"/>
      <c r="H1054" s="88"/>
      <c r="I1054" s="88"/>
      <c r="J1054" s="88"/>
      <c r="K1054" s="88"/>
      <c r="L1054" s="88"/>
      <c r="M1054" s="88"/>
      <c r="N1054" s="88"/>
      <c r="O1054" s="88"/>
      <c r="P1054" s="88"/>
      <c r="Q1054" s="88"/>
      <c r="R1054" s="88"/>
      <c r="S1054" s="88"/>
      <c r="T1054" s="36"/>
      <c r="U1054" s="36"/>
      <c r="V1054" s="36"/>
      <c r="W1054" s="36">
        <v>4</v>
      </c>
      <c r="X1054" s="36" t="s">
        <v>50</v>
      </c>
      <c r="Y1054" s="36" t="s">
        <v>117</v>
      </c>
      <c r="Z1054" s="36" t="s">
        <v>117</v>
      </c>
      <c r="AA1054" s="36" t="s">
        <v>117</v>
      </c>
      <c r="AB1054" s="36" t="s">
        <v>117</v>
      </c>
      <c r="AC1054" s="36" t="s">
        <v>117</v>
      </c>
      <c r="AD1054" s="36" t="s">
        <v>117</v>
      </c>
      <c r="AE1054" s="36" t="s">
        <v>183</v>
      </c>
      <c r="AF1054" s="36" t="s">
        <v>117</v>
      </c>
      <c r="AG1054" s="36" t="s">
        <v>117</v>
      </c>
      <c r="AH1054" s="36" t="s">
        <v>117</v>
      </c>
      <c r="AI1054" s="36" t="s">
        <v>117</v>
      </c>
      <c r="AJ1054" s="36" t="s">
        <v>117</v>
      </c>
      <c r="AK1054" s="36" t="s">
        <v>4297</v>
      </c>
      <c r="AL1054" s="36">
        <v>1</v>
      </c>
      <c r="AM1054" s="36"/>
      <c r="AN1054" s="36"/>
      <c r="AO1054" s="36"/>
      <c r="AP1054" s="36"/>
      <c r="AQ1054" s="36"/>
      <c r="AR1054" s="36"/>
      <c r="AS1054" s="36"/>
    </row>
    <row r="1055" spans="1:45" s="62" customFormat="1" hidden="1">
      <c r="A1055" s="136"/>
      <c r="B1055" s="193" t="s">
        <v>6657</v>
      </c>
      <c r="C1055" s="88"/>
      <c r="D1055" s="88"/>
      <c r="E1055" s="88"/>
      <c r="F1055" s="88"/>
      <c r="G1055" s="88"/>
      <c r="H1055" s="88"/>
      <c r="I1055" s="88"/>
      <c r="J1055" s="88"/>
      <c r="K1055" s="88"/>
      <c r="L1055" s="88"/>
      <c r="M1055" s="88"/>
      <c r="N1055" s="88"/>
      <c r="O1055" s="88"/>
      <c r="P1055" s="88"/>
      <c r="Q1055" s="88"/>
      <c r="R1055" s="88"/>
      <c r="S1055" s="88"/>
      <c r="T1055" s="36"/>
      <c r="U1055" s="36"/>
      <c r="V1055" s="36"/>
      <c r="W1055" s="36">
        <v>4</v>
      </c>
      <c r="X1055" s="36" t="s">
        <v>50</v>
      </c>
      <c r="Y1055" s="36" t="s">
        <v>117</v>
      </c>
      <c r="Z1055" s="36" t="s">
        <v>117</v>
      </c>
      <c r="AA1055" s="36" t="s">
        <v>117</v>
      </c>
      <c r="AB1055" s="36" t="s">
        <v>117</v>
      </c>
      <c r="AC1055" s="36" t="s">
        <v>117</v>
      </c>
      <c r="AD1055" s="36" t="s">
        <v>117</v>
      </c>
      <c r="AE1055" s="36" t="s">
        <v>184</v>
      </c>
      <c r="AF1055" s="36" t="s">
        <v>117</v>
      </c>
      <c r="AG1055" s="36" t="s">
        <v>117</v>
      </c>
      <c r="AH1055" s="36" t="s">
        <v>117</v>
      </c>
      <c r="AI1055" s="36" t="s">
        <v>117</v>
      </c>
      <c r="AJ1055" s="36" t="s">
        <v>117</v>
      </c>
      <c r="AK1055" s="36" t="s">
        <v>4297</v>
      </c>
      <c r="AL1055" s="36">
        <v>5</v>
      </c>
      <c r="AM1055" s="36"/>
      <c r="AN1055" s="36"/>
      <c r="AO1055" s="36"/>
      <c r="AP1055" s="36"/>
      <c r="AQ1055" s="36"/>
      <c r="AR1055" s="36"/>
      <c r="AS1055" s="36"/>
    </row>
    <row r="1056" spans="1:45" s="62" customFormat="1" ht="13.5" hidden="1" customHeight="1">
      <c r="A1056" s="136"/>
      <c r="B1056" s="193" t="s">
        <v>6657</v>
      </c>
      <c r="C1056" s="88"/>
      <c r="D1056" s="88" t="s">
        <v>9</v>
      </c>
      <c r="E1056" s="88" t="s">
        <v>6708</v>
      </c>
      <c r="F1056" s="88" t="s">
        <v>6698</v>
      </c>
      <c r="G1056" s="88"/>
      <c r="H1056" s="88"/>
      <c r="I1056" s="88"/>
      <c r="J1056" s="88"/>
      <c r="K1056" s="88"/>
      <c r="L1056" s="88"/>
      <c r="M1056" s="88"/>
      <c r="N1056" s="88"/>
      <c r="O1056" s="88"/>
      <c r="P1056" s="88"/>
      <c r="Q1056" s="88"/>
      <c r="R1056" s="88"/>
      <c r="S1056" s="88"/>
      <c r="T1056" s="36"/>
      <c r="U1056" s="36"/>
      <c r="V1056" s="505" t="s">
        <v>6605</v>
      </c>
      <c r="W1056" s="36">
        <v>3</v>
      </c>
      <c r="X1056" s="36" t="s">
        <v>5496</v>
      </c>
      <c r="Y1056" s="36" t="s">
        <v>6052</v>
      </c>
      <c r="Z1056" s="36" t="s">
        <v>117</v>
      </c>
      <c r="AA1056" s="36" t="s">
        <v>970</v>
      </c>
      <c r="AB1056" s="36" t="s">
        <v>970</v>
      </c>
      <c r="AC1056" s="36" t="s">
        <v>971</v>
      </c>
      <c r="AD1056" s="36" t="s">
        <v>972</v>
      </c>
      <c r="AE1056" s="36" t="s">
        <v>5497</v>
      </c>
      <c r="AF1056" s="36" t="s">
        <v>117</v>
      </c>
      <c r="AG1056" s="36" t="s">
        <v>117</v>
      </c>
      <c r="AH1056" s="36" t="s">
        <v>4461</v>
      </c>
      <c r="AI1056" s="36" t="s">
        <v>6053</v>
      </c>
      <c r="AJ1056" s="188" t="s">
        <v>6054</v>
      </c>
      <c r="AK1056" s="36" t="s">
        <v>4297</v>
      </c>
      <c r="AL1056" s="36" t="s">
        <v>968</v>
      </c>
      <c r="AM1056" s="36"/>
      <c r="AN1056" s="36"/>
      <c r="AO1056" s="36"/>
      <c r="AP1056" s="36"/>
      <c r="AQ1056" s="36"/>
      <c r="AR1056" s="36"/>
      <c r="AS1056" s="36"/>
    </row>
    <row r="1057" spans="1:45" s="62" customFormat="1" hidden="1">
      <c r="A1057" s="136"/>
      <c r="B1057" s="193" t="s">
        <v>6657</v>
      </c>
      <c r="C1057" s="88"/>
      <c r="D1057" s="88" t="s">
        <v>9</v>
      </c>
      <c r="E1057" s="88"/>
      <c r="F1057" s="88" t="s">
        <v>6698</v>
      </c>
      <c r="G1057" s="88"/>
      <c r="H1057" s="88"/>
      <c r="I1057" s="88"/>
      <c r="J1057" s="88"/>
      <c r="K1057" s="88"/>
      <c r="L1057" s="88"/>
      <c r="M1057" s="88"/>
      <c r="N1057" s="88"/>
      <c r="O1057" s="88"/>
      <c r="P1057" s="88"/>
      <c r="Q1057" s="88"/>
      <c r="R1057" s="88"/>
      <c r="S1057" s="88"/>
      <c r="T1057" s="36"/>
      <c r="U1057" s="36"/>
      <c r="V1057" s="505" t="s">
        <v>6605</v>
      </c>
      <c r="W1057" s="36">
        <v>4</v>
      </c>
      <c r="X1057" s="36" t="s">
        <v>4369</v>
      </c>
      <c r="Y1057" s="36" t="s">
        <v>117</v>
      </c>
      <c r="Z1057" s="36" t="s">
        <v>117</v>
      </c>
      <c r="AA1057" s="36" t="s">
        <v>117</v>
      </c>
      <c r="AB1057" s="36" t="s">
        <v>117</v>
      </c>
      <c r="AC1057" s="36" t="s">
        <v>117</v>
      </c>
      <c r="AD1057" s="36" t="s">
        <v>117</v>
      </c>
      <c r="AE1057" s="36" t="s">
        <v>4370</v>
      </c>
      <c r="AF1057" s="36" t="s">
        <v>117</v>
      </c>
      <c r="AG1057" s="36" t="s">
        <v>971</v>
      </c>
      <c r="AH1057" s="36" t="s">
        <v>117</v>
      </c>
      <c r="AI1057" s="36" t="s">
        <v>117</v>
      </c>
      <c r="AJ1057" s="36" t="s">
        <v>117</v>
      </c>
      <c r="AK1057" s="36" t="s">
        <v>4297</v>
      </c>
      <c r="AL1057" s="36" t="s">
        <v>968</v>
      </c>
      <c r="AM1057" s="36"/>
      <c r="AN1057" s="36"/>
      <c r="AO1057" s="36"/>
      <c r="AP1057" s="36"/>
      <c r="AQ1057" s="36"/>
      <c r="AR1057" s="36"/>
      <c r="AS1057" s="36"/>
    </row>
    <row r="1058" spans="1:45" s="62" customFormat="1" ht="14.25" hidden="1" customHeight="1">
      <c r="A1058" s="136"/>
      <c r="B1058" s="193" t="s">
        <v>6657</v>
      </c>
      <c r="C1058" s="88"/>
      <c r="D1058" s="88" t="s">
        <v>6618</v>
      </c>
      <c r="E1058" s="88" t="s">
        <v>6708</v>
      </c>
      <c r="F1058" s="88" t="s">
        <v>6698</v>
      </c>
      <c r="G1058" s="88"/>
      <c r="H1058" s="88"/>
      <c r="I1058" s="88"/>
      <c r="J1058" s="88"/>
      <c r="K1058" s="88"/>
      <c r="L1058" s="88"/>
      <c r="M1058" s="88"/>
      <c r="N1058" s="88"/>
      <c r="O1058" s="88"/>
      <c r="P1058" s="88"/>
      <c r="Q1058" s="88"/>
      <c r="R1058" s="88"/>
      <c r="S1058" s="88"/>
      <c r="T1058" s="36"/>
      <c r="U1058" s="36"/>
      <c r="V1058" s="505" t="s">
        <v>6605</v>
      </c>
      <c r="W1058" s="36">
        <v>3</v>
      </c>
      <c r="X1058" s="36" t="s">
        <v>5496</v>
      </c>
      <c r="Y1058" s="36" t="s">
        <v>6055</v>
      </c>
      <c r="Z1058" s="36" t="s">
        <v>117</v>
      </c>
      <c r="AA1058" s="36" t="s">
        <v>973</v>
      </c>
      <c r="AB1058" s="36" t="s">
        <v>973</v>
      </c>
      <c r="AC1058" s="36" t="s">
        <v>974</v>
      </c>
      <c r="AD1058" s="36" t="s">
        <v>975</v>
      </c>
      <c r="AE1058" s="36" t="s">
        <v>5497</v>
      </c>
      <c r="AF1058" s="36" t="s">
        <v>117</v>
      </c>
      <c r="AG1058" s="36" t="s">
        <v>117</v>
      </c>
      <c r="AH1058" s="36" t="s">
        <v>4461</v>
      </c>
      <c r="AI1058" s="36" t="s">
        <v>6056</v>
      </c>
      <c r="AJ1058" s="188" t="s">
        <v>6057</v>
      </c>
      <c r="AK1058" s="36" t="s">
        <v>4297</v>
      </c>
      <c r="AL1058" s="36" t="s">
        <v>968</v>
      </c>
      <c r="AM1058" s="36"/>
      <c r="AN1058" s="36"/>
      <c r="AO1058" s="36"/>
      <c r="AP1058" s="36"/>
      <c r="AQ1058" s="36"/>
      <c r="AR1058" s="36"/>
      <c r="AS1058" s="36"/>
    </row>
    <row r="1059" spans="1:45" s="62" customFormat="1" hidden="1">
      <c r="A1059" s="136"/>
      <c r="B1059" s="193" t="s">
        <v>6657</v>
      </c>
      <c r="C1059" s="88"/>
      <c r="D1059" s="88" t="s">
        <v>6618</v>
      </c>
      <c r="E1059" s="88"/>
      <c r="F1059" s="88" t="s">
        <v>6698</v>
      </c>
      <c r="G1059" s="88"/>
      <c r="H1059" s="88"/>
      <c r="I1059" s="88"/>
      <c r="J1059" s="88"/>
      <c r="K1059" s="88"/>
      <c r="L1059" s="88"/>
      <c r="M1059" s="88"/>
      <c r="N1059" s="88"/>
      <c r="O1059" s="88"/>
      <c r="P1059" s="88"/>
      <c r="Q1059" s="88"/>
      <c r="R1059" s="88"/>
      <c r="S1059" s="88"/>
      <c r="T1059" s="36"/>
      <c r="U1059" s="36"/>
      <c r="V1059" s="505" t="s">
        <v>6605</v>
      </c>
      <c r="W1059" s="36">
        <v>4</v>
      </c>
      <c r="X1059" s="36" t="s">
        <v>4369</v>
      </c>
      <c r="Y1059" s="36" t="s">
        <v>117</v>
      </c>
      <c r="Z1059" s="36" t="s">
        <v>117</v>
      </c>
      <c r="AA1059" s="36" t="s">
        <v>117</v>
      </c>
      <c r="AB1059" s="36" t="s">
        <v>117</v>
      </c>
      <c r="AC1059" s="36" t="s">
        <v>117</v>
      </c>
      <c r="AD1059" s="36" t="s">
        <v>117</v>
      </c>
      <c r="AE1059" s="36" t="s">
        <v>4370</v>
      </c>
      <c r="AF1059" s="36" t="s">
        <v>117</v>
      </c>
      <c r="AG1059" s="36" t="s">
        <v>974</v>
      </c>
      <c r="AH1059" s="36" t="s">
        <v>117</v>
      </c>
      <c r="AI1059" s="36" t="s">
        <v>117</v>
      </c>
      <c r="AJ1059" s="36" t="s">
        <v>117</v>
      </c>
      <c r="AK1059" s="36" t="s">
        <v>4297</v>
      </c>
      <c r="AL1059" s="36" t="s">
        <v>968</v>
      </c>
      <c r="AM1059" s="36"/>
      <c r="AN1059" s="36"/>
      <c r="AO1059" s="36"/>
      <c r="AP1059" s="36"/>
      <c r="AQ1059" s="36"/>
      <c r="AR1059" s="36"/>
      <c r="AS1059" s="36"/>
    </row>
    <row r="1060" spans="1:45" s="62" customFormat="1" ht="15.75" hidden="1" customHeight="1">
      <c r="A1060" s="144"/>
      <c r="B1060" s="193" t="s">
        <v>6657</v>
      </c>
      <c r="C1060" s="88"/>
      <c r="D1060" s="88" t="s">
        <v>9</v>
      </c>
      <c r="E1060" s="88" t="s">
        <v>6708</v>
      </c>
      <c r="F1060" s="35" t="s">
        <v>6698</v>
      </c>
      <c r="G1060" s="88"/>
      <c r="H1060" s="88"/>
      <c r="I1060" s="88"/>
      <c r="J1060" s="88"/>
      <c r="K1060" s="88"/>
      <c r="L1060" s="88"/>
      <c r="M1060" s="88"/>
      <c r="N1060" s="88"/>
      <c r="O1060" s="88"/>
      <c r="P1060" s="88"/>
      <c r="Q1060" s="88"/>
      <c r="R1060" s="88"/>
      <c r="S1060" s="88"/>
      <c r="T1060" s="36"/>
      <c r="U1060" s="36"/>
      <c r="V1060" s="505" t="s">
        <v>6605</v>
      </c>
      <c r="W1060" s="36">
        <v>3</v>
      </c>
      <c r="X1060" s="36" t="s">
        <v>5498</v>
      </c>
      <c r="Y1060" s="36" t="s">
        <v>6058</v>
      </c>
      <c r="Z1060" s="36" t="s">
        <v>117</v>
      </c>
      <c r="AA1060" s="36" t="s">
        <v>976</v>
      </c>
      <c r="AB1060" s="36" t="s">
        <v>976</v>
      </c>
      <c r="AC1060" s="36" t="s">
        <v>977</v>
      </c>
      <c r="AD1060" s="36" t="s">
        <v>854</v>
      </c>
      <c r="AE1060" s="36" t="s">
        <v>5499</v>
      </c>
      <c r="AF1060" s="36" t="s">
        <v>5500</v>
      </c>
      <c r="AG1060" s="36" t="s">
        <v>117</v>
      </c>
      <c r="AH1060" s="36" t="s">
        <v>4367</v>
      </c>
      <c r="AI1060" s="36" t="s">
        <v>6059</v>
      </c>
      <c r="AJ1060" s="188" t="s">
        <v>6060</v>
      </c>
      <c r="AK1060" s="36" t="s">
        <v>4297</v>
      </c>
      <c r="AL1060" s="36" t="s">
        <v>968</v>
      </c>
      <c r="AM1060" s="36"/>
      <c r="AN1060" s="36"/>
      <c r="AO1060" s="36"/>
      <c r="AP1060" s="36"/>
      <c r="AQ1060" s="36"/>
      <c r="AR1060" s="36"/>
      <c r="AS1060" s="36"/>
    </row>
    <row r="1061" spans="1:45" s="62" customFormat="1" hidden="1">
      <c r="A1061" s="157" t="s">
        <v>7966</v>
      </c>
      <c r="B1061" s="193" t="s">
        <v>6657</v>
      </c>
      <c r="C1061" s="88"/>
      <c r="D1061" s="88" t="s">
        <v>9</v>
      </c>
      <c r="E1061" s="88"/>
      <c r="F1061" s="88"/>
      <c r="G1061" s="88"/>
      <c r="H1061" s="88" t="s">
        <v>9</v>
      </c>
      <c r="I1061" s="88"/>
      <c r="J1061" s="88"/>
      <c r="K1061" s="88"/>
      <c r="L1061" s="165" t="s">
        <v>6715</v>
      </c>
      <c r="M1061" s="88"/>
      <c r="N1061" s="88"/>
      <c r="O1061" s="88"/>
      <c r="P1061" s="88"/>
      <c r="Q1061" s="88"/>
      <c r="R1061" s="88"/>
      <c r="S1061" s="88"/>
      <c r="T1061" s="36"/>
      <c r="U1061" s="36"/>
      <c r="V1061" s="505" t="s">
        <v>6605</v>
      </c>
      <c r="W1061" s="36">
        <v>3</v>
      </c>
      <c r="X1061" s="36" t="s">
        <v>4820</v>
      </c>
      <c r="Y1061" s="36" t="s">
        <v>5501</v>
      </c>
      <c r="Z1061" s="36" t="s">
        <v>117</v>
      </c>
      <c r="AA1061" s="36" t="s">
        <v>117</v>
      </c>
      <c r="AB1061" s="36" t="s">
        <v>117</v>
      </c>
      <c r="AC1061" s="36" t="s">
        <v>5501</v>
      </c>
      <c r="AD1061" s="36" t="s">
        <v>929</v>
      </c>
      <c r="AE1061" s="36" t="s">
        <v>4822</v>
      </c>
      <c r="AF1061" s="36" t="s">
        <v>117</v>
      </c>
      <c r="AG1061" s="36" t="s">
        <v>117</v>
      </c>
      <c r="AH1061" s="36" t="s">
        <v>117</v>
      </c>
      <c r="AI1061" s="36" t="s">
        <v>117</v>
      </c>
      <c r="AJ1061" s="36" t="s">
        <v>117</v>
      </c>
      <c r="AK1061" s="36" t="s">
        <v>4297</v>
      </c>
      <c r="AL1061" s="36" t="s">
        <v>968</v>
      </c>
      <c r="AM1061" s="36"/>
      <c r="AN1061" s="36"/>
      <c r="AO1061" s="36"/>
      <c r="AP1061" s="36"/>
      <c r="AQ1061" s="36"/>
      <c r="AR1061" s="36"/>
      <c r="AS1061" s="36"/>
    </row>
    <row r="1062" spans="1:45" s="62" customFormat="1" hidden="1">
      <c r="A1062" s="147"/>
      <c r="B1062" s="193" t="s">
        <v>6657</v>
      </c>
      <c r="C1062" s="88"/>
      <c r="D1062" s="88" t="s">
        <v>9</v>
      </c>
      <c r="E1062" s="88"/>
      <c r="F1062" s="88"/>
      <c r="G1062" s="88"/>
      <c r="H1062" s="35"/>
      <c r="I1062" s="88"/>
      <c r="J1062" s="88" t="s">
        <v>6812</v>
      </c>
      <c r="K1062" s="88"/>
      <c r="L1062" s="88"/>
      <c r="M1062" s="88"/>
      <c r="N1062" s="88"/>
      <c r="O1062" s="88"/>
      <c r="P1062" s="88"/>
      <c r="Q1062" s="88"/>
      <c r="R1062" s="88"/>
      <c r="S1062" s="88"/>
      <c r="T1062" s="36"/>
      <c r="U1062" s="41" t="s">
        <v>6789</v>
      </c>
      <c r="V1062" s="505" t="s">
        <v>6605</v>
      </c>
      <c r="W1062" s="36">
        <v>3</v>
      </c>
      <c r="X1062" s="36" t="s">
        <v>5095</v>
      </c>
      <c r="Y1062" s="36" t="s">
        <v>5502</v>
      </c>
      <c r="Z1062" s="36" t="s">
        <v>117</v>
      </c>
      <c r="AA1062" s="36" t="s">
        <v>117</v>
      </c>
      <c r="AB1062" s="36" t="s">
        <v>117</v>
      </c>
      <c r="AC1062" s="36" t="s">
        <v>5502</v>
      </c>
      <c r="AD1062" s="36" t="s">
        <v>972</v>
      </c>
      <c r="AE1062" s="36" t="s">
        <v>5503</v>
      </c>
      <c r="AF1062" s="36" t="s">
        <v>117</v>
      </c>
      <c r="AG1062" s="36" t="s">
        <v>117</v>
      </c>
      <c r="AH1062" s="36" t="s">
        <v>117</v>
      </c>
      <c r="AI1062" s="36" t="s">
        <v>117</v>
      </c>
      <c r="AJ1062" s="36" t="s">
        <v>117</v>
      </c>
      <c r="AK1062" s="36" t="s">
        <v>4297</v>
      </c>
      <c r="AL1062" s="36" t="s">
        <v>968</v>
      </c>
      <c r="AM1062" s="36"/>
      <c r="AN1062" s="36"/>
      <c r="AO1062" s="36"/>
      <c r="AP1062" s="36"/>
      <c r="AQ1062" s="36"/>
      <c r="AR1062" s="36"/>
      <c r="AS1062" s="36"/>
    </row>
    <row r="1063" spans="1:45" s="62" customFormat="1" ht="15" hidden="1" customHeight="1">
      <c r="A1063" s="147"/>
      <c r="B1063" s="193" t="s">
        <v>6657</v>
      </c>
      <c r="C1063" s="88"/>
      <c r="D1063" s="88" t="s">
        <v>6618</v>
      </c>
      <c r="E1063" s="88"/>
      <c r="F1063" s="88" t="s">
        <v>6698</v>
      </c>
      <c r="G1063" s="88"/>
      <c r="H1063" s="35"/>
      <c r="I1063" s="88"/>
      <c r="J1063" s="88" t="s">
        <v>6813</v>
      </c>
      <c r="K1063" s="88"/>
      <c r="L1063" s="88"/>
      <c r="M1063" s="88"/>
      <c r="N1063" s="88"/>
      <c r="O1063" s="88"/>
      <c r="P1063" s="88"/>
      <c r="Q1063" s="88"/>
      <c r="R1063" s="88"/>
      <c r="S1063" s="88"/>
      <c r="T1063" s="36"/>
      <c r="U1063" s="41" t="s">
        <v>6789</v>
      </c>
      <c r="V1063" s="505" t="s">
        <v>6605</v>
      </c>
      <c r="W1063" s="36">
        <v>3</v>
      </c>
      <c r="X1063" s="36" t="s">
        <v>5095</v>
      </c>
      <c r="Y1063" s="36" t="s">
        <v>5504</v>
      </c>
      <c r="Z1063" s="36" t="s">
        <v>117</v>
      </c>
      <c r="AA1063" s="36" t="s">
        <v>117</v>
      </c>
      <c r="AB1063" s="36" t="s">
        <v>117</v>
      </c>
      <c r="AC1063" s="36" t="s">
        <v>5504</v>
      </c>
      <c r="AD1063" s="36" t="s">
        <v>978</v>
      </c>
      <c r="AE1063" s="36" t="s">
        <v>5503</v>
      </c>
      <c r="AF1063" s="36" t="s">
        <v>117</v>
      </c>
      <c r="AG1063" s="36" t="s">
        <v>117</v>
      </c>
      <c r="AH1063" s="36" t="s">
        <v>117</v>
      </c>
      <c r="AI1063" s="36" t="s">
        <v>117</v>
      </c>
      <c r="AJ1063" s="36" t="s">
        <v>117</v>
      </c>
      <c r="AK1063" s="36" t="s">
        <v>4297</v>
      </c>
      <c r="AL1063" s="36" t="s">
        <v>968</v>
      </c>
      <c r="AM1063" s="36"/>
      <c r="AN1063" s="36"/>
      <c r="AO1063" s="36"/>
      <c r="AP1063" s="36"/>
      <c r="AQ1063" s="36"/>
      <c r="AR1063" s="36"/>
      <c r="AS1063" s="36"/>
    </row>
    <row r="1064" spans="1:45" s="62" customFormat="1" hidden="1">
      <c r="A1064" s="136"/>
      <c r="B1064" s="42" t="s">
        <v>6658</v>
      </c>
      <c r="C1064" s="88"/>
      <c r="D1064" s="88"/>
      <c r="E1064" s="88"/>
      <c r="F1064" s="88"/>
      <c r="G1064" s="88"/>
      <c r="H1064" s="88"/>
      <c r="I1064" s="88"/>
      <c r="J1064" s="88"/>
      <c r="K1064" s="88"/>
      <c r="L1064" s="88"/>
      <c r="M1064" s="88"/>
      <c r="N1064" s="88"/>
      <c r="O1064" s="88"/>
      <c r="P1064" s="88"/>
      <c r="Q1064" s="88"/>
      <c r="R1064" s="88"/>
      <c r="S1064" s="88"/>
      <c r="T1064" s="36"/>
      <c r="U1064" s="36"/>
      <c r="V1064" s="36"/>
      <c r="W1064" s="36">
        <v>1</v>
      </c>
      <c r="X1064" s="36" t="s">
        <v>979</v>
      </c>
      <c r="Y1064" s="36"/>
      <c r="Z1064" s="36"/>
      <c r="AA1064" s="36"/>
      <c r="AB1064" s="36"/>
      <c r="AC1064" s="36"/>
      <c r="AD1064" s="36"/>
      <c r="AE1064" s="36"/>
      <c r="AF1064" s="36"/>
      <c r="AG1064" s="36"/>
      <c r="AH1064" s="36"/>
      <c r="AI1064" s="36"/>
      <c r="AJ1064" s="36"/>
      <c r="AK1064" s="36"/>
      <c r="AL1064" s="36"/>
      <c r="AM1064" s="36"/>
      <c r="AN1064" s="36"/>
      <c r="AO1064" s="36"/>
      <c r="AP1064" s="36"/>
      <c r="AQ1064" s="36"/>
      <c r="AR1064" s="36"/>
      <c r="AS1064" s="36"/>
    </row>
    <row r="1065" spans="1:45" s="62" customFormat="1" hidden="1">
      <c r="A1065" s="146" t="s">
        <v>7358</v>
      </c>
      <c r="B1065" s="42" t="s">
        <v>6658</v>
      </c>
      <c r="C1065" s="88"/>
      <c r="D1065" s="88"/>
      <c r="E1065" s="88"/>
      <c r="F1065" s="88"/>
      <c r="G1065" s="88"/>
      <c r="H1065" s="88"/>
      <c r="I1065" s="88"/>
      <c r="J1065" s="88"/>
      <c r="K1065" s="88"/>
      <c r="L1065" s="88"/>
      <c r="M1065" s="88"/>
      <c r="N1065" s="88"/>
      <c r="O1065" s="88"/>
      <c r="P1065" s="88"/>
      <c r="Q1065" s="88"/>
      <c r="R1065" s="88"/>
      <c r="S1065" s="88"/>
      <c r="T1065" s="36"/>
      <c r="U1065" s="36"/>
      <c r="V1065" s="36"/>
      <c r="W1065" s="36">
        <v>2</v>
      </c>
      <c r="X1065" s="36" t="s">
        <v>61</v>
      </c>
      <c r="Y1065" s="36" t="s">
        <v>980</v>
      </c>
      <c r="Z1065" s="36" t="s">
        <v>981</v>
      </c>
      <c r="AA1065" s="148" t="s">
        <v>7365</v>
      </c>
      <c r="AB1065" s="36" t="s">
        <v>116</v>
      </c>
      <c r="AC1065" s="36"/>
      <c r="AD1065" s="36"/>
      <c r="AE1065" s="36"/>
      <c r="AF1065" s="36"/>
      <c r="AG1065" s="36"/>
      <c r="AH1065" s="36"/>
      <c r="AI1065" s="36"/>
      <c r="AJ1065" s="36"/>
      <c r="AK1065" s="36"/>
      <c r="AL1065" s="36"/>
      <c r="AM1065" s="36"/>
      <c r="AN1065" s="36"/>
      <c r="AO1065" s="36"/>
      <c r="AP1065" s="36"/>
      <c r="AQ1065" s="36"/>
      <c r="AR1065" s="36"/>
      <c r="AS1065" s="36"/>
    </row>
    <row r="1066" spans="1:45" s="62" customFormat="1" hidden="1">
      <c r="A1066" s="146" t="s">
        <v>7358</v>
      </c>
      <c r="B1066" s="42" t="s">
        <v>6658</v>
      </c>
      <c r="C1066" s="88"/>
      <c r="D1066" s="88"/>
      <c r="E1066" s="88"/>
      <c r="F1066" s="88"/>
      <c r="G1066" s="88"/>
      <c r="H1066" s="88"/>
      <c r="I1066" s="88"/>
      <c r="J1066" s="88"/>
      <c r="K1066" s="88"/>
      <c r="L1066" s="88"/>
      <c r="M1066" s="88"/>
      <c r="N1066" s="88"/>
      <c r="O1066" s="88"/>
      <c r="P1066" s="88"/>
      <c r="Q1066" s="88"/>
      <c r="R1066" s="88"/>
      <c r="S1066" s="88"/>
      <c r="T1066" s="36"/>
      <c r="U1066" s="36"/>
      <c r="V1066" s="36"/>
      <c r="W1066" s="36">
        <v>2</v>
      </c>
      <c r="X1066" s="36" t="s">
        <v>62</v>
      </c>
      <c r="Y1066" s="36" t="s">
        <v>982</v>
      </c>
      <c r="Z1066" s="36" t="s">
        <v>983</v>
      </c>
      <c r="AA1066" s="148" t="s">
        <v>7365</v>
      </c>
      <c r="AB1066" s="36" t="s">
        <v>116</v>
      </c>
      <c r="AC1066" s="36"/>
      <c r="AD1066" s="36"/>
      <c r="AE1066" s="36"/>
      <c r="AF1066" s="36"/>
      <c r="AG1066" s="36"/>
      <c r="AH1066" s="36"/>
      <c r="AI1066" s="36"/>
      <c r="AJ1066" s="36"/>
      <c r="AK1066" s="36"/>
      <c r="AL1066" s="36"/>
      <c r="AM1066" s="36"/>
      <c r="AN1066" s="36"/>
      <c r="AO1066" s="36"/>
      <c r="AP1066" s="36"/>
      <c r="AQ1066" s="36"/>
      <c r="AR1066" s="36"/>
      <c r="AS1066" s="36"/>
    </row>
    <row r="1067" spans="1:45" s="62" customFormat="1" hidden="1">
      <c r="A1067" s="136"/>
      <c r="B1067" s="42" t="s">
        <v>6658</v>
      </c>
      <c r="C1067" s="88"/>
      <c r="D1067" s="88"/>
      <c r="E1067" s="88"/>
      <c r="F1067" s="88"/>
      <c r="G1067" s="88"/>
      <c r="H1067" s="88"/>
      <c r="I1067" s="88"/>
      <c r="J1067" s="88"/>
      <c r="K1067" s="88"/>
      <c r="L1067" s="88"/>
      <c r="M1067" s="88"/>
      <c r="N1067" s="88"/>
      <c r="O1067" s="88"/>
      <c r="P1067" s="88"/>
      <c r="Q1067" s="88"/>
      <c r="R1067" s="88"/>
      <c r="S1067" s="88"/>
      <c r="T1067" s="36"/>
      <c r="U1067" s="36"/>
      <c r="V1067" s="36"/>
      <c r="W1067" s="36">
        <v>0</v>
      </c>
      <c r="X1067" s="36" t="s">
        <v>4286</v>
      </c>
      <c r="Y1067" s="36" t="s">
        <v>4287</v>
      </c>
      <c r="Z1067" s="36" t="s">
        <v>4288</v>
      </c>
      <c r="AA1067" s="36" t="s">
        <v>45</v>
      </c>
      <c r="AB1067" s="36" t="s">
        <v>45</v>
      </c>
      <c r="AC1067" s="36" t="s">
        <v>47</v>
      </c>
      <c r="AD1067" s="36" t="s">
        <v>49</v>
      </c>
      <c r="AE1067" s="36" t="s">
        <v>4289</v>
      </c>
      <c r="AF1067" s="36" t="s">
        <v>4290</v>
      </c>
      <c r="AG1067" s="36" t="s">
        <v>4291</v>
      </c>
      <c r="AH1067" s="36" t="s">
        <v>58</v>
      </c>
      <c r="AI1067" s="36" t="s">
        <v>4292</v>
      </c>
      <c r="AJ1067" s="36" t="s">
        <v>4293</v>
      </c>
      <c r="AK1067" s="36" t="s">
        <v>4294</v>
      </c>
      <c r="AL1067" s="36" t="s">
        <v>61</v>
      </c>
      <c r="AM1067" s="36" t="s">
        <v>62</v>
      </c>
      <c r="AN1067" s="36"/>
      <c r="AO1067" s="36"/>
      <c r="AP1067" s="36"/>
      <c r="AQ1067" s="36"/>
      <c r="AR1067" s="36"/>
      <c r="AS1067" s="36"/>
    </row>
    <row r="1068" spans="1:45" s="62" customFormat="1" hidden="1">
      <c r="A1068" s="136"/>
      <c r="B1068" s="42" t="s">
        <v>6658</v>
      </c>
      <c r="C1068" s="88"/>
      <c r="D1068" s="88"/>
      <c r="E1068" s="88"/>
      <c r="F1068" s="88"/>
      <c r="G1068" s="88"/>
      <c r="H1068" s="88"/>
      <c r="I1068" s="88"/>
      <c r="J1068" s="88"/>
      <c r="K1068" s="88"/>
      <c r="L1068" s="88"/>
      <c r="M1068" s="88"/>
      <c r="N1068" s="88"/>
      <c r="O1068" s="88"/>
      <c r="P1068" s="88"/>
      <c r="Q1068" s="88"/>
      <c r="R1068" s="88"/>
      <c r="S1068" s="88"/>
      <c r="T1068" s="36"/>
      <c r="U1068" s="36"/>
      <c r="V1068" s="36"/>
      <c r="W1068" s="36">
        <v>4</v>
      </c>
      <c r="X1068" s="36" t="s">
        <v>4308</v>
      </c>
      <c r="Y1068" s="36" t="s">
        <v>117</v>
      </c>
      <c r="Z1068" s="36" t="s">
        <v>117</v>
      </c>
      <c r="AA1068" s="36" t="s">
        <v>117</v>
      </c>
      <c r="AB1068" s="36" t="s">
        <v>117</v>
      </c>
      <c r="AC1068" s="36" t="s">
        <v>117</v>
      </c>
      <c r="AD1068" s="36" t="s">
        <v>117</v>
      </c>
      <c r="AE1068" s="36" t="s">
        <v>4311</v>
      </c>
      <c r="AF1068" s="36" t="s">
        <v>117</v>
      </c>
      <c r="AG1068" s="36" t="s">
        <v>117</v>
      </c>
      <c r="AH1068" s="36" t="s">
        <v>117</v>
      </c>
      <c r="AI1068" s="36" t="s">
        <v>117</v>
      </c>
      <c r="AJ1068" s="36" t="s">
        <v>117</v>
      </c>
      <c r="AK1068" s="36" t="s">
        <v>4304</v>
      </c>
      <c r="AL1068" s="36">
        <v>203</v>
      </c>
      <c r="AM1068" s="36">
        <v>203</v>
      </c>
      <c r="AN1068" s="36"/>
      <c r="AO1068" s="36"/>
      <c r="AP1068" s="36"/>
      <c r="AQ1068" s="36"/>
      <c r="AR1068" s="36"/>
      <c r="AS1068" s="36"/>
    </row>
    <row r="1069" spans="1:45" s="62" customFormat="1" hidden="1">
      <c r="A1069" s="136"/>
      <c r="B1069" s="42" t="s">
        <v>6658</v>
      </c>
      <c r="C1069" s="88"/>
      <c r="D1069" s="88"/>
      <c r="E1069" s="88"/>
      <c r="F1069" s="88"/>
      <c r="G1069" s="88"/>
      <c r="H1069" s="88"/>
      <c r="I1069" s="88"/>
      <c r="J1069" s="88"/>
      <c r="K1069" s="88"/>
      <c r="L1069" s="88"/>
      <c r="M1069" s="88"/>
      <c r="N1069" s="88"/>
      <c r="O1069" s="88"/>
      <c r="P1069" s="88"/>
      <c r="Q1069" s="88"/>
      <c r="R1069" s="88"/>
      <c r="S1069" s="88"/>
      <c r="T1069" s="36"/>
      <c r="U1069" s="36"/>
      <c r="V1069" s="36"/>
      <c r="W1069" s="36">
        <v>4</v>
      </c>
      <c r="X1069" s="36" t="s">
        <v>4330</v>
      </c>
      <c r="Y1069" s="36" t="s">
        <v>117</v>
      </c>
      <c r="Z1069" s="36" t="s">
        <v>117</v>
      </c>
      <c r="AA1069" s="36" t="s">
        <v>117</v>
      </c>
      <c r="AB1069" s="36" t="s">
        <v>117</v>
      </c>
      <c r="AC1069" s="36" t="s">
        <v>117</v>
      </c>
      <c r="AD1069" s="36" t="s">
        <v>117</v>
      </c>
      <c r="AE1069" s="36" t="s">
        <v>671</v>
      </c>
      <c r="AF1069" s="36" t="s">
        <v>117</v>
      </c>
      <c r="AG1069" s="36" t="s">
        <v>117</v>
      </c>
      <c r="AH1069" s="36" t="s">
        <v>117</v>
      </c>
      <c r="AI1069" s="36" t="s">
        <v>117</v>
      </c>
      <c r="AJ1069" s="36" t="s">
        <v>117</v>
      </c>
      <c r="AK1069" s="36" t="s">
        <v>4297</v>
      </c>
      <c r="AL1069" s="36">
        <v>1</v>
      </c>
      <c r="AM1069" s="36">
        <v>1</v>
      </c>
      <c r="AN1069" s="36"/>
      <c r="AO1069" s="36"/>
      <c r="AP1069" s="36"/>
      <c r="AQ1069" s="36"/>
      <c r="AR1069" s="36"/>
      <c r="AS1069" s="36"/>
    </row>
    <row r="1070" spans="1:45" s="62" customFormat="1" hidden="1">
      <c r="A1070" s="136"/>
      <c r="B1070" s="42" t="s">
        <v>6658</v>
      </c>
      <c r="C1070" s="88"/>
      <c r="D1070" s="88"/>
      <c r="E1070" s="88"/>
      <c r="F1070" s="88"/>
      <c r="G1070" s="88"/>
      <c r="H1070" s="88"/>
      <c r="I1070" s="88"/>
      <c r="J1070" s="88"/>
      <c r="K1070" s="88"/>
      <c r="L1070" s="88"/>
      <c r="M1070" s="88"/>
      <c r="N1070" s="88"/>
      <c r="O1070" s="88"/>
      <c r="P1070" s="88"/>
      <c r="Q1070" s="88"/>
      <c r="R1070" s="88"/>
      <c r="S1070" s="88"/>
      <c r="T1070" s="36"/>
      <c r="U1070" s="36"/>
      <c r="V1070" s="36"/>
      <c r="W1070" s="36">
        <v>4</v>
      </c>
      <c r="X1070" s="36" t="s">
        <v>4330</v>
      </c>
      <c r="Y1070" s="36" t="s">
        <v>117</v>
      </c>
      <c r="Z1070" s="36" t="s">
        <v>117</v>
      </c>
      <c r="AA1070" s="36" t="s">
        <v>117</v>
      </c>
      <c r="AB1070" s="36" t="s">
        <v>117</v>
      </c>
      <c r="AC1070" s="36" t="s">
        <v>117</v>
      </c>
      <c r="AD1070" s="36" t="s">
        <v>117</v>
      </c>
      <c r="AE1070" s="36" t="s">
        <v>984</v>
      </c>
      <c r="AF1070" s="36" t="s">
        <v>117</v>
      </c>
      <c r="AG1070" s="36" t="s">
        <v>117</v>
      </c>
      <c r="AH1070" s="36" t="s">
        <v>117</v>
      </c>
      <c r="AI1070" s="36" t="s">
        <v>117</v>
      </c>
      <c r="AJ1070" s="36" t="s">
        <v>117</v>
      </c>
      <c r="AK1070" s="36" t="s">
        <v>4297</v>
      </c>
      <c r="AL1070" s="36">
        <v>1</v>
      </c>
      <c r="AM1070" s="36">
        <v>1</v>
      </c>
      <c r="AN1070" s="36"/>
      <c r="AO1070" s="36"/>
      <c r="AP1070" s="36"/>
      <c r="AQ1070" s="36"/>
      <c r="AR1070" s="36"/>
      <c r="AS1070" s="36"/>
    </row>
    <row r="1071" spans="1:45" s="62" customFormat="1" hidden="1">
      <c r="A1071" s="136"/>
      <c r="B1071" s="42" t="s">
        <v>6658</v>
      </c>
      <c r="C1071" s="88"/>
      <c r="D1071" s="88"/>
      <c r="E1071" s="88"/>
      <c r="F1071" s="88"/>
      <c r="G1071" s="88"/>
      <c r="H1071" s="88"/>
      <c r="I1071" s="88"/>
      <c r="J1071" s="88"/>
      <c r="K1071" s="88"/>
      <c r="L1071" s="88"/>
      <c r="M1071" s="88"/>
      <c r="N1071" s="88"/>
      <c r="O1071" s="88"/>
      <c r="P1071" s="88"/>
      <c r="Q1071" s="88"/>
      <c r="R1071" s="88"/>
      <c r="S1071" s="88"/>
      <c r="T1071" s="36"/>
      <c r="U1071" s="36"/>
      <c r="V1071" s="36"/>
      <c r="W1071" s="36">
        <v>4</v>
      </c>
      <c r="X1071" s="36" t="s">
        <v>50</v>
      </c>
      <c r="Y1071" s="36" t="s">
        <v>117</v>
      </c>
      <c r="Z1071" s="36" t="s">
        <v>117</v>
      </c>
      <c r="AA1071" s="36" t="s">
        <v>117</v>
      </c>
      <c r="AB1071" s="36" t="s">
        <v>117</v>
      </c>
      <c r="AC1071" s="36" t="s">
        <v>117</v>
      </c>
      <c r="AD1071" s="36" t="s">
        <v>117</v>
      </c>
      <c r="AE1071" s="36" t="s">
        <v>985</v>
      </c>
      <c r="AF1071" s="36" t="s">
        <v>117</v>
      </c>
      <c r="AG1071" s="36" t="s">
        <v>117</v>
      </c>
      <c r="AH1071" s="36" t="s">
        <v>117</v>
      </c>
      <c r="AI1071" s="36" t="s">
        <v>117</v>
      </c>
      <c r="AJ1071" s="36" t="s">
        <v>117</v>
      </c>
      <c r="AK1071" s="36" t="s">
        <v>4297</v>
      </c>
      <c r="AL1071" s="36">
        <v>2</v>
      </c>
      <c r="AM1071" s="36">
        <v>2</v>
      </c>
      <c r="AN1071" s="36"/>
      <c r="AO1071" s="36"/>
      <c r="AP1071" s="36"/>
      <c r="AQ1071" s="36"/>
      <c r="AR1071" s="36"/>
      <c r="AS1071" s="36"/>
    </row>
    <row r="1072" spans="1:45" s="62" customFormat="1" hidden="1">
      <c r="A1072" s="136"/>
      <c r="B1072" s="42" t="s">
        <v>6658</v>
      </c>
      <c r="C1072" s="88"/>
      <c r="D1072" s="88"/>
      <c r="E1072" s="88"/>
      <c r="F1072" s="88"/>
      <c r="G1072" s="88"/>
      <c r="H1072" s="88"/>
      <c r="I1072" s="88"/>
      <c r="J1072" s="88"/>
      <c r="K1072" s="88"/>
      <c r="L1072" s="88"/>
      <c r="M1072" s="88"/>
      <c r="N1072" s="88"/>
      <c r="O1072" s="88"/>
      <c r="P1072" s="88"/>
      <c r="Q1072" s="88"/>
      <c r="R1072" s="88"/>
      <c r="S1072" s="88"/>
      <c r="T1072" s="36"/>
      <c r="U1072" s="36"/>
      <c r="V1072" s="36"/>
      <c r="W1072" s="36">
        <v>4</v>
      </c>
      <c r="X1072" s="36" t="s">
        <v>50</v>
      </c>
      <c r="Y1072" s="36" t="s">
        <v>117</v>
      </c>
      <c r="Z1072" s="36" t="s">
        <v>117</v>
      </c>
      <c r="AA1072" s="36" t="s">
        <v>117</v>
      </c>
      <c r="AB1072" s="36" t="s">
        <v>117</v>
      </c>
      <c r="AC1072" s="36" t="s">
        <v>117</v>
      </c>
      <c r="AD1072" s="36" t="s">
        <v>117</v>
      </c>
      <c r="AE1072" s="36" t="s">
        <v>166</v>
      </c>
      <c r="AF1072" s="36" t="s">
        <v>117</v>
      </c>
      <c r="AG1072" s="36" t="s">
        <v>117</v>
      </c>
      <c r="AH1072" s="36" t="s">
        <v>117</v>
      </c>
      <c r="AI1072" s="36" t="s">
        <v>117</v>
      </c>
      <c r="AJ1072" s="36" t="s">
        <v>117</v>
      </c>
      <c r="AK1072" s="36" t="s">
        <v>4297</v>
      </c>
      <c r="AL1072" s="36">
        <v>1</v>
      </c>
      <c r="AM1072" s="36">
        <v>1</v>
      </c>
      <c r="AN1072" s="36"/>
      <c r="AO1072" s="36"/>
      <c r="AP1072" s="36"/>
      <c r="AQ1072" s="36"/>
      <c r="AR1072" s="36"/>
      <c r="AS1072" s="36"/>
    </row>
    <row r="1073" spans="1:45" s="62" customFormat="1" hidden="1">
      <c r="A1073" s="136"/>
      <c r="B1073" s="42" t="s">
        <v>6658</v>
      </c>
      <c r="C1073" s="88"/>
      <c r="D1073" s="88"/>
      <c r="E1073" s="88"/>
      <c r="F1073" s="88"/>
      <c r="G1073" s="88"/>
      <c r="H1073" s="88"/>
      <c r="I1073" s="88"/>
      <c r="J1073" s="88"/>
      <c r="K1073" s="88"/>
      <c r="L1073" s="88"/>
      <c r="M1073" s="88"/>
      <c r="N1073" s="88"/>
      <c r="O1073" s="88"/>
      <c r="P1073" s="88"/>
      <c r="Q1073" s="88"/>
      <c r="R1073" s="88"/>
      <c r="S1073" s="88"/>
      <c r="T1073" s="36"/>
      <c r="U1073" s="36"/>
      <c r="V1073" s="36"/>
      <c r="W1073" s="36">
        <v>4</v>
      </c>
      <c r="X1073" s="36" t="s">
        <v>50</v>
      </c>
      <c r="Y1073" s="36" t="s">
        <v>117</v>
      </c>
      <c r="Z1073" s="36" t="s">
        <v>117</v>
      </c>
      <c r="AA1073" s="36" t="s">
        <v>117</v>
      </c>
      <c r="AB1073" s="36" t="s">
        <v>117</v>
      </c>
      <c r="AC1073" s="36" t="s">
        <v>117</v>
      </c>
      <c r="AD1073" s="36" t="s">
        <v>117</v>
      </c>
      <c r="AE1073" s="36" t="s">
        <v>833</v>
      </c>
      <c r="AF1073" s="36" t="s">
        <v>117</v>
      </c>
      <c r="AG1073" s="36" t="s">
        <v>117</v>
      </c>
      <c r="AH1073" s="36" t="s">
        <v>117</v>
      </c>
      <c r="AI1073" s="36" t="s">
        <v>117</v>
      </c>
      <c r="AJ1073" s="36" t="s">
        <v>117</v>
      </c>
      <c r="AK1073" s="36" t="s">
        <v>4297</v>
      </c>
      <c r="AL1073" s="36">
        <v>1</v>
      </c>
      <c r="AM1073" s="36">
        <v>1</v>
      </c>
      <c r="AN1073" s="36"/>
      <c r="AO1073" s="36"/>
      <c r="AP1073" s="36"/>
      <c r="AQ1073" s="36"/>
      <c r="AR1073" s="36"/>
      <c r="AS1073" s="36"/>
    </row>
    <row r="1074" spans="1:45" s="62" customFormat="1" hidden="1">
      <c r="A1074" s="136"/>
      <c r="B1074" s="42" t="s">
        <v>6658</v>
      </c>
      <c r="C1074" s="88"/>
      <c r="D1074" s="88"/>
      <c r="E1074" s="88"/>
      <c r="F1074" s="88"/>
      <c r="G1074" s="88"/>
      <c r="H1074" s="88"/>
      <c r="I1074" s="88"/>
      <c r="J1074" s="88"/>
      <c r="K1074" s="88"/>
      <c r="L1074" s="88"/>
      <c r="M1074" s="88"/>
      <c r="N1074" s="88"/>
      <c r="O1074" s="88"/>
      <c r="P1074" s="88"/>
      <c r="Q1074" s="88"/>
      <c r="R1074" s="88"/>
      <c r="S1074" s="88"/>
      <c r="T1074" s="36"/>
      <c r="U1074" s="36"/>
      <c r="V1074" s="36"/>
      <c r="W1074" s="36">
        <v>4</v>
      </c>
      <c r="X1074" s="36" t="s">
        <v>50</v>
      </c>
      <c r="Y1074" s="36" t="s">
        <v>117</v>
      </c>
      <c r="Z1074" s="36" t="s">
        <v>117</v>
      </c>
      <c r="AA1074" s="36" t="s">
        <v>117</v>
      </c>
      <c r="AB1074" s="36" t="s">
        <v>117</v>
      </c>
      <c r="AC1074" s="36" t="s">
        <v>117</v>
      </c>
      <c r="AD1074" s="36" t="s">
        <v>117</v>
      </c>
      <c r="AE1074" s="36" t="s">
        <v>986</v>
      </c>
      <c r="AF1074" s="36" t="s">
        <v>117</v>
      </c>
      <c r="AG1074" s="36" t="s">
        <v>117</v>
      </c>
      <c r="AH1074" s="36" t="s">
        <v>117</v>
      </c>
      <c r="AI1074" s="36" t="s">
        <v>117</v>
      </c>
      <c r="AJ1074" s="36" t="s">
        <v>117</v>
      </c>
      <c r="AK1074" s="36" t="s">
        <v>4297</v>
      </c>
      <c r="AL1074" s="36">
        <v>1</v>
      </c>
      <c r="AM1074" s="36">
        <v>1</v>
      </c>
      <c r="AN1074" s="36"/>
      <c r="AO1074" s="36"/>
      <c r="AP1074" s="36"/>
      <c r="AQ1074" s="36"/>
      <c r="AR1074" s="36"/>
      <c r="AS1074" s="36"/>
    </row>
    <row r="1075" spans="1:45" s="62" customFormat="1" hidden="1">
      <c r="A1075" s="136"/>
      <c r="B1075" s="42" t="s">
        <v>6658</v>
      </c>
      <c r="C1075" s="88"/>
      <c r="D1075" s="88"/>
      <c r="E1075" s="88"/>
      <c r="F1075" s="88"/>
      <c r="G1075" s="88"/>
      <c r="H1075" s="88"/>
      <c r="I1075" s="88"/>
      <c r="J1075" s="88"/>
      <c r="K1075" s="88"/>
      <c r="L1075" s="88"/>
      <c r="M1075" s="88"/>
      <c r="N1075" s="88"/>
      <c r="O1075" s="88"/>
      <c r="P1075" s="88"/>
      <c r="Q1075" s="88"/>
      <c r="R1075" s="88"/>
      <c r="S1075" s="88"/>
      <c r="T1075" s="36"/>
      <c r="U1075" s="36"/>
      <c r="V1075" s="36"/>
      <c r="W1075" s="36">
        <v>4</v>
      </c>
      <c r="X1075" s="36" t="s">
        <v>50</v>
      </c>
      <c r="Y1075" s="36" t="s">
        <v>117</v>
      </c>
      <c r="Z1075" s="36" t="s">
        <v>117</v>
      </c>
      <c r="AA1075" s="36" t="s">
        <v>117</v>
      </c>
      <c r="AB1075" s="36" t="s">
        <v>117</v>
      </c>
      <c r="AC1075" s="36" t="s">
        <v>117</v>
      </c>
      <c r="AD1075" s="36" t="s">
        <v>117</v>
      </c>
      <c r="AE1075" s="36" t="s">
        <v>171</v>
      </c>
      <c r="AF1075" s="36" t="s">
        <v>117</v>
      </c>
      <c r="AG1075" s="36" t="s">
        <v>117</v>
      </c>
      <c r="AH1075" s="36" t="s">
        <v>117</v>
      </c>
      <c r="AI1075" s="36" t="s">
        <v>117</v>
      </c>
      <c r="AJ1075" s="36" t="s">
        <v>117</v>
      </c>
      <c r="AK1075" s="36" t="s">
        <v>4297</v>
      </c>
      <c r="AL1075" s="36">
        <v>1</v>
      </c>
      <c r="AM1075" s="36">
        <v>1</v>
      </c>
      <c r="AN1075" s="36"/>
      <c r="AO1075" s="36"/>
      <c r="AP1075" s="36"/>
      <c r="AQ1075" s="36"/>
      <c r="AR1075" s="36"/>
      <c r="AS1075" s="36"/>
    </row>
    <row r="1076" spans="1:45" s="62" customFormat="1" hidden="1">
      <c r="A1076" s="136"/>
      <c r="B1076" s="42" t="s">
        <v>6658</v>
      </c>
      <c r="C1076" s="88"/>
      <c r="D1076" s="88"/>
      <c r="E1076" s="88"/>
      <c r="F1076" s="88"/>
      <c r="G1076" s="88"/>
      <c r="H1076" s="88"/>
      <c r="I1076" s="88"/>
      <c r="J1076" s="88"/>
      <c r="K1076" s="88"/>
      <c r="L1076" s="88"/>
      <c r="M1076" s="88"/>
      <c r="N1076" s="88"/>
      <c r="O1076" s="88"/>
      <c r="P1076" s="88"/>
      <c r="Q1076" s="88"/>
      <c r="R1076" s="88"/>
      <c r="S1076" s="88"/>
      <c r="T1076" s="36"/>
      <c r="U1076" s="36"/>
      <c r="V1076" s="36"/>
      <c r="W1076" s="36">
        <v>4</v>
      </c>
      <c r="X1076" s="36" t="s">
        <v>50</v>
      </c>
      <c r="Y1076" s="36" t="s">
        <v>117</v>
      </c>
      <c r="Z1076" s="36" t="s">
        <v>117</v>
      </c>
      <c r="AA1076" s="36" t="s">
        <v>117</v>
      </c>
      <c r="AB1076" s="36" t="s">
        <v>117</v>
      </c>
      <c r="AC1076" s="36" t="s">
        <v>117</v>
      </c>
      <c r="AD1076" s="36" t="s">
        <v>117</v>
      </c>
      <c r="AE1076" s="36" t="s">
        <v>172</v>
      </c>
      <c r="AF1076" s="36" t="s">
        <v>117</v>
      </c>
      <c r="AG1076" s="36" t="s">
        <v>117</v>
      </c>
      <c r="AH1076" s="36" t="s">
        <v>117</v>
      </c>
      <c r="AI1076" s="36" t="s">
        <v>117</v>
      </c>
      <c r="AJ1076" s="36" t="s">
        <v>117</v>
      </c>
      <c r="AK1076" s="36" t="s">
        <v>4297</v>
      </c>
      <c r="AL1076" s="36">
        <v>1</v>
      </c>
      <c r="AM1076" s="36">
        <v>1</v>
      </c>
      <c r="AN1076" s="36"/>
      <c r="AO1076" s="36"/>
      <c r="AP1076" s="36"/>
      <c r="AQ1076" s="36"/>
      <c r="AR1076" s="36"/>
      <c r="AS1076" s="36"/>
    </row>
    <row r="1077" spans="1:45" s="62" customFormat="1" hidden="1">
      <c r="A1077" s="136"/>
      <c r="B1077" s="42" t="s">
        <v>6658</v>
      </c>
      <c r="C1077" s="88"/>
      <c r="D1077" s="88"/>
      <c r="E1077" s="88"/>
      <c r="F1077" s="88"/>
      <c r="G1077" s="88"/>
      <c r="H1077" s="88"/>
      <c r="I1077" s="88"/>
      <c r="J1077" s="88"/>
      <c r="K1077" s="88"/>
      <c r="L1077" s="88"/>
      <c r="M1077" s="88"/>
      <c r="N1077" s="88"/>
      <c r="O1077" s="88"/>
      <c r="P1077" s="88"/>
      <c r="Q1077" s="88"/>
      <c r="R1077" s="88"/>
      <c r="S1077" s="88"/>
      <c r="T1077" s="36"/>
      <c r="U1077" s="36"/>
      <c r="V1077" s="36"/>
      <c r="W1077" s="36">
        <v>4</v>
      </c>
      <c r="X1077" s="36" t="s">
        <v>50</v>
      </c>
      <c r="Y1077" s="36" t="s">
        <v>117</v>
      </c>
      <c r="Z1077" s="36" t="s">
        <v>117</v>
      </c>
      <c r="AA1077" s="36" t="s">
        <v>117</v>
      </c>
      <c r="AB1077" s="36" t="s">
        <v>117</v>
      </c>
      <c r="AC1077" s="36" t="s">
        <v>117</v>
      </c>
      <c r="AD1077" s="36" t="s">
        <v>117</v>
      </c>
      <c r="AE1077" s="36" t="s">
        <v>183</v>
      </c>
      <c r="AF1077" s="36" t="s">
        <v>117</v>
      </c>
      <c r="AG1077" s="36" t="s">
        <v>117</v>
      </c>
      <c r="AH1077" s="36" t="s">
        <v>117</v>
      </c>
      <c r="AI1077" s="36" t="s">
        <v>117</v>
      </c>
      <c r="AJ1077" s="36" t="s">
        <v>117</v>
      </c>
      <c r="AK1077" s="36" t="s">
        <v>4297</v>
      </c>
      <c r="AL1077" s="36">
        <v>2</v>
      </c>
      <c r="AM1077" s="36">
        <v>2</v>
      </c>
      <c r="AN1077" s="36"/>
      <c r="AO1077" s="36"/>
      <c r="AP1077" s="36"/>
      <c r="AQ1077" s="36"/>
      <c r="AR1077" s="36"/>
      <c r="AS1077" s="36"/>
    </row>
    <row r="1078" spans="1:45" s="62" customFormat="1" hidden="1">
      <c r="A1078" s="136"/>
      <c r="B1078" s="42" t="s">
        <v>6658</v>
      </c>
      <c r="C1078" s="88"/>
      <c r="D1078" s="88"/>
      <c r="E1078" s="88"/>
      <c r="F1078" s="88"/>
      <c r="G1078" s="88"/>
      <c r="H1078" s="88"/>
      <c r="I1078" s="88"/>
      <c r="J1078" s="88"/>
      <c r="K1078" s="88"/>
      <c r="L1078" s="88"/>
      <c r="M1078" s="88"/>
      <c r="N1078" s="88"/>
      <c r="O1078" s="88"/>
      <c r="P1078" s="88"/>
      <c r="Q1078" s="88"/>
      <c r="R1078" s="88"/>
      <c r="S1078" s="88"/>
      <c r="T1078" s="36"/>
      <c r="U1078" s="36"/>
      <c r="V1078" s="36"/>
      <c r="W1078" s="36">
        <v>4</v>
      </c>
      <c r="X1078" s="36" t="s">
        <v>50</v>
      </c>
      <c r="Y1078" s="36" t="s">
        <v>117</v>
      </c>
      <c r="Z1078" s="36" t="s">
        <v>117</v>
      </c>
      <c r="AA1078" s="36" t="s">
        <v>117</v>
      </c>
      <c r="AB1078" s="36" t="s">
        <v>117</v>
      </c>
      <c r="AC1078" s="36" t="s">
        <v>117</v>
      </c>
      <c r="AD1078" s="36" t="s">
        <v>117</v>
      </c>
      <c r="AE1078" s="36" t="s">
        <v>838</v>
      </c>
      <c r="AF1078" s="36" t="s">
        <v>117</v>
      </c>
      <c r="AG1078" s="36" t="s">
        <v>117</v>
      </c>
      <c r="AH1078" s="36" t="s">
        <v>117</v>
      </c>
      <c r="AI1078" s="36" t="s">
        <v>117</v>
      </c>
      <c r="AJ1078" s="36" t="s">
        <v>117</v>
      </c>
      <c r="AK1078" s="36" t="s">
        <v>4297</v>
      </c>
      <c r="AL1078" s="36">
        <v>3</v>
      </c>
      <c r="AM1078" s="36">
        <v>3</v>
      </c>
      <c r="AN1078" s="36"/>
      <c r="AO1078" s="36"/>
      <c r="AP1078" s="36"/>
      <c r="AQ1078" s="36"/>
      <c r="AR1078" s="36"/>
      <c r="AS1078" s="36"/>
    </row>
    <row r="1079" spans="1:45" s="62" customFormat="1" hidden="1">
      <c r="A1079" s="136"/>
      <c r="B1079" s="42" t="s">
        <v>6658</v>
      </c>
      <c r="C1079" s="88"/>
      <c r="D1079" s="88"/>
      <c r="E1079" s="88"/>
      <c r="F1079" s="88"/>
      <c r="G1079" s="88"/>
      <c r="H1079" s="88"/>
      <c r="I1079" s="88"/>
      <c r="J1079" s="88"/>
      <c r="K1079" s="88"/>
      <c r="L1079" s="88"/>
      <c r="M1079" s="88"/>
      <c r="N1079" s="88"/>
      <c r="O1079" s="88"/>
      <c r="P1079" s="88"/>
      <c r="Q1079" s="88"/>
      <c r="R1079" s="88"/>
      <c r="S1079" s="88"/>
      <c r="T1079" s="36"/>
      <c r="U1079" s="36"/>
      <c r="V1079" s="36"/>
      <c r="W1079" s="36">
        <v>4</v>
      </c>
      <c r="X1079" s="36" t="s">
        <v>50</v>
      </c>
      <c r="Y1079" s="36" t="s">
        <v>117</v>
      </c>
      <c r="Z1079" s="36" t="s">
        <v>117</v>
      </c>
      <c r="AA1079" s="36" t="s">
        <v>117</v>
      </c>
      <c r="AB1079" s="36" t="s">
        <v>117</v>
      </c>
      <c r="AC1079" s="36" t="s">
        <v>117</v>
      </c>
      <c r="AD1079" s="36" t="s">
        <v>117</v>
      </c>
      <c r="AE1079" s="36" t="s">
        <v>987</v>
      </c>
      <c r="AF1079" s="36" t="s">
        <v>117</v>
      </c>
      <c r="AG1079" s="36" t="s">
        <v>117</v>
      </c>
      <c r="AH1079" s="36" t="s">
        <v>117</v>
      </c>
      <c r="AI1079" s="36" t="s">
        <v>117</v>
      </c>
      <c r="AJ1079" s="36" t="s">
        <v>117</v>
      </c>
      <c r="AK1079" s="36" t="s">
        <v>4297</v>
      </c>
      <c r="AL1079" s="36">
        <v>1</v>
      </c>
      <c r="AM1079" s="36">
        <v>1</v>
      </c>
      <c r="AN1079" s="36"/>
      <c r="AO1079" s="36"/>
      <c r="AP1079" s="36"/>
      <c r="AQ1079" s="36"/>
      <c r="AR1079" s="36"/>
      <c r="AS1079" s="36"/>
    </row>
    <row r="1080" spans="1:45" s="62" customFormat="1" hidden="1">
      <c r="A1080" s="50"/>
      <c r="B1080" s="42" t="s">
        <v>6658</v>
      </c>
      <c r="C1080" s="40"/>
      <c r="D1080" s="42" t="s">
        <v>6604</v>
      </c>
      <c r="E1080" s="40"/>
      <c r="F1080" s="40"/>
      <c r="G1080" s="40"/>
      <c r="H1080" s="40"/>
      <c r="I1080" s="40"/>
      <c r="J1080" s="35"/>
      <c r="K1080" s="40"/>
      <c r="L1080" s="40"/>
      <c r="M1080" s="42"/>
      <c r="N1080" s="40"/>
      <c r="O1080" s="40"/>
      <c r="P1080" s="40"/>
      <c r="Q1080" s="40"/>
      <c r="R1080" s="40"/>
      <c r="S1080" s="40"/>
      <c r="T1080" s="40"/>
      <c r="U1080" s="40"/>
      <c r="V1080" s="41" t="s">
        <v>6622</v>
      </c>
      <c r="W1080" s="36">
        <v>3</v>
      </c>
      <c r="X1080" s="36" t="s">
        <v>5505</v>
      </c>
      <c r="Y1080" s="36" t="s">
        <v>988</v>
      </c>
      <c r="Z1080" s="36" t="s">
        <v>117</v>
      </c>
      <c r="AA1080" s="36" t="s">
        <v>355</v>
      </c>
      <c r="AB1080" s="36" t="s">
        <v>355</v>
      </c>
      <c r="AC1080" s="36" t="s">
        <v>989</v>
      </c>
      <c r="AD1080" s="36" t="s">
        <v>990</v>
      </c>
      <c r="AE1080" s="36" t="s">
        <v>5506</v>
      </c>
      <c r="AF1080" s="36" t="s">
        <v>5269</v>
      </c>
      <c r="AG1080" s="36" t="s">
        <v>117</v>
      </c>
      <c r="AH1080" s="36" t="s">
        <v>5507</v>
      </c>
      <c r="AI1080" s="36" t="s">
        <v>4399</v>
      </c>
      <c r="AJ1080" s="36" t="s">
        <v>117</v>
      </c>
      <c r="AK1080" s="36" t="s">
        <v>4297</v>
      </c>
      <c r="AL1080" s="36" t="s">
        <v>980</v>
      </c>
      <c r="AM1080" s="36" t="s">
        <v>982</v>
      </c>
      <c r="AN1080" s="36"/>
      <c r="AO1080" s="36"/>
      <c r="AP1080" s="36"/>
      <c r="AQ1080" s="36"/>
      <c r="AR1080" s="36"/>
      <c r="AS1080" s="36"/>
    </row>
    <row r="1081" spans="1:45" s="62" customFormat="1" hidden="1">
      <c r="A1081" s="50"/>
      <c r="B1081" s="42" t="s">
        <v>6658</v>
      </c>
      <c r="C1081" s="40"/>
      <c r="D1081" s="42" t="s">
        <v>6604</v>
      </c>
      <c r="E1081" s="40"/>
      <c r="F1081" s="40"/>
      <c r="G1081" s="40"/>
      <c r="H1081" s="40"/>
      <c r="I1081" s="40"/>
      <c r="J1081" s="35"/>
      <c r="K1081" s="40"/>
      <c r="L1081" s="40"/>
      <c r="M1081" s="42"/>
      <c r="N1081" s="40"/>
      <c r="O1081" s="40"/>
      <c r="P1081" s="40"/>
      <c r="Q1081" s="40"/>
      <c r="R1081" s="40"/>
      <c r="S1081" s="40"/>
      <c r="T1081" s="40"/>
      <c r="U1081" s="40"/>
      <c r="V1081" s="41" t="s">
        <v>6622</v>
      </c>
      <c r="W1081" s="36">
        <v>3</v>
      </c>
      <c r="X1081" s="36" t="s">
        <v>5508</v>
      </c>
      <c r="Y1081" s="36" t="s">
        <v>991</v>
      </c>
      <c r="Z1081" s="36" t="s">
        <v>117</v>
      </c>
      <c r="AA1081" s="36" t="s">
        <v>861</v>
      </c>
      <c r="AB1081" s="36" t="s">
        <v>861</v>
      </c>
      <c r="AC1081" s="36" t="s">
        <v>992</v>
      </c>
      <c r="AD1081" s="36" t="s">
        <v>995</v>
      </c>
      <c r="AE1081" s="36" t="s">
        <v>5509</v>
      </c>
      <c r="AF1081" s="36" t="s">
        <v>5510</v>
      </c>
      <c r="AG1081" s="36" t="s">
        <v>117</v>
      </c>
      <c r="AH1081" s="36" t="s">
        <v>5511</v>
      </c>
      <c r="AI1081" s="36" t="s">
        <v>5278</v>
      </c>
      <c r="AJ1081" s="36" t="s">
        <v>117</v>
      </c>
      <c r="AK1081" s="36" t="s">
        <v>4297</v>
      </c>
      <c r="AL1081" s="36" t="s">
        <v>980</v>
      </c>
      <c r="AM1081" s="36" t="s">
        <v>117</v>
      </c>
      <c r="AN1081" s="36"/>
      <c r="AO1081" s="36"/>
      <c r="AP1081" s="36"/>
      <c r="AQ1081" s="36"/>
      <c r="AR1081" s="36"/>
      <c r="AS1081" s="36"/>
    </row>
    <row r="1082" spans="1:45" s="62" customFormat="1" hidden="1">
      <c r="A1082" s="50"/>
      <c r="B1082" s="42" t="s">
        <v>6658</v>
      </c>
      <c r="C1082" s="40"/>
      <c r="D1082" s="42" t="s">
        <v>6604</v>
      </c>
      <c r="E1082" s="40"/>
      <c r="F1082" s="40"/>
      <c r="G1082" s="40"/>
      <c r="H1082" s="40"/>
      <c r="I1082" s="40"/>
      <c r="J1082" s="35"/>
      <c r="K1082" s="40"/>
      <c r="L1082" s="40"/>
      <c r="M1082" s="42"/>
      <c r="N1082" s="40"/>
      <c r="O1082" s="40"/>
      <c r="P1082" s="40"/>
      <c r="Q1082" s="40"/>
      <c r="R1082" s="40"/>
      <c r="S1082" s="40"/>
      <c r="T1082" s="40"/>
      <c r="U1082" s="40"/>
      <c r="V1082" s="41" t="s">
        <v>6622</v>
      </c>
      <c r="W1082" s="36">
        <v>4</v>
      </c>
      <c r="X1082" s="36" t="s">
        <v>4369</v>
      </c>
      <c r="Y1082" s="36" t="s">
        <v>117</v>
      </c>
      <c r="Z1082" s="36" t="s">
        <v>117</v>
      </c>
      <c r="AA1082" s="36" t="s">
        <v>117</v>
      </c>
      <c r="AB1082" s="36" t="s">
        <v>117</v>
      </c>
      <c r="AC1082" s="36" t="s">
        <v>117</v>
      </c>
      <c r="AD1082" s="36" t="s">
        <v>117</v>
      </c>
      <c r="AE1082" s="36" t="s">
        <v>5512</v>
      </c>
      <c r="AF1082" s="36" t="s">
        <v>117</v>
      </c>
      <c r="AG1082" s="36" t="s">
        <v>992</v>
      </c>
      <c r="AH1082" s="36" t="s">
        <v>117</v>
      </c>
      <c r="AI1082" s="36" t="s">
        <v>117</v>
      </c>
      <c r="AJ1082" s="36" t="s">
        <v>117</v>
      </c>
      <c r="AK1082" s="36" t="s">
        <v>4297</v>
      </c>
      <c r="AL1082" s="36" t="s">
        <v>980</v>
      </c>
      <c r="AM1082" s="36" t="s">
        <v>117</v>
      </c>
      <c r="AN1082" s="36"/>
      <c r="AO1082" s="36"/>
      <c r="AP1082" s="36"/>
      <c r="AQ1082" s="36"/>
      <c r="AR1082" s="36"/>
      <c r="AS1082" s="36"/>
    </row>
    <row r="1083" spans="1:45" s="62" customFormat="1" hidden="1">
      <c r="A1083" s="50"/>
      <c r="B1083" s="42" t="s">
        <v>6658</v>
      </c>
      <c r="C1083" s="40"/>
      <c r="D1083" s="42" t="s">
        <v>6604</v>
      </c>
      <c r="E1083" s="40"/>
      <c r="F1083" s="40"/>
      <c r="G1083" s="40"/>
      <c r="H1083" s="40"/>
      <c r="I1083" s="40"/>
      <c r="J1083" s="35"/>
      <c r="K1083" s="40"/>
      <c r="L1083" s="40"/>
      <c r="M1083" s="42"/>
      <c r="N1083" s="40"/>
      <c r="O1083" s="40"/>
      <c r="P1083" s="40"/>
      <c r="Q1083" s="40"/>
      <c r="R1083" s="40"/>
      <c r="S1083" s="40"/>
      <c r="T1083" s="40"/>
      <c r="U1083" s="40"/>
      <c r="V1083" s="41" t="s">
        <v>6622</v>
      </c>
      <c r="W1083" s="36">
        <v>3</v>
      </c>
      <c r="X1083" s="36" t="s">
        <v>5508</v>
      </c>
      <c r="Y1083" s="36" t="s">
        <v>993</v>
      </c>
      <c r="Z1083" s="36" t="s">
        <v>117</v>
      </c>
      <c r="AA1083" s="36" t="s">
        <v>861</v>
      </c>
      <c r="AB1083" s="36" t="s">
        <v>861</v>
      </c>
      <c r="AC1083" s="36" t="s">
        <v>994</v>
      </c>
      <c r="AD1083" s="36" t="s">
        <v>863</v>
      </c>
      <c r="AE1083" s="36" t="s">
        <v>5509</v>
      </c>
      <c r="AF1083" s="36" t="s">
        <v>5510</v>
      </c>
      <c r="AG1083" s="36" t="s">
        <v>117</v>
      </c>
      <c r="AH1083" s="36" t="s">
        <v>5511</v>
      </c>
      <c r="AI1083" s="36" t="s">
        <v>5278</v>
      </c>
      <c r="AJ1083" s="36" t="s">
        <v>117</v>
      </c>
      <c r="AK1083" s="36" t="s">
        <v>4297</v>
      </c>
      <c r="AL1083" s="36" t="s">
        <v>117</v>
      </c>
      <c r="AM1083" s="36" t="s">
        <v>982</v>
      </c>
      <c r="AN1083" s="36"/>
      <c r="AO1083" s="36"/>
      <c r="AP1083" s="36"/>
      <c r="AQ1083" s="36"/>
      <c r="AR1083" s="36"/>
      <c r="AS1083" s="36"/>
    </row>
    <row r="1084" spans="1:45" s="62" customFormat="1" hidden="1">
      <c r="A1084" s="50"/>
      <c r="B1084" s="42" t="s">
        <v>6658</v>
      </c>
      <c r="C1084" s="40"/>
      <c r="D1084" s="42" t="s">
        <v>6604</v>
      </c>
      <c r="E1084" s="40"/>
      <c r="F1084" s="40"/>
      <c r="G1084" s="40"/>
      <c r="H1084" s="40"/>
      <c r="I1084" s="40"/>
      <c r="J1084" s="35"/>
      <c r="K1084" s="40"/>
      <c r="L1084" s="40"/>
      <c r="M1084" s="42"/>
      <c r="N1084" s="40"/>
      <c r="O1084" s="40"/>
      <c r="P1084" s="40"/>
      <c r="Q1084" s="40"/>
      <c r="R1084" s="40"/>
      <c r="S1084" s="40"/>
      <c r="T1084" s="40"/>
      <c r="U1084" s="40"/>
      <c r="V1084" s="41" t="s">
        <v>6622</v>
      </c>
      <c r="W1084" s="36">
        <v>4</v>
      </c>
      <c r="X1084" s="36" t="s">
        <v>4369</v>
      </c>
      <c r="Y1084" s="36" t="s">
        <v>117</v>
      </c>
      <c r="Z1084" s="36" t="s">
        <v>117</v>
      </c>
      <c r="AA1084" s="36" t="s">
        <v>117</v>
      </c>
      <c r="AB1084" s="36" t="s">
        <v>117</v>
      </c>
      <c r="AC1084" s="36" t="s">
        <v>117</v>
      </c>
      <c r="AD1084" s="36" t="s">
        <v>117</v>
      </c>
      <c r="AE1084" s="36" t="s">
        <v>5512</v>
      </c>
      <c r="AF1084" s="36" t="s">
        <v>117</v>
      </c>
      <c r="AG1084" s="36" t="s">
        <v>994</v>
      </c>
      <c r="AH1084" s="36" t="s">
        <v>117</v>
      </c>
      <c r="AI1084" s="36" t="s">
        <v>117</v>
      </c>
      <c r="AJ1084" s="36" t="s">
        <v>117</v>
      </c>
      <c r="AK1084" s="36" t="s">
        <v>4297</v>
      </c>
      <c r="AL1084" s="36" t="s">
        <v>117</v>
      </c>
      <c r="AM1084" s="36" t="s">
        <v>982</v>
      </c>
      <c r="AN1084" s="36"/>
      <c r="AO1084" s="36"/>
      <c r="AP1084" s="36"/>
      <c r="AQ1084" s="36"/>
      <c r="AR1084" s="36"/>
      <c r="AS1084" s="36"/>
    </row>
    <row r="1085" spans="1:45" s="62" customFormat="1" hidden="1">
      <c r="A1085" s="50"/>
      <c r="B1085" s="42" t="s">
        <v>6658</v>
      </c>
      <c r="C1085" s="40"/>
      <c r="D1085" s="42" t="s">
        <v>6604</v>
      </c>
      <c r="E1085" s="40"/>
      <c r="F1085" s="40"/>
      <c r="G1085" s="40"/>
      <c r="H1085" s="40"/>
      <c r="I1085" s="40"/>
      <c r="J1085" s="35"/>
      <c r="K1085" s="40"/>
      <c r="L1085" s="40"/>
      <c r="M1085" s="42"/>
      <c r="N1085" s="40"/>
      <c r="O1085" s="40"/>
      <c r="P1085" s="40"/>
      <c r="Q1085" s="40"/>
      <c r="R1085" s="40"/>
      <c r="S1085" s="40"/>
      <c r="T1085" s="40"/>
      <c r="U1085" s="40"/>
      <c r="V1085" s="41" t="s">
        <v>6622</v>
      </c>
      <c r="W1085" s="36">
        <v>3</v>
      </c>
      <c r="X1085" s="36" t="s">
        <v>5513</v>
      </c>
      <c r="Y1085" s="36" t="s">
        <v>996</v>
      </c>
      <c r="Z1085" s="36" t="s">
        <v>117</v>
      </c>
      <c r="AA1085" s="36" t="s">
        <v>997</v>
      </c>
      <c r="AB1085" s="36" t="s">
        <v>998</v>
      </c>
      <c r="AC1085" s="36" t="s">
        <v>999</v>
      </c>
      <c r="AD1085" s="36" t="s">
        <v>1000</v>
      </c>
      <c r="AE1085" s="36" t="s">
        <v>5514</v>
      </c>
      <c r="AF1085" s="36" t="s">
        <v>5515</v>
      </c>
      <c r="AG1085" s="36" t="s">
        <v>117</v>
      </c>
      <c r="AH1085" s="36" t="s">
        <v>5511</v>
      </c>
      <c r="AI1085" s="36" t="s">
        <v>5516</v>
      </c>
      <c r="AJ1085" s="36" t="s">
        <v>5517</v>
      </c>
      <c r="AK1085" s="36" t="s">
        <v>4297</v>
      </c>
      <c r="AL1085" s="36" t="s">
        <v>980</v>
      </c>
      <c r="AM1085" s="36" t="s">
        <v>117</v>
      </c>
      <c r="AN1085" s="36"/>
      <c r="AO1085" s="36"/>
      <c r="AP1085" s="36"/>
      <c r="AQ1085" s="36"/>
      <c r="AR1085" s="36"/>
      <c r="AS1085" s="36"/>
    </row>
    <row r="1086" spans="1:45" s="62" customFormat="1" hidden="1">
      <c r="A1086" s="50"/>
      <c r="B1086" s="42" t="s">
        <v>6658</v>
      </c>
      <c r="C1086" s="40"/>
      <c r="D1086" s="42" t="s">
        <v>6604</v>
      </c>
      <c r="E1086" s="40"/>
      <c r="F1086" s="40"/>
      <c r="G1086" s="40"/>
      <c r="H1086" s="40"/>
      <c r="I1086" s="40"/>
      <c r="J1086" s="35"/>
      <c r="K1086" s="40"/>
      <c r="L1086" s="40"/>
      <c r="M1086" s="42"/>
      <c r="N1086" s="40"/>
      <c r="O1086" s="40"/>
      <c r="P1086" s="40"/>
      <c r="Q1086" s="40"/>
      <c r="R1086" s="40"/>
      <c r="S1086" s="40"/>
      <c r="T1086" s="40"/>
      <c r="U1086" s="40"/>
      <c r="V1086" s="41" t="s">
        <v>6622</v>
      </c>
      <c r="W1086" s="36">
        <v>3</v>
      </c>
      <c r="X1086" s="36" t="s">
        <v>5518</v>
      </c>
      <c r="Y1086" s="36" t="s">
        <v>1001</v>
      </c>
      <c r="Z1086" s="36" t="s">
        <v>117</v>
      </c>
      <c r="AA1086" s="36" t="s">
        <v>997</v>
      </c>
      <c r="AB1086" s="36" t="s">
        <v>998</v>
      </c>
      <c r="AC1086" s="36" t="s">
        <v>1002</v>
      </c>
      <c r="AD1086" s="36" t="s">
        <v>360</v>
      </c>
      <c r="AE1086" s="36" t="s">
        <v>5519</v>
      </c>
      <c r="AF1086" s="36" t="s">
        <v>5515</v>
      </c>
      <c r="AG1086" s="36" t="s">
        <v>117</v>
      </c>
      <c r="AH1086" s="36" t="s">
        <v>5520</v>
      </c>
      <c r="AI1086" s="36" t="s">
        <v>5521</v>
      </c>
      <c r="AJ1086" s="36" t="s">
        <v>5522</v>
      </c>
      <c r="AK1086" s="36" t="s">
        <v>4297</v>
      </c>
      <c r="AL1086" s="36" t="s">
        <v>117</v>
      </c>
      <c r="AM1086" s="36" t="s">
        <v>982</v>
      </c>
      <c r="AN1086" s="36"/>
      <c r="AO1086" s="36"/>
      <c r="AP1086" s="36"/>
      <c r="AQ1086" s="36"/>
      <c r="AR1086" s="36"/>
      <c r="AS1086" s="36"/>
    </row>
    <row r="1087" spans="1:45" s="62" customFormat="1" hidden="1">
      <c r="A1087" s="50"/>
      <c r="B1087" s="42" t="s">
        <v>6658</v>
      </c>
      <c r="C1087" s="40"/>
      <c r="D1087" s="42" t="s">
        <v>6604</v>
      </c>
      <c r="E1087" s="40"/>
      <c r="F1087" s="40"/>
      <c r="G1087" s="40"/>
      <c r="H1087" s="40"/>
      <c r="I1087" s="40"/>
      <c r="J1087" s="35"/>
      <c r="K1087" s="40"/>
      <c r="L1087" s="40"/>
      <c r="M1087" s="42"/>
      <c r="N1087" s="40"/>
      <c r="O1087" s="40"/>
      <c r="P1087" s="40"/>
      <c r="Q1087" s="40"/>
      <c r="R1087" s="40"/>
      <c r="S1087" s="40"/>
      <c r="T1087" s="40"/>
      <c r="U1087" s="40"/>
      <c r="V1087" s="41" t="s">
        <v>6622</v>
      </c>
      <c r="W1087" s="36">
        <v>3</v>
      </c>
      <c r="X1087" s="36" t="s">
        <v>5523</v>
      </c>
      <c r="Y1087" s="36" t="s">
        <v>1003</v>
      </c>
      <c r="Z1087" s="36" t="s">
        <v>117</v>
      </c>
      <c r="AA1087" s="36" t="s">
        <v>997</v>
      </c>
      <c r="AB1087" s="36" t="s">
        <v>998</v>
      </c>
      <c r="AC1087" s="36" t="s">
        <v>1004</v>
      </c>
      <c r="AD1087" s="36" t="s">
        <v>1000</v>
      </c>
      <c r="AE1087" s="36" t="s">
        <v>5524</v>
      </c>
      <c r="AF1087" s="36" t="s">
        <v>5515</v>
      </c>
      <c r="AG1087" s="36" t="s">
        <v>117</v>
      </c>
      <c r="AH1087" s="36" t="s">
        <v>4367</v>
      </c>
      <c r="AI1087" s="36" t="s">
        <v>5516</v>
      </c>
      <c r="AJ1087" s="36" t="s">
        <v>5517</v>
      </c>
      <c r="AK1087" s="36" t="s">
        <v>4297</v>
      </c>
      <c r="AL1087" s="36" t="s">
        <v>980</v>
      </c>
      <c r="AM1087" s="36" t="s">
        <v>982</v>
      </c>
      <c r="AN1087" s="36"/>
      <c r="AO1087" s="36"/>
      <c r="AP1087" s="36"/>
      <c r="AQ1087" s="36"/>
      <c r="AR1087" s="36"/>
      <c r="AS1087" s="36"/>
    </row>
    <row r="1088" spans="1:45" s="62" customFormat="1" hidden="1">
      <c r="A1088" s="50"/>
      <c r="B1088" s="42" t="s">
        <v>6658</v>
      </c>
      <c r="C1088" s="40"/>
      <c r="D1088" s="42" t="s">
        <v>6604</v>
      </c>
      <c r="E1088" s="40"/>
      <c r="F1088" s="40"/>
      <c r="G1088" s="40"/>
      <c r="H1088" s="40"/>
      <c r="I1088" s="40"/>
      <c r="J1088" s="35"/>
      <c r="K1088" s="40"/>
      <c r="L1088" s="40"/>
      <c r="M1088" s="42">
        <v>920003764</v>
      </c>
      <c r="N1088" s="40"/>
      <c r="O1088" s="40"/>
      <c r="P1088" s="40"/>
      <c r="Q1088" s="40"/>
      <c r="R1088" s="40"/>
      <c r="S1088" s="40"/>
      <c r="T1088" s="40"/>
      <c r="U1088" s="40"/>
      <c r="V1088" s="41" t="s">
        <v>6622</v>
      </c>
      <c r="W1088" s="36">
        <v>3</v>
      </c>
      <c r="X1088" s="36" t="s">
        <v>4562</v>
      </c>
      <c r="Y1088" s="36" t="s">
        <v>1005</v>
      </c>
      <c r="Z1088" s="36" t="s">
        <v>117</v>
      </c>
      <c r="AA1088" s="36" t="s">
        <v>997</v>
      </c>
      <c r="AB1088" s="36" t="s">
        <v>998</v>
      </c>
      <c r="AC1088" s="36" t="s">
        <v>1006</v>
      </c>
      <c r="AD1088" s="36" t="s">
        <v>1007</v>
      </c>
      <c r="AE1088" s="36" t="s">
        <v>4563</v>
      </c>
      <c r="AF1088" s="36" t="s">
        <v>4564</v>
      </c>
      <c r="AG1088" s="36" t="s">
        <v>117</v>
      </c>
      <c r="AH1088" s="36" t="s">
        <v>4367</v>
      </c>
      <c r="AI1088" s="36" t="s">
        <v>5516</v>
      </c>
      <c r="AJ1088" s="36" t="s">
        <v>5517</v>
      </c>
      <c r="AK1088" s="36" t="s">
        <v>4297</v>
      </c>
      <c r="AL1088" s="36" t="s">
        <v>980</v>
      </c>
      <c r="AM1088" s="36" t="s">
        <v>982</v>
      </c>
      <c r="AN1088" s="36"/>
      <c r="AO1088" s="36"/>
      <c r="AP1088" s="36"/>
      <c r="AQ1088" s="36"/>
      <c r="AR1088" s="36"/>
      <c r="AS1088" s="36"/>
    </row>
    <row r="1089" spans="1:45" s="45" customFormat="1" ht="15" hidden="1" customHeight="1">
      <c r="A1089" s="157"/>
      <c r="B1089" s="185" t="s">
        <v>6658</v>
      </c>
      <c r="C1089" s="80"/>
      <c r="D1089" s="185" t="s">
        <v>6604</v>
      </c>
      <c r="E1089" s="80"/>
      <c r="F1089" s="80"/>
      <c r="G1089" s="80"/>
      <c r="H1089" s="80"/>
      <c r="I1089" s="194"/>
      <c r="J1089" s="80"/>
      <c r="K1089" s="80"/>
      <c r="L1089" s="80"/>
      <c r="M1089" s="185">
        <v>920002435</v>
      </c>
      <c r="N1089" s="80"/>
      <c r="O1089" s="80"/>
      <c r="P1089" s="80"/>
      <c r="Q1089" s="80"/>
      <c r="R1089" s="80"/>
      <c r="S1089" s="80"/>
      <c r="T1089" s="78"/>
      <c r="U1089" s="78"/>
      <c r="V1089" s="79" t="s">
        <v>6622</v>
      </c>
      <c r="W1089" s="78">
        <v>3</v>
      </c>
      <c r="X1089" s="78" t="s">
        <v>6899</v>
      </c>
      <c r="Y1089" s="78"/>
      <c r="Z1089" s="78"/>
      <c r="AA1089" s="78"/>
      <c r="AB1089" s="78"/>
      <c r="AC1089" s="78" t="s">
        <v>1006</v>
      </c>
      <c r="AD1089" s="78"/>
      <c r="AE1089" s="78"/>
      <c r="AF1089" s="78"/>
      <c r="AG1089" s="78"/>
      <c r="AH1089" s="78"/>
      <c r="AI1089" s="78"/>
      <c r="AJ1089" s="78"/>
      <c r="AK1089" s="78"/>
      <c r="AL1089" s="78">
        <v>0</v>
      </c>
      <c r="AM1089" s="78">
        <v>0</v>
      </c>
      <c r="AN1089" s="78"/>
      <c r="AO1089" s="78"/>
      <c r="AP1089" s="78"/>
      <c r="AQ1089" s="78"/>
      <c r="AR1089" s="78"/>
      <c r="AS1089" s="78"/>
    </row>
    <row r="1090" spans="1:45" s="45" customFormat="1" ht="15" hidden="1" customHeight="1">
      <c r="A1090" s="157"/>
      <c r="B1090" s="185" t="s">
        <v>6658</v>
      </c>
      <c r="C1090" s="80"/>
      <c r="D1090" s="185" t="s">
        <v>6604</v>
      </c>
      <c r="E1090" s="80"/>
      <c r="F1090" s="80"/>
      <c r="G1090" s="80"/>
      <c r="H1090" s="80"/>
      <c r="I1090" s="194"/>
      <c r="J1090" s="80"/>
      <c r="K1090" s="80"/>
      <c r="L1090" s="80"/>
      <c r="M1090" s="185">
        <v>920002468</v>
      </c>
      <c r="N1090" s="80"/>
      <c r="O1090" s="80"/>
      <c r="P1090" s="80"/>
      <c r="Q1090" s="80"/>
      <c r="R1090" s="80"/>
      <c r="S1090" s="80"/>
      <c r="T1090" s="78"/>
      <c r="U1090" s="78"/>
      <c r="V1090" s="79" t="s">
        <v>6622</v>
      </c>
      <c r="W1090" s="78">
        <v>3</v>
      </c>
      <c r="X1090" s="78" t="s">
        <v>6900</v>
      </c>
      <c r="Y1090" s="78"/>
      <c r="Z1090" s="78"/>
      <c r="AA1090" s="78"/>
      <c r="AB1090" s="78"/>
      <c r="AC1090" s="78" t="s">
        <v>1006</v>
      </c>
      <c r="AD1090" s="78"/>
      <c r="AE1090" s="78"/>
      <c r="AF1090" s="78"/>
      <c r="AG1090" s="78"/>
      <c r="AH1090" s="78"/>
      <c r="AI1090" s="78"/>
      <c r="AJ1090" s="78"/>
      <c r="AK1090" s="78"/>
      <c r="AL1090" s="78">
        <v>0</v>
      </c>
      <c r="AM1090" s="78">
        <v>0</v>
      </c>
      <c r="AN1090" s="78"/>
      <c r="AO1090" s="78"/>
      <c r="AP1090" s="78"/>
      <c r="AQ1090" s="78"/>
      <c r="AR1090" s="78"/>
      <c r="AS1090" s="78"/>
    </row>
    <row r="1091" spans="1:45" s="62" customFormat="1" hidden="1">
      <c r="A1091" s="136"/>
      <c r="B1091" s="42" t="s">
        <v>6659</v>
      </c>
      <c r="C1091" s="88"/>
      <c r="D1091" s="88"/>
      <c r="E1091" s="88"/>
      <c r="F1091" s="88"/>
      <c r="G1091" s="88"/>
      <c r="H1091" s="88"/>
      <c r="I1091" s="88"/>
      <c r="J1091" s="88"/>
      <c r="K1091" s="88"/>
      <c r="L1091" s="88"/>
      <c r="M1091" s="88"/>
      <c r="N1091" s="88"/>
      <c r="O1091" s="88"/>
      <c r="P1091" s="88"/>
      <c r="Q1091" s="88"/>
      <c r="R1091" s="88"/>
      <c r="S1091" s="88"/>
      <c r="T1091" s="36"/>
      <c r="U1091" s="36"/>
      <c r="V1091" s="36"/>
      <c r="W1091" s="36">
        <v>1</v>
      </c>
      <c r="X1091" s="36" t="s">
        <v>1008</v>
      </c>
      <c r="Y1091" s="36"/>
      <c r="Z1091" s="36"/>
      <c r="AA1091" s="36"/>
      <c r="AB1091" s="36"/>
      <c r="AC1091" s="36"/>
      <c r="AD1091" s="36"/>
      <c r="AE1091" s="36"/>
      <c r="AF1091" s="36"/>
      <c r="AG1091" s="36"/>
      <c r="AH1091" s="36"/>
      <c r="AI1091" s="36"/>
      <c r="AJ1091" s="36"/>
      <c r="AK1091" s="36"/>
      <c r="AL1091" s="36"/>
      <c r="AM1091" s="36"/>
      <c r="AN1091" s="36"/>
      <c r="AO1091" s="36"/>
      <c r="AP1091" s="36"/>
      <c r="AQ1091" s="36"/>
      <c r="AR1091" s="36"/>
      <c r="AS1091" s="36"/>
    </row>
    <row r="1092" spans="1:45" s="62" customFormat="1" hidden="1">
      <c r="A1092" s="146" t="s">
        <v>7291</v>
      </c>
      <c r="B1092" s="42" t="s">
        <v>6659</v>
      </c>
      <c r="C1092" s="88"/>
      <c r="D1092" s="88"/>
      <c r="E1092" s="88"/>
      <c r="F1092" s="88"/>
      <c r="G1092" s="88"/>
      <c r="H1092" s="88"/>
      <c r="I1092" s="88"/>
      <c r="J1092" s="88"/>
      <c r="K1092" s="88"/>
      <c r="L1092" s="88"/>
      <c r="M1092" s="88"/>
      <c r="N1092" s="88"/>
      <c r="O1092" s="88"/>
      <c r="P1092" s="88"/>
      <c r="Q1092" s="88"/>
      <c r="R1092" s="88"/>
      <c r="S1092" s="88"/>
      <c r="T1092" s="36"/>
      <c r="U1092" s="36"/>
      <c r="V1092" s="36"/>
      <c r="W1092" s="36">
        <v>2</v>
      </c>
      <c r="X1092" s="36" t="s">
        <v>61</v>
      </c>
      <c r="Y1092" s="36" t="s">
        <v>1009</v>
      </c>
      <c r="Z1092" s="36" t="s">
        <v>1010</v>
      </c>
      <c r="AA1092" s="148" t="s">
        <v>7299</v>
      </c>
      <c r="AB1092" s="36"/>
      <c r="AC1092" s="36"/>
      <c r="AD1092" s="36"/>
      <c r="AE1092" s="36"/>
      <c r="AF1092" s="36"/>
      <c r="AG1092" s="36"/>
      <c r="AH1092" s="36"/>
      <c r="AI1092" s="36"/>
      <c r="AJ1092" s="36"/>
      <c r="AK1092" s="36"/>
      <c r="AL1092" s="36"/>
      <c r="AM1092" s="36"/>
      <c r="AN1092" s="36"/>
      <c r="AO1092" s="36"/>
      <c r="AP1092" s="36"/>
      <c r="AQ1092" s="36"/>
      <c r="AR1092" s="36"/>
      <c r="AS1092" s="36"/>
    </row>
    <row r="1093" spans="1:45" s="62" customFormat="1" hidden="1">
      <c r="A1093" s="136"/>
      <c r="B1093" s="42" t="s">
        <v>6659</v>
      </c>
      <c r="C1093" s="88"/>
      <c r="D1093" s="88"/>
      <c r="E1093" s="88"/>
      <c r="F1093" s="88"/>
      <c r="G1093" s="88"/>
      <c r="H1093" s="88"/>
      <c r="I1093" s="88"/>
      <c r="J1093" s="88"/>
      <c r="K1093" s="88"/>
      <c r="L1093" s="88"/>
      <c r="M1093" s="88"/>
      <c r="N1093" s="88"/>
      <c r="O1093" s="88"/>
      <c r="P1093" s="88"/>
      <c r="Q1093" s="88"/>
      <c r="R1093" s="88"/>
      <c r="S1093" s="88"/>
      <c r="T1093" s="36"/>
      <c r="U1093" s="36"/>
      <c r="V1093" s="36"/>
      <c r="W1093" s="36">
        <v>2</v>
      </c>
      <c r="X1093" s="36" t="s">
        <v>62</v>
      </c>
      <c r="Y1093" s="36" t="s">
        <v>1011</v>
      </c>
      <c r="Z1093" s="36" t="s">
        <v>1012</v>
      </c>
      <c r="AA1093" s="36" t="s">
        <v>6061</v>
      </c>
      <c r="AB1093" s="36"/>
      <c r="AC1093" s="36"/>
      <c r="AD1093" s="36"/>
      <c r="AE1093" s="36"/>
      <c r="AF1093" s="36"/>
      <c r="AG1093" s="36"/>
      <c r="AH1093" s="36"/>
      <c r="AI1093" s="36"/>
      <c r="AJ1093" s="36"/>
      <c r="AK1093" s="36"/>
      <c r="AL1093" s="36"/>
      <c r="AM1093" s="36"/>
      <c r="AN1093" s="36"/>
      <c r="AO1093" s="36"/>
      <c r="AP1093" s="36"/>
      <c r="AQ1093" s="36"/>
      <c r="AR1093" s="36"/>
      <c r="AS1093" s="36"/>
    </row>
    <row r="1094" spans="1:45" s="62" customFormat="1" hidden="1">
      <c r="A1094" s="136"/>
      <c r="B1094" s="42" t="s">
        <v>6659</v>
      </c>
      <c r="C1094" s="88"/>
      <c r="D1094" s="88"/>
      <c r="E1094" s="88"/>
      <c r="F1094" s="88"/>
      <c r="G1094" s="88"/>
      <c r="H1094" s="88"/>
      <c r="I1094" s="88"/>
      <c r="J1094" s="88"/>
      <c r="K1094" s="88"/>
      <c r="L1094" s="88"/>
      <c r="M1094" s="88"/>
      <c r="N1094" s="88"/>
      <c r="O1094" s="88"/>
      <c r="P1094" s="88"/>
      <c r="Q1094" s="88"/>
      <c r="R1094" s="88"/>
      <c r="S1094" s="88"/>
      <c r="T1094" s="36"/>
      <c r="U1094" s="36"/>
      <c r="V1094" s="36"/>
      <c r="W1094" s="36">
        <v>0</v>
      </c>
      <c r="X1094" s="36" t="s">
        <v>4286</v>
      </c>
      <c r="Y1094" s="36" t="s">
        <v>4287</v>
      </c>
      <c r="Z1094" s="36" t="s">
        <v>4288</v>
      </c>
      <c r="AA1094" s="36" t="s">
        <v>45</v>
      </c>
      <c r="AB1094" s="36" t="s">
        <v>45</v>
      </c>
      <c r="AC1094" s="36" t="s">
        <v>47</v>
      </c>
      <c r="AD1094" s="36" t="s">
        <v>49</v>
      </c>
      <c r="AE1094" s="36" t="s">
        <v>4289</v>
      </c>
      <c r="AF1094" s="36" t="s">
        <v>4290</v>
      </c>
      <c r="AG1094" s="36" t="s">
        <v>4291</v>
      </c>
      <c r="AH1094" s="36" t="s">
        <v>58</v>
      </c>
      <c r="AI1094" s="36" t="s">
        <v>4292</v>
      </c>
      <c r="AJ1094" s="36" t="s">
        <v>4293</v>
      </c>
      <c r="AK1094" s="36" t="s">
        <v>4294</v>
      </c>
      <c r="AL1094" s="36" t="s">
        <v>61</v>
      </c>
      <c r="AM1094" s="36" t="s">
        <v>62</v>
      </c>
      <c r="AN1094" s="36"/>
      <c r="AO1094" s="36"/>
      <c r="AP1094" s="36"/>
      <c r="AQ1094" s="36"/>
      <c r="AR1094" s="36"/>
      <c r="AS1094" s="36"/>
    </row>
    <row r="1095" spans="1:45" s="62" customFormat="1" hidden="1">
      <c r="A1095" s="136"/>
      <c r="B1095" s="42" t="s">
        <v>6659</v>
      </c>
      <c r="C1095" s="88"/>
      <c r="D1095" s="88"/>
      <c r="E1095" s="88"/>
      <c r="F1095" s="88"/>
      <c r="G1095" s="88"/>
      <c r="H1095" s="88"/>
      <c r="I1095" s="88"/>
      <c r="J1095" s="88"/>
      <c r="K1095" s="88"/>
      <c r="L1095" s="88"/>
      <c r="M1095" s="88"/>
      <c r="N1095" s="88"/>
      <c r="O1095" s="88"/>
      <c r="P1095" s="88"/>
      <c r="Q1095" s="88"/>
      <c r="R1095" s="88"/>
      <c r="S1095" s="88"/>
      <c r="T1095" s="36"/>
      <c r="U1095" s="36"/>
      <c r="V1095" s="36"/>
      <c r="W1095" s="36">
        <v>4</v>
      </c>
      <c r="X1095" s="36" t="s">
        <v>50</v>
      </c>
      <c r="Y1095" s="36" t="s">
        <v>117</v>
      </c>
      <c r="Z1095" s="36" t="s">
        <v>117</v>
      </c>
      <c r="AA1095" s="36" t="s">
        <v>117</v>
      </c>
      <c r="AB1095" s="36" t="s">
        <v>117</v>
      </c>
      <c r="AC1095" s="36" t="s">
        <v>117</v>
      </c>
      <c r="AD1095" s="36" t="s">
        <v>117</v>
      </c>
      <c r="AE1095" s="36" t="s">
        <v>166</v>
      </c>
      <c r="AF1095" s="36" t="s">
        <v>117</v>
      </c>
      <c r="AG1095" s="36" t="s">
        <v>117</v>
      </c>
      <c r="AH1095" s="36" t="s">
        <v>117</v>
      </c>
      <c r="AI1095" s="36" t="s">
        <v>117</v>
      </c>
      <c r="AJ1095" s="36" t="s">
        <v>117</v>
      </c>
      <c r="AK1095" s="36" t="s">
        <v>4297</v>
      </c>
      <c r="AL1095" s="36">
        <v>1</v>
      </c>
      <c r="AM1095" s="36">
        <v>1</v>
      </c>
      <c r="AN1095" s="36"/>
      <c r="AO1095" s="36"/>
      <c r="AP1095" s="36"/>
      <c r="AQ1095" s="36"/>
      <c r="AR1095" s="36"/>
      <c r="AS1095" s="36"/>
    </row>
    <row r="1096" spans="1:45" s="62" customFormat="1" hidden="1">
      <c r="A1096" s="136"/>
      <c r="B1096" s="42" t="s">
        <v>6659</v>
      </c>
      <c r="C1096" s="88"/>
      <c r="D1096" s="88"/>
      <c r="E1096" s="88"/>
      <c r="F1096" s="88"/>
      <c r="G1096" s="88"/>
      <c r="H1096" s="88"/>
      <c r="I1096" s="88"/>
      <c r="J1096" s="88"/>
      <c r="K1096" s="88"/>
      <c r="L1096" s="88"/>
      <c r="M1096" s="88"/>
      <c r="N1096" s="88"/>
      <c r="O1096" s="88"/>
      <c r="P1096" s="88"/>
      <c r="Q1096" s="88"/>
      <c r="R1096" s="88"/>
      <c r="S1096" s="88"/>
      <c r="T1096" s="36"/>
      <c r="U1096" s="36"/>
      <c r="V1096" s="36"/>
      <c r="W1096" s="36">
        <v>4</v>
      </c>
      <c r="X1096" s="36" t="s">
        <v>50</v>
      </c>
      <c r="Y1096" s="36" t="s">
        <v>117</v>
      </c>
      <c r="Z1096" s="36" t="s">
        <v>117</v>
      </c>
      <c r="AA1096" s="36" t="s">
        <v>117</v>
      </c>
      <c r="AB1096" s="36" t="s">
        <v>117</v>
      </c>
      <c r="AC1096" s="36" t="s">
        <v>117</v>
      </c>
      <c r="AD1096" s="36" t="s">
        <v>117</v>
      </c>
      <c r="AE1096" s="36" t="s">
        <v>171</v>
      </c>
      <c r="AF1096" s="36" t="s">
        <v>117</v>
      </c>
      <c r="AG1096" s="36" t="s">
        <v>117</v>
      </c>
      <c r="AH1096" s="36" t="s">
        <v>117</v>
      </c>
      <c r="AI1096" s="36" t="s">
        <v>117</v>
      </c>
      <c r="AJ1096" s="36" t="s">
        <v>117</v>
      </c>
      <c r="AK1096" s="36" t="s">
        <v>4297</v>
      </c>
      <c r="AL1096" s="36">
        <v>2</v>
      </c>
      <c r="AM1096" s="36">
        <v>10</v>
      </c>
      <c r="AN1096" s="36"/>
      <c r="AO1096" s="36"/>
      <c r="AP1096" s="36"/>
      <c r="AQ1096" s="36"/>
      <c r="AR1096" s="36"/>
      <c r="AS1096" s="36"/>
    </row>
    <row r="1097" spans="1:45" s="62" customFormat="1" hidden="1">
      <c r="A1097" s="136"/>
      <c r="B1097" s="42" t="s">
        <v>6659</v>
      </c>
      <c r="C1097" s="88"/>
      <c r="D1097" s="88"/>
      <c r="E1097" s="88"/>
      <c r="F1097" s="88"/>
      <c r="G1097" s="88"/>
      <c r="H1097" s="88"/>
      <c r="I1097" s="88"/>
      <c r="J1097" s="88"/>
      <c r="K1097" s="88"/>
      <c r="L1097" s="88"/>
      <c r="M1097" s="88"/>
      <c r="N1097" s="88"/>
      <c r="O1097" s="88"/>
      <c r="P1097" s="88"/>
      <c r="Q1097" s="88"/>
      <c r="R1097" s="88"/>
      <c r="S1097" s="88"/>
      <c r="T1097" s="36"/>
      <c r="U1097" s="36"/>
      <c r="V1097" s="36"/>
      <c r="W1097" s="36">
        <v>4</v>
      </c>
      <c r="X1097" s="36" t="s">
        <v>50</v>
      </c>
      <c r="Y1097" s="36" t="s">
        <v>117</v>
      </c>
      <c r="Z1097" s="36" t="s">
        <v>117</v>
      </c>
      <c r="AA1097" s="36" t="s">
        <v>117</v>
      </c>
      <c r="AB1097" s="36" t="s">
        <v>117</v>
      </c>
      <c r="AC1097" s="36" t="s">
        <v>117</v>
      </c>
      <c r="AD1097" s="36" t="s">
        <v>117</v>
      </c>
      <c r="AE1097" s="36" t="s">
        <v>172</v>
      </c>
      <c r="AF1097" s="36" t="s">
        <v>117</v>
      </c>
      <c r="AG1097" s="36" t="s">
        <v>117</v>
      </c>
      <c r="AH1097" s="36" t="s">
        <v>117</v>
      </c>
      <c r="AI1097" s="36" t="s">
        <v>117</v>
      </c>
      <c r="AJ1097" s="36" t="s">
        <v>117</v>
      </c>
      <c r="AK1097" s="36" t="s">
        <v>4297</v>
      </c>
      <c r="AL1097" s="36">
        <v>2</v>
      </c>
      <c r="AM1097" s="36">
        <v>3</v>
      </c>
      <c r="AN1097" s="36"/>
      <c r="AO1097" s="36"/>
      <c r="AP1097" s="36"/>
      <c r="AQ1097" s="36"/>
      <c r="AR1097" s="36"/>
      <c r="AS1097" s="36"/>
    </row>
    <row r="1098" spans="1:45" s="62" customFormat="1" hidden="1">
      <c r="A1098" s="136"/>
      <c r="B1098" s="42" t="s">
        <v>6659</v>
      </c>
      <c r="C1098" s="88"/>
      <c r="D1098" s="88"/>
      <c r="E1098" s="88"/>
      <c r="F1098" s="88"/>
      <c r="G1098" s="88"/>
      <c r="H1098" s="88"/>
      <c r="I1098" s="88"/>
      <c r="J1098" s="88"/>
      <c r="K1098" s="88"/>
      <c r="L1098" s="88"/>
      <c r="M1098" s="88"/>
      <c r="N1098" s="88"/>
      <c r="O1098" s="88"/>
      <c r="P1098" s="88"/>
      <c r="Q1098" s="88"/>
      <c r="R1098" s="88"/>
      <c r="S1098" s="88"/>
      <c r="T1098" s="36"/>
      <c r="U1098" s="36"/>
      <c r="V1098" s="36"/>
      <c r="W1098" s="36">
        <v>4</v>
      </c>
      <c r="X1098" s="36" t="s">
        <v>50</v>
      </c>
      <c r="Y1098" s="36" t="s">
        <v>117</v>
      </c>
      <c r="Z1098" s="36" t="s">
        <v>117</v>
      </c>
      <c r="AA1098" s="36" t="s">
        <v>117</v>
      </c>
      <c r="AB1098" s="36" t="s">
        <v>117</v>
      </c>
      <c r="AC1098" s="36" t="s">
        <v>117</v>
      </c>
      <c r="AD1098" s="36" t="s">
        <v>117</v>
      </c>
      <c r="AE1098" s="36" t="s">
        <v>183</v>
      </c>
      <c r="AF1098" s="36" t="s">
        <v>117</v>
      </c>
      <c r="AG1098" s="36" t="s">
        <v>117</v>
      </c>
      <c r="AH1098" s="36" t="s">
        <v>117</v>
      </c>
      <c r="AI1098" s="36" t="s">
        <v>117</v>
      </c>
      <c r="AJ1098" s="36" t="s">
        <v>117</v>
      </c>
      <c r="AK1098" s="36" t="s">
        <v>4297</v>
      </c>
      <c r="AL1098" s="36">
        <v>2</v>
      </c>
      <c r="AM1098" s="36">
        <v>5</v>
      </c>
      <c r="AN1098" s="36"/>
      <c r="AO1098" s="36"/>
      <c r="AP1098" s="36"/>
      <c r="AQ1098" s="36"/>
      <c r="AR1098" s="36"/>
      <c r="AS1098" s="36"/>
    </row>
    <row r="1099" spans="1:45" s="62" customFormat="1" hidden="1">
      <c r="A1099" s="136"/>
      <c r="B1099" s="42" t="s">
        <v>6660</v>
      </c>
      <c r="C1099" s="88"/>
      <c r="D1099" s="88"/>
      <c r="E1099" s="88"/>
      <c r="F1099" s="88"/>
      <c r="G1099" s="88"/>
      <c r="H1099" s="88"/>
      <c r="I1099" s="88"/>
      <c r="J1099" s="88"/>
      <c r="K1099" s="88"/>
      <c r="L1099" s="88"/>
      <c r="M1099" s="88"/>
      <c r="N1099" s="88"/>
      <c r="O1099" s="88"/>
      <c r="P1099" s="88"/>
      <c r="Q1099" s="88"/>
      <c r="R1099" s="88"/>
      <c r="S1099" s="88"/>
      <c r="T1099" s="36"/>
      <c r="U1099" s="36"/>
      <c r="V1099" s="36"/>
      <c r="W1099" s="36">
        <v>1</v>
      </c>
      <c r="X1099" s="36" t="s">
        <v>1013</v>
      </c>
      <c r="Y1099" s="36"/>
      <c r="Z1099" s="36"/>
      <c r="AA1099" s="36"/>
      <c r="AB1099" s="36"/>
      <c r="AC1099" s="36"/>
      <c r="AD1099" s="36"/>
      <c r="AE1099" s="36"/>
      <c r="AF1099" s="36"/>
      <c r="AG1099" s="36"/>
      <c r="AH1099" s="36"/>
      <c r="AI1099" s="36"/>
      <c r="AJ1099" s="36"/>
      <c r="AK1099" s="36"/>
      <c r="AL1099" s="36"/>
      <c r="AM1099" s="36"/>
      <c r="AN1099" s="36"/>
      <c r="AO1099" s="36"/>
      <c r="AP1099" s="36"/>
      <c r="AQ1099" s="36"/>
      <c r="AR1099" s="36"/>
      <c r="AS1099" s="36"/>
    </row>
    <row r="1100" spans="1:45" s="62" customFormat="1" hidden="1">
      <c r="A1100" s="146" t="s">
        <v>7909</v>
      </c>
      <c r="B1100" s="42" t="s">
        <v>6660</v>
      </c>
      <c r="C1100" s="88"/>
      <c r="D1100" s="88"/>
      <c r="E1100" s="88"/>
      <c r="F1100" s="88"/>
      <c r="G1100" s="88"/>
      <c r="H1100" s="88"/>
      <c r="I1100" s="88"/>
      <c r="J1100" s="88"/>
      <c r="K1100" s="88"/>
      <c r="L1100" s="88"/>
      <c r="M1100" s="88"/>
      <c r="N1100" s="88"/>
      <c r="O1100" s="88"/>
      <c r="P1100" s="88"/>
      <c r="Q1100" s="88"/>
      <c r="R1100" s="88"/>
      <c r="S1100" s="88"/>
      <c r="T1100" s="36"/>
      <c r="U1100" s="36"/>
      <c r="V1100" s="36"/>
      <c r="W1100" s="36">
        <v>2</v>
      </c>
      <c r="X1100" s="36" t="s">
        <v>61</v>
      </c>
      <c r="Y1100" s="36" t="s">
        <v>1014</v>
      </c>
      <c r="Z1100" s="36" t="s">
        <v>1015</v>
      </c>
      <c r="AA1100" s="148" t="s">
        <v>7914</v>
      </c>
      <c r="AB1100" s="36" t="s">
        <v>116</v>
      </c>
      <c r="AC1100" s="36"/>
      <c r="AD1100" s="36"/>
      <c r="AE1100" s="36"/>
      <c r="AF1100" s="36"/>
      <c r="AG1100" s="36"/>
      <c r="AH1100" s="36"/>
      <c r="AI1100" s="36"/>
      <c r="AJ1100" s="36"/>
      <c r="AK1100" s="36"/>
      <c r="AL1100" s="36"/>
      <c r="AM1100" s="36"/>
      <c r="AN1100" s="36"/>
      <c r="AO1100" s="36"/>
      <c r="AP1100" s="36"/>
      <c r="AQ1100" s="36"/>
      <c r="AR1100" s="36"/>
      <c r="AS1100" s="36"/>
    </row>
    <row r="1101" spans="1:45" s="62" customFormat="1" hidden="1">
      <c r="A1101" s="136"/>
      <c r="B1101" s="42" t="s">
        <v>6660</v>
      </c>
      <c r="C1101" s="88"/>
      <c r="D1101" s="88"/>
      <c r="E1101" s="88"/>
      <c r="F1101" s="88"/>
      <c r="G1101" s="88"/>
      <c r="H1101" s="88"/>
      <c r="I1101" s="88"/>
      <c r="J1101" s="88"/>
      <c r="K1101" s="88"/>
      <c r="L1101" s="88"/>
      <c r="M1101" s="88"/>
      <c r="N1101" s="88"/>
      <c r="O1101" s="88"/>
      <c r="P1101" s="88"/>
      <c r="Q1101" s="88"/>
      <c r="R1101" s="88"/>
      <c r="S1101" s="88"/>
      <c r="T1101" s="36"/>
      <c r="U1101" s="36"/>
      <c r="V1101" s="36"/>
      <c r="W1101" s="36">
        <v>0</v>
      </c>
      <c r="X1101" s="36" t="s">
        <v>4286</v>
      </c>
      <c r="Y1101" s="36" t="s">
        <v>4287</v>
      </c>
      <c r="Z1101" s="36" t="s">
        <v>4288</v>
      </c>
      <c r="AA1101" s="36" t="s">
        <v>45</v>
      </c>
      <c r="AB1101" s="36" t="s">
        <v>45</v>
      </c>
      <c r="AC1101" s="36" t="s">
        <v>47</v>
      </c>
      <c r="AD1101" s="36" t="s">
        <v>49</v>
      </c>
      <c r="AE1101" s="36" t="s">
        <v>4289</v>
      </c>
      <c r="AF1101" s="36" t="s">
        <v>4290</v>
      </c>
      <c r="AG1101" s="36" t="s">
        <v>4291</v>
      </c>
      <c r="AH1101" s="36" t="s">
        <v>58</v>
      </c>
      <c r="AI1101" s="36" t="s">
        <v>4292</v>
      </c>
      <c r="AJ1101" s="36" t="s">
        <v>4293</v>
      </c>
      <c r="AK1101" s="36" t="s">
        <v>4294</v>
      </c>
      <c r="AL1101" s="36" t="s">
        <v>61</v>
      </c>
      <c r="AM1101" s="36"/>
      <c r="AN1101" s="36"/>
      <c r="AO1101" s="36"/>
      <c r="AP1101" s="36"/>
      <c r="AQ1101" s="36"/>
      <c r="AR1101" s="36"/>
      <c r="AS1101" s="36"/>
    </row>
    <row r="1102" spans="1:45" s="62" customFormat="1" hidden="1">
      <c r="A1102" s="146" t="s">
        <v>7908</v>
      </c>
      <c r="B1102" s="42" t="s">
        <v>6660</v>
      </c>
      <c r="C1102" s="88"/>
      <c r="D1102" s="88"/>
      <c r="E1102" s="88"/>
      <c r="F1102" s="88"/>
      <c r="G1102" s="88"/>
      <c r="H1102" s="88"/>
      <c r="I1102" s="88"/>
      <c r="J1102" s="88"/>
      <c r="K1102" s="88"/>
      <c r="L1102" s="88"/>
      <c r="M1102" s="88"/>
      <c r="N1102" s="88"/>
      <c r="O1102" s="88"/>
      <c r="P1102" s="88"/>
      <c r="Q1102" s="88"/>
      <c r="R1102" s="88"/>
      <c r="S1102" s="88"/>
      <c r="T1102" s="36"/>
      <c r="U1102" s="36"/>
      <c r="V1102" s="36"/>
      <c r="W1102" s="36">
        <v>4</v>
      </c>
      <c r="X1102" s="36" t="s">
        <v>4308</v>
      </c>
      <c r="Y1102" s="36" t="s">
        <v>117</v>
      </c>
      <c r="Z1102" s="36" t="s">
        <v>117</v>
      </c>
      <c r="AA1102" s="36" t="s">
        <v>117</v>
      </c>
      <c r="AB1102" s="36" t="s">
        <v>117</v>
      </c>
      <c r="AC1102" s="36" t="s">
        <v>117</v>
      </c>
      <c r="AD1102" s="36" t="s">
        <v>117</v>
      </c>
      <c r="AE1102" s="36" t="s">
        <v>4309</v>
      </c>
      <c r="AF1102" s="36" t="s">
        <v>117</v>
      </c>
      <c r="AG1102" s="36" t="s">
        <v>117</v>
      </c>
      <c r="AH1102" s="36" t="s">
        <v>117</v>
      </c>
      <c r="AI1102" s="36" t="s">
        <v>117</v>
      </c>
      <c r="AJ1102" s="36" t="s">
        <v>117</v>
      </c>
      <c r="AK1102" s="36" t="s">
        <v>4304</v>
      </c>
      <c r="AL1102" s="148">
        <v>766</v>
      </c>
      <c r="AM1102" s="36"/>
      <c r="AN1102" s="36"/>
      <c r="AO1102" s="36"/>
      <c r="AP1102" s="36"/>
      <c r="AQ1102" s="36"/>
      <c r="AR1102" s="36"/>
      <c r="AS1102" s="36"/>
    </row>
    <row r="1103" spans="1:45" s="62" customFormat="1" hidden="1">
      <c r="A1103" s="136"/>
      <c r="B1103" s="42" t="s">
        <v>6660</v>
      </c>
      <c r="C1103" s="88"/>
      <c r="D1103" s="88"/>
      <c r="E1103" s="88"/>
      <c r="F1103" s="88"/>
      <c r="G1103" s="88"/>
      <c r="H1103" s="88"/>
      <c r="I1103" s="88"/>
      <c r="J1103" s="88"/>
      <c r="K1103" s="88"/>
      <c r="L1103" s="88"/>
      <c r="M1103" s="88"/>
      <c r="N1103" s="88"/>
      <c r="O1103" s="88"/>
      <c r="P1103" s="88"/>
      <c r="Q1103" s="88"/>
      <c r="R1103" s="88"/>
      <c r="S1103" s="88"/>
      <c r="T1103" s="36"/>
      <c r="U1103" s="36"/>
      <c r="V1103" s="36"/>
      <c r="W1103" s="36">
        <v>4</v>
      </c>
      <c r="X1103" s="36" t="s">
        <v>4308</v>
      </c>
      <c r="Y1103" s="36" t="s">
        <v>117</v>
      </c>
      <c r="Z1103" s="36" t="s">
        <v>117</v>
      </c>
      <c r="AA1103" s="36" t="s">
        <v>117</v>
      </c>
      <c r="AB1103" s="36" t="s">
        <v>117</v>
      </c>
      <c r="AC1103" s="36" t="s">
        <v>117</v>
      </c>
      <c r="AD1103" s="36" t="s">
        <v>117</v>
      </c>
      <c r="AE1103" s="36" t="s">
        <v>5265</v>
      </c>
      <c r="AF1103" s="36" t="s">
        <v>117</v>
      </c>
      <c r="AG1103" s="36" t="s">
        <v>117</v>
      </c>
      <c r="AH1103" s="36" t="s">
        <v>117</v>
      </c>
      <c r="AI1103" s="36" t="s">
        <v>117</v>
      </c>
      <c r="AJ1103" s="36" t="s">
        <v>117</v>
      </c>
      <c r="AK1103" s="36" t="s">
        <v>4304</v>
      </c>
      <c r="AL1103" s="36">
        <v>490</v>
      </c>
      <c r="AM1103" s="36"/>
      <c r="AN1103" s="36"/>
      <c r="AO1103" s="36"/>
      <c r="AP1103" s="36"/>
      <c r="AQ1103" s="36"/>
      <c r="AR1103" s="36"/>
      <c r="AS1103" s="36"/>
    </row>
    <row r="1104" spans="1:45" s="62" customFormat="1" hidden="1">
      <c r="A1104" s="136"/>
      <c r="B1104" s="42" t="s">
        <v>6660</v>
      </c>
      <c r="C1104" s="88"/>
      <c r="D1104" s="88"/>
      <c r="E1104" s="88"/>
      <c r="F1104" s="88"/>
      <c r="G1104" s="88"/>
      <c r="H1104" s="88"/>
      <c r="I1104" s="88"/>
      <c r="J1104" s="88"/>
      <c r="K1104" s="88"/>
      <c r="L1104" s="88"/>
      <c r="M1104" s="88"/>
      <c r="N1104" s="88"/>
      <c r="O1104" s="88"/>
      <c r="P1104" s="88"/>
      <c r="Q1104" s="88"/>
      <c r="R1104" s="88"/>
      <c r="S1104" s="88"/>
      <c r="T1104" s="36"/>
      <c r="U1104" s="36"/>
      <c r="V1104" s="36"/>
      <c r="W1104" s="36">
        <v>4</v>
      </c>
      <c r="X1104" s="36" t="s">
        <v>4330</v>
      </c>
      <c r="Y1104" s="36" t="s">
        <v>117</v>
      </c>
      <c r="Z1104" s="36" t="s">
        <v>117</v>
      </c>
      <c r="AA1104" s="36" t="s">
        <v>117</v>
      </c>
      <c r="AB1104" s="36" t="s">
        <v>117</v>
      </c>
      <c r="AC1104" s="36" t="s">
        <v>117</v>
      </c>
      <c r="AD1104" s="36" t="s">
        <v>117</v>
      </c>
      <c r="AE1104" s="36" t="s">
        <v>705</v>
      </c>
      <c r="AF1104" s="36" t="s">
        <v>117</v>
      </c>
      <c r="AG1104" s="36" t="s">
        <v>117</v>
      </c>
      <c r="AH1104" s="36" t="s">
        <v>117</v>
      </c>
      <c r="AI1104" s="36" t="s">
        <v>117</v>
      </c>
      <c r="AJ1104" s="36" t="s">
        <v>117</v>
      </c>
      <c r="AK1104" s="36" t="s">
        <v>4297</v>
      </c>
      <c r="AL1104" s="36">
        <v>10</v>
      </c>
      <c r="AM1104" s="36"/>
      <c r="AN1104" s="36"/>
      <c r="AO1104" s="36"/>
      <c r="AP1104" s="36"/>
      <c r="AQ1104" s="36"/>
      <c r="AR1104" s="36"/>
      <c r="AS1104" s="36"/>
    </row>
    <row r="1105" spans="1:45" s="62" customFormat="1" hidden="1">
      <c r="A1105" s="136"/>
      <c r="B1105" s="42" t="s">
        <v>6660</v>
      </c>
      <c r="C1105" s="88"/>
      <c r="D1105" s="88"/>
      <c r="E1105" s="88"/>
      <c r="F1105" s="88"/>
      <c r="G1105" s="88"/>
      <c r="H1105" s="88"/>
      <c r="I1105" s="88"/>
      <c r="J1105" s="88"/>
      <c r="K1105" s="88"/>
      <c r="L1105" s="88"/>
      <c r="M1105" s="88"/>
      <c r="N1105" s="88"/>
      <c r="O1105" s="88"/>
      <c r="P1105" s="88"/>
      <c r="Q1105" s="88"/>
      <c r="R1105" s="88"/>
      <c r="S1105" s="88"/>
      <c r="T1105" s="36"/>
      <c r="U1105" s="36"/>
      <c r="V1105" s="36"/>
      <c r="W1105" s="36">
        <v>4</v>
      </c>
      <c r="X1105" s="36" t="s">
        <v>50</v>
      </c>
      <c r="Y1105" s="36" t="s">
        <v>117</v>
      </c>
      <c r="Z1105" s="36" t="s">
        <v>117</v>
      </c>
      <c r="AA1105" s="36" t="s">
        <v>117</v>
      </c>
      <c r="AB1105" s="36" t="s">
        <v>117</v>
      </c>
      <c r="AC1105" s="36" t="s">
        <v>117</v>
      </c>
      <c r="AD1105" s="36" t="s">
        <v>117</v>
      </c>
      <c r="AE1105" s="36" t="s">
        <v>152</v>
      </c>
      <c r="AF1105" s="36" t="s">
        <v>117</v>
      </c>
      <c r="AG1105" s="36" t="s">
        <v>117</v>
      </c>
      <c r="AH1105" s="36" t="s">
        <v>117</v>
      </c>
      <c r="AI1105" s="36" t="s">
        <v>117</v>
      </c>
      <c r="AJ1105" s="36" t="s">
        <v>117</v>
      </c>
      <c r="AK1105" s="36" t="s">
        <v>4297</v>
      </c>
      <c r="AL1105" s="36">
        <v>4</v>
      </c>
      <c r="AM1105" s="36"/>
      <c r="AN1105" s="36"/>
      <c r="AO1105" s="36"/>
      <c r="AP1105" s="36"/>
      <c r="AQ1105" s="36"/>
      <c r="AR1105" s="36"/>
      <c r="AS1105" s="36"/>
    </row>
    <row r="1106" spans="1:45" s="62" customFormat="1" hidden="1">
      <c r="A1106" s="136"/>
      <c r="B1106" s="42" t="s">
        <v>6660</v>
      </c>
      <c r="C1106" s="88"/>
      <c r="D1106" s="88"/>
      <c r="E1106" s="88"/>
      <c r="F1106" s="88"/>
      <c r="G1106" s="88"/>
      <c r="H1106" s="88"/>
      <c r="I1106" s="88"/>
      <c r="J1106" s="88"/>
      <c r="K1106" s="88"/>
      <c r="L1106" s="88"/>
      <c r="M1106" s="88"/>
      <c r="N1106" s="88"/>
      <c r="O1106" s="88"/>
      <c r="P1106" s="88"/>
      <c r="Q1106" s="88"/>
      <c r="R1106" s="88"/>
      <c r="S1106" s="88"/>
      <c r="T1106" s="36"/>
      <c r="U1106" s="36"/>
      <c r="V1106" s="36"/>
      <c r="W1106" s="36">
        <v>4</v>
      </c>
      <c r="X1106" s="36" t="s">
        <v>50</v>
      </c>
      <c r="Y1106" s="36" t="s">
        <v>117</v>
      </c>
      <c r="Z1106" s="36" t="s">
        <v>117</v>
      </c>
      <c r="AA1106" s="36" t="s">
        <v>117</v>
      </c>
      <c r="AB1106" s="36" t="s">
        <v>117</v>
      </c>
      <c r="AC1106" s="36" t="s">
        <v>117</v>
      </c>
      <c r="AD1106" s="36" t="s">
        <v>117</v>
      </c>
      <c r="AE1106" s="36" t="s">
        <v>709</v>
      </c>
      <c r="AF1106" s="36" t="s">
        <v>117</v>
      </c>
      <c r="AG1106" s="36" t="s">
        <v>117</v>
      </c>
      <c r="AH1106" s="36" t="s">
        <v>117</v>
      </c>
      <c r="AI1106" s="36" t="s">
        <v>117</v>
      </c>
      <c r="AJ1106" s="36" t="s">
        <v>117</v>
      </c>
      <c r="AK1106" s="36" t="s">
        <v>4297</v>
      </c>
      <c r="AL1106" s="36">
        <v>2</v>
      </c>
      <c r="AM1106" s="36"/>
      <c r="AN1106" s="36"/>
      <c r="AO1106" s="36"/>
      <c r="AP1106" s="36"/>
      <c r="AQ1106" s="36"/>
      <c r="AR1106" s="36"/>
      <c r="AS1106" s="36"/>
    </row>
    <row r="1107" spans="1:45" s="62" customFormat="1" hidden="1">
      <c r="A1107" s="136"/>
      <c r="B1107" s="42" t="s">
        <v>6660</v>
      </c>
      <c r="C1107" s="88"/>
      <c r="D1107" s="88"/>
      <c r="E1107" s="88"/>
      <c r="F1107" s="88"/>
      <c r="G1107" s="88"/>
      <c r="H1107" s="88"/>
      <c r="I1107" s="88"/>
      <c r="J1107" s="88"/>
      <c r="K1107" s="88"/>
      <c r="L1107" s="88"/>
      <c r="M1107" s="88"/>
      <c r="N1107" s="88"/>
      <c r="O1107" s="88"/>
      <c r="P1107" s="88"/>
      <c r="Q1107" s="88"/>
      <c r="R1107" s="88"/>
      <c r="S1107" s="88"/>
      <c r="T1107" s="36"/>
      <c r="U1107" s="36"/>
      <c r="V1107" s="36"/>
      <c r="W1107" s="36">
        <v>4</v>
      </c>
      <c r="X1107" s="36" t="s">
        <v>50</v>
      </c>
      <c r="Y1107" s="36" t="s">
        <v>117</v>
      </c>
      <c r="Z1107" s="36" t="s">
        <v>117</v>
      </c>
      <c r="AA1107" s="36" t="s">
        <v>117</v>
      </c>
      <c r="AB1107" s="36" t="s">
        <v>117</v>
      </c>
      <c r="AC1107" s="36" t="s">
        <v>117</v>
      </c>
      <c r="AD1107" s="36" t="s">
        <v>117</v>
      </c>
      <c r="AE1107" s="36" t="s">
        <v>710</v>
      </c>
      <c r="AF1107" s="36" t="s">
        <v>117</v>
      </c>
      <c r="AG1107" s="36" t="s">
        <v>117</v>
      </c>
      <c r="AH1107" s="36" t="s">
        <v>117</v>
      </c>
      <c r="AI1107" s="36" t="s">
        <v>117</v>
      </c>
      <c r="AJ1107" s="36" t="s">
        <v>117</v>
      </c>
      <c r="AK1107" s="36" t="s">
        <v>4297</v>
      </c>
      <c r="AL1107" s="36">
        <v>8</v>
      </c>
      <c r="AM1107" s="36"/>
      <c r="AN1107" s="36"/>
      <c r="AO1107" s="36"/>
      <c r="AP1107" s="36"/>
      <c r="AQ1107" s="36"/>
      <c r="AR1107" s="36"/>
      <c r="AS1107" s="36"/>
    </row>
    <row r="1108" spans="1:45" s="62" customFormat="1" hidden="1">
      <c r="A1108" s="136"/>
      <c r="B1108" s="42" t="s">
        <v>6660</v>
      </c>
      <c r="C1108" s="88"/>
      <c r="D1108" s="88"/>
      <c r="E1108" s="88"/>
      <c r="F1108" s="88"/>
      <c r="G1108" s="88"/>
      <c r="H1108" s="88"/>
      <c r="I1108" s="88"/>
      <c r="J1108" s="88"/>
      <c r="K1108" s="88"/>
      <c r="L1108" s="88"/>
      <c r="M1108" s="88"/>
      <c r="N1108" s="88"/>
      <c r="O1108" s="88"/>
      <c r="P1108" s="88"/>
      <c r="Q1108" s="88"/>
      <c r="R1108" s="88"/>
      <c r="S1108" s="88"/>
      <c r="T1108" s="36"/>
      <c r="U1108" s="36"/>
      <c r="V1108" s="36"/>
      <c r="W1108" s="36">
        <v>4</v>
      </c>
      <c r="X1108" s="36" t="s">
        <v>50</v>
      </c>
      <c r="Y1108" s="36" t="s">
        <v>117</v>
      </c>
      <c r="Z1108" s="36" t="s">
        <v>117</v>
      </c>
      <c r="AA1108" s="36" t="s">
        <v>117</v>
      </c>
      <c r="AB1108" s="36" t="s">
        <v>117</v>
      </c>
      <c r="AC1108" s="36" t="s">
        <v>117</v>
      </c>
      <c r="AD1108" s="36" t="s">
        <v>117</v>
      </c>
      <c r="AE1108" s="36" t="s">
        <v>180</v>
      </c>
      <c r="AF1108" s="36" t="s">
        <v>117</v>
      </c>
      <c r="AG1108" s="36" t="s">
        <v>117</v>
      </c>
      <c r="AH1108" s="36" t="s">
        <v>117</v>
      </c>
      <c r="AI1108" s="36" t="s">
        <v>117</v>
      </c>
      <c r="AJ1108" s="36" t="s">
        <v>117</v>
      </c>
      <c r="AK1108" s="36" t="s">
        <v>4297</v>
      </c>
      <c r="AL1108" s="36">
        <v>2</v>
      </c>
      <c r="AM1108" s="36"/>
      <c r="AN1108" s="36"/>
      <c r="AO1108" s="36"/>
      <c r="AP1108" s="36"/>
      <c r="AQ1108" s="36"/>
      <c r="AR1108" s="36"/>
      <c r="AS1108" s="36"/>
    </row>
    <row r="1109" spans="1:45" s="62" customFormat="1" hidden="1">
      <c r="A1109" s="136"/>
      <c r="B1109" s="42" t="s">
        <v>6660</v>
      </c>
      <c r="C1109" s="88"/>
      <c r="D1109" s="88"/>
      <c r="E1109" s="88"/>
      <c r="F1109" s="88"/>
      <c r="G1109" s="88"/>
      <c r="H1109" s="88"/>
      <c r="I1109" s="88"/>
      <c r="J1109" s="88"/>
      <c r="K1109" s="88"/>
      <c r="L1109" s="88"/>
      <c r="M1109" s="88"/>
      <c r="N1109" s="88"/>
      <c r="O1109" s="88"/>
      <c r="P1109" s="88"/>
      <c r="Q1109" s="88"/>
      <c r="R1109" s="88"/>
      <c r="S1109" s="88"/>
      <c r="T1109" s="36"/>
      <c r="U1109" s="36"/>
      <c r="V1109" s="36"/>
      <c r="W1109" s="36">
        <v>4</v>
      </c>
      <c r="X1109" s="36" t="s">
        <v>50</v>
      </c>
      <c r="Y1109" s="36" t="s">
        <v>117</v>
      </c>
      <c r="Z1109" s="36" t="s">
        <v>117</v>
      </c>
      <c r="AA1109" s="36" t="s">
        <v>117</v>
      </c>
      <c r="AB1109" s="36" t="s">
        <v>117</v>
      </c>
      <c r="AC1109" s="36" t="s">
        <v>117</v>
      </c>
      <c r="AD1109" s="36" t="s">
        <v>117</v>
      </c>
      <c r="AE1109" s="36" t="s">
        <v>183</v>
      </c>
      <c r="AF1109" s="36" t="s">
        <v>117</v>
      </c>
      <c r="AG1109" s="36" t="s">
        <v>117</v>
      </c>
      <c r="AH1109" s="36" t="s">
        <v>117</v>
      </c>
      <c r="AI1109" s="36" t="s">
        <v>117</v>
      </c>
      <c r="AJ1109" s="36" t="s">
        <v>117</v>
      </c>
      <c r="AK1109" s="36" t="s">
        <v>4297</v>
      </c>
      <c r="AL1109" s="36">
        <v>4</v>
      </c>
      <c r="AM1109" s="36"/>
      <c r="AN1109" s="36"/>
      <c r="AO1109" s="36"/>
      <c r="AP1109" s="36"/>
      <c r="AQ1109" s="36"/>
      <c r="AR1109" s="36"/>
      <c r="AS1109" s="36"/>
    </row>
    <row r="1110" spans="1:45" s="62" customFormat="1" hidden="1">
      <c r="A1110" s="136"/>
      <c r="B1110" s="42" t="s">
        <v>6660</v>
      </c>
      <c r="C1110" s="88"/>
      <c r="D1110" s="88"/>
      <c r="E1110" s="88"/>
      <c r="F1110" s="88"/>
      <c r="G1110" s="88"/>
      <c r="H1110" s="88"/>
      <c r="I1110" s="88"/>
      <c r="J1110" s="88"/>
      <c r="K1110" s="88"/>
      <c r="L1110" s="88"/>
      <c r="M1110" s="88"/>
      <c r="N1110" s="88"/>
      <c r="O1110" s="88"/>
      <c r="P1110" s="88"/>
      <c r="Q1110" s="88"/>
      <c r="R1110" s="88"/>
      <c r="S1110" s="88"/>
      <c r="T1110" s="36"/>
      <c r="U1110" s="36"/>
      <c r="V1110" s="36"/>
      <c r="W1110" s="36">
        <v>4</v>
      </c>
      <c r="X1110" s="36" t="s">
        <v>50</v>
      </c>
      <c r="Y1110" s="36" t="s">
        <v>117</v>
      </c>
      <c r="Z1110" s="36" t="s">
        <v>117</v>
      </c>
      <c r="AA1110" s="36" t="s">
        <v>117</v>
      </c>
      <c r="AB1110" s="36" t="s">
        <v>117</v>
      </c>
      <c r="AC1110" s="36" t="s">
        <v>117</v>
      </c>
      <c r="AD1110" s="36" t="s">
        <v>117</v>
      </c>
      <c r="AE1110" s="36" t="s">
        <v>839</v>
      </c>
      <c r="AF1110" s="36" t="s">
        <v>117</v>
      </c>
      <c r="AG1110" s="36" t="s">
        <v>117</v>
      </c>
      <c r="AH1110" s="36" t="s">
        <v>117</v>
      </c>
      <c r="AI1110" s="36" t="s">
        <v>117</v>
      </c>
      <c r="AJ1110" s="36" t="s">
        <v>117</v>
      </c>
      <c r="AK1110" s="36" t="s">
        <v>4297</v>
      </c>
      <c r="AL1110" s="36">
        <v>8</v>
      </c>
      <c r="AM1110" s="36"/>
      <c r="AN1110" s="36"/>
      <c r="AO1110" s="36"/>
      <c r="AP1110" s="36"/>
      <c r="AQ1110" s="36"/>
      <c r="AR1110" s="36"/>
      <c r="AS1110" s="36"/>
    </row>
    <row r="1111" spans="1:45" s="62" customFormat="1" hidden="1">
      <c r="A1111" s="50"/>
      <c r="B1111" s="42" t="s">
        <v>6660</v>
      </c>
      <c r="C1111" s="40"/>
      <c r="D1111" s="42" t="s">
        <v>0</v>
      </c>
      <c r="E1111" s="40"/>
      <c r="F1111" s="35" t="s">
        <v>6700</v>
      </c>
      <c r="G1111" s="40"/>
      <c r="H1111" s="40"/>
      <c r="I1111" s="40"/>
      <c r="J1111" s="35"/>
      <c r="K1111" s="40"/>
      <c r="L1111" s="40"/>
      <c r="M1111" s="42"/>
      <c r="N1111" s="40"/>
      <c r="O1111" s="40"/>
      <c r="P1111" s="40"/>
      <c r="Q1111" s="40"/>
      <c r="R1111" s="40"/>
      <c r="S1111" s="40"/>
      <c r="T1111" s="40"/>
      <c r="U1111" s="40"/>
      <c r="V1111" s="41" t="s">
        <v>6605</v>
      </c>
      <c r="W1111" s="36">
        <v>3</v>
      </c>
      <c r="X1111" s="36" t="s">
        <v>50</v>
      </c>
      <c r="Y1111" s="36" t="s">
        <v>1016</v>
      </c>
      <c r="Z1111" s="36" t="s">
        <v>117</v>
      </c>
      <c r="AA1111" s="36" t="s">
        <v>192</v>
      </c>
      <c r="AB1111" s="36" t="s">
        <v>4331</v>
      </c>
      <c r="AC1111" s="36" t="s">
        <v>1017</v>
      </c>
      <c r="AD1111" s="36" t="s">
        <v>249</v>
      </c>
      <c r="AE1111" s="36" t="s">
        <v>204</v>
      </c>
      <c r="AF1111" s="36" t="s">
        <v>117</v>
      </c>
      <c r="AG1111" s="36" t="s">
        <v>117</v>
      </c>
      <c r="AH1111" s="36" t="s">
        <v>117</v>
      </c>
      <c r="AI1111" s="36" t="s">
        <v>4332</v>
      </c>
      <c r="AJ1111" s="36" t="s">
        <v>4333</v>
      </c>
      <c r="AK1111" s="36" t="s">
        <v>4297</v>
      </c>
      <c r="AL1111" s="36" t="s">
        <v>1014</v>
      </c>
      <c r="AM1111" s="36"/>
      <c r="AN1111" s="36"/>
      <c r="AO1111" s="36"/>
      <c r="AP1111" s="36"/>
      <c r="AQ1111" s="36"/>
      <c r="AR1111" s="36"/>
      <c r="AS1111" s="36"/>
    </row>
    <row r="1112" spans="1:45" s="62" customFormat="1" hidden="1">
      <c r="A1112" s="50"/>
      <c r="B1112" s="42" t="s">
        <v>6660</v>
      </c>
      <c r="C1112" s="40"/>
      <c r="D1112" s="42" t="s">
        <v>0</v>
      </c>
      <c r="E1112" s="40"/>
      <c r="F1112" s="35" t="s">
        <v>6700</v>
      </c>
      <c r="G1112" s="40"/>
      <c r="H1112" s="40"/>
      <c r="I1112" s="40"/>
      <c r="J1112" s="35"/>
      <c r="K1112" s="40"/>
      <c r="L1112" s="40"/>
      <c r="M1112" s="42"/>
      <c r="N1112" s="40"/>
      <c r="O1112" s="40"/>
      <c r="P1112" s="40"/>
      <c r="Q1112" s="40"/>
      <c r="R1112" s="40"/>
      <c r="S1112" s="40"/>
      <c r="T1112" s="40"/>
      <c r="U1112" s="40"/>
      <c r="V1112" s="41" t="s">
        <v>6605</v>
      </c>
      <c r="W1112" s="36">
        <v>3</v>
      </c>
      <c r="X1112" s="36" t="s">
        <v>50</v>
      </c>
      <c r="Y1112" s="36" t="s">
        <v>1018</v>
      </c>
      <c r="Z1112" s="36" t="s">
        <v>117</v>
      </c>
      <c r="AA1112" s="36" t="s">
        <v>197</v>
      </c>
      <c r="AB1112" s="36" t="s">
        <v>4334</v>
      </c>
      <c r="AC1112" s="36" t="s">
        <v>1019</v>
      </c>
      <c r="AD1112" s="36" t="s">
        <v>199</v>
      </c>
      <c r="AE1112" s="36" t="s">
        <v>204</v>
      </c>
      <c r="AF1112" s="36" t="s">
        <v>117</v>
      </c>
      <c r="AG1112" s="36" t="s">
        <v>117</v>
      </c>
      <c r="AH1112" s="36" t="s">
        <v>117</v>
      </c>
      <c r="AI1112" s="36" t="s">
        <v>4335</v>
      </c>
      <c r="AJ1112" s="36" t="s">
        <v>4333</v>
      </c>
      <c r="AK1112" s="36" t="s">
        <v>4297</v>
      </c>
      <c r="AL1112" s="36" t="s">
        <v>1014</v>
      </c>
      <c r="AM1112" s="36"/>
      <c r="AN1112" s="36"/>
      <c r="AO1112" s="36"/>
      <c r="AP1112" s="36"/>
      <c r="AQ1112" s="36"/>
      <c r="AR1112" s="36"/>
      <c r="AS1112" s="36"/>
    </row>
    <row r="1113" spans="1:45" s="62" customFormat="1" hidden="1">
      <c r="A1113" s="147" t="s">
        <v>7831</v>
      </c>
      <c r="B1113" s="42" t="s">
        <v>6660</v>
      </c>
      <c r="C1113" s="40"/>
      <c r="D1113" s="42" t="s">
        <v>0</v>
      </c>
      <c r="E1113" s="40" t="s">
        <v>6708</v>
      </c>
      <c r="F1113" s="35" t="s">
        <v>6700</v>
      </c>
      <c r="G1113" s="40"/>
      <c r="H1113" s="40" t="s">
        <v>6782</v>
      </c>
      <c r="I1113" s="40"/>
      <c r="J1113" s="148" t="s">
        <v>7842</v>
      </c>
      <c r="K1113" s="40"/>
      <c r="L1113" s="40"/>
      <c r="M1113" s="42"/>
      <c r="N1113" s="40"/>
      <c r="O1113" s="40"/>
      <c r="P1113" s="40"/>
      <c r="Q1113" s="40"/>
      <c r="R1113" s="40"/>
      <c r="S1113" s="40"/>
      <c r="T1113" s="40"/>
      <c r="U1113" s="40"/>
      <c r="V1113" s="41" t="s">
        <v>6605</v>
      </c>
      <c r="W1113" s="36">
        <v>3</v>
      </c>
      <c r="X1113" s="36" t="s">
        <v>5525</v>
      </c>
      <c r="Y1113" s="36" t="s">
        <v>1020</v>
      </c>
      <c r="Z1113" s="36" t="s">
        <v>117</v>
      </c>
      <c r="AA1113" s="36" t="s">
        <v>1021</v>
      </c>
      <c r="AB1113" s="36" t="s">
        <v>1021</v>
      </c>
      <c r="AC1113" s="36" t="s">
        <v>1022</v>
      </c>
      <c r="AD1113" s="36" t="s">
        <v>1023</v>
      </c>
      <c r="AE1113" s="36" t="s">
        <v>5526</v>
      </c>
      <c r="AF1113" s="36" t="s">
        <v>5297</v>
      </c>
      <c r="AG1113" s="36" t="s">
        <v>117</v>
      </c>
      <c r="AH1113" s="36" t="s">
        <v>5298</v>
      </c>
      <c r="AI1113" s="36" t="s">
        <v>5527</v>
      </c>
      <c r="AJ1113" s="36" t="s">
        <v>5528</v>
      </c>
      <c r="AK1113" s="36" t="s">
        <v>4297</v>
      </c>
      <c r="AL1113" s="36" t="s">
        <v>1014</v>
      </c>
      <c r="AM1113" s="36"/>
      <c r="AN1113" s="36"/>
      <c r="AO1113" s="36"/>
      <c r="AP1113" s="36"/>
      <c r="AQ1113" s="36"/>
      <c r="AR1113" s="36"/>
      <c r="AS1113" s="36"/>
    </row>
    <row r="1114" spans="1:45" s="62" customFormat="1" hidden="1">
      <c r="A1114" s="50"/>
      <c r="B1114" s="42" t="s">
        <v>6660</v>
      </c>
      <c r="C1114" s="40"/>
      <c r="D1114" s="42" t="s">
        <v>0</v>
      </c>
      <c r="E1114" s="40" t="s">
        <v>6708</v>
      </c>
      <c r="F1114" s="35" t="s">
        <v>6700</v>
      </c>
      <c r="G1114" s="40"/>
      <c r="H1114" s="40"/>
      <c r="I1114" s="40"/>
      <c r="J1114" s="35"/>
      <c r="K1114" s="40"/>
      <c r="L1114" s="40"/>
      <c r="M1114" s="42"/>
      <c r="N1114" s="40"/>
      <c r="O1114" s="40"/>
      <c r="P1114" s="40"/>
      <c r="Q1114" s="40"/>
      <c r="R1114" s="40"/>
      <c r="S1114" s="40"/>
      <c r="T1114" s="40"/>
      <c r="U1114" s="40"/>
      <c r="V1114" s="41" t="s">
        <v>6605</v>
      </c>
      <c r="W1114" s="36">
        <v>3</v>
      </c>
      <c r="X1114" s="36" t="s">
        <v>5525</v>
      </c>
      <c r="Y1114" s="36" t="s">
        <v>1024</v>
      </c>
      <c r="Z1114" s="36" t="s">
        <v>117</v>
      </c>
      <c r="AA1114" s="36" t="s">
        <v>1025</v>
      </c>
      <c r="AB1114" s="36" t="s">
        <v>1025</v>
      </c>
      <c r="AC1114" s="36" t="s">
        <v>1026</v>
      </c>
      <c r="AD1114" s="36" t="s">
        <v>1027</v>
      </c>
      <c r="AE1114" s="36" t="s">
        <v>5526</v>
      </c>
      <c r="AF1114" s="36" t="s">
        <v>5297</v>
      </c>
      <c r="AG1114" s="36" t="s">
        <v>117</v>
      </c>
      <c r="AH1114" s="36" t="s">
        <v>5298</v>
      </c>
      <c r="AI1114" s="36" t="s">
        <v>5529</v>
      </c>
      <c r="AJ1114" s="36" t="s">
        <v>5530</v>
      </c>
      <c r="AK1114" s="36" t="s">
        <v>4297</v>
      </c>
      <c r="AL1114" s="36" t="s">
        <v>1014</v>
      </c>
      <c r="AM1114" s="36"/>
      <c r="AN1114" s="36"/>
      <c r="AO1114" s="36"/>
      <c r="AP1114" s="36"/>
      <c r="AQ1114" s="36"/>
      <c r="AR1114" s="36"/>
      <c r="AS1114" s="36"/>
    </row>
    <row r="1115" spans="1:45" s="62" customFormat="1" hidden="1">
      <c r="A1115" s="50"/>
      <c r="B1115" s="42" t="s">
        <v>6660</v>
      </c>
      <c r="C1115" s="40"/>
      <c r="D1115" s="42" t="s">
        <v>6711</v>
      </c>
      <c r="E1115" s="40"/>
      <c r="F1115" s="40"/>
      <c r="G1115" s="40"/>
      <c r="H1115" s="40"/>
      <c r="I1115" s="40"/>
      <c r="J1115" s="35" t="s">
        <v>6814</v>
      </c>
      <c r="K1115" s="40"/>
      <c r="L1115" s="40"/>
      <c r="M1115" s="42"/>
      <c r="N1115" s="40"/>
      <c r="O1115" s="40"/>
      <c r="P1115" s="40"/>
      <c r="Q1115" s="40"/>
      <c r="R1115" s="40"/>
      <c r="S1115" s="40"/>
      <c r="T1115" s="40"/>
      <c r="U1115" s="40"/>
      <c r="V1115" s="41" t="s">
        <v>6622</v>
      </c>
      <c r="W1115" s="36">
        <v>3</v>
      </c>
      <c r="X1115" s="36" t="s">
        <v>4611</v>
      </c>
      <c r="Y1115" s="36" t="s">
        <v>5531</v>
      </c>
      <c r="Z1115" s="36" t="s">
        <v>117</v>
      </c>
      <c r="AA1115" s="36" t="s">
        <v>117</v>
      </c>
      <c r="AB1115" s="36" t="s">
        <v>1021</v>
      </c>
      <c r="AC1115" s="36" t="s">
        <v>5531</v>
      </c>
      <c r="AD1115" s="36" t="s">
        <v>4597</v>
      </c>
      <c r="AE1115" s="36" t="s">
        <v>4615</v>
      </c>
      <c r="AF1115" s="36" t="s">
        <v>117</v>
      </c>
      <c r="AG1115" s="36" t="s">
        <v>526</v>
      </c>
      <c r="AH1115" s="36" t="s">
        <v>4606</v>
      </c>
      <c r="AI1115" s="36" t="s">
        <v>117</v>
      </c>
      <c r="AJ1115" s="36" t="s">
        <v>117</v>
      </c>
      <c r="AK1115" s="36" t="s">
        <v>4297</v>
      </c>
      <c r="AL1115" s="36" t="s">
        <v>1014</v>
      </c>
      <c r="AM1115" s="36"/>
      <c r="AN1115" s="36"/>
      <c r="AO1115" s="36"/>
      <c r="AP1115" s="36"/>
      <c r="AQ1115" s="36"/>
      <c r="AR1115" s="36"/>
      <c r="AS1115" s="36"/>
    </row>
    <row r="1116" spans="1:45" s="62" customFormat="1" hidden="1">
      <c r="A1116" s="50"/>
      <c r="B1116" s="42" t="s">
        <v>6660</v>
      </c>
      <c r="C1116" s="40"/>
      <c r="D1116" s="42" t="s">
        <v>6711</v>
      </c>
      <c r="E1116" s="40"/>
      <c r="F1116" s="40"/>
      <c r="G1116" s="40"/>
      <c r="H1116" s="40"/>
      <c r="I1116" s="40"/>
      <c r="J1116" s="35" t="s">
        <v>6815</v>
      </c>
      <c r="K1116" s="40"/>
      <c r="L1116" s="40"/>
      <c r="M1116" s="42"/>
      <c r="N1116" s="40"/>
      <c r="O1116" s="40"/>
      <c r="P1116" s="40"/>
      <c r="Q1116" s="40"/>
      <c r="R1116" s="40"/>
      <c r="S1116" s="40"/>
      <c r="T1116" s="40"/>
      <c r="U1116" s="40"/>
      <c r="V1116" s="41" t="s">
        <v>6622</v>
      </c>
      <c r="W1116" s="36">
        <v>3</v>
      </c>
      <c r="X1116" s="36" t="s">
        <v>4611</v>
      </c>
      <c r="Y1116" s="36" t="s">
        <v>5532</v>
      </c>
      <c r="Z1116" s="36" t="s">
        <v>117</v>
      </c>
      <c r="AA1116" s="36" t="s">
        <v>117</v>
      </c>
      <c r="AB1116" s="36" t="s">
        <v>1025</v>
      </c>
      <c r="AC1116" s="36" t="s">
        <v>5532</v>
      </c>
      <c r="AD1116" s="36" t="s">
        <v>534</v>
      </c>
      <c r="AE1116" s="36" t="s">
        <v>4615</v>
      </c>
      <c r="AF1116" s="36" t="s">
        <v>117</v>
      </c>
      <c r="AG1116" s="36" t="s">
        <v>533</v>
      </c>
      <c r="AH1116" s="36" t="s">
        <v>4606</v>
      </c>
      <c r="AI1116" s="36" t="s">
        <v>117</v>
      </c>
      <c r="AJ1116" s="36" t="s">
        <v>117</v>
      </c>
      <c r="AK1116" s="36" t="s">
        <v>4297</v>
      </c>
      <c r="AL1116" s="36" t="s">
        <v>1014</v>
      </c>
      <c r="AM1116" s="36"/>
      <c r="AN1116" s="36"/>
      <c r="AO1116" s="36"/>
      <c r="AP1116" s="36"/>
      <c r="AQ1116" s="36"/>
      <c r="AR1116" s="36"/>
      <c r="AS1116" s="36"/>
    </row>
    <row r="1117" spans="1:45" s="62" customFormat="1" hidden="1">
      <c r="A1117" s="147" t="s">
        <v>7821</v>
      </c>
      <c r="B1117" s="42" t="s">
        <v>6660</v>
      </c>
      <c r="C1117" s="40"/>
      <c r="D1117" s="42" t="s">
        <v>0</v>
      </c>
      <c r="E1117" s="40" t="s">
        <v>6709</v>
      </c>
      <c r="F1117" s="35" t="s">
        <v>6700</v>
      </c>
      <c r="G1117" s="40"/>
      <c r="H1117" s="40"/>
      <c r="I1117" s="40"/>
      <c r="J1117" s="40"/>
      <c r="K1117" s="40"/>
      <c r="L1117" s="40"/>
      <c r="M1117" s="173">
        <v>920006143</v>
      </c>
      <c r="N1117" s="40"/>
      <c r="O1117" s="40"/>
      <c r="P1117" s="40"/>
      <c r="Q1117" s="40"/>
      <c r="R1117" s="40"/>
      <c r="S1117" s="40"/>
      <c r="T1117" s="40"/>
      <c r="U1117" s="40"/>
      <c r="V1117" s="41" t="s">
        <v>6605</v>
      </c>
      <c r="W1117" s="36">
        <v>3</v>
      </c>
      <c r="X1117" s="36" t="s">
        <v>5533</v>
      </c>
      <c r="Y1117" s="36" t="s">
        <v>1028</v>
      </c>
      <c r="Z1117" s="36" t="s">
        <v>117</v>
      </c>
      <c r="AA1117" s="36" t="s">
        <v>1021</v>
      </c>
      <c r="AB1117" s="36" t="s">
        <v>1021</v>
      </c>
      <c r="AC1117" s="36" t="s">
        <v>1029</v>
      </c>
      <c r="AD1117" s="36" t="s">
        <v>1030</v>
      </c>
      <c r="AE1117" s="36" t="s">
        <v>5534</v>
      </c>
      <c r="AF1117" s="36" t="s">
        <v>117</v>
      </c>
      <c r="AG1117" s="36" t="s">
        <v>117</v>
      </c>
      <c r="AH1117" s="36" t="s">
        <v>4769</v>
      </c>
      <c r="AI1117" s="36" t="s">
        <v>5527</v>
      </c>
      <c r="AJ1117" s="36" t="s">
        <v>5528</v>
      </c>
      <c r="AK1117" s="36" t="s">
        <v>4297</v>
      </c>
      <c r="AL1117" s="36" t="s">
        <v>1014</v>
      </c>
      <c r="AM1117" s="36"/>
      <c r="AN1117" s="36"/>
      <c r="AO1117" s="36"/>
      <c r="AP1117" s="36"/>
      <c r="AQ1117" s="36"/>
      <c r="AR1117" s="36"/>
      <c r="AS1117" s="36"/>
    </row>
    <row r="1118" spans="1:45" s="45" customFormat="1" ht="15" hidden="1" customHeight="1">
      <c r="A1118" s="157"/>
      <c r="B1118" s="185" t="s">
        <v>6660</v>
      </c>
      <c r="C1118" s="80"/>
      <c r="D1118" s="189" t="s">
        <v>0</v>
      </c>
      <c r="E1118" s="80"/>
      <c r="F1118" s="80"/>
      <c r="G1118" s="80"/>
      <c r="H1118" s="80"/>
      <c r="I1118" s="80"/>
      <c r="J1118" s="80"/>
      <c r="K1118" s="80"/>
      <c r="L1118" s="80"/>
      <c r="M1118" s="185">
        <v>920006145</v>
      </c>
      <c r="N1118" s="80"/>
      <c r="O1118" s="80"/>
      <c r="P1118" s="80"/>
      <c r="Q1118" s="80"/>
      <c r="R1118" s="80"/>
      <c r="S1118" s="80"/>
      <c r="T1118" s="78"/>
      <c r="U1118" s="78"/>
      <c r="V1118" s="79" t="s">
        <v>6605</v>
      </c>
      <c r="W1118" s="78">
        <v>3</v>
      </c>
      <c r="X1118" s="78" t="s">
        <v>6926</v>
      </c>
      <c r="Y1118" s="78"/>
      <c r="Z1118" s="78"/>
      <c r="AA1118" s="78"/>
      <c r="AB1118" s="78"/>
      <c r="AC1118" s="80" t="s">
        <v>1029</v>
      </c>
      <c r="AD1118" s="78"/>
      <c r="AE1118" s="78"/>
      <c r="AF1118" s="78"/>
      <c r="AG1118" s="78"/>
      <c r="AH1118" s="78"/>
      <c r="AI1118" s="78"/>
      <c r="AJ1118" s="78"/>
      <c r="AK1118" s="78"/>
      <c r="AL1118" s="78">
        <v>0</v>
      </c>
      <c r="AM1118" s="36"/>
      <c r="AN1118" s="78"/>
      <c r="AO1118" s="78"/>
      <c r="AP1118" s="78"/>
      <c r="AQ1118" s="78"/>
      <c r="AR1118" s="78"/>
      <c r="AS1118" s="78"/>
    </row>
    <row r="1119" spans="1:45" s="45" customFormat="1" ht="15" hidden="1" customHeight="1">
      <c r="A1119" s="157"/>
      <c r="B1119" s="185" t="s">
        <v>6660</v>
      </c>
      <c r="C1119" s="80"/>
      <c r="D1119" s="185" t="s">
        <v>6604</v>
      </c>
      <c r="E1119" s="80"/>
      <c r="F1119" s="80"/>
      <c r="G1119" s="80"/>
      <c r="H1119" s="80"/>
      <c r="I1119" s="80"/>
      <c r="J1119" s="80"/>
      <c r="K1119" s="80"/>
      <c r="L1119" s="80"/>
      <c r="M1119" s="185">
        <v>920006144</v>
      </c>
      <c r="N1119" s="80"/>
      <c r="O1119" s="80"/>
      <c r="P1119" s="80"/>
      <c r="Q1119" s="80"/>
      <c r="R1119" s="80"/>
      <c r="S1119" s="80"/>
      <c r="T1119" s="78"/>
      <c r="U1119" s="78"/>
      <c r="V1119" s="79" t="s">
        <v>6622</v>
      </c>
      <c r="W1119" s="78">
        <v>3</v>
      </c>
      <c r="X1119" s="78" t="s">
        <v>6927</v>
      </c>
      <c r="Y1119" s="78"/>
      <c r="Z1119" s="78"/>
      <c r="AA1119" s="78"/>
      <c r="AB1119" s="78"/>
      <c r="AC1119" s="80" t="s">
        <v>1029</v>
      </c>
      <c r="AD1119" s="78"/>
      <c r="AE1119" s="78"/>
      <c r="AF1119" s="78"/>
      <c r="AG1119" s="78"/>
      <c r="AH1119" s="78"/>
      <c r="AI1119" s="78"/>
      <c r="AJ1119" s="78"/>
      <c r="AK1119" s="78"/>
      <c r="AL1119" s="78">
        <v>0</v>
      </c>
      <c r="AM1119" s="36"/>
      <c r="AN1119" s="78"/>
      <c r="AO1119" s="78"/>
      <c r="AP1119" s="78"/>
      <c r="AQ1119" s="78"/>
      <c r="AR1119" s="78"/>
      <c r="AS1119" s="78"/>
    </row>
    <row r="1120" spans="1:45" s="62" customFormat="1" hidden="1">
      <c r="A1120" s="50"/>
      <c r="B1120" s="42" t="s">
        <v>6660</v>
      </c>
      <c r="C1120" s="40"/>
      <c r="D1120" s="42" t="s">
        <v>0</v>
      </c>
      <c r="E1120" s="40" t="s">
        <v>6708</v>
      </c>
      <c r="F1120" s="35" t="s">
        <v>6700</v>
      </c>
      <c r="G1120" s="40"/>
      <c r="H1120" s="40"/>
      <c r="I1120" s="40"/>
      <c r="J1120" s="40"/>
      <c r="K1120" s="40"/>
      <c r="L1120" s="40"/>
      <c r="M1120" s="42">
        <v>920006143</v>
      </c>
      <c r="N1120" s="40"/>
      <c r="O1120" s="40"/>
      <c r="P1120" s="40"/>
      <c r="Q1120" s="40"/>
      <c r="R1120" s="40"/>
      <c r="S1120" s="40"/>
      <c r="T1120" s="40"/>
      <c r="U1120" s="40"/>
      <c r="V1120" s="41" t="s">
        <v>6605</v>
      </c>
      <c r="W1120" s="36">
        <v>3</v>
      </c>
      <c r="X1120" s="36" t="s">
        <v>5533</v>
      </c>
      <c r="Y1120" s="36" t="s">
        <v>1031</v>
      </c>
      <c r="Z1120" s="36" t="s">
        <v>117</v>
      </c>
      <c r="AA1120" s="36" t="s">
        <v>1025</v>
      </c>
      <c r="AB1120" s="36" t="s">
        <v>1025</v>
      </c>
      <c r="AC1120" s="36" t="s">
        <v>1032</v>
      </c>
      <c r="AD1120" s="36" t="s">
        <v>1027</v>
      </c>
      <c r="AE1120" s="36" t="s">
        <v>5534</v>
      </c>
      <c r="AF1120" s="36" t="s">
        <v>117</v>
      </c>
      <c r="AG1120" s="36" t="s">
        <v>117</v>
      </c>
      <c r="AH1120" s="36" t="s">
        <v>4769</v>
      </c>
      <c r="AI1120" s="36" t="s">
        <v>5529</v>
      </c>
      <c r="AJ1120" s="36" t="s">
        <v>5530</v>
      </c>
      <c r="AK1120" s="36" t="s">
        <v>4297</v>
      </c>
      <c r="AL1120" s="36" t="s">
        <v>1014</v>
      </c>
      <c r="AM1120" s="36"/>
      <c r="AN1120" s="36"/>
      <c r="AO1120" s="36"/>
      <c r="AP1120" s="36"/>
      <c r="AQ1120" s="36"/>
      <c r="AR1120" s="36"/>
      <c r="AS1120" s="36"/>
    </row>
    <row r="1121" spans="1:45" s="45" customFormat="1" ht="15" hidden="1" customHeight="1">
      <c r="A1121" s="157"/>
      <c r="B1121" s="185" t="s">
        <v>6660</v>
      </c>
      <c r="C1121" s="80"/>
      <c r="D1121" s="185" t="s">
        <v>0</v>
      </c>
      <c r="E1121" s="80"/>
      <c r="F1121" s="80"/>
      <c r="G1121" s="80"/>
      <c r="H1121" s="80"/>
      <c r="I1121" s="80"/>
      <c r="J1121" s="80"/>
      <c r="K1121" s="80"/>
      <c r="L1121" s="80"/>
      <c r="M1121" s="185">
        <v>920006145</v>
      </c>
      <c r="N1121" s="80"/>
      <c r="O1121" s="80"/>
      <c r="P1121" s="80"/>
      <c r="Q1121" s="80"/>
      <c r="R1121" s="80"/>
      <c r="S1121" s="80"/>
      <c r="T1121" s="78"/>
      <c r="U1121" s="78"/>
      <c r="V1121" s="79" t="s">
        <v>6605</v>
      </c>
      <c r="W1121" s="78">
        <v>3</v>
      </c>
      <c r="X1121" s="78" t="s">
        <v>6926</v>
      </c>
      <c r="Y1121" s="78"/>
      <c r="Z1121" s="78"/>
      <c r="AA1121" s="78"/>
      <c r="AB1121" s="78"/>
      <c r="AC1121" s="80" t="s">
        <v>1032</v>
      </c>
      <c r="AD1121" s="78"/>
      <c r="AE1121" s="78"/>
      <c r="AF1121" s="78"/>
      <c r="AG1121" s="78"/>
      <c r="AH1121" s="78"/>
      <c r="AI1121" s="78"/>
      <c r="AJ1121" s="78"/>
      <c r="AK1121" s="78"/>
      <c r="AL1121" s="78">
        <v>0</v>
      </c>
      <c r="AM1121" s="36"/>
      <c r="AN1121" s="78"/>
      <c r="AO1121" s="78"/>
      <c r="AP1121" s="78"/>
      <c r="AQ1121" s="78"/>
      <c r="AR1121" s="78"/>
      <c r="AS1121" s="78"/>
    </row>
    <row r="1122" spans="1:45" s="45" customFormat="1" ht="15" hidden="1" customHeight="1">
      <c r="A1122" s="157"/>
      <c r="B1122" s="185" t="s">
        <v>6660</v>
      </c>
      <c r="C1122" s="80"/>
      <c r="D1122" s="185" t="s">
        <v>0</v>
      </c>
      <c r="E1122" s="80"/>
      <c r="F1122" s="80"/>
      <c r="G1122" s="80"/>
      <c r="H1122" s="80"/>
      <c r="I1122" s="80"/>
      <c r="J1122" s="80"/>
      <c r="K1122" s="80"/>
      <c r="L1122" s="80"/>
      <c r="M1122" s="185">
        <v>920006144</v>
      </c>
      <c r="N1122" s="80"/>
      <c r="O1122" s="80"/>
      <c r="P1122" s="80"/>
      <c r="Q1122" s="80"/>
      <c r="R1122" s="80"/>
      <c r="S1122" s="80"/>
      <c r="T1122" s="78"/>
      <c r="U1122" s="78"/>
      <c r="V1122" s="79" t="s">
        <v>6605</v>
      </c>
      <c r="W1122" s="78">
        <v>3</v>
      </c>
      <c r="X1122" s="78" t="s">
        <v>6927</v>
      </c>
      <c r="Y1122" s="78"/>
      <c r="Z1122" s="78"/>
      <c r="AA1122" s="78"/>
      <c r="AB1122" s="78"/>
      <c r="AC1122" s="80" t="s">
        <v>1032</v>
      </c>
      <c r="AD1122" s="78"/>
      <c r="AE1122" s="78"/>
      <c r="AF1122" s="78"/>
      <c r="AG1122" s="78"/>
      <c r="AH1122" s="78"/>
      <c r="AI1122" s="78"/>
      <c r="AJ1122" s="78"/>
      <c r="AK1122" s="78"/>
      <c r="AL1122" s="78">
        <v>0</v>
      </c>
      <c r="AM1122" s="36"/>
      <c r="AN1122" s="78"/>
      <c r="AO1122" s="78"/>
      <c r="AP1122" s="78"/>
      <c r="AQ1122" s="78"/>
      <c r="AR1122" s="78"/>
      <c r="AS1122" s="78"/>
    </row>
    <row r="1123" spans="1:45" s="62" customFormat="1" hidden="1">
      <c r="A1123" s="50"/>
      <c r="B1123" s="42" t="s">
        <v>6660</v>
      </c>
      <c r="C1123" s="40"/>
      <c r="D1123" s="42" t="s">
        <v>0</v>
      </c>
      <c r="E1123" s="40" t="s">
        <v>6708</v>
      </c>
      <c r="F1123" s="35" t="s">
        <v>6700</v>
      </c>
      <c r="G1123" s="40"/>
      <c r="H1123" s="40"/>
      <c r="I1123" s="40"/>
      <c r="J1123" s="40"/>
      <c r="K1123" s="40"/>
      <c r="L1123" s="40"/>
      <c r="M1123" s="42"/>
      <c r="N1123" s="40"/>
      <c r="O1123" s="40"/>
      <c r="P1123" s="40"/>
      <c r="Q1123" s="40"/>
      <c r="R1123" s="40"/>
      <c r="S1123" s="40"/>
      <c r="T1123" s="40"/>
      <c r="U1123" s="40"/>
      <c r="V1123" s="41" t="s">
        <v>6605</v>
      </c>
      <c r="W1123" s="36">
        <v>3</v>
      </c>
      <c r="X1123" s="36" t="s">
        <v>5535</v>
      </c>
      <c r="Y1123" s="36" t="s">
        <v>1033</v>
      </c>
      <c r="Z1123" s="36" t="s">
        <v>117</v>
      </c>
      <c r="AA1123" s="36" t="s">
        <v>1021</v>
      </c>
      <c r="AB1123" s="36" t="s">
        <v>1021</v>
      </c>
      <c r="AC1123" s="36" t="s">
        <v>1034</v>
      </c>
      <c r="AD1123" s="36" t="s">
        <v>631</v>
      </c>
      <c r="AE1123" s="36" t="s">
        <v>5536</v>
      </c>
      <c r="AF1123" s="36" t="s">
        <v>5537</v>
      </c>
      <c r="AG1123" s="36" t="s">
        <v>117</v>
      </c>
      <c r="AH1123" s="36" t="s">
        <v>4628</v>
      </c>
      <c r="AI1123" s="36" t="s">
        <v>5527</v>
      </c>
      <c r="AJ1123" s="36" t="s">
        <v>5528</v>
      </c>
      <c r="AK1123" s="36" t="s">
        <v>4297</v>
      </c>
      <c r="AL1123" s="36" t="s">
        <v>1014</v>
      </c>
      <c r="AM1123" s="36"/>
      <c r="AN1123" s="36"/>
      <c r="AO1123" s="36"/>
      <c r="AP1123" s="36"/>
      <c r="AQ1123" s="36"/>
      <c r="AR1123" s="36"/>
      <c r="AS1123" s="36"/>
    </row>
    <row r="1124" spans="1:45" s="62" customFormat="1" hidden="1">
      <c r="A1124" s="147" t="s">
        <v>7831</v>
      </c>
      <c r="B1124" s="42" t="s">
        <v>6660</v>
      </c>
      <c r="C1124" s="40"/>
      <c r="D1124" s="42" t="s">
        <v>0</v>
      </c>
      <c r="E1124" s="40" t="s">
        <v>6708</v>
      </c>
      <c r="F1124" s="35" t="s">
        <v>6700</v>
      </c>
      <c r="G1124" s="40"/>
      <c r="H1124" s="40"/>
      <c r="I1124" s="40"/>
      <c r="J1124" s="165" t="s">
        <v>7843</v>
      </c>
      <c r="K1124" s="40"/>
      <c r="L1124" s="40"/>
      <c r="M1124" s="42"/>
      <c r="N1124" s="40"/>
      <c r="O1124" s="40"/>
      <c r="P1124" s="40"/>
      <c r="Q1124" s="40"/>
      <c r="R1124" s="40"/>
      <c r="S1124" s="40"/>
      <c r="T1124" s="40"/>
      <c r="U1124" s="40"/>
      <c r="V1124" s="41" t="s">
        <v>6605</v>
      </c>
      <c r="W1124" s="36">
        <v>3</v>
      </c>
      <c r="X1124" s="36" t="s">
        <v>5535</v>
      </c>
      <c r="Y1124" s="36" t="s">
        <v>1035</v>
      </c>
      <c r="Z1124" s="36" t="s">
        <v>117</v>
      </c>
      <c r="AA1124" s="36" t="s">
        <v>1025</v>
      </c>
      <c r="AB1124" s="36" t="s">
        <v>6062</v>
      </c>
      <c r="AC1124" s="36" t="s">
        <v>1036</v>
      </c>
      <c r="AD1124" s="36" t="s">
        <v>656</v>
      </c>
      <c r="AE1124" s="36" t="s">
        <v>5538</v>
      </c>
      <c r="AF1124" s="36" t="s">
        <v>5297</v>
      </c>
      <c r="AG1124" s="36" t="s">
        <v>117</v>
      </c>
      <c r="AH1124" s="36" t="s">
        <v>4628</v>
      </c>
      <c r="AI1124" s="36" t="s">
        <v>5529</v>
      </c>
      <c r="AJ1124" s="36" t="s">
        <v>5530</v>
      </c>
      <c r="AK1124" s="36" t="s">
        <v>4297</v>
      </c>
      <c r="AL1124" s="36" t="s">
        <v>1014</v>
      </c>
      <c r="AM1124" s="36"/>
      <c r="AN1124" s="36"/>
      <c r="AO1124" s="36"/>
      <c r="AP1124" s="36"/>
      <c r="AQ1124" s="36"/>
      <c r="AR1124" s="36"/>
      <c r="AS1124" s="36"/>
    </row>
    <row r="1125" spans="1:45" s="62" customFormat="1" hidden="1">
      <c r="A1125" s="136"/>
      <c r="B1125" s="42" t="s">
        <v>6661</v>
      </c>
      <c r="C1125" s="88"/>
      <c r="D1125" s="88"/>
      <c r="E1125" s="88"/>
      <c r="F1125" s="88"/>
      <c r="G1125" s="88"/>
      <c r="H1125" s="88"/>
      <c r="I1125" s="88"/>
      <c r="J1125" s="88"/>
      <c r="K1125" s="88"/>
      <c r="L1125" s="88"/>
      <c r="M1125" s="88"/>
      <c r="N1125" s="88"/>
      <c r="O1125" s="88"/>
      <c r="P1125" s="88"/>
      <c r="Q1125" s="88"/>
      <c r="R1125" s="88"/>
      <c r="S1125" s="88"/>
      <c r="T1125" s="36"/>
      <c r="U1125" s="36"/>
      <c r="V1125" s="36"/>
      <c r="W1125" s="36">
        <v>1</v>
      </c>
      <c r="X1125" s="36" t="s">
        <v>1037</v>
      </c>
      <c r="Y1125" s="36"/>
      <c r="Z1125" s="36"/>
      <c r="AA1125" s="36"/>
      <c r="AB1125" s="36"/>
      <c r="AC1125" s="36"/>
      <c r="AD1125" s="36"/>
      <c r="AE1125" s="36"/>
      <c r="AF1125" s="36"/>
      <c r="AG1125" s="36"/>
      <c r="AH1125" s="36"/>
      <c r="AI1125" s="36"/>
      <c r="AJ1125" s="36"/>
      <c r="AK1125" s="36"/>
      <c r="AL1125" s="36"/>
      <c r="AM1125" s="36"/>
      <c r="AN1125" s="36"/>
      <c r="AO1125" s="36"/>
      <c r="AP1125" s="36"/>
      <c r="AQ1125" s="36"/>
      <c r="AR1125" s="36"/>
      <c r="AS1125" s="36"/>
    </row>
    <row r="1126" spans="1:45" s="62" customFormat="1" hidden="1">
      <c r="A1126" s="146" t="s">
        <v>7291</v>
      </c>
      <c r="B1126" s="42" t="s">
        <v>6661</v>
      </c>
      <c r="C1126" s="88"/>
      <c r="D1126" s="88"/>
      <c r="E1126" s="88"/>
      <c r="F1126" s="88"/>
      <c r="G1126" s="88"/>
      <c r="H1126" s="88"/>
      <c r="I1126" s="88"/>
      <c r="J1126" s="88"/>
      <c r="K1126" s="88"/>
      <c r="L1126" s="88"/>
      <c r="M1126" s="88"/>
      <c r="N1126" s="88"/>
      <c r="O1126" s="88"/>
      <c r="P1126" s="88"/>
      <c r="Q1126" s="88"/>
      <c r="R1126" s="88"/>
      <c r="S1126" s="88"/>
      <c r="T1126" s="36"/>
      <c r="U1126" s="36"/>
      <c r="V1126" s="36"/>
      <c r="W1126" s="36">
        <v>2</v>
      </c>
      <c r="X1126" s="36" t="s">
        <v>61</v>
      </c>
      <c r="Y1126" s="36" t="s">
        <v>1038</v>
      </c>
      <c r="Z1126" s="36" t="s">
        <v>1039</v>
      </c>
      <c r="AA1126" s="148" t="s">
        <v>7301</v>
      </c>
      <c r="AB1126" s="36" t="s">
        <v>116</v>
      </c>
      <c r="AC1126" s="36"/>
      <c r="AD1126" s="36"/>
      <c r="AE1126" s="36"/>
      <c r="AF1126" s="36"/>
      <c r="AG1126" s="36"/>
      <c r="AH1126" s="36"/>
      <c r="AI1126" s="36"/>
      <c r="AJ1126" s="36"/>
      <c r="AK1126" s="36"/>
      <c r="AL1126" s="36"/>
      <c r="AM1126" s="36"/>
      <c r="AN1126" s="36"/>
      <c r="AO1126" s="36"/>
      <c r="AP1126" s="36"/>
      <c r="AQ1126" s="36"/>
      <c r="AR1126" s="36"/>
      <c r="AS1126" s="36"/>
    </row>
    <row r="1127" spans="1:45" s="62" customFormat="1" hidden="1">
      <c r="A1127" s="136"/>
      <c r="B1127" s="42" t="s">
        <v>6661</v>
      </c>
      <c r="C1127" s="88"/>
      <c r="D1127" s="88"/>
      <c r="E1127" s="88"/>
      <c r="F1127" s="88"/>
      <c r="G1127" s="88"/>
      <c r="H1127" s="88"/>
      <c r="I1127" s="88"/>
      <c r="J1127" s="88"/>
      <c r="K1127" s="88"/>
      <c r="L1127" s="88"/>
      <c r="M1127" s="88"/>
      <c r="N1127" s="88"/>
      <c r="O1127" s="88"/>
      <c r="P1127" s="88"/>
      <c r="Q1127" s="88"/>
      <c r="R1127" s="88"/>
      <c r="S1127" s="88"/>
      <c r="T1127" s="36"/>
      <c r="U1127" s="36"/>
      <c r="V1127" s="36"/>
      <c r="W1127" s="36">
        <v>0</v>
      </c>
      <c r="X1127" s="36" t="s">
        <v>4286</v>
      </c>
      <c r="Y1127" s="36" t="s">
        <v>4287</v>
      </c>
      <c r="Z1127" s="36" t="s">
        <v>4288</v>
      </c>
      <c r="AA1127" s="36" t="s">
        <v>45</v>
      </c>
      <c r="AB1127" s="36" t="s">
        <v>45</v>
      </c>
      <c r="AC1127" s="36" t="s">
        <v>47</v>
      </c>
      <c r="AD1127" s="36" t="s">
        <v>49</v>
      </c>
      <c r="AE1127" s="36" t="s">
        <v>4289</v>
      </c>
      <c r="AF1127" s="36" t="s">
        <v>4290</v>
      </c>
      <c r="AG1127" s="36" t="s">
        <v>4291</v>
      </c>
      <c r="AH1127" s="36" t="s">
        <v>58</v>
      </c>
      <c r="AI1127" s="36" t="s">
        <v>4292</v>
      </c>
      <c r="AJ1127" s="36" t="s">
        <v>4293</v>
      </c>
      <c r="AK1127" s="36" t="s">
        <v>4294</v>
      </c>
      <c r="AL1127" s="36" t="s">
        <v>61</v>
      </c>
      <c r="AM1127" s="36"/>
      <c r="AN1127" s="36"/>
      <c r="AO1127" s="36"/>
      <c r="AP1127" s="36"/>
      <c r="AQ1127" s="36"/>
      <c r="AR1127" s="36"/>
      <c r="AS1127" s="36"/>
    </row>
    <row r="1128" spans="1:45" s="62" customFormat="1" hidden="1">
      <c r="A1128" s="136"/>
      <c r="B1128" s="42" t="s">
        <v>6661</v>
      </c>
      <c r="C1128" s="88"/>
      <c r="D1128" s="88"/>
      <c r="E1128" s="88"/>
      <c r="F1128" s="88"/>
      <c r="G1128" s="88"/>
      <c r="H1128" s="88"/>
      <c r="I1128" s="88"/>
      <c r="J1128" s="88"/>
      <c r="K1128" s="88"/>
      <c r="L1128" s="88"/>
      <c r="M1128" s="88"/>
      <c r="N1128" s="88"/>
      <c r="O1128" s="88"/>
      <c r="P1128" s="88"/>
      <c r="Q1128" s="88"/>
      <c r="R1128" s="88"/>
      <c r="S1128" s="88"/>
      <c r="T1128" s="36"/>
      <c r="U1128" s="36"/>
      <c r="V1128" s="36"/>
      <c r="W1128" s="36">
        <v>4</v>
      </c>
      <c r="X1128" s="36" t="s">
        <v>4308</v>
      </c>
      <c r="Y1128" s="36" t="s">
        <v>117</v>
      </c>
      <c r="Z1128" s="36" t="s">
        <v>117</v>
      </c>
      <c r="AA1128" s="36" t="s">
        <v>117</v>
      </c>
      <c r="AB1128" s="36" t="s">
        <v>117</v>
      </c>
      <c r="AC1128" s="36" t="s">
        <v>117</v>
      </c>
      <c r="AD1128" s="36" t="s">
        <v>117</v>
      </c>
      <c r="AE1128" s="36" t="s">
        <v>4311</v>
      </c>
      <c r="AF1128" s="36" t="s">
        <v>117</v>
      </c>
      <c r="AG1128" s="36" t="s">
        <v>117</v>
      </c>
      <c r="AH1128" s="36" t="s">
        <v>117</v>
      </c>
      <c r="AI1128" s="36" t="s">
        <v>117</v>
      </c>
      <c r="AJ1128" s="36" t="s">
        <v>117</v>
      </c>
      <c r="AK1128" s="36" t="s">
        <v>4304</v>
      </c>
      <c r="AL1128" s="36">
        <v>1008</v>
      </c>
      <c r="AM1128" s="36"/>
      <c r="AN1128" s="36"/>
      <c r="AO1128" s="36"/>
      <c r="AP1128" s="36"/>
      <c r="AQ1128" s="36"/>
      <c r="AR1128" s="36"/>
      <c r="AS1128" s="36"/>
    </row>
    <row r="1129" spans="1:45" s="62" customFormat="1" hidden="1">
      <c r="A1129" s="136"/>
      <c r="B1129" s="42" t="s">
        <v>6661</v>
      </c>
      <c r="C1129" s="88"/>
      <c r="D1129" s="88"/>
      <c r="E1129" s="88"/>
      <c r="F1129" s="88"/>
      <c r="G1129" s="88"/>
      <c r="H1129" s="88"/>
      <c r="I1129" s="88"/>
      <c r="J1129" s="88"/>
      <c r="K1129" s="88"/>
      <c r="L1129" s="88"/>
      <c r="M1129" s="88"/>
      <c r="N1129" s="88"/>
      <c r="O1129" s="88"/>
      <c r="P1129" s="88"/>
      <c r="Q1129" s="88"/>
      <c r="R1129" s="88"/>
      <c r="S1129" s="88"/>
      <c r="T1129" s="36"/>
      <c r="U1129" s="36"/>
      <c r="V1129" s="36"/>
      <c r="W1129" s="36">
        <v>4</v>
      </c>
      <c r="X1129" s="36" t="s">
        <v>4330</v>
      </c>
      <c r="Y1129" s="36" t="s">
        <v>117</v>
      </c>
      <c r="Z1129" s="36" t="s">
        <v>117</v>
      </c>
      <c r="AA1129" s="36" t="s">
        <v>117</v>
      </c>
      <c r="AB1129" s="36" t="s">
        <v>117</v>
      </c>
      <c r="AC1129" s="36" t="s">
        <v>117</v>
      </c>
      <c r="AD1129" s="36" t="s">
        <v>117</v>
      </c>
      <c r="AE1129" s="36" t="s">
        <v>119</v>
      </c>
      <c r="AF1129" s="36" t="s">
        <v>117</v>
      </c>
      <c r="AG1129" s="36" t="s">
        <v>117</v>
      </c>
      <c r="AH1129" s="36" t="s">
        <v>117</v>
      </c>
      <c r="AI1129" s="36" t="s">
        <v>117</v>
      </c>
      <c r="AJ1129" s="36" t="s">
        <v>117</v>
      </c>
      <c r="AK1129" s="36" t="s">
        <v>4297</v>
      </c>
      <c r="AL1129" s="36">
        <v>8</v>
      </c>
      <c r="AM1129" s="36"/>
      <c r="AN1129" s="36"/>
      <c r="AO1129" s="36"/>
      <c r="AP1129" s="36"/>
      <c r="AQ1129" s="36"/>
      <c r="AR1129" s="36"/>
      <c r="AS1129" s="36"/>
    </row>
    <row r="1130" spans="1:45" s="62" customFormat="1" hidden="1">
      <c r="A1130" s="136"/>
      <c r="B1130" s="42" t="s">
        <v>6661</v>
      </c>
      <c r="C1130" s="88"/>
      <c r="D1130" s="88"/>
      <c r="E1130" s="88"/>
      <c r="F1130" s="88"/>
      <c r="G1130" s="88"/>
      <c r="H1130" s="88"/>
      <c r="I1130" s="88"/>
      <c r="J1130" s="88"/>
      <c r="K1130" s="88"/>
      <c r="L1130" s="88"/>
      <c r="M1130" s="88"/>
      <c r="N1130" s="88"/>
      <c r="O1130" s="88"/>
      <c r="P1130" s="88"/>
      <c r="Q1130" s="88"/>
      <c r="R1130" s="88"/>
      <c r="S1130" s="88"/>
      <c r="T1130" s="36"/>
      <c r="U1130" s="36"/>
      <c r="V1130" s="36"/>
      <c r="W1130" s="36">
        <v>4</v>
      </c>
      <c r="X1130" s="36" t="s">
        <v>4330</v>
      </c>
      <c r="Y1130" s="36" t="s">
        <v>117</v>
      </c>
      <c r="Z1130" s="36" t="s">
        <v>117</v>
      </c>
      <c r="AA1130" s="36" t="s">
        <v>117</v>
      </c>
      <c r="AB1130" s="36" t="s">
        <v>117</v>
      </c>
      <c r="AC1130" s="36" t="s">
        <v>117</v>
      </c>
      <c r="AD1130" s="36" t="s">
        <v>117</v>
      </c>
      <c r="AE1130" s="36" t="s">
        <v>705</v>
      </c>
      <c r="AF1130" s="36" t="s">
        <v>117</v>
      </c>
      <c r="AG1130" s="36" t="s">
        <v>117</v>
      </c>
      <c r="AH1130" s="36" t="s">
        <v>117</v>
      </c>
      <c r="AI1130" s="36" t="s">
        <v>117</v>
      </c>
      <c r="AJ1130" s="36" t="s">
        <v>117</v>
      </c>
      <c r="AK1130" s="36" t="s">
        <v>4297</v>
      </c>
      <c r="AL1130" s="36">
        <v>16</v>
      </c>
      <c r="AM1130" s="36"/>
      <c r="AN1130" s="36"/>
      <c r="AO1130" s="36"/>
      <c r="AP1130" s="36"/>
      <c r="AQ1130" s="36"/>
      <c r="AR1130" s="36"/>
      <c r="AS1130" s="36"/>
    </row>
    <row r="1131" spans="1:45" s="62" customFormat="1" hidden="1">
      <c r="A1131" s="136"/>
      <c r="B1131" s="42" t="s">
        <v>6661</v>
      </c>
      <c r="C1131" s="88"/>
      <c r="D1131" s="88"/>
      <c r="E1131" s="88"/>
      <c r="F1131" s="88"/>
      <c r="G1131" s="88"/>
      <c r="H1131" s="88"/>
      <c r="I1131" s="88"/>
      <c r="J1131" s="88"/>
      <c r="K1131" s="88"/>
      <c r="L1131" s="88"/>
      <c r="M1131" s="88"/>
      <c r="N1131" s="88"/>
      <c r="O1131" s="88"/>
      <c r="P1131" s="88"/>
      <c r="Q1131" s="88"/>
      <c r="R1131" s="88"/>
      <c r="S1131" s="88"/>
      <c r="T1131" s="36"/>
      <c r="U1131" s="36"/>
      <c r="V1131" s="36"/>
      <c r="W1131" s="36">
        <v>4</v>
      </c>
      <c r="X1131" s="36" t="s">
        <v>50</v>
      </c>
      <c r="Y1131" s="36" t="s">
        <v>117</v>
      </c>
      <c r="Z1131" s="36" t="s">
        <v>117</v>
      </c>
      <c r="AA1131" s="36" t="s">
        <v>117</v>
      </c>
      <c r="AB1131" s="36" t="s">
        <v>117</v>
      </c>
      <c r="AC1131" s="36" t="s">
        <v>117</v>
      </c>
      <c r="AD1131" s="36" t="s">
        <v>117</v>
      </c>
      <c r="AE1131" s="36" t="s">
        <v>707</v>
      </c>
      <c r="AF1131" s="36" t="s">
        <v>117</v>
      </c>
      <c r="AG1131" s="36" t="s">
        <v>117</v>
      </c>
      <c r="AH1131" s="36" t="s">
        <v>117</v>
      </c>
      <c r="AI1131" s="36" t="s">
        <v>117</v>
      </c>
      <c r="AJ1131" s="36" t="s">
        <v>117</v>
      </c>
      <c r="AK1131" s="36" t="s">
        <v>4297</v>
      </c>
      <c r="AL1131" s="36">
        <v>4</v>
      </c>
      <c r="AM1131" s="36"/>
      <c r="AN1131" s="36"/>
      <c r="AO1131" s="36"/>
      <c r="AP1131" s="36"/>
      <c r="AQ1131" s="36"/>
      <c r="AR1131" s="36"/>
      <c r="AS1131" s="36"/>
    </row>
    <row r="1132" spans="1:45" s="62" customFormat="1" hidden="1">
      <c r="A1132" s="136"/>
      <c r="B1132" s="42" t="s">
        <v>6661</v>
      </c>
      <c r="C1132" s="88"/>
      <c r="D1132" s="88"/>
      <c r="E1132" s="88"/>
      <c r="F1132" s="88"/>
      <c r="G1132" s="88"/>
      <c r="H1132" s="88"/>
      <c r="I1132" s="88"/>
      <c r="J1132" s="88"/>
      <c r="K1132" s="88"/>
      <c r="L1132" s="88"/>
      <c r="M1132" s="88"/>
      <c r="N1132" s="88"/>
      <c r="O1132" s="88"/>
      <c r="P1132" s="88"/>
      <c r="Q1132" s="88"/>
      <c r="R1132" s="88"/>
      <c r="S1132" s="88"/>
      <c r="T1132" s="36"/>
      <c r="U1132" s="36"/>
      <c r="V1132" s="36"/>
      <c r="W1132" s="36">
        <v>4</v>
      </c>
      <c r="X1132" s="36" t="s">
        <v>50</v>
      </c>
      <c r="Y1132" s="36" t="s">
        <v>117</v>
      </c>
      <c r="Z1132" s="36" t="s">
        <v>117</v>
      </c>
      <c r="AA1132" s="36" t="s">
        <v>117</v>
      </c>
      <c r="AB1132" s="36" t="s">
        <v>117</v>
      </c>
      <c r="AC1132" s="36" t="s">
        <v>117</v>
      </c>
      <c r="AD1132" s="36" t="s">
        <v>117</v>
      </c>
      <c r="AE1132" s="36" t="s">
        <v>1040</v>
      </c>
      <c r="AF1132" s="36" t="s">
        <v>117</v>
      </c>
      <c r="AG1132" s="36" t="s">
        <v>117</v>
      </c>
      <c r="AH1132" s="36" t="s">
        <v>117</v>
      </c>
      <c r="AI1132" s="36" t="s">
        <v>117</v>
      </c>
      <c r="AJ1132" s="36" t="s">
        <v>117</v>
      </c>
      <c r="AK1132" s="36" t="s">
        <v>4297</v>
      </c>
      <c r="AL1132" s="36">
        <v>4</v>
      </c>
      <c r="AM1132" s="36"/>
      <c r="AN1132" s="36"/>
      <c r="AO1132" s="36"/>
      <c r="AP1132" s="36"/>
      <c r="AQ1132" s="36"/>
      <c r="AR1132" s="36"/>
      <c r="AS1132" s="36"/>
    </row>
    <row r="1133" spans="1:45" s="62" customFormat="1" hidden="1">
      <c r="A1133" s="136"/>
      <c r="B1133" s="42" t="s">
        <v>6661</v>
      </c>
      <c r="C1133" s="88"/>
      <c r="D1133" s="88"/>
      <c r="E1133" s="88"/>
      <c r="F1133" s="88"/>
      <c r="G1133" s="88"/>
      <c r="H1133" s="88"/>
      <c r="I1133" s="88"/>
      <c r="J1133" s="88"/>
      <c r="K1133" s="88"/>
      <c r="L1133" s="88"/>
      <c r="M1133" s="88"/>
      <c r="N1133" s="88"/>
      <c r="O1133" s="88"/>
      <c r="P1133" s="88"/>
      <c r="Q1133" s="88"/>
      <c r="R1133" s="88"/>
      <c r="S1133" s="88"/>
      <c r="T1133" s="36"/>
      <c r="U1133" s="36"/>
      <c r="V1133" s="36"/>
      <c r="W1133" s="36">
        <v>4</v>
      </c>
      <c r="X1133" s="36" t="s">
        <v>50</v>
      </c>
      <c r="Y1133" s="36" t="s">
        <v>117</v>
      </c>
      <c r="Z1133" s="36" t="s">
        <v>117</v>
      </c>
      <c r="AA1133" s="36" t="s">
        <v>117</v>
      </c>
      <c r="AB1133" s="36" t="s">
        <v>117</v>
      </c>
      <c r="AC1133" s="36" t="s">
        <v>117</v>
      </c>
      <c r="AD1133" s="36" t="s">
        <v>117</v>
      </c>
      <c r="AE1133" s="36" t="s">
        <v>709</v>
      </c>
      <c r="AF1133" s="36" t="s">
        <v>117</v>
      </c>
      <c r="AG1133" s="36" t="s">
        <v>117</v>
      </c>
      <c r="AH1133" s="36" t="s">
        <v>117</v>
      </c>
      <c r="AI1133" s="36" t="s">
        <v>117</v>
      </c>
      <c r="AJ1133" s="36" t="s">
        <v>117</v>
      </c>
      <c r="AK1133" s="36" t="s">
        <v>4297</v>
      </c>
      <c r="AL1133" s="36">
        <v>8</v>
      </c>
      <c r="AM1133" s="36"/>
      <c r="AN1133" s="36"/>
      <c r="AO1133" s="36"/>
      <c r="AP1133" s="36"/>
      <c r="AQ1133" s="36"/>
      <c r="AR1133" s="36"/>
      <c r="AS1133" s="36"/>
    </row>
    <row r="1134" spans="1:45" s="62" customFormat="1" hidden="1">
      <c r="A1134" s="136"/>
      <c r="B1134" s="42" t="s">
        <v>6661</v>
      </c>
      <c r="C1134" s="88"/>
      <c r="D1134" s="88"/>
      <c r="E1134" s="88"/>
      <c r="F1134" s="88"/>
      <c r="G1134" s="88"/>
      <c r="H1134" s="88"/>
      <c r="I1134" s="88"/>
      <c r="J1134" s="88"/>
      <c r="K1134" s="88"/>
      <c r="L1134" s="88"/>
      <c r="M1134" s="88"/>
      <c r="N1134" s="88"/>
      <c r="O1134" s="88"/>
      <c r="P1134" s="88"/>
      <c r="Q1134" s="88"/>
      <c r="R1134" s="88"/>
      <c r="S1134" s="88"/>
      <c r="T1134" s="36"/>
      <c r="U1134" s="36"/>
      <c r="V1134" s="36"/>
      <c r="W1134" s="36">
        <v>4</v>
      </c>
      <c r="X1134" s="36" t="s">
        <v>50</v>
      </c>
      <c r="Y1134" s="36" t="s">
        <v>117</v>
      </c>
      <c r="Z1134" s="36" t="s">
        <v>117</v>
      </c>
      <c r="AA1134" s="36" t="s">
        <v>117</v>
      </c>
      <c r="AB1134" s="36" t="s">
        <v>117</v>
      </c>
      <c r="AC1134" s="36" t="s">
        <v>117</v>
      </c>
      <c r="AD1134" s="36" t="s">
        <v>117</v>
      </c>
      <c r="AE1134" s="36" t="s">
        <v>710</v>
      </c>
      <c r="AF1134" s="36" t="s">
        <v>117</v>
      </c>
      <c r="AG1134" s="36" t="s">
        <v>117</v>
      </c>
      <c r="AH1134" s="36" t="s">
        <v>117</v>
      </c>
      <c r="AI1134" s="36" t="s">
        <v>117</v>
      </c>
      <c r="AJ1134" s="36" t="s">
        <v>117</v>
      </c>
      <c r="AK1134" s="36" t="s">
        <v>4297</v>
      </c>
      <c r="AL1134" s="36">
        <v>8</v>
      </c>
      <c r="AM1134" s="36"/>
      <c r="AN1134" s="36"/>
      <c r="AO1134" s="36"/>
      <c r="AP1134" s="36"/>
      <c r="AQ1134" s="36"/>
      <c r="AR1134" s="36"/>
      <c r="AS1134" s="36"/>
    </row>
    <row r="1135" spans="1:45" s="62" customFormat="1" hidden="1">
      <c r="A1135" s="136"/>
      <c r="B1135" s="42" t="s">
        <v>6661</v>
      </c>
      <c r="C1135" s="88"/>
      <c r="D1135" s="88"/>
      <c r="E1135" s="88"/>
      <c r="F1135" s="88"/>
      <c r="G1135" s="88"/>
      <c r="H1135" s="88"/>
      <c r="I1135" s="88"/>
      <c r="J1135" s="88"/>
      <c r="K1135" s="88"/>
      <c r="L1135" s="88"/>
      <c r="M1135" s="88"/>
      <c r="N1135" s="88"/>
      <c r="O1135" s="88"/>
      <c r="P1135" s="88"/>
      <c r="Q1135" s="88"/>
      <c r="R1135" s="88"/>
      <c r="S1135" s="88"/>
      <c r="T1135" s="36"/>
      <c r="U1135" s="36"/>
      <c r="V1135" s="36"/>
      <c r="W1135" s="36">
        <v>4</v>
      </c>
      <c r="X1135" s="36" t="s">
        <v>50</v>
      </c>
      <c r="Y1135" s="36" t="s">
        <v>117</v>
      </c>
      <c r="Z1135" s="36" t="s">
        <v>117</v>
      </c>
      <c r="AA1135" s="36" t="s">
        <v>117</v>
      </c>
      <c r="AB1135" s="36" t="s">
        <v>117</v>
      </c>
      <c r="AC1135" s="36" t="s">
        <v>117</v>
      </c>
      <c r="AD1135" s="36" t="s">
        <v>117</v>
      </c>
      <c r="AE1135" s="36" t="s">
        <v>712</v>
      </c>
      <c r="AF1135" s="36" t="s">
        <v>117</v>
      </c>
      <c r="AG1135" s="36" t="s">
        <v>117</v>
      </c>
      <c r="AH1135" s="36" t="s">
        <v>117</v>
      </c>
      <c r="AI1135" s="36" t="s">
        <v>117</v>
      </c>
      <c r="AJ1135" s="36" t="s">
        <v>117</v>
      </c>
      <c r="AK1135" s="36" t="s">
        <v>4297</v>
      </c>
      <c r="AL1135" s="36">
        <v>4</v>
      </c>
      <c r="AM1135" s="36"/>
      <c r="AN1135" s="36"/>
      <c r="AO1135" s="36"/>
      <c r="AP1135" s="36"/>
      <c r="AQ1135" s="36"/>
      <c r="AR1135" s="36"/>
      <c r="AS1135" s="36"/>
    </row>
    <row r="1136" spans="1:45" s="62" customFormat="1" hidden="1">
      <c r="A1136" s="136"/>
      <c r="B1136" s="42" t="s">
        <v>6661</v>
      </c>
      <c r="C1136" s="88"/>
      <c r="D1136" s="88"/>
      <c r="E1136" s="88"/>
      <c r="F1136" s="88"/>
      <c r="G1136" s="88"/>
      <c r="H1136" s="88"/>
      <c r="I1136" s="88"/>
      <c r="J1136" s="88"/>
      <c r="K1136" s="88"/>
      <c r="L1136" s="88"/>
      <c r="M1136" s="88"/>
      <c r="N1136" s="88"/>
      <c r="O1136" s="88"/>
      <c r="P1136" s="88"/>
      <c r="Q1136" s="88"/>
      <c r="R1136" s="88"/>
      <c r="S1136" s="88"/>
      <c r="T1136" s="36"/>
      <c r="U1136" s="36"/>
      <c r="V1136" s="36"/>
      <c r="W1136" s="36">
        <v>4</v>
      </c>
      <c r="X1136" s="36" t="s">
        <v>50</v>
      </c>
      <c r="Y1136" s="36" t="s">
        <v>117</v>
      </c>
      <c r="Z1136" s="36" t="s">
        <v>117</v>
      </c>
      <c r="AA1136" s="36" t="s">
        <v>117</v>
      </c>
      <c r="AB1136" s="36" t="s">
        <v>117</v>
      </c>
      <c r="AC1136" s="36" t="s">
        <v>117</v>
      </c>
      <c r="AD1136" s="36" t="s">
        <v>117</v>
      </c>
      <c r="AE1136" s="36" t="s">
        <v>839</v>
      </c>
      <c r="AF1136" s="36" t="s">
        <v>117</v>
      </c>
      <c r="AG1136" s="36" t="s">
        <v>117</v>
      </c>
      <c r="AH1136" s="36" t="s">
        <v>117</v>
      </c>
      <c r="AI1136" s="36" t="s">
        <v>117</v>
      </c>
      <c r="AJ1136" s="36" t="s">
        <v>117</v>
      </c>
      <c r="AK1136" s="36" t="s">
        <v>4297</v>
      </c>
      <c r="AL1136" s="36">
        <v>6</v>
      </c>
      <c r="AM1136" s="36"/>
      <c r="AN1136" s="36"/>
      <c r="AO1136" s="36"/>
      <c r="AP1136" s="36"/>
      <c r="AQ1136" s="36"/>
      <c r="AR1136" s="36"/>
      <c r="AS1136" s="36"/>
    </row>
    <row r="1137" spans="1:45" s="62" customFormat="1" hidden="1">
      <c r="A1137" s="50"/>
      <c r="B1137" s="42" t="s">
        <v>6661</v>
      </c>
      <c r="C1137" s="40"/>
      <c r="D1137" s="42" t="s">
        <v>0</v>
      </c>
      <c r="E1137" s="40"/>
      <c r="F1137" s="35" t="s">
        <v>6700</v>
      </c>
      <c r="G1137" s="40"/>
      <c r="H1137" s="40"/>
      <c r="I1137" s="40"/>
      <c r="J1137" s="40"/>
      <c r="K1137" s="40"/>
      <c r="L1137" s="40"/>
      <c r="M1137" s="42"/>
      <c r="N1137" s="40"/>
      <c r="O1137" s="40"/>
      <c r="P1137" s="40"/>
      <c r="Q1137" s="40"/>
      <c r="R1137" s="40"/>
      <c r="S1137" s="40"/>
      <c r="T1137" s="40"/>
      <c r="U1137" s="40"/>
      <c r="V1137" s="41" t="s">
        <v>6605</v>
      </c>
      <c r="W1137" s="36">
        <v>3</v>
      </c>
      <c r="X1137" s="36" t="s">
        <v>50</v>
      </c>
      <c r="Y1137" s="36" t="s">
        <v>1041</v>
      </c>
      <c r="Z1137" s="36" t="s">
        <v>117</v>
      </c>
      <c r="AA1137" s="36" t="s">
        <v>192</v>
      </c>
      <c r="AB1137" s="36" t="s">
        <v>4331</v>
      </c>
      <c r="AC1137" s="36" t="s">
        <v>1042</v>
      </c>
      <c r="AD1137" s="36" t="s">
        <v>249</v>
      </c>
      <c r="AE1137" s="36" t="s">
        <v>208</v>
      </c>
      <c r="AF1137" s="36" t="s">
        <v>117</v>
      </c>
      <c r="AG1137" s="36" t="s">
        <v>117</v>
      </c>
      <c r="AH1137" s="36" t="s">
        <v>117</v>
      </c>
      <c r="AI1137" s="36" t="s">
        <v>4332</v>
      </c>
      <c r="AJ1137" s="36" t="s">
        <v>4333</v>
      </c>
      <c r="AK1137" s="36" t="s">
        <v>4297</v>
      </c>
      <c r="AL1137" s="36" t="s">
        <v>1038</v>
      </c>
      <c r="AM1137" s="36"/>
      <c r="AN1137" s="36"/>
      <c r="AO1137" s="36"/>
      <c r="AP1137" s="36"/>
      <c r="AQ1137" s="36"/>
      <c r="AR1137" s="36"/>
      <c r="AS1137" s="36"/>
    </row>
    <row r="1138" spans="1:45" s="62" customFormat="1" hidden="1">
      <c r="A1138" s="50"/>
      <c r="B1138" s="42" t="s">
        <v>6661</v>
      </c>
      <c r="C1138" s="40"/>
      <c r="D1138" s="42" t="s">
        <v>0</v>
      </c>
      <c r="E1138" s="40"/>
      <c r="F1138" s="35" t="s">
        <v>6700</v>
      </c>
      <c r="G1138" s="40"/>
      <c r="H1138" s="40"/>
      <c r="I1138" s="40"/>
      <c r="J1138" s="40"/>
      <c r="K1138" s="40"/>
      <c r="L1138" s="40"/>
      <c r="M1138" s="42"/>
      <c r="N1138" s="40"/>
      <c r="O1138" s="40"/>
      <c r="P1138" s="40"/>
      <c r="Q1138" s="40"/>
      <c r="R1138" s="40"/>
      <c r="S1138" s="40"/>
      <c r="T1138" s="40"/>
      <c r="U1138" s="40"/>
      <c r="V1138" s="41" t="s">
        <v>6605</v>
      </c>
      <c r="W1138" s="36">
        <v>3</v>
      </c>
      <c r="X1138" s="36" t="s">
        <v>50</v>
      </c>
      <c r="Y1138" s="36" t="s">
        <v>1043</v>
      </c>
      <c r="Z1138" s="36" t="s">
        <v>117</v>
      </c>
      <c r="AA1138" s="36" t="s">
        <v>197</v>
      </c>
      <c r="AB1138" s="36" t="s">
        <v>4334</v>
      </c>
      <c r="AC1138" s="36" t="s">
        <v>1044</v>
      </c>
      <c r="AD1138" s="36" t="s">
        <v>199</v>
      </c>
      <c r="AE1138" s="36" t="s">
        <v>208</v>
      </c>
      <c r="AF1138" s="36" t="s">
        <v>117</v>
      </c>
      <c r="AG1138" s="36" t="s">
        <v>117</v>
      </c>
      <c r="AH1138" s="36" t="s">
        <v>117</v>
      </c>
      <c r="AI1138" s="36" t="s">
        <v>4335</v>
      </c>
      <c r="AJ1138" s="36" t="s">
        <v>4333</v>
      </c>
      <c r="AK1138" s="36" t="s">
        <v>4297</v>
      </c>
      <c r="AL1138" s="36" t="s">
        <v>1038</v>
      </c>
      <c r="AM1138" s="36"/>
      <c r="AN1138" s="36"/>
      <c r="AO1138" s="36"/>
      <c r="AP1138" s="36"/>
      <c r="AQ1138" s="36"/>
      <c r="AR1138" s="36"/>
      <c r="AS1138" s="36"/>
    </row>
    <row r="1139" spans="1:45" s="62" customFormat="1" hidden="1">
      <c r="A1139" s="50"/>
      <c r="B1139" s="42" t="s">
        <v>6661</v>
      </c>
      <c r="C1139" s="40"/>
      <c r="D1139" s="42" t="s">
        <v>0</v>
      </c>
      <c r="E1139" s="40" t="s">
        <v>6708</v>
      </c>
      <c r="F1139" s="35" t="s">
        <v>6700</v>
      </c>
      <c r="G1139" s="40"/>
      <c r="H1139" s="40" t="s">
        <v>6782</v>
      </c>
      <c r="I1139" s="40"/>
      <c r="J1139" s="40"/>
      <c r="K1139" s="40"/>
      <c r="L1139" s="40"/>
      <c r="M1139" s="42"/>
      <c r="N1139" s="40"/>
      <c r="O1139" s="40"/>
      <c r="P1139" s="40"/>
      <c r="Q1139" s="40"/>
      <c r="R1139" s="40"/>
      <c r="S1139" s="40"/>
      <c r="T1139" s="40"/>
      <c r="U1139" s="40"/>
      <c r="V1139" s="41" t="s">
        <v>6605</v>
      </c>
      <c r="W1139" s="36">
        <v>3</v>
      </c>
      <c r="X1139" s="36" t="s">
        <v>5163</v>
      </c>
      <c r="Y1139" s="36" t="s">
        <v>1045</v>
      </c>
      <c r="Z1139" s="36" t="s">
        <v>117</v>
      </c>
      <c r="AA1139" s="36" t="s">
        <v>1046</v>
      </c>
      <c r="AB1139" s="36" t="s">
        <v>1047</v>
      </c>
      <c r="AC1139" s="36" t="s">
        <v>1048</v>
      </c>
      <c r="AD1139" s="36" t="s">
        <v>1049</v>
      </c>
      <c r="AE1139" s="36" t="s">
        <v>5164</v>
      </c>
      <c r="AF1139" s="36" t="s">
        <v>5165</v>
      </c>
      <c r="AG1139" s="36" t="s">
        <v>117</v>
      </c>
      <c r="AH1139" s="36" t="s">
        <v>5166</v>
      </c>
      <c r="AI1139" s="36" t="s">
        <v>5539</v>
      </c>
      <c r="AJ1139" s="36" t="s">
        <v>5168</v>
      </c>
      <c r="AK1139" s="36" t="s">
        <v>4297</v>
      </c>
      <c r="AL1139" s="36" t="s">
        <v>1038</v>
      </c>
      <c r="AM1139" s="36"/>
      <c r="AN1139" s="36"/>
      <c r="AO1139" s="36"/>
      <c r="AP1139" s="36"/>
      <c r="AQ1139" s="36"/>
      <c r="AR1139" s="36"/>
      <c r="AS1139" s="36"/>
    </row>
    <row r="1140" spans="1:45" s="62" customFormat="1" hidden="1">
      <c r="A1140" s="50"/>
      <c r="B1140" s="42" t="s">
        <v>6661</v>
      </c>
      <c r="C1140" s="40"/>
      <c r="D1140" s="42" t="s">
        <v>0</v>
      </c>
      <c r="E1140" s="40"/>
      <c r="F1140" s="35" t="s">
        <v>6700</v>
      </c>
      <c r="G1140" s="40"/>
      <c r="H1140" s="40"/>
      <c r="I1140" s="40"/>
      <c r="J1140" s="40"/>
      <c r="K1140" s="40"/>
      <c r="L1140" s="40"/>
      <c r="M1140" s="42"/>
      <c r="N1140" s="40"/>
      <c r="O1140" s="40"/>
      <c r="P1140" s="40"/>
      <c r="Q1140" s="40"/>
      <c r="R1140" s="40"/>
      <c r="S1140" s="40"/>
      <c r="T1140" s="40"/>
      <c r="U1140" s="40"/>
      <c r="V1140" s="41" t="s">
        <v>6605</v>
      </c>
      <c r="W1140" s="36">
        <v>4</v>
      </c>
      <c r="X1140" s="36" t="s">
        <v>4369</v>
      </c>
      <c r="Y1140" s="36" t="s">
        <v>117</v>
      </c>
      <c r="Z1140" s="36" t="s">
        <v>117</v>
      </c>
      <c r="AA1140" s="36" t="s">
        <v>117</v>
      </c>
      <c r="AB1140" s="36" t="s">
        <v>117</v>
      </c>
      <c r="AC1140" s="36" t="s">
        <v>117</v>
      </c>
      <c r="AD1140" s="36" t="s">
        <v>117</v>
      </c>
      <c r="AE1140" s="36" t="s">
        <v>4761</v>
      </c>
      <c r="AF1140" s="36" t="s">
        <v>117</v>
      </c>
      <c r="AG1140" s="36" t="s">
        <v>1048</v>
      </c>
      <c r="AH1140" s="36" t="s">
        <v>117</v>
      </c>
      <c r="AI1140" s="36" t="s">
        <v>117</v>
      </c>
      <c r="AJ1140" s="36" t="s">
        <v>117</v>
      </c>
      <c r="AK1140" s="36" t="s">
        <v>4297</v>
      </c>
      <c r="AL1140" s="36" t="s">
        <v>1038</v>
      </c>
      <c r="AM1140" s="36"/>
      <c r="AN1140" s="36"/>
      <c r="AO1140" s="36"/>
      <c r="AP1140" s="36"/>
      <c r="AQ1140" s="36"/>
      <c r="AR1140" s="36"/>
      <c r="AS1140" s="36"/>
    </row>
    <row r="1141" spans="1:45" s="62" customFormat="1" hidden="1">
      <c r="A1141" s="50"/>
      <c r="B1141" s="42" t="s">
        <v>6661</v>
      </c>
      <c r="C1141" s="40"/>
      <c r="D1141" s="42" t="s">
        <v>0</v>
      </c>
      <c r="E1141" s="40" t="s">
        <v>6708</v>
      </c>
      <c r="F1141" s="35" t="s">
        <v>6700</v>
      </c>
      <c r="G1141" s="40"/>
      <c r="H1141" s="40" t="s">
        <v>6782</v>
      </c>
      <c r="I1141" s="40"/>
      <c r="J1141" s="40"/>
      <c r="K1141" s="40"/>
      <c r="L1141" s="40"/>
      <c r="M1141" s="42"/>
      <c r="N1141" s="40"/>
      <c r="O1141" s="40"/>
      <c r="P1141" s="40"/>
      <c r="Q1141" s="40"/>
      <c r="R1141" s="40"/>
      <c r="S1141" s="40"/>
      <c r="T1141" s="40"/>
      <c r="U1141" s="40"/>
      <c r="V1141" s="41" t="s">
        <v>6605</v>
      </c>
      <c r="W1141" s="36">
        <v>3</v>
      </c>
      <c r="X1141" s="36" t="s">
        <v>5163</v>
      </c>
      <c r="Y1141" s="36" t="s">
        <v>1050</v>
      </c>
      <c r="Z1141" s="36" t="s">
        <v>117</v>
      </c>
      <c r="AA1141" s="36" t="s">
        <v>1051</v>
      </c>
      <c r="AB1141" s="36" t="s">
        <v>1052</v>
      </c>
      <c r="AC1141" s="36" t="s">
        <v>1053</v>
      </c>
      <c r="AD1141" s="36" t="s">
        <v>654</v>
      </c>
      <c r="AE1141" s="36" t="s">
        <v>5164</v>
      </c>
      <c r="AF1141" s="36" t="s">
        <v>5165</v>
      </c>
      <c r="AG1141" s="36" t="s">
        <v>117</v>
      </c>
      <c r="AH1141" s="36" t="s">
        <v>5166</v>
      </c>
      <c r="AI1141" s="36" t="s">
        <v>5540</v>
      </c>
      <c r="AJ1141" s="36" t="s">
        <v>5168</v>
      </c>
      <c r="AK1141" s="36" t="s">
        <v>4297</v>
      </c>
      <c r="AL1141" s="36" t="s">
        <v>1038</v>
      </c>
      <c r="AM1141" s="36"/>
      <c r="AN1141" s="36"/>
      <c r="AO1141" s="36"/>
      <c r="AP1141" s="36"/>
      <c r="AQ1141" s="36"/>
      <c r="AR1141" s="36"/>
      <c r="AS1141" s="36"/>
    </row>
    <row r="1142" spans="1:45" s="62" customFormat="1" hidden="1">
      <c r="A1142" s="50"/>
      <c r="B1142" s="42" t="s">
        <v>6661</v>
      </c>
      <c r="C1142" s="40"/>
      <c r="D1142" s="42" t="s">
        <v>0</v>
      </c>
      <c r="E1142" s="40"/>
      <c r="F1142" s="35" t="s">
        <v>6700</v>
      </c>
      <c r="G1142" s="40"/>
      <c r="H1142" s="40"/>
      <c r="I1142" s="40"/>
      <c r="J1142" s="40"/>
      <c r="K1142" s="40"/>
      <c r="L1142" s="40"/>
      <c r="M1142" s="42"/>
      <c r="N1142" s="40"/>
      <c r="O1142" s="40"/>
      <c r="P1142" s="40"/>
      <c r="Q1142" s="40"/>
      <c r="R1142" s="40"/>
      <c r="S1142" s="40"/>
      <c r="T1142" s="40"/>
      <c r="U1142" s="40"/>
      <c r="V1142" s="41" t="s">
        <v>6605</v>
      </c>
      <c r="W1142" s="36">
        <v>4</v>
      </c>
      <c r="X1142" s="36" t="s">
        <v>4369</v>
      </c>
      <c r="Y1142" s="36" t="s">
        <v>117</v>
      </c>
      <c r="Z1142" s="36" t="s">
        <v>117</v>
      </c>
      <c r="AA1142" s="36" t="s">
        <v>117</v>
      </c>
      <c r="AB1142" s="36" t="s">
        <v>117</v>
      </c>
      <c r="AC1142" s="36" t="s">
        <v>117</v>
      </c>
      <c r="AD1142" s="36" t="s">
        <v>117</v>
      </c>
      <c r="AE1142" s="36" t="s">
        <v>4761</v>
      </c>
      <c r="AF1142" s="36" t="s">
        <v>117</v>
      </c>
      <c r="AG1142" s="36" t="s">
        <v>1053</v>
      </c>
      <c r="AH1142" s="36" t="s">
        <v>117</v>
      </c>
      <c r="AI1142" s="36" t="s">
        <v>117</v>
      </c>
      <c r="AJ1142" s="36" t="s">
        <v>117</v>
      </c>
      <c r="AK1142" s="36" t="s">
        <v>4297</v>
      </c>
      <c r="AL1142" s="36" t="s">
        <v>1038</v>
      </c>
      <c r="AM1142" s="36"/>
      <c r="AN1142" s="36"/>
      <c r="AO1142" s="36"/>
      <c r="AP1142" s="36"/>
      <c r="AQ1142" s="36"/>
      <c r="AR1142" s="36"/>
      <c r="AS1142" s="36"/>
    </row>
    <row r="1143" spans="1:45" s="62" customFormat="1" hidden="1">
      <c r="A1143" s="147" t="s">
        <v>7831</v>
      </c>
      <c r="B1143" s="42" t="s">
        <v>6661</v>
      </c>
      <c r="C1143" s="40"/>
      <c r="D1143" s="42" t="s">
        <v>0</v>
      </c>
      <c r="E1143" s="40" t="s">
        <v>6708</v>
      </c>
      <c r="F1143" s="35" t="s">
        <v>6700</v>
      </c>
      <c r="G1143" s="40"/>
      <c r="H1143" s="40"/>
      <c r="I1143" s="40"/>
      <c r="J1143" s="165" t="s">
        <v>7834</v>
      </c>
      <c r="K1143" s="40"/>
      <c r="L1143" s="40"/>
      <c r="M1143" s="42"/>
      <c r="N1143" s="40"/>
      <c r="O1143" s="40"/>
      <c r="P1143" s="40"/>
      <c r="Q1143" s="40"/>
      <c r="R1143" s="40"/>
      <c r="S1143" s="40"/>
      <c r="T1143" s="40"/>
      <c r="U1143" s="40"/>
      <c r="V1143" s="41" t="s">
        <v>6605</v>
      </c>
      <c r="W1143" s="36">
        <v>3</v>
      </c>
      <c r="X1143" s="36" t="s">
        <v>5541</v>
      </c>
      <c r="Y1143" s="36" t="s">
        <v>1054</v>
      </c>
      <c r="Z1143" s="36" t="s">
        <v>117</v>
      </c>
      <c r="AA1143" s="36" t="s">
        <v>1055</v>
      </c>
      <c r="AB1143" s="36" t="s">
        <v>1055</v>
      </c>
      <c r="AC1143" s="36" t="s">
        <v>1056</v>
      </c>
      <c r="AD1143" s="36" t="s">
        <v>379</v>
      </c>
      <c r="AE1143" s="36" t="s">
        <v>5542</v>
      </c>
      <c r="AF1143" s="36" t="s">
        <v>5543</v>
      </c>
      <c r="AG1143" s="36" t="s">
        <v>117</v>
      </c>
      <c r="AH1143" s="36" t="s">
        <v>5544</v>
      </c>
      <c r="AI1143" s="36" t="s">
        <v>5545</v>
      </c>
      <c r="AJ1143" s="36" t="s">
        <v>5546</v>
      </c>
      <c r="AK1143" s="36" t="s">
        <v>4297</v>
      </c>
      <c r="AL1143" s="36" t="s">
        <v>1038</v>
      </c>
      <c r="AM1143" s="36"/>
      <c r="AN1143" s="36"/>
      <c r="AO1143" s="36"/>
      <c r="AP1143" s="36"/>
      <c r="AQ1143" s="36"/>
      <c r="AR1143" s="36"/>
      <c r="AS1143" s="36"/>
    </row>
    <row r="1144" spans="1:45" s="62" customFormat="1" hidden="1">
      <c r="A1144" s="147" t="s">
        <v>7831</v>
      </c>
      <c r="B1144" s="42" t="s">
        <v>6661</v>
      </c>
      <c r="C1144" s="40"/>
      <c r="D1144" s="42" t="s">
        <v>0</v>
      </c>
      <c r="E1144" s="40" t="s">
        <v>6708</v>
      </c>
      <c r="F1144" s="35" t="s">
        <v>6700</v>
      </c>
      <c r="G1144" s="40"/>
      <c r="H1144" s="40"/>
      <c r="I1144" s="40"/>
      <c r="J1144" s="165" t="s">
        <v>7835</v>
      </c>
      <c r="K1144" s="40"/>
      <c r="L1144" s="40"/>
      <c r="M1144" s="42"/>
      <c r="N1144" s="40"/>
      <c r="O1144" s="40"/>
      <c r="P1144" s="40"/>
      <c r="Q1144" s="40"/>
      <c r="R1144" s="40"/>
      <c r="S1144" s="40"/>
      <c r="T1144" s="40"/>
      <c r="U1144" s="40"/>
      <c r="V1144" s="41" t="s">
        <v>6605</v>
      </c>
      <c r="W1144" s="36">
        <v>3</v>
      </c>
      <c r="X1144" s="36" t="s">
        <v>5541</v>
      </c>
      <c r="Y1144" s="36" t="s">
        <v>1057</v>
      </c>
      <c r="Z1144" s="36" t="s">
        <v>117</v>
      </c>
      <c r="AA1144" s="36" t="s">
        <v>1058</v>
      </c>
      <c r="AB1144" s="36" t="s">
        <v>1058</v>
      </c>
      <c r="AC1144" s="36" t="s">
        <v>1059</v>
      </c>
      <c r="AD1144" s="36" t="s">
        <v>1060</v>
      </c>
      <c r="AE1144" s="36" t="s">
        <v>5542</v>
      </c>
      <c r="AF1144" s="36" t="s">
        <v>5543</v>
      </c>
      <c r="AG1144" s="36" t="s">
        <v>117</v>
      </c>
      <c r="AH1144" s="36" t="s">
        <v>5544</v>
      </c>
      <c r="AI1144" s="36" t="s">
        <v>5547</v>
      </c>
      <c r="AJ1144" s="36" t="s">
        <v>5548</v>
      </c>
      <c r="AK1144" s="36" t="s">
        <v>4297</v>
      </c>
      <c r="AL1144" s="36" t="s">
        <v>1038</v>
      </c>
      <c r="AM1144" s="36"/>
      <c r="AN1144" s="36"/>
      <c r="AO1144" s="36"/>
      <c r="AP1144" s="36"/>
      <c r="AQ1144" s="36"/>
      <c r="AR1144" s="36"/>
      <c r="AS1144" s="36"/>
    </row>
    <row r="1145" spans="1:45" s="62" customFormat="1" hidden="1">
      <c r="A1145" s="136"/>
      <c r="B1145" s="42" t="s">
        <v>6664</v>
      </c>
      <c r="C1145" s="88"/>
      <c r="D1145" s="88"/>
      <c r="E1145" s="88"/>
      <c r="F1145" s="88"/>
      <c r="G1145" s="88"/>
      <c r="H1145" s="88"/>
      <c r="I1145" s="88"/>
      <c r="J1145" s="88"/>
      <c r="K1145" s="88"/>
      <c r="L1145" s="88"/>
      <c r="M1145" s="88"/>
      <c r="N1145" s="88"/>
      <c r="O1145" s="88"/>
      <c r="P1145" s="88"/>
      <c r="Q1145" s="88"/>
      <c r="R1145" s="88"/>
      <c r="S1145" s="88"/>
      <c r="T1145" s="36"/>
      <c r="U1145" s="36"/>
      <c r="V1145" s="36"/>
      <c r="W1145" s="36">
        <v>1</v>
      </c>
      <c r="X1145" s="36" t="s">
        <v>1061</v>
      </c>
      <c r="Y1145" s="36"/>
      <c r="Z1145" s="36"/>
      <c r="AA1145" s="36"/>
      <c r="AB1145" s="36"/>
      <c r="AC1145" s="36"/>
      <c r="AD1145" s="36"/>
      <c r="AE1145" s="36"/>
      <c r="AF1145" s="36"/>
      <c r="AG1145" s="36"/>
      <c r="AH1145" s="36"/>
      <c r="AI1145" s="36"/>
      <c r="AJ1145" s="36"/>
      <c r="AK1145" s="36"/>
      <c r="AL1145" s="36"/>
      <c r="AM1145" s="36"/>
      <c r="AN1145" s="36"/>
      <c r="AO1145" s="36"/>
      <c r="AP1145" s="36"/>
      <c r="AQ1145" s="36"/>
      <c r="AR1145" s="36"/>
      <c r="AS1145" s="36"/>
    </row>
    <row r="1146" spans="1:45" s="62" customFormat="1" hidden="1">
      <c r="A1146" s="136"/>
      <c r="B1146" s="42" t="s">
        <v>6664</v>
      </c>
      <c r="C1146" s="88"/>
      <c r="D1146" s="88"/>
      <c r="E1146" s="88"/>
      <c r="F1146" s="88"/>
      <c r="G1146" s="88"/>
      <c r="H1146" s="88"/>
      <c r="I1146" s="88"/>
      <c r="J1146" s="88"/>
      <c r="K1146" s="88"/>
      <c r="L1146" s="88"/>
      <c r="M1146" s="88"/>
      <c r="N1146" s="88"/>
      <c r="O1146" s="88"/>
      <c r="P1146" s="88"/>
      <c r="Q1146" s="88"/>
      <c r="R1146" s="88"/>
      <c r="S1146" s="88"/>
      <c r="T1146" s="36"/>
      <c r="U1146" s="36"/>
      <c r="V1146" s="36"/>
      <c r="W1146" s="36">
        <v>2</v>
      </c>
      <c r="X1146" s="36" t="s">
        <v>61</v>
      </c>
      <c r="Y1146" s="36" t="s">
        <v>1062</v>
      </c>
      <c r="Z1146" s="36" t="s">
        <v>1063</v>
      </c>
      <c r="AA1146" s="36" t="s">
        <v>1064</v>
      </c>
      <c r="AB1146" s="36"/>
      <c r="AC1146" s="36"/>
      <c r="AD1146" s="36"/>
      <c r="AE1146" s="36"/>
      <c r="AF1146" s="36"/>
      <c r="AG1146" s="36"/>
      <c r="AH1146" s="36"/>
      <c r="AI1146" s="36"/>
      <c r="AJ1146" s="36"/>
      <c r="AK1146" s="36"/>
      <c r="AL1146" s="36"/>
      <c r="AM1146" s="36"/>
      <c r="AN1146" s="36"/>
      <c r="AO1146" s="36"/>
      <c r="AP1146" s="36"/>
      <c r="AQ1146" s="36"/>
      <c r="AR1146" s="36"/>
      <c r="AS1146" s="36"/>
    </row>
    <row r="1147" spans="1:45" s="62" customFormat="1" hidden="1">
      <c r="A1147" s="136"/>
      <c r="B1147" s="42" t="s">
        <v>6664</v>
      </c>
      <c r="C1147" s="88"/>
      <c r="D1147" s="88"/>
      <c r="E1147" s="88"/>
      <c r="F1147" s="88"/>
      <c r="G1147" s="88"/>
      <c r="H1147" s="88"/>
      <c r="I1147" s="88"/>
      <c r="J1147" s="88"/>
      <c r="K1147" s="88"/>
      <c r="L1147" s="88"/>
      <c r="M1147" s="88"/>
      <c r="N1147" s="88"/>
      <c r="O1147" s="88"/>
      <c r="P1147" s="88"/>
      <c r="Q1147" s="88"/>
      <c r="R1147" s="88"/>
      <c r="S1147" s="88"/>
      <c r="T1147" s="36"/>
      <c r="U1147" s="36"/>
      <c r="V1147" s="36"/>
      <c r="W1147" s="36">
        <v>0</v>
      </c>
      <c r="X1147" s="36" t="s">
        <v>4286</v>
      </c>
      <c r="Y1147" s="36" t="s">
        <v>4287</v>
      </c>
      <c r="Z1147" s="36" t="s">
        <v>4288</v>
      </c>
      <c r="AA1147" s="36" t="s">
        <v>45</v>
      </c>
      <c r="AB1147" s="36" t="s">
        <v>45</v>
      </c>
      <c r="AC1147" s="36" t="s">
        <v>47</v>
      </c>
      <c r="AD1147" s="36" t="s">
        <v>49</v>
      </c>
      <c r="AE1147" s="36" t="s">
        <v>4289</v>
      </c>
      <c r="AF1147" s="36" t="s">
        <v>4290</v>
      </c>
      <c r="AG1147" s="36" t="s">
        <v>4291</v>
      </c>
      <c r="AH1147" s="36" t="s">
        <v>58</v>
      </c>
      <c r="AI1147" s="36" t="s">
        <v>4292</v>
      </c>
      <c r="AJ1147" s="36" t="s">
        <v>4293</v>
      </c>
      <c r="AK1147" s="36" t="s">
        <v>4294</v>
      </c>
      <c r="AL1147" s="36" t="s">
        <v>61</v>
      </c>
      <c r="AM1147" s="36"/>
      <c r="AN1147" s="36"/>
      <c r="AO1147" s="36"/>
      <c r="AP1147" s="36"/>
      <c r="AQ1147" s="36"/>
      <c r="AR1147" s="36"/>
      <c r="AS1147" s="36"/>
    </row>
    <row r="1148" spans="1:45" s="62" customFormat="1" hidden="1">
      <c r="A1148" s="136"/>
      <c r="B1148" s="42" t="s">
        <v>6664</v>
      </c>
      <c r="C1148" s="88"/>
      <c r="D1148" s="88"/>
      <c r="E1148" s="88"/>
      <c r="F1148" s="88"/>
      <c r="G1148" s="88"/>
      <c r="H1148" s="88"/>
      <c r="I1148" s="88"/>
      <c r="J1148" s="88"/>
      <c r="K1148" s="88"/>
      <c r="L1148" s="88"/>
      <c r="M1148" s="88"/>
      <c r="N1148" s="88"/>
      <c r="O1148" s="88"/>
      <c r="P1148" s="88"/>
      <c r="Q1148" s="88"/>
      <c r="R1148" s="88"/>
      <c r="S1148" s="88"/>
      <c r="T1148" s="36"/>
      <c r="U1148" s="36"/>
      <c r="V1148" s="36"/>
      <c r="W1148" s="36">
        <v>4</v>
      </c>
      <c r="X1148" s="36" t="s">
        <v>4308</v>
      </c>
      <c r="Y1148" s="36" t="s">
        <v>117</v>
      </c>
      <c r="Z1148" s="36" t="s">
        <v>117</v>
      </c>
      <c r="AA1148" s="36" t="s">
        <v>117</v>
      </c>
      <c r="AB1148" s="36" t="s">
        <v>117</v>
      </c>
      <c r="AC1148" s="36" t="s">
        <v>117</v>
      </c>
      <c r="AD1148" s="36" t="s">
        <v>117</v>
      </c>
      <c r="AE1148" s="36" t="s">
        <v>4311</v>
      </c>
      <c r="AF1148" s="36" t="s">
        <v>117</v>
      </c>
      <c r="AG1148" s="36" t="s">
        <v>117</v>
      </c>
      <c r="AH1148" s="36" t="s">
        <v>117</v>
      </c>
      <c r="AI1148" s="36" t="s">
        <v>117</v>
      </c>
      <c r="AJ1148" s="36" t="s">
        <v>117</v>
      </c>
      <c r="AK1148" s="36" t="s">
        <v>4304</v>
      </c>
      <c r="AL1148" s="36">
        <v>135</v>
      </c>
      <c r="AM1148" s="36"/>
      <c r="AN1148" s="36"/>
      <c r="AO1148" s="36"/>
      <c r="AP1148" s="36"/>
      <c r="AQ1148" s="36"/>
      <c r="AR1148" s="36"/>
      <c r="AS1148" s="36"/>
    </row>
    <row r="1149" spans="1:45" s="62" customFormat="1" hidden="1">
      <c r="A1149" s="136"/>
      <c r="B1149" s="42" t="s">
        <v>6664</v>
      </c>
      <c r="C1149" s="88"/>
      <c r="D1149" s="88"/>
      <c r="E1149" s="88"/>
      <c r="F1149" s="88"/>
      <c r="G1149" s="88"/>
      <c r="H1149" s="88"/>
      <c r="I1149" s="88"/>
      <c r="J1149" s="88"/>
      <c r="K1149" s="88"/>
      <c r="L1149" s="88"/>
      <c r="M1149" s="88"/>
      <c r="N1149" s="88"/>
      <c r="O1149" s="88"/>
      <c r="P1149" s="88"/>
      <c r="Q1149" s="88"/>
      <c r="R1149" s="88"/>
      <c r="S1149" s="88"/>
      <c r="T1149" s="36"/>
      <c r="U1149" s="36"/>
      <c r="V1149" s="36"/>
      <c r="W1149" s="36">
        <v>4</v>
      </c>
      <c r="X1149" s="36" t="s">
        <v>50</v>
      </c>
      <c r="Y1149" s="36" t="s">
        <v>117</v>
      </c>
      <c r="Z1149" s="36" t="s">
        <v>117</v>
      </c>
      <c r="AA1149" s="36" t="s">
        <v>117</v>
      </c>
      <c r="AB1149" s="36" t="s">
        <v>117</v>
      </c>
      <c r="AC1149" s="36" t="s">
        <v>117</v>
      </c>
      <c r="AD1149" s="36" t="s">
        <v>117</v>
      </c>
      <c r="AE1149" s="36" t="s">
        <v>1065</v>
      </c>
      <c r="AF1149" s="36" t="s">
        <v>117</v>
      </c>
      <c r="AG1149" s="36" t="s">
        <v>117</v>
      </c>
      <c r="AH1149" s="36" t="s">
        <v>117</v>
      </c>
      <c r="AI1149" s="36" t="s">
        <v>117</v>
      </c>
      <c r="AJ1149" s="36" t="s">
        <v>117</v>
      </c>
      <c r="AK1149" s="36" t="s">
        <v>4297</v>
      </c>
      <c r="AL1149" s="36">
        <v>1</v>
      </c>
      <c r="AM1149" s="36"/>
      <c r="AN1149" s="36"/>
      <c r="AO1149" s="36"/>
      <c r="AP1149" s="36"/>
      <c r="AQ1149" s="36"/>
      <c r="AR1149" s="36"/>
      <c r="AS1149" s="36"/>
    </row>
    <row r="1150" spans="1:45" s="62" customFormat="1" hidden="1">
      <c r="A1150" s="136"/>
      <c r="B1150" s="42" t="s">
        <v>6664</v>
      </c>
      <c r="C1150" s="88"/>
      <c r="D1150" s="88"/>
      <c r="E1150" s="88"/>
      <c r="F1150" s="88"/>
      <c r="G1150" s="88"/>
      <c r="H1150" s="88"/>
      <c r="I1150" s="88"/>
      <c r="J1150" s="88"/>
      <c r="K1150" s="88"/>
      <c r="L1150" s="88"/>
      <c r="M1150" s="88"/>
      <c r="N1150" s="88"/>
      <c r="O1150" s="88"/>
      <c r="P1150" s="88"/>
      <c r="Q1150" s="88"/>
      <c r="R1150" s="88"/>
      <c r="S1150" s="88"/>
      <c r="T1150" s="36"/>
      <c r="U1150" s="36"/>
      <c r="V1150" s="36"/>
      <c r="W1150" s="36">
        <v>4</v>
      </c>
      <c r="X1150" s="36" t="s">
        <v>50</v>
      </c>
      <c r="Y1150" s="36" t="s">
        <v>117</v>
      </c>
      <c r="Z1150" s="36" t="s">
        <v>117</v>
      </c>
      <c r="AA1150" s="36" t="s">
        <v>117</v>
      </c>
      <c r="AB1150" s="36" t="s">
        <v>117</v>
      </c>
      <c r="AC1150" s="36" t="s">
        <v>117</v>
      </c>
      <c r="AD1150" s="36" t="s">
        <v>117</v>
      </c>
      <c r="AE1150" s="36" t="s">
        <v>179</v>
      </c>
      <c r="AF1150" s="36" t="s">
        <v>117</v>
      </c>
      <c r="AG1150" s="36" t="s">
        <v>117</v>
      </c>
      <c r="AH1150" s="36" t="s">
        <v>117</v>
      </c>
      <c r="AI1150" s="36" t="s">
        <v>117</v>
      </c>
      <c r="AJ1150" s="36" t="s">
        <v>117</v>
      </c>
      <c r="AK1150" s="36" t="s">
        <v>4297</v>
      </c>
      <c r="AL1150" s="36">
        <v>1</v>
      </c>
      <c r="AM1150" s="36"/>
      <c r="AN1150" s="36"/>
      <c r="AO1150" s="36"/>
      <c r="AP1150" s="36"/>
      <c r="AQ1150" s="36"/>
      <c r="AR1150" s="36"/>
      <c r="AS1150" s="36"/>
    </row>
    <row r="1151" spans="1:45" s="62" customFormat="1" hidden="1">
      <c r="A1151" s="136"/>
      <c r="B1151" s="42" t="s">
        <v>6664</v>
      </c>
      <c r="C1151" s="88"/>
      <c r="D1151" s="88"/>
      <c r="E1151" s="88"/>
      <c r="F1151" s="88"/>
      <c r="G1151" s="88"/>
      <c r="H1151" s="88"/>
      <c r="I1151" s="88"/>
      <c r="J1151" s="88"/>
      <c r="K1151" s="88"/>
      <c r="L1151" s="88"/>
      <c r="M1151" s="88"/>
      <c r="N1151" s="88"/>
      <c r="O1151" s="88"/>
      <c r="P1151" s="88"/>
      <c r="Q1151" s="88"/>
      <c r="R1151" s="88"/>
      <c r="S1151" s="88"/>
      <c r="T1151" s="36"/>
      <c r="U1151" s="36"/>
      <c r="V1151" s="36"/>
      <c r="W1151" s="36">
        <v>4</v>
      </c>
      <c r="X1151" s="36" t="s">
        <v>50</v>
      </c>
      <c r="Y1151" s="36" t="s">
        <v>117</v>
      </c>
      <c r="Z1151" s="36" t="s">
        <v>117</v>
      </c>
      <c r="AA1151" s="36" t="s">
        <v>117</v>
      </c>
      <c r="AB1151" s="36" t="s">
        <v>117</v>
      </c>
      <c r="AC1151" s="36" t="s">
        <v>117</v>
      </c>
      <c r="AD1151" s="36" t="s">
        <v>117</v>
      </c>
      <c r="AE1151" s="36" t="s">
        <v>1066</v>
      </c>
      <c r="AF1151" s="36" t="s">
        <v>117</v>
      </c>
      <c r="AG1151" s="36" t="s">
        <v>117</v>
      </c>
      <c r="AH1151" s="36" t="s">
        <v>117</v>
      </c>
      <c r="AI1151" s="36" t="s">
        <v>117</v>
      </c>
      <c r="AJ1151" s="36" t="s">
        <v>117</v>
      </c>
      <c r="AK1151" s="36" t="s">
        <v>4297</v>
      </c>
      <c r="AL1151" s="36">
        <v>2</v>
      </c>
      <c r="AM1151" s="36"/>
      <c r="AN1151" s="36"/>
      <c r="AO1151" s="36"/>
      <c r="AP1151" s="36"/>
      <c r="AQ1151" s="36"/>
      <c r="AR1151" s="36"/>
      <c r="AS1151" s="36"/>
    </row>
    <row r="1152" spans="1:45" s="62" customFormat="1" hidden="1">
      <c r="A1152" s="147"/>
      <c r="B1152" s="42" t="s">
        <v>6664</v>
      </c>
      <c r="C1152" s="40"/>
      <c r="D1152" s="42" t="s">
        <v>5</v>
      </c>
      <c r="E1152" s="40" t="s">
        <v>6708</v>
      </c>
      <c r="F1152" s="581"/>
      <c r="G1152" s="40"/>
      <c r="H1152" s="40"/>
      <c r="I1152" s="40"/>
      <c r="J1152" s="40"/>
      <c r="K1152" s="40"/>
      <c r="L1152" s="40"/>
      <c r="M1152" s="42"/>
      <c r="N1152" s="40"/>
      <c r="O1152" s="40"/>
      <c r="P1152" s="40"/>
      <c r="Q1152" s="40"/>
      <c r="R1152" s="40"/>
      <c r="S1152" s="40"/>
      <c r="T1152" s="40"/>
      <c r="U1152" s="40"/>
      <c r="V1152" s="41" t="s">
        <v>6605</v>
      </c>
      <c r="W1152" s="36">
        <v>3</v>
      </c>
      <c r="X1152" s="36" t="s">
        <v>5549</v>
      </c>
      <c r="Y1152" s="36" t="s">
        <v>1067</v>
      </c>
      <c r="Z1152" s="36" t="s">
        <v>117</v>
      </c>
      <c r="AA1152" s="36" t="s">
        <v>365</v>
      </c>
      <c r="AB1152" s="36" t="s">
        <v>365</v>
      </c>
      <c r="AC1152" s="36" t="s">
        <v>1068</v>
      </c>
      <c r="AD1152" s="36" t="s">
        <v>368</v>
      </c>
      <c r="AE1152" s="36" t="s">
        <v>5550</v>
      </c>
      <c r="AF1152" s="36" t="s">
        <v>117</v>
      </c>
      <c r="AG1152" s="36" t="s">
        <v>117</v>
      </c>
      <c r="AH1152" s="36" t="s">
        <v>4367</v>
      </c>
      <c r="AI1152" s="36" t="s">
        <v>4406</v>
      </c>
      <c r="AJ1152" s="36" t="s">
        <v>117</v>
      </c>
      <c r="AK1152" s="36" t="s">
        <v>4297</v>
      </c>
      <c r="AL1152" s="36" t="s">
        <v>1062</v>
      </c>
      <c r="AM1152" s="36"/>
      <c r="AN1152" s="36"/>
      <c r="AO1152" s="36"/>
      <c r="AP1152" s="36"/>
      <c r="AQ1152" s="36"/>
      <c r="AR1152" s="36"/>
      <c r="AS1152" s="36"/>
    </row>
    <row r="1153" spans="1:45" s="62" customFormat="1" hidden="1">
      <c r="A1153" s="50"/>
      <c r="B1153" s="42" t="s">
        <v>6664</v>
      </c>
      <c r="C1153" s="40"/>
      <c r="D1153" s="42" t="s">
        <v>6711</v>
      </c>
      <c r="E1153" s="40"/>
      <c r="F1153" s="40"/>
      <c r="G1153" s="40"/>
      <c r="H1153" s="40"/>
      <c r="I1153" s="40"/>
      <c r="J1153" s="35" t="s">
        <v>6816</v>
      </c>
      <c r="K1153" s="40"/>
      <c r="L1153" s="40"/>
      <c r="M1153" s="42"/>
      <c r="N1153" s="40"/>
      <c r="O1153" s="40"/>
      <c r="P1153" s="40"/>
      <c r="Q1153" s="40"/>
      <c r="R1153" s="40"/>
      <c r="S1153" s="40"/>
      <c r="T1153" s="40"/>
      <c r="U1153" s="40"/>
      <c r="V1153" s="41" t="s">
        <v>6622</v>
      </c>
      <c r="W1153" s="36">
        <v>3</v>
      </c>
      <c r="X1153" s="36" t="s">
        <v>4579</v>
      </c>
      <c r="Y1153" s="36" t="s">
        <v>5551</v>
      </c>
      <c r="Z1153" s="36" t="s">
        <v>117</v>
      </c>
      <c r="AA1153" s="36" t="s">
        <v>117</v>
      </c>
      <c r="AB1153" s="36" t="s">
        <v>5552</v>
      </c>
      <c r="AC1153" s="36" t="s">
        <v>5551</v>
      </c>
      <c r="AD1153" s="36" t="s">
        <v>530</v>
      </c>
      <c r="AE1153" s="36" t="s">
        <v>4582</v>
      </c>
      <c r="AF1153" s="36" t="s">
        <v>117</v>
      </c>
      <c r="AG1153" s="36" t="s">
        <v>529</v>
      </c>
      <c r="AH1153" s="36" t="s">
        <v>4583</v>
      </c>
      <c r="AI1153" s="36" t="s">
        <v>117</v>
      </c>
      <c r="AJ1153" s="36" t="s">
        <v>117</v>
      </c>
      <c r="AK1153" s="36" t="s">
        <v>4297</v>
      </c>
      <c r="AL1153" s="36" t="s">
        <v>1062</v>
      </c>
      <c r="AM1153" s="36"/>
      <c r="AN1153" s="36"/>
      <c r="AO1153" s="36"/>
      <c r="AP1153" s="36"/>
      <c r="AQ1153" s="36"/>
      <c r="AR1153" s="36"/>
      <c r="AS1153" s="36"/>
    </row>
    <row r="1154" spans="1:45" s="62" customFormat="1" hidden="1">
      <c r="A1154" s="136"/>
      <c r="B1154" s="42" t="s">
        <v>6665</v>
      </c>
      <c r="C1154" s="88"/>
      <c r="D1154" s="88"/>
      <c r="E1154" s="88"/>
      <c r="F1154" s="88"/>
      <c r="G1154" s="88"/>
      <c r="H1154" s="88"/>
      <c r="I1154" s="88"/>
      <c r="J1154" s="88"/>
      <c r="K1154" s="88"/>
      <c r="L1154" s="88"/>
      <c r="M1154" s="88"/>
      <c r="N1154" s="88"/>
      <c r="O1154" s="88"/>
      <c r="P1154" s="88"/>
      <c r="Q1154" s="88"/>
      <c r="R1154" s="88"/>
      <c r="S1154" s="88"/>
      <c r="T1154" s="36"/>
      <c r="U1154" s="36"/>
      <c r="V1154" s="36"/>
      <c r="W1154" s="36">
        <v>1</v>
      </c>
      <c r="X1154" s="36" t="s">
        <v>1069</v>
      </c>
      <c r="Y1154" s="36"/>
      <c r="Z1154" s="36"/>
      <c r="AA1154" s="36"/>
      <c r="AB1154" s="36"/>
      <c r="AC1154" s="36"/>
      <c r="AD1154" s="36"/>
      <c r="AE1154" s="36"/>
      <c r="AF1154" s="36"/>
      <c r="AG1154" s="36"/>
      <c r="AH1154" s="36"/>
      <c r="AI1154" s="36"/>
      <c r="AJ1154" s="36"/>
      <c r="AK1154" s="36"/>
      <c r="AL1154" s="36"/>
      <c r="AM1154" s="36"/>
      <c r="AN1154" s="36"/>
      <c r="AO1154" s="36"/>
      <c r="AP1154" s="36"/>
      <c r="AQ1154" s="36"/>
      <c r="AR1154" s="36"/>
      <c r="AS1154" s="36"/>
    </row>
    <row r="1155" spans="1:45" s="62" customFormat="1" hidden="1">
      <c r="A1155" s="136"/>
      <c r="B1155" s="42" t="s">
        <v>6665</v>
      </c>
      <c r="C1155" s="88"/>
      <c r="D1155" s="88"/>
      <c r="E1155" s="88"/>
      <c r="F1155" s="88"/>
      <c r="G1155" s="88"/>
      <c r="H1155" s="88"/>
      <c r="I1155" s="88"/>
      <c r="J1155" s="88"/>
      <c r="K1155" s="88"/>
      <c r="L1155" s="88"/>
      <c r="M1155" s="88"/>
      <c r="N1155" s="88"/>
      <c r="O1155" s="88"/>
      <c r="P1155" s="88"/>
      <c r="Q1155" s="88"/>
      <c r="R1155" s="88"/>
      <c r="S1155" s="88"/>
      <c r="T1155" s="36"/>
      <c r="U1155" s="36"/>
      <c r="V1155" s="36"/>
      <c r="W1155" s="36">
        <v>2</v>
      </c>
      <c r="X1155" s="36" t="s">
        <v>61</v>
      </c>
      <c r="Y1155" s="36" t="s">
        <v>1070</v>
      </c>
      <c r="Z1155" s="36" t="s">
        <v>1071</v>
      </c>
      <c r="AA1155" s="36" t="s">
        <v>6063</v>
      </c>
      <c r="AB1155" s="36"/>
      <c r="AC1155" s="36"/>
      <c r="AD1155" s="36"/>
      <c r="AE1155" s="36"/>
      <c r="AF1155" s="36"/>
      <c r="AG1155" s="36"/>
      <c r="AH1155" s="36"/>
      <c r="AI1155" s="36"/>
      <c r="AJ1155" s="36"/>
      <c r="AK1155" s="36"/>
      <c r="AL1155" s="36"/>
      <c r="AM1155" s="36"/>
      <c r="AN1155" s="36"/>
      <c r="AO1155" s="36"/>
      <c r="AP1155" s="36"/>
      <c r="AQ1155" s="36"/>
      <c r="AR1155" s="36"/>
      <c r="AS1155" s="36"/>
    </row>
    <row r="1156" spans="1:45" s="62" customFormat="1" hidden="1">
      <c r="A1156" s="136"/>
      <c r="B1156" s="42" t="s">
        <v>6665</v>
      </c>
      <c r="C1156" s="88"/>
      <c r="D1156" s="88"/>
      <c r="E1156" s="88"/>
      <c r="F1156" s="88"/>
      <c r="G1156" s="88"/>
      <c r="H1156" s="88"/>
      <c r="I1156" s="88"/>
      <c r="J1156" s="88"/>
      <c r="K1156" s="88"/>
      <c r="L1156" s="88"/>
      <c r="M1156" s="88"/>
      <c r="N1156" s="88"/>
      <c r="O1156" s="88"/>
      <c r="P1156" s="88"/>
      <c r="Q1156" s="88"/>
      <c r="R1156" s="88"/>
      <c r="S1156" s="88"/>
      <c r="T1156" s="36"/>
      <c r="U1156" s="36"/>
      <c r="V1156" s="36"/>
      <c r="W1156" s="36">
        <v>2</v>
      </c>
      <c r="X1156" s="36" t="s">
        <v>62</v>
      </c>
      <c r="Y1156" s="36" t="s">
        <v>1072</v>
      </c>
      <c r="Z1156" s="36" t="s">
        <v>1073</v>
      </c>
      <c r="AA1156" s="36" t="s">
        <v>6064</v>
      </c>
      <c r="AB1156" s="36"/>
      <c r="AC1156" s="36"/>
      <c r="AD1156" s="36"/>
      <c r="AE1156" s="36"/>
      <c r="AF1156" s="36"/>
      <c r="AG1156" s="36"/>
      <c r="AH1156" s="36"/>
      <c r="AI1156" s="36"/>
      <c r="AJ1156" s="36"/>
      <c r="AK1156" s="36"/>
      <c r="AL1156" s="36"/>
      <c r="AM1156" s="36"/>
      <c r="AN1156" s="36"/>
      <c r="AO1156" s="36"/>
      <c r="AP1156" s="36"/>
      <c r="AQ1156" s="36"/>
      <c r="AR1156" s="36"/>
      <c r="AS1156" s="36"/>
    </row>
    <row r="1157" spans="1:45" s="62" customFormat="1" hidden="1">
      <c r="A1157" s="136"/>
      <c r="B1157" s="42" t="s">
        <v>6665</v>
      </c>
      <c r="C1157" s="88"/>
      <c r="D1157" s="88"/>
      <c r="E1157" s="88"/>
      <c r="F1157" s="88"/>
      <c r="G1157" s="88"/>
      <c r="H1157" s="88"/>
      <c r="I1157" s="88"/>
      <c r="J1157" s="88"/>
      <c r="K1157" s="88"/>
      <c r="L1157" s="88"/>
      <c r="M1157" s="88"/>
      <c r="N1157" s="88"/>
      <c r="O1157" s="88"/>
      <c r="P1157" s="88"/>
      <c r="Q1157" s="88"/>
      <c r="R1157" s="88"/>
      <c r="S1157" s="88"/>
      <c r="T1157" s="36"/>
      <c r="U1157" s="36"/>
      <c r="V1157" s="36"/>
      <c r="W1157" s="36">
        <v>2</v>
      </c>
      <c r="X1157" s="36" t="s">
        <v>63</v>
      </c>
      <c r="Y1157" s="36" t="s">
        <v>1074</v>
      </c>
      <c r="Z1157" s="36" t="s">
        <v>1075</v>
      </c>
      <c r="AA1157" s="36" t="s">
        <v>6065</v>
      </c>
      <c r="AB1157" s="36" t="s">
        <v>116</v>
      </c>
      <c r="AC1157" s="36"/>
      <c r="AD1157" s="36"/>
      <c r="AE1157" s="36"/>
      <c r="AF1157" s="36"/>
      <c r="AG1157" s="36"/>
      <c r="AH1157" s="36"/>
      <c r="AI1157" s="36"/>
      <c r="AJ1157" s="36"/>
      <c r="AK1157" s="36"/>
      <c r="AL1157" s="36"/>
      <c r="AM1157" s="36"/>
      <c r="AN1157" s="36"/>
      <c r="AO1157" s="36"/>
      <c r="AP1157" s="36"/>
      <c r="AQ1157" s="36"/>
      <c r="AR1157" s="36"/>
      <c r="AS1157" s="36"/>
    </row>
    <row r="1158" spans="1:45" s="62" customFormat="1" hidden="1">
      <c r="A1158" s="136"/>
      <c r="B1158" s="42" t="s">
        <v>6665</v>
      </c>
      <c r="C1158" s="88"/>
      <c r="D1158" s="88"/>
      <c r="E1158" s="88"/>
      <c r="F1158" s="88"/>
      <c r="G1158" s="88"/>
      <c r="H1158" s="88"/>
      <c r="I1158" s="88"/>
      <c r="J1158" s="88"/>
      <c r="K1158" s="88"/>
      <c r="L1158" s="88"/>
      <c r="M1158" s="88"/>
      <c r="N1158" s="88"/>
      <c r="O1158" s="88"/>
      <c r="P1158" s="88"/>
      <c r="Q1158" s="88"/>
      <c r="R1158" s="88"/>
      <c r="S1158" s="88"/>
      <c r="T1158" s="36"/>
      <c r="U1158" s="36"/>
      <c r="V1158" s="36"/>
      <c r="W1158" s="36">
        <v>0</v>
      </c>
      <c r="X1158" s="36" t="s">
        <v>4286</v>
      </c>
      <c r="Y1158" s="36" t="s">
        <v>4287</v>
      </c>
      <c r="Z1158" s="36" t="s">
        <v>4288</v>
      </c>
      <c r="AA1158" s="36" t="s">
        <v>45</v>
      </c>
      <c r="AB1158" s="36" t="s">
        <v>45</v>
      </c>
      <c r="AC1158" s="36" t="s">
        <v>47</v>
      </c>
      <c r="AD1158" s="36" t="s">
        <v>49</v>
      </c>
      <c r="AE1158" s="36" t="s">
        <v>4289</v>
      </c>
      <c r="AF1158" s="36" t="s">
        <v>4290</v>
      </c>
      <c r="AG1158" s="36" t="s">
        <v>4291</v>
      </c>
      <c r="AH1158" s="36" t="s">
        <v>58</v>
      </c>
      <c r="AI1158" s="36" t="s">
        <v>4292</v>
      </c>
      <c r="AJ1158" s="36" t="s">
        <v>4293</v>
      </c>
      <c r="AK1158" s="36" t="s">
        <v>4294</v>
      </c>
      <c r="AL1158" s="36" t="s">
        <v>61</v>
      </c>
      <c r="AM1158" s="36" t="s">
        <v>62</v>
      </c>
      <c r="AN1158" s="36" t="s">
        <v>63</v>
      </c>
      <c r="AO1158" s="36"/>
      <c r="AP1158" s="36"/>
      <c r="AQ1158" s="36"/>
      <c r="AR1158" s="36"/>
      <c r="AS1158" s="36"/>
    </row>
    <row r="1159" spans="1:45" s="62" customFormat="1" hidden="1">
      <c r="A1159" s="146" t="s">
        <v>7440</v>
      </c>
      <c r="B1159" s="42" t="s">
        <v>6665</v>
      </c>
      <c r="C1159" s="88"/>
      <c r="D1159" s="88"/>
      <c r="E1159" s="88"/>
      <c r="F1159" s="88"/>
      <c r="G1159" s="88"/>
      <c r="H1159" s="88"/>
      <c r="I1159" s="88"/>
      <c r="J1159" s="88"/>
      <c r="K1159" s="88"/>
      <c r="L1159" s="88"/>
      <c r="M1159" s="88"/>
      <c r="N1159" s="88"/>
      <c r="O1159" s="88"/>
      <c r="P1159" s="88"/>
      <c r="Q1159" s="88"/>
      <c r="R1159" s="88"/>
      <c r="S1159" s="88"/>
      <c r="T1159" s="36"/>
      <c r="U1159" s="36"/>
      <c r="V1159" s="36"/>
      <c r="W1159" s="36">
        <v>4</v>
      </c>
      <c r="X1159" s="36" t="s">
        <v>4312</v>
      </c>
      <c r="Y1159" s="36" t="s">
        <v>117</v>
      </c>
      <c r="Z1159" s="36" t="s">
        <v>117</v>
      </c>
      <c r="AA1159" s="36" t="s">
        <v>117</v>
      </c>
      <c r="AB1159" s="36" t="s">
        <v>117</v>
      </c>
      <c r="AC1159" s="36" t="s">
        <v>117</v>
      </c>
      <c r="AD1159" s="36" t="s">
        <v>117</v>
      </c>
      <c r="AE1159" s="36" t="s">
        <v>4314</v>
      </c>
      <c r="AF1159" s="36" t="s">
        <v>117</v>
      </c>
      <c r="AG1159" s="36" t="s">
        <v>117</v>
      </c>
      <c r="AH1159" s="36" t="s">
        <v>117</v>
      </c>
      <c r="AI1159" s="36" t="s">
        <v>117</v>
      </c>
      <c r="AJ1159" s="36" t="s">
        <v>117</v>
      </c>
      <c r="AK1159" s="36" t="s">
        <v>4304</v>
      </c>
      <c r="AL1159" s="148">
        <v>2139</v>
      </c>
      <c r="AM1159" s="148">
        <v>2139</v>
      </c>
      <c r="AN1159" s="148">
        <v>3960</v>
      </c>
      <c r="AO1159" s="158"/>
      <c r="AP1159" s="36"/>
      <c r="AQ1159" s="36"/>
      <c r="AR1159" s="36"/>
      <c r="AS1159" s="36"/>
    </row>
    <row r="1160" spans="1:45" s="62" customFormat="1" hidden="1">
      <c r="A1160" s="136"/>
      <c r="B1160" s="42" t="s">
        <v>6665</v>
      </c>
      <c r="C1160" s="88"/>
      <c r="D1160" s="88"/>
      <c r="E1160" s="88"/>
      <c r="F1160" s="88"/>
      <c r="G1160" s="88"/>
      <c r="H1160" s="88"/>
      <c r="I1160" s="88"/>
      <c r="J1160" s="88"/>
      <c r="K1160" s="88"/>
      <c r="L1160" s="88"/>
      <c r="M1160" s="88"/>
      <c r="N1160" s="88"/>
      <c r="O1160" s="88"/>
      <c r="P1160" s="88"/>
      <c r="Q1160" s="88"/>
      <c r="R1160" s="88"/>
      <c r="S1160" s="88"/>
      <c r="T1160" s="36"/>
      <c r="U1160" s="36"/>
      <c r="V1160" s="36"/>
      <c r="W1160" s="36">
        <v>4</v>
      </c>
      <c r="X1160" s="36" t="s">
        <v>4330</v>
      </c>
      <c r="Y1160" s="36" t="s">
        <v>117</v>
      </c>
      <c r="Z1160" s="36" t="s">
        <v>117</v>
      </c>
      <c r="AA1160" s="36" t="s">
        <v>117</v>
      </c>
      <c r="AB1160" s="36" t="s">
        <v>117</v>
      </c>
      <c r="AC1160" s="36" t="s">
        <v>117</v>
      </c>
      <c r="AD1160" s="36" t="s">
        <v>117</v>
      </c>
      <c r="AE1160" s="36" t="s">
        <v>127</v>
      </c>
      <c r="AF1160" s="36" t="s">
        <v>117</v>
      </c>
      <c r="AG1160" s="36" t="s">
        <v>117</v>
      </c>
      <c r="AH1160" s="36" t="s">
        <v>117</v>
      </c>
      <c r="AI1160" s="36" t="s">
        <v>117</v>
      </c>
      <c r="AJ1160" s="36" t="s">
        <v>117</v>
      </c>
      <c r="AK1160" s="36" t="s">
        <v>4297</v>
      </c>
      <c r="AL1160" s="36">
        <v>12</v>
      </c>
      <c r="AM1160" s="36">
        <v>16</v>
      </c>
      <c r="AN1160" s="36">
        <v>16</v>
      </c>
      <c r="AO1160" s="36"/>
      <c r="AP1160" s="36"/>
      <c r="AQ1160" s="36"/>
      <c r="AR1160" s="36"/>
      <c r="AS1160" s="36"/>
    </row>
    <row r="1161" spans="1:45" s="62" customFormat="1" hidden="1">
      <c r="A1161" s="136"/>
      <c r="B1161" s="42" t="s">
        <v>6665</v>
      </c>
      <c r="C1161" s="88"/>
      <c r="D1161" s="88"/>
      <c r="E1161" s="88"/>
      <c r="F1161" s="88"/>
      <c r="G1161" s="88"/>
      <c r="H1161" s="88"/>
      <c r="I1161" s="88"/>
      <c r="J1161" s="88"/>
      <c r="K1161" s="88"/>
      <c r="L1161" s="88"/>
      <c r="M1161" s="88"/>
      <c r="N1161" s="88"/>
      <c r="O1161" s="88"/>
      <c r="P1161" s="88"/>
      <c r="Q1161" s="88"/>
      <c r="R1161" s="88"/>
      <c r="S1161" s="88"/>
      <c r="T1161" s="36"/>
      <c r="U1161" s="36"/>
      <c r="V1161" s="36"/>
      <c r="W1161" s="36">
        <v>4</v>
      </c>
      <c r="X1161" s="36" t="s">
        <v>4330</v>
      </c>
      <c r="Y1161" s="36" t="s">
        <v>117</v>
      </c>
      <c r="Z1161" s="36" t="s">
        <v>117</v>
      </c>
      <c r="AA1161" s="36" t="s">
        <v>117</v>
      </c>
      <c r="AB1161" s="36" t="s">
        <v>117</v>
      </c>
      <c r="AC1161" s="36" t="s">
        <v>117</v>
      </c>
      <c r="AD1161" s="36" t="s">
        <v>117</v>
      </c>
      <c r="AE1161" s="36" t="s">
        <v>671</v>
      </c>
      <c r="AF1161" s="36" t="s">
        <v>117</v>
      </c>
      <c r="AG1161" s="36" t="s">
        <v>117</v>
      </c>
      <c r="AH1161" s="36" t="s">
        <v>117</v>
      </c>
      <c r="AI1161" s="36" t="s">
        <v>117</v>
      </c>
      <c r="AJ1161" s="36" t="s">
        <v>117</v>
      </c>
      <c r="AK1161" s="36" t="s">
        <v>4297</v>
      </c>
      <c r="AL1161" s="36" t="s">
        <v>117</v>
      </c>
      <c r="AM1161" s="36" t="s">
        <v>117</v>
      </c>
      <c r="AN1161" s="36">
        <v>2</v>
      </c>
      <c r="AO1161" s="36"/>
      <c r="AP1161" s="36"/>
      <c r="AQ1161" s="36"/>
      <c r="AR1161" s="36"/>
      <c r="AS1161" s="36"/>
    </row>
    <row r="1162" spans="1:45" s="62" customFormat="1" hidden="1">
      <c r="A1162" s="136"/>
      <c r="B1162" s="42" t="s">
        <v>6665</v>
      </c>
      <c r="C1162" s="88"/>
      <c r="D1162" s="88"/>
      <c r="E1162" s="88"/>
      <c r="F1162" s="88"/>
      <c r="G1162" s="88"/>
      <c r="H1162" s="88"/>
      <c r="I1162" s="88"/>
      <c r="J1162" s="88"/>
      <c r="K1162" s="88"/>
      <c r="L1162" s="88"/>
      <c r="M1162" s="88"/>
      <c r="N1162" s="88"/>
      <c r="O1162" s="88"/>
      <c r="P1162" s="88"/>
      <c r="Q1162" s="88"/>
      <c r="R1162" s="88"/>
      <c r="S1162" s="88"/>
      <c r="T1162" s="36"/>
      <c r="U1162" s="36"/>
      <c r="V1162" s="36"/>
      <c r="W1162" s="36">
        <v>4</v>
      </c>
      <c r="X1162" s="36" t="s">
        <v>4330</v>
      </c>
      <c r="Y1162" s="36" t="s">
        <v>117</v>
      </c>
      <c r="Z1162" s="36" t="s">
        <v>117</v>
      </c>
      <c r="AA1162" s="36" t="s">
        <v>117</v>
      </c>
      <c r="AB1162" s="36" t="s">
        <v>117</v>
      </c>
      <c r="AC1162" s="36" t="s">
        <v>117</v>
      </c>
      <c r="AD1162" s="36" t="s">
        <v>117</v>
      </c>
      <c r="AE1162" s="36" t="s">
        <v>672</v>
      </c>
      <c r="AF1162" s="36" t="s">
        <v>117</v>
      </c>
      <c r="AG1162" s="36" t="s">
        <v>117</v>
      </c>
      <c r="AH1162" s="36" t="s">
        <v>117</v>
      </c>
      <c r="AI1162" s="36" t="s">
        <v>117</v>
      </c>
      <c r="AJ1162" s="36" t="s">
        <v>117</v>
      </c>
      <c r="AK1162" s="36" t="s">
        <v>4297</v>
      </c>
      <c r="AL1162" s="36" t="s">
        <v>117</v>
      </c>
      <c r="AM1162" s="36">
        <v>18</v>
      </c>
      <c r="AN1162" s="36">
        <v>18</v>
      </c>
      <c r="AO1162" s="36"/>
      <c r="AP1162" s="36"/>
      <c r="AQ1162" s="36"/>
      <c r="AR1162" s="36"/>
      <c r="AS1162" s="36"/>
    </row>
    <row r="1163" spans="1:45" s="62" customFormat="1" hidden="1">
      <c r="A1163" s="136"/>
      <c r="B1163" s="42" t="s">
        <v>6665</v>
      </c>
      <c r="C1163" s="88"/>
      <c r="D1163" s="88"/>
      <c r="E1163" s="88"/>
      <c r="F1163" s="88"/>
      <c r="G1163" s="88"/>
      <c r="H1163" s="88"/>
      <c r="I1163" s="88"/>
      <c r="J1163" s="88"/>
      <c r="K1163" s="88"/>
      <c r="L1163" s="88"/>
      <c r="M1163" s="88"/>
      <c r="N1163" s="88"/>
      <c r="O1163" s="88"/>
      <c r="P1163" s="88"/>
      <c r="Q1163" s="88"/>
      <c r="R1163" s="88"/>
      <c r="S1163" s="88"/>
      <c r="T1163" s="36"/>
      <c r="U1163" s="36"/>
      <c r="V1163" s="36"/>
      <c r="W1163" s="36">
        <v>4</v>
      </c>
      <c r="X1163" s="36" t="s">
        <v>4330</v>
      </c>
      <c r="Y1163" s="36" t="s">
        <v>117</v>
      </c>
      <c r="Z1163" s="36" t="s">
        <v>117</v>
      </c>
      <c r="AA1163" s="36" t="s">
        <v>117</v>
      </c>
      <c r="AB1163" s="36" t="s">
        <v>117</v>
      </c>
      <c r="AC1163" s="36" t="s">
        <v>117</v>
      </c>
      <c r="AD1163" s="36" t="s">
        <v>117</v>
      </c>
      <c r="AE1163" s="36" t="s">
        <v>984</v>
      </c>
      <c r="AF1163" s="36" t="s">
        <v>117</v>
      </c>
      <c r="AG1163" s="36" t="s">
        <v>117</v>
      </c>
      <c r="AH1163" s="36" t="s">
        <v>117</v>
      </c>
      <c r="AI1163" s="36" t="s">
        <v>117</v>
      </c>
      <c r="AJ1163" s="36" t="s">
        <v>117</v>
      </c>
      <c r="AK1163" s="36" t="s">
        <v>4297</v>
      </c>
      <c r="AL1163" s="36" t="s">
        <v>117</v>
      </c>
      <c r="AM1163" s="36" t="s">
        <v>117</v>
      </c>
      <c r="AN1163" s="36">
        <v>2</v>
      </c>
      <c r="AO1163" s="36"/>
      <c r="AP1163" s="36"/>
      <c r="AQ1163" s="36"/>
      <c r="AR1163" s="36"/>
      <c r="AS1163" s="36"/>
    </row>
    <row r="1164" spans="1:45" s="62" customFormat="1" hidden="1">
      <c r="A1164" s="136"/>
      <c r="B1164" s="42" t="s">
        <v>6665</v>
      </c>
      <c r="C1164" s="88"/>
      <c r="D1164" s="88"/>
      <c r="E1164" s="88"/>
      <c r="F1164" s="88"/>
      <c r="G1164" s="88"/>
      <c r="H1164" s="88"/>
      <c r="I1164" s="88"/>
      <c r="J1164" s="88"/>
      <c r="K1164" s="88"/>
      <c r="L1164" s="88"/>
      <c r="M1164" s="88"/>
      <c r="N1164" s="88"/>
      <c r="O1164" s="88"/>
      <c r="P1164" s="88"/>
      <c r="Q1164" s="88"/>
      <c r="R1164" s="88"/>
      <c r="S1164" s="88"/>
      <c r="T1164" s="36"/>
      <c r="U1164" s="36"/>
      <c r="V1164" s="36"/>
      <c r="W1164" s="36">
        <v>4</v>
      </c>
      <c r="X1164" s="36" t="s">
        <v>50</v>
      </c>
      <c r="Y1164" s="36" t="s">
        <v>117</v>
      </c>
      <c r="Z1164" s="36" t="s">
        <v>117</v>
      </c>
      <c r="AA1164" s="36" t="s">
        <v>117</v>
      </c>
      <c r="AB1164" s="36" t="s">
        <v>117</v>
      </c>
      <c r="AC1164" s="36" t="s">
        <v>117</v>
      </c>
      <c r="AD1164" s="36" t="s">
        <v>117</v>
      </c>
      <c r="AE1164" s="36" t="s">
        <v>144</v>
      </c>
      <c r="AF1164" s="36" t="s">
        <v>117</v>
      </c>
      <c r="AG1164" s="36" t="s">
        <v>117</v>
      </c>
      <c r="AH1164" s="36" t="s">
        <v>117</v>
      </c>
      <c r="AI1164" s="36" t="s">
        <v>117</v>
      </c>
      <c r="AJ1164" s="36" t="s">
        <v>117</v>
      </c>
      <c r="AK1164" s="36" t="s">
        <v>4297</v>
      </c>
      <c r="AL1164" s="36">
        <v>2</v>
      </c>
      <c r="AM1164" s="36">
        <v>2</v>
      </c>
      <c r="AN1164" s="36">
        <v>2</v>
      </c>
      <c r="AO1164" s="36"/>
      <c r="AP1164" s="36"/>
      <c r="AQ1164" s="36"/>
      <c r="AR1164" s="36"/>
      <c r="AS1164" s="36"/>
    </row>
    <row r="1165" spans="1:45" s="62" customFormat="1" hidden="1">
      <c r="A1165" s="136"/>
      <c r="B1165" s="42" t="s">
        <v>6665</v>
      </c>
      <c r="C1165" s="88"/>
      <c r="D1165" s="88"/>
      <c r="E1165" s="88"/>
      <c r="F1165" s="88"/>
      <c r="G1165" s="88"/>
      <c r="H1165" s="88"/>
      <c r="I1165" s="88"/>
      <c r="J1165" s="88"/>
      <c r="K1165" s="88"/>
      <c r="L1165" s="88"/>
      <c r="M1165" s="88"/>
      <c r="N1165" s="88"/>
      <c r="O1165" s="88"/>
      <c r="P1165" s="88"/>
      <c r="Q1165" s="88"/>
      <c r="R1165" s="88"/>
      <c r="S1165" s="88"/>
      <c r="T1165" s="36"/>
      <c r="U1165" s="36"/>
      <c r="V1165" s="36"/>
      <c r="W1165" s="36">
        <v>4</v>
      </c>
      <c r="X1165" s="36" t="s">
        <v>50</v>
      </c>
      <c r="Y1165" s="36" t="s">
        <v>117</v>
      </c>
      <c r="Z1165" s="36" t="s">
        <v>117</v>
      </c>
      <c r="AA1165" s="36" t="s">
        <v>117</v>
      </c>
      <c r="AB1165" s="36" t="s">
        <v>117</v>
      </c>
      <c r="AC1165" s="36" t="s">
        <v>117</v>
      </c>
      <c r="AD1165" s="36" t="s">
        <v>117</v>
      </c>
      <c r="AE1165" s="36" t="s">
        <v>1076</v>
      </c>
      <c r="AF1165" s="36" t="s">
        <v>117</v>
      </c>
      <c r="AG1165" s="36" t="s">
        <v>117</v>
      </c>
      <c r="AH1165" s="36" t="s">
        <v>117</v>
      </c>
      <c r="AI1165" s="36" t="s">
        <v>117</v>
      </c>
      <c r="AJ1165" s="36" t="s">
        <v>117</v>
      </c>
      <c r="AK1165" s="36" t="s">
        <v>4297</v>
      </c>
      <c r="AL1165" s="36">
        <v>4</v>
      </c>
      <c r="AM1165" s="36">
        <v>6</v>
      </c>
      <c r="AN1165" s="36">
        <v>6</v>
      </c>
      <c r="AO1165" s="36"/>
      <c r="AP1165" s="36"/>
      <c r="AQ1165" s="36"/>
      <c r="AR1165" s="36"/>
      <c r="AS1165" s="36"/>
    </row>
    <row r="1166" spans="1:45" s="62" customFormat="1" hidden="1">
      <c r="A1166" s="136"/>
      <c r="B1166" s="42" t="s">
        <v>6665</v>
      </c>
      <c r="C1166" s="88"/>
      <c r="D1166" s="88"/>
      <c r="E1166" s="88"/>
      <c r="F1166" s="88"/>
      <c r="G1166" s="88"/>
      <c r="H1166" s="88"/>
      <c r="I1166" s="88"/>
      <c r="J1166" s="88"/>
      <c r="K1166" s="88"/>
      <c r="L1166" s="88"/>
      <c r="M1166" s="88"/>
      <c r="N1166" s="88"/>
      <c r="O1166" s="88"/>
      <c r="P1166" s="88"/>
      <c r="Q1166" s="88"/>
      <c r="R1166" s="88"/>
      <c r="S1166" s="88"/>
      <c r="T1166" s="36"/>
      <c r="U1166" s="36"/>
      <c r="V1166" s="36"/>
      <c r="W1166" s="36">
        <v>4</v>
      </c>
      <c r="X1166" s="36" t="s">
        <v>50</v>
      </c>
      <c r="Y1166" s="36" t="s">
        <v>117</v>
      </c>
      <c r="Z1166" s="36" t="s">
        <v>117</v>
      </c>
      <c r="AA1166" s="36" t="s">
        <v>117</v>
      </c>
      <c r="AB1166" s="36" t="s">
        <v>117</v>
      </c>
      <c r="AC1166" s="36" t="s">
        <v>117</v>
      </c>
      <c r="AD1166" s="36" t="s">
        <v>117</v>
      </c>
      <c r="AE1166" s="36" t="s">
        <v>148</v>
      </c>
      <c r="AF1166" s="36" t="s">
        <v>117</v>
      </c>
      <c r="AG1166" s="36" t="s">
        <v>117</v>
      </c>
      <c r="AH1166" s="36" t="s">
        <v>117</v>
      </c>
      <c r="AI1166" s="36" t="s">
        <v>117</v>
      </c>
      <c r="AJ1166" s="36" t="s">
        <v>117</v>
      </c>
      <c r="AK1166" s="36" t="s">
        <v>4297</v>
      </c>
      <c r="AL1166" s="36">
        <v>2</v>
      </c>
      <c r="AM1166" s="36">
        <v>2</v>
      </c>
      <c r="AN1166" s="36">
        <v>2</v>
      </c>
      <c r="AO1166" s="36"/>
      <c r="AP1166" s="36"/>
      <c r="AQ1166" s="36"/>
      <c r="AR1166" s="36"/>
      <c r="AS1166" s="36"/>
    </row>
    <row r="1167" spans="1:45" s="62" customFormat="1" hidden="1">
      <c r="A1167" s="136"/>
      <c r="B1167" s="42" t="s">
        <v>6665</v>
      </c>
      <c r="C1167" s="88"/>
      <c r="D1167" s="88"/>
      <c r="E1167" s="88"/>
      <c r="F1167" s="88"/>
      <c r="G1167" s="88"/>
      <c r="H1167" s="88"/>
      <c r="I1167" s="88"/>
      <c r="J1167" s="88"/>
      <c r="K1167" s="88"/>
      <c r="L1167" s="88"/>
      <c r="M1167" s="88"/>
      <c r="N1167" s="88"/>
      <c r="O1167" s="88"/>
      <c r="P1167" s="88"/>
      <c r="Q1167" s="88"/>
      <c r="R1167" s="88"/>
      <c r="S1167" s="88"/>
      <c r="T1167" s="36"/>
      <c r="U1167" s="36"/>
      <c r="V1167" s="36"/>
      <c r="W1167" s="36">
        <v>4</v>
      </c>
      <c r="X1167" s="36" t="s">
        <v>50</v>
      </c>
      <c r="Y1167" s="36" t="s">
        <v>117</v>
      </c>
      <c r="Z1167" s="36" t="s">
        <v>117</v>
      </c>
      <c r="AA1167" s="36" t="s">
        <v>117</v>
      </c>
      <c r="AB1167" s="36" t="s">
        <v>117</v>
      </c>
      <c r="AC1167" s="36" t="s">
        <v>117</v>
      </c>
      <c r="AD1167" s="36" t="s">
        <v>117</v>
      </c>
      <c r="AE1167" s="36" t="s">
        <v>1077</v>
      </c>
      <c r="AF1167" s="36" t="s">
        <v>117</v>
      </c>
      <c r="AG1167" s="36" t="s">
        <v>117</v>
      </c>
      <c r="AH1167" s="36" t="s">
        <v>117</v>
      </c>
      <c r="AI1167" s="36" t="s">
        <v>117</v>
      </c>
      <c r="AJ1167" s="36" t="s">
        <v>117</v>
      </c>
      <c r="AK1167" s="36" t="s">
        <v>4297</v>
      </c>
      <c r="AL1167" s="36">
        <v>4</v>
      </c>
      <c r="AM1167" s="36">
        <v>6</v>
      </c>
      <c r="AN1167" s="36">
        <v>6</v>
      </c>
      <c r="AO1167" s="36"/>
      <c r="AP1167" s="36"/>
      <c r="AQ1167" s="36"/>
      <c r="AR1167" s="36"/>
      <c r="AS1167" s="36"/>
    </row>
    <row r="1168" spans="1:45" s="62" customFormat="1" hidden="1">
      <c r="A1168" s="136"/>
      <c r="B1168" s="42" t="s">
        <v>6665</v>
      </c>
      <c r="C1168" s="88"/>
      <c r="D1168" s="88"/>
      <c r="E1168" s="88"/>
      <c r="F1168" s="88"/>
      <c r="G1168" s="88"/>
      <c r="H1168" s="88"/>
      <c r="I1168" s="88"/>
      <c r="J1168" s="88"/>
      <c r="K1168" s="88"/>
      <c r="L1168" s="88"/>
      <c r="M1168" s="88"/>
      <c r="N1168" s="88"/>
      <c r="O1168" s="88"/>
      <c r="P1168" s="88"/>
      <c r="Q1168" s="88"/>
      <c r="R1168" s="88"/>
      <c r="S1168" s="88"/>
      <c r="T1168" s="36"/>
      <c r="U1168" s="36"/>
      <c r="V1168" s="36"/>
      <c r="W1168" s="36">
        <v>4</v>
      </c>
      <c r="X1168" s="36" t="s">
        <v>50</v>
      </c>
      <c r="Y1168" s="36" t="s">
        <v>117</v>
      </c>
      <c r="Z1168" s="36" t="s">
        <v>117</v>
      </c>
      <c r="AA1168" s="36" t="s">
        <v>117</v>
      </c>
      <c r="AB1168" s="36" t="s">
        <v>117</v>
      </c>
      <c r="AC1168" s="36" t="s">
        <v>117</v>
      </c>
      <c r="AD1168" s="36" t="s">
        <v>117</v>
      </c>
      <c r="AE1168" s="36" t="s">
        <v>985</v>
      </c>
      <c r="AF1168" s="36" t="s">
        <v>117</v>
      </c>
      <c r="AG1168" s="36" t="s">
        <v>117</v>
      </c>
      <c r="AH1168" s="36" t="s">
        <v>117</v>
      </c>
      <c r="AI1168" s="36" t="s">
        <v>117</v>
      </c>
      <c r="AJ1168" s="36" t="s">
        <v>117</v>
      </c>
      <c r="AK1168" s="36" t="s">
        <v>4297</v>
      </c>
      <c r="AL1168" s="36" t="s">
        <v>117</v>
      </c>
      <c r="AM1168" s="36" t="s">
        <v>117</v>
      </c>
      <c r="AN1168" s="36">
        <v>2</v>
      </c>
      <c r="AO1168" s="36"/>
      <c r="AP1168" s="36"/>
      <c r="AQ1168" s="36"/>
      <c r="AR1168" s="36"/>
      <c r="AS1168" s="36"/>
    </row>
    <row r="1169" spans="1:45" s="62" customFormat="1" hidden="1">
      <c r="A1169" s="136"/>
      <c r="B1169" s="42" t="s">
        <v>6665</v>
      </c>
      <c r="C1169" s="88"/>
      <c r="D1169" s="88"/>
      <c r="E1169" s="88"/>
      <c r="F1169" s="88"/>
      <c r="G1169" s="88"/>
      <c r="H1169" s="88"/>
      <c r="I1169" s="88"/>
      <c r="J1169" s="88"/>
      <c r="K1169" s="88"/>
      <c r="L1169" s="88"/>
      <c r="M1169" s="88"/>
      <c r="N1169" s="88"/>
      <c r="O1169" s="88"/>
      <c r="P1169" s="88"/>
      <c r="Q1169" s="88"/>
      <c r="R1169" s="88"/>
      <c r="S1169" s="88"/>
      <c r="T1169" s="36"/>
      <c r="U1169" s="36"/>
      <c r="V1169" s="36"/>
      <c r="W1169" s="36">
        <v>4</v>
      </c>
      <c r="X1169" s="36" t="s">
        <v>50</v>
      </c>
      <c r="Y1169" s="36" t="s">
        <v>117</v>
      </c>
      <c r="Z1169" s="36" t="s">
        <v>117</v>
      </c>
      <c r="AA1169" s="36" t="s">
        <v>117</v>
      </c>
      <c r="AB1169" s="36" t="s">
        <v>117</v>
      </c>
      <c r="AC1169" s="36" t="s">
        <v>117</v>
      </c>
      <c r="AD1169" s="36" t="s">
        <v>117</v>
      </c>
      <c r="AE1169" s="36" t="s">
        <v>166</v>
      </c>
      <c r="AF1169" s="36" t="s">
        <v>117</v>
      </c>
      <c r="AG1169" s="36" t="s">
        <v>117</v>
      </c>
      <c r="AH1169" s="36" t="s">
        <v>117</v>
      </c>
      <c r="AI1169" s="36" t="s">
        <v>117</v>
      </c>
      <c r="AJ1169" s="36" t="s">
        <v>117</v>
      </c>
      <c r="AK1169" s="36" t="s">
        <v>4297</v>
      </c>
      <c r="AL1169" s="36">
        <v>2</v>
      </c>
      <c r="AM1169" s="36">
        <v>2</v>
      </c>
      <c r="AN1169" s="36">
        <v>2</v>
      </c>
      <c r="AO1169" s="36"/>
      <c r="AP1169" s="36"/>
      <c r="AQ1169" s="36"/>
      <c r="AR1169" s="36"/>
      <c r="AS1169" s="36"/>
    </row>
    <row r="1170" spans="1:45" s="62" customFormat="1" hidden="1">
      <c r="A1170" s="136"/>
      <c r="B1170" s="42" t="s">
        <v>6665</v>
      </c>
      <c r="C1170" s="88"/>
      <c r="D1170" s="88"/>
      <c r="E1170" s="88"/>
      <c r="F1170" s="88"/>
      <c r="G1170" s="88"/>
      <c r="H1170" s="88"/>
      <c r="I1170" s="88"/>
      <c r="J1170" s="88"/>
      <c r="K1170" s="88"/>
      <c r="L1170" s="88"/>
      <c r="M1170" s="88"/>
      <c r="N1170" s="88"/>
      <c r="O1170" s="88"/>
      <c r="P1170" s="88"/>
      <c r="Q1170" s="88"/>
      <c r="R1170" s="88"/>
      <c r="S1170" s="88"/>
      <c r="T1170" s="36"/>
      <c r="U1170" s="36"/>
      <c r="V1170" s="36"/>
      <c r="W1170" s="36">
        <v>4</v>
      </c>
      <c r="X1170" s="36" t="s">
        <v>50</v>
      </c>
      <c r="Y1170" s="36" t="s">
        <v>117</v>
      </c>
      <c r="Z1170" s="36" t="s">
        <v>117</v>
      </c>
      <c r="AA1170" s="36" t="s">
        <v>117</v>
      </c>
      <c r="AB1170" s="36" t="s">
        <v>117</v>
      </c>
      <c r="AC1170" s="36" t="s">
        <v>117</v>
      </c>
      <c r="AD1170" s="36" t="s">
        <v>117</v>
      </c>
      <c r="AE1170" s="36" t="s">
        <v>832</v>
      </c>
      <c r="AF1170" s="36" t="s">
        <v>117</v>
      </c>
      <c r="AG1170" s="36" t="s">
        <v>117</v>
      </c>
      <c r="AH1170" s="36" t="s">
        <v>117</v>
      </c>
      <c r="AI1170" s="36" t="s">
        <v>117</v>
      </c>
      <c r="AJ1170" s="36" t="s">
        <v>117</v>
      </c>
      <c r="AK1170" s="36" t="s">
        <v>4297</v>
      </c>
      <c r="AL1170" s="36" t="s">
        <v>117</v>
      </c>
      <c r="AM1170" s="36" t="s">
        <v>117</v>
      </c>
      <c r="AN1170" s="36">
        <v>2</v>
      </c>
      <c r="AO1170" s="36"/>
      <c r="AP1170" s="36"/>
      <c r="AQ1170" s="36"/>
      <c r="AR1170" s="36"/>
      <c r="AS1170" s="36"/>
    </row>
    <row r="1171" spans="1:45" s="62" customFormat="1" hidden="1">
      <c r="A1171" s="136"/>
      <c r="B1171" s="42" t="s">
        <v>6665</v>
      </c>
      <c r="C1171" s="88"/>
      <c r="D1171" s="88"/>
      <c r="E1171" s="88"/>
      <c r="F1171" s="88"/>
      <c r="G1171" s="88"/>
      <c r="H1171" s="88"/>
      <c r="I1171" s="88"/>
      <c r="J1171" s="88"/>
      <c r="K1171" s="88"/>
      <c r="L1171" s="88"/>
      <c r="M1171" s="88"/>
      <c r="N1171" s="88"/>
      <c r="O1171" s="88"/>
      <c r="P1171" s="88"/>
      <c r="Q1171" s="88"/>
      <c r="R1171" s="88"/>
      <c r="S1171" s="88"/>
      <c r="T1171" s="36"/>
      <c r="U1171" s="36"/>
      <c r="V1171" s="36"/>
      <c r="W1171" s="36">
        <v>4</v>
      </c>
      <c r="X1171" s="36" t="s">
        <v>50</v>
      </c>
      <c r="Y1171" s="36" t="s">
        <v>117</v>
      </c>
      <c r="Z1171" s="36" t="s">
        <v>117</v>
      </c>
      <c r="AA1171" s="36" t="s">
        <v>117</v>
      </c>
      <c r="AB1171" s="36" t="s">
        <v>117</v>
      </c>
      <c r="AC1171" s="36" t="s">
        <v>117</v>
      </c>
      <c r="AD1171" s="36" t="s">
        <v>117</v>
      </c>
      <c r="AE1171" s="36" t="s">
        <v>673</v>
      </c>
      <c r="AF1171" s="36" t="s">
        <v>117</v>
      </c>
      <c r="AG1171" s="36" t="s">
        <v>117</v>
      </c>
      <c r="AH1171" s="36" t="s">
        <v>117</v>
      </c>
      <c r="AI1171" s="36" t="s">
        <v>117</v>
      </c>
      <c r="AJ1171" s="36" t="s">
        <v>117</v>
      </c>
      <c r="AK1171" s="36" t="s">
        <v>4297</v>
      </c>
      <c r="AL1171" s="36" t="s">
        <v>117</v>
      </c>
      <c r="AM1171" s="36">
        <v>18</v>
      </c>
      <c r="AN1171" s="36">
        <v>18</v>
      </c>
      <c r="AO1171" s="36"/>
      <c r="AP1171" s="36"/>
      <c r="AQ1171" s="36"/>
      <c r="AR1171" s="36"/>
      <c r="AS1171" s="36"/>
    </row>
    <row r="1172" spans="1:45" s="62" customFormat="1" hidden="1">
      <c r="A1172" s="136"/>
      <c r="B1172" s="42" t="s">
        <v>6665</v>
      </c>
      <c r="C1172" s="88"/>
      <c r="D1172" s="88"/>
      <c r="E1172" s="88"/>
      <c r="F1172" s="88"/>
      <c r="G1172" s="88"/>
      <c r="H1172" s="88"/>
      <c r="I1172" s="88"/>
      <c r="J1172" s="88"/>
      <c r="K1172" s="88"/>
      <c r="L1172" s="88"/>
      <c r="M1172" s="88"/>
      <c r="N1172" s="88"/>
      <c r="O1172" s="88"/>
      <c r="P1172" s="88"/>
      <c r="Q1172" s="88"/>
      <c r="R1172" s="88"/>
      <c r="S1172" s="88"/>
      <c r="T1172" s="36"/>
      <c r="U1172" s="36"/>
      <c r="V1172" s="36"/>
      <c r="W1172" s="36">
        <v>4</v>
      </c>
      <c r="X1172" s="36" t="s">
        <v>50</v>
      </c>
      <c r="Y1172" s="36" t="s">
        <v>117</v>
      </c>
      <c r="Z1172" s="36" t="s">
        <v>117</v>
      </c>
      <c r="AA1172" s="36" t="s">
        <v>117</v>
      </c>
      <c r="AB1172" s="36" t="s">
        <v>117</v>
      </c>
      <c r="AC1172" s="36" t="s">
        <v>117</v>
      </c>
      <c r="AD1172" s="36" t="s">
        <v>117</v>
      </c>
      <c r="AE1172" s="36" t="s">
        <v>178</v>
      </c>
      <c r="AF1172" s="36" t="s">
        <v>117</v>
      </c>
      <c r="AG1172" s="36" t="s">
        <v>117</v>
      </c>
      <c r="AH1172" s="36" t="s">
        <v>117</v>
      </c>
      <c r="AI1172" s="36" t="s">
        <v>117</v>
      </c>
      <c r="AJ1172" s="36" t="s">
        <v>117</v>
      </c>
      <c r="AK1172" s="36" t="s">
        <v>4297</v>
      </c>
      <c r="AL1172" s="36" t="s">
        <v>117</v>
      </c>
      <c r="AM1172" s="36" t="s">
        <v>117</v>
      </c>
      <c r="AN1172" s="36">
        <v>1</v>
      </c>
      <c r="AO1172" s="36"/>
      <c r="AP1172" s="36"/>
      <c r="AQ1172" s="36"/>
      <c r="AR1172" s="36"/>
      <c r="AS1172" s="36"/>
    </row>
    <row r="1173" spans="1:45" s="62" customFormat="1" hidden="1">
      <c r="A1173" s="136"/>
      <c r="B1173" s="42" t="s">
        <v>6665</v>
      </c>
      <c r="C1173" s="88"/>
      <c r="D1173" s="88"/>
      <c r="E1173" s="88"/>
      <c r="F1173" s="88"/>
      <c r="G1173" s="88"/>
      <c r="H1173" s="88"/>
      <c r="I1173" s="88"/>
      <c r="J1173" s="88"/>
      <c r="K1173" s="88"/>
      <c r="L1173" s="88"/>
      <c r="M1173" s="88"/>
      <c r="N1173" s="88"/>
      <c r="O1173" s="88"/>
      <c r="P1173" s="88"/>
      <c r="Q1173" s="88"/>
      <c r="R1173" s="88"/>
      <c r="S1173" s="88"/>
      <c r="T1173" s="36"/>
      <c r="U1173" s="36"/>
      <c r="V1173" s="36"/>
      <c r="W1173" s="36">
        <v>4</v>
      </c>
      <c r="X1173" s="36" t="s">
        <v>50</v>
      </c>
      <c r="Y1173" s="36" t="s">
        <v>117</v>
      </c>
      <c r="Z1173" s="36" t="s">
        <v>117</v>
      </c>
      <c r="AA1173" s="36" t="s">
        <v>117</v>
      </c>
      <c r="AB1173" s="36" t="s">
        <v>117</v>
      </c>
      <c r="AC1173" s="36" t="s">
        <v>117</v>
      </c>
      <c r="AD1173" s="36" t="s">
        <v>117</v>
      </c>
      <c r="AE1173" s="36" t="s">
        <v>183</v>
      </c>
      <c r="AF1173" s="36" t="s">
        <v>117</v>
      </c>
      <c r="AG1173" s="36" t="s">
        <v>117</v>
      </c>
      <c r="AH1173" s="36" t="s">
        <v>117</v>
      </c>
      <c r="AI1173" s="36" t="s">
        <v>117</v>
      </c>
      <c r="AJ1173" s="36" t="s">
        <v>117</v>
      </c>
      <c r="AK1173" s="36" t="s">
        <v>4297</v>
      </c>
      <c r="AL1173" s="36">
        <v>2</v>
      </c>
      <c r="AM1173" s="36" t="s">
        <v>117</v>
      </c>
      <c r="AN1173" s="36">
        <v>3</v>
      </c>
      <c r="AO1173" s="36"/>
      <c r="AP1173" s="36"/>
      <c r="AQ1173" s="36"/>
      <c r="AR1173" s="36"/>
      <c r="AS1173" s="36"/>
    </row>
    <row r="1174" spans="1:45" s="62" customFormat="1" hidden="1">
      <c r="A1174" s="136"/>
      <c r="B1174" s="42" t="s">
        <v>6665</v>
      </c>
      <c r="C1174" s="88"/>
      <c r="D1174" s="88"/>
      <c r="E1174" s="88"/>
      <c r="F1174" s="88"/>
      <c r="G1174" s="88"/>
      <c r="H1174" s="88"/>
      <c r="I1174" s="88"/>
      <c r="J1174" s="88"/>
      <c r="K1174" s="88"/>
      <c r="L1174" s="88"/>
      <c r="M1174" s="88"/>
      <c r="N1174" s="88"/>
      <c r="O1174" s="88"/>
      <c r="P1174" s="88"/>
      <c r="Q1174" s="88"/>
      <c r="R1174" s="88"/>
      <c r="S1174" s="88"/>
      <c r="T1174" s="36"/>
      <c r="U1174" s="36"/>
      <c r="V1174" s="36"/>
      <c r="W1174" s="36">
        <v>4</v>
      </c>
      <c r="X1174" s="36" t="s">
        <v>50</v>
      </c>
      <c r="Y1174" s="36" t="s">
        <v>117</v>
      </c>
      <c r="Z1174" s="36" t="s">
        <v>117</v>
      </c>
      <c r="AA1174" s="36" t="s">
        <v>117</v>
      </c>
      <c r="AB1174" s="36" t="s">
        <v>117</v>
      </c>
      <c r="AC1174" s="36" t="s">
        <v>117</v>
      </c>
      <c r="AD1174" s="36" t="s">
        <v>117</v>
      </c>
      <c r="AE1174" s="36" t="s">
        <v>184</v>
      </c>
      <c r="AF1174" s="36" t="s">
        <v>117</v>
      </c>
      <c r="AG1174" s="36" t="s">
        <v>117</v>
      </c>
      <c r="AH1174" s="36" t="s">
        <v>117</v>
      </c>
      <c r="AI1174" s="36" t="s">
        <v>117</v>
      </c>
      <c r="AJ1174" s="36" t="s">
        <v>117</v>
      </c>
      <c r="AK1174" s="36" t="s">
        <v>4297</v>
      </c>
      <c r="AL1174" s="36">
        <v>12</v>
      </c>
      <c r="AM1174" s="36" t="s">
        <v>117</v>
      </c>
      <c r="AN1174" s="36">
        <v>1</v>
      </c>
      <c r="AO1174" s="36"/>
      <c r="AP1174" s="36"/>
      <c r="AQ1174" s="36"/>
      <c r="AR1174" s="36"/>
      <c r="AS1174" s="36"/>
    </row>
    <row r="1175" spans="1:45" s="62" customFormat="1" hidden="1">
      <c r="A1175" s="136"/>
      <c r="B1175" s="42" t="s">
        <v>6665</v>
      </c>
      <c r="C1175" s="88"/>
      <c r="D1175" s="88"/>
      <c r="E1175" s="88"/>
      <c r="F1175" s="88"/>
      <c r="G1175" s="88"/>
      <c r="H1175" s="88"/>
      <c r="I1175" s="88"/>
      <c r="J1175" s="88"/>
      <c r="K1175" s="88"/>
      <c r="L1175" s="88"/>
      <c r="M1175" s="88"/>
      <c r="N1175" s="88"/>
      <c r="O1175" s="88"/>
      <c r="P1175" s="88"/>
      <c r="Q1175" s="88"/>
      <c r="R1175" s="88"/>
      <c r="S1175" s="88"/>
      <c r="T1175" s="36"/>
      <c r="U1175" s="36"/>
      <c r="V1175" s="36"/>
      <c r="W1175" s="36">
        <v>4</v>
      </c>
      <c r="X1175" s="36" t="s">
        <v>50</v>
      </c>
      <c r="Y1175" s="36" t="s">
        <v>117</v>
      </c>
      <c r="Z1175" s="36" t="s">
        <v>117</v>
      </c>
      <c r="AA1175" s="36" t="s">
        <v>117</v>
      </c>
      <c r="AB1175" s="36" t="s">
        <v>117</v>
      </c>
      <c r="AC1175" s="36" t="s">
        <v>117</v>
      </c>
      <c r="AD1175" s="36" t="s">
        <v>117</v>
      </c>
      <c r="AE1175" s="36" t="s">
        <v>838</v>
      </c>
      <c r="AF1175" s="36" t="s">
        <v>117</v>
      </c>
      <c r="AG1175" s="36" t="s">
        <v>117</v>
      </c>
      <c r="AH1175" s="36" t="s">
        <v>117</v>
      </c>
      <c r="AI1175" s="36" t="s">
        <v>117</v>
      </c>
      <c r="AJ1175" s="36" t="s">
        <v>117</v>
      </c>
      <c r="AK1175" s="36" t="s">
        <v>4297</v>
      </c>
      <c r="AL1175" s="36" t="s">
        <v>117</v>
      </c>
      <c r="AM1175" s="36" t="s">
        <v>117</v>
      </c>
      <c r="AN1175" s="36">
        <v>2</v>
      </c>
      <c r="AO1175" s="36"/>
      <c r="AP1175" s="36"/>
      <c r="AQ1175" s="36"/>
      <c r="AR1175" s="36"/>
      <c r="AS1175" s="36"/>
    </row>
    <row r="1176" spans="1:45" s="62" customFormat="1" hidden="1">
      <c r="A1176" s="136"/>
      <c r="B1176" s="42" t="s">
        <v>6665</v>
      </c>
      <c r="C1176" s="88"/>
      <c r="D1176" s="88"/>
      <c r="E1176" s="88"/>
      <c r="F1176" s="88"/>
      <c r="G1176" s="88"/>
      <c r="H1176" s="88"/>
      <c r="I1176" s="88"/>
      <c r="J1176" s="88"/>
      <c r="K1176" s="88"/>
      <c r="L1176" s="88"/>
      <c r="M1176" s="88"/>
      <c r="N1176" s="88"/>
      <c r="O1176" s="88"/>
      <c r="P1176" s="88"/>
      <c r="Q1176" s="88"/>
      <c r="R1176" s="88"/>
      <c r="S1176" s="88"/>
      <c r="T1176" s="36"/>
      <c r="U1176" s="36"/>
      <c r="V1176" s="36"/>
      <c r="W1176" s="36">
        <v>4</v>
      </c>
      <c r="X1176" s="36" t="s">
        <v>50</v>
      </c>
      <c r="Y1176" s="36" t="s">
        <v>117</v>
      </c>
      <c r="Z1176" s="36" t="s">
        <v>117</v>
      </c>
      <c r="AA1176" s="36" t="s">
        <v>117</v>
      </c>
      <c r="AB1176" s="36" t="s">
        <v>117</v>
      </c>
      <c r="AC1176" s="36" t="s">
        <v>117</v>
      </c>
      <c r="AD1176" s="36" t="s">
        <v>117</v>
      </c>
      <c r="AE1176" s="36" t="s">
        <v>987</v>
      </c>
      <c r="AF1176" s="36" t="s">
        <v>117</v>
      </c>
      <c r="AG1176" s="36" t="s">
        <v>117</v>
      </c>
      <c r="AH1176" s="36" t="s">
        <v>117</v>
      </c>
      <c r="AI1176" s="36" t="s">
        <v>117</v>
      </c>
      <c r="AJ1176" s="36" t="s">
        <v>117</v>
      </c>
      <c r="AK1176" s="36" t="s">
        <v>4297</v>
      </c>
      <c r="AL1176" s="36" t="s">
        <v>117</v>
      </c>
      <c r="AM1176" s="36" t="s">
        <v>117</v>
      </c>
      <c r="AN1176" s="36">
        <v>2</v>
      </c>
      <c r="AO1176" s="36"/>
      <c r="AP1176" s="36"/>
      <c r="AQ1176" s="36"/>
      <c r="AR1176" s="36"/>
      <c r="AS1176" s="36"/>
    </row>
    <row r="1177" spans="1:45" s="62" customFormat="1" hidden="1">
      <c r="A1177" s="144"/>
      <c r="B1177" s="42" t="s">
        <v>6665</v>
      </c>
      <c r="C1177" s="40"/>
      <c r="D1177" s="42" t="s">
        <v>3</v>
      </c>
      <c r="E1177" s="40" t="s">
        <v>6709</v>
      </c>
      <c r="F1177" s="88" t="s">
        <v>6698</v>
      </c>
      <c r="G1177" s="40"/>
      <c r="H1177" s="43"/>
      <c r="I1177" s="40"/>
      <c r="J1177" s="40"/>
      <c r="K1177" s="40"/>
      <c r="L1177" s="40"/>
      <c r="M1177" s="42"/>
      <c r="N1177" s="40"/>
      <c r="O1177" s="40"/>
      <c r="P1177" s="40"/>
      <c r="Q1177" s="40"/>
      <c r="R1177" s="40"/>
      <c r="S1177" s="40"/>
      <c r="T1177" s="40"/>
      <c r="U1177" s="40"/>
      <c r="V1177" s="41" t="s">
        <v>6605</v>
      </c>
      <c r="W1177" s="36">
        <v>3</v>
      </c>
      <c r="X1177" s="36" t="s">
        <v>5137</v>
      </c>
      <c r="Y1177" s="36" t="s">
        <v>1078</v>
      </c>
      <c r="Z1177" s="36" t="s">
        <v>117</v>
      </c>
      <c r="AA1177" s="36" t="s">
        <v>1079</v>
      </c>
      <c r="AB1177" s="36" t="s">
        <v>1079</v>
      </c>
      <c r="AC1177" s="36" t="s">
        <v>1080</v>
      </c>
      <c r="AD1177" s="36" t="s">
        <v>1081</v>
      </c>
      <c r="AE1177" s="36" t="s">
        <v>5138</v>
      </c>
      <c r="AF1177" s="36" t="s">
        <v>4412</v>
      </c>
      <c r="AG1177" s="36" t="s">
        <v>117</v>
      </c>
      <c r="AH1177" s="36" t="s">
        <v>4385</v>
      </c>
      <c r="AI1177" s="36" t="s">
        <v>5553</v>
      </c>
      <c r="AJ1177" s="36" t="s">
        <v>117</v>
      </c>
      <c r="AK1177" s="36" t="s">
        <v>4297</v>
      </c>
      <c r="AL1177" s="36" t="s">
        <v>1070</v>
      </c>
      <c r="AM1177" s="36" t="s">
        <v>1072</v>
      </c>
      <c r="AN1177" s="36" t="s">
        <v>1074</v>
      </c>
      <c r="AO1177" s="36"/>
      <c r="AP1177" s="36"/>
      <c r="AQ1177" s="36"/>
      <c r="AR1177" s="36"/>
      <c r="AS1177" s="36"/>
    </row>
    <row r="1178" spans="1:45" s="62" customFormat="1" hidden="1">
      <c r="A1178" s="144"/>
      <c r="B1178" s="42" t="s">
        <v>6665</v>
      </c>
      <c r="C1178" s="40"/>
      <c r="D1178" s="42" t="s">
        <v>6604</v>
      </c>
      <c r="E1178" s="40"/>
      <c r="F1178" s="40"/>
      <c r="G1178" s="40"/>
      <c r="H1178" s="43"/>
      <c r="I1178" s="40"/>
      <c r="J1178" s="40"/>
      <c r="K1178" s="40"/>
      <c r="L1178" s="40"/>
      <c r="M1178" s="42"/>
      <c r="N1178" s="40"/>
      <c r="O1178" s="40"/>
      <c r="P1178" s="40"/>
      <c r="Q1178" s="40"/>
      <c r="R1178" s="40"/>
      <c r="S1178" s="40"/>
      <c r="T1178" s="40"/>
      <c r="U1178" s="40"/>
      <c r="V1178" s="41" t="s">
        <v>6622</v>
      </c>
      <c r="W1178" s="36">
        <v>4</v>
      </c>
      <c r="X1178" s="36" t="s">
        <v>4369</v>
      </c>
      <c r="Y1178" s="36" t="s">
        <v>117</v>
      </c>
      <c r="Z1178" s="36" t="s">
        <v>117</v>
      </c>
      <c r="AA1178" s="36" t="s">
        <v>117</v>
      </c>
      <c r="AB1178" s="36" t="s">
        <v>117</v>
      </c>
      <c r="AC1178" s="36" t="s">
        <v>117</v>
      </c>
      <c r="AD1178" s="36" t="s">
        <v>117</v>
      </c>
      <c r="AE1178" s="36" t="s">
        <v>4370</v>
      </c>
      <c r="AF1178" s="36" t="s">
        <v>117</v>
      </c>
      <c r="AG1178" s="36" t="s">
        <v>1080</v>
      </c>
      <c r="AH1178" s="36" t="s">
        <v>117</v>
      </c>
      <c r="AI1178" s="36" t="s">
        <v>117</v>
      </c>
      <c r="AJ1178" s="36" t="s">
        <v>117</v>
      </c>
      <c r="AK1178" s="36" t="s">
        <v>4297</v>
      </c>
      <c r="AL1178" s="36" t="s">
        <v>1070</v>
      </c>
      <c r="AM1178" s="36" t="s">
        <v>1072</v>
      </c>
      <c r="AN1178" s="36" t="s">
        <v>1074</v>
      </c>
      <c r="AO1178" s="36"/>
      <c r="AP1178" s="36"/>
      <c r="AQ1178" s="36"/>
      <c r="AR1178" s="36"/>
      <c r="AS1178" s="36"/>
    </row>
    <row r="1179" spans="1:45" s="62" customFormat="1" hidden="1">
      <c r="A1179" s="132"/>
      <c r="B1179" s="42" t="s">
        <v>6665</v>
      </c>
      <c r="C1179" s="40"/>
      <c r="D1179" s="42" t="s">
        <v>3</v>
      </c>
      <c r="E1179" s="40" t="s">
        <v>6708</v>
      </c>
      <c r="F1179" s="88" t="s">
        <v>6698</v>
      </c>
      <c r="G1179" s="40"/>
      <c r="H1179" s="43"/>
      <c r="I1179" s="40"/>
      <c r="J1179" s="40"/>
      <c r="K1179" s="40"/>
      <c r="L1179" s="40"/>
      <c r="M1179" s="42"/>
      <c r="N1179" s="40"/>
      <c r="O1179" s="40"/>
      <c r="P1179" s="40"/>
      <c r="Q1179" s="40"/>
      <c r="R1179" s="40"/>
      <c r="S1179" s="40"/>
      <c r="T1179" s="40"/>
      <c r="U1179" s="40"/>
      <c r="V1179" s="41" t="s">
        <v>6605</v>
      </c>
      <c r="W1179" s="36">
        <v>3</v>
      </c>
      <c r="X1179" s="36" t="s">
        <v>5513</v>
      </c>
      <c r="Y1179" s="36" t="s">
        <v>1082</v>
      </c>
      <c r="Z1179" s="36" t="s">
        <v>117</v>
      </c>
      <c r="AA1179" s="36" t="s">
        <v>1083</v>
      </c>
      <c r="AB1179" s="36" t="s">
        <v>6066</v>
      </c>
      <c r="AC1179" s="36" t="s">
        <v>1084</v>
      </c>
      <c r="AD1179" s="36" t="s">
        <v>1188</v>
      </c>
      <c r="AE1179" s="36" t="s">
        <v>5514</v>
      </c>
      <c r="AF1179" s="36" t="s">
        <v>5515</v>
      </c>
      <c r="AG1179" s="36" t="s">
        <v>117</v>
      </c>
      <c r="AH1179" s="36" t="s">
        <v>5511</v>
      </c>
      <c r="AI1179" s="36" t="s">
        <v>5554</v>
      </c>
      <c r="AJ1179" s="36" t="s">
        <v>6067</v>
      </c>
      <c r="AK1179" s="36" t="s">
        <v>4297</v>
      </c>
      <c r="AL1179" s="36" t="s">
        <v>117</v>
      </c>
      <c r="AM1179" s="36" t="s">
        <v>117</v>
      </c>
      <c r="AN1179" s="36" t="s">
        <v>1074</v>
      </c>
      <c r="AO1179" s="36"/>
      <c r="AP1179" s="36"/>
      <c r="AQ1179" s="36"/>
      <c r="AR1179" s="36"/>
      <c r="AS1179" s="36"/>
    </row>
    <row r="1180" spans="1:45" s="62" customFormat="1" hidden="1">
      <c r="A1180" s="132"/>
      <c r="B1180" s="42" t="s">
        <v>6665</v>
      </c>
      <c r="C1180" s="40"/>
      <c r="D1180" s="42" t="s">
        <v>3</v>
      </c>
      <c r="E1180" s="40" t="s">
        <v>6708</v>
      </c>
      <c r="F1180" s="88" t="s">
        <v>6698</v>
      </c>
      <c r="G1180" s="63"/>
      <c r="H1180" s="74"/>
      <c r="I1180" s="63"/>
      <c r="J1180" s="63"/>
      <c r="K1180" s="40"/>
      <c r="L1180" s="40"/>
      <c r="M1180" s="42"/>
      <c r="N1180" s="40"/>
      <c r="O1180" s="40"/>
      <c r="P1180" s="40"/>
      <c r="Q1180" s="40"/>
      <c r="R1180" s="40"/>
      <c r="S1180" s="40"/>
      <c r="T1180" s="40"/>
      <c r="U1180" s="40"/>
      <c r="V1180" s="41" t="s">
        <v>6605</v>
      </c>
      <c r="W1180" s="36">
        <v>3</v>
      </c>
      <c r="X1180" s="36" t="s">
        <v>5555</v>
      </c>
      <c r="Y1180" s="36" t="s">
        <v>1085</v>
      </c>
      <c r="Z1180" s="36" t="s">
        <v>117</v>
      </c>
      <c r="AA1180" s="36" t="s">
        <v>1086</v>
      </c>
      <c r="AB1180" s="36" t="s">
        <v>1087</v>
      </c>
      <c r="AC1180" s="36" t="s">
        <v>1088</v>
      </c>
      <c r="AD1180" s="36" t="s">
        <v>578</v>
      </c>
      <c r="AE1180" s="36" t="s">
        <v>5556</v>
      </c>
      <c r="AF1180" s="36" t="s">
        <v>5557</v>
      </c>
      <c r="AG1180" s="36" t="s">
        <v>117</v>
      </c>
      <c r="AH1180" s="36" t="s">
        <v>5558</v>
      </c>
      <c r="AI1180" s="36" t="s">
        <v>5559</v>
      </c>
      <c r="AJ1180" s="36" t="s">
        <v>5560</v>
      </c>
      <c r="AK1180" s="36" t="s">
        <v>4297</v>
      </c>
      <c r="AL1180" s="36" t="s">
        <v>117</v>
      </c>
      <c r="AM1180" s="36" t="s">
        <v>117</v>
      </c>
      <c r="AN1180" s="36" t="s">
        <v>1074</v>
      </c>
      <c r="AO1180" s="36"/>
      <c r="AP1180" s="36"/>
      <c r="AQ1180" s="36"/>
      <c r="AR1180" s="36"/>
      <c r="AS1180" s="36"/>
    </row>
    <row r="1181" spans="1:45" s="62" customFormat="1" hidden="1">
      <c r="A1181" s="132"/>
      <c r="B1181" s="42" t="s">
        <v>6665</v>
      </c>
      <c r="C1181" s="40"/>
      <c r="D1181" s="42" t="s">
        <v>3</v>
      </c>
      <c r="E1181" s="40"/>
      <c r="F1181" s="88" t="s">
        <v>6698</v>
      </c>
      <c r="G1181" s="63"/>
      <c r="H1181" s="74"/>
      <c r="I1181" s="63"/>
      <c r="J1181" s="63"/>
      <c r="K1181" s="40"/>
      <c r="L1181" s="40"/>
      <c r="M1181" s="42"/>
      <c r="N1181" s="40"/>
      <c r="O1181" s="40"/>
      <c r="P1181" s="40"/>
      <c r="Q1181" s="40"/>
      <c r="R1181" s="40"/>
      <c r="S1181" s="40"/>
      <c r="T1181" s="40"/>
      <c r="U1181" s="40"/>
      <c r="V1181" s="41" t="s">
        <v>6605</v>
      </c>
      <c r="W1181" s="36">
        <v>4</v>
      </c>
      <c r="X1181" s="36" t="s">
        <v>4369</v>
      </c>
      <c r="Y1181" s="36" t="s">
        <v>117</v>
      </c>
      <c r="Z1181" s="36" t="s">
        <v>117</v>
      </c>
      <c r="AA1181" s="36" t="s">
        <v>117</v>
      </c>
      <c r="AB1181" s="36" t="s">
        <v>117</v>
      </c>
      <c r="AC1181" s="36" t="s">
        <v>117</v>
      </c>
      <c r="AD1181" s="36" t="s">
        <v>117</v>
      </c>
      <c r="AE1181" s="36" t="s">
        <v>5512</v>
      </c>
      <c r="AF1181" s="36" t="s">
        <v>117</v>
      </c>
      <c r="AG1181" s="36" t="s">
        <v>1088</v>
      </c>
      <c r="AH1181" s="36" t="s">
        <v>117</v>
      </c>
      <c r="AI1181" s="36" t="s">
        <v>117</v>
      </c>
      <c r="AJ1181" s="36" t="s">
        <v>117</v>
      </c>
      <c r="AK1181" s="36" t="s">
        <v>4297</v>
      </c>
      <c r="AL1181" s="36" t="s">
        <v>117</v>
      </c>
      <c r="AM1181" s="36" t="s">
        <v>117</v>
      </c>
      <c r="AN1181" s="36" t="s">
        <v>1074</v>
      </c>
      <c r="AO1181" s="36"/>
      <c r="AP1181" s="36"/>
      <c r="AQ1181" s="36"/>
      <c r="AR1181" s="36"/>
      <c r="AS1181" s="36"/>
    </row>
    <row r="1182" spans="1:45" s="62" customFormat="1" hidden="1">
      <c r="A1182" s="132"/>
      <c r="B1182" s="42" t="s">
        <v>6665</v>
      </c>
      <c r="C1182" s="40"/>
      <c r="D1182" s="42" t="s">
        <v>3</v>
      </c>
      <c r="E1182" s="40" t="s">
        <v>6708</v>
      </c>
      <c r="F1182" s="88" t="s">
        <v>6698</v>
      </c>
      <c r="G1182" s="40"/>
      <c r="H1182" s="43"/>
      <c r="I1182" s="40"/>
      <c r="J1182" s="40"/>
      <c r="K1182" s="40"/>
      <c r="L1182" s="40"/>
      <c r="M1182" s="42"/>
      <c r="N1182" s="40"/>
      <c r="O1182" s="40"/>
      <c r="P1182" s="40"/>
      <c r="Q1182" s="40"/>
      <c r="R1182" s="40"/>
      <c r="S1182" s="40"/>
      <c r="T1182" s="40"/>
      <c r="U1182" s="40"/>
      <c r="V1182" s="41" t="s">
        <v>6605</v>
      </c>
      <c r="W1182" s="36">
        <v>3</v>
      </c>
      <c r="X1182" s="36" t="s">
        <v>5555</v>
      </c>
      <c r="Y1182" s="36" t="s">
        <v>1089</v>
      </c>
      <c r="Z1182" s="36" t="s">
        <v>117</v>
      </c>
      <c r="AA1182" s="36" t="s">
        <v>1090</v>
      </c>
      <c r="AB1182" s="36" t="s">
        <v>1091</v>
      </c>
      <c r="AC1182" s="36" t="s">
        <v>1092</v>
      </c>
      <c r="AD1182" s="36" t="s">
        <v>1093</v>
      </c>
      <c r="AE1182" s="36" t="s">
        <v>5556</v>
      </c>
      <c r="AF1182" s="36" t="s">
        <v>5557</v>
      </c>
      <c r="AG1182" s="36" t="s">
        <v>117</v>
      </c>
      <c r="AH1182" s="36" t="s">
        <v>5558</v>
      </c>
      <c r="AI1182" s="36" t="s">
        <v>5561</v>
      </c>
      <c r="AJ1182" s="36" t="s">
        <v>5560</v>
      </c>
      <c r="AK1182" s="36" t="s">
        <v>4297</v>
      </c>
      <c r="AL1182" s="36" t="s">
        <v>117</v>
      </c>
      <c r="AM1182" s="36" t="s">
        <v>117</v>
      </c>
      <c r="AN1182" s="36" t="s">
        <v>1074</v>
      </c>
      <c r="AO1182" s="36"/>
      <c r="AP1182" s="36"/>
      <c r="AQ1182" s="36"/>
      <c r="AR1182" s="36"/>
      <c r="AS1182" s="36"/>
    </row>
    <row r="1183" spans="1:45" s="62" customFormat="1" hidden="1">
      <c r="A1183" s="132"/>
      <c r="B1183" s="42" t="s">
        <v>6665</v>
      </c>
      <c r="C1183" s="40"/>
      <c r="D1183" s="42" t="s">
        <v>3</v>
      </c>
      <c r="E1183" s="40"/>
      <c r="F1183" s="35" t="s">
        <v>6698</v>
      </c>
      <c r="G1183" s="40"/>
      <c r="H1183" s="43"/>
      <c r="I1183" s="40"/>
      <c r="J1183" s="40"/>
      <c r="K1183" s="40"/>
      <c r="L1183" s="40"/>
      <c r="M1183" s="42"/>
      <c r="N1183" s="40"/>
      <c r="O1183" s="40"/>
      <c r="P1183" s="40"/>
      <c r="Q1183" s="40"/>
      <c r="R1183" s="40"/>
      <c r="S1183" s="40"/>
      <c r="T1183" s="40"/>
      <c r="U1183" s="40"/>
      <c r="V1183" s="41" t="s">
        <v>6605</v>
      </c>
      <c r="W1183" s="36">
        <v>4</v>
      </c>
      <c r="X1183" s="36" t="s">
        <v>4369</v>
      </c>
      <c r="Y1183" s="36" t="s">
        <v>117</v>
      </c>
      <c r="Z1183" s="36" t="s">
        <v>117</v>
      </c>
      <c r="AA1183" s="36" t="s">
        <v>117</v>
      </c>
      <c r="AB1183" s="36" t="s">
        <v>117</v>
      </c>
      <c r="AC1183" s="36" t="s">
        <v>117</v>
      </c>
      <c r="AD1183" s="36" t="s">
        <v>117</v>
      </c>
      <c r="AE1183" s="36" t="s">
        <v>5512</v>
      </c>
      <c r="AF1183" s="36" t="s">
        <v>117</v>
      </c>
      <c r="AG1183" s="36" t="s">
        <v>1092</v>
      </c>
      <c r="AH1183" s="36" t="s">
        <v>117</v>
      </c>
      <c r="AI1183" s="36" t="s">
        <v>117</v>
      </c>
      <c r="AJ1183" s="36" t="s">
        <v>117</v>
      </c>
      <c r="AK1183" s="36" t="s">
        <v>4297</v>
      </c>
      <c r="AL1183" s="36" t="s">
        <v>117</v>
      </c>
      <c r="AM1183" s="36" t="s">
        <v>117</v>
      </c>
      <c r="AN1183" s="36" t="s">
        <v>1074</v>
      </c>
      <c r="AO1183" s="36"/>
      <c r="AP1183" s="36"/>
      <c r="AQ1183" s="36"/>
      <c r="AR1183" s="36"/>
      <c r="AS1183" s="36"/>
    </row>
    <row r="1184" spans="1:45" s="62" customFormat="1" hidden="1">
      <c r="A1184" s="132"/>
      <c r="B1184" s="42" t="s">
        <v>6665</v>
      </c>
      <c r="C1184" s="40"/>
      <c r="D1184" s="42" t="s">
        <v>6711</v>
      </c>
      <c r="E1184" s="40"/>
      <c r="F1184" s="40"/>
      <c r="G1184" s="40"/>
      <c r="H1184" s="43"/>
      <c r="I1184" s="40"/>
      <c r="J1184" s="35" t="s">
        <v>6817</v>
      </c>
      <c r="K1184" s="40"/>
      <c r="L1184" s="40"/>
      <c r="M1184" s="42"/>
      <c r="N1184" s="40"/>
      <c r="O1184" s="40"/>
      <c r="P1184" s="40"/>
      <c r="Q1184" s="40"/>
      <c r="R1184" s="40"/>
      <c r="S1184" s="40"/>
      <c r="T1184" s="40"/>
      <c r="U1184" s="40"/>
      <c r="V1184" s="41" t="s">
        <v>6622</v>
      </c>
      <c r="W1184" s="36">
        <v>3</v>
      </c>
      <c r="X1184" s="36" t="s">
        <v>5562</v>
      </c>
      <c r="Y1184" s="36" t="s">
        <v>5563</v>
      </c>
      <c r="Z1184" s="36" t="s">
        <v>117</v>
      </c>
      <c r="AA1184" s="36" t="s">
        <v>117</v>
      </c>
      <c r="AB1184" s="36" t="s">
        <v>5564</v>
      </c>
      <c r="AC1184" s="36" t="s">
        <v>5563</v>
      </c>
      <c r="AD1184" s="36" t="s">
        <v>534</v>
      </c>
      <c r="AE1184" s="36" t="s">
        <v>5565</v>
      </c>
      <c r="AF1184" s="36" t="s">
        <v>117</v>
      </c>
      <c r="AG1184" s="36" t="s">
        <v>533</v>
      </c>
      <c r="AH1184" s="36" t="s">
        <v>4554</v>
      </c>
      <c r="AI1184" s="36" t="s">
        <v>117</v>
      </c>
      <c r="AJ1184" s="36" t="s">
        <v>117</v>
      </c>
      <c r="AK1184" s="36" t="s">
        <v>4297</v>
      </c>
      <c r="AL1184" s="36" t="s">
        <v>117</v>
      </c>
      <c r="AM1184" s="36" t="s">
        <v>117</v>
      </c>
      <c r="AN1184" s="36" t="s">
        <v>1074</v>
      </c>
      <c r="AO1184" s="36"/>
      <c r="AP1184" s="36"/>
      <c r="AQ1184" s="36"/>
      <c r="AR1184" s="36"/>
      <c r="AS1184" s="36"/>
    </row>
    <row r="1185" spans="1:45" s="62" customFormat="1" hidden="1">
      <c r="A1185" s="132"/>
      <c r="B1185" s="42" t="s">
        <v>6665</v>
      </c>
      <c r="C1185" s="40"/>
      <c r="D1185" s="42" t="s">
        <v>3</v>
      </c>
      <c r="E1185" s="40" t="s">
        <v>6708</v>
      </c>
      <c r="F1185" s="35" t="s">
        <v>6698</v>
      </c>
      <c r="G1185" s="40"/>
      <c r="H1185" s="43"/>
      <c r="I1185" s="40"/>
      <c r="J1185" s="35"/>
      <c r="K1185" s="40"/>
      <c r="L1185" s="40"/>
      <c r="M1185" s="42"/>
      <c r="N1185" s="40"/>
      <c r="O1185" s="40"/>
      <c r="P1185" s="40"/>
      <c r="Q1185" s="40"/>
      <c r="R1185" s="40"/>
      <c r="S1185" s="40"/>
      <c r="T1185" s="40"/>
      <c r="U1185" s="40"/>
      <c r="V1185" s="41" t="s">
        <v>6605</v>
      </c>
      <c r="W1185" s="36">
        <v>3</v>
      </c>
      <c r="X1185" s="36" t="s">
        <v>5566</v>
      </c>
      <c r="Y1185" s="36" t="s">
        <v>1094</v>
      </c>
      <c r="Z1185" s="36" t="s">
        <v>117</v>
      </c>
      <c r="AA1185" s="36" t="s">
        <v>1083</v>
      </c>
      <c r="AB1185" s="36" t="s">
        <v>6066</v>
      </c>
      <c r="AC1185" s="36" t="s">
        <v>1095</v>
      </c>
      <c r="AD1185" s="36" t="s">
        <v>1188</v>
      </c>
      <c r="AE1185" s="36" t="s">
        <v>5567</v>
      </c>
      <c r="AF1185" s="36" t="s">
        <v>5515</v>
      </c>
      <c r="AG1185" s="36" t="s">
        <v>117</v>
      </c>
      <c r="AH1185" s="36" t="s">
        <v>5568</v>
      </c>
      <c r="AI1185" s="36" t="s">
        <v>5554</v>
      </c>
      <c r="AJ1185" s="36" t="s">
        <v>6067</v>
      </c>
      <c r="AK1185" s="36" t="s">
        <v>4297</v>
      </c>
      <c r="AL1185" s="36" t="s">
        <v>117</v>
      </c>
      <c r="AM1185" s="36" t="s">
        <v>117</v>
      </c>
      <c r="AN1185" s="36" t="s">
        <v>1074</v>
      </c>
      <c r="AO1185" s="36"/>
      <c r="AP1185" s="36"/>
      <c r="AQ1185" s="36"/>
      <c r="AR1185" s="36"/>
      <c r="AS1185" s="36"/>
    </row>
    <row r="1186" spans="1:45" s="62" customFormat="1" hidden="1">
      <c r="A1186" s="132"/>
      <c r="B1186" s="42" t="s">
        <v>6665</v>
      </c>
      <c r="C1186" s="40"/>
      <c r="D1186" s="42" t="s">
        <v>1</v>
      </c>
      <c r="E1186" s="40" t="s">
        <v>6708</v>
      </c>
      <c r="F1186" s="35" t="s">
        <v>6698</v>
      </c>
      <c r="G1186" s="40"/>
      <c r="H1186" s="43"/>
      <c r="I1186" s="40"/>
      <c r="J1186" s="35"/>
      <c r="K1186" s="40"/>
      <c r="L1186" s="40"/>
      <c r="M1186" s="42"/>
      <c r="N1186" s="40"/>
      <c r="O1186" s="40"/>
      <c r="P1186" s="40"/>
      <c r="Q1186" s="40"/>
      <c r="R1186" s="40"/>
      <c r="S1186" s="40"/>
      <c r="T1186" s="40"/>
      <c r="U1186" s="40"/>
      <c r="V1186" s="41" t="s">
        <v>6605</v>
      </c>
      <c r="W1186" s="36">
        <v>3</v>
      </c>
      <c r="X1186" s="36" t="s">
        <v>5569</v>
      </c>
      <c r="Y1186" s="36" t="s">
        <v>1096</v>
      </c>
      <c r="Z1186" s="36" t="s">
        <v>117</v>
      </c>
      <c r="AA1186" s="36" t="s">
        <v>1083</v>
      </c>
      <c r="AB1186" s="36" t="s">
        <v>1083</v>
      </c>
      <c r="AC1186" s="36" t="s">
        <v>1097</v>
      </c>
      <c r="AD1186" s="36" t="s">
        <v>1188</v>
      </c>
      <c r="AE1186" s="36" t="s">
        <v>5570</v>
      </c>
      <c r="AF1186" s="36" t="s">
        <v>117</v>
      </c>
      <c r="AG1186" s="36" t="s">
        <v>117</v>
      </c>
      <c r="AH1186" s="36" t="s">
        <v>4367</v>
      </c>
      <c r="AI1186" s="36" t="s">
        <v>5554</v>
      </c>
      <c r="AJ1186" s="36" t="s">
        <v>6067</v>
      </c>
      <c r="AK1186" s="36" t="s">
        <v>4297</v>
      </c>
      <c r="AL1186" s="36" t="s">
        <v>117</v>
      </c>
      <c r="AM1186" s="36" t="s">
        <v>117</v>
      </c>
      <c r="AN1186" s="36" t="s">
        <v>1074</v>
      </c>
      <c r="AO1186" s="36"/>
      <c r="AP1186" s="36"/>
      <c r="AQ1186" s="36"/>
      <c r="AR1186" s="36"/>
      <c r="AS1186" s="36"/>
    </row>
    <row r="1187" spans="1:45" s="62" customFormat="1" hidden="1">
      <c r="A1187" s="157" t="s">
        <v>7966</v>
      </c>
      <c r="B1187" s="42" t="s">
        <v>6665</v>
      </c>
      <c r="C1187" s="40"/>
      <c r="D1187" s="42" t="s">
        <v>3</v>
      </c>
      <c r="E1187" s="40"/>
      <c r="F1187" s="40"/>
      <c r="G1187" s="40"/>
      <c r="H1187" s="43" t="s">
        <v>3</v>
      </c>
      <c r="I1187" s="40"/>
      <c r="J1187" s="35"/>
      <c r="K1187" s="40"/>
      <c r="L1187" s="165" t="s">
        <v>6715</v>
      </c>
      <c r="M1187" s="42"/>
      <c r="N1187" s="40"/>
      <c r="O1187" s="40"/>
      <c r="P1187" s="40"/>
      <c r="Q1187" s="40"/>
      <c r="R1187" s="40"/>
      <c r="S1187" s="40"/>
      <c r="T1187" s="40"/>
      <c r="U1187" s="40"/>
      <c r="V1187" s="41" t="s">
        <v>6605</v>
      </c>
      <c r="W1187" s="36">
        <v>3</v>
      </c>
      <c r="X1187" s="36" t="s">
        <v>4782</v>
      </c>
      <c r="Y1187" s="36" t="s">
        <v>5571</v>
      </c>
      <c r="Z1187" s="36" t="s">
        <v>117</v>
      </c>
      <c r="AA1187" s="36" t="s">
        <v>117</v>
      </c>
      <c r="AB1187" s="36" t="s">
        <v>117</v>
      </c>
      <c r="AC1187" s="36" t="s">
        <v>5571</v>
      </c>
      <c r="AD1187" s="36" t="s">
        <v>4818</v>
      </c>
      <c r="AE1187" s="36" t="s">
        <v>5238</v>
      </c>
      <c r="AF1187" s="36" t="s">
        <v>117</v>
      </c>
      <c r="AG1187" s="36" t="s">
        <v>117</v>
      </c>
      <c r="AH1187" s="36" t="s">
        <v>117</v>
      </c>
      <c r="AI1187" s="36" t="s">
        <v>117</v>
      </c>
      <c r="AJ1187" s="36" t="s">
        <v>117</v>
      </c>
      <c r="AK1187" s="36" t="s">
        <v>4297</v>
      </c>
      <c r="AL1187" s="36" t="s">
        <v>117</v>
      </c>
      <c r="AM1187" s="36" t="s">
        <v>117</v>
      </c>
      <c r="AN1187" s="36" t="s">
        <v>1074</v>
      </c>
      <c r="AO1187" s="36"/>
      <c r="AP1187" s="36"/>
      <c r="AQ1187" s="36"/>
      <c r="AR1187" s="36"/>
      <c r="AS1187" s="36"/>
    </row>
    <row r="1188" spans="1:45" s="62" customFormat="1" hidden="1">
      <c r="A1188" s="157" t="s">
        <v>7966</v>
      </c>
      <c r="B1188" s="42" t="s">
        <v>6665</v>
      </c>
      <c r="C1188" s="40"/>
      <c r="D1188" s="42" t="s">
        <v>3</v>
      </c>
      <c r="E1188" s="40"/>
      <c r="F1188" s="40"/>
      <c r="G1188" s="40"/>
      <c r="H1188" s="43" t="s">
        <v>3</v>
      </c>
      <c r="I1188" s="40"/>
      <c r="J1188" s="35"/>
      <c r="K1188" s="40"/>
      <c r="L1188" s="165" t="s">
        <v>6715</v>
      </c>
      <c r="M1188" s="42"/>
      <c r="N1188" s="40"/>
      <c r="O1188" s="40"/>
      <c r="P1188" s="40"/>
      <c r="Q1188" s="40"/>
      <c r="R1188" s="40"/>
      <c r="S1188" s="40"/>
      <c r="T1188" s="40"/>
      <c r="U1188" s="40"/>
      <c r="V1188" s="41" t="s">
        <v>6605</v>
      </c>
      <c r="W1188" s="36">
        <v>3</v>
      </c>
      <c r="X1188" s="36" t="s">
        <v>4782</v>
      </c>
      <c r="Y1188" s="36" t="s">
        <v>5572</v>
      </c>
      <c r="Z1188" s="36" t="s">
        <v>117</v>
      </c>
      <c r="AA1188" s="36" t="s">
        <v>117</v>
      </c>
      <c r="AB1188" s="36" t="s">
        <v>117</v>
      </c>
      <c r="AC1188" s="36" t="s">
        <v>5572</v>
      </c>
      <c r="AD1188" s="36" t="s">
        <v>4818</v>
      </c>
      <c r="AE1188" s="36" t="s">
        <v>5238</v>
      </c>
      <c r="AF1188" s="36" t="s">
        <v>117</v>
      </c>
      <c r="AG1188" s="36" t="s">
        <v>117</v>
      </c>
      <c r="AH1188" s="36" t="s">
        <v>117</v>
      </c>
      <c r="AI1188" s="36" t="s">
        <v>117</v>
      </c>
      <c r="AJ1188" s="36" t="s">
        <v>117</v>
      </c>
      <c r="AK1188" s="36" t="s">
        <v>4297</v>
      </c>
      <c r="AL1188" s="36" t="s">
        <v>117</v>
      </c>
      <c r="AM1188" s="36" t="s">
        <v>117</v>
      </c>
      <c r="AN1188" s="36" t="s">
        <v>1074</v>
      </c>
      <c r="AO1188" s="36"/>
      <c r="AP1188" s="36"/>
      <c r="AQ1188" s="36"/>
      <c r="AR1188" s="36"/>
      <c r="AS1188" s="36"/>
    </row>
    <row r="1189" spans="1:45" s="62" customFormat="1" hidden="1">
      <c r="A1189" s="144" t="s">
        <v>7831</v>
      </c>
      <c r="B1189" s="42" t="s">
        <v>6665</v>
      </c>
      <c r="C1189" s="40"/>
      <c r="D1189" s="42" t="s">
        <v>6604</v>
      </c>
      <c r="E1189" s="40"/>
      <c r="F1189" s="40"/>
      <c r="G1189" s="40"/>
      <c r="H1189" s="43" t="s">
        <v>6604</v>
      </c>
      <c r="I1189" s="40"/>
      <c r="J1189" s="35"/>
      <c r="K1189" s="40"/>
      <c r="L1189" s="165" t="s">
        <v>6715</v>
      </c>
      <c r="M1189" s="42"/>
      <c r="N1189" s="40"/>
      <c r="O1189" s="40"/>
      <c r="P1189" s="40"/>
      <c r="Q1189" s="40"/>
      <c r="R1189" s="40"/>
      <c r="S1189" s="40"/>
      <c r="T1189" s="40"/>
      <c r="U1189" s="40"/>
      <c r="V1189" s="41" t="s">
        <v>6622</v>
      </c>
      <c r="W1189" s="36">
        <v>3</v>
      </c>
      <c r="X1189" s="36" t="s">
        <v>4820</v>
      </c>
      <c r="Y1189" s="36" t="s">
        <v>5573</v>
      </c>
      <c r="Z1189" s="36" t="s">
        <v>117</v>
      </c>
      <c r="AA1189" s="36" t="s">
        <v>117</v>
      </c>
      <c r="AB1189" s="36" t="s">
        <v>117</v>
      </c>
      <c r="AC1189" s="36" t="s">
        <v>5573</v>
      </c>
      <c r="AD1189" s="36" t="s">
        <v>4818</v>
      </c>
      <c r="AE1189" s="36" t="s">
        <v>5341</v>
      </c>
      <c r="AF1189" s="36" t="s">
        <v>117</v>
      </c>
      <c r="AG1189" s="36" t="s">
        <v>117</v>
      </c>
      <c r="AH1189" s="36" t="s">
        <v>117</v>
      </c>
      <c r="AI1189" s="36" t="s">
        <v>117</v>
      </c>
      <c r="AJ1189" s="36" t="s">
        <v>117</v>
      </c>
      <c r="AK1189" s="36" t="s">
        <v>4297</v>
      </c>
      <c r="AL1189" s="36" t="s">
        <v>1070</v>
      </c>
      <c r="AM1189" s="36" t="s">
        <v>1072</v>
      </c>
      <c r="AN1189" s="36" t="s">
        <v>1074</v>
      </c>
      <c r="AO1189" s="36"/>
      <c r="AP1189" s="36"/>
      <c r="AQ1189" s="36"/>
      <c r="AR1189" s="36"/>
      <c r="AS1189" s="36"/>
    </row>
    <row r="1190" spans="1:45" s="62" customFormat="1" hidden="1">
      <c r="A1190" s="144" t="s">
        <v>7831</v>
      </c>
      <c r="B1190" s="42" t="s">
        <v>6665</v>
      </c>
      <c r="C1190" s="40"/>
      <c r="D1190" s="42" t="s">
        <v>6604</v>
      </c>
      <c r="E1190" s="40"/>
      <c r="F1190" s="40"/>
      <c r="G1190" s="40"/>
      <c r="H1190" s="40" t="s">
        <v>6604</v>
      </c>
      <c r="I1190" s="40"/>
      <c r="J1190" s="35"/>
      <c r="K1190" s="40"/>
      <c r="L1190" s="165" t="s">
        <v>6715</v>
      </c>
      <c r="M1190" s="42"/>
      <c r="N1190" s="40"/>
      <c r="O1190" s="40"/>
      <c r="P1190" s="40"/>
      <c r="Q1190" s="40"/>
      <c r="R1190" s="40"/>
      <c r="S1190" s="40"/>
      <c r="T1190" s="40"/>
      <c r="U1190" s="40"/>
      <c r="V1190" s="41" t="s">
        <v>6622</v>
      </c>
      <c r="W1190" s="36">
        <v>3</v>
      </c>
      <c r="X1190" s="36" t="s">
        <v>4788</v>
      </c>
      <c r="Y1190" s="36" t="s">
        <v>5574</v>
      </c>
      <c r="Z1190" s="36" t="s">
        <v>117</v>
      </c>
      <c r="AA1190" s="36" t="s">
        <v>117</v>
      </c>
      <c r="AB1190" s="36" t="s">
        <v>117</v>
      </c>
      <c r="AC1190" s="36" t="s">
        <v>5574</v>
      </c>
      <c r="AD1190" s="36" t="s">
        <v>1098</v>
      </c>
      <c r="AE1190" s="36" t="s">
        <v>4791</v>
      </c>
      <c r="AF1190" s="36" t="s">
        <v>117</v>
      </c>
      <c r="AG1190" s="36" t="s">
        <v>117</v>
      </c>
      <c r="AH1190" s="36" t="s">
        <v>117</v>
      </c>
      <c r="AI1190" s="36" t="s">
        <v>117</v>
      </c>
      <c r="AJ1190" s="36" t="s">
        <v>117</v>
      </c>
      <c r="AK1190" s="36" t="s">
        <v>4297</v>
      </c>
      <c r="AL1190" s="36" t="s">
        <v>1070</v>
      </c>
      <c r="AM1190" s="36" t="s">
        <v>1072</v>
      </c>
      <c r="AN1190" s="36" t="s">
        <v>1074</v>
      </c>
      <c r="AO1190" s="36"/>
      <c r="AP1190" s="36"/>
      <c r="AQ1190" s="36"/>
      <c r="AR1190" s="36"/>
      <c r="AS1190" s="36"/>
    </row>
    <row r="1191" spans="1:45" s="62" customFormat="1" hidden="1">
      <c r="A1191" s="132"/>
      <c r="B1191" s="42" t="s">
        <v>6665</v>
      </c>
      <c r="C1191" s="40"/>
      <c r="D1191" s="42" t="s">
        <v>6604</v>
      </c>
      <c r="E1191" s="40"/>
      <c r="F1191" s="40"/>
      <c r="G1191" s="40"/>
      <c r="H1191" s="40" t="s">
        <v>6604</v>
      </c>
      <c r="I1191" s="40"/>
      <c r="J1191" s="35"/>
      <c r="K1191" s="40"/>
      <c r="L1191" s="40" t="s">
        <v>6715</v>
      </c>
      <c r="M1191" s="42"/>
      <c r="N1191" s="40"/>
      <c r="O1191" s="40"/>
      <c r="P1191" s="40"/>
      <c r="Q1191" s="40"/>
      <c r="R1191" s="40"/>
      <c r="S1191" s="40"/>
      <c r="T1191" s="40"/>
      <c r="U1191" s="40"/>
      <c r="V1191" s="41" t="s">
        <v>6622</v>
      </c>
      <c r="W1191" s="36">
        <v>3</v>
      </c>
      <c r="X1191" s="36" t="s">
        <v>4852</v>
      </c>
      <c r="Y1191" s="36" t="s">
        <v>5575</v>
      </c>
      <c r="Z1191" s="36" t="s">
        <v>117</v>
      </c>
      <c r="AA1191" s="36" t="s">
        <v>117</v>
      </c>
      <c r="AB1191" s="36" t="s">
        <v>117</v>
      </c>
      <c r="AC1191" s="36" t="s">
        <v>5575</v>
      </c>
      <c r="AD1191" s="36" t="s">
        <v>6068</v>
      </c>
      <c r="AE1191" s="36" t="s">
        <v>4854</v>
      </c>
      <c r="AF1191" s="36" t="s">
        <v>117</v>
      </c>
      <c r="AG1191" s="36" t="s">
        <v>117</v>
      </c>
      <c r="AH1191" s="36" t="s">
        <v>117</v>
      </c>
      <c r="AI1191" s="36" t="s">
        <v>117</v>
      </c>
      <c r="AJ1191" s="36" t="s">
        <v>117</v>
      </c>
      <c r="AK1191" s="36" t="s">
        <v>4297</v>
      </c>
      <c r="AL1191" s="36" t="s">
        <v>117</v>
      </c>
      <c r="AM1191" s="36" t="s">
        <v>117</v>
      </c>
      <c r="AN1191" s="36" t="s">
        <v>1074</v>
      </c>
      <c r="AO1191" s="36"/>
      <c r="AP1191" s="36"/>
      <c r="AQ1191" s="36"/>
      <c r="AR1191" s="36"/>
      <c r="AS1191" s="36"/>
    </row>
    <row r="1192" spans="1:45" s="118" customFormat="1" hidden="1">
      <c r="A1192" s="133" t="s">
        <v>7916</v>
      </c>
      <c r="B1192" s="119" t="s">
        <v>6665</v>
      </c>
      <c r="C1192" s="58"/>
      <c r="D1192" s="119" t="s">
        <v>6604</v>
      </c>
      <c r="E1192" s="58"/>
      <c r="F1192" s="58"/>
      <c r="G1192" s="58"/>
      <c r="H1192" s="58" t="s">
        <v>6604</v>
      </c>
      <c r="I1192" s="58"/>
      <c r="J1192" s="120"/>
      <c r="K1192" s="58"/>
      <c r="L1192" s="58"/>
      <c r="M1192" s="119"/>
      <c r="N1192" s="58"/>
      <c r="O1192" s="58"/>
      <c r="P1192" s="58"/>
      <c r="Q1192" s="58"/>
      <c r="R1192" s="58"/>
      <c r="S1192" s="58"/>
      <c r="T1192" s="58"/>
      <c r="U1192" s="58"/>
      <c r="V1192" s="59" t="s">
        <v>6622</v>
      </c>
      <c r="W1192" s="118">
        <v>3</v>
      </c>
      <c r="X1192" s="118" t="s">
        <v>5576</v>
      </c>
      <c r="Y1192" s="118" t="s">
        <v>5577</v>
      </c>
      <c r="Z1192" s="118" t="s">
        <v>117</v>
      </c>
      <c r="AA1192" s="118" t="s">
        <v>117</v>
      </c>
      <c r="AB1192" s="118" t="s">
        <v>117</v>
      </c>
      <c r="AC1192" s="118" t="s">
        <v>5577</v>
      </c>
      <c r="AD1192" s="118" t="s">
        <v>649</v>
      </c>
      <c r="AE1192" s="118" t="s">
        <v>5578</v>
      </c>
      <c r="AF1192" s="118" t="s">
        <v>117</v>
      </c>
      <c r="AG1192" s="118" t="s">
        <v>117</v>
      </c>
      <c r="AH1192" s="118" t="s">
        <v>117</v>
      </c>
      <c r="AI1192" s="118" t="s">
        <v>117</v>
      </c>
      <c r="AJ1192" s="118" t="s">
        <v>117</v>
      </c>
      <c r="AK1192" s="118" t="s">
        <v>4297</v>
      </c>
      <c r="AL1192" s="118" t="s">
        <v>117</v>
      </c>
      <c r="AM1192" s="118" t="s">
        <v>117</v>
      </c>
      <c r="AN1192" s="118" t="s">
        <v>1074</v>
      </c>
    </row>
    <row r="1193" spans="1:45" s="158" customFormat="1" hidden="1">
      <c r="A1193" s="144" t="s">
        <v>7916</v>
      </c>
      <c r="B1193" s="170" t="s">
        <v>6665</v>
      </c>
      <c r="C1193" s="161"/>
      <c r="D1193" s="170" t="s">
        <v>6604</v>
      </c>
      <c r="E1193" s="161"/>
      <c r="F1193" s="161"/>
      <c r="G1193" s="161"/>
      <c r="H1193" s="161" t="s">
        <v>6604</v>
      </c>
      <c r="I1193" s="161"/>
      <c r="J1193" s="86"/>
      <c r="K1193" s="161"/>
      <c r="L1193" s="161"/>
      <c r="M1193" s="170"/>
      <c r="N1193" s="161"/>
      <c r="O1193" s="161"/>
      <c r="P1193" s="161"/>
      <c r="Q1193" s="161"/>
      <c r="R1193" s="161"/>
      <c r="S1193" s="161"/>
      <c r="T1193" s="161"/>
      <c r="U1193" s="161"/>
      <c r="V1193" s="167" t="s">
        <v>6622</v>
      </c>
      <c r="W1193" s="158">
        <v>3</v>
      </c>
      <c r="X1193" s="148" t="s">
        <v>4782</v>
      </c>
      <c r="Y1193" s="158" t="s">
        <v>5577</v>
      </c>
      <c r="Z1193" s="158" t="s">
        <v>117</v>
      </c>
      <c r="AA1193" s="158" t="s">
        <v>117</v>
      </c>
      <c r="AB1193" s="158" t="s">
        <v>117</v>
      </c>
      <c r="AC1193" s="158" t="s">
        <v>5577</v>
      </c>
      <c r="AD1193" s="158" t="s">
        <v>649</v>
      </c>
      <c r="AE1193" s="148" t="s">
        <v>4815</v>
      </c>
      <c r="AF1193" s="158" t="s">
        <v>117</v>
      </c>
      <c r="AG1193" s="158" t="s">
        <v>117</v>
      </c>
      <c r="AH1193" s="158" t="s">
        <v>117</v>
      </c>
      <c r="AI1193" s="158" t="s">
        <v>117</v>
      </c>
      <c r="AJ1193" s="158" t="s">
        <v>117</v>
      </c>
      <c r="AK1193" s="158" t="s">
        <v>4297</v>
      </c>
      <c r="AL1193" s="158" t="s">
        <v>117</v>
      </c>
      <c r="AM1193" s="158" t="s">
        <v>117</v>
      </c>
      <c r="AN1193" s="158" t="s">
        <v>1074</v>
      </c>
    </row>
    <row r="1194" spans="1:45" s="62" customFormat="1" hidden="1">
      <c r="A1194" s="157" t="s">
        <v>7966</v>
      </c>
      <c r="B1194" s="42" t="s">
        <v>6665</v>
      </c>
      <c r="C1194" s="40"/>
      <c r="D1194" s="42" t="s">
        <v>6604</v>
      </c>
      <c r="E1194" s="40"/>
      <c r="F1194" s="40"/>
      <c r="G1194" s="40"/>
      <c r="H1194" s="42" t="s">
        <v>6604</v>
      </c>
      <c r="I1194" s="40"/>
      <c r="J1194" s="35"/>
      <c r="K1194" s="40"/>
      <c r="L1194" s="165" t="s">
        <v>6715</v>
      </c>
      <c r="M1194" s="42"/>
      <c r="N1194" s="40"/>
      <c r="O1194" s="40"/>
      <c r="P1194" s="40"/>
      <c r="Q1194" s="40"/>
      <c r="R1194" s="40"/>
      <c r="S1194" s="40"/>
      <c r="T1194" s="40"/>
      <c r="U1194" s="40"/>
      <c r="V1194" s="41" t="s">
        <v>6622</v>
      </c>
      <c r="W1194" s="36">
        <v>3</v>
      </c>
      <c r="X1194" s="36" t="s">
        <v>4832</v>
      </c>
      <c r="Y1194" s="36" t="s">
        <v>5579</v>
      </c>
      <c r="Z1194" s="36" t="s">
        <v>117</v>
      </c>
      <c r="AA1194" s="36" t="s">
        <v>117</v>
      </c>
      <c r="AB1194" s="36" t="s">
        <v>117</v>
      </c>
      <c r="AC1194" s="36" t="s">
        <v>5579</v>
      </c>
      <c r="AD1194" s="36" t="s">
        <v>5580</v>
      </c>
      <c r="AE1194" s="36" t="s">
        <v>5581</v>
      </c>
      <c r="AF1194" s="36" t="s">
        <v>117</v>
      </c>
      <c r="AG1194" s="36" t="s">
        <v>117</v>
      </c>
      <c r="AH1194" s="36" t="s">
        <v>117</v>
      </c>
      <c r="AI1194" s="36" t="s">
        <v>117</v>
      </c>
      <c r="AJ1194" s="36" t="s">
        <v>117</v>
      </c>
      <c r="AK1194" s="36" t="s">
        <v>4297</v>
      </c>
      <c r="AL1194" s="36" t="s">
        <v>117</v>
      </c>
      <c r="AM1194" s="36" t="s">
        <v>117</v>
      </c>
      <c r="AN1194" s="36" t="s">
        <v>1074</v>
      </c>
      <c r="AO1194" s="36"/>
      <c r="AP1194" s="36"/>
      <c r="AQ1194" s="36"/>
      <c r="AR1194" s="36"/>
      <c r="AS1194" s="36"/>
    </row>
    <row r="1195" spans="1:45" s="62" customFormat="1" hidden="1">
      <c r="A1195" s="157" t="s">
        <v>7966</v>
      </c>
      <c r="B1195" s="42" t="s">
        <v>6665</v>
      </c>
      <c r="C1195" s="40"/>
      <c r="D1195" s="42" t="s">
        <v>6604</v>
      </c>
      <c r="E1195" s="40"/>
      <c r="F1195" s="40"/>
      <c r="G1195" s="40"/>
      <c r="H1195" s="40" t="s">
        <v>6604</v>
      </c>
      <c r="I1195" s="40"/>
      <c r="J1195" s="35"/>
      <c r="K1195" s="40"/>
      <c r="L1195" s="165" t="s">
        <v>6715</v>
      </c>
      <c r="M1195" s="42"/>
      <c r="N1195" s="40"/>
      <c r="O1195" s="40"/>
      <c r="P1195" s="40"/>
      <c r="Q1195" s="40"/>
      <c r="R1195" s="40"/>
      <c r="S1195" s="40"/>
      <c r="T1195" s="40"/>
      <c r="U1195" s="40"/>
      <c r="V1195" s="41" t="s">
        <v>6622</v>
      </c>
      <c r="W1195" s="36">
        <v>3</v>
      </c>
      <c r="X1195" s="36" t="s">
        <v>5582</v>
      </c>
      <c r="Y1195" s="36" t="s">
        <v>5583</v>
      </c>
      <c r="Z1195" s="36" t="s">
        <v>117</v>
      </c>
      <c r="AA1195" s="36" t="s">
        <v>117</v>
      </c>
      <c r="AB1195" s="36" t="s">
        <v>117</v>
      </c>
      <c r="AC1195" s="36" t="s">
        <v>5583</v>
      </c>
      <c r="AD1195" s="36" t="s">
        <v>5580</v>
      </c>
      <c r="AE1195" s="36" t="s">
        <v>5584</v>
      </c>
      <c r="AF1195" s="36" t="s">
        <v>117</v>
      </c>
      <c r="AG1195" s="36" t="s">
        <v>117</v>
      </c>
      <c r="AH1195" s="36" t="s">
        <v>117</v>
      </c>
      <c r="AI1195" s="36" t="s">
        <v>117</v>
      </c>
      <c r="AJ1195" s="36" t="s">
        <v>117</v>
      </c>
      <c r="AK1195" s="36" t="s">
        <v>4297</v>
      </c>
      <c r="AL1195" s="36" t="s">
        <v>117</v>
      </c>
      <c r="AM1195" s="36" t="s">
        <v>117</v>
      </c>
      <c r="AN1195" s="36" t="s">
        <v>1074</v>
      </c>
      <c r="AO1195" s="36"/>
      <c r="AP1195" s="36"/>
      <c r="AQ1195" s="36"/>
      <c r="AR1195" s="36"/>
      <c r="AS1195" s="36"/>
    </row>
    <row r="1196" spans="1:45" s="62" customFormat="1" hidden="1">
      <c r="A1196" s="183"/>
      <c r="B1196" s="42" t="s">
        <v>6666</v>
      </c>
      <c r="C1196" s="35"/>
      <c r="D1196" s="35"/>
      <c r="E1196" s="35"/>
      <c r="F1196" s="35"/>
      <c r="G1196" s="35"/>
      <c r="H1196" s="35"/>
      <c r="I1196" s="35"/>
      <c r="J1196" s="35"/>
      <c r="K1196" s="35"/>
      <c r="L1196" s="35"/>
      <c r="M1196" s="35"/>
      <c r="N1196" s="35"/>
      <c r="O1196" s="35"/>
      <c r="P1196" s="35"/>
      <c r="Q1196" s="35"/>
      <c r="R1196" s="88"/>
      <c r="S1196" s="88"/>
      <c r="T1196" s="36"/>
      <c r="U1196" s="36"/>
      <c r="V1196" s="36"/>
      <c r="W1196" s="36">
        <v>1</v>
      </c>
      <c r="X1196" s="36" t="s">
        <v>1099</v>
      </c>
      <c r="Y1196" s="36"/>
      <c r="Z1196" s="36"/>
      <c r="AA1196" s="36"/>
      <c r="AB1196" s="36"/>
      <c r="AC1196" s="36"/>
      <c r="AD1196" s="36"/>
      <c r="AE1196" s="36"/>
      <c r="AF1196" s="36"/>
      <c r="AG1196" s="36"/>
      <c r="AH1196" s="36"/>
      <c r="AI1196" s="36"/>
      <c r="AJ1196" s="36"/>
      <c r="AK1196" s="36"/>
      <c r="AL1196" s="36"/>
      <c r="AM1196" s="36"/>
      <c r="AN1196" s="36"/>
      <c r="AO1196" s="36"/>
      <c r="AP1196" s="36"/>
      <c r="AQ1196" s="36"/>
      <c r="AR1196" s="36"/>
      <c r="AS1196" s="36"/>
    </row>
    <row r="1197" spans="1:45" s="62" customFormat="1" hidden="1">
      <c r="A1197" s="136"/>
      <c r="B1197" s="42" t="s">
        <v>6666</v>
      </c>
      <c r="C1197" s="88"/>
      <c r="D1197" s="88"/>
      <c r="E1197" s="88"/>
      <c r="F1197" s="88"/>
      <c r="G1197" s="88"/>
      <c r="H1197" s="88"/>
      <c r="I1197" s="88"/>
      <c r="J1197" s="88"/>
      <c r="K1197" s="88"/>
      <c r="L1197" s="88"/>
      <c r="M1197" s="88"/>
      <c r="N1197" s="88"/>
      <c r="O1197" s="88"/>
      <c r="P1197" s="88"/>
      <c r="Q1197" s="88"/>
      <c r="R1197" s="88"/>
      <c r="S1197" s="88"/>
      <c r="T1197" s="36"/>
      <c r="U1197" s="36"/>
      <c r="V1197" s="36"/>
      <c r="W1197" s="36">
        <v>2</v>
      </c>
      <c r="X1197" s="36" t="s">
        <v>61</v>
      </c>
      <c r="Y1197" s="36" t="s">
        <v>1100</v>
      </c>
      <c r="Z1197" s="36" t="s">
        <v>738</v>
      </c>
      <c r="AA1197" s="36" t="s">
        <v>6069</v>
      </c>
      <c r="AB1197" s="36"/>
      <c r="AC1197" s="36"/>
      <c r="AD1197" s="36"/>
      <c r="AE1197" s="36"/>
      <c r="AF1197" s="36"/>
      <c r="AG1197" s="36"/>
      <c r="AH1197" s="36"/>
      <c r="AI1197" s="36"/>
      <c r="AJ1197" s="36"/>
      <c r="AK1197" s="36"/>
      <c r="AL1197" s="36"/>
      <c r="AM1197" s="36"/>
      <c r="AN1197" s="36"/>
      <c r="AO1197" s="36"/>
      <c r="AP1197" s="36"/>
      <c r="AQ1197" s="36"/>
      <c r="AR1197" s="36"/>
      <c r="AS1197" s="36"/>
    </row>
    <row r="1198" spans="1:45" s="62" customFormat="1" hidden="1">
      <c r="A1198" s="136"/>
      <c r="B1198" s="42" t="s">
        <v>6666</v>
      </c>
      <c r="C1198" s="88"/>
      <c r="D1198" s="88"/>
      <c r="E1198" s="88"/>
      <c r="F1198" s="88"/>
      <c r="G1198" s="88"/>
      <c r="H1198" s="88"/>
      <c r="I1198" s="88"/>
      <c r="J1198" s="88"/>
      <c r="K1198" s="88"/>
      <c r="L1198" s="88"/>
      <c r="M1198" s="88"/>
      <c r="N1198" s="88"/>
      <c r="O1198" s="88"/>
      <c r="P1198" s="88"/>
      <c r="Q1198" s="88"/>
      <c r="R1198" s="88"/>
      <c r="S1198" s="88"/>
      <c r="T1198" s="36"/>
      <c r="U1198" s="36"/>
      <c r="V1198" s="36"/>
      <c r="W1198" s="36">
        <v>0</v>
      </c>
      <c r="X1198" s="36" t="s">
        <v>4286</v>
      </c>
      <c r="Y1198" s="36" t="s">
        <v>4287</v>
      </c>
      <c r="Z1198" s="36" t="s">
        <v>4288</v>
      </c>
      <c r="AA1198" s="36" t="s">
        <v>45</v>
      </c>
      <c r="AB1198" s="36" t="s">
        <v>45</v>
      </c>
      <c r="AC1198" s="36" t="s">
        <v>47</v>
      </c>
      <c r="AD1198" s="36" t="s">
        <v>49</v>
      </c>
      <c r="AE1198" s="36" t="s">
        <v>4289</v>
      </c>
      <c r="AF1198" s="36" t="s">
        <v>4290</v>
      </c>
      <c r="AG1198" s="36" t="s">
        <v>4291</v>
      </c>
      <c r="AH1198" s="36" t="s">
        <v>58</v>
      </c>
      <c r="AI1198" s="36" t="s">
        <v>4292</v>
      </c>
      <c r="AJ1198" s="36" t="s">
        <v>4293</v>
      </c>
      <c r="AK1198" s="36" t="s">
        <v>4294</v>
      </c>
      <c r="AL1198" s="36" t="s">
        <v>61</v>
      </c>
      <c r="AM1198" s="36"/>
      <c r="AN1198" s="36"/>
      <c r="AO1198" s="36"/>
      <c r="AP1198" s="36"/>
      <c r="AQ1198" s="36"/>
      <c r="AR1198" s="36"/>
      <c r="AS1198" s="36"/>
    </row>
    <row r="1199" spans="1:45" s="62" customFormat="1" hidden="1">
      <c r="A1199" s="136"/>
      <c r="B1199" s="42" t="s">
        <v>6666</v>
      </c>
      <c r="C1199" s="88"/>
      <c r="D1199" s="88"/>
      <c r="E1199" s="88"/>
      <c r="F1199" s="88"/>
      <c r="G1199" s="88"/>
      <c r="H1199" s="88"/>
      <c r="I1199" s="88"/>
      <c r="J1199" s="88"/>
      <c r="K1199" s="88"/>
      <c r="L1199" s="88"/>
      <c r="M1199" s="88"/>
      <c r="N1199" s="88"/>
      <c r="O1199" s="88"/>
      <c r="P1199" s="88"/>
      <c r="Q1199" s="88"/>
      <c r="R1199" s="88"/>
      <c r="S1199" s="88"/>
      <c r="T1199" s="36"/>
      <c r="U1199" s="36"/>
      <c r="V1199" s="36"/>
      <c r="W1199" s="36">
        <v>4</v>
      </c>
      <c r="X1199" s="36" t="s">
        <v>4308</v>
      </c>
      <c r="Y1199" s="36" t="s">
        <v>117</v>
      </c>
      <c r="Z1199" s="36" t="s">
        <v>117</v>
      </c>
      <c r="AA1199" s="36" t="s">
        <v>117</v>
      </c>
      <c r="AB1199" s="36" t="s">
        <v>117</v>
      </c>
      <c r="AC1199" s="36" t="s">
        <v>117</v>
      </c>
      <c r="AD1199" s="36" t="s">
        <v>117</v>
      </c>
      <c r="AE1199" s="36" t="s">
        <v>4311</v>
      </c>
      <c r="AF1199" s="36" t="s">
        <v>117</v>
      </c>
      <c r="AG1199" s="36" t="s">
        <v>117</v>
      </c>
      <c r="AH1199" s="36" t="s">
        <v>117</v>
      </c>
      <c r="AI1199" s="36" t="s">
        <v>117</v>
      </c>
      <c r="AJ1199" s="36" t="s">
        <v>117</v>
      </c>
      <c r="AK1199" s="36" t="s">
        <v>4304</v>
      </c>
      <c r="AL1199" s="36">
        <v>1561</v>
      </c>
      <c r="AM1199" s="36"/>
      <c r="AN1199" s="36"/>
      <c r="AO1199" s="36"/>
      <c r="AP1199" s="36"/>
      <c r="AQ1199" s="36"/>
      <c r="AR1199" s="36"/>
      <c r="AS1199" s="36"/>
    </row>
    <row r="1200" spans="1:45" s="62" customFormat="1" hidden="1">
      <c r="A1200" s="136"/>
      <c r="B1200" s="42" t="s">
        <v>6666</v>
      </c>
      <c r="C1200" s="88"/>
      <c r="D1200" s="88"/>
      <c r="E1200" s="88"/>
      <c r="F1200" s="88"/>
      <c r="G1200" s="88"/>
      <c r="H1200" s="88"/>
      <c r="I1200" s="88"/>
      <c r="J1200" s="88"/>
      <c r="K1200" s="88"/>
      <c r="L1200" s="88"/>
      <c r="M1200" s="88"/>
      <c r="N1200" s="88"/>
      <c r="O1200" s="88"/>
      <c r="P1200" s="88"/>
      <c r="Q1200" s="88"/>
      <c r="R1200" s="88"/>
      <c r="S1200" s="88"/>
      <c r="T1200" s="36"/>
      <c r="U1200" s="36"/>
      <c r="V1200" s="36"/>
      <c r="W1200" s="36">
        <v>4</v>
      </c>
      <c r="X1200" s="36" t="s">
        <v>4308</v>
      </c>
      <c r="Y1200" s="36" t="s">
        <v>117</v>
      </c>
      <c r="Z1200" s="36" t="s">
        <v>117</v>
      </c>
      <c r="AA1200" s="36" t="s">
        <v>117</v>
      </c>
      <c r="AB1200" s="36" t="s">
        <v>117</v>
      </c>
      <c r="AC1200" s="36" t="s">
        <v>117</v>
      </c>
      <c r="AD1200" s="36" t="s">
        <v>117</v>
      </c>
      <c r="AE1200" s="36" t="s">
        <v>5265</v>
      </c>
      <c r="AF1200" s="36" t="s">
        <v>117</v>
      </c>
      <c r="AG1200" s="36" t="s">
        <v>117</v>
      </c>
      <c r="AH1200" s="36" t="s">
        <v>117</v>
      </c>
      <c r="AI1200" s="36" t="s">
        <v>117</v>
      </c>
      <c r="AJ1200" s="36" t="s">
        <v>117</v>
      </c>
      <c r="AK1200" s="36" t="s">
        <v>4304</v>
      </c>
      <c r="AL1200" s="36">
        <v>268</v>
      </c>
      <c r="AM1200" s="36"/>
      <c r="AN1200" s="36"/>
      <c r="AO1200" s="36"/>
      <c r="AP1200" s="36"/>
      <c r="AQ1200" s="36"/>
      <c r="AR1200" s="36"/>
      <c r="AS1200" s="36"/>
    </row>
    <row r="1201" spans="1:45" s="62" customFormat="1" hidden="1">
      <c r="A1201" s="136"/>
      <c r="B1201" s="42" t="s">
        <v>6666</v>
      </c>
      <c r="C1201" s="88"/>
      <c r="D1201" s="88"/>
      <c r="E1201" s="88"/>
      <c r="F1201" s="88"/>
      <c r="G1201" s="88"/>
      <c r="H1201" s="88"/>
      <c r="I1201" s="88"/>
      <c r="J1201" s="88"/>
      <c r="K1201" s="88"/>
      <c r="L1201" s="88"/>
      <c r="M1201" s="88"/>
      <c r="N1201" s="88"/>
      <c r="O1201" s="88"/>
      <c r="P1201" s="88"/>
      <c r="Q1201" s="88"/>
      <c r="R1201" s="88"/>
      <c r="S1201" s="88"/>
      <c r="T1201" s="36"/>
      <c r="U1201" s="36"/>
      <c r="V1201" s="36"/>
      <c r="W1201" s="36">
        <v>4</v>
      </c>
      <c r="X1201" s="36" t="s">
        <v>5161</v>
      </c>
      <c r="Y1201" s="36" t="s">
        <v>117</v>
      </c>
      <c r="Z1201" s="36" t="s">
        <v>117</v>
      </c>
      <c r="AA1201" s="36" t="s">
        <v>117</v>
      </c>
      <c r="AB1201" s="36" t="s">
        <v>117</v>
      </c>
      <c r="AC1201" s="36" t="s">
        <v>117</v>
      </c>
      <c r="AD1201" s="36" t="s">
        <v>117</v>
      </c>
      <c r="AE1201" s="36" t="s">
        <v>5162</v>
      </c>
      <c r="AF1201" s="36" t="s">
        <v>117</v>
      </c>
      <c r="AG1201" s="36" t="s">
        <v>117</v>
      </c>
      <c r="AH1201" s="36" t="s">
        <v>117</v>
      </c>
      <c r="AI1201" s="36" t="s">
        <v>117</v>
      </c>
      <c r="AJ1201" s="36" t="s">
        <v>117</v>
      </c>
      <c r="AK1201" s="36" t="s">
        <v>4304</v>
      </c>
      <c r="AL1201" s="36">
        <v>722</v>
      </c>
      <c r="AM1201" s="36"/>
      <c r="AN1201" s="36"/>
      <c r="AO1201" s="36"/>
      <c r="AP1201" s="36"/>
      <c r="AQ1201" s="36"/>
      <c r="AR1201" s="36"/>
      <c r="AS1201" s="36"/>
    </row>
    <row r="1202" spans="1:45" s="62" customFormat="1" hidden="1">
      <c r="A1202" s="136"/>
      <c r="B1202" s="42" t="s">
        <v>6666</v>
      </c>
      <c r="C1202" s="88"/>
      <c r="D1202" s="88"/>
      <c r="E1202" s="88"/>
      <c r="F1202" s="88"/>
      <c r="G1202" s="88"/>
      <c r="H1202" s="88"/>
      <c r="I1202" s="88"/>
      <c r="J1202" s="88"/>
      <c r="K1202" s="88"/>
      <c r="L1202" s="88"/>
      <c r="M1202" s="88"/>
      <c r="N1202" s="88"/>
      <c r="O1202" s="88"/>
      <c r="P1202" s="88"/>
      <c r="Q1202" s="88"/>
      <c r="R1202" s="88"/>
      <c r="S1202" s="88"/>
      <c r="T1202" s="36"/>
      <c r="U1202" s="36"/>
      <c r="V1202" s="36"/>
      <c r="W1202" s="36">
        <v>4</v>
      </c>
      <c r="X1202" s="36" t="s">
        <v>4330</v>
      </c>
      <c r="Y1202" s="36" t="s">
        <v>117</v>
      </c>
      <c r="Z1202" s="36" t="s">
        <v>117</v>
      </c>
      <c r="AA1202" s="36" t="s">
        <v>117</v>
      </c>
      <c r="AB1202" s="36" t="s">
        <v>117</v>
      </c>
      <c r="AC1202" s="36" t="s">
        <v>117</v>
      </c>
      <c r="AD1202" s="36" t="s">
        <v>117</v>
      </c>
      <c r="AE1202" s="36" t="s">
        <v>1101</v>
      </c>
      <c r="AF1202" s="36" t="s">
        <v>117</v>
      </c>
      <c r="AG1202" s="36" t="s">
        <v>117</v>
      </c>
      <c r="AH1202" s="36" t="s">
        <v>117</v>
      </c>
      <c r="AI1202" s="36" t="s">
        <v>117</v>
      </c>
      <c r="AJ1202" s="36" t="s">
        <v>117</v>
      </c>
      <c r="AK1202" s="36" t="s">
        <v>4297</v>
      </c>
      <c r="AL1202" s="36">
        <v>5</v>
      </c>
      <c r="AM1202" s="36"/>
      <c r="AN1202" s="36"/>
      <c r="AO1202" s="36"/>
      <c r="AP1202" s="36"/>
      <c r="AQ1202" s="36"/>
      <c r="AR1202" s="36"/>
      <c r="AS1202" s="36"/>
    </row>
    <row r="1203" spans="1:45" s="62" customFormat="1" hidden="1">
      <c r="A1203" s="136"/>
      <c r="B1203" s="42" t="s">
        <v>6666</v>
      </c>
      <c r="C1203" s="88"/>
      <c r="D1203" s="88"/>
      <c r="E1203" s="88"/>
      <c r="F1203" s="88"/>
      <c r="G1203" s="88"/>
      <c r="H1203" s="88"/>
      <c r="I1203" s="88"/>
      <c r="J1203" s="88"/>
      <c r="K1203" s="88"/>
      <c r="L1203" s="88"/>
      <c r="M1203" s="88"/>
      <c r="N1203" s="88"/>
      <c r="O1203" s="88"/>
      <c r="P1203" s="88"/>
      <c r="Q1203" s="88"/>
      <c r="R1203" s="88"/>
      <c r="S1203" s="88"/>
      <c r="T1203" s="36"/>
      <c r="U1203" s="36"/>
      <c r="V1203" s="36"/>
      <c r="W1203" s="36">
        <v>4</v>
      </c>
      <c r="X1203" s="36" t="s">
        <v>50</v>
      </c>
      <c r="Y1203" s="36" t="s">
        <v>117</v>
      </c>
      <c r="Z1203" s="36" t="s">
        <v>117</v>
      </c>
      <c r="AA1203" s="36" t="s">
        <v>117</v>
      </c>
      <c r="AB1203" s="36" t="s">
        <v>117</v>
      </c>
      <c r="AC1203" s="36" t="s">
        <v>117</v>
      </c>
      <c r="AD1203" s="36" t="s">
        <v>117</v>
      </c>
      <c r="AE1203" s="36" t="s">
        <v>138</v>
      </c>
      <c r="AF1203" s="36" t="s">
        <v>117</v>
      </c>
      <c r="AG1203" s="36" t="s">
        <v>117</v>
      </c>
      <c r="AH1203" s="36" t="s">
        <v>117</v>
      </c>
      <c r="AI1203" s="36" t="s">
        <v>117</v>
      </c>
      <c r="AJ1203" s="36" t="s">
        <v>117</v>
      </c>
      <c r="AK1203" s="36" t="s">
        <v>4297</v>
      </c>
      <c r="AL1203" s="36">
        <v>1</v>
      </c>
      <c r="AM1203" s="36"/>
      <c r="AN1203" s="36"/>
      <c r="AO1203" s="36"/>
      <c r="AP1203" s="36"/>
      <c r="AQ1203" s="36"/>
      <c r="AR1203" s="36"/>
      <c r="AS1203" s="36"/>
    </row>
    <row r="1204" spans="1:45" s="62" customFormat="1" hidden="1">
      <c r="A1204" s="136"/>
      <c r="B1204" s="42" t="s">
        <v>6666</v>
      </c>
      <c r="C1204" s="88"/>
      <c r="D1204" s="88"/>
      <c r="E1204" s="88"/>
      <c r="F1204" s="88"/>
      <c r="G1204" s="88"/>
      <c r="H1204" s="88"/>
      <c r="I1204" s="88"/>
      <c r="J1204" s="88"/>
      <c r="K1204" s="88"/>
      <c r="L1204" s="88"/>
      <c r="M1204" s="88"/>
      <c r="N1204" s="88"/>
      <c r="O1204" s="88"/>
      <c r="P1204" s="88"/>
      <c r="Q1204" s="88"/>
      <c r="R1204" s="88"/>
      <c r="S1204" s="88"/>
      <c r="T1204" s="36"/>
      <c r="U1204" s="36"/>
      <c r="V1204" s="36"/>
      <c r="W1204" s="36">
        <v>4</v>
      </c>
      <c r="X1204" s="36" t="s">
        <v>50</v>
      </c>
      <c r="Y1204" s="36" t="s">
        <v>117</v>
      </c>
      <c r="Z1204" s="36" t="s">
        <v>117</v>
      </c>
      <c r="AA1204" s="36" t="s">
        <v>117</v>
      </c>
      <c r="AB1204" s="36" t="s">
        <v>117</v>
      </c>
      <c r="AC1204" s="36" t="s">
        <v>117</v>
      </c>
      <c r="AD1204" s="36" t="s">
        <v>117</v>
      </c>
      <c r="AE1204" s="36" t="s">
        <v>148</v>
      </c>
      <c r="AF1204" s="36" t="s">
        <v>117</v>
      </c>
      <c r="AG1204" s="36" t="s">
        <v>117</v>
      </c>
      <c r="AH1204" s="36" t="s">
        <v>117</v>
      </c>
      <c r="AI1204" s="36" t="s">
        <v>117</v>
      </c>
      <c r="AJ1204" s="36" t="s">
        <v>117</v>
      </c>
      <c r="AK1204" s="36" t="s">
        <v>4297</v>
      </c>
      <c r="AL1204" s="36">
        <v>5</v>
      </c>
      <c r="AM1204" s="36"/>
      <c r="AN1204" s="36"/>
      <c r="AO1204" s="36"/>
      <c r="AP1204" s="36"/>
      <c r="AQ1204" s="36"/>
      <c r="AR1204" s="36"/>
      <c r="AS1204" s="36"/>
    </row>
    <row r="1205" spans="1:45" s="62" customFormat="1" hidden="1">
      <c r="A1205" s="136"/>
      <c r="B1205" s="42" t="s">
        <v>6666</v>
      </c>
      <c r="C1205" s="88"/>
      <c r="D1205" s="88"/>
      <c r="E1205" s="88"/>
      <c r="F1205" s="88"/>
      <c r="G1205" s="88"/>
      <c r="H1205" s="88"/>
      <c r="I1205" s="88"/>
      <c r="J1205" s="88"/>
      <c r="K1205" s="88"/>
      <c r="L1205" s="88"/>
      <c r="M1205" s="88"/>
      <c r="N1205" s="88"/>
      <c r="O1205" s="88"/>
      <c r="P1205" s="88"/>
      <c r="Q1205" s="88"/>
      <c r="R1205" s="88"/>
      <c r="S1205" s="88"/>
      <c r="T1205" s="36"/>
      <c r="U1205" s="36"/>
      <c r="V1205" s="36"/>
      <c r="W1205" s="36">
        <v>4</v>
      </c>
      <c r="X1205" s="36" t="s">
        <v>50</v>
      </c>
      <c r="Y1205" s="36" t="s">
        <v>117</v>
      </c>
      <c r="Z1205" s="36" t="s">
        <v>117</v>
      </c>
      <c r="AA1205" s="36" t="s">
        <v>117</v>
      </c>
      <c r="AB1205" s="36" t="s">
        <v>117</v>
      </c>
      <c r="AC1205" s="36" t="s">
        <v>117</v>
      </c>
      <c r="AD1205" s="36" t="s">
        <v>117</v>
      </c>
      <c r="AE1205" s="36" t="s">
        <v>150</v>
      </c>
      <c r="AF1205" s="36" t="s">
        <v>117</v>
      </c>
      <c r="AG1205" s="36" t="s">
        <v>117</v>
      </c>
      <c r="AH1205" s="36" t="s">
        <v>117</v>
      </c>
      <c r="AI1205" s="36" t="s">
        <v>117</v>
      </c>
      <c r="AJ1205" s="36" t="s">
        <v>117</v>
      </c>
      <c r="AK1205" s="36" t="s">
        <v>4297</v>
      </c>
      <c r="AL1205" s="36">
        <v>2</v>
      </c>
      <c r="AM1205" s="36"/>
      <c r="AN1205" s="36"/>
      <c r="AO1205" s="36"/>
      <c r="AP1205" s="36"/>
      <c r="AQ1205" s="36"/>
      <c r="AR1205" s="36"/>
      <c r="AS1205" s="36"/>
    </row>
    <row r="1206" spans="1:45" s="62" customFormat="1" hidden="1">
      <c r="A1206" s="136"/>
      <c r="B1206" s="42" t="s">
        <v>6666</v>
      </c>
      <c r="C1206" s="88"/>
      <c r="D1206" s="88"/>
      <c r="E1206" s="88"/>
      <c r="F1206" s="88"/>
      <c r="G1206" s="88"/>
      <c r="H1206" s="88"/>
      <c r="I1206" s="88"/>
      <c r="J1206" s="88"/>
      <c r="K1206" s="88"/>
      <c r="L1206" s="88"/>
      <c r="M1206" s="88"/>
      <c r="N1206" s="88"/>
      <c r="O1206" s="88"/>
      <c r="P1206" s="88"/>
      <c r="Q1206" s="88"/>
      <c r="R1206" s="88"/>
      <c r="S1206" s="88"/>
      <c r="T1206" s="36"/>
      <c r="U1206" s="36"/>
      <c r="V1206" s="36"/>
      <c r="W1206" s="36">
        <v>4</v>
      </c>
      <c r="X1206" s="36" t="s">
        <v>50</v>
      </c>
      <c r="Y1206" s="36" t="s">
        <v>117</v>
      </c>
      <c r="Z1206" s="36" t="s">
        <v>117</v>
      </c>
      <c r="AA1206" s="36" t="s">
        <v>117</v>
      </c>
      <c r="AB1206" s="36" t="s">
        <v>117</v>
      </c>
      <c r="AC1206" s="36" t="s">
        <v>117</v>
      </c>
      <c r="AD1206" s="36" t="s">
        <v>117</v>
      </c>
      <c r="AE1206" s="36" t="s">
        <v>152</v>
      </c>
      <c r="AF1206" s="36" t="s">
        <v>117</v>
      </c>
      <c r="AG1206" s="36" t="s">
        <v>117</v>
      </c>
      <c r="AH1206" s="36" t="s">
        <v>117</v>
      </c>
      <c r="AI1206" s="36" t="s">
        <v>117</v>
      </c>
      <c r="AJ1206" s="36" t="s">
        <v>117</v>
      </c>
      <c r="AK1206" s="36" t="s">
        <v>4297</v>
      </c>
      <c r="AL1206" s="36">
        <v>5</v>
      </c>
      <c r="AM1206" s="36"/>
      <c r="AN1206" s="36"/>
      <c r="AO1206" s="36"/>
      <c r="AP1206" s="36"/>
      <c r="AQ1206" s="36"/>
      <c r="AR1206" s="36"/>
      <c r="AS1206" s="36"/>
    </row>
    <row r="1207" spans="1:45" s="62" customFormat="1" hidden="1">
      <c r="A1207" s="136"/>
      <c r="B1207" s="42" t="s">
        <v>6666</v>
      </c>
      <c r="C1207" s="88"/>
      <c r="D1207" s="88"/>
      <c r="E1207" s="88"/>
      <c r="F1207" s="88"/>
      <c r="G1207" s="88"/>
      <c r="H1207" s="88"/>
      <c r="I1207" s="88"/>
      <c r="J1207" s="88"/>
      <c r="K1207" s="88"/>
      <c r="L1207" s="88"/>
      <c r="M1207" s="88"/>
      <c r="N1207" s="88"/>
      <c r="O1207" s="88"/>
      <c r="P1207" s="88"/>
      <c r="Q1207" s="88"/>
      <c r="R1207" s="88"/>
      <c r="S1207" s="88"/>
      <c r="T1207" s="36"/>
      <c r="U1207" s="36"/>
      <c r="V1207" s="36"/>
      <c r="W1207" s="36">
        <v>4</v>
      </c>
      <c r="X1207" s="36" t="s">
        <v>50</v>
      </c>
      <c r="Y1207" s="36" t="s">
        <v>117</v>
      </c>
      <c r="Z1207" s="36" t="s">
        <v>117</v>
      </c>
      <c r="AA1207" s="36" t="s">
        <v>117</v>
      </c>
      <c r="AB1207" s="36" t="s">
        <v>117</v>
      </c>
      <c r="AC1207" s="36" t="s">
        <v>117</v>
      </c>
      <c r="AD1207" s="36" t="s">
        <v>117</v>
      </c>
      <c r="AE1207" s="36" t="s">
        <v>156</v>
      </c>
      <c r="AF1207" s="36" t="s">
        <v>117</v>
      </c>
      <c r="AG1207" s="36" t="s">
        <v>117</v>
      </c>
      <c r="AH1207" s="36" t="s">
        <v>117</v>
      </c>
      <c r="AI1207" s="36" t="s">
        <v>117</v>
      </c>
      <c r="AJ1207" s="36" t="s">
        <v>117</v>
      </c>
      <c r="AK1207" s="36" t="s">
        <v>4297</v>
      </c>
      <c r="AL1207" s="36">
        <v>2</v>
      </c>
      <c r="AM1207" s="36"/>
      <c r="AN1207" s="36"/>
      <c r="AO1207" s="36"/>
      <c r="AP1207" s="36"/>
      <c r="AQ1207" s="36"/>
      <c r="AR1207" s="36"/>
      <c r="AS1207" s="36"/>
    </row>
    <row r="1208" spans="1:45" s="62" customFormat="1" hidden="1">
      <c r="A1208" s="136"/>
      <c r="B1208" s="42" t="s">
        <v>6666</v>
      </c>
      <c r="C1208" s="88"/>
      <c r="D1208" s="88"/>
      <c r="E1208" s="88"/>
      <c r="F1208" s="88"/>
      <c r="G1208" s="88"/>
      <c r="H1208" s="88"/>
      <c r="I1208" s="88"/>
      <c r="J1208" s="88"/>
      <c r="K1208" s="88"/>
      <c r="L1208" s="88"/>
      <c r="M1208" s="88"/>
      <c r="N1208" s="88"/>
      <c r="O1208" s="88"/>
      <c r="P1208" s="88"/>
      <c r="Q1208" s="88"/>
      <c r="R1208" s="88"/>
      <c r="S1208" s="88"/>
      <c r="T1208" s="36"/>
      <c r="U1208" s="36"/>
      <c r="V1208" s="36"/>
      <c r="W1208" s="36">
        <v>4</v>
      </c>
      <c r="X1208" s="36" t="s">
        <v>50</v>
      </c>
      <c r="Y1208" s="36" t="s">
        <v>117</v>
      </c>
      <c r="Z1208" s="36" t="s">
        <v>117</v>
      </c>
      <c r="AA1208" s="36" t="s">
        <v>117</v>
      </c>
      <c r="AB1208" s="36" t="s">
        <v>117</v>
      </c>
      <c r="AC1208" s="36" t="s">
        <v>117</v>
      </c>
      <c r="AD1208" s="36" t="s">
        <v>117</v>
      </c>
      <c r="AE1208" s="36" t="s">
        <v>739</v>
      </c>
      <c r="AF1208" s="36" t="s">
        <v>117</v>
      </c>
      <c r="AG1208" s="36" t="s">
        <v>117</v>
      </c>
      <c r="AH1208" s="36" t="s">
        <v>117</v>
      </c>
      <c r="AI1208" s="36" t="s">
        <v>117</v>
      </c>
      <c r="AJ1208" s="36" t="s">
        <v>117</v>
      </c>
      <c r="AK1208" s="36" t="s">
        <v>4297</v>
      </c>
      <c r="AL1208" s="36">
        <v>4</v>
      </c>
      <c r="AM1208" s="36"/>
      <c r="AN1208" s="36"/>
      <c r="AO1208" s="36"/>
      <c r="AP1208" s="36"/>
      <c r="AQ1208" s="36"/>
      <c r="AR1208" s="36"/>
      <c r="AS1208" s="36"/>
    </row>
    <row r="1209" spans="1:45" s="62" customFormat="1" hidden="1">
      <c r="A1209" s="136"/>
      <c r="B1209" s="42" t="s">
        <v>6666</v>
      </c>
      <c r="C1209" s="88"/>
      <c r="D1209" s="88"/>
      <c r="E1209" s="88"/>
      <c r="F1209" s="88"/>
      <c r="G1209" s="88"/>
      <c r="H1209" s="88"/>
      <c r="I1209" s="88"/>
      <c r="J1209" s="88"/>
      <c r="K1209" s="88"/>
      <c r="L1209" s="88"/>
      <c r="M1209" s="88"/>
      <c r="N1209" s="88"/>
      <c r="O1209" s="88"/>
      <c r="P1209" s="88"/>
      <c r="Q1209" s="88"/>
      <c r="R1209" s="88"/>
      <c r="S1209" s="88"/>
      <c r="T1209" s="36"/>
      <c r="U1209" s="36"/>
      <c r="V1209" s="36"/>
      <c r="W1209" s="36">
        <v>4</v>
      </c>
      <c r="X1209" s="36" t="s">
        <v>50</v>
      </c>
      <c r="Y1209" s="36" t="s">
        <v>117</v>
      </c>
      <c r="Z1209" s="36" t="s">
        <v>117</v>
      </c>
      <c r="AA1209" s="36" t="s">
        <v>117</v>
      </c>
      <c r="AB1209" s="36" t="s">
        <v>117</v>
      </c>
      <c r="AC1209" s="36" t="s">
        <v>117</v>
      </c>
      <c r="AD1209" s="36" t="s">
        <v>117</v>
      </c>
      <c r="AE1209" s="36" t="s">
        <v>172</v>
      </c>
      <c r="AF1209" s="36" t="s">
        <v>117</v>
      </c>
      <c r="AG1209" s="36" t="s">
        <v>117</v>
      </c>
      <c r="AH1209" s="36" t="s">
        <v>117</v>
      </c>
      <c r="AI1209" s="36" t="s">
        <v>117</v>
      </c>
      <c r="AJ1209" s="36" t="s">
        <v>117</v>
      </c>
      <c r="AK1209" s="36" t="s">
        <v>4297</v>
      </c>
      <c r="AL1209" s="36">
        <v>10</v>
      </c>
      <c r="AM1209" s="36"/>
      <c r="AN1209" s="36"/>
      <c r="AO1209" s="36"/>
      <c r="AP1209" s="36"/>
      <c r="AQ1209" s="36"/>
      <c r="AR1209" s="36"/>
      <c r="AS1209" s="36"/>
    </row>
    <row r="1210" spans="1:45" s="62" customFormat="1" hidden="1">
      <c r="A1210" s="136"/>
      <c r="B1210" s="42" t="s">
        <v>6666</v>
      </c>
      <c r="C1210" s="88"/>
      <c r="D1210" s="88"/>
      <c r="E1210" s="88"/>
      <c r="F1210" s="88"/>
      <c r="G1210" s="88"/>
      <c r="H1210" s="88"/>
      <c r="I1210" s="88"/>
      <c r="J1210" s="88"/>
      <c r="K1210" s="88"/>
      <c r="L1210" s="88"/>
      <c r="M1210" s="88"/>
      <c r="N1210" s="88"/>
      <c r="O1210" s="88"/>
      <c r="P1210" s="88"/>
      <c r="Q1210" s="88"/>
      <c r="R1210" s="88"/>
      <c r="S1210" s="88"/>
      <c r="T1210" s="36"/>
      <c r="U1210" s="36"/>
      <c r="V1210" s="36"/>
      <c r="W1210" s="36">
        <v>4</v>
      </c>
      <c r="X1210" s="36" t="s">
        <v>50</v>
      </c>
      <c r="Y1210" s="36" t="s">
        <v>117</v>
      </c>
      <c r="Z1210" s="36" t="s">
        <v>117</v>
      </c>
      <c r="AA1210" s="36" t="s">
        <v>117</v>
      </c>
      <c r="AB1210" s="36" t="s">
        <v>117</v>
      </c>
      <c r="AC1210" s="36" t="s">
        <v>117</v>
      </c>
      <c r="AD1210" s="36" t="s">
        <v>117</v>
      </c>
      <c r="AE1210" s="36" t="s">
        <v>180</v>
      </c>
      <c r="AF1210" s="36" t="s">
        <v>117</v>
      </c>
      <c r="AG1210" s="36" t="s">
        <v>117</v>
      </c>
      <c r="AH1210" s="36" t="s">
        <v>117</v>
      </c>
      <c r="AI1210" s="36" t="s">
        <v>117</v>
      </c>
      <c r="AJ1210" s="36" t="s">
        <v>117</v>
      </c>
      <c r="AK1210" s="36" t="s">
        <v>4297</v>
      </c>
      <c r="AL1210" s="36">
        <v>1</v>
      </c>
      <c r="AM1210" s="36"/>
      <c r="AN1210" s="36"/>
      <c r="AO1210" s="36"/>
      <c r="AP1210" s="36"/>
      <c r="AQ1210" s="36"/>
      <c r="AR1210" s="36"/>
      <c r="AS1210" s="36"/>
    </row>
    <row r="1211" spans="1:45" s="62" customFormat="1" hidden="1">
      <c r="A1211" s="136"/>
      <c r="B1211" s="42" t="s">
        <v>6666</v>
      </c>
      <c r="C1211" s="88"/>
      <c r="D1211" s="88"/>
      <c r="E1211" s="88"/>
      <c r="F1211" s="88"/>
      <c r="G1211" s="88"/>
      <c r="H1211" s="88"/>
      <c r="I1211" s="88"/>
      <c r="J1211" s="88"/>
      <c r="K1211" s="88"/>
      <c r="L1211" s="88"/>
      <c r="M1211" s="88"/>
      <c r="N1211" s="88"/>
      <c r="O1211" s="88"/>
      <c r="P1211" s="88"/>
      <c r="Q1211" s="88"/>
      <c r="R1211" s="88"/>
      <c r="S1211" s="88"/>
      <c r="T1211" s="36"/>
      <c r="U1211" s="36"/>
      <c r="V1211" s="36"/>
      <c r="W1211" s="36">
        <v>4</v>
      </c>
      <c r="X1211" s="36" t="s">
        <v>50</v>
      </c>
      <c r="Y1211" s="36" t="s">
        <v>117</v>
      </c>
      <c r="Z1211" s="36" t="s">
        <v>117</v>
      </c>
      <c r="AA1211" s="36" t="s">
        <v>117</v>
      </c>
      <c r="AB1211" s="36" t="s">
        <v>117</v>
      </c>
      <c r="AC1211" s="36" t="s">
        <v>117</v>
      </c>
      <c r="AD1211" s="36" t="s">
        <v>117</v>
      </c>
      <c r="AE1211" s="36" t="s">
        <v>183</v>
      </c>
      <c r="AF1211" s="36" t="s">
        <v>117</v>
      </c>
      <c r="AG1211" s="36" t="s">
        <v>117</v>
      </c>
      <c r="AH1211" s="36" t="s">
        <v>117</v>
      </c>
      <c r="AI1211" s="36" t="s">
        <v>117</v>
      </c>
      <c r="AJ1211" s="36" t="s">
        <v>117</v>
      </c>
      <c r="AK1211" s="36" t="s">
        <v>4297</v>
      </c>
      <c r="AL1211" s="36">
        <v>6</v>
      </c>
      <c r="AM1211" s="36"/>
      <c r="AN1211" s="36"/>
      <c r="AO1211" s="36"/>
      <c r="AP1211" s="36"/>
      <c r="AQ1211" s="36"/>
      <c r="AR1211" s="36"/>
      <c r="AS1211" s="36"/>
    </row>
    <row r="1212" spans="1:45" s="62" customFormat="1" hidden="1">
      <c r="A1212" s="136"/>
      <c r="B1212" s="42" t="s">
        <v>6666</v>
      </c>
      <c r="C1212" s="88"/>
      <c r="D1212" s="88"/>
      <c r="E1212" s="88"/>
      <c r="F1212" s="88"/>
      <c r="G1212" s="88"/>
      <c r="H1212" s="88"/>
      <c r="I1212" s="88"/>
      <c r="J1212" s="88"/>
      <c r="K1212" s="88"/>
      <c r="L1212" s="88"/>
      <c r="M1212" s="88"/>
      <c r="N1212" s="88"/>
      <c r="O1212" s="88"/>
      <c r="P1212" s="88"/>
      <c r="Q1212" s="88"/>
      <c r="R1212" s="88"/>
      <c r="S1212" s="88"/>
      <c r="T1212" s="36"/>
      <c r="U1212" s="36"/>
      <c r="V1212" s="36"/>
      <c r="W1212" s="36">
        <v>4</v>
      </c>
      <c r="X1212" s="36" t="s">
        <v>50</v>
      </c>
      <c r="Y1212" s="36" t="s">
        <v>117</v>
      </c>
      <c r="Z1212" s="36" t="s">
        <v>117</v>
      </c>
      <c r="AA1212" s="36" t="s">
        <v>117</v>
      </c>
      <c r="AB1212" s="36" t="s">
        <v>117</v>
      </c>
      <c r="AC1212" s="36" t="s">
        <v>117</v>
      </c>
      <c r="AD1212" s="36" t="s">
        <v>117</v>
      </c>
      <c r="AE1212" s="36" t="s">
        <v>184</v>
      </c>
      <c r="AF1212" s="36" t="s">
        <v>117</v>
      </c>
      <c r="AG1212" s="36" t="s">
        <v>117</v>
      </c>
      <c r="AH1212" s="36" t="s">
        <v>117</v>
      </c>
      <c r="AI1212" s="36" t="s">
        <v>117</v>
      </c>
      <c r="AJ1212" s="36" t="s">
        <v>117</v>
      </c>
      <c r="AK1212" s="36" t="s">
        <v>4297</v>
      </c>
      <c r="AL1212" s="36">
        <v>1</v>
      </c>
      <c r="AM1212" s="36"/>
      <c r="AN1212" s="36"/>
      <c r="AO1212" s="36"/>
      <c r="AP1212" s="36"/>
      <c r="AQ1212" s="36"/>
      <c r="AR1212" s="36"/>
      <c r="AS1212" s="36"/>
    </row>
    <row r="1213" spans="1:45" s="62" customFormat="1" ht="15" hidden="1" customHeight="1">
      <c r="A1213" s="50"/>
      <c r="B1213" s="42" t="s">
        <v>6666</v>
      </c>
      <c r="C1213" s="40"/>
      <c r="D1213" s="42" t="s">
        <v>9</v>
      </c>
      <c r="E1213" s="40" t="s">
        <v>6708</v>
      </c>
      <c r="F1213" s="35" t="s">
        <v>6698</v>
      </c>
      <c r="G1213" s="40"/>
      <c r="H1213" s="40"/>
      <c r="I1213" s="40"/>
      <c r="J1213" s="35"/>
      <c r="K1213" s="40"/>
      <c r="L1213" s="40"/>
      <c r="M1213" s="42"/>
      <c r="N1213" s="40"/>
      <c r="O1213" s="40"/>
      <c r="P1213" s="40"/>
      <c r="Q1213" s="40"/>
      <c r="R1213" s="40"/>
      <c r="S1213" s="40"/>
      <c r="T1213" s="40"/>
      <c r="U1213" s="40"/>
      <c r="V1213" s="41" t="s">
        <v>6605</v>
      </c>
      <c r="W1213" s="36">
        <v>3</v>
      </c>
      <c r="X1213" s="36" t="s">
        <v>5569</v>
      </c>
      <c r="Y1213" s="36" t="s">
        <v>1102</v>
      </c>
      <c r="Z1213" s="36" t="s">
        <v>117</v>
      </c>
      <c r="AA1213" s="36" t="s">
        <v>1103</v>
      </c>
      <c r="AB1213" s="36" t="s">
        <v>1103</v>
      </c>
      <c r="AC1213" s="36" t="s">
        <v>1104</v>
      </c>
      <c r="AD1213" s="36" t="s">
        <v>1105</v>
      </c>
      <c r="AE1213" s="36" t="s">
        <v>5570</v>
      </c>
      <c r="AF1213" s="36" t="s">
        <v>117</v>
      </c>
      <c r="AG1213" s="36" t="s">
        <v>117</v>
      </c>
      <c r="AH1213" s="36" t="s">
        <v>4367</v>
      </c>
      <c r="AI1213" s="36" t="s">
        <v>5585</v>
      </c>
      <c r="AJ1213" s="36" t="s">
        <v>5586</v>
      </c>
      <c r="AK1213" s="36" t="s">
        <v>4297</v>
      </c>
      <c r="AL1213" s="36" t="s">
        <v>1100</v>
      </c>
      <c r="AM1213" s="36"/>
      <c r="AN1213" s="36"/>
      <c r="AO1213" s="36"/>
      <c r="AP1213" s="36"/>
      <c r="AQ1213" s="36"/>
      <c r="AR1213" s="36"/>
      <c r="AS1213" s="36"/>
    </row>
    <row r="1214" spans="1:45" s="62" customFormat="1" hidden="1">
      <c r="A1214" s="50"/>
      <c r="B1214" s="42" t="s">
        <v>6666</v>
      </c>
      <c r="C1214" s="40"/>
      <c r="D1214" s="42" t="s">
        <v>9</v>
      </c>
      <c r="E1214" s="40" t="s">
        <v>6708</v>
      </c>
      <c r="F1214" s="35" t="s">
        <v>6698</v>
      </c>
      <c r="G1214" s="40"/>
      <c r="H1214" s="40"/>
      <c r="I1214" s="40"/>
      <c r="J1214" s="35"/>
      <c r="K1214" s="40"/>
      <c r="L1214" s="40"/>
      <c r="M1214" s="42">
        <v>920002895</v>
      </c>
      <c r="N1214" s="40"/>
      <c r="O1214" s="40"/>
      <c r="P1214" s="40"/>
      <c r="Q1214" s="40"/>
      <c r="R1214" s="40"/>
      <c r="S1214" s="40"/>
      <c r="T1214" s="40"/>
      <c r="U1214" s="40"/>
      <c r="V1214" s="41" t="s">
        <v>6605</v>
      </c>
      <c r="W1214" s="36">
        <v>3</v>
      </c>
      <c r="X1214" s="36" t="s">
        <v>5587</v>
      </c>
      <c r="Y1214" s="36" t="s">
        <v>1106</v>
      </c>
      <c r="Z1214" s="36" t="s">
        <v>117</v>
      </c>
      <c r="AA1214" s="36" t="s">
        <v>1107</v>
      </c>
      <c r="AB1214" s="36" t="s">
        <v>1107</v>
      </c>
      <c r="AC1214" s="36" t="s">
        <v>1108</v>
      </c>
      <c r="AD1214" s="36" t="s">
        <v>929</v>
      </c>
      <c r="AE1214" s="36" t="s">
        <v>5588</v>
      </c>
      <c r="AF1214" s="36" t="s">
        <v>5589</v>
      </c>
      <c r="AG1214" s="36" t="s">
        <v>117</v>
      </c>
      <c r="AH1214" s="36" t="s">
        <v>4367</v>
      </c>
      <c r="AI1214" s="36" t="s">
        <v>5590</v>
      </c>
      <c r="AJ1214" s="36" t="s">
        <v>5591</v>
      </c>
      <c r="AK1214" s="36" t="s">
        <v>4297</v>
      </c>
      <c r="AL1214" s="36" t="s">
        <v>1100</v>
      </c>
      <c r="AM1214" s="36"/>
      <c r="AN1214" s="36"/>
      <c r="AO1214" s="36"/>
      <c r="AP1214" s="36"/>
      <c r="AQ1214" s="36"/>
      <c r="AR1214" s="36"/>
      <c r="AS1214" s="36"/>
    </row>
    <row r="1215" spans="1:45" s="62" customFormat="1" hidden="1">
      <c r="A1215" s="147" t="s">
        <v>7821</v>
      </c>
      <c r="B1215" s="185" t="s">
        <v>6666</v>
      </c>
      <c r="C1215" s="80"/>
      <c r="D1215" s="515" t="s">
        <v>9</v>
      </c>
      <c r="E1215" s="80"/>
      <c r="F1215" s="194"/>
      <c r="G1215" s="80"/>
      <c r="H1215" s="80"/>
      <c r="I1215" s="80"/>
      <c r="J1215" s="194"/>
      <c r="K1215" s="80"/>
      <c r="L1215" s="80"/>
      <c r="M1215" s="515">
        <v>920002481</v>
      </c>
      <c r="N1215" s="80"/>
      <c r="O1215" s="80"/>
      <c r="P1215" s="80"/>
      <c r="Q1215" s="80"/>
      <c r="R1215" s="80"/>
      <c r="S1215" s="80"/>
      <c r="T1215" s="80"/>
      <c r="U1215" s="80"/>
      <c r="V1215" s="516" t="s">
        <v>6605</v>
      </c>
      <c r="W1215" s="517">
        <v>3</v>
      </c>
      <c r="X1215" s="517" t="s">
        <v>7823</v>
      </c>
      <c r="Y1215" s="517"/>
      <c r="Z1215" s="517"/>
      <c r="AA1215" s="517"/>
      <c r="AB1215" s="517"/>
      <c r="AC1215" s="517" t="s">
        <v>1108</v>
      </c>
      <c r="AD1215" s="517"/>
      <c r="AE1215" s="517"/>
      <c r="AF1215" s="517"/>
      <c r="AG1215" s="517"/>
      <c r="AH1215" s="517"/>
      <c r="AI1215" s="517"/>
      <c r="AJ1215" s="517"/>
      <c r="AK1215" s="517"/>
      <c r="AL1215" s="517">
        <v>0</v>
      </c>
      <c r="AM1215" s="36"/>
      <c r="AN1215" s="36"/>
      <c r="AO1215" s="36"/>
      <c r="AP1215" s="36"/>
      <c r="AQ1215" s="36"/>
      <c r="AR1215" s="36"/>
      <c r="AS1215" s="36"/>
    </row>
    <row r="1216" spans="1:45" s="62" customFormat="1" hidden="1">
      <c r="A1216" s="147" t="s">
        <v>7821</v>
      </c>
      <c r="B1216" s="185" t="s">
        <v>6666</v>
      </c>
      <c r="C1216" s="80"/>
      <c r="D1216" s="515" t="s">
        <v>9</v>
      </c>
      <c r="E1216" s="80"/>
      <c r="F1216" s="194"/>
      <c r="G1216" s="80"/>
      <c r="H1216" s="80"/>
      <c r="I1216" s="80"/>
      <c r="J1216" s="194"/>
      <c r="K1216" s="80"/>
      <c r="L1216" s="80"/>
      <c r="M1216" s="515">
        <v>920002482</v>
      </c>
      <c r="N1216" s="80"/>
      <c r="O1216" s="80"/>
      <c r="P1216" s="80"/>
      <c r="Q1216" s="80"/>
      <c r="R1216" s="80"/>
      <c r="S1216" s="80"/>
      <c r="T1216" s="80"/>
      <c r="U1216" s="80"/>
      <c r="V1216" s="516" t="s">
        <v>6605</v>
      </c>
      <c r="W1216" s="517">
        <v>3</v>
      </c>
      <c r="X1216" s="517" t="s">
        <v>7824</v>
      </c>
      <c r="Y1216" s="517"/>
      <c r="Z1216" s="517"/>
      <c r="AA1216" s="517"/>
      <c r="AB1216" s="517"/>
      <c r="AC1216" s="517" t="s">
        <v>1108</v>
      </c>
      <c r="AD1216" s="517"/>
      <c r="AE1216" s="517"/>
      <c r="AF1216" s="517"/>
      <c r="AG1216" s="517"/>
      <c r="AH1216" s="517"/>
      <c r="AI1216" s="517"/>
      <c r="AJ1216" s="517"/>
      <c r="AK1216" s="517"/>
      <c r="AL1216" s="517">
        <v>0</v>
      </c>
      <c r="AM1216" s="36"/>
      <c r="AN1216" s="36"/>
      <c r="AO1216" s="36"/>
      <c r="AP1216" s="36"/>
      <c r="AQ1216" s="36"/>
      <c r="AR1216" s="36"/>
      <c r="AS1216" s="36"/>
    </row>
    <row r="1217" spans="1:45" s="62" customFormat="1" hidden="1">
      <c r="A1217" s="50"/>
      <c r="B1217" s="42" t="s">
        <v>6666</v>
      </c>
      <c r="C1217" s="40"/>
      <c r="D1217" s="42" t="s">
        <v>9</v>
      </c>
      <c r="E1217" s="40" t="s">
        <v>6708</v>
      </c>
      <c r="F1217" s="35" t="s">
        <v>6698</v>
      </c>
      <c r="G1217" s="40"/>
      <c r="H1217" s="40"/>
      <c r="I1217" s="40"/>
      <c r="J1217" s="35"/>
      <c r="K1217" s="40"/>
      <c r="L1217" s="40"/>
      <c r="M1217" s="42"/>
      <c r="N1217" s="40"/>
      <c r="O1217" s="40"/>
      <c r="P1217" s="40"/>
      <c r="Q1217" s="40"/>
      <c r="R1217" s="40"/>
      <c r="S1217" s="40"/>
      <c r="T1217" s="40"/>
      <c r="U1217" s="40"/>
      <c r="V1217" s="41" t="s">
        <v>6605</v>
      </c>
      <c r="W1217" s="36">
        <v>3</v>
      </c>
      <c r="X1217" s="36" t="s">
        <v>5592</v>
      </c>
      <c r="Y1217" s="36" t="s">
        <v>1109</v>
      </c>
      <c r="Z1217" s="36" t="s">
        <v>117</v>
      </c>
      <c r="AA1217" s="36" t="s">
        <v>1110</v>
      </c>
      <c r="AB1217" s="36" t="s">
        <v>1110</v>
      </c>
      <c r="AC1217" s="36" t="s">
        <v>1111</v>
      </c>
      <c r="AD1217" s="36" t="s">
        <v>255</v>
      </c>
      <c r="AE1217" s="36" t="s">
        <v>5593</v>
      </c>
      <c r="AF1217" s="36" t="s">
        <v>117</v>
      </c>
      <c r="AG1217" s="36" t="s">
        <v>117</v>
      </c>
      <c r="AH1217" s="36" t="s">
        <v>4367</v>
      </c>
      <c r="AI1217" s="36" t="s">
        <v>5594</v>
      </c>
      <c r="AJ1217" s="36" t="s">
        <v>5595</v>
      </c>
      <c r="AK1217" s="36" t="s">
        <v>4297</v>
      </c>
      <c r="AL1217" s="36" t="s">
        <v>1100</v>
      </c>
      <c r="AM1217" s="36"/>
      <c r="AN1217" s="36"/>
      <c r="AO1217" s="36"/>
      <c r="AP1217" s="36"/>
      <c r="AQ1217" s="36"/>
      <c r="AR1217" s="36"/>
      <c r="AS1217" s="36"/>
    </row>
    <row r="1218" spans="1:45" s="62" customFormat="1" hidden="1">
      <c r="A1218" s="50"/>
      <c r="B1218" s="42" t="s">
        <v>6666</v>
      </c>
      <c r="C1218" s="40"/>
      <c r="D1218" s="42" t="s">
        <v>6711</v>
      </c>
      <c r="E1218" s="40"/>
      <c r="F1218" s="40"/>
      <c r="G1218" s="40"/>
      <c r="H1218" s="40"/>
      <c r="I1218" s="40"/>
      <c r="J1218" s="35" t="s">
        <v>6818</v>
      </c>
      <c r="K1218" s="40"/>
      <c r="L1218" s="40"/>
      <c r="M1218" s="42"/>
      <c r="N1218" s="40"/>
      <c r="O1218" s="40"/>
      <c r="P1218" s="40"/>
      <c r="Q1218" s="40"/>
      <c r="R1218" s="40"/>
      <c r="S1218" s="40"/>
      <c r="T1218" s="40"/>
      <c r="U1218" s="40"/>
      <c r="V1218" s="41" t="s">
        <v>6622</v>
      </c>
      <c r="W1218" s="36">
        <v>3</v>
      </c>
      <c r="X1218" s="36" t="s">
        <v>4624</v>
      </c>
      <c r="Y1218" s="36" t="s">
        <v>5596</v>
      </c>
      <c r="Z1218" s="36" t="s">
        <v>117</v>
      </c>
      <c r="AA1218" s="36" t="s">
        <v>117</v>
      </c>
      <c r="AB1218" s="36" t="s">
        <v>5597</v>
      </c>
      <c r="AC1218" s="36" t="s">
        <v>5596</v>
      </c>
      <c r="AD1218" s="36" t="s">
        <v>457</v>
      </c>
      <c r="AE1218" s="36" t="s">
        <v>4627</v>
      </c>
      <c r="AF1218" s="36" t="s">
        <v>117</v>
      </c>
      <c r="AG1218" s="36" t="s">
        <v>544</v>
      </c>
      <c r="AH1218" s="36" t="s">
        <v>4628</v>
      </c>
      <c r="AI1218" s="36" t="s">
        <v>117</v>
      </c>
      <c r="AJ1218" s="36" t="s">
        <v>117</v>
      </c>
      <c r="AK1218" s="36" t="s">
        <v>4297</v>
      </c>
      <c r="AL1218" s="36" t="s">
        <v>1100</v>
      </c>
      <c r="AM1218" s="36"/>
      <c r="AN1218" s="36"/>
      <c r="AO1218" s="36"/>
      <c r="AP1218" s="36"/>
      <c r="AQ1218" s="36"/>
      <c r="AR1218" s="36"/>
      <c r="AS1218" s="36"/>
    </row>
    <row r="1219" spans="1:45" s="62" customFormat="1" hidden="1">
      <c r="A1219" s="50"/>
      <c r="B1219" s="42" t="s">
        <v>6666</v>
      </c>
      <c r="C1219" s="40"/>
      <c r="D1219" s="42" t="s">
        <v>9</v>
      </c>
      <c r="E1219" s="40" t="s">
        <v>6708</v>
      </c>
      <c r="F1219" s="35" t="s">
        <v>6698</v>
      </c>
      <c r="G1219" s="40"/>
      <c r="H1219" s="40"/>
      <c r="I1219" s="40"/>
      <c r="J1219" s="35"/>
      <c r="K1219" s="40"/>
      <c r="L1219" s="40"/>
      <c r="M1219" s="42">
        <v>920006220</v>
      </c>
      <c r="N1219" s="40"/>
      <c r="O1219" s="40"/>
      <c r="P1219" s="40"/>
      <c r="Q1219" s="40"/>
      <c r="R1219" s="40"/>
      <c r="S1219" s="40"/>
      <c r="T1219" s="40"/>
      <c r="U1219" s="40"/>
      <c r="V1219" s="41" t="s">
        <v>6605</v>
      </c>
      <c r="W1219" s="36">
        <v>3</v>
      </c>
      <c r="X1219" s="36" t="s">
        <v>4737</v>
      </c>
      <c r="Y1219" s="36" t="s">
        <v>1112</v>
      </c>
      <c r="Z1219" s="36" t="s">
        <v>117</v>
      </c>
      <c r="AA1219" s="36" t="s">
        <v>1113</v>
      </c>
      <c r="AB1219" s="36" t="s">
        <v>1113</v>
      </c>
      <c r="AC1219" s="36" t="s">
        <v>1114</v>
      </c>
      <c r="AD1219" s="36" t="s">
        <v>1060</v>
      </c>
      <c r="AE1219" s="36" t="s">
        <v>5598</v>
      </c>
      <c r="AF1219" s="36" t="s">
        <v>117</v>
      </c>
      <c r="AG1219" s="36" t="s">
        <v>117</v>
      </c>
      <c r="AH1219" s="36" t="s">
        <v>4367</v>
      </c>
      <c r="AI1219" s="36" t="s">
        <v>5599</v>
      </c>
      <c r="AJ1219" s="36" t="s">
        <v>5600</v>
      </c>
      <c r="AK1219" s="36" t="s">
        <v>4297</v>
      </c>
      <c r="AL1219" s="36" t="s">
        <v>1100</v>
      </c>
      <c r="AM1219" s="36"/>
      <c r="AN1219" s="36"/>
      <c r="AO1219" s="36"/>
      <c r="AP1219" s="36"/>
      <c r="AQ1219" s="36"/>
      <c r="AR1219" s="36"/>
      <c r="AS1219" s="36"/>
    </row>
    <row r="1220" spans="1:45" s="45" customFormat="1" ht="15" hidden="1" customHeight="1">
      <c r="A1220" s="157"/>
      <c r="B1220" s="185" t="s">
        <v>6666</v>
      </c>
      <c r="C1220" s="80"/>
      <c r="D1220" s="185" t="s">
        <v>9</v>
      </c>
      <c r="E1220" s="80"/>
      <c r="F1220" s="80"/>
      <c r="G1220" s="80"/>
      <c r="H1220" s="80"/>
      <c r="I1220" s="194"/>
      <c r="J1220" s="80"/>
      <c r="K1220" s="80"/>
      <c r="L1220" s="80"/>
      <c r="M1220" s="185">
        <v>920005858</v>
      </c>
      <c r="N1220" s="80"/>
      <c r="O1220" s="80"/>
      <c r="P1220" s="80"/>
      <c r="Q1220" s="80"/>
      <c r="R1220" s="80"/>
      <c r="S1220" s="80"/>
      <c r="T1220" s="78"/>
      <c r="U1220" s="78"/>
      <c r="V1220" s="79" t="s">
        <v>6605</v>
      </c>
      <c r="W1220" s="78">
        <v>3</v>
      </c>
      <c r="X1220" s="78" t="s">
        <v>6928</v>
      </c>
      <c r="Y1220" s="78"/>
      <c r="Z1220" s="78"/>
      <c r="AA1220" s="78"/>
      <c r="AB1220" s="78"/>
      <c r="AC1220" s="78" t="s">
        <v>1114</v>
      </c>
      <c r="AD1220" s="78"/>
      <c r="AE1220" s="78"/>
      <c r="AF1220" s="78"/>
      <c r="AG1220" s="78"/>
      <c r="AH1220" s="78"/>
      <c r="AI1220" s="78"/>
      <c r="AJ1220" s="78"/>
      <c r="AK1220" s="78"/>
      <c r="AL1220" s="78">
        <v>0</v>
      </c>
      <c r="AM1220" s="78"/>
      <c r="AN1220" s="78"/>
      <c r="AO1220" s="78"/>
      <c r="AP1220" s="78"/>
      <c r="AQ1220" s="78"/>
      <c r="AR1220" s="78"/>
      <c r="AS1220" s="78"/>
    </row>
    <row r="1221" spans="1:45" s="45" customFormat="1" ht="15" hidden="1" customHeight="1">
      <c r="A1221" s="157"/>
      <c r="B1221" s="185" t="s">
        <v>6666</v>
      </c>
      <c r="C1221" s="80"/>
      <c r="D1221" s="185" t="s">
        <v>9</v>
      </c>
      <c r="E1221" s="80"/>
      <c r="F1221" s="80"/>
      <c r="G1221" s="80"/>
      <c r="H1221" s="80"/>
      <c r="I1221" s="194"/>
      <c r="J1221" s="80"/>
      <c r="K1221" s="80"/>
      <c r="L1221" s="80"/>
      <c r="M1221" s="185">
        <v>920006219</v>
      </c>
      <c r="N1221" s="80"/>
      <c r="O1221" s="80"/>
      <c r="P1221" s="80"/>
      <c r="Q1221" s="80"/>
      <c r="R1221" s="80"/>
      <c r="S1221" s="80"/>
      <c r="T1221" s="78"/>
      <c r="U1221" s="78"/>
      <c r="V1221" s="79" t="s">
        <v>6605</v>
      </c>
      <c r="W1221" s="78">
        <v>3</v>
      </c>
      <c r="X1221" s="78" t="s">
        <v>6921</v>
      </c>
      <c r="Y1221" s="78"/>
      <c r="Z1221" s="78"/>
      <c r="AA1221" s="78"/>
      <c r="AB1221" s="78"/>
      <c r="AC1221" s="78" t="s">
        <v>1114</v>
      </c>
      <c r="AD1221" s="78"/>
      <c r="AE1221" s="78"/>
      <c r="AF1221" s="78"/>
      <c r="AG1221" s="78"/>
      <c r="AH1221" s="78"/>
      <c r="AI1221" s="78"/>
      <c r="AJ1221" s="78"/>
      <c r="AK1221" s="78"/>
      <c r="AL1221" s="78">
        <v>0</v>
      </c>
      <c r="AM1221" s="78"/>
      <c r="AN1221" s="78"/>
      <c r="AO1221" s="78"/>
      <c r="AP1221" s="78"/>
      <c r="AQ1221" s="78"/>
      <c r="AR1221" s="78"/>
      <c r="AS1221" s="78"/>
    </row>
    <row r="1222" spans="1:45" s="62" customFormat="1" hidden="1">
      <c r="A1222" s="50"/>
      <c r="B1222" s="42" t="s">
        <v>6666</v>
      </c>
      <c r="C1222" s="40"/>
      <c r="D1222" s="42" t="s">
        <v>9</v>
      </c>
      <c r="E1222" s="40" t="s">
        <v>6708</v>
      </c>
      <c r="F1222" s="35" t="s">
        <v>6698</v>
      </c>
      <c r="G1222" s="40"/>
      <c r="H1222" s="40"/>
      <c r="I1222" s="40"/>
      <c r="J1222" s="35"/>
      <c r="K1222" s="40"/>
      <c r="L1222" s="40"/>
      <c r="M1222" s="42"/>
      <c r="N1222" s="40"/>
      <c r="O1222" s="40"/>
      <c r="P1222" s="40"/>
      <c r="Q1222" s="40"/>
      <c r="R1222" s="40"/>
      <c r="S1222" s="40"/>
      <c r="T1222" s="40"/>
      <c r="U1222" s="40"/>
      <c r="V1222" s="41" t="s">
        <v>6605</v>
      </c>
      <c r="W1222" s="36">
        <v>3</v>
      </c>
      <c r="X1222" s="36" t="s">
        <v>5601</v>
      </c>
      <c r="Y1222" s="36" t="s">
        <v>1115</v>
      </c>
      <c r="Z1222" s="36" t="s">
        <v>117</v>
      </c>
      <c r="AA1222" s="36" t="s">
        <v>1116</v>
      </c>
      <c r="AB1222" s="36" t="s">
        <v>1116</v>
      </c>
      <c r="AC1222" s="36" t="s">
        <v>1117</v>
      </c>
      <c r="AD1222" s="36" t="s">
        <v>868</v>
      </c>
      <c r="AE1222" s="36" t="s">
        <v>5602</v>
      </c>
      <c r="AF1222" s="36" t="s">
        <v>4412</v>
      </c>
      <c r="AG1222" s="36" t="s">
        <v>117</v>
      </c>
      <c r="AH1222" s="36" t="s">
        <v>4367</v>
      </c>
      <c r="AI1222" s="36" t="s">
        <v>5603</v>
      </c>
      <c r="AJ1222" s="36" t="s">
        <v>5604</v>
      </c>
      <c r="AK1222" s="36" t="s">
        <v>4297</v>
      </c>
      <c r="AL1222" s="36" t="s">
        <v>1100</v>
      </c>
      <c r="AM1222" s="36"/>
      <c r="AN1222" s="36"/>
      <c r="AO1222" s="36"/>
      <c r="AP1222" s="36"/>
      <c r="AQ1222" s="36"/>
      <c r="AR1222" s="36"/>
      <c r="AS1222" s="36"/>
    </row>
    <row r="1223" spans="1:45" s="62" customFormat="1" hidden="1">
      <c r="A1223" s="50"/>
      <c r="B1223" s="42" t="s">
        <v>6666</v>
      </c>
      <c r="C1223" s="40"/>
      <c r="D1223" s="42" t="s">
        <v>9</v>
      </c>
      <c r="E1223" s="40"/>
      <c r="F1223" s="35" t="s">
        <v>6698</v>
      </c>
      <c r="G1223" s="40"/>
      <c r="H1223" s="40"/>
      <c r="I1223" s="40"/>
      <c r="J1223" s="35"/>
      <c r="K1223" s="40"/>
      <c r="L1223" s="40"/>
      <c r="M1223" s="42"/>
      <c r="N1223" s="40"/>
      <c r="O1223" s="40"/>
      <c r="P1223" s="40"/>
      <c r="Q1223" s="40"/>
      <c r="R1223" s="40"/>
      <c r="S1223" s="40"/>
      <c r="T1223" s="40"/>
      <c r="U1223" s="40"/>
      <c r="V1223" s="41" t="s">
        <v>6605</v>
      </c>
      <c r="W1223" s="36">
        <v>4</v>
      </c>
      <c r="X1223" s="36" t="s">
        <v>4369</v>
      </c>
      <c r="Y1223" s="36" t="s">
        <v>117</v>
      </c>
      <c r="Z1223" s="36" t="s">
        <v>117</v>
      </c>
      <c r="AA1223" s="36" t="s">
        <v>117</v>
      </c>
      <c r="AB1223" s="36" t="s">
        <v>117</v>
      </c>
      <c r="AC1223" s="36" t="s">
        <v>117</v>
      </c>
      <c r="AD1223" s="36" t="s">
        <v>117</v>
      </c>
      <c r="AE1223" s="36" t="s">
        <v>4370</v>
      </c>
      <c r="AF1223" s="36" t="s">
        <v>117</v>
      </c>
      <c r="AG1223" s="36" t="s">
        <v>1117</v>
      </c>
      <c r="AH1223" s="36" t="s">
        <v>117</v>
      </c>
      <c r="AI1223" s="36" t="s">
        <v>117</v>
      </c>
      <c r="AJ1223" s="36" t="s">
        <v>117</v>
      </c>
      <c r="AK1223" s="36" t="s">
        <v>4297</v>
      </c>
      <c r="AL1223" s="36" t="s">
        <v>1100</v>
      </c>
      <c r="AM1223" s="36"/>
      <c r="AN1223" s="36"/>
      <c r="AO1223" s="36"/>
      <c r="AP1223" s="36"/>
      <c r="AQ1223" s="36"/>
      <c r="AR1223" s="36"/>
      <c r="AS1223" s="36"/>
    </row>
    <row r="1224" spans="1:45" s="62" customFormat="1" hidden="1">
      <c r="A1224" s="50"/>
      <c r="B1224" s="42" t="s">
        <v>6666</v>
      </c>
      <c r="C1224" s="40"/>
      <c r="D1224" s="42" t="s">
        <v>9</v>
      </c>
      <c r="E1224" s="40" t="s">
        <v>6709</v>
      </c>
      <c r="F1224" s="35" t="s">
        <v>6698</v>
      </c>
      <c r="G1224" s="40"/>
      <c r="H1224" s="40"/>
      <c r="I1224" s="40"/>
      <c r="J1224" s="35"/>
      <c r="K1224" s="40"/>
      <c r="L1224" s="40"/>
      <c r="M1224" s="42">
        <v>920003992</v>
      </c>
      <c r="N1224" s="40"/>
      <c r="O1224" s="40"/>
      <c r="P1224" s="40"/>
      <c r="Q1224" s="40"/>
      <c r="R1224" s="40"/>
      <c r="S1224" s="40"/>
      <c r="T1224" s="40"/>
      <c r="U1224" s="40"/>
      <c r="V1224" s="41" t="s">
        <v>6605</v>
      </c>
      <c r="W1224" s="36">
        <v>3</v>
      </c>
      <c r="X1224" s="36" t="s">
        <v>4762</v>
      </c>
      <c r="Y1224" s="36" t="s">
        <v>1118</v>
      </c>
      <c r="Z1224" s="36" t="s">
        <v>117</v>
      </c>
      <c r="AA1224" s="36" t="s">
        <v>1110</v>
      </c>
      <c r="AB1224" s="36" t="s">
        <v>1110</v>
      </c>
      <c r="AC1224" s="36" t="s">
        <v>1119</v>
      </c>
      <c r="AD1224" s="36" t="s">
        <v>498</v>
      </c>
      <c r="AE1224" s="36" t="s">
        <v>4763</v>
      </c>
      <c r="AF1224" s="36" t="s">
        <v>4553</v>
      </c>
      <c r="AG1224" s="36" t="s">
        <v>117</v>
      </c>
      <c r="AH1224" s="36" t="s">
        <v>4367</v>
      </c>
      <c r="AI1224" s="36" t="s">
        <v>5594</v>
      </c>
      <c r="AJ1224" s="36" t="s">
        <v>5595</v>
      </c>
      <c r="AK1224" s="36" t="s">
        <v>4297</v>
      </c>
      <c r="AL1224" s="36" t="s">
        <v>1100</v>
      </c>
      <c r="AM1224" s="36"/>
      <c r="AN1224" s="36"/>
      <c r="AO1224" s="36"/>
      <c r="AP1224" s="36"/>
      <c r="AQ1224" s="36"/>
      <c r="AR1224" s="36"/>
      <c r="AS1224" s="36"/>
    </row>
    <row r="1225" spans="1:45" s="45" customFormat="1" ht="15" hidden="1" customHeight="1">
      <c r="A1225" s="157"/>
      <c r="B1225" s="185" t="s">
        <v>6666</v>
      </c>
      <c r="C1225" s="80"/>
      <c r="D1225" s="189" t="s">
        <v>9</v>
      </c>
      <c r="E1225" s="80"/>
      <c r="F1225" s="80"/>
      <c r="G1225" s="80"/>
      <c r="H1225" s="80"/>
      <c r="I1225" s="194"/>
      <c r="J1225" s="80"/>
      <c r="K1225" s="80"/>
      <c r="L1225" s="80"/>
      <c r="M1225" s="185">
        <v>920003983</v>
      </c>
      <c r="N1225" s="80"/>
      <c r="O1225" s="80"/>
      <c r="P1225" s="80"/>
      <c r="Q1225" s="80"/>
      <c r="R1225" s="80"/>
      <c r="S1225" s="80"/>
      <c r="T1225" s="78"/>
      <c r="U1225" s="78"/>
      <c r="V1225" s="79" t="s">
        <v>6605</v>
      </c>
      <c r="W1225" s="78">
        <v>3</v>
      </c>
      <c r="X1225" s="78" t="s">
        <v>6914</v>
      </c>
      <c r="Y1225" s="78"/>
      <c r="Z1225" s="78"/>
      <c r="AA1225" s="78"/>
      <c r="AB1225" s="78"/>
      <c r="AC1225" s="78" t="s">
        <v>1119</v>
      </c>
      <c r="AD1225" s="78"/>
      <c r="AE1225" s="78"/>
      <c r="AF1225" s="78"/>
      <c r="AG1225" s="78"/>
      <c r="AH1225" s="78"/>
      <c r="AI1225" s="78"/>
      <c r="AJ1225" s="78"/>
      <c r="AK1225" s="78"/>
      <c r="AL1225" s="78">
        <v>0</v>
      </c>
      <c r="AM1225" s="78"/>
      <c r="AN1225" s="78"/>
      <c r="AO1225" s="78"/>
      <c r="AP1225" s="78"/>
      <c r="AQ1225" s="78"/>
      <c r="AR1225" s="78"/>
      <c r="AS1225" s="78"/>
    </row>
    <row r="1226" spans="1:45" s="45" customFormat="1" ht="15" hidden="1" customHeight="1">
      <c r="A1226" s="157"/>
      <c r="B1226" s="185" t="s">
        <v>6666</v>
      </c>
      <c r="C1226" s="80"/>
      <c r="D1226" s="185" t="s">
        <v>6604</v>
      </c>
      <c r="E1226" s="80"/>
      <c r="F1226" s="80"/>
      <c r="G1226" s="80"/>
      <c r="H1226" s="80"/>
      <c r="I1226" s="194"/>
      <c r="J1226" s="80"/>
      <c r="K1226" s="80"/>
      <c r="L1226" s="80"/>
      <c r="M1226" s="185">
        <v>920003986</v>
      </c>
      <c r="N1226" s="80"/>
      <c r="O1226" s="80"/>
      <c r="P1226" s="80"/>
      <c r="Q1226" s="80"/>
      <c r="R1226" s="80"/>
      <c r="S1226" s="80"/>
      <c r="T1226" s="78"/>
      <c r="U1226" s="78"/>
      <c r="V1226" s="79" t="s">
        <v>6622</v>
      </c>
      <c r="W1226" s="78">
        <v>3</v>
      </c>
      <c r="X1226" s="78" t="s">
        <v>6915</v>
      </c>
      <c r="Y1226" s="78"/>
      <c r="Z1226" s="78"/>
      <c r="AA1226" s="78"/>
      <c r="AB1226" s="78"/>
      <c r="AC1226" s="78" t="s">
        <v>1119</v>
      </c>
      <c r="AD1226" s="78"/>
      <c r="AE1226" s="78"/>
      <c r="AF1226" s="78"/>
      <c r="AG1226" s="78"/>
      <c r="AH1226" s="78"/>
      <c r="AI1226" s="78"/>
      <c r="AJ1226" s="78"/>
      <c r="AK1226" s="78"/>
      <c r="AL1226" s="78">
        <v>0</v>
      </c>
      <c r="AM1226" s="78"/>
      <c r="AN1226" s="78"/>
      <c r="AO1226" s="78"/>
      <c r="AP1226" s="78"/>
      <c r="AQ1226" s="78"/>
      <c r="AR1226" s="78"/>
      <c r="AS1226" s="78"/>
    </row>
    <row r="1227" spans="1:45" s="62" customFormat="1" hidden="1">
      <c r="A1227" s="50"/>
      <c r="B1227" s="42" t="s">
        <v>6666</v>
      </c>
      <c r="C1227" s="40"/>
      <c r="D1227" s="42" t="s">
        <v>6604</v>
      </c>
      <c r="E1227" s="40"/>
      <c r="F1227" s="40"/>
      <c r="G1227" s="40"/>
      <c r="H1227" s="40"/>
      <c r="I1227" s="40"/>
      <c r="J1227" s="35"/>
      <c r="K1227" s="40"/>
      <c r="L1227" s="40" t="s">
        <v>6787</v>
      </c>
      <c r="M1227" s="42"/>
      <c r="N1227" s="40"/>
      <c r="O1227" s="40"/>
      <c r="P1227" s="40"/>
      <c r="Q1227" s="40"/>
      <c r="R1227" s="40"/>
      <c r="S1227" s="40"/>
      <c r="T1227" s="40"/>
      <c r="U1227" s="40"/>
      <c r="V1227" s="41" t="s">
        <v>6622</v>
      </c>
      <c r="W1227" s="36">
        <v>3</v>
      </c>
      <c r="X1227" s="36" t="s">
        <v>4764</v>
      </c>
      <c r="Y1227" s="36" t="s">
        <v>5605</v>
      </c>
      <c r="Z1227" s="36" t="s">
        <v>117</v>
      </c>
      <c r="AA1227" s="36" t="s">
        <v>117</v>
      </c>
      <c r="AB1227" s="36" t="s">
        <v>117</v>
      </c>
      <c r="AC1227" s="36" t="s">
        <v>5605</v>
      </c>
      <c r="AD1227" s="36" t="s">
        <v>498</v>
      </c>
      <c r="AE1227" s="36" t="s">
        <v>4766</v>
      </c>
      <c r="AF1227" s="36" t="s">
        <v>117</v>
      </c>
      <c r="AG1227" s="36" t="s">
        <v>1119</v>
      </c>
      <c r="AH1227" s="36" t="s">
        <v>117</v>
      </c>
      <c r="AI1227" s="36" t="s">
        <v>117</v>
      </c>
      <c r="AJ1227" s="36" t="s">
        <v>117</v>
      </c>
      <c r="AK1227" s="36" t="s">
        <v>4297</v>
      </c>
      <c r="AL1227" s="36" t="s">
        <v>1100</v>
      </c>
      <c r="AM1227" s="36"/>
      <c r="AN1227" s="36"/>
      <c r="AO1227" s="36"/>
      <c r="AP1227" s="36"/>
      <c r="AQ1227" s="36"/>
      <c r="AR1227" s="36"/>
      <c r="AS1227" s="36"/>
    </row>
    <row r="1228" spans="1:45" s="62" customFormat="1" hidden="1">
      <c r="A1228" s="50"/>
      <c r="B1228" s="42" t="s">
        <v>6666</v>
      </c>
      <c r="C1228" s="40"/>
      <c r="D1228" s="42" t="s">
        <v>9</v>
      </c>
      <c r="E1228" s="40"/>
      <c r="F1228" s="40"/>
      <c r="G1228" s="40"/>
      <c r="H1228" s="40" t="s">
        <v>9</v>
      </c>
      <c r="I1228" s="40"/>
      <c r="J1228" s="35"/>
      <c r="K1228" s="40"/>
      <c r="L1228" s="40" t="s">
        <v>6715</v>
      </c>
      <c r="M1228" s="42"/>
      <c r="N1228" s="40"/>
      <c r="O1228" s="40"/>
      <c r="P1228" s="40"/>
      <c r="Q1228" s="40"/>
      <c r="R1228" s="40"/>
      <c r="S1228" s="40"/>
      <c r="T1228" s="40"/>
      <c r="U1228" s="40"/>
      <c r="V1228" s="41" t="s">
        <v>6605</v>
      </c>
      <c r="W1228" s="36">
        <v>3</v>
      </c>
      <c r="X1228" s="36" t="s">
        <v>4782</v>
      </c>
      <c r="Y1228" s="36" t="s">
        <v>5606</v>
      </c>
      <c r="Z1228" s="36" t="s">
        <v>117</v>
      </c>
      <c r="AA1228" s="36" t="s">
        <v>117</v>
      </c>
      <c r="AB1228" s="36" t="s">
        <v>117</v>
      </c>
      <c r="AC1228" s="36" t="s">
        <v>5606</v>
      </c>
      <c r="AD1228" s="36" t="s">
        <v>888</v>
      </c>
      <c r="AE1228" s="36" t="s">
        <v>4815</v>
      </c>
      <c r="AF1228" s="36" t="s">
        <v>117</v>
      </c>
      <c r="AG1228" s="36" t="s">
        <v>117</v>
      </c>
      <c r="AH1228" s="36" t="s">
        <v>117</v>
      </c>
      <c r="AI1228" s="36" t="s">
        <v>117</v>
      </c>
      <c r="AJ1228" s="36" t="s">
        <v>117</v>
      </c>
      <c r="AK1228" s="36" t="s">
        <v>4297</v>
      </c>
      <c r="AL1228" s="36" t="s">
        <v>1100</v>
      </c>
      <c r="AM1228" s="36"/>
      <c r="AN1228" s="36"/>
      <c r="AO1228" s="36"/>
      <c r="AP1228" s="36"/>
      <c r="AQ1228" s="36"/>
      <c r="AR1228" s="36"/>
      <c r="AS1228" s="36"/>
    </row>
    <row r="1229" spans="1:45" s="62" customFormat="1" hidden="1">
      <c r="A1229" s="50"/>
      <c r="B1229" s="42" t="s">
        <v>6666</v>
      </c>
      <c r="C1229" s="40"/>
      <c r="D1229" s="42" t="s">
        <v>9</v>
      </c>
      <c r="E1229" s="40"/>
      <c r="F1229" s="40"/>
      <c r="G1229" s="40"/>
      <c r="H1229" s="40" t="s">
        <v>9</v>
      </c>
      <c r="I1229" s="40"/>
      <c r="J1229" s="35"/>
      <c r="K1229" s="40"/>
      <c r="L1229" s="40" t="s">
        <v>6715</v>
      </c>
      <c r="M1229" s="42"/>
      <c r="N1229" s="40"/>
      <c r="O1229" s="40"/>
      <c r="P1229" s="40"/>
      <c r="Q1229" s="40"/>
      <c r="R1229" s="40"/>
      <c r="S1229" s="40"/>
      <c r="T1229" s="40"/>
      <c r="U1229" s="40"/>
      <c r="V1229" s="41" t="s">
        <v>6605</v>
      </c>
      <c r="W1229" s="36">
        <v>3</v>
      </c>
      <c r="X1229" s="36" t="s">
        <v>4782</v>
      </c>
      <c r="Y1229" s="36" t="s">
        <v>5607</v>
      </c>
      <c r="Z1229" s="36" t="s">
        <v>117</v>
      </c>
      <c r="AA1229" s="36" t="s">
        <v>117</v>
      </c>
      <c r="AB1229" s="36" t="s">
        <v>117</v>
      </c>
      <c r="AC1229" s="36" t="s">
        <v>5607</v>
      </c>
      <c r="AD1229" s="36" t="s">
        <v>888</v>
      </c>
      <c r="AE1229" s="36" t="s">
        <v>4815</v>
      </c>
      <c r="AF1229" s="36" t="s">
        <v>117</v>
      </c>
      <c r="AG1229" s="36" t="s">
        <v>117</v>
      </c>
      <c r="AH1229" s="36" t="s">
        <v>117</v>
      </c>
      <c r="AI1229" s="36" t="s">
        <v>117</v>
      </c>
      <c r="AJ1229" s="36" t="s">
        <v>117</v>
      </c>
      <c r="AK1229" s="36" t="s">
        <v>4297</v>
      </c>
      <c r="AL1229" s="36" t="s">
        <v>1100</v>
      </c>
      <c r="AM1229" s="36"/>
      <c r="AN1229" s="36"/>
      <c r="AO1229" s="36"/>
      <c r="AP1229" s="36"/>
      <c r="AQ1229" s="36"/>
      <c r="AR1229" s="36"/>
      <c r="AS1229" s="36"/>
    </row>
    <row r="1230" spans="1:45" s="62" customFormat="1" hidden="1">
      <c r="A1230" s="50"/>
      <c r="B1230" s="42" t="s">
        <v>6666</v>
      </c>
      <c r="C1230" s="40"/>
      <c r="D1230" s="42" t="s">
        <v>9</v>
      </c>
      <c r="E1230" s="63"/>
      <c r="F1230" s="63"/>
      <c r="G1230" s="63"/>
      <c r="H1230" s="40" t="s">
        <v>9</v>
      </c>
      <c r="I1230" s="63"/>
      <c r="J1230" s="35"/>
      <c r="K1230" s="63"/>
      <c r="L1230" s="40" t="s">
        <v>6715</v>
      </c>
      <c r="M1230" s="42"/>
      <c r="N1230" s="40"/>
      <c r="O1230" s="40"/>
      <c r="P1230" s="40"/>
      <c r="Q1230" s="40"/>
      <c r="R1230" s="40"/>
      <c r="S1230" s="40"/>
      <c r="T1230" s="40"/>
      <c r="U1230" s="40"/>
      <c r="V1230" s="41" t="s">
        <v>6605</v>
      </c>
      <c r="W1230" s="36">
        <v>3</v>
      </c>
      <c r="X1230" s="36" t="s">
        <v>4852</v>
      </c>
      <c r="Y1230" s="36" t="s">
        <v>5608</v>
      </c>
      <c r="Z1230" s="36" t="s">
        <v>117</v>
      </c>
      <c r="AA1230" s="36" t="s">
        <v>117</v>
      </c>
      <c r="AB1230" s="36" t="s">
        <v>117</v>
      </c>
      <c r="AC1230" s="36" t="s">
        <v>5608</v>
      </c>
      <c r="AD1230" s="36" t="s">
        <v>5609</v>
      </c>
      <c r="AE1230" s="36" t="s">
        <v>4854</v>
      </c>
      <c r="AF1230" s="36" t="s">
        <v>117</v>
      </c>
      <c r="AG1230" s="36" t="s">
        <v>117</v>
      </c>
      <c r="AH1230" s="36" t="s">
        <v>117</v>
      </c>
      <c r="AI1230" s="36" t="s">
        <v>117</v>
      </c>
      <c r="AJ1230" s="36" t="s">
        <v>117</v>
      </c>
      <c r="AK1230" s="36" t="s">
        <v>4297</v>
      </c>
      <c r="AL1230" s="36" t="s">
        <v>1100</v>
      </c>
      <c r="AM1230" s="36"/>
      <c r="AN1230" s="36"/>
      <c r="AO1230" s="36"/>
      <c r="AP1230" s="36"/>
      <c r="AQ1230" s="36"/>
      <c r="AR1230" s="36"/>
      <c r="AS1230" s="36"/>
    </row>
    <row r="1231" spans="1:45" s="62" customFormat="1" hidden="1">
      <c r="A1231" s="136"/>
      <c r="B1231" s="42" t="s">
        <v>6667</v>
      </c>
      <c r="C1231" s="88"/>
      <c r="D1231" s="88"/>
      <c r="E1231" s="88"/>
      <c r="F1231" s="88"/>
      <c r="G1231" s="88"/>
      <c r="H1231" s="88"/>
      <c r="I1231" s="88"/>
      <c r="J1231" s="88"/>
      <c r="K1231" s="88"/>
      <c r="L1231" s="88"/>
      <c r="M1231" s="88"/>
      <c r="N1231" s="88"/>
      <c r="O1231" s="88"/>
      <c r="P1231" s="88"/>
      <c r="Q1231" s="88"/>
      <c r="R1231" s="88"/>
      <c r="S1231" s="88"/>
      <c r="T1231" s="36"/>
      <c r="U1231" s="36"/>
      <c r="V1231" s="36"/>
      <c r="W1231" s="36">
        <v>1</v>
      </c>
      <c r="X1231" s="36" t="s">
        <v>1120</v>
      </c>
      <c r="Y1231" s="36"/>
      <c r="Z1231" s="36"/>
      <c r="AA1231" s="36"/>
      <c r="AB1231" s="36"/>
      <c r="AC1231" s="36"/>
      <c r="AD1231" s="36"/>
      <c r="AE1231" s="36"/>
      <c r="AF1231" s="36"/>
      <c r="AG1231" s="36"/>
      <c r="AH1231" s="36"/>
      <c r="AI1231" s="36"/>
      <c r="AJ1231" s="36"/>
      <c r="AK1231" s="36"/>
      <c r="AL1231" s="36"/>
      <c r="AM1231" s="36"/>
      <c r="AN1231" s="36"/>
      <c r="AO1231" s="36"/>
      <c r="AP1231" s="36"/>
      <c r="AQ1231" s="36"/>
      <c r="AR1231" s="36"/>
      <c r="AS1231" s="36"/>
    </row>
    <row r="1232" spans="1:45" s="62" customFormat="1" hidden="1">
      <c r="A1232" s="136"/>
      <c r="B1232" s="42" t="s">
        <v>6667</v>
      </c>
      <c r="C1232" s="88"/>
      <c r="D1232" s="88"/>
      <c r="E1232" s="88"/>
      <c r="F1232" s="88"/>
      <c r="G1232" s="88"/>
      <c r="H1232" s="88"/>
      <c r="I1232" s="88"/>
      <c r="J1232" s="88"/>
      <c r="K1232" s="88"/>
      <c r="L1232" s="88"/>
      <c r="M1232" s="88"/>
      <c r="N1232" s="88"/>
      <c r="O1232" s="88"/>
      <c r="P1232" s="88"/>
      <c r="Q1232" s="88"/>
      <c r="R1232" s="88"/>
      <c r="S1232" s="88"/>
      <c r="T1232" s="36"/>
      <c r="U1232" s="36"/>
      <c r="V1232" s="36"/>
      <c r="W1232" s="36">
        <v>2</v>
      </c>
      <c r="X1232" s="36" t="s">
        <v>61</v>
      </c>
      <c r="Y1232" s="36" t="s">
        <v>1121</v>
      </c>
      <c r="Z1232" s="36" t="s">
        <v>115</v>
      </c>
      <c r="AA1232" s="36" t="s">
        <v>6070</v>
      </c>
      <c r="AB1232" s="36" t="s">
        <v>116</v>
      </c>
      <c r="AC1232" s="36"/>
      <c r="AD1232" s="36"/>
      <c r="AE1232" s="36"/>
      <c r="AF1232" s="36"/>
      <c r="AG1232" s="36"/>
      <c r="AH1232" s="36"/>
      <c r="AI1232" s="36"/>
      <c r="AJ1232" s="36"/>
      <c r="AK1232" s="36"/>
      <c r="AL1232" s="36"/>
      <c r="AM1232" s="36"/>
      <c r="AN1232" s="36"/>
      <c r="AO1232" s="36"/>
      <c r="AP1232" s="36"/>
      <c r="AQ1232" s="36"/>
      <c r="AR1232" s="36"/>
      <c r="AS1232" s="36"/>
    </row>
    <row r="1233" spans="1:45" s="62" customFormat="1" hidden="1">
      <c r="A1233" s="136"/>
      <c r="B1233" s="42" t="s">
        <v>6667</v>
      </c>
      <c r="C1233" s="88"/>
      <c r="D1233" s="88"/>
      <c r="E1233" s="88"/>
      <c r="F1233" s="88"/>
      <c r="G1233" s="88"/>
      <c r="H1233" s="88"/>
      <c r="I1233" s="88"/>
      <c r="J1233" s="88"/>
      <c r="K1233" s="88"/>
      <c r="L1233" s="88"/>
      <c r="M1233" s="88"/>
      <c r="N1233" s="88"/>
      <c r="O1233" s="88"/>
      <c r="P1233" s="88"/>
      <c r="Q1233" s="88"/>
      <c r="R1233" s="88"/>
      <c r="S1233" s="88"/>
      <c r="T1233" s="36"/>
      <c r="U1233" s="36"/>
      <c r="V1233" s="36"/>
      <c r="W1233" s="36">
        <v>0</v>
      </c>
      <c r="X1233" s="36" t="s">
        <v>4286</v>
      </c>
      <c r="Y1233" s="36" t="s">
        <v>4287</v>
      </c>
      <c r="Z1233" s="36" t="s">
        <v>4288</v>
      </c>
      <c r="AA1233" s="36" t="s">
        <v>45</v>
      </c>
      <c r="AB1233" s="36" t="s">
        <v>45</v>
      </c>
      <c r="AC1233" s="36" t="s">
        <v>47</v>
      </c>
      <c r="AD1233" s="36" t="s">
        <v>49</v>
      </c>
      <c r="AE1233" s="36" t="s">
        <v>4289</v>
      </c>
      <c r="AF1233" s="36" t="s">
        <v>4290</v>
      </c>
      <c r="AG1233" s="36" t="s">
        <v>4291</v>
      </c>
      <c r="AH1233" s="36" t="s">
        <v>58</v>
      </c>
      <c r="AI1233" s="36" t="s">
        <v>4292</v>
      </c>
      <c r="AJ1233" s="36" t="s">
        <v>4293</v>
      </c>
      <c r="AK1233" s="36" t="s">
        <v>4294</v>
      </c>
      <c r="AL1233" s="36" t="s">
        <v>61</v>
      </c>
      <c r="AM1233" s="36"/>
      <c r="AN1233" s="36"/>
      <c r="AO1233" s="36"/>
      <c r="AP1233" s="36"/>
      <c r="AQ1233" s="36"/>
      <c r="AR1233" s="36"/>
      <c r="AS1233" s="36"/>
    </row>
    <row r="1234" spans="1:45" s="62" customFormat="1" hidden="1">
      <c r="A1234" s="136"/>
      <c r="B1234" s="42" t="s">
        <v>6667</v>
      </c>
      <c r="C1234" s="88"/>
      <c r="D1234" s="88"/>
      <c r="E1234" s="88"/>
      <c r="F1234" s="88"/>
      <c r="G1234" s="88"/>
      <c r="H1234" s="88"/>
      <c r="I1234" s="88"/>
      <c r="J1234" s="88"/>
      <c r="K1234" s="88"/>
      <c r="L1234" s="88"/>
      <c r="M1234" s="88"/>
      <c r="N1234" s="88"/>
      <c r="O1234" s="88"/>
      <c r="P1234" s="88"/>
      <c r="Q1234" s="88"/>
      <c r="R1234" s="88"/>
      <c r="S1234" s="88"/>
      <c r="T1234" s="36"/>
      <c r="U1234" s="36"/>
      <c r="V1234" s="36"/>
      <c r="W1234" s="36">
        <v>4</v>
      </c>
      <c r="X1234" s="36" t="s">
        <v>50</v>
      </c>
      <c r="Y1234" s="36" t="s">
        <v>117</v>
      </c>
      <c r="Z1234" s="36" t="s">
        <v>117</v>
      </c>
      <c r="AA1234" s="36" t="s">
        <v>117</v>
      </c>
      <c r="AB1234" s="36" t="s">
        <v>117</v>
      </c>
      <c r="AC1234" s="36" t="s">
        <v>117</v>
      </c>
      <c r="AD1234" s="36" t="s">
        <v>117</v>
      </c>
      <c r="AE1234" s="36" t="s">
        <v>985</v>
      </c>
      <c r="AF1234" s="36" t="s">
        <v>117</v>
      </c>
      <c r="AG1234" s="36" t="s">
        <v>117</v>
      </c>
      <c r="AH1234" s="36" t="s">
        <v>117</v>
      </c>
      <c r="AI1234" s="36" t="s">
        <v>117</v>
      </c>
      <c r="AJ1234" s="36" t="s">
        <v>117</v>
      </c>
      <c r="AK1234" s="36" t="s">
        <v>4297</v>
      </c>
      <c r="AL1234" s="36">
        <v>1</v>
      </c>
      <c r="AM1234" s="36"/>
      <c r="AN1234" s="36"/>
      <c r="AO1234" s="36"/>
      <c r="AP1234" s="36"/>
      <c r="AQ1234" s="36"/>
      <c r="AR1234" s="36"/>
      <c r="AS1234" s="36"/>
    </row>
    <row r="1235" spans="1:45" s="62" customFormat="1" hidden="1">
      <c r="A1235" s="136"/>
      <c r="B1235" s="42" t="s">
        <v>6667</v>
      </c>
      <c r="C1235" s="88"/>
      <c r="D1235" s="88"/>
      <c r="E1235" s="88"/>
      <c r="F1235" s="88"/>
      <c r="G1235" s="88"/>
      <c r="H1235" s="88"/>
      <c r="I1235" s="88"/>
      <c r="J1235" s="88"/>
      <c r="K1235" s="88"/>
      <c r="L1235" s="88"/>
      <c r="M1235" s="88"/>
      <c r="N1235" s="88"/>
      <c r="O1235" s="88"/>
      <c r="P1235" s="88"/>
      <c r="Q1235" s="88"/>
      <c r="R1235" s="88"/>
      <c r="S1235" s="88"/>
      <c r="T1235" s="36"/>
      <c r="U1235" s="36"/>
      <c r="V1235" s="36"/>
      <c r="W1235" s="36">
        <v>4</v>
      </c>
      <c r="X1235" s="36" t="s">
        <v>50</v>
      </c>
      <c r="Y1235" s="36" t="s">
        <v>117</v>
      </c>
      <c r="Z1235" s="36" t="s">
        <v>117</v>
      </c>
      <c r="AA1235" s="36" t="s">
        <v>117</v>
      </c>
      <c r="AB1235" s="36" t="s">
        <v>117</v>
      </c>
      <c r="AC1235" s="36" t="s">
        <v>117</v>
      </c>
      <c r="AD1235" s="36" t="s">
        <v>117</v>
      </c>
      <c r="AE1235" s="36" t="s">
        <v>833</v>
      </c>
      <c r="AF1235" s="36" t="s">
        <v>117</v>
      </c>
      <c r="AG1235" s="36" t="s">
        <v>117</v>
      </c>
      <c r="AH1235" s="36" t="s">
        <v>117</v>
      </c>
      <c r="AI1235" s="36" t="s">
        <v>117</v>
      </c>
      <c r="AJ1235" s="36" t="s">
        <v>117</v>
      </c>
      <c r="AK1235" s="36" t="s">
        <v>4297</v>
      </c>
      <c r="AL1235" s="36">
        <v>1</v>
      </c>
      <c r="AM1235" s="36"/>
      <c r="AN1235" s="36"/>
      <c r="AO1235" s="36"/>
      <c r="AP1235" s="36"/>
      <c r="AQ1235" s="36"/>
      <c r="AR1235" s="36"/>
      <c r="AS1235" s="36"/>
    </row>
    <row r="1236" spans="1:45" s="62" customFormat="1" hidden="1">
      <c r="A1236" s="136"/>
      <c r="B1236" s="42" t="s">
        <v>6667</v>
      </c>
      <c r="C1236" s="88"/>
      <c r="D1236" s="88"/>
      <c r="E1236" s="88"/>
      <c r="F1236" s="88"/>
      <c r="G1236" s="88"/>
      <c r="H1236" s="88"/>
      <c r="I1236" s="88"/>
      <c r="J1236" s="88"/>
      <c r="K1236" s="88"/>
      <c r="L1236" s="88"/>
      <c r="M1236" s="88"/>
      <c r="N1236" s="88"/>
      <c r="O1236" s="88"/>
      <c r="P1236" s="88"/>
      <c r="Q1236" s="88"/>
      <c r="R1236" s="88"/>
      <c r="S1236" s="88"/>
      <c r="T1236" s="36"/>
      <c r="U1236" s="36"/>
      <c r="V1236" s="36"/>
      <c r="W1236" s="36">
        <v>4</v>
      </c>
      <c r="X1236" s="36" t="s">
        <v>50</v>
      </c>
      <c r="Y1236" s="36" t="s">
        <v>117</v>
      </c>
      <c r="Z1236" s="36" t="s">
        <v>117</v>
      </c>
      <c r="AA1236" s="36" t="s">
        <v>117</v>
      </c>
      <c r="AB1236" s="36" t="s">
        <v>117</v>
      </c>
      <c r="AC1236" s="36" t="s">
        <v>117</v>
      </c>
      <c r="AD1236" s="36" t="s">
        <v>117</v>
      </c>
      <c r="AE1236" s="36" t="s">
        <v>838</v>
      </c>
      <c r="AF1236" s="36" t="s">
        <v>117</v>
      </c>
      <c r="AG1236" s="36" t="s">
        <v>117</v>
      </c>
      <c r="AH1236" s="36" t="s">
        <v>117</v>
      </c>
      <c r="AI1236" s="36" t="s">
        <v>117</v>
      </c>
      <c r="AJ1236" s="36" t="s">
        <v>117</v>
      </c>
      <c r="AK1236" s="36" t="s">
        <v>4297</v>
      </c>
      <c r="AL1236" s="36">
        <v>2</v>
      </c>
      <c r="AM1236" s="36"/>
      <c r="AN1236" s="36"/>
      <c r="AO1236" s="36"/>
      <c r="AP1236" s="36"/>
      <c r="AQ1236" s="36"/>
      <c r="AR1236" s="36"/>
      <c r="AS1236" s="36"/>
    </row>
    <row r="1237" spans="1:45" s="62" customFormat="1" hidden="1">
      <c r="A1237" s="50"/>
      <c r="B1237" s="42" t="s">
        <v>6667</v>
      </c>
      <c r="C1237" s="40"/>
      <c r="D1237" s="42" t="s">
        <v>10</v>
      </c>
      <c r="E1237" s="41" t="s">
        <v>6708</v>
      </c>
      <c r="F1237" s="35" t="s">
        <v>6698</v>
      </c>
      <c r="G1237" s="40"/>
      <c r="H1237" s="40"/>
      <c r="I1237" s="40"/>
      <c r="J1237" s="35"/>
      <c r="K1237" s="40"/>
      <c r="L1237" s="40"/>
      <c r="M1237" s="42"/>
      <c r="N1237" s="40"/>
      <c r="O1237" s="40"/>
      <c r="P1237" s="40"/>
      <c r="Q1237" s="40"/>
      <c r="R1237" s="40"/>
      <c r="S1237" s="40"/>
      <c r="T1237" s="40"/>
      <c r="U1237" s="40"/>
      <c r="V1237" s="41" t="s">
        <v>6605</v>
      </c>
      <c r="W1237" s="36">
        <v>3</v>
      </c>
      <c r="X1237" s="36" t="s">
        <v>5505</v>
      </c>
      <c r="Y1237" s="36" t="s">
        <v>1122</v>
      </c>
      <c r="Z1237" s="36" t="s">
        <v>117</v>
      </c>
      <c r="AA1237" s="36" t="s">
        <v>1123</v>
      </c>
      <c r="AB1237" s="36" t="s">
        <v>1123</v>
      </c>
      <c r="AC1237" s="36" t="s">
        <v>1124</v>
      </c>
      <c r="AD1237" s="36" t="s">
        <v>927</v>
      </c>
      <c r="AE1237" s="36" t="s">
        <v>5506</v>
      </c>
      <c r="AF1237" s="36" t="s">
        <v>5269</v>
      </c>
      <c r="AG1237" s="36" t="s">
        <v>117</v>
      </c>
      <c r="AH1237" s="36" t="s">
        <v>5507</v>
      </c>
      <c r="AI1237" s="36" t="s">
        <v>5610</v>
      </c>
      <c r="AJ1237" s="36" t="s">
        <v>117</v>
      </c>
      <c r="AK1237" s="36" t="s">
        <v>4297</v>
      </c>
      <c r="AL1237" s="36" t="s">
        <v>1121</v>
      </c>
      <c r="AM1237" s="36"/>
      <c r="AN1237" s="36"/>
      <c r="AO1237" s="36"/>
      <c r="AP1237" s="36"/>
      <c r="AQ1237" s="36"/>
      <c r="AR1237" s="36"/>
      <c r="AS1237" s="36"/>
    </row>
    <row r="1238" spans="1:45" s="62" customFormat="1" hidden="1">
      <c r="A1238" s="50"/>
      <c r="B1238" s="42" t="s">
        <v>6667</v>
      </c>
      <c r="C1238" s="40"/>
      <c r="D1238" s="42" t="s">
        <v>6698</v>
      </c>
      <c r="E1238" s="40"/>
      <c r="F1238" s="40"/>
      <c r="G1238" s="40"/>
      <c r="H1238" s="40"/>
      <c r="I1238" s="40"/>
      <c r="J1238" s="35"/>
      <c r="K1238" s="40"/>
      <c r="L1238" s="40"/>
      <c r="M1238" s="42"/>
      <c r="N1238" s="40"/>
      <c r="O1238" s="40"/>
      <c r="P1238" s="40"/>
      <c r="Q1238" s="40"/>
      <c r="R1238" s="40"/>
      <c r="S1238" s="40"/>
      <c r="T1238" s="40"/>
      <c r="U1238" s="40"/>
      <c r="V1238" s="41" t="s">
        <v>6622</v>
      </c>
      <c r="W1238" s="36">
        <v>3</v>
      </c>
      <c r="X1238" s="36" t="s">
        <v>5611</v>
      </c>
      <c r="Y1238" s="36" t="s">
        <v>5612</v>
      </c>
      <c r="Z1238" s="36" t="s">
        <v>117</v>
      </c>
      <c r="AA1238" s="36" t="s">
        <v>117</v>
      </c>
      <c r="AB1238" s="36" t="s">
        <v>117</v>
      </c>
      <c r="AC1238" s="36" t="s">
        <v>5612</v>
      </c>
      <c r="AD1238" s="36" t="s">
        <v>927</v>
      </c>
      <c r="AE1238" s="36" t="s">
        <v>5613</v>
      </c>
      <c r="AF1238" s="36" t="s">
        <v>117</v>
      </c>
      <c r="AG1238" s="36" t="s">
        <v>1124</v>
      </c>
      <c r="AH1238" s="36" t="s">
        <v>117</v>
      </c>
      <c r="AI1238" s="36" t="s">
        <v>117</v>
      </c>
      <c r="AJ1238" s="36" t="s">
        <v>117</v>
      </c>
      <c r="AK1238" s="36" t="s">
        <v>4297</v>
      </c>
      <c r="AL1238" s="36" t="s">
        <v>1121</v>
      </c>
      <c r="AM1238" s="36"/>
      <c r="AN1238" s="36"/>
      <c r="AO1238" s="36"/>
      <c r="AP1238" s="36"/>
      <c r="AQ1238" s="36"/>
      <c r="AR1238" s="36"/>
      <c r="AS1238" s="36"/>
    </row>
    <row r="1239" spans="1:45" s="62" customFormat="1" ht="16.5" hidden="1" customHeight="1">
      <c r="A1239" s="50"/>
      <c r="B1239" s="42" t="s">
        <v>6667</v>
      </c>
      <c r="C1239" s="40"/>
      <c r="D1239" s="42" t="s">
        <v>10</v>
      </c>
      <c r="E1239" s="41" t="s">
        <v>6708</v>
      </c>
      <c r="F1239" s="35" t="s">
        <v>6698</v>
      </c>
      <c r="G1239" s="40"/>
      <c r="H1239" s="40"/>
      <c r="I1239" s="40"/>
      <c r="J1239" s="35"/>
      <c r="K1239" s="40"/>
      <c r="L1239" s="40"/>
      <c r="M1239" s="42"/>
      <c r="N1239" s="40"/>
      <c r="O1239" s="40"/>
      <c r="P1239" s="40"/>
      <c r="Q1239" s="40"/>
      <c r="R1239" s="40"/>
      <c r="S1239" s="40"/>
      <c r="T1239" s="40"/>
      <c r="U1239" s="40"/>
      <c r="V1239" s="41" t="s">
        <v>6605</v>
      </c>
      <c r="W1239" s="36">
        <v>3</v>
      </c>
      <c r="X1239" s="36" t="s">
        <v>5614</v>
      </c>
      <c r="Y1239" s="36" t="s">
        <v>1125</v>
      </c>
      <c r="Z1239" s="36" t="s">
        <v>117</v>
      </c>
      <c r="AA1239" s="36" t="s">
        <v>472</v>
      </c>
      <c r="AB1239" s="36" t="s">
        <v>472</v>
      </c>
      <c r="AC1239" s="36" t="s">
        <v>1126</v>
      </c>
      <c r="AD1239" s="36" t="s">
        <v>647</v>
      </c>
      <c r="AE1239" s="36" t="s">
        <v>5615</v>
      </c>
      <c r="AF1239" s="36" t="s">
        <v>5515</v>
      </c>
      <c r="AG1239" s="36" t="s">
        <v>117</v>
      </c>
      <c r="AH1239" s="36" t="s">
        <v>5313</v>
      </c>
      <c r="AI1239" s="36" t="s">
        <v>4514</v>
      </c>
      <c r="AJ1239" s="188" t="s">
        <v>4515</v>
      </c>
      <c r="AK1239" s="36" t="s">
        <v>4297</v>
      </c>
      <c r="AL1239" s="36" t="s">
        <v>1121</v>
      </c>
      <c r="AM1239" s="36"/>
      <c r="AN1239" s="36"/>
      <c r="AO1239" s="36"/>
      <c r="AP1239" s="36"/>
      <c r="AQ1239" s="36"/>
      <c r="AR1239" s="36"/>
      <c r="AS1239" s="36"/>
    </row>
    <row r="1240" spans="1:45" s="62" customFormat="1" hidden="1">
      <c r="A1240" s="136"/>
      <c r="B1240" s="42" t="s">
        <v>6668</v>
      </c>
      <c r="C1240" s="88"/>
      <c r="D1240" s="88"/>
      <c r="E1240" s="88"/>
      <c r="F1240" s="88"/>
      <c r="G1240" s="88"/>
      <c r="H1240" s="88"/>
      <c r="I1240" s="88"/>
      <c r="J1240" s="88"/>
      <c r="K1240" s="88"/>
      <c r="L1240" s="88"/>
      <c r="M1240" s="88"/>
      <c r="N1240" s="88"/>
      <c r="O1240" s="88"/>
      <c r="P1240" s="88"/>
      <c r="Q1240" s="88"/>
      <c r="R1240" s="88"/>
      <c r="S1240" s="88"/>
      <c r="T1240" s="36"/>
      <c r="U1240" s="36"/>
      <c r="V1240" s="36"/>
      <c r="W1240" s="36">
        <v>1</v>
      </c>
      <c r="X1240" s="36" t="s">
        <v>1127</v>
      </c>
      <c r="Y1240" s="36"/>
      <c r="Z1240" s="36"/>
      <c r="AA1240" s="36"/>
      <c r="AB1240" s="36"/>
      <c r="AC1240" s="36"/>
      <c r="AD1240" s="36"/>
      <c r="AE1240" s="36"/>
      <c r="AF1240" s="36"/>
      <c r="AG1240" s="36"/>
      <c r="AH1240" s="36"/>
      <c r="AI1240" s="36"/>
      <c r="AJ1240" s="36"/>
      <c r="AK1240" s="36"/>
      <c r="AL1240" s="36"/>
      <c r="AM1240" s="36"/>
      <c r="AN1240" s="36"/>
      <c r="AO1240" s="36"/>
      <c r="AP1240" s="36"/>
      <c r="AQ1240" s="36"/>
      <c r="AR1240" s="36"/>
      <c r="AS1240" s="36"/>
    </row>
    <row r="1241" spans="1:45" s="62" customFormat="1" hidden="1">
      <c r="A1241" s="136"/>
      <c r="B1241" s="42" t="s">
        <v>6668</v>
      </c>
      <c r="C1241" s="88"/>
      <c r="D1241" s="88"/>
      <c r="E1241" s="88"/>
      <c r="F1241" s="88"/>
      <c r="G1241" s="88"/>
      <c r="H1241" s="88"/>
      <c r="I1241" s="88"/>
      <c r="J1241" s="88"/>
      <c r="K1241" s="88"/>
      <c r="L1241" s="88"/>
      <c r="M1241" s="88"/>
      <c r="N1241" s="88"/>
      <c r="O1241" s="88"/>
      <c r="P1241" s="88"/>
      <c r="Q1241" s="88"/>
      <c r="R1241" s="88"/>
      <c r="S1241" s="88"/>
      <c r="T1241" s="36"/>
      <c r="U1241" s="36"/>
      <c r="V1241" s="36"/>
      <c r="W1241" s="36">
        <v>2</v>
      </c>
      <c r="X1241" s="36" t="s">
        <v>61</v>
      </c>
      <c r="Y1241" s="36" t="s">
        <v>1128</v>
      </c>
      <c r="Z1241" s="36" t="s">
        <v>1012</v>
      </c>
      <c r="AA1241" s="36" t="s">
        <v>1129</v>
      </c>
      <c r="AB1241" s="36"/>
      <c r="AC1241" s="36"/>
      <c r="AD1241" s="36"/>
      <c r="AE1241" s="36"/>
      <c r="AF1241" s="36"/>
      <c r="AG1241" s="36"/>
      <c r="AH1241" s="36"/>
      <c r="AI1241" s="36"/>
      <c r="AJ1241" s="36"/>
      <c r="AK1241" s="36"/>
      <c r="AL1241" s="36"/>
      <c r="AM1241" s="36"/>
      <c r="AN1241" s="36"/>
      <c r="AO1241" s="36"/>
      <c r="AP1241" s="36"/>
      <c r="AQ1241" s="36"/>
      <c r="AR1241" s="36"/>
      <c r="AS1241" s="36"/>
    </row>
    <row r="1242" spans="1:45" s="62" customFormat="1" hidden="1">
      <c r="A1242" s="136"/>
      <c r="B1242" s="42" t="s">
        <v>6668</v>
      </c>
      <c r="C1242" s="88"/>
      <c r="D1242" s="88"/>
      <c r="E1242" s="88"/>
      <c r="F1242" s="88"/>
      <c r="G1242" s="88"/>
      <c r="H1242" s="88"/>
      <c r="I1242" s="88"/>
      <c r="J1242" s="88"/>
      <c r="K1242" s="88"/>
      <c r="L1242" s="88"/>
      <c r="M1242" s="88"/>
      <c r="N1242" s="88"/>
      <c r="O1242" s="88"/>
      <c r="P1242" s="88"/>
      <c r="Q1242" s="88"/>
      <c r="R1242" s="88"/>
      <c r="S1242" s="88"/>
      <c r="T1242" s="36"/>
      <c r="U1242" s="36"/>
      <c r="V1242" s="36"/>
      <c r="W1242" s="36">
        <v>2</v>
      </c>
      <c r="X1242" s="36" t="s">
        <v>62</v>
      </c>
      <c r="Y1242" s="36" t="s">
        <v>1130</v>
      </c>
      <c r="Z1242" s="36" t="s">
        <v>1131</v>
      </c>
      <c r="AA1242" s="36" t="s">
        <v>1132</v>
      </c>
      <c r="AB1242" s="36"/>
      <c r="AC1242" s="36"/>
      <c r="AD1242" s="36"/>
      <c r="AE1242" s="36"/>
      <c r="AF1242" s="36"/>
      <c r="AG1242" s="36"/>
      <c r="AH1242" s="36"/>
      <c r="AI1242" s="36"/>
      <c r="AJ1242" s="36"/>
      <c r="AK1242" s="36"/>
      <c r="AL1242" s="36"/>
      <c r="AM1242" s="36"/>
      <c r="AN1242" s="36"/>
      <c r="AO1242" s="36"/>
      <c r="AP1242" s="36"/>
      <c r="AQ1242" s="36"/>
      <c r="AR1242" s="36"/>
      <c r="AS1242" s="36"/>
    </row>
    <row r="1243" spans="1:45" s="62" customFormat="1" hidden="1">
      <c r="A1243" s="136"/>
      <c r="B1243" s="42" t="s">
        <v>6668</v>
      </c>
      <c r="C1243" s="88"/>
      <c r="D1243" s="88"/>
      <c r="E1243" s="88"/>
      <c r="F1243" s="88"/>
      <c r="G1243" s="88"/>
      <c r="H1243" s="88"/>
      <c r="I1243" s="88"/>
      <c r="J1243" s="88"/>
      <c r="K1243" s="88"/>
      <c r="L1243" s="88"/>
      <c r="M1243" s="88"/>
      <c r="N1243" s="88"/>
      <c r="O1243" s="88"/>
      <c r="P1243" s="88"/>
      <c r="Q1243" s="88"/>
      <c r="R1243" s="88"/>
      <c r="S1243" s="88"/>
      <c r="T1243" s="36"/>
      <c r="U1243" s="36"/>
      <c r="V1243" s="36"/>
      <c r="W1243" s="36">
        <v>2</v>
      </c>
      <c r="X1243" s="36" t="s">
        <v>63</v>
      </c>
      <c r="Y1243" s="36" t="s">
        <v>1133</v>
      </c>
      <c r="Z1243" s="36" t="s">
        <v>6071</v>
      </c>
      <c r="AA1243" s="36" t="s">
        <v>6072</v>
      </c>
      <c r="AB1243" s="36"/>
      <c r="AC1243" s="36"/>
      <c r="AD1243" s="36"/>
      <c r="AE1243" s="36"/>
      <c r="AF1243" s="36"/>
      <c r="AG1243" s="36"/>
      <c r="AH1243" s="36"/>
      <c r="AI1243" s="36"/>
      <c r="AJ1243" s="36"/>
      <c r="AK1243" s="36"/>
      <c r="AL1243" s="36"/>
      <c r="AM1243" s="36"/>
      <c r="AN1243" s="36"/>
      <c r="AO1243" s="36"/>
      <c r="AP1243" s="36"/>
      <c r="AQ1243" s="36"/>
      <c r="AR1243" s="36"/>
      <c r="AS1243" s="36"/>
    </row>
    <row r="1244" spans="1:45" s="62" customFormat="1" hidden="1">
      <c r="A1244" s="136"/>
      <c r="B1244" s="42" t="s">
        <v>6668</v>
      </c>
      <c r="C1244" s="88"/>
      <c r="D1244" s="88"/>
      <c r="E1244" s="88"/>
      <c r="F1244" s="88"/>
      <c r="G1244" s="88"/>
      <c r="H1244" s="88"/>
      <c r="I1244" s="88"/>
      <c r="J1244" s="88"/>
      <c r="K1244" s="88"/>
      <c r="L1244" s="88"/>
      <c r="M1244" s="88"/>
      <c r="N1244" s="88"/>
      <c r="O1244" s="88"/>
      <c r="P1244" s="88"/>
      <c r="Q1244" s="88"/>
      <c r="R1244" s="88"/>
      <c r="S1244" s="88"/>
      <c r="T1244" s="36"/>
      <c r="U1244" s="36"/>
      <c r="V1244" s="36"/>
      <c r="W1244" s="36">
        <v>0</v>
      </c>
      <c r="X1244" s="36" t="s">
        <v>4286</v>
      </c>
      <c r="Y1244" s="36" t="s">
        <v>4287</v>
      </c>
      <c r="Z1244" s="36" t="s">
        <v>4288</v>
      </c>
      <c r="AA1244" s="36" t="s">
        <v>45</v>
      </c>
      <c r="AB1244" s="36" t="s">
        <v>45</v>
      </c>
      <c r="AC1244" s="36" t="s">
        <v>47</v>
      </c>
      <c r="AD1244" s="36" t="s">
        <v>49</v>
      </c>
      <c r="AE1244" s="36" t="s">
        <v>4289</v>
      </c>
      <c r="AF1244" s="36" t="s">
        <v>4290</v>
      </c>
      <c r="AG1244" s="36" t="s">
        <v>4291</v>
      </c>
      <c r="AH1244" s="36" t="s">
        <v>58</v>
      </c>
      <c r="AI1244" s="36" t="s">
        <v>4292</v>
      </c>
      <c r="AJ1244" s="36" t="s">
        <v>4293</v>
      </c>
      <c r="AK1244" s="36" t="s">
        <v>4294</v>
      </c>
      <c r="AL1244" s="36" t="s">
        <v>61</v>
      </c>
      <c r="AM1244" s="36" t="s">
        <v>62</v>
      </c>
      <c r="AN1244" s="36" t="s">
        <v>63</v>
      </c>
      <c r="AO1244" s="36"/>
      <c r="AP1244" s="36"/>
      <c r="AQ1244" s="36"/>
      <c r="AR1244" s="36"/>
      <c r="AS1244" s="36"/>
    </row>
    <row r="1245" spans="1:45" s="62" customFormat="1" hidden="1">
      <c r="A1245" s="136"/>
      <c r="B1245" s="42" t="s">
        <v>6668</v>
      </c>
      <c r="C1245" s="88"/>
      <c r="D1245" s="88"/>
      <c r="E1245" s="88"/>
      <c r="F1245" s="88"/>
      <c r="G1245" s="88"/>
      <c r="H1245" s="88"/>
      <c r="I1245" s="88"/>
      <c r="J1245" s="88"/>
      <c r="K1245" s="88"/>
      <c r="L1245" s="88"/>
      <c r="M1245" s="88"/>
      <c r="N1245" s="88"/>
      <c r="O1245" s="88"/>
      <c r="P1245" s="88"/>
      <c r="Q1245" s="88"/>
      <c r="R1245" s="88"/>
      <c r="S1245" s="88"/>
      <c r="T1245" s="36"/>
      <c r="U1245" s="36"/>
      <c r="V1245" s="36"/>
      <c r="W1245" s="36">
        <v>4</v>
      </c>
      <c r="X1245" s="36" t="s">
        <v>4312</v>
      </c>
      <c r="Y1245" s="36" t="s">
        <v>117</v>
      </c>
      <c r="Z1245" s="36" t="s">
        <v>117</v>
      </c>
      <c r="AA1245" s="36" t="s">
        <v>117</v>
      </c>
      <c r="AB1245" s="36" t="s">
        <v>117</v>
      </c>
      <c r="AC1245" s="36" t="s">
        <v>117</v>
      </c>
      <c r="AD1245" s="36" t="s">
        <v>117</v>
      </c>
      <c r="AE1245" s="36" t="s">
        <v>4314</v>
      </c>
      <c r="AF1245" s="36" t="s">
        <v>117</v>
      </c>
      <c r="AG1245" s="36" t="s">
        <v>117</v>
      </c>
      <c r="AH1245" s="36" t="s">
        <v>117</v>
      </c>
      <c r="AI1245" s="36" t="s">
        <v>117</v>
      </c>
      <c r="AJ1245" s="36" t="s">
        <v>117</v>
      </c>
      <c r="AK1245" s="36" t="s">
        <v>4304</v>
      </c>
      <c r="AL1245" s="36">
        <v>0</v>
      </c>
      <c r="AM1245" s="36">
        <v>0</v>
      </c>
      <c r="AN1245" s="36">
        <v>284</v>
      </c>
      <c r="AO1245" s="36"/>
      <c r="AP1245" s="36"/>
      <c r="AQ1245" s="36"/>
      <c r="AR1245" s="36"/>
      <c r="AS1245" s="36"/>
    </row>
    <row r="1246" spans="1:45" s="62" customFormat="1" hidden="1">
      <c r="A1246" s="136"/>
      <c r="B1246" s="42" t="s">
        <v>6668</v>
      </c>
      <c r="C1246" s="88"/>
      <c r="D1246" s="88"/>
      <c r="E1246" s="88"/>
      <c r="F1246" s="88"/>
      <c r="G1246" s="88"/>
      <c r="H1246" s="88"/>
      <c r="I1246" s="88"/>
      <c r="J1246" s="88"/>
      <c r="K1246" s="88"/>
      <c r="L1246" s="88"/>
      <c r="M1246" s="88"/>
      <c r="N1246" s="88"/>
      <c r="O1246" s="88"/>
      <c r="P1246" s="88"/>
      <c r="Q1246" s="88"/>
      <c r="R1246" s="88"/>
      <c r="S1246" s="88"/>
      <c r="T1246" s="36"/>
      <c r="U1246" s="36"/>
      <c r="V1246" s="36"/>
      <c r="W1246" s="36">
        <v>4</v>
      </c>
      <c r="X1246" s="36" t="s">
        <v>4330</v>
      </c>
      <c r="Y1246" s="36" t="s">
        <v>117</v>
      </c>
      <c r="Z1246" s="36" t="s">
        <v>117</v>
      </c>
      <c r="AA1246" s="36" t="s">
        <v>117</v>
      </c>
      <c r="AB1246" s="36" t="s">
        <v>117</v>
      </c>
      <c r="AC1246" s="36" t="s">
        <v>117</v>
      </c>
      <c r="AD1246" s="36" t="s">
        <v>117</v>
      </c>
      <c r="AE1246" s="36" t="s">
        <v>128</v>
      </c>
      <c r="AF1246" s="36" t="s">
        <v>117</v>
      </c>
      <c r="AG1246" s="36" t="s">
        <v>117</v>
      </c>
      <c r="AH1246" s="36" t="s">
        <v>117</v>
      </c>
      <c r="AI1246" s="36" t="s">
        <v>117</v>
      </c>
      <c r="AJ1246" s="36" t="s">
        <v>117</v>
      </c>
      <c r="AK1246" s="36" t="s">
        <v>4297</v>
      </c>
      <c r="AL1246" s="36" t="s">
        <v>117</v>
      </c>
      <c r="AM1246" s="36" t="s">
        <v>117</v>
      </c>
      <c r="AN1246" s="36">
        <v>2</v>
      </c>
      <c r="AO1246" s="36"/>
      <c r="AP1246" s="36"/>
      <c r="AQ1246" s="36"/>
      <c r="AR1246" s="36"/>
      <c r="AS1246" s="36"/>
    </row>
    <row r="1247" spans="1:45" s="62" customFormat="1" hidden="1">
      <c r="A1247" s="136"/>
      <c r="B1247" s="42" t="s">
        <v>6668</v>
      </c>
      <c r="C1247" s="88"/>
      <c r="D1247" s="88"/>
      <c r="E1247" s="88"/>
      <c r="F1247" s="88"/>
      <c r="G1247" s="88"/>
      <c r="H1247" s="88"/>
      <c r="I1247" s="88"/>
      <c r="J1247" s="88"/>
      <c r="K1247" s="88"/>
      <c r="L1247" s="88"/>
      <c r="M1247" s="88"/>
      <c r="N1247" s="88"/>
      <c r="O1247" s="88"/>
      <c r="P1247" s="88"/>
      <c r="Q1247" s="88"/>
      <c r="R1247" s="88"/>
      <c r="S1247" s="88"/>
      <c r="T1247" s="36"/>
      <c r="U1247" s="36"/>
      <c r="V1247" s="36"/>
      <c r="W1247" s="36">
        <v>4</v>
      </c>
      <c r="X1247" s="36" t="s">
        <v>4330</v>
      </c>
      <c r="Y1247" s="36" t="s">
        <v>117</v>
      </c>
      <c r="Z1247" s="36" t="s">
        <v>117</v>
      </c>
      <c r="AA1247" s="36" t="s">
        <v>117</v>
      </c>
      <c r="AB1247" s="36" t="s">
        <v>117</v>
      </c>
      <c r="AC1247" s="36" t="s">
        <v>117</v>
      </c>
      <c r="AD1247" s="36" t="s">
        <v>117</v>
      </c>
      <c r="AE1247" s="36" t="s">
        <v>672</v>
      </c>
      <c r="AF1247" s="36" t="s">
        <v>117</v>
      </c>
      <c r="AG1247" s="36" t="s">
        <v>117</v>
      </c>
      <c r="AH1247" s="36" t="s">
        <v>117</v>
      </c>
      <c r="AI1247" s="36" t="s">
        <v>117</v>
      </c>
      <c r="AJ1247" s="36" t="s">
        <v>117</v>
      </c>
      <c r="AK1247" s="36" t="s">
        <v>4297</v>
      </c>
      <c r="AL1247" s="36" t="s">
        <v>117</v>
      </c>
      <c r="AM1247" s="36">
        <v>1</v>
      </c>
      <c r="AN1247" s="36" t="s">
        <v>117</v>
      </c>
      <c r="AO1247" s="36"/>
      <c r="AP1247" s="36"/>
      <c r="AQ1247" s="36"/>
      <c r="AR1247" s="36"/>
      <c r="AS1247" s="36"/>
    </row>
    <row r="1248" spans="1:45" s="62" customFormat="1" hidden="1">
      <c r="A1248" s="136"/>
      <c r="B1248" s="42" t="s">
        <v>6668</v>
      </c>
      <c r="C1248" s="88"/>
      <c r="D1248" s="88"/>
      <c r="E1248" s="88"/>
      <c r="F1248" s="88"/>
      <c r="G1248" s="88"/>
      <c r="H1248" s="88"/>
      <c r="I1248" s="88"/>
      <c r="J1248" s="88"/>
      <c r="K1248" s="88"/>
      <c r="L1248" s="88"/>
      <c r="M1248" s="88"/>
      <c r="N1248" s="88"/>
      <c r="O1248" s="88"/>
      <c r="P1248" s="88"/>
      <c r="Q1248" s="88"/>
      <c r="R1248" s="88"/>
      <c r="S1248" s="88"/>
      <c r="T1248" s="36"/>
      <c r="U1248" s="36"/>
      <c r="V1248" s="36"/>
      <c r="W1248" s="36">
        <v>4</v>
      </c>
      <c r="X1248" s="36" t="s">
        <v>50</v>
      </c>
      <c r="Y1248" s="36" t="s">
        <v>117</v>
      </c>
      <c r="Z1248" s="36" t="s">
        <v>117</v>
      </c>
      <c r="AA1248" s="36" t="s">
        <v>117</v>
      </c>
      <c r="AB1248" s="36" t="s">
        <v>117</v>
      </c>
      <c r="AC1248" s="36" t="s">
        <v>117</v>
      </c>
      <c r="AD1248" s="36" t="s">
        <v>117</v>
      </c>
      <c r="AE1248" s="36" t="s">
        <v>135</v>
      </c>
      <c r="AF1248" s="36" t="s">
        <v>117</v>
      </c>
      <c r="AG1248" s="36" t="s">
        <v>117</v>
      </c>
      <c r="AH1248" s="36" t="s">
        <v>117</v>
      </c>
      <c r="AI1248" s="36" t="s">
        <v>117</v>
      </c>
      <c r="AJ1248" s="36" t="s">
        <v>117</v>
      </c>
      <c r="AK1248" s="36" t="s">
        <v>4297</v>
      </c>
      <c r="AL1248" s="36" t="s">
        <v>117</v>
      </c>
      <c r="AM1248" s="36">
        <v>1</v>
      </c>
      <c r="AN1248" s="36" t="s">
        <v>117</v>
      </c>
      <c r="AO1248" s="36"/>
      <c r="AP1248" s="36"/>
      <c r="AQ1248" s="36"/>
      <c r="AR1248" s="36"/>
      <c r="AS1248" s="36"/>
    </row>
    <row r="1249" spans="1:45" s="62" customFormat="1" hidden="1">
      <c r="A1249" s="136"/>
      <c r="B1249" s="42" t="s">
        <v>6668</v>
      </c>
      <c r="C1249" s="88"/>
      <c r="D1249" s="88"/>
      <c r="E1249" s="88"/>
      <c r="F1249" s="88"/>
      <c r="G1249" s="88"/>
      <c r="H1249" s="88"/>
      <c r="I1249" s="88"/>
      <c r="J1249" s="88"/>
      <c r="K1249" s="88"/>
      <c r="L1249" s="88"/>
      <c r="M1249" s="88"/>
      <c r="N1249" s="88"/>
      <c r="O1249" s="88"/>
      <c r="P1249" s="88"/>
      <c r="Q1249" s="88"/>
      <c r="R1249" s="88"/>
      <c r="S1249" s="88"/>
      <c r="T1249" s="36"/>
      <c r="U1249" s="36"/>
      <c r="V1249" s="36"/>
      <c r="W1249" s="36">
        <v>4</v>
      </c>
      <c r="X1249" s="36" t="s">
        <v>50</v>
      </c>
      <c r="Y1249" s="36" t="s">
        <v>117</v>
      </c>
      <c r="Z1249" s="36" t="s">
        <v>117</v>
      </c>
      <c r="AA1249" s="36" t="s">
        <v>117</v>
      </c>
      <c r="AB1249" s="36" t="s">
        <v>117</v>
      </c>
      <c r="AC1249" s="36" t="s">
        <v>117</v>
      </c>
      <c r="AD1249" s="36" t="s">
        <v>117</v>
      </c>
      <c r="AE1249" s="36" t="s">
        <v>145</v>
      </c>
      <c r="AF1249" s="36" t="s">
        <v>117</v>
      </c>
      <c r="AG1249" s="36" t="s">
        <v>117</v>
      </c>
      <c r="AH1249" s="36" t="s">
        <v>117</v>
      </c>
      <c r="AI1249" s="36" t="s">
        <v>117</v>
      </c>
      <c r="AJ1249" s="36" t="s">
        <v>117</v>
      </c>
      <c r="AK1249" s="36" t="s">
        <v>4297</v>
      </c>
      <c r="AL1249" s="36" t="s">
        <v>117</v>
      </c>
      <c r="AM1249" s="36" t="s">
        <v>117</v>
      </c>
      <c r="AN1249" s="36">
        <v>2</v>
      </c>
      <c r="AO1249" s="36"/>
      <c r="AP1249" s="36"/>
      <c r="AQ1249" s="36"/>
      <c r="AR1249" s="36"/>
      <c r="AS1249" s="36"/>
    </row>
    <row r="1250" spans="1:45" s="62" customFormat="1" hidden="1">
      <c r="A1250" s="136"/>
      <c r="B1250" s="42" t="s">
        <v>6668</v>
      </c>
      <c r="C1250" s="88"/>
      <c r="D1250" s="88"/>
      <c r="E1250" s="88"/>
      <c r="F1250" s="88"/>
      <c r="G1250" s="88"/>
      <c r="H1250" s="88"/>
      <c r="I1250" s="88"/>
      <c r="J1250" s="88"/>
      <c r="K1250" s="88"/>
      <c r="L1250" s="88"/>
      <c r="M1250" s="88"/>
      <c r="N1250" s="88"/>
      <c r="O1250" s="88"/>
      <c r="P1250" s="88"/>
      <c r="Q1250" s="88"/>
      <c r="R1250" s="88"/>
      <c r="S1250" s="88"/>
      <c r="T1250" s="36"/>
      <c r="U1250" s="36"/>
      <c r="V1250" s="36"/>
      <c r="W1250" s="36">
        <v>4</v>
      </c>
      <c r="X1250" s="36" t="s">
        <v>50</v>
      </c>
      <c r="Y1250" s="36" t="s">
        <v>117</v>
      </c>
      <c r="Z1250" s="36" t="s">
        <v>117</v>
      </c>
      <c r="AA1250" s="36" t="s">
        <v>117</v>
      </c>
      <c r="AB1250" s="36" t="s">
        <v>117</v>
      </c>
      <c r="AC1250" s="36" t="s">
        <v>117</v>
      </c>
      <c r="AD1250" s="36" t="s">
        <v>117</v>
      </c>
      <c r="AE1250" s="36" t="s">
        <v>166</v>
      </c>
      <c r="AF1250" s="36" t="s">
        <v>117</v>
      </c>
      <c r="AG1250" s="36" t="s">
        <v>117</v>
      </c>
      <c r="AH1250" s="36" t="s">
        <v>117</v>
      </c>
      <c r="AI1250" s="36" t="s">
        <v>117</v>
      </c>
      <c r="AJ1250" s="36" t="s">
        <v>117</v>
      </c>
      <c r="AK1250" s="36" t="s">
        <v>4297</v>
      </c>
      <c r="AL1250" s="36">
        <v>1</v>
      </c>
      <c r="AM1250" s="36" t="s">
        <v>117</v>
      </c>
      <c r="AN1250" s="36" t="s">
        <v>117</v>
      </c>
      <c r="AO1250" s="36"/>
      <c r="AP1250" s="36"/>
      <c r="AQ1250" s="36"/>
      <c r="AR1250" s="36"/>
      <c r="AS1250" s="36"/>
    </row>
    <row r="1251" spans="1:45" s="62" customFormat="1" hidden="1">
      <c r="A1251" s="136"/>
      <c r="B1251" s="42" t="s">
        <v>6668</v>
      </c>
      <c r="C1251" s="88"/>
      <c r="D1251" s="88"/>
      <c r="E1251" s="88"/>
      <c r="F1251" s="88"/>
      <c r="G1251" s="88"/>
      <c r="H1251" s="88"/>
      <c r="I1251" s="88"/>
      <c r="J1251" s="88"/>
      <c r="K1251" s="88"/>
      <c r="L1251" s="88"/>
      <c r="M1251" s="88"/>
      <c r="N1251" s="88"/>
      <c r="O1251" s="88"/>
      <c r="P1251" s="88"/>
      <c r="Q1251" s="88"/>
      <c r="R1251" s="88"/>
      <c r="S1251" s="88"/>
      <c r="T1251" s="36"/>
      <c r="U1251" s="36"/>
      <c r="V1251" s="36"/>
      <c r="W1251" s="36">
        <v>4</v>
      </c>
      <c r="X1251" s="36" t="s">
        <v>50</v>
      </c>
      <c r="Y1251" s="36" t="s">
        <v>117</v>
      </c>
      <c r="Z1251" s="36" t="s">
        <v>117</v>
      </c>
      <c r="AA1251" s="36" t="s">
        <v>117</v>
      </c>
      <c r="AB1251" s="36" t="s">
        <v>117</v>
      </c>
      <c r="AC1251" s="36" t="s">
        <v>117</v>
      </c>
      <c r="AD1251" s="36" t="s">
        <v>117</v>
      </c>
      <c r="AE1251" s="36" t="s">
        <v>673</v>
      </c>
      <c r="AF1251" s="36" t="s">
        <v>117</v>
      </c>
      <c r="AG1251" s="36" t="s">
        <v>117</v>
      </c>
      <c r="AH1251" s="36" t="s">
        <v>117</v>
      </c>
      <c r="AI1251" s="36" t="s">
        <v>117</v>
      </c>
      <c r="AJ1251" s="36" t="s">
        <v>117</v>
      </c>
      <c r="AK1251" s="36" t="s">
        <v>4297</v>
      </c>
      <c r="AL1251" s="36" t="s">
        <v>117</v>
      </c>
      <c r="AM1251" s="36">
        <v>1</v>
      </c>
      <c r="AN1251" s="36" t="s">
        <v>117</v>
      </c>
      <c r="AO1251" s="36"/>
      <c r="AP1251" s="36"/>
      <c r="AQ1251" s="36"/>
      <c r="AR1251" s="36"/>
      <c r="AS1251" s="36"/>
    </row>
    <row r="1252" spans="1:45" s="62" customFormat="1" hidden="1">
      <c r="A1252" s="136"/>
      <c r="B1252" s="42" t="s">
        <v>6668</v>
      </c>
      <c r="C1252" s="88"/>
      <c r="D1252" s="88"/>
      <c r="E1252" s="88"/>
      <c r="F1252" s="88"/>
      <c r="G1252" s="88"/>
      <c r="H1252" s="88"/>
      <c r="I1252" s="88"/>
      <c r="J1252" s="88"/>
      <c r="K1252" s="88"/>
      <c r="L1252" s="88"/>
      <c r="M1252" s="88"/>
      <c r="N1252" s="88"/>
      <c r="O1252" s="88"/>
      <c r="P1252" s="88"/>
      <c r="Q1252" s="88"/>
      <c r="R1252" s="88"/>
      <c r="S1252" s="88"/>
      <c r="T1252" s="36"/>
      <c r="U1252" s="36"/>
      <c r="V1252" s="36"/>
      <c r="W1252" s="36">
        <v>4</v>
      </c>
      <c r="X1252" s="36" t="s">
        <v>50</v>
      </c>
      <c r="Y1252" s="36" t="s">
        <v>117</v>
      </c>
      <c r="Z1252" s="36" t="s">
        <v>117</v>
      </c>
      <c r="AA1252" s="36" t="s">
        <v>117</v>
      </c>
      <c r="AB1252" s="36" t="s">
        <v>117</v>
      </c>
      <c r="AC1252" s="36" t="s">
        <v>117</v>
      </c>
      <c r="AD1252" s="36" t="s">
        <v>117</v>
      </c>
      <c r="AE1252" s="36" t="s">
        <v>1134</v>
      </c>
      <c r="AF1252" s="36" t="s">
        <v>117</v>
      </c>
      <c r="AG1252" s="36" t="s">
        <v>117</v>
      </c>
      <c r="AH1252" s="36" t="s">
        <v>117</v>
      </c>
      <c r="AI1252" s="36" t="s">
        <v>117</v>
      </c>
      <c r="AJ1252" s="36" t="s">
        <v>117</v>
      </c>
      <c r="AK1252" s="36" t="s">
        <v>4297</v>
      </c>
      <c r="AL1252" s="36" t="s">
        <v>117</v>
      </c>
      <c r="AM1252" s="36" t="s">
        <v>117</v>
      </c>
      <c r="AN1252" s="36">
        <v>2</v>
      </c>
      <c r="AO1252" s="36"/>
      <c r="AP1252" s="36"/>
      <c r="AQ1252" s="36"/>
      <c r="AR1252" s="36"/>
      <c r="AS1252" s="36"/>
    </row>
    <row r="1253" spans="1:45" s="62" customFormat="1" hidden="1">
      <c r="A1253" s="136"/>
      <c r="B1253" s="42" t="s">
        <v>6669</v>
      </c>
      <c r="C1253" s="88"/>
      <c r="D1253" s="88"/>
      <c r="E1253" s="88"/>
      <c r="F1253" s="88"/>
      <c r="G1253" s="88"/>
      <c r="H1253" s="88"/>
      <c r="I1253" s="88"/>
      <c r="J1253" s="88"/>
      <c r="K1253" s="88"/>
      <c r="L1253" s="88"/>
      <c r="M1253" s="88"/>
      <c r="N1253" s="88"/>
      <c r="O1253" s="88"/>
      <c r="P1253" s="88"/>
      <c r="Q1253" s="88"/>
      <c r="R1253" s="88"/>
      <c r="S1253" s="88"/>
      <c r="T1253" s="36"/>
      <c r="U1253" s="36"/>
      <c r="V1253" s="36"/>
      <c r="W1253" s="36">
        <v>1</v>
      </c>
      <c r="X1253" s="36" t="s">
        <v>1135</v>
      </c>
      <c r="Y1253" s="36"/>
      <c r="Z1253" s="36"/>
      <c r="AA1253" s="36"/>
      <c r="AB1253" s="36"/>
      <c r="AC1253" s="36"/>
      <c r="AD1253" s="36"/>
      <c r="AE1253" s="36"/>
      <c r="AF1253" s="36"/>
      <c r="AG1253" s="36"/>
      <c r="AH1253" s="36"/>
      <c r="AI1253" s="36"/>
      <c r="AJ1253" s="36"/>
      <c r="AK1253" s="36"/>
      <c r="AL1253" s="36"/>
      <c r="AM1253" s="36"/>
      <c r="AN1253" s="36"/>
      <c r="AO1253" s="36"/>
      <c r="AP1253" s="36"/>
      <c r="AQ1253" s="36"/>
      <c r="AR1253" s="36"/>
      <c r="AS1253" s="36"/>
    </row>
    <row r="1254" spans="1:45" s="62" customFormat="1" hidden="1">
      <c r="A1254" s="146" t="s">
        <v>7259</v>
      </c>
      <c r="B1254" s="42" t="s">
        <v>6669</v>
      </c>
      <c r="C1254" s="88"/>
      <c r="D1254" s="88"/>
      <c r="E1254" s="88"/>
      <c r="F1254" s="88"/>
      <c r="G1254" s="88"/>
      <c r="H1254" s="88"/>
      <c r="I1254" s="88"/>
      <c r="J1254" s="88"/>
      <c r="K1254" s="88"/>
      <c r="L1254" s="88"/>
      <c r="M1254" s="88"/>
      <c r="N1254" s="88"/>
      <c r="O1254" s="88"/>
      <c r="P1254" s="88"/>
      <c r="Q1254" s="88"/>
      <c r="R1254" s="88"/>
      <c r="S1254" s="88"/>
      <c r="T1254" s="36"/>
      <c r="U1254" s="36"/>
      <c r="V1254" s="36"/>
      <c r="W1254" s="36">
        <v>2</v>
      </c>
      <c r="X1254" s="36" t="s">
        <v>61</v>
      </c>
      <c r="Y1254" s="36" t="s">
        <v>1136</v>
      </c>
      <c r="Z1254" s="36" t="s">
        <v>1137</v>
      </c>
      <c r="AA1254" s="148" t="s">
        <v>7258</v>
      </c>
      <c r="AB1254" s="36"/>
      <c r="AC1254" s="36"/>
      <c r="AD1254" s="36"/>
      <c r="AE1254" s="36"/>
      <c r="AF1254" s="36"/>
      <c r="AG1254" s="36"/>
      <c r="AH1254" s="36"/>
      <c r="AI1254" s="36"/>
      <c r="AJ1254" s="36"/>
      <c r="AK1254" s="36"/>
      <c r="AL1254" s="36"/>
      <c r="AM1254" s="36"/>
      <c r="AN1254" s="36"/>
      <c r="AO1254" s="36"/>
      <c r="AP1254" s="36"/>
      <c r="AQ1254" s="36"/>
      <c r="AR1254" s="36"/>
      <c r="AS1254" s="36"/>
    </row>
    <row r="1255" spans="1:45" s="62" customFormat="1" hidden="1">
      <c r="A1255" s="136"/>
      <c r="B1255" s="42" t="s">
        <v>6669</v>
      </c>
      <c r="C1255" s="88"/>
      <c r="D1255" s="88"/>
      <c r="E1255" s="88"/>
      <c r="F1255" s="88"/>
      <c r="G1255" s="88"/>
      <c r="H1255" s="88"/>
      <c r="I1255" s="88"/>
      <c r="J1255" s="88"/>
      <c r="K1255" s="88"/>
      <c r="L1255" s="88"/>
      <c r="M1255" s="88"/>
      <c r="N1255" s="88"/>
      <c r="O1255" s="88"/>
      <c r="P1255" s="88"/>
      <c r="Q1255" s="88"/>
      <c r="R1255" s="88"/>
      <c r="S1255" s="88"/>
      <c r="T1255" s="36"/>
      <c r="U1255" s="36"/>
      <c r="V1255" s="36"/>
      <c r="W1255" s="36">
        <v>0</v>
      </c>
      <c r="X1255" s="36" t="s">
        <v>4286</v>
      </c>
      <c r="Y1255" s="36" t="s">
        <v>4287</v>
      </c>
      <c r="Z1255" s="36" t="s">
        <v>4288</v>
      </c>
      <c r="AA1255" s="36" t="s">
        <v>45</v>
      </c>
      <c r="AB1255" s="36" t="s">
        <v>45</v>
      </c>
      <c r="AC1255" s="36" t="s">
        <v>47</v>
      </c>
      <c r="AD1255" s="36" t="s">
        <v>49</v>
      </c>
      <c r="AE1255" s="36" t="s">
        <v>4289</v>
      </c>
      <c r="AF1255" s="36" t="s">
        <v>4290</v>
      </c>
      <c r="AG1255" s="36" t="s">
        <v>4291</v>
      </c>
      <c r="AH1255" s="36" t="s">
        <v>58</v>
      </c>
      <c r="AI1255" s="36" t="s">
        <v>4292</v>
      </c>
      <c r="AJ1255" s="36" t="s">
        <v>4293</v>
      </c>
      <c r="AK1255" s="36" t="s">
        <v>4294</v>
      </c>
      <c r="AL1255" s="36" t="s">
        <v>61</v>
      </c>
      <c r="AM1255" s="36"/>
      <c r="AN1255" s="36"/>
      <c r="AO1255" s="36"/>
      <c r="AP1255" s="36"/>
      <c r="AQ1255" s="36"/>
      <c r="AR1255" s="36"/>
      <c r="AS1255" s="36"/>
    </row>
    <row r="1256" spans="1:45" s="62" customFormat="1" hidden="1">
      <c r="A1256" s="136"/>
      <c r="B1256" s="42" t="s">
        <v>6669</v>
      </c>
      <c r="C1256" s="88"/>
      <c r="D1256" s="88"/>
      <c r="E1256" s="88"/>
      <c r="F1256" s="88"/>
      <c r="G1256" s="88"/>
      <c r="H1256" s="88"/>
      <c r="I1256" s="88"/>
      <c r="J1256" s="88"/>
      <c r="K1256" s="88"/>
      <c r="L1256" s="88"/>
      <c r="M1256" s="88"/>
      <c r="N1256" s="88"/>
      <c r="O1256" s="88"/>
      <c r="P1256" s="88"/>
      <c r="Q1256" s="88"/>
      <c r="R1256" s="88"/>
      <c r="S1256" s="88"/>
      <c r="T1256" s="36"/>
      <c r="U1256" s="36"/>
      <c r="V1256" s="36"/>
      <c r="W1256" s="36">
        <v>4</v>
      </c>
      <c r="X1256" s="36" t="s">
        <v>4308</v>
      </c>
      <c r="Y1256" s="36" t="s">
        <v>117</v>
      </c>
      <c r="Z1256" s="36" t="s">
        <v>117</v>
      </c>
      <c r="AA1256" s="36" t="s">
        <v>117</v>
      </c>
      <c r="AB1256" s="36" t="s">
        <v>117</v>
      </c>
      <c r="AC1256" s="36" t="s">
        <v>117</v>
      </c>
      <c r="AD1256" s="36" t="s">
        <v>117</v>
      </c>
      <c r="AE1256" s="36" t="s">
        <v>4311</v>
      </c>
      <c r="AF1256" s="36" t="s">
        <v>117</v>
      </c>
      <c r="AG1256" s="36" t="s">
        <v>117</v>
      </c>
      <c r="AH1256" s="36" t="s">
        <v>117</v>
      </c>
      <c r="AI1256" s="36" t="s">
        <v>117</v>
      </c>
      <c r="AJ1256" s="36" t="s">
        <v>117</v>
      </c>
      <c r="AK1256" s="36" t="s">
        <v>4304</v>
      </c>
      <c r="AL1256" s="36">
        <v>261</v>
      </c>
      <c r="AM1256" s="36"/>
      <c r="AN1256" s="36"/>
      <c r="AO1256" s="36"/>
      <c r="AP1256" s="36"/>
      <c r="AQ1256" s="36"/>
      <c r="AR1256" s="36"/>
      <c r="AS1256" s="36"/>
    </row>
    <row r="1257" spans="1:45" s="62" customFormat="1" hidden="1">
      <c r="A1257" s="136"/>
      <c r="B1257" s="42" t="s">
        <v>6669</v>
      </c>
      <c r="C1257" s="88"/>
      <c r="D1257" s="88"/>
      <c r="E1257" s="88"/>
      <c r="F1257" s="88"/>
      <c r="G1257" s="88"/>
      <c r="H1257" s="88"/>
      <c r="I1257" s="88"/>
      <c r="J1257" s="88"/>
      <c r="K1257" s="88"/>
      <c r="L1257" s="88"/>
      <c r="M1257" s="88"/>
      <c r="N1257" s="88"/>
      <c r="O1257" s="88"/>
      <c r="P1257" s="88"/>
      <c r="Q1257" s="88"/>
      <c r="R1257" s="88"/>
      <c r="S1257" s="88"/>
      <c r="T1257" s="36"/>
      <c r="U1257" s="36"/>
      <c r="V1257" s="36"/>
      <c r="W1257" s="36">
        <v>4</v>
      </c>
      <c r="X1257" s="36" t="s">
        <v>4312</v>
      </c>
      <c r="Y1257" s="36" t="s">
        <v>117</v>
      </c>
      <c r="Z1257" s="36" t="s">
        <v>117</v>
      </c>
      <c r="AA1257" s="36" t="s">
        <v>117</v>
      </c>
      <c r="AB1257" s="36" t="s">
        <v>117</v>
      </c>
      <c r="AC1257" s="36" t="s">
        <v>117</v>
      </c>
      <c r="AD1257" s="36" t="s">
        <v>117</v>
      </c>
      <c r="AE1257" s="36" t="s">
        <v>4313</v>
      </c>
      <c r="AF1257" s="36" t="s">
        <v>117</v>
      </c>
      <c r="AG1257" s="36" t="s">
        <v>117</v>
      </c>
      <c r="AH1257" s="36" t="s">
        <v>117</v>
      </c>
      <c r="AI1257" s="36" t="s">
        <v>117</v>
      </c>
      <c r="AJ1257" s="36" t="s">
        <v>117</v>
      </c>
      <c r="AK1257" s="36" t="s">
        <v>4304</v>
      </c>
      <c r="AL1257" s="36">
        <v>1874</v>
      </c>
      <c r="AM1257" s="36"/>
      <c r="AN1257" s="36"/>
      <c r="AO1257" s="36"/>
      <c r="AP1257" s="36"/>
      <c r="AQ1257" s="36"/>
      <c r="AR1257" s="36"/>
      <c r="AS1257" s="36"/>
    </row>
    <row r="1258" spans="1:45" s="62" customFormat="1" hidden="1">
      <c r="A1258" s="136"/>
      <c r="B1258" s="42" t="s">
        <v>6669</v>
      </c>
      <c r="C1258" s="88"/>
      <c r="D1258" s="88"/>
      <c r="E1258" s="88"/>
      <c r="F1258" s="88"/>
      <c r="G1258" s="88"/>
      <c r="H1258" s="88"/>
      <c r="I1258" s="88"/>
      <c r="J1258" s="88"/>
      <c r="K1258" s="88"/>
      <c r="L1258" s="88"/>
      <c r="M1258" s="88"/>
      <c r="N1258" s="88"/>
      <c r="O1258" s="88"/>
      <c r="P1258" s="88"/>
      <c r="Q1258" s="88"/>
      <c r="R1258" s="88"/>
      <c r="S1258" s="88"/>
      <c r="T1258" s="36"/>
      <c r="U1258" s="36"/>
      <c r="V1258" s="36"/>
      <c r="W1258" s="36">
        <v>4</v>
      </c>
      <c r="X1258" s="36" t="s">
        <v>5616</v>
      </c>
      <c r="Y1258" s="36" t="s">
        <v>117</v>
      </c>
      <c r="Z1258" s="36" t="s">
        <v>117</v>
      </c>
      <c r="AA1258" s="36" t="s">
        <v>117</v>
      </c>
      <c r="AB1258" s="36" t="s">
        <v>117</v>
      </c>
      <c r="AC1258" s="36" t="s">
        <v>117</v>
      </c>
      <c r="AD1258" s="36" t="s">
        <v>117</v>
      </c>
      <c r="AE1258" s="36" t="s">
        <v>5617</v>
      </c>
      <c r="AF1258" s="36" t="s">
        <v>117</v>
      </c>
      <c r="AG1258" s="36" t="s">
        <v>117</v>
      </c>
      <c r="AH1258" s="36" t="s">
        <v>117</v>
      </c>
      <c r="AI1258" s="36" t="s">
        <v>117</v>
      </c>
      <c r="AJ1258" s="36" t="s">
        <v>117</v>
      </c>
      <c r="AK1258" s="36" t="s">
        <v>4304</v>
      </c>
      <c r="AL1258" s="36">
        <v>1282</v>
      </c>
      <c r="AM1258" s="36"/>
      <c r="AN1258" s="36"/>
      <c r="AO1258" s="36"/>
      <c r="AP1258" s="36"/>
      <c r="AQ1258" s="36"/>
      <c r="AR1258" s="36"/>
      <c r="AS1258" s="36"/>
    </row>
    <row r="1259" spans="1:45" s="62" customFormat="1" hidden="1">
      <c r="A1259" s="136"/>
      <c r="B1259" s="42" t="s">
        <v>6669</v>
      </c>
      <c r="C1259" s="88"/>
      <c r="D1259" s="88"/>
      <c r="E1259" s="88"/>
      <c r="F1259" s="88"/>
      <c r="G1259" s="88"/>
      <c r="H1259" s="88"/>
      <c r="I1259" s="88"/>
      <c r="J1259" s="88"/>
      <c r="K1259" s="88"/>
      <c r="L1259" s="88"/>
      <c r="M1259" s="88"/>
      <c r="N1259" s="88"/>
      <c r="O1259" s="88"/>
      <c r="P1259" s="88"/>
      <c r="Q1259" s="88"/>
      <c r="R1259" s="88"/>
      <c r="S1259" s="88"/>
      <c r="T1259" s="36"/>
      <c r="U1259" s="36"/>
      <c r="V1259" s="36"/>
      <c r="W1259" s="36">
        <v>4</v>
      </c>
      <c r="X1259" s="36" t="s">
        <v>4330</v>
      </c>
      <c r="Y1259" s="36" t="s">
        <v>117</v>
      </c>
      <c r="Z1259" s="36" t="s">
        <v>117</v>
      </c>
      <c r="AA1259" s="36" t="s">
        <v>117</v>
      </c>
      <c r="AB1259" s="36" t="s">
        <v>117</v>
      </c>
      <c r="AC1259" s="36" t="s">
        <v>117</v>
      </c>
      <c r="AD1259" s="36" t="s">
        <v>117</v>
      </c>
      <c r="AE1259" s="36" t="s">
        <v>119</v>
      </c>
      <c r="AF1259" s="36" t="s">
        <v>117</v>
      </c>
      <c r="AG1259" s="36" t="s">
        <v>117</v>
      </c>
      <c r="AH1259" s="36" t="s">
        <v>117</v>
      </c>
      <c r="AI1259" s="36" t="s">
        <v>117</v>
      </c>
      <c r="AJ1259" s="36" t="s">
        <v>117</v>
      </c>
      <c r="AK1259" s="36" t="s">
        <v>4297</v>
      </c>
      <c r="AL1259" s="36">
        <v>3</v>
      </c>
      <c r="AM1259" s="36"/>
      <c r="AN1259" s="36"/>
      <c r="AO1259" s="36"/>
      <c r="AP1259" s="36"/>
      <c r="AQ1259" s="36"/>
      <c r="AR1259" s="36"/>
      <c r="AS1259" s="36"/>
    </row>
    <row r="1260" spans="1:45" s="62" customFormat="1" hidden="1">
      <c r="A1260" s="136"/>
      <c r="B1260" s="42" t="s">
        <v>6669</v>
      </c>
      <c r="C1260" s="88"/>
      <c r="D1260" s="88"/>
      <c r="E1260" s="88"/>
      <c r="F1260" s="88"/>
      <c r="G1260" s="88"/>
      <c r="H1260" s="88"/>
      <c r="I1260" s="88"/>
      <c r="J1260" s="88"/>
      <c r="K1260" s="88"/>
      <c r="L1260" s="88"/>
      <c r="M1260" s="88"/>
      <c r="N1260" s="88"/>
      <c r="O1260" s="88"/>
      <c r="P1260" s="88"/>
      <c r="Q1260" s="88"/>
      <c r="R1260" s="88"/>
      <c r="S1260" s="88"/>
      <c r="T1260" s="36"/>
      <c r="U1260" s="36"/>
      <c r="V1260" s="36"/>
      <c r="W1260" s="36">
        <v>4</v>
      </c>
      <c r="X1260" s="36" t="s">
        <v>4330</v>
      </c>
      <c r="Y1260" s="36" t="s">
        <v>117</v>
      </c>
      <c r="Z1260" s="36" t="s">
        <v>117</v>
      </c>
      <c r="AA1260" s="36" t="s">
        <v>117</v>
      </c>
      <c r="AB1260" s="36" t="s">
        <v>117</v>
      </c>
      <c r="AC1260" s="36" t="s">
        <v>117</v>
      </c>
      <c r="AD1260" s="36" t="s">
        <v>117</v>
      </c>
      <c r="AE1260" s="36" t="s">
        <v>1138</v>
      </c>
      <c r="AF1260" s="36" t="s">
        <v>117</v>
      </c>
      <c r="AG1260" s="36" t="s">
        <v>117</v>
      </c>
      <c r="AH1260" s="36" t="s">
        <v>117</v>
      </c>
      <c r="AI1260" s="36" t="s">
        <v>117</v>
      </c>
      <c r="AJ1260" s="36" t="s">
        <v>117</v>
      </c>
      <c r="AK1260" s="36" t="s">
        <v>4297</v>
      </c>
      <c r="AL1260" s="36">
        <v>1</v>
      </c>
      <c r="AM1260" s="36"/>
      <c r="AN1260" s="36"/>
      <c r="AO1260" s="36"/>
      <c r="AP1260" s="36"/>
      <c r="AQ1260" s="36"/>
      <c r="AR1260" s="36"/>
      <c r="AS1260" s="36"/>
    </row>
    <row r="1261" spans="1:45" s="62" customFormat="1" hidden="1">
      <c r="A1261" s="136"/>
      <c r="B1261" s="42" t="s">
        <v>6669</v>
      </c>
      <c r="C1261" s="88"/>
      <c r="D1261" s="88"/>
      <c r="E1261" s="88"/>
      <c r="F1261" s="88"/>
      <c r="G1261" s="88"/>
      <c r="H1261" s="88"/>
      <c r="I1261" s="88"/>
      <c r="J1261" s="88"/>
      <c r="K1261" s="88"/>
      <c r="L1261" s="88"/>
      <c r="M1261" s="88"/>
      <c r="N1261" s="88"/>
      <c r="O1261" s="88"/>
      <c r="P1261" s="88"/>
      <c r="Q1261" s="88"/>
      <c r="R1261" s="88"/>
      <c r="S1261" s="88"/>
      <c r="T1261" s="36"/>
      <c r="U1261" s="36"/>
      <c r="V1261" s="36"/>
      <c r="W1261" s="36">
        <v>4</v>
      </c>
      <c r="X1261" s="36" t="s">
        <v>50</v>
      </c>
      <c r="Y1261" s="36" t="s">
        <v>117</v>
      </c>
      <c r="Z1261" s="36" t="s">
        <v>117</v>
      </c>
      <c r="AA1261" s="36" t="s">
        <v>117</v>
      </c>
      <c r="AB1261" s="36" t="s">
        <v>117</v>
      </c>
      <c r="AC1261" s="36" t="s">
        <v>117</v>
      </c>
      <c r="AD1261" s="36" t="s">
        <v>117</v>
      </c>
      <c r="AE1261" s="36" t="s">
        <v>178</v>
      </c>
      <c r="AF1261" s="36" t="s">
        <v>117</v>
      </c>
      <c r="AG1261" s="36" t="s">
        <v>117</v>
      </c>
      <c r="AH1261" s="36" t="s">
        <v>117</v>
      </c>
      <c r="AI1261" s="36" t="s">
        <v>117</v>
      </c>
      <c r="AJ1261" s="36" t="s">
        <v>117</v>
      </c>
      <c r="AK1261" s="36" t="s">
        <v>4297</v>
      </c>
      <c r="AL1261" s="36">
        <v>1</v>
      </c>
      <c r="AM1261" s="36"/>
      <c r="AN1261" s="36"/>
      <c r="AO1261" s="36"/>
      <c r="AP1261" s="36"/>
      <c r="AQ1261" s="36"/>
      <c r="AR1261" s="36"/>
      <c r="AS1261" s="36"/>
    </row>
    <row r="1262" spans="1:45" s="62" customFormat="1" hidden="1">
      <c r="A1262" s="136"/>
      <c r="B1262" s="42" t="s">
        <v>6669</v>
      </c>
      <c r="C1262" s="88"/>
      <c r="D1262" s="88"/>
      <c r="E1262" s="88"/>
      <c r="F1262" s="88"/>
      <c r="G1262" s="88"/>
      <c r="H1262" s="88"/>
      <c r="I1262" s="88"/>
      <c r="J1262" s="88"/>
      <c r="K1262" s="88"/>
      <c r="L1262" s="88"/>
      <c r="M1262" s="88"/>
      <c r="N1262" s="88"/>
      <c r="O1262" s="88"/>
      <c r="P1262" s="88"/>
      <c r="Q1262" s="88"/>
      <c r="R1262" s="88"/>
      <c r="S1262" s="88"/>
      <c r="T1262" s="36"/>
      <c r="U1262" s="36"/>
      <c r="V1262" s="36"/>
      <c r="W1262" s="36">
        <v>4</v>
      </c>
      <c r="X1262" s="36" t="s">
        <v>50</v>
      </c>
      <c r="Y1262" s="36" t="s">
        <v>117</v>
      </c>
      <c r="Z1262" s="36" t="s">
        <v>117</v>
      </c>
      <c r="AA1262" s="36" t="s">
        <v>117</v>
      </c>
      <c r="AB1262" s="36" t="s">
        <v>117</v>
      </c>
      <c r="AC1262" s="36" t="s">
        <v>117</v>
      </c>
      <c r="AD1262" s="36" t="s">
        <v>117</v>
      </c>
      <c r="AE1262" s="36" t="s">
        <v>776</v>
      </c>
      <c r="AF1262" s="36" t="s">
        <v>117</v>
      </c>
      <c r="AG1262" s="36" t="s">
        <v>117</v>
      </c>
      <c r="AH1262" s="36" t="s">
        <v>117</v>
      </c>
      <c r="AI1262" s="36" t="s">
        <v>117</v>
      </c>
      <c r="AJ1262" s="36" t="s">
        <v>117</v>
      </c>
      <c r="AK1262" s="36" t="s">
        <v>4297</v>
      </c>
      <c r="AL1262" s="36">
        <v>3</v>
      </c>
      <c r="AM1262" s="36"/>
      <c r="AN1262" s="36"/>
      <c r="AO1262" s="36"/>
      <c r="AP1262" s="36"/>
      <c r="AQ1262" s="36"/>
      <c r="AR1262" s="36"/>
      <c r="AS1262" s="36"/>
    </row>
    <row r="1263" spans="1:45" s="62" customFormat="1" hidden="1">
      <c r="A1263" s="136"/>
      <c r="B1263" s="42" t="s">
        <v>6669</v>
      </c>
      <c r="C1263" s="88"/>
      <c r="D1263" s="88"/>
      <c r="E1263" s="88"/>
      <c r="F1263" s="88"/>
      <c r="G1263" s="88"/>
      <c r="H1263" s="88"/>
      <c r="I1263" s="88"/>
      <c r="J1263" s="88"/>
      <c r="K1263" s="88"/>
      <c r="L1263" s="88"/>
      <c r="M1263" s="88"/>
      <c r="N1263" s="88"/>
      <c r="O1263" s="88"/>
      <c r="P1263" s="88"/>
      <c r="Q1263" s="88"/>
      <c r="R1263" s="88"/>
      <c r="S1263" s="88"/>
      <c r="T1263" s="36"/>
      <c r="U1263" s="36"/>
      <c r="V1263" s="36"/>
      <c r="W1263" s="36">
        <v>4</v>
      </c>
      <c r="X1263" s="36" t="s">
        <v>50</v>
      </c>
      <c r="Y1263" s="36" t="s">
        <v>117</v>
      </c>
      <c r="Z1263" s="36" t="s">
        <v>117</v>
      </c>
      <c r="AA1263" s="36" t="s">
        <v>117</v>
      </c>
      <c r="AB1263" s="36" t="s">
        <v>117</v>
      </c>
      <c r="AC1263" s="36" t="s">
        <v>117</v>
      </c>
      <c r="AD1263" s="36" t="s">
        <v>117</v>
      </c>
      <c r="AE1263" s="36" t="s">
        <v>1139</v>
      </c>
      <c r="AF1263" s="36" t="s">
        <v>117</v>
      </c>
      <c r="AG1263" s="36" t="s">
        <v>117</v>
      </c>
      <c r="AH1263" s="36" t="s">
        <v>117</v>
      </c>
      <c r="AI1263" s="36" t="s">
        <v>117</v>
      </c>
      <c r="AJ1263" s="36" t="s">
        <v>117</v>
      </c>
      <c r="AK1263" s="36" t="s">
        <v>4297</v>
      </c>
      <c r="AL1263" s="36">
        <v>1</v>
      </c>
      <c r="AM1263" s="36"/>
      <c r="AN1263" s="36"/>
      <c r="AO1263" s="36"/>
      <c r="AP1263" s="36"/>
      <c r="AQ1263" s="36"/>
      <c r="AR1263" s="36"/>
      <c r="AS1263" s="36"/>
    </row>
    <row r="1264" spans="1:45" s="62" customFormat="1" hidden="1">
      <c r="A1264" s="50"/>
      <c r="B1264" s="42" t="s">
        <v>6669</v>
      </c>
      <c r="C1264" s="40"/>
      <c r="D1264" s="42" t="s">
        <v>6669</v>
      </c>
      <c r="E1264" s="40" t="s">
        <v>6708</v>
      </c>
      <c r="F1264" s="40"/>
      <c r="G1264" s="40"/>
      <c r="H1264" s="40"/>
      <c r="I1264" s="40"/>
      <c r="J1264" s="35"/>
      <c r="K1264" s="40"/>
      <c r="L1264" s="40"/>
      <c r="M1264" s="42"/>
      <c r="N1264" s="40"/>
      <c r="O1264" s="40"/>
      <c r="P1264" s="40"/>
      <c r="Q1264" s="40"/>
      <c r="R1264" s="40"/>
      <c r="S1264" s="40"/>
      <c r="T1264" s="40"/>
      <c r="U1264" s="40"/>
      <c r="V1264" s="41" t="s">
        <v>6670</v>
      </c>
      <c r="W1264" s="36">
        <v>3</v>
      </c>
      <c r="X1264" s="36" t="s">
        <v>5618</v>
      </c>
      <c r="Y1264" s="36" t="s">
        <v>6073</v>
      </c>
      <c r="Z1264" s="36" t="s">
        <v>117</v>
      </c>
      <c r="AA1264" s="36" t="s">
        <v>1140</v>
      </c>
      <c r="AB1264" s="36" t="s">
        <v>1140</v>
      </c>
      <c r="AC1264" s="36" t="s">
        <v>1141</v>
      </c>
      <c r="AD1264" s="36" t="s">
        <v>1142</v>
      </c>
      <c r="AE1264" s="36" t="s">
        <v>5619</v>
      </c>
      <c r="AF1264" s="36" t="s">
        <v>5620</v>
      </c>
      <c r="AG1264" s="36" t="s">
        <v>117</v>
      </c>
      <c r="AH1264" s="36" t="s">
        <v>4554</v>
      </c>
      <c r="AI1264" s="36" t="s">
        <v>6074</v>
      </c>
      <c r="AJ1264" s="36" t="s">
        <v>6075</v>
      </c>
      <c r="AK1264" s="36" t="s">
        <v>4297</v>
      </c>
      <c r="AL1264" s="36" t="s">
        <v>1136</v>
      </c>
      <c r="AM1264" s="36"/>
      <c r="AN1264" s="36"/>
      <c r="AO1264" s="36"/>
      <c r="AP1264" s="36"/>
      <c r="AQ1264" s="36"/>
      <c r="AR1264" s="36"/>
      <c r="AS1264" s="36"/>
    </row>
    <row r="1265" spans="1:45" s="62" customFormat="1" hidden="1">
      <c r="A1265" s="50"/>
      <c r="B1265" s="42" t="s">
        <v>6669</v>
      </c>
      <c r="C1265" s="40"/>
      <c r="D1265" s="42" t="s">
        <v>6669</v>
      </c>
      <c r="E1265" s="40"/>
      <c r="F1265" s="40"/>
      <c r="G1265" s="40"/>
      <c r="H1265" s="40"/>
      <c r="I1265" s="40"/>
      <c r="J1265" s="35"/>
      <c r="K1265" s="40"/>
      <c r="L1265" s="40"/>
      <c r="M1265" s="42"/>
      <c r="N1265" s="40"/>
      <c r="O1265" s="40"/>
      <c r="P1265" s="40"/>
      <c r="Q1265" s="40"/>
      <c r="R1265" s="40"/>
      <c r="S1265" s="40"/>
      <c r="T1265" s="40"/>
      <c r="U1265" s="40"/>
      <c r="V1265" s="41" t="s">
        <v>6670</v>
      </c>
      <c r="W1265" s="36">
        <v>4</v>
      </c>
      <c r="X1265" s="36" t="s">
        <v>4369</v>
      </c>
      <c r="Y1265" s="36" t="s">
        <v>117</v>
      </c>
      <c r="Z1265" s="36" t="s">
        <v>117</v>
      </c>
      <c r="AA1265" s="36" t="s">
        <v>117</v>
      </c>
      <c r="AB1265" s="36" t="s">
        <v>117</v>
      </c>
      <c r="AC1265" s="36" t="s">
        <v>117</v>
      </c>
      <c r="AD1265" s="36" t="s">
        <v>117</v>
      </c>
      <c r="AE1265" s="36" t="s">
        <v>4456</v>
      </c>
      <c r="AF1265" s="36" t="s">
        <v>117</v>
      </c>
      <c r="AG1265" s="36" t="s">
        <v>1141</v>
      </c>
      <c r="AH1265" s="36" t="s">
        <v>117</v>
      </c>
      <c r="AI1265" s="36" t="s">
        <v>117</v>
      </c>
      <c r="AJ1265" s="36" t="s">
        <v>117</v>
      </c>
      <c r="AK1265" s="36" t="s">
        <v>4297</v>
      </c>
      <c r="AL1265" s="36" t="s">
        <v>1136</v>
      </c>
      <c r="AM1265" s="36"/>
      <c r="AN1265" s="36"/>
      <c r="AO1265" s="36"/>
      <c r="AP1265" s="36"/>
      <c r="AQ1265" s="36"/>
      <c r="AR1265" s="36"/>
      <c r="AS1265" s="36"/>
    </row>
    <row r="1266" spans="1:45" s="62" customFormat="1" hidden="1">
      <c r="A1266" s="50"/>
      <c r="B1266" s="42" t="s">
        <v>6669</v>
      </c>
      <c r="C1266" s="40"/>
      <c r="D1266" s="42" t="s">
        <v>6711</v>
      </c>
      <c r="E1266" s="40"/>
      <c r="F1266" s="40"/>
      <c r="G1266" s="40"/>
      <c r="H1266" s="40"/>
      <c r="I1266" s="40"/>
      <c r="J1266" s="35" t="s">
        <v>6819</v>
      </c>
      <c r="K1266" s="40"/>
      <c r="L1266" s="40"/>
      <c r="M1266" s="42"/>
      <c r="N1266" s="40"/>
      <c r="O1266" s="40"/>
      <c r="P1266" s="40"/>
      <c r="Q1266" s="40"/>
      <c r="R1266" s="40"/>
      <c r="S1266" s="40"/>
      <c r="T1266" s="40"/>
      <c r="U1266" s="40"/>
      <c r="V1266" s="41" t="s">
        <v>6622</v>
      </c>
      <c r="W1266" s="36">
        <v>3</v>
      </c>
      <c r="X1266" s="36" t="s">
        <v>4579</v>
      </c>
      <c r="Y1266" s="36" t="s">
        <v>5621</v>
      </c>
      <c r="Z1266" s="36" t="s">
        <v>117</v>
      </c>
      <c r="AA1266" s="36" t="s">
        <v>117</v>
      </c>
      <c r="AB1266" s="36" t="s">
        <v>5622</v>
      </c>
      <c r="AC1266" s="36" t="s">
        <v>5621</v>
      </c>
      <c r="AD1266" s="36" t="s">
        <v>545</v>
      </c>
      <c r="AE1266" s="36" t="s">
        <v>4582</v>
      </c>
      <c r="AF1266" s="36" t="s">
        <v>117</v>
      </c>
      <c r="AG1266" s="36" t="s">
        <v>548</v>
      </c>
      <c r="AH1266" s="36" t="s">
        <v>4583</v>
      </c>
      <c r="AI1266" s="36" t="s">
        <v>117</v>
      </c>
      <c r="AJ1266" s="36" t="s">
        <v>117</v>
      </c>
      <c r="AK1266" s="36" t="s">
        <v>4297</v>
      </c>
      <c r="AL1266" s="36" t="s">
        <v>1136</v>
      </c>
      <c r="AM1266" s="36"/>
      <c r="AN1266" s="36"/>
      <c r="AO1266" s="36"/>
      <c r="AP1266" s="36"/>
      <c r="AQ1266" s="36"/>
      <c r="AR1266" s="36"/>
      <c r="AS1266" s="36"/>
    </row>
    <row r="1267" spans="1:45" s="197" customFormat="1" hidden="1">
      <c r="A1267" s="121" t="s">
        <v>7259</v>
      </c>
      <c r="B1267" s="119" t="s">
        <v>6669</v>
      </c>
      <c r="C1267" s="58"/>
      <c r="D1267" s="119" t="s">
        <v>6669</v>
      </c>
      <c r="E1267" s="58"/>
      <c r="F1267" s="58"/>
      <c r="G1267" s="58"/>
      <c r="H1267" s="58" t="s">
        <v>6820</v>
      </c>
      <c r="I1267" s="58"/>
      <c r="J1267" s="120"/>
      <c r="K1267" s="58"/>
      <c r="L1267" s="58" t="s">
        <v>6821</v>
      </c>
      <c r="M1267" s="119"/>
      <c r="N1267" s="58"/>
      <c r="O1267" s="58"/>
      <c r="P1267" s="58"/>
      <c r="Q1267" s="58"/>
      <c r="R1267" s="58"/>
      <c r="S1267" s="58"/>
      <c r="T1267" s="58"/>
      <c r="U1267" s="58"/>
      <c r="V1267" s="59" t="s">
        <v>6670</v>
      </c>
      <c r="W1267" s="118">
        <v>3</v>
      </c>
      <c r="X1267" s="118" t="s">
        <v>4782</v>
      </c>
      <c r="Y1267" s="118" t="s">
        <v>5623</v>
      </c>
      <c r="Z1267" s="118" t="s">
        <v>117</v>
      </c>
      <c r="AA1267" s="118" t="s">
        <v>117</v>
      </c>
      <c r="AB1267" s="118" t="s">
        <v>117</v>
      </c>
      <c r="AC1267" s="118" t="s">
        <v>5623</v>
      </c>
      <c r="AD1267" s="118" t="s">
        <v>892</v>
      </c>
      <c r="AE1267" s="118" t="s">
        <v>4784</v>
      </c>
      <c r="AF1267" s="118" t="s">
        <v>117</v>
      </c>
      <c r="AG1267" s="118" t="s">
        <v>117</v>
      </c>
      <c r="AH1267" s="118" t="s">
        <v>117</v>
      </c>
      <c r="AI1267" s="118" t="s">
        <v>117</v>
      </c>
      <c r="AJ1267" s="118" t="s">
        <v>117</v>
      </c>
      <c r="AK1267" s="118" t="s">
        <v>4297</v>
      </c>
      <c r="AL1267" s="118" t="s">
        <v>1136</v>
      </c>
      <c r="AM1267" s="118"/>
      <c r="AN1267" s="118"/>
      <c r="AO1267" s="118"/>
      <c r="AP1267" s="118"/>
      <c r="AQ1267" s="118"/>
      <c r="AR1267" s="118"/>
      <c r="AS1267" s="118"/>
    </row>
    <row r="1268" spans="1:45" s="62" customFormat="1" hidden="1">
      <c r="A1268" s="147" t="s">
        <v>7259</v>
      </c>
      <c r="B1268" s="170" t="s">
        <v>6669</v>
      </c>
      <c r="C1268" s="161"/>
      <c r="D1268" s="170" t="s">
        <v>6669</v>
      </c>
      <c r="E1268" s="161"/>
      <c r="F1268" s="161"/>
      <c r="G1268" s="161"/>
      <c r="H1268" s="161" t="s">
        <v>6820</v>
      </c>
      <c r="I1268" s="161"/>
      <c r="J1268" s="86"/>
      <c r="K1268" s="161"/>
      <c r="L1268" s="161" t="s">
        <v>6821</v>
      </c>
      <c r="M1268" s="170"/>
      <c r="N1268" s="161"/>
      <c r="O1268" s="161"/>
      <c r="P1268" s="161"/>
      <c r="Q1268" s="161"/>
      <c r="R1268" s="161"/>
      <c r="S1268" s="161"/>
      <c r="T1268" s="161"/>
      <c r="U1268" s="161"/>
      <c r="V1268" s="167" t="s">
        <v>6670</v>
      </c>
      <c r="W1268" s="158">
        <v>3</v>
      </c>
      <c r="X1268" s="158" t="s">
        <v>4782</v>
      </c>
      <c r="Y1268" s="158" t="s">
        <v>5623</v>
      </c>
      <c r="Z1268" s="158" t="s">
        <v>117</v>
      </c>
      <c r="AA1268" s="158" t="s">
        <v>117</v>
      </c>
      <c r="AB1268" s="158" t="s">
        <v>117</v>
      </c>
      <c r="AC1268" s="158" t="s">
        <v>5623</v>
      </c>
      <c r="AD1268" s="158" t="s">
        <v>892</v>
      </c>
      <c r="AE1268" s="148" t="s">
        <v>7260</v>
      </c>
      <c r="AF1268" s="158" t="s">
        <v>117</v>
      </c>
      <c r="AG1268" s="158" t="s">
        <v>117</v>
      </c>
      <c r="AH1268" s="158" t="s">
        <v>117</v>
      </c>
      <c r="AI1268" s="158" t="s">
        <v>117</v>
      </c>
      <c r="AJ1268" s="158" t="s">
        <v>117</v>
      </c>
      <c r="AK1268" s="158" t="s">
        <v>4297</v>
      </c>
      <c r="AL1268" s="158" t="s">
        <v>1136</v>
      </c>
      <c r="AM1268" s="158"/>
      <c r="AN1268" s="158"/>
      <c r="AO1268" s="158"/>
      <c r="AP1268" s="158"/>
      <c r="AQ1268" s="158"/>
      <c r="AR1268" s="158"/>
      <c r="AS1268" s="158"/>
    </row>
    <row r="1269" spans="1:45" s="197" customFormat="1" hidden="1">
      <c r="A1269" s="121" t="s">
        <v>7259</v>
      </c>
      <c r="B1269" s="119" t="s">
        <v>6669</v>
      </c>
      <c r="C1269" s="58"/>
      <c r="D1269" s="119" t="s">
        <v>6669</v>
      </c>
      <c r="E1269" s="58"/>
      <c r="F1269" s="58"/>
      <c r="G1269" s="58"/>
      <c r="H1269" s="58" t="s">
        <v>6669</v>
      </c>
      <c r="I1269" s="58"/>
      <c r="J1269" s="120"/>
      <c r="K1269" s="58"/>
      <c r="L1269" s="58" t="s">
        <v>6821</v>
      </c>
      <c r="M1269" s="119"/>
      <c r="N1269" s="58"/>
      <c r="O1269" s="58"/>
      <c r="P1269" s="58"/>
      <c r="Q1269" s="58"/>
      <c r="R1269" s="58"/>
      <c r="S1269" s="58"/>
      <c r="T1269" s="58"/>
      <c r="U1269" s="58"/>
      <c r="V1269" s="59" t="s">
        <v>6670</v>
      </c>
      <c r="W1269" s="118">
        <v>3</v>
      </c>
      <c r="X1269" s="118" t="s">
        <v>4782</v>
      </c>
      <c r="Y1269" s="118" t="s">
        <v>5624</v>
      </c>
      <c r="Z1269" s="118" t="s">
        <v>117</v>
      </c>
      <c r="AA1269" s="118" t="s">
        <v>117</v>
      </c>
      <c r="AB1269" s="118" t="s">
        <v>117</v>
      </c>
      <c r="AC1269" s="118" t="s">
        <v>5624</v>
      </c>
      <c r="AD1269" s="118" t="s">
        <v>5625</v>
      </c>
      <c r="AE1269" s="118" t="s">
        <v>4784</v>
      </c>
      <c r="AF1269" s="118" t="s">
        <v>117</v>
      </c>
      <c r="AG1269" s="118" t="s">
        <v>117</v>
      </c>
      <c r="AH1269" s="118" t="s">
        <v>117</v>
      </c>
      <c r="AI1269" s="118" t="s">
        <v>117</v>
      </c>
      <c r="AJ1269" s="118" t="s">
        <v>117</v>
      </c>
      <c r="AK1269" s="118" t="s">
        <v>4297</v>
      </c>
      <c r="AL1269" s="118" t="s">
        <v>1136</v>
      </c>
      <c r="AM1269" s="118"/>
      <c r="AN1269" s="118"/>
      <c r="AO1269" s="118"/>
      <c r="AP1269" s="118"/>
      <c r="AQ1269" s="118"/>
      <c r="AR1269" s="118"/>
      <c r="AS1269" s="118"/>
    </row>
    <row r="1270" spans="1:45" s="62" customFormat="1" hidden="1">
      <c r="A1270" s="147" t="s">
        <v>7259</v>
      </c>
      <c r="B1270" s="170" t="s">
        <v>6669</v>
      </c>
      <c r="C1270" s="161"/>
      <c r="D1270" s="170" t="s">
        <v>6669</v>
      </c>
      <c r="E1270" s="161"/>
      <c r="F1270" s="161"/>
      <c r="G1270" s="161"/>
      <c r="H1270" s="161" t="s">
        <v>6669</v>
      </c>
      <c r="I1270" s="161"/>
      <c r="J1270" s="86"/>
      <c r="K1270" s="161"/>
      <c r="L1270" s="161" t="s">
        <v>6821</v>
      </c>
      <c r="M1270" s="170"/>
      <c r="N1270" s="161"/>
      <c r="O1270" s="161"/>
      <c r="P1270" s="161"/>
      <c r="Q1270" s="161"/>
      <c r="R1270" s="161"/>
      <c r="S1270" s="161"/>
      <c r="T1270" s="161"/>
      <c r="U1270" s="161"/>
      <c r="V1270" s="167" t="s">
        <v>6670</v>
      </c>
      <c r="W1270" s="158">
        <v>3</v>
      </c>
      <c r="X1270" s="158" t="s">
        <v>4782</v>
      </c>
      <c r="Y1270" s="158" t="s">
        <v>5624</v>
      </c>
      <c r="Z1270" s="158" t="s">
        <v>117</v>
      </c>
      <c r="AA1270" s="158" t="s">
        <v>117</v>
      </c>
      <c r="AB1270" s="158" t="s">
        <v>117</v>
      </c>
      <c r="AC1270" s="158" t="s">
        <v>5624</v>
      </c>
      <c r="AD1270" s="158" t="s">
        <v>5625</v>
      </c>
      <c r="AE1270" s="148" t="s">
        <v>7260</v>
      </c>
      <c r="AF1270" s="158" t="s">
        <v>117</v>
      </c>
      <c r="AG1270" s="158" t="s">
        <v>117</v>
      </c>
      <c r="AH1270" s="158" t="s">
        <v>117</v>
      </c>
      <c r="AI1270" s="158" t="s">
        <v>117</v>
      </c>
      <c r="AJ1270" s="158" t="s">
        <v>117</v>
      </c>
      <c r="AK1270" s="158" t="s">
        <v>4297</v>
      </c>
      <c r="AL1270" s="158" t="s">
        <v>1136</v>
      </c>
      <c r="AM1270" s="158"/>
      <c r="AN1270" s="158"/>
      <c r="AO1270" s="158"/>
      <c r="AP1270" s="158"/>
      <c r="AQ1270" s="158"/>
      <c r="AR1270" s="158"/>
      <c r="AS1270" s="158"/>
    </row>
    <row r="1271" spans="1:45" s="197" customFormat="1" hidden="1">
      <c r="A1271" s="121" t="s">
        <v>7259</v>
      </c>
      <c r="B1271" s="119" t="s">
        <v>6669</v>
      </c>
      <c r="C1271" s="58"/>
      <c r="D1271" s="119" t="s">
        <v>6669</v>
      </c>
      <c r="E1271" s="58"/>
      <c r="F1271" s="58"/>
      <c r="G1271" s="58"/>
      <c r="H1271" s="58" t="s">
        <v>6669</v>
      </c>
      <c r="I1271" s="58"/>
      <c r="J1271" s="120"/>
      <c r="K1271" s="58"/>
      <c r="L1271" s="58" t="s">
        <v>6821</v>
      </c>
      <c r="M1271" s="119"/>
      <c r="N1271" s="58"/>
      <c r="O1271" s="58"/>
      <c r="P1271" s="58"/>
      <c r="Q1271" s="58"/>
      <c r="R1271" s="58"/>
      <c r="S1271" s="58"/>
      <c r="T1271" s="58"/>
      <c r="U1271" s="58"/>
      <c r="V1271" s="59" t="s">
        <v>6670</v>
      </c>
      <c r="W1271" s="118">
        <v>3</v>
      </c>
      <c r="X1271" s="118" t="s">
        <v>4820</v>
      </c>
      <c r="Y1271" s="118" t="s">
        <v>5626</v>
      </c>
      <c r="Z1271" s="118" t="s">
        <v>117</v>
      </c>
      <c r="AA1271" s="118" t="s">
        <v>117</v>
      </c>
      <c r="AB1271" s="118" t="s">
        <v>117</v>
      </c>
      <c r="AC1271" s="118" t="s">
        <v>5626</v>
      </c>
      <c r="AD1271" s="118" t="s">
        <v>5627</v>
      </c>
      <c r="AE1271" s="118" t="s">
        <v>4822</v>
      </c>
      <c r="AF1271" s="118" t="s">
        <v>117</v>
      </c>
      <c r="AG1271" s="118" t="s">
        <v>117</v>
      </c>
      <c r="AH1271" s="118" t="s">
        <v>117</v>
      </c>
      <c r="AI1271" s="118" t="s">
        <v>117</v>
      </c>
      <c r="AJ1271" s="118" t="s">
        <v>117</v>
      </c>
      <c r="AK1271" s="118" t="s">
        <v>4297</v>
      </c>
      <c r="AL1271" s="118" t="s">
        <v>1136</v>
      </c>
      <c r="AM1271" s="118"/>
      <c r="AN1271" s="118"/>
      <c r="AO1271" s="118"/>
      <c r="AP1271" s="118"/>
      <c r="AQ1271" s="118"/>
      <c r="AR1271" s="118"/>
      <c r="AS1271" s="118"/>
    </row>
    <row r="1272" spans="1:45" s="62" customFormat="1" hidden="1">
      <c r="A1272" s="147" t="s">
        <v>7758</v>
      </c>
      <c r="B1272" s="170" t="s">
        <v>6669</v>
      </c>
      <c r="C1272" s="161"/>
      <c r="D1272" s="170" t="s">
        <v>6669</v>
      </c>
      <c r="E1272" s="161"/>
      <c r="F1272" s="161"/>
      <c r="G1272" s="161"/>
      <c r="H1272" s="161" t="s">
        <v>6669</v>
      </c>
      <c r="I1272" s="161"/>
      <c r="J1272" s="86"/>
      <c r="K1272" s="161"/>
      <c r="L1272" s="161" t="s">
        <v>6821</v>
      </c>
      <c r="M1272" s="170"/>
      <c r="N1272" s="161"/>
      <c r="O1272" s="161"/>
      <c r="P1272" s="161"/>
      <c r="Q1272" s="161"/>
      <c r="R1272" s="161"/>
      <c r="S1272" s="161"/>
      <c r="T1272" s="161"/>
      <c r="U1272" s="161"/>
      <c r="V1272" s="167" t="s">
        <v>6670</v>
      </c>
      <c r="W1272" s="158">
        <v>3</v>
      </c>
      <c r="X1272" s="158" t="s">
        <v>4820</v>
      </c>
      <c r="Y1272" s="158" t="s">
        <v>5626</v>
      </c>
      <c r="Z1272" s="158" t="s">
        <v>117</v>
      </c>
      <c r="AA1272" s="158" t="s">
        <v>117</v>
      </c>
      <c r="AB1272" s="158" t="s">
        <v>117</v>
      </c>
      <c r="AC1272" s="158" t="s">
        <v>5626</v>
      </c>
      <c r="AD1272" s="158" t="s">
        <v>5627</v>
      </c>
      <c r="AE1272" s="148" t="s">
        <v>5633</v>
      </c>
      <c r="AF1272" s="158" t="s">
        <v>117</v>
      </c>
      <c r="AG1272" s="158" t="s">
        <v>117</v>
      </c>
      <c r="AH1272" s="158" t="s">
        <v>117</v>
      </c>
      <c r="AI1272" s="158" t="s">
        <v>117</v>
      </c>
      <c r="AJ1272" s="158" t="s">
        <v>117</v>
      </c>
      <c r="AK1272" s="158" t="s">
        <v>4297</v>
      </c>
      <c r="AL1272" s="158" t="s">
        <v>1136</v>
      </c>
      <c r="AM1272" s="158"/>
      <c r="AN1272" s="158"/>
      <c r="AO1272" s="158"/>
      <c r="AP1272" s="158"/>
      <c r="AQ1272" s="158"/>
      <c r="AR1272" s="158"/>
      <c r="AS1272" s="158"/>
    </row>
    <row r="1273" spans="1:45" s="62" customFormat="1" hidden="1">
      <c r="A1273" s="50"/>
      <c r="B1273" s="42" t="s">
        <v>6669</v>
      </c>
      <c r="C1273" s="40"/>
      <c r="D1273" s="42" t="s">
        <v>6669</v>
      </c>
      <c r="E1273" s="40"/>
      <c r="F1273" s="40"/>
      <c r="G1273" s="40"/>
      <c r="H1273" s="40" t="s">
        <v>6669</v>
      </c>
      <c r="I1273" s="40"/>
      <c r="J1273" s="35"/>
      <c r="K1273" s="40"/>
      <c r="L1273" s="40" t="s">
        <v>6821</v>
      </c>
      <c r="M1273" s="42"/>
      <c r="N1273" s="40"/>
      <c r="O1273" s="40"/>
      <c r="P1273" s="40"/>
      <c r="Q1273" s="40"/>
      <c r="R1273" s="40"/>
      <c r="S1273" s="40"/>
      <c r="T1273" s="40"/>
      <c r="U1273" s="40"/>
      <c r="V1273" s="41" t="s">
        <v>6670</v>
      </c>
      <c r="W1273" s="36">
        <v>3</v>
      </c>
      <c r="X1273" s="36" t="s">
        <v>4816</v>
      </c>
      <c r="Y1273" s="36" t="s">
        <v>5628</v>
      </c>
      <c r="Z1273" s="36" t="s">
        <v>117</v>
      </c>
      <c r="AA1273" s="36" t="s">
        <v>117</v>
      </c>
      <c r="AB1273" s="36" t="s">
        <v>117</v>
      </c>
      <c r="AC1273" s="36" t="s">
        <v>5628</v>
      </c>
      <c r="AD1273" s="36" t="s">
        <v>5627</v>
      </c>
      <c r="AE1273" s="36" t="s">
        <v>4819</v>
      </c>
      <c r="AF1273" s="36" t="s">
        <v>117</v>
      </c>
      <c r="AG1273" s="36" t="s">
        <v>117</v>
      </c>
      <c r="AH1273" s="36" t="s">
        <v>117</v>
      </c>
      <c r="AI1273" s="36" t="s">
        <v>117</v>
      </c>
      <c r="AJ1273" s="36" t="s">
        <v>117</v>
      </c>
      <c r="AK1273" s="36" t="s">
        <v>4297</v>
      </c>
      <c r="AL1273" s="36" t="s">
        <v>1136</v>
      </c>
      <c r="AM1273" s="36"/>
      <c r="AN1273" s="36"/>
      <c r="AO1273" s="36"/>
      <c r="AP1273" s="36"/>
      <c r="AQ1273" s="36"/>
      <c r="AR1273" s="36"/>
      <c r="AS1273" s="36"/>
    </row>
    <row r="1274" spans="1:45" s="62" customFormat="1" hidden="1">
      <c r="A1274" s="50"/>
      <c r="B1274" s="42" t="s">
        <v>6669</v>
      </c>
      <c r="C1274" s="40"/>
      <c r="D1274" s="42" t="s">
        <v>6669</v>
      </c>
      <c r="E1274" s="40"/>
      <c r="F1274" s="40"/>
      <c r="G1274" s="40"/>
      <c r="H1274" s="40" t="s">
        <v>6669</v>
      </c>
      <c r="I1274" s="40"/>
      <c r="J1274" s="35"/>
      <c r="K1274" s="40"/>
      <c r="L1274" s="40" t="s">
        <v>6821</v>
      </c>
      <c r="M1274" s="42"/>
      <c r="N1274" s="40"/>
      <c r="O1274" s="40"/>
      <c r="P1274" s="40"/>
      <c r="Q1274" s="40"/>
      <c r="R1274" s="40"/>
      <c r="S1274" s="40"/>
      <c r="T1274" s="40"/>
      <c r="U1274" s="40"/>
      <c r="V1274" s="41" t="s">
        <v>6670</v>
      </c>
      <c r="W1274" s="36">
        <v>3</v>
      </c>
      <c r="X1274" s="36" t="s">
        <v>4816</v>
      </c>
      <c r="Y1274" s="36" t="s">
        <v>5629</v>
      </c>
      <c r="Z1274" s="36" t="s">
        <v>117</v>
      </c>
      <c r="AA1274" s="36" t="s">
        <v>117</v>
      </c>
      <c r="AB1274" s="36" t="s">
        <v>117</v>
      </c>
      <c r="AC1274" s="36" t="s">
        <v>5629</v>
      </c>
      <c r="AD1274" s="36" t="s">
        <v>5627</v>
      </c>
      <c r="AE1274" s="36" t="s">
        <v>4819</v>
      </c>
      <c r="AF1274" s="36" t="s">
        <v>117</v>
      </c>
      <c r="AG1274" s="36" t="s">
        <v>117</v>
      </c>
      <c r="AH1274" s="36" t="s">
        <v>117</v>
      </c>
      <c r="AI1274" s="36" t="s">
        <v>117</v>
      </c>
      <c r="AJ1274" s="36" t="s">
        <v>117</v>
      </c>
      <c r="AK1274" s="36" t="s">
        <v>4297</v>
      </c>
      <c r="AL1274" s="36" t="s">
        <v>1136</v>
      </c>
      <c r="AM1274" s="36"/>
      <c r="AN1274" s="36"/>
      <c r="AO1274" s="36"/>
      <c r="AP1274" s="36"/>
      <c r="AQ1274" s="36"/>
      <c r="AR1274" s="36"/>
      <c r="AS1274" s="36"/>
    </row>
    <row r="1275" spans="1:45" s="197" customFormat="1" hidden="1">
      <c r="A1275" s="121" t="s">
        <v>7259</v>
      </c>
      <c r="B1275" s="119" t="s">
        <v>6669</v>
      </c>
      <c r="C1275" s="58"/>
      <c r="D1275" s="119" t="s">
        <v>6669</v>
      </c>
      <c r="E1275" s="58"/>
      <c r="F1275" s="58"/>
      <c r="G1275" s="58"/>
      <c r="H1275" s="58" t="s">
        <v>6669</v>
      </c>
      <c r="I1275" s="58"/>
      <c r="J1275" s="120"/>
      <c r="K1275" s="58"/>
      <c r="L1275" s="58" t="s">
        <v>6821</v>
      </c>
      <c r="M1275" s="119"/>
      <c r="N1275" s="58"/>
      <c r="O1275" s="58"/>
      <c r="P1275" s="58"/>
      <c r="Q1275" s="58"/>
      <c r="R1275" s="58"/>
      <c r="S1275" s="58"/>
      <c r="T1275" s="58"/>
      <c r="U1275" s="58"/>
      <c r="V1275" s="59" t="s">
        <v>6670</v>
      </c>
      <c r="W1275" s="118">
        <v>3</v>
      </c>
      <c r="X1275" s="118" t="s">
        <v>4782</v>
      </c>
      <c r="Y1275" s="118" t="s">
        <v>5630</v>
      </c>
      <c r="Z1275" s="118" t="s">
        <v>117</v>
      </c>
      <c r="AA1275" s="118" t="s">
        <v>117</v>
      </c>
      <c r="AB1275" s="118" t="s">
        <v>117</v>
      </c>
      <c r="AC1275" s="118" t="s">
        <v>5630</v>
      </c>
      <c r="AD1275" s="118" t="s">
        <v>5625</v>
      </c>
      <c r="AE1275" s="118" t="s">
        <v>4815</v>
      </c>
      <c r="AF1275" s="118" t="s">
        <v>117</v>
      </c>
      <c r="AG1275" s="118" t="s">
        <v>117</v>
      </c>
      <c r="AH1275" s="118" t="s">
        <v>117</v>
      </c>
      <c r="AI1275" s="118" t="s">
        <v>117</v>
      </c>
      <c r="AJ1275" s="118" t="s">
        <v>117</v>
      </c>
      <c r="AK1275" s="118" t="s">
        <v>4297</v>
      </c>
      <c r="AL1275" s="118" t="s">
        <v>1136</v>
      </c>
      <c r="AM1275" s="118"/>
      <c r="AN1275" s="118"/>
      <c r="AO1275" s="118"/>
      <c r="AP1275" s="118"/>
      <c r="AQ1275" s="118"/>
      <c r="AR1275" s="118"/>
      <c r="AS1275" s="118"/>
    </row>
    <row r="1276" spans="1:45" s="62" customFormat="1" hidden="1">
      <c r="A1276" s="147" t="s">
        <v>7758</v>
      </c>
      <c r="B1276" s="170" t="s">
        <v>6669</v>
      </c>
      <c r="C1276" s="161"/>
      <c r="D1276" s="170" t="s">
        <v>6669</v>
      </c>
      <c r="E1276" s="161"/>
      <c r="F1276" s="161"/>
      <c r="G1276" s="161"/>
      <c r="H1276" s="161" t="s">
        <v>6669</v>
      </c>
      <c r="I1276" s="161"/>
      <c r="J1276" s="86"/>
      <c r="K1276" s="161"/>
      <c r="L1276" s="161" t="s">
        <v>6821</v>
      </c>
      <c r="M1276" s="170"/>
      <c r="N1276" s="161"/>
      <c r="O1276" s="161"/>
      <c r="P1276" s="161"/>
      <c r="Q1276" s="161"/>
      <c r="R1276" s="161"/>
      <c r="S1276" s="161"/>
      <c r="T1276" s="161"/>
      <c r="U1276" s="161"/>
      <c r="V1276" s="167" t="s">
        <v>6670</v>
      </c>
      <c r="W1276" s="158">
        <v>3</v>
      </c>
      <c r="X1276" s="158" t="s">
        <v>4782</v>
      </c>
      <c r="Y1276" s="158" t="s">
        <v>5630</v>
      </c>
      <c r="Z1276" s="158" t="s">
        <v>117</v>
      </c>
      <c r="AA1276" s="158" t="s">
        <v>117</v>
      </c>
      <c r="AB1276" s="158" t="s">
        <v>117</v>
      </c>
      <c r="AC1276" s="158" t="s">
        <v>5630</v>
      </c>
      <c r="AD1276" s="158" t="s">
        <v>5625</v>
      </c>
      <c r="AE1276" s="148" t="s">
        <v>5633</v>
      </c>
      <c r="AF1276" s="158" t="s">
        <v>117</v>
      </c>
      <c r="AG1276" s="158" t="s">
        <v>117</v>
      </c>
      <c r="AH1276" s="158" t="s">
        <v>117</v>
      </c>
      <c r="AI1276" s="158" t="s">
        <v>117</v>
      </c>
      <c r="AJ1276" s="158" t="s">
        <v>117</v>
      </c>
      <c r="AK1276" s="158" t="s">
        <v>4297</v>
      </c>
      <c r="AL1276" s="158" t="s">
        <v>1136</v>
      </c>
      <c r="AM1276" s="158"/>
      <c r="AN1276" s="158"/>
      <c r="AO1276" s="158"/>
      <c r="AP1276" s="158"/>
      <c r="AQ1276" s="158"/>
      <c r="AR1276" s="158"/>
      <c r="AS1276" s="158"/>
    </row>
    <row r="1277" spans="1:45" s="62" customFormat="1" hidden="1">
      <c r="A1277" s="50"/>
      <c r="B1277" s="42" t="s">
        <v>6669</v>
      </c>
      <c r="C1277" s="40"/>
      <c r="D1277" s="42" t="s">
        <v>6669</v>
      </c>
      <c r="E1277" s="40"/>
      <c r="F1277" s="40"/>
      <c r="G1277" s="40"/>
      <c r="H1277" s="40" t="s">
        <v>6669</v>
      </c>
      <c r="I1277" s="40"/>
      <c r="J1277" s="35"/>
      <c r="K1277" s="40"/>
      <c r="L1277" s="40"/>
      <c r="M1277" s="42"/>
      <c r="N1277" s="40"/>
      <c r="O1277" s="40"/>
      <c r="P1277" s="40"/>
      <c r="Q1277" s="40"/>
      <c r="R1277" s="40"/>
      <c r="S1277" s="40"/>
      <c r="T1277" s="40"/>
      <c r="U1277" s="40"/>
      <c r="V1277" s="41" t="s">
        <v>6670</v>
      </c>
      <c r="W1277" s="36">
        <v>3</v>
      </c>
      <c r="X1277" s="36" t="s">
        <v>5631</v>
      </c>
      <c r="Y1277" s="36" t="s">
        <v>5632</v>
      </c>
      <c r="Z1277" s="36" t="s">
        <v>117</v>
      </c>
      <c r="AA1277" s="36" t="s">
        <v>117</v>
      </c>
      <c r="AB1277" s="36" t="s">
        <v>117</v>
      </c>
      <c r="AC1277" s="36" t="s">
        <v>5632</v>
      </c>
      <c r="AD1277" s="36" t="s">
        <v>1142</v>
      </c>
      <c r="AE1277" s="36" t="s">
        <v>5633</v>
      </c>
      <c r="AF1277" s="36" t="s">
        <v>117</v>
      </c>
      <c r="AG1277" s="36" t="s">
        <v>117</v>
      </c>
      <c r="AH1277" s="36" t="s">
        <v>117</v>
      </c>
      <c r="AI1277" s="36" t="s">
        <v>117</v>
      </c>
      <c r="AJ1277" s="36" t="s">
        <v>117</v>
      </c>
      <c r="AK1277" s="36" t="s">
        <v>4297</v>
      </c>
      <c r="AL1277" s="36" t="s">
        <v>1136</v>
      </c>
      <c r="AM1277" s="36"/>
      <c r="AN1277" s="36"/>
      <c r="AO1277" s="36"/>
      <c r="AP1277" s="36"/>
      <c r="AQ1277" s="36"/>
      <c r="AR1277" s="36"/>
      <c r="AS1277" s="36"/>
    </row>
    <row r="1278" spans="1:45" s="62" customFormat="1" hidden="1">
      <c r="A1278" s="147" t="s">
        <v>7872</v>
      </c>
      <c r="B1278" s="42" t="s">
        <v>6669</v>
      </c>
      <c r="C1278" s="40"/>
      <c r="D1278" s="42" t="s">
        <v>6669</v>
      </c>
      <c r="E1278" s="40"/>
      <c r="F1278" s="40"/>
      <c r="G1278" s="40"/>
      <c r="H1278" s="165" t="s">
        <v>6820</v>
      </c>
      <c r="I1278" s="40"/>
      <c r="J1278" s="35" t="s">
        <v>6822</v>
      </c>
      <c r="K1278" s="40"/>
      <c r="L1278" s="40"/>
      <c r="M1278" s="42"/>
      <c r="N1278" s="40"/>
      <c r="O1278" s="40"/>
      <c r="P1278" s="40"/>
      <c r="Q1278" s="40"/>
      <c r="R1278" s="40"/>
      <c r="S1278" s="40"/>
      <c r="T1278" s="40"/>
      <c r="U1278" s="41" t="s">
        <v>6789</v>
      </c>
      <c r="V1278" s="41" t="s">
        <v>6670</v>
      </c>
      <c r="W1278" s="36">
        <v>3</v>
      </c>
      <c r="X1278" s="36" t="s">
        <v>5634</v>
      </c>
      <c r="Y1278" s="36" t="s">
        <v>5635</v>
      </c>
      <c r="Z1278" s="36" t="s">
        <v>117</v>
      </c>
      <c r="AA1278" s="36" t="s">
        <v>117</v>
      </c>
      <c r="AB1278" s="36" t="s">
        <v>117</v>
      </c>
      <c r="AC1278" s="36" t="s">
        <v>5635</v>
      </c>
      <c r="AD1278" s="36" t="s">
        <v>5636</v>
      </c>
      <c r="AE1278" s="36" t="s">
        <v>5637</v>
      </c>
      <c r="AF1278" s="36" t="s">
        <v>117</v>
      </c>
      <c r="AG1278" s="36" t="s">
        <v>117</v>
      </c>
      <c r="AH1278" s="36" t="s">
        <v>117</v>
      </c>
      <c r="AI1278" s="36" t="s">
        <v>117</v>
      </c>
      <c r="AJ1278" s="36" t="s">
        <v>117</v>
      </c>
      <c r="AK1278" s="36" t="s">
        <v>4297</v>
      </c>
      <c r="AL1278" s="36" t="s">
        <v>1136</v>
      </c>
      <c r="AM1278" s="36"/>
      <c r="AN1278" s="36"/>
      <c r="AO1278" s="36"/>
      <c r="AP1278" s="36"/>
      <c r="AQ1278" s="36"/>
      <c r="AR1278" s="36"/>
      <c r="AS1278" s="36"/>
    </row>
    <row r="1279" spans="1:45" s="62" customFormat="1" hidden="1">
      <c r="A1279" s="50"/>
      <c r="B1279" s="42" t="s">
        <v>6669</v>
      </c>
      <c r="C1279" s="40"/>
      <c r="D1279" s="42" t="s">
        <v>6669</v>
      </c>
      <c r="E1279" s="40"/>
      <c r="F1279" s="40"/>
      <c r="G1279" s="40"/>
      <c r="H1279" s="40"/>
      <c r="I1279" s="40"/>
      <c r="J1279" s="35"/>
      <c r="K1279" s="40"/>
      <c r="L1279" s="40"/>
      <c r="M1279" s="42"/>
      <c r="N1279" s="40"/>
      <c r="O1279" s="40"/>
      <c r="P1279" s="40"/>
      <c r="Q1279" s="40"/>
      <c r="R1279" s="40"/>
      <c r="S1279" s="40"/>
      <c r="T1279" s="40"/>
      <c r="U1279" s="40"/>
      <c r="V1279" s="41" t="s">
        <v>6670</v>
      </c>
      <c r="W1279" s="36">
        <v>3</v>
      </c>
      <c r="X1279" s="36" t="s">
        <v>5638</v>
      </c>
      <c r="Y1279" s="36" t="s">
        <v>5639</v>
      </c>
      <c r="Z1279" s="36" t="s">
        <v>117</v>
      </c>
      <c r="AA1279" s="36" t="s">
        <v>117</v>
      </c>
      <c r="AB1279" s="36" t="s">
        <v>117</v>
      </c>
      <c r="AC1279" s="36" t="s">
        <v>5639</v>
      </c>
      <c r="AD1279" s="36" t="s">
        <v>1142</v>
      </c>
      <c r="AE1279" s="36" t="s">
        <v>5640</v>
      </c>
      <c r="AF1279" s="36" t="s">
        <v>117</v>
      </c>
      <c r="AG1279" s="36" t="s">
        <v>117</v>
      </c>
      <c r="AH1279" s="36" t="s">
        <v>117</v>
      </c>
      <c r="AI1279" s="36" t="s">
        <v>117</v>
      </c>
      <c r="AJ1279" s="36" t="s">
        <v>117</v>
      </c>
      <c r="AK1279" s="36" t="s">
        <v>4297</v>
      </c>
      <c r="AL1279" s="36" t="s">
        <v>1136</v>
      </c>
      <c r="AM1279" s="36"/>
      <c r="AN1279" s="36"/>
      <c r="AO1279" s="36"/>
      <c r="AP1279" s="36"/>
      <c r="AQ1279" s="36"/>
      <c r="AR1279" s="36"/>
      <c r="AS1279" s="36"/>
    </row>
    <row r="1280" spans="1:45" s="62" customFormat="1" hidden="1">
      <c r="A1280" s="136"/>
      <c r="B1280" s="42" t="s">
        <v>6671</v>
      </c>
      <c r="C1280" s="88"/>
      <c r="D1280" s="88"/>
      <c r="E1280" s="88"/>
      <c r="F1280" s="88"/>
      <c r="G1280" s="88"/>
      <c r="H1280" s="88"/>
      <c r="I1280" s="88"/>
      <c r="J1280" s="88"/>
      <c r="K1280" s="88"/>
      <c r="L1280" s="88"/>
      <c r="M1280" s="88"/>
      <c r="N1280" s="88"/>
      <c r="O1280" s="88"/>
      <c r="P1280" s="88"/>
      <c r="Q1280" s="88"/>
      <c r="R1280" s="88"/>
      <c r="S1280" s="88"/>
      <c r="T1280" s="36"/>
      <c r="U1280" s="36"/>
      <c r="V1280" s="36"/>
      <c r="W1280" s="36">
        <v>1</v>
      </c>
      <c r="X1280" s="36" t="s">
        <v>1143</v>
      </c>
      <c r="Y1280" s="36"/>
      <c r="Z1280" s="36"/>
      <c r="AA1280" s="36"/>
      <c r="AB1280" s="36"/>
      <c r="AC1280" s="36"/>
      <c r="AD1280" s="36"/>
      <c r="AE1280" s="36"/>
      <c r="AF1280" s="36"/>
      <c r="AG1280" s="36"/>
      <c r="AH1280" s="36"/>
      <c r="AI1280" s="36"/>
      <c r="AJ1280" s="36"/>
      <c r="AK1280" s="36"/>
      <c r="AL1280" s="36"/>
      <c r="AM1280" s="36"/>
      <c r="AN1280" s="36"/>
      <c r="AO1280" s="36"/>
      <c r="AP1280" s="36"/>
      <c r="AQ1280" s="36"/>
      <c r="AR1280" s="36"/>
      <c r="AS1280" s="36"/>
    </row>
    <row r="1281" spans="1:45" s="62" customFormat="1" hidden="1">
      <c r="A1281" s="136"/>
      <c r="B1281" s="42" t="s">
        <v>6671</v>
      </c>
      <c r="C1281" s="88"/>
      <c r="D1281" s="88"/>
      <c r="E1281" s="88"/>
      <c r="F1281" s="88"/>
      <c r="G1281" s="88"/>
      <c r="H1281" s="88"/>
      <c r="I1281" s="88"/>
      <c r="J1281" s="88"/>
      <c r="K1281" s="88"/>
      <c r="L1281" s="88"/>
      <c r="M1281" s="88"/>
      <c r="N1281" s="88"/>
      <c r="O1281" s="88"/>
      <c r="P1281" s="88"/>
      <c r="Q1281" s="88"/>
      <c r="R1281" s="88"/>
      <c r="S1281" s="88"/>
      <c r="T1281" s="36"/>
      <c r="U1281" s="36"/>
      <c r="V1281" s="36"/>
      <c r="W1281" s="36">
        <v>2</v>
      </c>
      <c r="X1281" s="36" t="s">
        <v>61</v>
      </c>
      <c r="Y1281" s="36" t="s">
        <v>1144</v>
      </c>
      <c r="Z1281" s="36" t="s">
        <v>1145</v>
      </c>
      <c r="AA1281" s="36" t="s">
        <v>1146</v>
      </c>
      <c r="AB1281" s="36" t="s">
        <v>116</v>
      </c>
      <c r="AC1281" s="36"/>
      <c r="AD1281" s="36"/>
      <c r="AE1281" s="36"/>
      <c r="AF1281" s="36"/>
      <c r="AG1281" s="36"/>
      <c r="AH1281" s="36"/>
      <c r="AI1281" s="36"/>
      <c r="AJ1281" s="36"/>
      <c r="AK1281" s="36"/>
      <c r="AL1281" s="36"/>
      <c r="AM1281" s="36"/>
      <c r="AN1281" s="36"/>
      <c r="AO1281" s="36"/>
      <c r="AP1281" s="36"/>
      <c r="AQ1281" s="36"/>
      <c r="AR1281" s="36"/>
      <c r="AS1281" s="36"/>
    </row>
    <row r="1282" spans="1:45" s="62" customFormat="1" hidden="1">
      <c r="A1282" s="136"/>
      <c r="B1282" s="42" t="s">
        <v>6671</v>
      </c>
      <c r="C1282" s="88"/>
      <c r="D1282" s="88"/>
      <c r="E1282" s="88"/>
      <c r="F1282" s="88"/>
      <c r="G1282" s="88"/>
      <c r="H1282" s="88"/>
      <c r="I1282" s="88"/>
      <c r="J1282" s="88"/>
      <c r="K1282" s="88"/>
      <c r="L1282" s="88"/>
      <c r="M1282" s="88"/>
      <c r="N1282" s="88"/>
      <c r="O1282" s="88"/>
      <c r="P1282" s="88"/>
      <c r="Q1282" s="88"/>
      <c r="R1282" s="88"/>
      <c r="S1282" s="88"/>
      <c r="T1282" s="36"/>
      <c r="U1282" s="36"/>
      <c r="V1282" s="36"/>
      <c r="W1282" s="36">
        <v>2</v>
      </c>
      <c r="X1282" s="36" t="s">
        <v>62</v>
      </c>
      <c r="Y1282" s="36" t="s">
        <v>1147</v>
      </c>
      <c r="Z1282" s="36" t="s">
        <v>1148</v>
      </c>
      <c r="AA1282" s="36" t="s">
        <v>1146</v>
      </c>
      <c r="AB1282" s="36"/>
      <c r="AC1282" s="36"/>
      <c r="AD1282" s="36"/>
      <c r="AE1282" s="36"/>
      <c r="AF1282" s="36"/>
      <c r="AG1282" s="36"/>
      <c r="AH1282" s="36"/>
      <c r="AI1282" s="36"/>
      <c r="AJ1282" s="36"/>
      <c r="AK1282" s="36"/>
      <c r="AL1282" s="36"/>
      <c r="AM1282" s="36"/>
      <c r="AN1282" s="36"/>
      <c r="AO1282" s="36"/>
      <c r="AP1282" s="36"/>
      <c r="AQ1282" s="36"/>
      <c r="AR1282" s="36"/>
      <c r="AS1282" s="36"/>
    </row>
    <row r="1283" spans="1:45" s="62" customFormat="1" hidden="1">
      <c r="A1283" s="136"/>
      <c r="B1283" s="42" t="s">
        <v>6671</v>
      </c>
      <c r="C1283" s="88"/>
      <c r="D1283" s="88"/>
      <c r="E1283" s="88"/>
      <c r="F1283" s="88"/>
      <c r="G1283" s="88"/>
      <c r="H1283" s="88"/>
      <c r="I1283" s="88"/>
      <c r="J1283" s="88"/>
      <c r="K1283" s="88"/>
      <c r="L1283" s="88"/>
      <c r="M1283" s="88"/>
      <c r="N1283" s="88"/>
      <c r="O1283" s="88"/>
      <c r="P1283" s="88"/>
      <c r="Q1283" s="88"/>
      <c r="R1283" s="88"/>
      <c r="S1283" s="88"/>
      <c r="T1283" s="36"/>
      <c r="U1283" s="36"/>
      <c r="V1283" s="36"/>
      <c r="W1283" s="36">
        <v>0</v>
      </c>
      <c r="X1283" s="36" t="s">
        <v>4286</v>
      </c>
      <c r="Y1283" s="36" t="s">
        <v>4287</v>
      </c>
      <c r="Z1283" s="36" t="s">
        <v>4288</v>
      </c>
      <c r="AA1283" s="36" t="s">
        <v>45</v>
      </c>
      <c r="AB1283" s="36" t="s">
        <v>45</v>
      </c>
      <c r="AC1283" s="36" t="s">
        <v>47</v>
      </c>
      <c r="AD1283" s="36" t="s">
        <v>49</v>
      </c>
      <c r="AE1283" s="36" t="s">
        <v>4289</v>
      </c>
      <c r="AF1283" s="36" t="s">
        <v>4290</v>
      </c>
      <c r="AG1283" s="36" t="s">
        <v>4291</v>
      </c>
      <c r="AH1283" s="36" t="s">
        <v>58</v>
      </c>
      <c r="AI1283" s="36" t="s">
        <v>4292</v>
      </c>
      <c r="AJ1283" s="36" t="s">
        <v>4293</v>
      </c>
      <c r="AK1283" s="36" t="s">
        <v>4294</v>
      </c>
      <c r="AL1283" s="36" t="s">
        <v>61</v>
      </c>
      <c r="AM1283" s="36" t="s">
        <v>62</v>
      </c>
      <c r="AN1283" s="36"/>
      <c r="AO1283" s="36"/>
      <c r="AP1283" s="36"/>
      <c r="AQ1283" s="36"/>
      <c r="AR1283" s="36"/>
      <c r="AS1283" s="36"/>
    </row>
    <row r="1284" spans="1:45" s="62" customFormat="1" hidden="1">
      <c r="A1284" s="136"/>
      <c r="B1284" s="42" t="s">
        <v>6671</v>
      </c>
      <c r="C1284" s="88"/>
      <c r="D1284" s="88"/>
      <c r="E1284" s="88"/>
      <c r="F1284" s="88"/>
      <c r="G1284" s="88"/>
      <c r="H1284" s="88"/>
      <c r="I1284" s="88"/>
      <c r="J1284" s="88"/>
      <c r="K1284" s="88"/>
      <c r="L1284" s="88"/>
      <c r="M1284" s="88"/>
      <c r="N1284" s="88"/>
      <c r="O1284" s="88"/>
      <c r="P1284" s="88"/>
      <c r="Q1284" s="88"/>
      <c r="R1284" s="88"/>
      <c r="S1284" s="88"/>
      <c r="T1284" s="36"/>
      <c r="U1284" s="36"/>
      <c r="V1284" s="36"/>
      <c r="W1284" s="36">
        <v>4</v>
      </c>
      <c r="X1284" s="36" t="s">
        <v>4330</v>
      </c>
      <c r="Y1284" s="36" t="s">
        <v>117</v>
      </c>
      <c r="Z1284" s="36" t="s">
        <v>117</v>
      </c>
      <c r="AA1284" s="36" t="s">
        <v>117</v>
      </c>
      <c r="AB1284" s="36" t="s">
        <v>117</v>
      </c>
      <c r="AC1284" s="36" t="s">
        <v>117</v>
      </c>
      <c r="AD1284" s="36" t="s">
        <v>117</v>
      </c>
      <c r="AE1284" s="36" t="s">
        <v>705</v>
      </c>
      <c r="AF1284" s="36" t="s">
        <v>117</v>
      </c>
      <c r="AG1284" s="36" t="s">
        <v>117</v>
      </c>
      <c r="AH1284" s="36" t="s">
        <v>117</v>
      </c>
      <c r="AI1284" s="36" t="s">
        <v>117</v>
      </c>
      <c r="AJ1284" s="36" t="s">
        <v>117</v>
      </c>
      <c r="AK1284" s="36" t="s">
        <v>4297</v>
      </c>
      <c r="AL1284" s="36">
        <v>1</v>
      </c>
      <c r="AM1284" s="36" t="s">
        <v>117</v>
      </c>
      <c r="AN1284" s="36"/>
      <c r="AO1284" s="36"/>
      <c r="AP1284" s="36"/>
      <c r="AQ1284" s="36"/>
      <c r="AR1284" s="36"/>
      <c r="AS1284" s="36"/>
    </row>
    <row r="1285" spans="1:45" s="62" customFormat="1" hidden="1">
      <c r="A1285" s="136"/>
      <c r="B1285" s="42" t="s">
        <v>6671</v>
      </c>
      <c r="C1285" s="88"/>
      <c r="D1285" s="88"/>
      <c r="E1285" s="88"/>
      <c r="F1285" s="88"/>
      <c r="G1285" s="88"/>
      <c r="H1285" s="88"/>
      <c r="I1285" s="88"/>
      <c r="J1285" s="88"/>
      <c r="K1285" s="88"/>
      <c r="L1285" s="88"/>
      <c r="M1285" s="88"/>
      <c r="N1285" s="88"/>
      <c r="O1285" s="88"/>
      <c r="P1285" s="88"/>
      <c r="Q1285" s="88"/>
      <c r="R1285" s="88"/>
      <c r="S1285" s="88"/>
      <c r="T1285" s="36"/>
      <c r="U1285" s="36"/>
      <c r="V1285" s="36"/>
      <c r="W1285" s="36">
        <v>4</v>
      </c>
      <c r="X1285" s="36" t="s">
        <v>50</v>
      </c>
      <c r="Y1285" s="36" t="s">
        <v>117</v>
      </c>
      <c r="Z1285" s="36" t="s">
        <v>117</v>
      </c>
      <c r="AA1285" s="36" t="s">
        <v>117</v>
      </c>
      <c r="AB1285" s="36" t="s">
        <v>117</v>
      </c>
      <c r="AC1285" s="36" t="s">
        <v>117</v>
      </c>
      <c r="AD1285" s="36" t="s">
        <v>117</v>
      </c>
      <c r="AE1285" s="36" t="s">
        <v>166</v>
      </c>
      <c r="AF1285" s="36" t="s">
        <v>117</v>
      </c>
      <c r="AG1285" s="36" t="s">
        <v>117</v>
      </c>
      <c r="AH1285" s="36" t="s">
        <v>117</v>
      </c>
      <c r="AI1285" s="36" t="s">
        <v>117</v>
      </c>
      <c r="AJ1285" s="36" t="s">
        <v>117</v>
      </c>
      <c r="AK1285" s="36" t="s">
        <v>4297</v>
      </c>
      <c r="AL1285" s="36">
        <v>2</v>
      </c>
      <c r="AM1285" s="36">
        <v>2</v>
      </c>
      <c r="AN1285" s="36"/>
      <c r="AO1285" s="36"/>
      <c r="AP1285" s="36"/>
      <c r="AQ1285" s="36"/>
      <c r="AR1285" s="36"/>
      <c r="AS1285" s="36"/>
    </row>
    <row r="1286" spans="1:45" s="62" customFormat="1" hidden="1">
      <c r="A1286" s="136"/>
      <c r="B1286" s="42" t="s">
        <v>6671</v>
      </c>
      <c r="C1286" s="88"/>
      <c r="D1286" s="88"/>
      <c r="E1286" s="88"/>
      <c r="F1286" s="88"/>
      <c r="G1286" s="88"/>
      <c r="H1286" s="88"/>
      <c r="I1286" s="88"/>
      <c r="J1286" s="88"/>
      <c r="K1286" s="88"/>
      <c r="L1286" s="88"/>
      <c r="M1286" s="88"/>
      <c r="N1286" s="88"/>
      <c r="O1286" s="88"/>
      <c r="P1286" s="88"/>
      <c r="Q1286" s="88"/>
      <c r="R1286" s="88"/>
      <c r="S1286" s="88"/>
      <c r="T1286" s="36"/>
      <c r="U1286" s="36"/>
      <c r="V1286" s="36"/>
      <c r="W1286" s="36">
        <v>4</v>
      </c>
      <c r="X1286" s="36" t="s">
        <v>50</v>
      </c>
      <c r="Y1286" s="36" t="s">
        <v>117</v>
      </c>
      <c r="Z1286" s="36" t="s">
        <v>117</v>
      </c>
      <c r="AA1286" s="36" t="s">
        <v>117</v>
      </c>
      <c r="AB1286" s="36" t="s">
        <v>117</v>
      </c>
      <c r="AC1286" s="36" t="s">
        <v>117</v>
      </c>
      <c r="AD1286" s="36" t="s">
        <v>117</v>
      </c>
      <c r="AE1286" s="36" t="s">
        <v>710</v>
      </c>
      <c r="AF1286" s="36" t="s">
        <v>117</v>
      </c>
      <c r="AG1286" s="36" t="s">
        <v>117</v>
      </c>
      <c r="AH1286" s="36" t="s">
        <v>117</v>
      </c>
      <c r="AI1286" s="36" t="s">
        <v>117</v>
      </c>
      <c r="AJ1286" s="36" t="s">
        <v>117</v>
      </c>
      <c r="AK1286" s="36" t="s">
        <v>4297</v>
      </c>
      <c r="AL1286" s="36">
        <v>1</v>
      </c>
      <c r="AM1286" s="36" t="s">
        <v>117</v>
      </c>
      <c r="AN1286" s="36"/>
      <c r="AO1286" s="36"/>
      <c r="AP1286" s="36"/>
      <c r="AQ1286" s="36"/>
      <c r="AR1286" s="36"/>
      <c r="AS1286" s="36"/>
    </row>
    <row r="1287" spans="1:45" s="62" customFormat="1" hidden="1">
      <c r="A1287" s="136"/>
      <c r="B1287" s="42" t="s">
        <v>6671</v>
      </c>
      <c r="C1287" s="88"/>
      <c r="D1287" s="88"/>
      <c r="E1287" s="88"/>
      <c r="F1287" s="88"/>
      <c r="G1287" s="88"/>
      <c r="H1287" s="88"/>
      <c r="I1287" s="88"/>
      <c r="J1287" s="88"/>
      <c r="K1287" s="88"/>
      <c r="L1287" s="88"/>
      <c r="M1287" s="88"/>
      <c r="N1287" s="88"/>
      <c r="O1287" s="88"/>
      <c r="P1287" s="88"/>
      <c r="Q1287" s="88"/>
      <c r="R1287" s="88"/>
      <c r="S1287" s="88"/>
      <c r="T1287" s="36"/>
      <c r="U1287" s="36"/>
      <c r="V1287" s="36"/>
      <c r="W1287" s="36">
        <v>4</v>
      </c>
      <c r="X1287" s="36" t="s">
        <v>50</v>
      </c>
      <c r="Y1287" s="36" t="s">
        <v>117</v>
      </c>
      <c r="Z1287" s="36" t="s">
        <v>117</v>
      </c>
      <c r="AA1287" s="36" t="s">
        <v>117</v>
      </c>
      <c r="AB1287" s="36" t="s">
        <v>117</v>
      </c>
      <c r="AC1287" s="36" t="s">
        <v>117</v>
      </c>
      <c r="AD1287" s="36" t="s">
        <v>117</v>
      </c>
      <c r="AE1287" s="36" t="s">
        <v>175</v>
      </c>
      <c r="AF1287" s="36" t="s">
        <v>117</v>
      </c>
      <c r="AG1287" s="36" t="s">
        <v>117</v>
      </c>
      <c r="AH1287" s="36" t="s">
        <v>117</v>
      </c>
      <c r="AI1287" s="36" t="s">
        <v>117</v>
      </c>
      <c r="AJ1287" s="36" t="s">
        <v>117</v>
      </c>
      <c r="AK1287" s="36" t="s">
        <v>4297</v>
      </c>
      <c r="AL1287" s="36">
        <v>3</v>
      </c>
      <c r="AM1287" s="36">
        <v>3</v>
      </c>
      <c r="AN1287" s="36"/>
      <c r="AO1287" s="36"/>
      <c r="AP1287" s="36"/>
      <c r="AQ1287" s="36"/>
      <c r="AR1287" s="36"/>
      <c r="AS1287" s="36"/>
    </row>
    <row r="1288" spans="1:45" s="62" customFormat="1" hidden="1">
      <c r="A1288" s="136"/>
      <c r="B1288" s="42" t="s">
        <v>6674</v>
      </c>
      <c r="C1288" s="88"/>
      <c r="D1288" s="88"/>
      <c r="E1288" s="88"/>
      <c r="F1288" s="88"/>
      <c r="G1288" s="88"/>
      <c r="H1288" s="88"/>
      <c r="I1288" s="88"/>
      <c r="J1288" s="88"/>
      <c r="K1288" s="88"/>
      <c r="L1288" s="88"/>
      <c r="M1288" s="88"/>
      <c r="N1288" s="88"/>
      <c r="O1288" s="88"/>
      <c r="P1288" s="88"/>
      <c r="Q1288" s="88"/>
      <c r="R1288" s="88"/>
      <c r="S1288" s="88"/>
      <c r="T1288" s="36"/>
      <c r="U1288" s="36"/>
      <c r="V1288" s="36"/>
      <c r="W1288" s="36">
        <v>1</v>
      </c>
      <c r="X1288" s="36" t="s">
        <v>1149</v>
      </c>
      <c r="Y1288" s="36"/>
      <c r="Z1288" s="36"/>
      <c r="AA1288" s="36"/>
      <c r="AB1288" s="36"/>
      <c r="AC1288" s="36"/>
      <c r="AD1288" s="36"/>
      <c r="AE1288" s="36"/>
      <c r="AF1288" s="36"/>
      <c r="AG1288" s="36"/>
      <c r="AH1288" s="36"/>
      <c r="AI1288" s="36"/>
      <c r="AJ1288" s="36"/>
      <c r="AK1288" s="36"/>
      <c r="AL1288" s="36"/>
      <c r="AM1288" s="36"/>
      <c r="AN1288" s="36"/>
      <c r="AO1288" s="36"/>
      <c r="AP1288" s="36"/>
      <c r="AQ1288" s="36"/>
      <c r="AR1288" s="36"/>
      <c r="AS1288" s="36"/>
    </row>
    <row r="1289" spans="1:45" s="62" customFormat="1" hidden="1">
      <c r="A1289" s="146" t="s">
        <v>7436</v>
      </c>
      <c r="B1289" s="42" t="s">
        <v>6674</v>
      </c>
      <c r="C1289" s="88"/>
      <c r="D1289" s="88"/>
      <c r="E1289" s="88"/>
      <c r="F1289" s="88"/>
      <c r="G1289" s="88"/>
      <c r="H1289" s="88"/>
      <c r="I1289" s="88"/>
      <c r="J1289" s="88"/>
      <c r="K1289" s="88"/>
      <c r="L1289" s="88"/>
      <c r="M1289" s="88"/>
      <c r="N1289" s="88"/>
      <c r="O1289" s="88"/>
      <c r="P1289" s="88"/>
      <c r="Q1289" s="88"/>
      <c r="R1289" s="88"/>
      <c r="S1289" s="88"/>
      <c r="T1289" s="36"/>
      <c r="U1289" s="36"/>
      <c r="V1289" s="36"/>
      <c r="W1289" s="36">
        <v>2</v>
      </c>
      <c r="X1289" s="36" t="s">
        <v>61</v>
      </c>
      <c r="Y1289" s="36" t="s">
        <v>1150</v>
      </c>
      <c r="Z1289" s="36" t="s">
        <v>1151</v>
      </c>
      <c r="AA1289" s="148" t="s">
        <v>7434</v>
      </c>
      <c r="AB1289" s="36"/>
      <c r="AC1289" s="36"/>
      <c r="AD1289" s="36"/>
      <c r="AE1289" s="36"/>
      <c r="AF1289" s="36"/>
      <c r="AG1289" s="36"/>
      <c r="AH1289" s="36"/>
      <c r="AI1289" s="36"/>
      <c r="AJ1289" s="36"/>
      <c r="AK1289" s="36"/>
      <c r="AL1289" s="36"/>
      <c r="AM1289" s="36"/>
      <c r="AN1289" s="36"/>
      <c r="AO1289" s="36"/>
      <c r="AP1289" s="36"/>
      <c r="AQ1289" s="36"/>
      <c r="AR1289" s="36"/>
      <c r="AS1289" s="36"/>
    </row>
    <row r="1290" spans="1:45" s="62" customFormat="1" hidden="1">
      <c r="A1290" s="146" t="s">
        <v>7437</v>
      </c>
      <c r="B1290" s="170" t="s">
        <v>6674</v>
      </c>
      <c r="C1290" s="86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  <c r="R1290" s="86"/>
      <c r="S1290" s="86"/>
      <c r="T1290" s="158"/>
      <c r="U1290" s="158"/>
      <c r="V1290" s="158"/>
      <c r="W1290" s="158">
        <v>3</v>
      </c>
      <c r="X1290" s="148" t="s">
        <v>62</v>
      </c>
      <c r="Y1290" s="148" t="s">
        <v>6941</v>
      </c>
      <c r="Z1290" s="148" t="s">
        <v>1151</v>
      </c>
      <c r="AA1290" s="148" t="s">
        <v>7435</v>
      </c>
      <c r="AB1290" s="158"/>
      <c r="AC1290" s="158"/>
      <c r="AD1290" s="158"/>
      <c r="AE1290" s="158"/>
      <c r="AF1290" s="158"/>
      <c r="AG1290" s="158"/>
      <c r="AH1290" s="158"/>
      <c r="AI1290" s="158"/>
      <c r="AJ1290" s="158"/>
      <c r="AK1290" s="158"/>
      <c r="AL1290" s="158"/>
      <c r="AM1290" s="158"/>
      <c r="AN1290" s="158"/>
      <c r="AO1290" s="158"/>
      <c r="AP1290" s="158"/>
      <c r="AQ1290" s="158"/>
      <c r="AR1290" s="158"/>
      <c r="AS1290" s="158"/>
    </row>
    <row r="1291" spans="1:45" s="62" customFormat="1" hidden="1">
      <c r="A1291" s="136"/>
      <c r="B1291" s="42" t="s">
        <v>6674</v>
      </c>
      <c r="C1291" s="88"/>
      <c r="D1291" s="88"/>
      <c r="E1291" s="88"/>
      <c r="F1291" s="88"/>
      <c r="G1291" s="88"/>
      <c r="H1291" s="88"/>
      <c r="I1291" s="88"/>
      <c r="J1291" s="88"/>
      <c r="K1291" s="88"/>
      <c r="L1291" s="88"/>
      <c r="M1291" s="88"/>
      <c r="N1291" s="88"/>
      <c r="O1291" s="88"/>
      <c r="P1291" s="88"/>
      <c r="Q1291" s="88"/>
      <c r="R1291" s="88"/>
      <c r="S1291" s="88"/>
      <c r="T1291" s="36"/>
      <c r="U1291" s="36"/>
      <c r="V1291" s="36"/>
      <c r="W1291" s="36">
        <v>0</v>
      </c>
      <c r="X1291" s="36" t="s">
        <v>4286</v>
      </c>
      <c r="Y1291" s="36" t="s">
        <v>4287</v>
      </c>
      <c r="Z1291" s="36" t="s">
        <v>4288</v>
      </c>
      <c r="AA1291" s="36" t="s">
        <v>45</v>
      </c>
      <c r="AB1291" s="36" t="s">
        <v>45</v>
      </c>
      <c r="AC1291" s="36" t="s">
        <v>47</v>
      </c>
      <c r="AD1291" s="36" t="s">
        <v>49</v>
      </c>
      <c r="AE1291" s="36" t="s">
        <v>4289</v>
      </c>
      <c r="AF1291" s="36" t="s">
        <v>4290</v>
      </c>
      <c r="AG1291" s="36" t="s">
        <v>4291</v>
      </c>
      <c r="AH1291" s="36" t="s">
        <v>58</v>
      </c>
      <c r="AI1291" s="36" t="s">
        <v>4292</v>
      </c>
      <c r="AJ1291" s="36" t="s">
        <v>4293</v>
      </c>
      <c r="AK1291" s="36" t="s">
        <v>4294</v>
      </c>
      <c r="AL1291" s="36" t="s">
        <v>61</v>
      </c>
      <c r="AM1291" s="148" t="s">
        <v>62</v>
      </c>
      <c r="AN1291" s="36"/>
      <c r="AO1291" s="36"/>
      <c r="AP1291" s="36"/>
      <c r="AQ1291" s="36"/>
      <c r="AR1291" s="36"/>
      <c r="AS1291" s="36"/>
    </row>
    <row r="1292" spans="1:45" s="62" customFormat="1" hidden="1">
      <c r="A1292" s="146" t="s">
        <v>7337</v>
      </c>
      <c r="B1292" s="42" t="s">
        <v>6674</v>
      </c>
      <c r="C1292" s="88"/>
      <c r="D1292" s="88"/>
      <c r="E1292" s="88"/>
      <c r="F1292" s="88"/>
      <c r="G1292" s="88"/>
      <c r="H1292" s="88"/>
      <c r="I1292" s="88"/>
      <c r="J1292" s="88"/>
      <c r="K1292" s="88"/>
      <c r="L1292" s="88"/>
      <c r="M1292" s="88"/>
      <c r="N1292" s="88"/>
      <c r="O1292" s="88"/>
      <c r="P1292" s="88"/>
      <c r="Q1292" s="88"/>
      <c r="R1292" s="88"/>
      <c r="S1292" s="88"/>
      <c r="T1292" s="36"/>
      <c r="U1292" s="36"/>
      <c r="V1292" s="36"/>
      <c r="W1292" s="36">
        <v>4</v>
      </c>
      <c r="X1292" s="36" t="s">
        <v>4308</v>
      </c>
      <c r="Y1292" s="36" t="s">
        <v>117</v>
      </c>
      <c r="Z1292" s="36" t="s">
        <v>117</v>
      </c>
      <c r="AA1292" s="36" t="s">
        <v>117</v>
      </c>
      <c r="AB1292" s="36" t="s">
        <v>117</v>
      </c>
      <c r="AC1292" s="36" t="s">
        <v>117</v>
      </c>
      <c r="AD1292" s="36" t="s">
        <v>117</v>
      </c>
      <c r="AE1292" s="36" t="s">
        <v>4311</v>
      </c>
      <c r="AF1292" s="36" t="s">
        <v>117</v>
      </c>
      <c r="AG1292" s="36" t="s">
        <v>117</v>
      </c>
      <c r="AH1292" s="36" t="s">
        <v>117</v>
      </c>
      <c r="AI1292" s="36" t="s">
        <v>117</v>
      </c>
      <c r="AJ1292" s="36" t="s">
        <v>117</v>
      </c>
      <c r="AK1292" s="36" t="s">
        <v>4304</v>
      </c>
      <c r="AL1292" s="148">
        <v>1469</v>
      </c>
      <c r="AM1292" s="148">
        <v>1469</v>
      </c>
      <c r="AN1292" s="158"/>
      <c r="AO1292" s="158"/>
      <c r="AP1292" s="36"/>
      <c r="AQ1292" s="36"/>
      <c r="AR1292" s="36"/>
      <c r="AS1292" s="36"/>
    </row>
    <row r="1293" spans="1:45" s="62" customFormat="1" hidden="1">
      <c r="A1293" s="146" t="s">
        <v>7385</v>
      </c>
      <c r="B1293" s="42" t="s">
        <v>6674</v>
      </c>
      <c r="C1293" s="88"/>
      <c r="D1293" s="88"/>
      <c r="E1293" s="88"/>
      <c r="F1293" s="88"/>
      <c r="G1293" s="88"/>
      <c r="H1293" s="88"/>
      <c r="I1293" s="88"/>
      <c r="J1293" s="88"/>
      <c r="K1293" s="88"/>
      <c r="L1293" s="88"/>
      <c r="M1293" s="88"/>
      <c r="N1293" s="88"/>
      <c r="O1293" s="88"/>
      <c r="P1293" s="88"/>
      <c r="Q1293" s="88"/>
      <c r="R1293" s="88"/>
      <c r="S1293" s="88"/>
      <c r="T1293" s="36"/>
      <c r="U1293" s="36"/>
      <c r="V1293" s="36"/>
      <c r="W1293" s="36">
        <v>4</v>
      </c>
      <c r="X1293" s="36" t="s">
        <v>4312</v>
      </c>
      <c r="Y1293" s="36" t="s">
        <v>117</v>
      </c>
      <c r="Z1293" s="36" t="s">
        <v>117</v>
      </c>
      <c r="AA1293" s="36" t="s">
        <v>117</v>
      </c>
      <c r="AB1293" s="36" t="s">
        <v>117</v>
      </c>
      <c r="AC1293" s="36" t="s">
        <v>117</v>
      </c>
      <c r="AD1293" s="36" t="s">
        <v>117</v>
      </c>
      <c r="AE1293" s="36" t="s">
        <v>4314</v>
      </c>
      <c r="AF1293" s="36" t="s">
        <v>117</v>
      </c>
      <c r="AG1293" s="36" t="s">
        <v>117</v>
      </c>
      <c r="AH1293" s="36" t="s">
        <v>117</v>
      </c>
      <c r="AI1293" s="36" t="s">
        <v>117</v>
      </c>
      <c r="AJ1293" s="36" t="s">
        <v>117</v>
      </c>
      <c r="AK1293" s="36" t="s">
        <v>4304</v>
      </c>
      <c r="AL1293" s="148">
        <v>2651</v>
      </c>
      <c r="AM1293" s="148">
        <v>2651</v>
      </c>
      <c r="AN1293" s="158"/>
      <c r="AO1293" s="158"/>
      <c r="AP1293" s="36"/>
      <c r="AQ1293" s="36"/>
      <c r="AR1293" s="36"/>
      <c r="AS1293" s="36"/>
    </row>
    <row r="1294" spans="1:45" s="62" customFormat="1" hidden="1">
      <c r="A1294" s="136"/>
      <c r="B1294" s="42" t="s">
        <v>6674</v>
      </c>
      <c r="C1294" s="88"/>
      <c r="D1294" s="88"/>
      <c r="E1294" s="88"/>
      <c r="F1294" s="88"/>
      <c r="G1294" s="88"/>
      <c r="H1294" s="88"/>
      <c r="I1294" s="88"/>
      <c r="J1294" s="88"/>
      <c r="K1294" s="88"/>
      <c r="L1294" s="88"/>
      <c r="M1294" s="88"/>
      <c r="N1294" s="88"/>
      <c r="O1294" s="88"/>
      <c r="P1294" s="88"/>
      <c r="Q1294" s="88"/>
      <c r="R1294" s="88"/>
      <c r="S1294" s="88"/>
      <c r="T1294" s="36"/>
      <c r="U1294" s="36"/>
      <c r="V1294" s="36"/>
      <c r="W1294" s="36">
        <v>4</v>
      </c>
      <c r="X1294" s="36" t="s">
        <v>5161</v>
      </c>
      <c r="Y1294" s="36" t="s">
        <v>117</v>
      </c>
      <c r="Z1294" s="36" t="s">
        <v>117</v>
      </c>
      <c r="AA1294" s="36" t="s">
        <v>117</v>
      </c>
      <c r="AB1294" s="36" t="s">
        <v>117</v>
      </c>
      <c r="AC1294" s="36" t="s">
        <v>117</v>
      </c>
      <c r="AD1294" s="36" t="s">
        <v>117</v>
      </c>
      <c r="AE1294" s="36" t="s">
        <v>5162</v>
      </c>
      <c r="AF1294" s="36" t="s">
        <v>117</v>
      </c>
      <c r="AG1294" s="36" t="s">
        <v>117</v>
      </c>
      <c r="AH1294" s="36" t="s">
        <v>117</v>
      </c>
      <c r="AI1294" s="36" t="s">
        <v>117</v>
      </c>
      <c r="AJ1294" s="36" t="s">
        <v>117</v>
      </c>
      <c r="AK1294" s="36" t="s">
        <v>4304</v>
      </c>
      <c r="AL1294" s="36">
        <v>812</v>
      </c>
      <c r="AM1294" s="148">
        <v>812</v>
      </c>
      <c r="AN1294" s="36"/>
      <c r="AO1294" s="36"/>
      <c r="AP1294" s="36"/>
      <c r="AQ1294" s="36"/>
      <c r="AR1294" s="36"/>
      <c r="AS1294" s="36"/>
    </row>
    <row r="1295" spans="1:45" s="62" customFormat="1" hidden="1">
      <c r="A1295" s="146" t="s">
        <v>7337</v>
      </c>
      <c r="B1295" s="42" t="s">
        <v>6674</v>
      </c>
      <c r="C1295" s="88"/>
      <c r="D1295" s="88"/>
      <c r="E1295" s="88"/>
      <c r="F1295" s="88"/>
      <c r="G1295" s="88"/>
      <c r="H1295" s="88"/>
      <c r="I1295" s="88"/>
      <c r="J1295" s="88"/>
      <c r="K1295" s="88"/>
      <c r="L1295" s="88"/>
      <c r="M1295" s="88"/>
      <c r="N1295" s="88"/>
      <c r="O1295" s="88"/>
      <c r="P1295" s="88"/>
      <c r="Q1295" s="88"/>
      <c r="R1295" s="88"/>
      <c r="S1295" s="88"/>
      <c r="T1295" s="36"/>
      <c r="U1295" s="36"/>
      <c r="V1295" s="36"/>
      <c r="W1295" s="36">
        <v>4</v>
      </c>
      <c r="X1295" s="36" t="s">
        <v>4330</v>
      </c>
      <c r="Y1295" s="36" t="s">
        <v>117</v>
      </c>
      <c r="Z1295" s="36" t="s">
        <v>117</v>
      </c>
      <c r="AA1295" s="36" t="s">
        <v>117</v>
      </c>
      <c r="AB1295" s="36" t="s">
        <v>117</v>
      </c>
      <c r="AC1295" s="36" t="s">
        <v>117</v>
      </c>
      <c r="AD1295" s="36" t="s">
        <v>117</v>
      </c>
      <c r="AE1295" s="36" t="s">
        <v>127</v>
      </c>
      <c r="AF1295" s="36" t="s">
        <v>117</v>
      </c>
      <c r="AG1295" s="36" t="s">
        <v>117</v>
      </c>
      <c r="AH1295" s="36" t="s">
        <v>117</v>
      </c>
      <c r="AI1295" s="36" t="s">
        <v>117</v>
      </c>
      <c r="AJ1295" s="36" t="s">
        <v>117</v>
      </c>
      <c r="AK1295" s="36" t="s">
        <v>4297</v>
      </c>
      <c r="AL1295" s="148">
        <v>10</v>
      </c>
      <c r="AM1295" s="148">
        <v>10</v>
      </c>
      <c r="AN1295" s="158"/>
      <c r="AO1295" s="158"/>
      <c r="AP1295" s="36"/>
      <c r="AQ1295" s="36"/>
      <c r="AR1295" s="36"/>
      <c r="AS1295" s="36"/>
    </row>
    <row r="1296" spans="1:45" s="62" customFormat="1" hidden="1">
      <c r="A1296" s="136"/>
      <c r="B1296" s="42" t="s">
        <v>6674</v>
      </c>
      <c r="C1296" s="88"/>
      <c r="D1296" s="88"/>
      <c r="E1296" s="88"/>
      <c r="F1296" s="88"/>
      <c r="G1296" s="88"/>
      <c r="H1296" s="88"/>
      <c r="I1296" s="88"/>
      <c r="J1296" s="88"/>
      <c r="K1296" s="88"/>
      <c r="L1296" s="88"/>
      <c r="M1296" s="88"/>
      <c r="N1296" s="88"/>
      <c r="O1296" s="88"/>
      <c r="P1296" s="88"/>
      <c r="Q1296" s="88"/>
      <c r="R1296" s="88"/>
      <c r="S1296" s="88"/>
      <c r="T1296" s="36"/>
      <c r="U1296" s="36"/>
      <c r="V1296" s="36"/>
      <c r="W1296" s="36">
        <v>4</v>
      </c>
      <c r="X1296" s="36" t="s">
        <v>4330</v>
      </c>
      <c r="Y1296" s="36" t="s">
        <v>117</v>
      </c>
      <c r="Z1296" s="36" t="s">
        <v>117</v>
      </c>
      <c r="AA1296" s="36" t="s">
        <v>117</v>
      </c>
      <c r="AB1296" s="36" t="s">
        <v>117</v>
      </c>
      <c r="AC1296" s="36" t="s">
        <v>117</v>
      </c>
      <c r="AD1296" s="36" t="s">
        <v>117</v>
      </c>
      <c r="AE1296" s="36" t="s">
        <v>672</v>
      </c>
      <c r="AF1296" s="36" t="s">
        <v>117</v>
      </c>
      <c r="AG1296" s="36" t="s">
        <v>117</v>
      </c>
      <c r="AH1296" s="36" t="s">
        <v>117</v>
      </c>
      <c r="AI1296" s="36" t="s">
        <v>117</v>
      </c>
      <c r="AJ1296" s="36" t="s">
        <v>117</v>
      </c>
      <c r="AK1296" s="36" t="s">
        <v>4297</v>
      </c>
      <c r="AL1296" s="36">
        <v>2</v>
      </c>
      <c r="AM1296" s="148">
        <v>2</v>
      </c>
      <c r="AN1296" s="36"/>
      <c r="AO1296" s="36"/>
      <c r="AP1296" s="36"/>
      <c r="AQ1296" s="36"/>
      <c r="AR1296" s="36"/>
      <c r="AS1296" s="36"/>
    </row>
    <row r="1297" spans="1:45" s="62" customFormat="1" hidden="1">
      <c r="A1297" s="136"/>
      <c r="B1297" s="42" t="s">
        <v>6674</v>
      </c>
      <c r="C1297" s="88"/>
      <c r="D1297" s="88"/>
      <c r="E1297" s="88"/>
      <c r="F1297" s="88"/>
      <c r="G1297" s="88"/>
      <c r="H1297" s="88"/>
      <c r="I1297" s="88"/>
      <c r="J1297" s="88"/>
      <c r="K1297" s="88"/>
      <c r="L1297" s="88"/>
      <c r="M1297" s="88"/>
      <c r="N1297" s="88"/>
      <c r="O1297" s="88"/>
      <c r="P1297" s="88"/>
      <c r="Q1297" s="88"/>
      <c r="R1297" s="88"/>
      <c r="S1297" s="88"/>
      <c r="T1297" s="36"/>
      <c r="U1297" s="36"/>
      <c r="V1297" s="36"/>
      <c r="W1297" s="36">
        <v>4</v>
      </c>
      <c r="X1297" s="36" t="s">
        <v>4330</v>
      </c>
      <c r="Y1297" s="36" t="s">
        <v>117</v>
      </c>
      <c r="Z1297" s="36" t="s">
        <v>117</v>
      </c>
      <c r="AA1297" s="36" t="s">
        <v>117</v>
      </c>
      <c r="AB1297" s="36" t="s">
        <v>117</v>
      </c>
      <c r="AC1297" s="36" t="s">
        <v>117</v>
      </c>
      <c r="AD1297" s="36" t="s">
        <v>117</v>
      </c>
      <c r="AE1297" s="36" t="s">
        <v>132</v>
      </c>
      <c r="AF1297" s="36" t="s">
        <v>117</v>
      </c>
      <c r="AG1297" s="36" t="s">
        <v>117</v>
      </c>
      <c r="AH1297" s="36" t="s">
        <v>117</v>
      </c>
      <c r="AI1297" s="36" t="s">
        <v>117</v>
      </c>
      <c r="AJ1297" s="36" t="s">
        <v>117</v>
      </c>
      <c r="AK1297" s="36" t="s">
        <v>4297</v>
      </c>
      <c r="AL1297" s="36">
        <v>2</v>
      </c>
      <c r="AM1297" s="148">
        <v>2</v>
      </c>
      <c r="AN1297" s="36"/>
      <c r="AO1297" s="36"/>
      <c r="AP1297" s="36"/>
      <c r="AQ1297" s="36"/>
      <c r="AR1297" s="36"/>
      <c r="AS1297" s="36"/>
    </row>
    <row r="1298" spans="1:45" s="62" customFormat="1" hidden="1">
      <c r="A1298" s="136"/>
      <c r="B1298" s="42" t="s">
        <v>6674</v>
      </c>
      <c r="C1298" s="88"/>
      <c r="D1298" s="88"/>
      <c r="E1298" s="88"/>
      <c r="F1298" s="88"/>
      <c r="G1298" s="88"/>
      <c r="H1298" s="88"/>
      <c r="I1298" s="88"/>
      <c r="J1298" s="88"/>
      <c r="K1298" s="88"/>
      <c r="L1298" s="88"/>
      <c r="M1298" s="88"/>
      <c r="N1298" s="88"/>
      <c r="O1298" s="88"/>
      <c r="P1298" s="88"/>
      <c r="Q1298" s="88"/>
      <c r="R1298" s="88"/>
      <c r="S1298" s="88"/>
      <c r="T1298" s="36"/>
      <c r="U1298" s="36"/>
      <c r="V1298" s="36"/>
      <c r="W1298" s="36">
        <v>4</v>
      </c>
      <c r="X1298" s="36" t="s">
        <v>50</v>
      </c>
      <c r="Y1298" s="36" t="s">
        <v>117</v>
      </c>
      <c r="Z1298" s="36" t="s">
        <v>117</v>
      </c>
      <c r="AA1298" s="36" t="s">
        <v>117</v>
      </c>
      <c r="AB1298" s="36" t="s">
        <v>117</v>
      </c>
      <c r="AC1298" s="36" t="s">
        <v>117</v>
      </c>
      <c r="AD1298" s="36" t="s">
        <v>117</v>
      </c>
      <c r="AE1298" s="36" t="s">
        <v>143</v>
      </c>
      <c r="AF1298" s="36" t="s">
        <v>117</v>
      </c>
      <c r="AG1298" s="36" t="s">
        <v>117</v>
      </c>
      <c r="AH1298" s="36" t="s">
        <v>117</v>
      </c>
      <c r="AI1298" s="36" t="s">
        <v>117</v>
      </c>
      <c r="AJ1298" s="36" t="s">
        <v>117</v>
      </c>
      <c r="AK1298" s="36" t="s">
        <v>4297</v>
      </c>
      <c r="AL1298" s="36">
        <v>2</v>
      </c>
      <c r="AM1298" s="148">
        <v>2</v>
      </c>
      <c r="AN1298" s="36"/>
      <c r="AO1298" s="36"/>
      <c r="AP1298" s="36"/>
      <c r="AQ1298" s="36"/>
      <c r="AR1298" s="36"/>
      <c r="AS1298" s="36"/>
    </row>
    <row r="1299" spans="1:45" s="62" customFormat="1" hidden="1">
      <c r="A1299" s="146" t="s">
        <v>7337</v>
      </c>
      <c r="B1299" s="42" t="s">
        <v>6674</v>
      </c>
      <c r="C1299" s="88"/>
      <c r="D1299" s="88"/>
      <c r="E1299" s="88"/>
      <c r="F1299" s="88"/>
      <c r="G1299" s="88"/>
      <c r="H1299" s="88"/>
      <c r="I1299" s="88"/>
      <c r="J1299" s="88"/>
      <c r="K1299" s="88"/>
      <c r="L1299" s="88"/>
      <c r="M1299" s="88"/>
      <c r="N1299" s="88"/>
      <c r="O1299" s="88"/>
      <c r="P1299" s="88"/>
      <c r="Q1299" s="88"/>
      <c r="R1299" s="88"/>
      <c r="S1299" s="88"/>
      <c r="T1299" s="36"/>
      <c r="U1299" s="36"/>
      <c r="V1299" s="36"/>
      <c r="W1299" s="36">
        <v>4</v>
      </c>
      <c r="X1299" s="36" t="s">
        <v>50</v>
      </c>
      <c r="Y1299" s="36" t="s">
        <v>117</v>
      </c>
      <c r="Z1299" s="36" t="s">
        <v>117</v>
      </c>
      <c r="AA1299" s="36" t="s">
        <v>117</v>
      </c>
      <c r="AB1299" s="36" t="s">
        <v>117</v>
      </c>
      <c r="AC1299" s="36" t="s">
        <v>117</v>
      </c>
      <c r="AD1299" s="36" t="s">
        <v>117</v>
      </c>
      <c r="AE1299" s="36" t="s">
        <v>145</v>
      </c>
      <c r="AF1299" s="36" t="s">
        <v>117</v>
      </c>
      <c r="AG1299" s="36" t="s">
        <v>117</v>
      </c>
      <c r="AH1299" s="36" t="s">
        <v>117</v>
      </c>
      <c r="AI1299" s="36" t="s">
        <v>117</v>
      </c>
      <c r="AJ1299" s="36" t="s">
        <v>117</v>
      </c>
      <c r="AK1299" s="36" t="s">
        <v>4297</v>
      </c>
      <c r="AL1299" s="148">
        <v>12</v>
      </c>
      <c r="AM1299" s="148">
        <v>12</v>
      </c>
      <c r="AN1299" s="158"/>
      <c r="AO1299" s="158"/>
      <c r="AP1299" s="36"/>
      <c r="AQ1299" s="36"/>
      <c r="AR1299" s="36"/>
      <c r="AS1299" s="36"/>
    </row>
    <row r="1300" spans="1:45" s="62" customFormat="1" hidden="1">
      <c r="A1300" s="146" t="s">
        <v>7337</v>
      </c>
      <c r="B1300" s="42" t="s">
        <v>6674</v>
      </c>
      <c r="C1300" s="88"/>
      <c r="D1300" s="88"/>
      <c r="E1300" s="88"/>
      <c r="F1300" s="88"/>
      <c r="G1300" s="88"/>
      <c r="H1300" s="88"/>
      <c r="I1300" s="88"/>
      <c r="J1300" s="88"/>
      <c r="K1300" s="88"/>
      <c r="L1300" s="88"/>
      <c r="M1300" s="88"/>
      <c r="N1300" s="88"/>
      <c r="O1300" s="88"/>
      <c r="P1300" s="88"/>
      <c r="Q1300" s="88"/>
      <c r="R1300" s="88"/>
      <c r="S1300" s="88"/>
      <c r="T1300" s="36"/>
      <c r="U1300" s="36"/>
      <c r="V1300" s="36"/>
      <c r="W1300" s="36">
        <v>4</v>
      </c>
      <c r="X1300" s="36" t="s">
        <v>50</v>
      </c>
      <c r="Y1300" s="36" t="s">
        <v>117</v>
      </c>
      <c r="Z1300" s="36" t="s">
        <v>117</v>
      </c>
      <c r="AA1300" s="36" t="s">
        <v>117</v>
      </c>
      <c r="AB1300" s="36" t="s">
        <v>117</v>
      </c>
      <c r="AC1300" s="36" t="s">
        <v>117</v>
      </c>
      <c r="AD1300" s="36" t="s">
        <v>117</v>
      </c>
      <c r="AE1300" s="36" t="s">
        <v>146</v>
      </c>
      <c r="AF1300" s="36" t="s">
        <v>117</v>
      </c>
      <c r="AG1300" s="36" t="s">
        <v>117</v>
      </c>
      <c r="AH1300" s="36" t="s">
        <v>117</v>
      </c>
      <c r="AI1300" s="36" t="s">
        <v>117</v>
      </c>
      <c r="AJ1300" s="36" t="s">
        <v>117</v>
      </c>
      <c r="AK1300" s="36" t="s">
        <v>4297</v>
      </c>
      <c r="AL1300" s="148">
        <v>8</v>
      </c>
      <c r="AM1300" s="148">
        <v>8</v>
      </c>
      <c r="AN1300" s="158"/>
      <c r="AO1300" s="158"/>
      <c r="AP1300" s="36"/>
      <c r="AQ1300" s="36"/>
      <c r="AR1300" s="36"/>
      <c r="AS1300" s="36"/>
    </row>
    <row r="1301" spans="1:45" s="62" customFormat="1" hidden="1">
      <c r="A1301" s="136"/>
      <c r="B1301" s="42" t="s">
        <v>6674</v>
      </c>
      <c r="C1301" s="88"/>
      <c r="D1301" s="88"/>
      <c r="E1301" s="88"/>
      <c r="F1301" s="88"/>
      <c r="G1301" s="88"/>
      <c r="H1301" s="88"/>
      <c r="I1301" s="88"/>
      <c r="J1301" s="88"/>
      <c r="K1301" s="88"/>
      <c r="L1301" s="88"/>
      <c r="M1301" s="88"/>
      <c r="N1301" s="88"/>
      <c r="O1301" s="88"/>
      <c r="P1301" s="88"/>
      <c r="Q1301" s="88"/>
      <c r="R1301" s="88"/>
      <c r="S1301" s="88"/>
      <c r="T1301" s="36"/>
      <c r="U1301" s="36"/>
      <c r="V1301" s="36"/>
      <c r="W1301" s="36">
        <v>4</v>
      </c>
      <c r="X1301" s="36" t="s">
        <v>50</v>
      </c>
      <c r="Y1301" s="36" t="s">
        <v>117</v>
      </c>
      <c r="Z1301" s="36" t="s">
        <v>117</v>
      </c>
      <c r="AA1301" s="36" t="s">
        <v>117</v>
      </c>
      <c r="AB1301" s="36" t="s">
        <v>117</v>
      </c>
      <c r="AC1301" s="36" t="s">
        <v>117</v>
      </c>
      <c r="AD1301" s="36" t="s">
        <v>117</v>
      </c>
      <c r="AE1301" s="36" t="s">
        <v>1152</v>
      </c>
      <c r="AF1301" s="36" t="s">
        <v>117</v>
      </c>
      <c r="AG1301" s="36" t="s">
        <v>117</v>
      </c>
      <c r="AH1301" s="36" t="s">
        <v>117</v>
      </c>
      <c r="AI1301" s="36" t="s">
        <v>117</v>
      </c>
      <c r="AJ1301" s="36" t="s">
        <v>117</v>
      </c>
      <c r="AK1301" s="36" t="s">
        <v>4297</v>
      </c>
      <c r="AL1301" s="36">
        <v>2</v>
      </c>
      <c r="AM1301" s="148">
        <v>2</v>
      </c>
      <c r="AN1301" s="36"/>
      <c r="AO1301" s="36"/>
      <c r="AP1301" s="36"/>
      <c r="AQ1301" s="36"/>
      <c r="AR1301" s="36"/>
      <c r="AS1301" s="36"/>
    </row>
    <row r="1302" spans="1:45" s="62" customFormat="1" hidden="1">
      <c r="A1302" s="136"/>
      <c r="B1302" s="42" t="s">
        <v>6674</v>
      </c>
      <c r="C1302" s="88"/>
      <c r="D1302" s="88"/>
      <c r="E1302" s="88"/>
      <c r="F1302" s="88"/>
      <c r="G1302" s="88"/>
      <c r="H1302" s="88"/>
      <c r="I1302" s="88"/>
      <c r="J1302" s="88"/>
      <c r="K1302" s="88"/>
      <c r="L1302" s="88"/>
      <c r="M1302" s="88"/>
      <c r="N1302" s="88"/>
      <c r="O1302" s="88"/>
      <c r="P1302" s="88"/>
      <c r="Q1302" s="88"/>
      <c r="R1302" s="88"/>
      <c r="S1302" s="88"/>
      <c r="T1302" s="36"/>
      <c r="U1302" s="36"/>
      <c r="V1302" s="36"/>
      <c r="W1302" s="36">
        <v>4</v>
      </c>
      <c r="X1302" s="36" t="s">
        <v>50</v>
      </c>
      <c r="Y1302" s="36" t="s">
        <v>117</v>
      </c>
      <c r="Z1302" s="36" t="s">
        <v>117</v>
      </c>
      <c r="AA1302" s="36" t="s">
        <v>117</v>
      </c>
      <c r="AB1302" s="36" t="s">
        <v>117</v>
      </c>
      <c r="AC1302" s="36" t="s">
        <v>117</v>
      </c>
      <c r="AD1302" s="36" t="s">
        <v>117</v>
      </c>
      <c r="AE1302" s="36" t="s">
        <v>150</v>
      </c>
      <c r="AF1302" s="36" t="s">
        <v>117</v>
      </c>
      <c r="AG1302" s="36" t="s">
        <v>117</v>
      </c>
      <c r="AH1302" s="36" t="s">
        <v>117</v>
      </c>
      <c r="AI1302" s="36" t="s">
        <v>117</v>
      </c>
      <c r="AJ1302" s="36" t="s">
        <v>117</v>
      </c>
      <c r="AK1302" s="36" t="s">
        <v>4297</v>
      </c>
      <c r="AL1302" s="36">
        <v>2</v>
      </c>
      <c r="AM1302" s="148">
        <v>2</v>
      </c>
      <c r="AN1302" s="36"/>
      <c r="AO1302" s="36"/>
      <c r="AP1302" s="36"/>
      <c r="AQ1302" s="36"/>
      <c r="AR1302" s="36"/>
      <c r="AS1302" s="36"/>
    </row>
    <row r="1303" spans="1:45" s="62" customFormat="1" hidden="1">
      <c r="A1303" s="136"/>
      <c r="B1303" s="42" t="s">
        <v>6674</v>
      </c>
      <c r="C1303" s="88"/>
      <c r="D1303" s="88"/>
      <c r="E1303" s="88"/>
      <c r="F1303" s="88"/>
      <c r="G1303" s="88"/>
      <c r="H1303" s="88"/>
      <c r="I1303" s="88"/>
      <c r="J1303" s="88"/>
      <c r="K1303" s="88"/>
      <c r="L1303" s="88"/>
      <c r="M1303" s="88"/>
      <c r="N1303" s="88"/>
      <c r="O1303" s="88"/>
      <c r="P1303" s="88"/>
      <c r="Q1303" s="88"/>
      <c r="R1303" s="88"/>
      <c r="S1303" s="88"/>
      <c r="T1303" s="36"/>
      <c r="U1303" s="36"/>
      <c r="V1303" s="36"/>
      <c r="W1303" s="36">
        <v>4</v>
      </c>
      <c r="X1303" s="36" t="s">
        <v>50</v>
      </c>
      <c r="Y1303" s="36" t="s">
        <v>117</v>
      </c>
      <c r="Z1303" s="36" t="s">
        <v>117</v>
      </c>
      <c r="AA1303" s="36" t="s">
        <v>117</v>
      </c>
      <c r="AB1303" s="36" t="s">
        <v>117</v>
      </c>
      <c r="AC1303" s="36" t="s">
        <v>117</v>
      </c>
      <c r="AD1303" s="36" t="s">
        <v>117</v>
      </c>
      <c r="AE1303" s="36" t="s">
        <v>152</v>
      </c>
      <c r="AF1303" s="36" t="s">
        <v>117</v>
      </c>
      <c r="AG1303" s="36" t="s">
        <v>117</v>
      </c>
      <c r="AH1303" s="36" t="s">
        <v>117</v>
      </c>
      <c r="AI1303" s="36" t="s">
        <v>117</v>
      </c>
      <c r="AJ1303" s="36" t="s">
        <v>117</v>
      </c>
      <c r="AK1303" s="36" t="s">
        <v>4297</v>
      </c>
      <c r="AL1303" s="36">
        <v>2</v>
      </c>
      <c r="AM1303" s="148">
        <v>2</v>
      </c>
      <c r="AN1303" s="36"/>
      <c r="AO1303" s="36"/>
      <c r="AP1303" s="36"/>
      <c r="AQ1303" s="36"/>
      <c r="AR1303" s="36"/>
      <c r="AS1303" s="36"/>
    </row>
    <row r="1304" spans="1:45" s="62" customFormat="1" hidden="1">
      <c r="A1304" s="136"/>
      <c r="B1304" s="42" t="s">
        <v>6674</v>
      </c>
      <c r="C1304" s="88"/>
      <c r="D1304" s="88"/>
      <c r="E1304" s="88"/>
      <c r="F1304" s="88"/>
      <c r="G1304" s="88"/>
      <c r="H1304" s="88"/>
      <c r="I1304" s="88"/>
      <c r="J1304" s="88"/>
      <c r="K1304" s="88"/>
      <c r="L1304" s="88"/>
      <c r="M1304" s="88"/>
      <c r="N1304" s="88"/>
      <c r="O1304" s="88"/>
      <c r="P1304" s="88"/>
      <c r="Q1304" s="88"/>
      <c r="R1304" s="88"/>
      <c r="S1304" s="88"/>
      <c r="T1304" s="36"/>
      <c r="U1304" s="36"/>
      <c r="V1304" s="36"/>
      <c r="W1304" s="36">
        <v>4</v>
      </c>
      <c r="X1304" s="36" t="s">
        <v>50</v>
      </c>
      <c r="Y1304" s="36" t="s">
        <v>117</v>
      </c>
      <c r="Z1304" s="36" t="s">
        <v>117</v>
      </c>
      <c r="AA1304" s="36" t="s">
        <v>117</v>
      </c>
      <c r="AB1304" s="36" t="s">
        <v>117</v>
      </c>
      <c r="AC1304" s="36" t="s">
        <v>117</v>
      </c>
      <c r="AD1304" s="36" t="s">
        <v>117</v>
      </c>
      <c r="AE1304" s="36" t="s">
        <v>157</v>
      </c>
      <c r="AF1304" s="36" t="s">
        <v>117</v>
      </c>
      <c r="AG1304" s="36" t="s">
        <v>117</v>
      </c>
      <c r="AH1304" s="36" t="s">
        <v>117</v>
      </c>
      <c r="AI1304" s="36" t="s">
        <v>117</v>
      </c>
      <c r="AJ1304" s="36" t="s">
        <v>117</v>
      </c>
      <c r="AK1304" s="36" t="s">
        <v>4297</v>
      </c>
      <c r="AL1304" s="36">
        <v>1</v>
      </c>
      <c r="AM1304" s="148">
        <v>1</v>
      </c>
      <c r="AN1304" s="36"/>
      <c r="AO1304" s="36"/>
      <c r="AP1304" s="36"/>
      <c r="AQ1304" s="36"/>
      <c r="AR1304" s="36"/>
      <c r="AS1304" s="36"/>
    </row>
    <row r="1305" spans="1:45" s="62" customFormat="1" hidden="1">
      <c r="A1305" s="136"/>
      <c r="B1305" s="42" t="s">
        <v>6674</v>
      </c>
      <c r="C1305" s="88"/>
      <c r="D1305" s="88"/>
      <c r="E1305" s="88"/>
      <c r="F1305" s="88"/>
      <c r="G1305" s="88"/>
      <c r="H1305" s="88"/>
      <c r="I1305" s="88"/>
      <c r="J1305" s="88"/>
      <c r="K1305" s="88"/>
      <c r="L1305" s="88"/>
      <c r="M1305" s="88"/>
      <c r="N1305" s="88"/>
      <c r="O1305" s="88"/>
      <c r="P1305" s="88"/>
      <c r="Q1305" s="88"/>
      <c r="R1305" s="88"/>
      <c r="S1305" s="88"/>
      <c r="T1305" s="36"/>
      <c r="U1305" s="36"/>
      <c r="V1305" s="36"/>
      <c r="W1305" s="36">
        <v>4</v>
      </c>
      <c r="X1305" s="36" t="s">
        <v>50</v>
      </c>
      <c r="Y1305" s="36" t="s">
        <v>117</v>
      </c>
      <c r="Z1305" s="36" t="s">
        <v>117</v>
      </c>
      <c r="AA1305" s="36" t="s">
        <v>117</v>
      </c>
      <c r="AB1305" s="36" t="s">
        <v>117</v>
      </c>
      <c r="AC1305" s="36" t="s">
        <v>117</v>
      </c>
      <c r="AD1305" s="36" t="s">
        <v>117</v>
      </c>
      <c r="AE1305" s="36" t="s">
        <v>162</v>
      </c>
      <c r="AF1305" s="36" t="s">
        <v>117</v>
      </c>
      <c r="AG1305" s="36" t="s">
        <v>117</v>
      </c>
      <c r="AH1305" s="36" t="s">
        <v>117</v>
      </c>
      <c r="AI1305" s="36" t="s">
        <v>117</v>
      </c>
      <c r="AJ1305" s="36" t="s">
        <v>117</v>
      </c>
      <c r="AK1305" s="36" t="s">
        <v>4297</v>
      </c>
      <c r="AL1305" s="36">
        <v>1</v>
      </c>
      <c r="AM1305" s="148">
        <v>1</v>
      </c>
      <c r="AN1305" s="36"/>
      <c r="AO1305" s="36"/>
      <c r="AP1305" s="36"/>
      <c r="AQ1305" s="36"/>
      <c r="AR1305" s="36"/>
      <c r="AS1305" s="36"/>
    </row>
    <row r="1306" spans="1:45" s="62" customFormat="1" hidden="1">
      <c r="A1306" s="136"/>
      <c r="B1306" s="42" t="s">
        <v>6674</v>
      </c>
      <c r="C1306" s="88"/>
      <c r="D1306" s="88"/>
      <c r="E1306" s="88"/>
      <c r="F1306" s="88"/>
      <c r="G1306" s="88"/>
      <c r="H1306" s="88"/>
      <c r="I1306" s="88"/>
      <c r="J1306" s="88"/>
      <c r="K1306" s="88"/>
      <c r="L1306" s="88"/>
      <c r="M1306" s="88"/>
      <c r="N1306" s="88"/>
      <c r="O1306" s="88"/>
      <c r="P1306" s="88"/>
      <c r="Q1306" s="88"/>
      <c r="R1306" s="88"/>
      <c r="S1306" s="88"/>
      <c r="T1306" s="36"/>
      <c r="U1306" s="36"/>
      <c r="V1306" s="36"/>
      <c r="W1306" s="36">
        <v>4</v>
      </c>
      <c r="X1306" s="36" t="s">
        <v>50</v>
      </c>
      <c r="Y1306" s="36" t="s">
        <v>117</v>
      </c>
      <c r="Z1306" s="36" t="s">
        <v>117</v>
      </c>
      <c r="AA1306" s="36" t="s">
        <v>117</v>
      </c>
      <c r="AB1306" s="36" t="s">
        <v>117</v>
      </c>
      <c r="AC1306" s="36" t="s">
        <v>117</v>
      </c>
      <c r="AD1306" s="36" t="s">
        <v>117</v>
      </c>
      <c r="AE1306" s="36" t="s">
        <v>1153</v>
      </c>
      <c r="AF1306" s="36" t="s">
        <v>117</v>
      </c>
      <c r="AG1306" s="36" t="s">
        <v>117</v>
      </c>
      <c r="AH1306" s="36" t="s">
        <v>117</v>
      </c>
      <c r="AI1306" s="36" t="s">
        <v>117</v>
      </c>
      <c r="AJ1306" s="36" t="s">
        <v>117</v>
      </c>
      <c r="AK1306" s="36" t="s">
        <v>4297</v>
      </c>
      <c r="AL1306" s="36">
        <v>2</v>
      </c>
      <c r="AM1306" s="148">
        <v>2</v>
      </c>
      <c r="AN1306" s="36"/>
      <c r="AO1306" s="36"/>
      <c r="AP1306" s="36"/>
      <c r="AQ1306" s="36"/>
      <c r="AR1306" s="36"/>
      <c r="AS1306" s="36"/>
    </row>
    <row r="1307" spans="1:45" s="62" customFormat="1" hidden="1">
      <c r="A1307" s="136"/>
      <c r="B1307" s="42" t="s">
        <v>6674</v>
      </c>
      <c r="C1307" s="88"/>
      <c r="D1307" s="88"/>
      <c r="E1307" s="88"/>
      <c r="F1307" s="88"/>
      <c r="G1307" s="88"/>
      <c r="H1307" s="88"/>
      <c r="I1307" s="88"/>
      <c r="J1307" s="88"/>
      <c r="K1307" s="88"/>
      <c r="L1307" s="88"/>
      <c r="M1307" s="88"/>
      <c r="N1307" s="88"/>
      <c r="O1307" s="88"/>
      <c r="P1307" s="88"/>
      <c r="Q1307" s="88"/>
      <c r="R1307" s="88"/>
      <c r="S1307" s="88"/>
      <c r="T1307" s="36"/>
      <c r="U1307" s="36"/>
      <c r="V1307" s="36"/>
      <c r="W1307" s="36">
        <v>4</v>
      </c>
      <c r="X1307" s="36" t="s">
        <v>50</v>
      </c>
      <c r="Y1307" s="36" t="s">
        <v>117</v>
      </c>
      <c r="Z1307" s="36" t="s">
        <v>117</v>
      </c>
      <c r="AA1307" s="36" t="s">
        <v>117</v>
      </c>
      <c r="AB1307" s="36" t="s">
        <v>117</v>
      </c>
      <c r="AC1307" s="36" t="s">
        <v>117</v>
      </c>
      <c r="AD1307" s="36" t="s">
        <v>117</v>
      </c>
      <c r="AE1307" s="36" t="s">
        <v>166</v>
      </c>
      <c r="AF1307" s="36" t="s">
        <v>117</v>
      </c>
      <c r="AG1307" s="36" t="s">
        <v>117</v>
      </c>
      <c r="AH1307" s="36" t="s">
        <v>117</v>
      </c>
      <c r="AI1307" s="36" t="s">
        <v>117</v>
      </c>
      <c r="AJ1307" s="36" t="s">
        <v>117</v>
      </c>
      <c r="AK1307" s="36" t="s">
        <v>4297</v>
      </c>
      <c r="AL1307" s="36">
        <v>2</v>
      </c>
      <c r="AM1307" s="148">
        <v>2</v>
      </c>
      <c r="AN1307" s="36"/>
      <c r="AO1307" s="36"/>
      <c r="AP1307" s="36"/>
      <c r="AQ1307" s="36"/>
      <c r="AR1307" s="36"/>
      <c r="AS1307" s="36"/>
    </row>
    <row r="1308" spans="1:45" s="62" customFormat="1" hidden="1">
      <c r="A1308" s="136"/>
      <c r="B1308" s="42" t="s">
        <v>6674</v>
      </c>
      <c r="C1308" s="88"/>
      <c r="D1308" s="88"/>
      <c r="E1308" s="88"/>
      <c r="F1308" s="88"/>
      <c r="G1308" s="88"/>
      <c r="H1308" s="88"/>
      <c r="I1308" s="88"/>
      <c r="J1308" s="88"/>
      <c r="K1308" s="88"/>
      <c r="L1308" s="88"/>
      <c r="M1308" s="88"/>
      <c r="N1308" s="88"/>
      <c r="O1308" s="88"/>
      <c r="P1308" s="88"/>
      <c r="Q1308" s="88"/>
      <c r="R1308" s="88"/>
      <c r="S1308" s="88"/>
      <c r="T1308" s="36"/>
      <c r="U1308" s="36"/>
      <c r="V1308" s="36"/>
      <c r="W1308" s="36">
        <v>4</v>
      </c>
      <c r="X1308" s="36" t="s">
        <v>50</v>
      </c>
      <c r="Y1308" s="36" t="s">
        <v>117</v>
      </c>
      <c r="Z1308" s="36" t="s">
        <v>117</v>
      </c>
      <c r="AA1308" s="36" t="s">
        <v>117</v>
      </c>
      <c r="AB1308" s="36" t="s">
        <v>117</v>
      </c>
      <c r="AC1308" s="36" t="s">
        <v>117</v>
      </c>
      <c r="AD1308" s="36" t="s">
        <v>117</v>
      </c>
      <c r="AE1308" s="36" t="s">
        <v>169</v>
      </c>
      <c r="AF1308" s="36" t="s">
        <v>117</v>
      </c>
      <c r="AG1308" s="36" t="s">
        <v>117</v>
      </c>
      <c r="AH1308" s="36" t="s">
        <v>117</v>
      </c>
      <c r="AI1308" s="36" t="s">
        <v>117</v>
      </c>
      <c r="AJ1308" s="36" t="s">
        <v>117</v>
      </c>
      <c r="AK1308" s="36" t="s">
        <v>4297</v>
      </c>
      <c r="AL1308" s="36">
        <v>2</v>
      </c>
      <c r="AM1308" s="148">
        <v>2</v>
      </c>
      <c r="AN1308" s="36"/>
      <c r="AO1308" s="36"/>
      <c r="AP1308" s="36"/>
      <c r="AQ1308" s="36"/>
      <c r="AR1308" s="36"/>
      <c r="AS1308" s="36"/>
    </row>
    <row r="1309" spans="1:45" s="62" customFormat="1" hidden="1">
      <c r="A1309" s="136"/>
      <c r="B1309" s="42" t="s">
        <v>6674</v>
      </c>
      <c r="C1309" s="88"/>
      <c r="D1309" s="88"/>
      <c r="E1309" s="88"/>
      <c r="F1309" s="88"/>
      <c r="G1309" s="88"/>
      <c r="H1309" s="88"/>
      <c r="I1309" s="88"/>
      <c r="J1309" s="88"/>
      <c r="K1309" s="88"/>
      <c r="L1309" s="88"/>
      <c r="M1309" s="88"/>
      <c r="N1309" s="88"/>
      <c r="O1309" s="88"/>
      <c r="P1309" s="88"/>
      <c r="Q1309" s="88"/>
      <c r="R1309" s="88"/>
      <c r="S1309" s="88"/>
      <c r="T1309" s="36"/>
      <c r="U1309" s="36"/>
      <c r="V1309" s="36"/>
      <c r="W1309" s="36">
        <v>4</v>
      </c>
      <c r="X1309" s="36" t="s">
        <v>50</v>
      </c>
      <c r="Y1309" s="36" t="s">
        <v>117</v>
      </c>
      <c r="Z1309" s="36" t="s">
        <v>117</v>
      </c>
      <c r="AA1309" s="36" t="s">
        <v>117</v>
      </c>
      <c r="AB1309" s="36" t="s">
        <v>117</v>
      </c>
      <c r="AC1309" s="36" t="s">
        <v>117</v>
      </c>
      <c r="AD1309" s="36" t="s">
        <v>117</v>
      </c>
      <c r="AE1309" s="36" t="s">
        <v>179</v>
      </c>
      <c r="AF1309" s="36" t="s">
        <v>117</v>
      </c>
      <c r="AG1309" s="36" t="s">
        <v>117</v>
      </c>
      <c r="AH1309" s="36" t="s">
        <v>117</v>
      </c>
      <c r="AI1309" s="36" t="s">
        <v>117</v>
      </c>
      <c r="AJ1309" s="36" t="s">
        <v>117</v>
      </c>
      <c r="AK1309" s="36" t="s">
        <v>4297</v>
      </c>
      <c r="AL1309" s="36">
        <v>2</v>
      </c>
      <c r="AM1309" s="148">
        <v>2</v>
      </c>
      <c r="AN1309" s="36"/>
      <c r="AO1309" s="36"/>
      <c r="AP1309" s="36"/>
      <c r="AQ1309" s="36"/>
      <c r="AR1309" s="36"/>
      <c r="AS1309" s="36"/>
    </row>
    <row r="1310" spans="1:45" s="62" customFormat="1" hidden="1">
      <c r="A1310" s="146" t="s">
        <v>7337</v>
      </c>
      <c r="B1310" s="42" t="s">
        <v>6674</v>
      </c>
      <c r="C1310" s="88"/>
      <c r="D1310" s="88"/>
      <c r="E1310" s="88"/>
      <c r="F1310" s="88"/>
      <c r="G1310" s="88"/>
      <c r="H1310" s="88"/>
      <c r="I1310" s="88"/>
      <c r="J1310" s="88"/>
      <c r="K1310" s="88"/>
      <c r="L1310" s="88"/>
      <c r="M1310" s="88"/>
      <c r="N1310" s="88"/>
      <c r="O1310" s="88"/>
      <c r="P1310" s="88"/>
      <c r="Q1310" s="88"/>
      <c r="R1310" s="88"/>
      <c r="S1310" s="88"/>
      <c r="T1310" s="36"/>
      <c r="U1310" s="36"/>
      <c r="V1310" s="36"/>
      <c r="W1310" s="36">
        <v>4</v>
      </c>
      <c r="X1310" s="36" t="s">
        <v>50</v>
      </c>
      <c r="Y1310" s="36" t="s">
        <v>117</v>
      </c>
      <c r="Z1310" s="36" t="s">
        <v>117</v>
      </c>
      <c r="AA1310" s="36" t="s">
        <v>117</v>
      </c>
      <c r="AB1310" s="36" t="s">
        <v>117</v>
      </c>
      <c r="AC1310" s="36" t="s">
        <v>117</v>
      </c>
      <c r="AD1310" s="36" t="s">
        <v>117</v>
      </c>
      <c r="AE1310" s="36" t="s">
        <v>183</v>
      </c>
      <c r="AF1310" s="36" t="s">
        <v>117</v>
      </c>
      <c r="AG1310" s="36" t="s">
        <v>117</v>
      </c>
      <c r="AH1310" s="36" t="s">
        <v>117</v>
      </c>
      <c r="AI1310" s="36" t="s">
        <v>117</v>
      </c>
      <c r="AJ1310" s="36" t="s">
        <v>117</v>
      </c>
      <c r="AK1310" s="36" t="s">
        <v>4297</v>
      </c>
      <c r="AL1310" s="148">
        <v>2</v>
      </c>
      <c r="AM1310" s="148">
        <v>2</v>
      </c>
      <c r="AN1310" s="158"/>
      <c r="AO1310" s="158"/>
      <c r="AP1310" s="36"/>
      <c r="AQ1310" s="36"/>
      <c r="AR1310" s="36"/>
      <c r="AS1310" s="36"/>
    </row>
    <row r="1311" spans="1:45" s="62" customFormat="1" hidden="1">
      <c r="A1311" s="146" t="s">
        <v>7337</v>
      </c>
      <c r="B1311" s="42" t="s">
        <v>6674</v>
      </c>
      <c r="C1311" s="88"/>
      <c r="D1311" s="88"/>
      <c r="E1311" s="88"/>
      <c r="F1311" s="88"/>
      <c r="G1311" s="88"/>
      <c r="H1311" s="88"/>
      <c r="I1311" s="88"/>
      <c r="J1311" s="88"/>
      <c r="K1311" s="88"/>
      <c r="L1311" s="88"/>
      <c r="M1311" s="88"/>
      <c r="N1311" s="88"/>
      <c r="O1311" s="88"/>
      <c r="P1311" s="88"/>
      <c r="Q1311" s="88"/>
      <c r="R1311" s="88"/>
      <c r="S1311" s="88"/>
      <c r="T1311" s="36"/>
      <c r="U1311" s="36"/>
      <c r="V1311" s="36"/>
      <c r="W1311" s="36">
        <v>4</v>
      </c>
      <c r="X1311" s="36" t="s">
        <v>50</v>
      </c>
      <c r="Y1311" s="36" t="s">
        <v>117</v>
      </c>
      <c r="Z1311" s="36" t="s">
        <v>117</v>
      </c>
      <c r="AA1311" s="36" t="s">
        <v>117</v>
      </c>
      <c r="AB1311" s="36" t="s">
        <v>117</v>
      </c>
      <c r="AC1311" s="36" t="s">
        <v>117</v>
      </c>
      <c r="AD1311" s="36" t="s">
        <v>117</v>
      </c>
      <c r="AE1311" s="36" t="s">
        <v>1154</v>
      </c>
      <c r="AF1311" s="36" t="s">
        <v>117</v>
      </c>
      <c r="AG1311" s="36" t="s">
        <v>117</v>
      </c>
      <c r="AH1311" s="36" t="s">
        <v>117</v>
      </c>
      <c r="AI1311" s="36" t="s">
        <v>117</v>
      </c>
      <c r="AJ1311" s="36" t="s">
        <v>117</v>
      </c>
      <c r="AK1311" s="36" t="s">
        <v>4297</v>
      </c>
      <c r="AL1311" s="148">
        <v>4</v>
      </c>
      <c r="AM1311" s="148">
        <v>4</v>
      </c>
      <c r="AN1311" s="158"/>
      <c r="AO1311" s="158"/>
      <c r="AP1311" s="36"/>
      <c r="AQ1311" s="36"/>
      <c r="AR1311" s="36"/>
      <c r="AS1311" s="36"/>
    </row>
    <row r="1312" spans="1:45" s="62" customFormat="1" hidden="1">
      <c r="A1312" s="144" t="s">
        <v>6673</v>
      </c>
      <c r="B1312" s="42" t="s">
        <v>6674</v>
      </c>
      <c r="C1312" s="41"/>
      <c r="D1312" s="42" t="s">
        <v>12</v>
      </c>
      <c r="E1312" s="41" t="s">
        <v>6709</v>
      </c>
      <c r="F1312" s="35" t="s">
        <v>6698</v>
      </c>
      <c r="G1312" s="41"/>
      <c r="H1312" s="41"/>
      <c r="I1312" s="41"/>
      <c r="J1312" s="35"/>
      <c r="K1312" s="41"/>
      <c r="L1312" s="41"/>
      <c r="M1312" s="42"/>
      <c r="N1312" s="41"/>
      <c r="O1312" s="41"/>
      <c r="P1312" s="41"/>
      <c r="Q1312" s="41"/>
      <c r="R1312" s="41"/>
      <c r="S1312" s="41"/>
      <c r="T1312" s="41"/>
      <c r="U1312" s="41"/>
      <c r="V1312" s="41" t="s">
        <v>6605</v>
      </c>
      <c r="W1312" s="36">
        <v>3</v>
      </c>
      <c r="X1312" s="36" t="s">
        <v>5641</v>
      </c>
      <c r="Y1312" s="36" t="s">
        <v>1155</v>
      </c>
      <c r="Z1312" s="36" t="s">
        <v>117</v>
      </c>
      <c r="AA1312" s="36" t="s">
        <v>1156</v>
      </c>
      <c r="AB1312" s="36" t="s">
        <v>1156</v>
      </c>
      <c r="AC1312" s="36" t="s">
        <v>1157</v>
      </c>
      <c r="AD1312" s="36" t="s">
        <v>6076</v>
      </c>
      <c r="AE1312" s="36" t="s">
        <v>5642</v>
      </c>
      <c r="AF1312" s="36" t="s">
        <v>117</v>
      </c>
      <c r="AG1312" s="36" t="s">
        <v>117</v>
      </c>
      <c r="AH1312" s="36" t="s">
        <v>4367</v>
      </c>
      <c r="AI1312" s="36" t="s">
        <v>6077</v>
      </c>
      <c r="AJ1312" s="36" t="s">
        <v>117</v>
      </c>
      <c r="AK1312" s="36" t="s">
        <v>4297</v>
      </c>
      <c r="AL1312" s="36" t="s">
        <v>1150</v>
      </c>
      <c r="AM1312" s="148" t="s">
        <v>6941</v>
      </c>
      <c r="AN1312" s="36"/>
      <c r="AO1312" s="36"/>
      <c r="AP1312" s="36"/>
      <c r="AQ1312" s="36"/>
      <c r="AR1312" s="36"/>
      <c r="AS1312" s="36"/>
    </row>
    <row r="1313" spans="1:45" s="197" customFormat="1" hidden="1">
      <c r="A1313" s="133" t="s">
        <v>7339</v>
      </c>
      <c r="B1313" s="119" t="s">
        <v>6674</v>
      </c>
      <c r="C1313" s="59"/>
      <c r="D1313" s="119" t="s">
        <v>12</v>
      </c>
      <c r="E1313" s="59" t="s">
        <v>6708</v>
      </c>
      <c r="F1313" s="120" t="s">
        <v>6698</v>
      </c>
      <c r="G1313" s="59"/>
      <c r="H1313" s="59"/>
      <c r="I1313" s="59"/>
      <c r="J1313" s="120"/>
      <c r="K1313" s="59"/>
      <c r="L1313" s="59"/>
      <c r="M1313" s="119"/>
      <c r="N1313" s="59"/>
      <c r="O1313" s="59"/>
      <c r="P1313" s="59"/>
      <c r="Q1313" s="59"/>
      <c r="R1313" s="59"/>
      <c r="S1313" s="59"/>
      <c r="T1313" s="59"/>
      <c r="U1313" s="59"/>
      <c r="V1313" s="59" t="s">
        <v>6605</v>
      </c>
      <c r="W1313" s="118">
        <v>3</v>
      </c>
      <c r="X1313" s="118" t="s">
        <v>5134</v>
      </c>
      <c r="Y1313" s="118" t="s">
        <v>1158</v>
      </c>
      <c r="Z1313" s="118" t="s">
        <v>117</v>
      </c>
      <c r="AA1313" s="118" t="s">
        <v>415</v>
      </c>
      <c r="AB1313" s="118" t="s">
        <v>1159</v>
      </c>
      <c r="AC1313" s="118" t="s">
        <v>1160</v>
      </c>
      <c r="AD1313" s="118" t="s">
        <v>422</v>
      </c>
      <c r="AE1313" s="118" t="s">
        <v>5135</v>
      </c>
      <c r="AF1313" s="118" t="s">
        <v>4412</v>
      </c>
      <c r="AG1313" s="118" t="s">
        <v>117</v>
      </c>
      <c r="AH1313" s="118" t="s">
        <v>4367</v>
      </c>
      <c r="AI1313" s="118" t="s">
        <v>4444</v>
      </c>
      <c r="AJ1313" s="118" t="s">
        <v>117</v>
      </c>
      <c r="AK1313" s="118" t="s">
        <v>4297</v>
      </c>
      <c r="AL1313" s="118" t="s">
        <v>1150</v>
      </c>
      <c r="AM1313" s="130" t="s">
        <v>6941</v>
      </c>
      <c r="AN1313" s="118"/>
      <c r="AO1313" s="118"/>
      <c r="AP1313" s="118"/>
      <c r="AQ1313" s="118"/>
      <c r="AR1313" s="118"/>
      <c r="AS1313" s="118"/>
    </row>
    <row r="1314" spans="1:45" s="197" customFormat="1" hidden="1">
      <c r="A1314" s="133" t="s">
        <v>7339</v>
      </c>
      <c r="B1314" s="119" t="s">
        <v>6674</v>
      </c>
      <c r="C1314" s="59"/>
      <c r="D1314" s="119" t="s">
        <v>12</v>
      </c>
      <c r="E1314" s="59"/>
      <c r="F1314" s="120" t="s">
        <v>6698</v>
      </c>
      <c r="G1314" s="59"/>
      <c r="H1314" s="59"/>
      <c r="I1314" s="59"/>
      <c r="J1314" s="120"/>
      <c r="K1314" s="59"/>
      <c r="L1314" s="59"/>
      <c r="M1314" s="119"/>
      <c r="N1314" s="59"/>
      <c r="O1314" s="59"/>
      <c r="P1314" s="59"/>
      <c r="Q1314" s="59"/>
      <c r="R1314" s="59"/>
      <c r="S1314" s="59"/>
      <c r="T1314" s="59"/>
      <c r="U1314" s="59"/>
      <c r="V1314" s="59" t="s">
        <v>6605</v>
      </c>
      <c r="W1314" s="118">
        <v>4</v>
      </c>
      <c r="X1314" s="118" t="s">
        <v>4369</v>
      </c>
      <c r="Y1314" s="118" t="s">
        <v>117</v>
      </c>
      <c r="Z1314" s="118" t="s">
        <v>117</v>
      </c>
      <c r="AA1314" s="118" t="s">
        <v>117</v>
      </c>
      <c r="AB1314" s="118" t="s">
        <v>117</v>
      </c>
      <c r="AC1314" s="118" t="s">
        <v>117</v>
      </c>
      <c r="AD1314" s="118" t="s">
        <v>117</v>
      </c>
      <c r="AE1314" s="118" t="s">
        <v>4370</v>
      </c>
      <c r="AF1314" s="118" t="s">
        <v>117</v>
      </c>
      <c r="AG1314" s="118" t="s">
        <v>1160</v>
      </c>
      <c r="AH1314" s="118" t="s">
        <v>117</v>
      </c>
      <c r="AI1314" s="118" t="s">
        <v>117</v>
      </c>
      <c r="AJ1314" s="118" t="s">
        <v>117</v>
      </c>
      <c r="AK1314" s="118" t="s">
        <v>4297</v>
      </c>
      <c r="AL1314" s="118" t="s">
        <v>1150</v>
      </c>
      <c r="AM1314" s="130" t="s">
        <v>6941</v>
      </c>
      <c r="AN1314" s="118"/>
      <c r="AO1314" s="118"/>
      <c r="AP1314" s="118"/>
      <c r="AQ1314" s="118"/>
      <c r="AR1314" s="118"/>
      <c r="AS1314" s="118"/>
    </row>
    <row r="1315" spans="1:45" s="62" customFormat="1" hidden="1">
      <c r="A1315" s="144"/>
      <c r="B1315" s="42" t="s">
        <v>6674</v>
      </c>
      <c r="C1315" s="41"/>
      <c r="D1315" s="42" t="s">
        <v>4</v>
      </c>
      <c r="E1315" s="42" t="s">
        <v>6708</v>
      </c>
      <c r="F1315" s="35" t="s">
        <v>6698</v>
      </c>
      <c r="G1315" s="41"/>
      <c r="H1315" s="41"/>
      <c r="I1315" s="41"/>
      <c r="J1315" s="35"/>
      <c r="K1315" s="41"/>
      <c r="L1315" s="41"/>
      <c r="M1315" s="42"/>
      <c r="N1315" s="41"/>
      <c r="O1315" s="41"/>
      <c r="P1315" s="41"/>
      <c r="Q1315" s="41"/>
      <c r="R1315" s="41"/>
      <c r="S1315" s="41"/>
      <c r="T1315" s="41"/>
      <c r="U1315" s="41"/>
      <c r="V1315" s="41" t="s">
        <v>6605</v>
      </c>
      <c r="W1315" s="36">
        <v>3</v>
      </c>
      <c r="X1315" s="36" t="s">
        <v>5643</v>
      </c>
      <c r="Y1315" s="36" t="s">
        <v>1161</v>
      </c>
      <c r="Z1315" s="36" t="s">
        <v>117</v>
      </c>
      <c r="AA1315" s="36" t="s">
        <v>415</v>
      </c>
      <c r="AB1315" s="36" t="s">
        <v>415</v>
      </c>
      <c r="AC1315" s="36" t="s">
        <v>1162</v>
      </c>
      <c r="AD1315" s="36" t="s">
        <v>422</v>
      </c>
      <c r="AE1315" s="36" t="s">
        <v>5644</v>
      </c>
      <c r="AF1315" s="36" t="s">
        <v>4375</v>
      </c>
      <c r="AG1315" s="36" t="s">
        <v>117</v>
      </c>
      <c r="AH1315" s="36" t="s">
        <v>4367</v>
      </c>
      <c r="AI1315" s="36" t="s">
        <v>4444</v>
      </c>
      <c r="AJ1315" s="36" t="s">
        <v>117</v>
      </c>
      <c r="AK1315" s="36" t="s">
        <v>4297</v>
      </c>
      <c r="AL1315" s="36" t="s">
        <v>1150</v>
      </c>
      <c r="AM1315" s="148" t="s">
        <v>117</v>
      </c>
      <c r="AN1315" s="36"/>
      <c r="AO1315" s="36"/>
      <c r="AP1315" s="36"/>
      <c r="AQ1315" s="36"/>
      <c r="AR1315" s="36"/>
      <c r="AS1315" s="36"/>
    </row>
    <row r="1316" spans="1:45" s="62" customFormat="1" hidden="1">
      <c r="A1316" s="144"/>
      <c r="B1316" s="42" t="s">
        <v>6674</v>
      </c>
      <c r="C1316" s="41"/>
      <c r="D1316" s="42" t="s">
        <v>4</v>
      </c>
      <c r="E1316" s="42"/>
      <c r="F1316" s="35" t="s">
        <v>6698</v>
      </c>
      <c r="G1316" s="41"/>
      <c r="H1316" s="41"/>
      <c r="I1316" s="41"/>
      <c r="J1316" s="35"/>
      <c r="K1316" s="41"/>
      <c r="L1316" s="41"/>
      <c r="M1316" s="42"/>
      <c r="N1316" s="41"/>
      <c r="O1316" s="41"/>
      <c r="P1316" s="41"/>
      <c r="Q1316" s="41"/>
      <c r="R1316" s="41"/>
      <c r="S1316" s="41"/>
      <c r="T1316" s="41"/>
      <c r="U1316" s="41"/>
      <c r="V1316" s="41" t="s">
        <v>6605</v>
      </c>
      <c r="W1316" s="36">
        <v>4</v>
      </c>
      <c r="X1316" s="36" t="s">
        <v>4369</v>
      </c>
      <c r="Y1316" s="36" t="s">
        <v>117</v>
      </c>
      <c r="Z1316" s="36" t="s">
        <v>117</v>
      </c>
      <c r="AA1316" s="36" t="s">
        <v>117</v>
      </c>
      <c r="AB1316" s="36" t="s">
        <v>117</v>
      </c>
      <c r="AC1316" s="36" t="s">
        <v>117</v>
      </c>
      <c r="AD1316" s="36" t="s">
        <v>117</v>
      </c>
      <c r="AE1316" s="36" t="s">
        <v>4370</v>
      </c>
      <c r="AF1316" s="36" t="s">
        <v>117</v>
      </c>
      <c r="AG1316" s="36" t="s">
        <v>1162</v>
      </c>
      <c r="AH1316" s="36" t="s">
        <v>117</v>
      </c>
      <c r="AI1316" s="36" t="s">
        <v>117</v>
      </c>
      <c r="AJ1316" s="36" t="s">
        <v>117</v>
      </c>
      <c r="AK1316" s="36" t="s">
        <v>4297</v>
      </c>
      <c r="AL1316" s="36" t="s">
        <v>1150</v>
      </c>
      <c r="AM1316" s="148" t="s">
        <v>117</v>
      </c>
      <c r="AN1316" s="36"/>
      <c r="AO1316" s="36"/>
      <c r="AP1316" s="36"/>
      <c r="AQ1316" s="36"/>
      <c r="AR1316" s="36"/>
      <c r="AS1316" s="36"/>
    </row>
    <row r="1317" spans="1:45" s="62" customFormat="1" hidden="1">
      <c r="A1317" s="144" t="s">
        <v>6673</v>
      </c>
      <c r="B1317" s="42" t="s">
        <v>6674</v>
      </c>
      <c r="C1317" s="41"/>
      <c r="D1317" s="42" t="s">
        <v>7</v>
      </c>
      <c r="E1317" s="42" t="s">
        <v>6708</v>
      </c>
      <c r="F1317" s="35" t="s">
        <v>6698</v>
      </c>
      <c r="G1317" s="41"/>
      <c r="H1317" s="41"/>
      <c r="I1317" s="41"/>
      <c r="J1317" s="35"/>
      <c r="K1317" s="41"/>
      <c r="L1317" s="41"/>
      <c r="M1317" s="42"/>
      <c r="N1317" s="41"/>
      <c r="O1317" s="41"/>
      <c r="P1317" s="41"/>
      <c r="Q1317" s="41"/>
      <c r="R1317" s="41"/>
      <c r="S1317" s="41"/>
      <c r="T1317" s="41"/>
      <c r="U1317" s="41"/>
      <c r="V1317" s="41" t="s">
        <v>6605</v>
      </c>
      <c r="W1317" s="36">
        <v>3</v>
      </c>
      <c r="X1317" s="36" t="s">
        <v>5645</v>
      </c>
      <c r="Y1317" s="36" t="s">
        <v>1163</v>
      </c>
      <c r="Z1317" s="36" t="s">
        <v>117</v>
      </c>
      <c r="AA1317" s="36" t="s">
        <v>1164</v>
      </c>
      <c r="AB1317" s="36" t="s">
        <v>1164</v>
      </c>
      <c r="AC1317" s="36" t="s">
        <v>1165</v>
      </c>
      <c r="AD1317" s="36" t="s">
        <v>1166</v>
      </c>
      <c r="AE1317" s="36" t="s">
        <v>5646</v>
      </c>
      <c r="AF1317" s="36" t="s">
        <v>5647</v>
      </c>
      <c r="AG1317" s="36" t="s">
        <v>117</v>
      </c>
      <c r="AH1317" s="36" t="s">
        <v>4554</v>
      </c>
      <c r="AI1317" s="36" t="s">
        <v>5648</v>
      </c>
      <c r="AJ1317" s="36" t="s">
        <v>5649</v>
      </c>
      <c r="AK1317" s="36" t="s">
        <v>4297</v>
      </c>
      <c r="AL1317" s="36" t="s">
        <v>1150</v>
      </c>
      <c r="AM1317" s="148" t="s">
        <v>6941</v>
      </c>
      <c r="AN1317" s="36"/>
      <c r="AO1317" s="36"/>
      <c r="AP1317" s="36"/>
      <c r="AQ1317" s="36"/>
      <c r="AR1317" s="36"/>
      <c r="AS1317" s="36"/>
    </row>
    <row r="1318" spans="1:45" s="62" customFormat="1" hidden="1">
      <c r="A1318" s="144" t="s">
        <v>6673</v>
      </c>
      <c r="B1318" s="42" t="s">
        <v>6674</v>
      </c>
      <c r="C1318" s="41"/>
      <c r="D1318" s="42" t="s">
        <v>6604</v>
      </c>
      <c r="E1318" s="41" t="s">
        <v>6709</v>
      </c>
      <c r="F1318" s="41"/>
      <c r="G1318" s="41"/>
      <c r="H1318" s="41"/>
      <c r="I1318" s="41"/>
      <c r="J1318" s="35"/>
      <c r="K1318" s="41"/>
      <c r="L1318" s="41"/>
      <c r="M1318" s="42"/>
      <c r="N1318" s="41"/>
      <c r="O1318" s="41"/>
      <c r="P1318" s="41"/>
      <c r="Q1318" s="41"/>
      <c r="R1318" s="41"/>
      <c r="S1318" s="41"/>
      <c r="T1318" s="41"/>
      <c r="U1318" s="41"/>
      <c r="V1318" s="41" t="s">
        <v>6622</v>
      </c>
      <c r="W1318" s="36">
        <v>3</v>
      </c>
      <c r="X1318" s="36" t="s">
        <v>5134</v>
      </c>
      <c r="Y1318" s="36" t="s">
        <v>1167</v>
      </c>
      <c r="Z1318" s="36" t="s">
        <v>117</v>
      </c>
      <c r="AA1318" s="36" t="s">
        <v>1168</v>
      </c>
      <c r="AB1318" s="36" t="s">
        <v>1169</v>
      </c>
      <c r="AC1318" s="36" t="s">
        <v>1170</v>
      </c>
      <c r="AD1318" s="36" t="s">
        <v>1171</v>
      </c>
      <c r="AE1318" s="36" t="s">
        <v>5135</v>
      </c>
      <c r="AF1318" s="36" t="s">
        <v>4412</v>
      </c>
      <c r="AG1318" s="36" t="s">
        <v>117</v>
      </c>
      <c r="AH1318" s="36" t="s">
        <v>4367</v>
      </c>
      <c r="AI1318" s="36" t="s">
        <v>5650</v>
      </c>
      <c r="AJ1318" s="36" t="s">
        <v>5651</v>
      </c>
      <c r="AK1318" s="36" t="s">
        <v>4297</v>
      </c>
      <c r="AL1318" s="36" t="s">
        <v>1150</v>
      </c>
      <c r="AM1318" s="148" t="s">
        <v>6941</v>
      </c>
      <c r="AN1318" s="36"/>
      <c r="AO1318" s="36"/>
      <c r="AP1318" s="36"/>
      <c r="AQ1318" s="36"/>
      <c r="AR1318" s="36"/>
      <c r="AS1318" s="36"/>
    </row>
    <row r="1319" spans="1:45" s="62" customFormat="1" hidden="1">
      <c r="A1319" s="144" t="s">
        <v>6673</v>
      </c>
      <c r="B1319" s="42" t="s">
        <v>6674</v>
      </c>
      <c r="C1319" s="41"/>
      <c r="D1319" s="42" t="s">
        <v>6604</v>
      </c>
      <c r="E1319" s="41"/>
      <c r="F1319" s="41"/>
      <c r="G1319" s="41"/>
      <c r="H1319" s="41"/>
      <c r="I1319" s="41"/>
      <c r="J1319" s="35"/>
      <c r="K1319" s="41"/>
      <c r="L1319" s="41"/>
      <c r="M1319" s="42"/>
      <c r="N1319" s="41"/>
      <c r="O1319" s="41"/>
      <c r="P1319" s="41"/>
      <c r="Q1319" s="41"/>
      <c r="R1319" s="41"/>
      <c r="S1319" s="41"/>
      <c r="T1319" s="41"/>
      <c r="U1319" s="41"/>
      <c r="V1319" s="41" t="s">
        <v>6622</v>
      </c>
      <c r="W1319" s="36">
        <v>4</v>
      </c>
      <c r="X1319" s="36" t="s">
        <v>4369</v>
      </c>
      <c r="Y1319" s="36" t="s">
        <v>117</v>
      </c>
      <c r="Z1319" s="36" t="s">
        <v>117</v>
      </c>
      <c r="AA1319" s="36" t="s">
        <v>117</v>
      </c>
      <c r="AB1319" s="36" t="s">
        <v>117</v>
      </c>
      <c r="AC1319" s="36" t="s">
        <v>117</v>
      </c>
      <c r="AD1319" s="36" t="s">
        <v>117</v>
      </c>
      <c r="AE1319" s="36" t="s">
        <v>4370</v>
      </c>
      <c r="AF1319" s="36" t="s">
        <v>117</v>
      </c>
      <c r="AG1319" s="36" t="s">
        <v>1170</v>
      </c>
      <c r="AH1319" s="36" t="s">
        <v>117</v>
      </c>
      <c r="AI1319" s="36" t="s">
        <v>117</v>
      </c>
      <c r="AJ1319" s="36" t="s">
        <v>117</v>
      </c>
      <c r="AK1319" s="36" t="s">
        <v>4297</v>
      </c>
      <c r="AL1319" s="36" t="s">
        <v>1150</v>
      </c>
      <c r="AM1319" s="148" t="s">
        <v>6941</v>
      </c>
      <c r="AN1319" s="36"/>
      <c r="AO1319" s="36"/>
      <c r="AP1319" s="36"/>
      <c r="AQ1319" s="36"/>
      <c r="AR1319" s="36"/>
      <c r="AS1319" s="36"/>
    </row>
    <row r="1320" spans="1:45" s="62" customFormat="1" hidden="1">
      <c r="A1320" s="144" t="s">
        <v>6673</v>
      </c>
      <c r="B1320" s="42" t="s">
        <v>6674</v>
      </c>
      <c r="C1320" s="41"/>
      <c r="D1320" s="42" t="s">
        <v>6604</v>
      </c>
      <c r="E1320" s="41" t="s">
        <v>6709</v>
      </c>
      <c r="F1320" s="41"/>
      <c r="G1320" s="41"/>
      <c r="H1320" s="41"/>
      <c r="I1320" s="41"/>
      <c r="J1320" s="35"/>
      <c r="K1320" s="41"/>
      <c r="L1320" s="41"/>
      <c r="M1320" s="42"/>
      <c r="N1320" s="41"/>
      <c r="O1320" s="41"/>
      <c r="P1320" s="41"/>
      <c r="Q1320" s="41"/>
      <c r="R1320" s="41"/>
      <c r="S1320" s="41"/>
      <c r="T1320" s="41"/>
      <c r="U1320" s="41"/>
      <c r="V1320" s="41" t="s">
        <v>6622</v>
      </c>
      <c r="W1320" s="36">
        <v>3</v>
      </c>
      <c r="X1320" s="36" t="s">
        <v>5134</v>
      </c>
      <c r="Y1320" s="36" t="s">
        <v>1172</v>
      </c>
      <c r="Z1320" s="36" t="s">
        <v>117</v>
      </c>
      <c r="AA1320" s="36" t="s">
        <v>1173</v>
      </c>
      <c r="AB1320" s="36" t="s">
        <v>1174</v>
      </c>
      <c r="AC1320" s="36" t="s">
        <v>1175</v>
      </c>
      <c r="AD1320" s="36" t="s">
        <v>1176</v>
      </c>
      <c r="AE1320" s="36" t="s">
        <v>5135</v>
      </c>
      <c r="AF1320" s="36" t="s">
        <v>4412</v>
      </c>
      <c r="AG1320" s="36" t="s">
        <v>117</v>
      </c>
      <c r="AH1320" s="36" t="s">
        <v>4367</v>
      </c>
      <c r="AI1320" s="36" t="s">
        <v>5652</v>
      </c>
      <c r="AJ1320" s="36" t="s">
        <v>5651</v>
      </c>
      <c r="AK1320" s="36" t="s">
        <v>4297</v>
      </c>
      <c r="AL1320" s="36" t="s">
        <v>1150</v>
      </c>
      <c r="AM1320" s="148" t="s">
        <v>6941</v>
      </c>
      <c r="AN1320" s="36"/>
      <c r="AO1320" s="36"/>
      <c r="AP1320" s="36"/>
      <c r="AQ1320" s="36"/>
      <c r="AR1320" s="36"/>
      <c r="AS1320" s="36"/>
    </row>
    <row r="1321" spans="1:45" s="62" customFormat="1" hidden="1">
      <c r="A1321" s="144" t="s">
        <v>6673</v>
      </c>
      <c r="B1321" s="42" t="s">
        <v>6674</v>
      </c>
      <c r="C1321" s="41"/>
      <c r="D1321" s="42" t="s">
        <v>6604</v>
      </c>
      <c r="E1321" s="41"/>
      <c r="F1321" s="41"/>
      <c r="G1321" s="41"/>
      <c r="H1321" s="41"/>
      <c r="I1321" s="41"/>
      <c r="J1321" s="35"/>
      <c r="K1321" s="41"/>
      <c r="L1321" s="41"/>
      <c r="M1321" s="42"/>
      <c r="N1321" s="41"/>
      <c r="O1321" s="41"/>
      <c r="P1321" s="41"/>
      <c r="Q1321" s="41"/>
      <c r="R1321" s="41"/>
      <c r="S1321" s="41"/>
      <c r="T1321" s="41"/>
      <c r="U1321" s="41"/>
      <c r="V1321" s="41" t="s">
        <v>6622</v>
      </c>
      <c r="W1321" s="36">
        <v>4</v>
      </c>
      <c r="X1321" s="36" t="s">
        <v>4369</v>
      </c>
      <c r="Y1321" s="36" t="s">
        <v>117</v>
      </c>
      <c r="Z1321" s="36" t="s">
        <v>117</v>
      </c>
      <c r="AA1321" s="36" t="s">
        <v>117</v>
      </c>
      <c r="AB1321" s="36" t="s">
        <v>117</v>
      </c>
      <c r="AC1321" s="36" t="s">
        <v>117</v>
      </c>
      <c r="AD1321" s="36" t="s">
        <v>117</v>
      </c>
      <c r="AE1321" s="36" t="s">
        <v>4370</v>
      </c>
      <c r="AF1321" s="36" t="s">
        <v>117</v>
      </c>
      <c r="AG1321" s="36" t="s">
        <v>1175</v>
      </c>
      <c r="AH1321" s="36" t="s">
        <v>117</v>
      </c>
      <c r="AI1321" s="36" t="s">
        <v>117</v>
      </c>
      <c r="AJ1321" s="36" t="s">
        <v>117</v>
      </c>
      <c r="AK1321" s="36" t="s">
        <v>4297</v>
      </c>
      <c r="AL1321" s="36" t="s">
        <v>1150</v>
      </c>
      <c r="AM1321" s="148" t="s">
        <v>6941</v>
      </c>
      <c r="AN1321" s="36"/>
      <c r="AO1321" s="36"/>
      <c r="AP1321" s="36"/>
      <c r="AQ1321" s="36"/>
      <c r="AR1321" s="36"/>
      <c r="AS1321" s="36"/>
    </row>
    <row r="1322" spans="1:45" s="62" customFormat="1" hidden="1">
      <c r="A1322" s="144" t="s">
        <v>7339</v>
      </c>
      <c r="B1322" s="42" t="s">
        <v>6674</v>
      </c>
      <c r="C1322" s="41"/>
      <c r="D1322" s="173" t="s">
        <v>4</v>
      </c>
      <c r="E1322" s="173" t="s">
        <v>6708</v>
      </c>
      <c r="F1322" s="148" t="s">
        <v>6698</v>
      </c>
      <c r="G1322" s="41"/>
      <c r="H1322" s="41"/>
      <c r="I1322" s="41"/>
      <c r="J1322" s="35"/>
      <c r="K1322" s="41"/>
      <c r="L1322" s="41"/>
      <c r="M1322" s="42"/>
      <c r="N1322" s="41"/>
      <c r="O1322" s="41"/>
      <c r="P1322" s="41"/>
      <c r="Q1322" s="41"/>
      <c r="R1322" s="41"/>
      <c r="S1322" s="41"/>
      <c r="T1322" s="41"/>
      <c r="U1322" s="41"/>
      <c r="V1322" s="41" t="s">
        <v>6605</v>
      </c>
      <c r="W1322" s="36">
        <v>3</v>
      </c>
      <c r="X1322" s="36" t="s">
        <v>5653</v>
      </c>
      <c r="Y1322" s="36" t="s">
        <v>1177</v>
      </c>
      <c r="Z1322" s="36" t="s">
        <v>117</v>
      </c>
      <c r="AA1322" s="36" t="s">
        <v>1178</v>
      </c>
      <c r="AB1322" s="36" t="s">
        <v>1178</v>
      </c>
      <c r="AC1322" s="36" t="s">
        <v>1179</v>
      </c>
      <c r="AD1322" s="36" t="s">
        <v>1180</v>
      </c>
      <c r="AE1322" s="36" t="s">
        <v>5654</v>
      </c>
      <c r="AF1322" s="36" t="s">
        <v>5655</v>
      </c>
      <c r="AG1322" s="36" t="s">
        <v>117</v>
      </c>
      <c r="AH1322" s="36" t="s">
        <v>4367</v>
      </c>
      <c r="AI1322" s="36" t="s">
        <v>5656</v>
      </c>
      <c r="AJ1322" s="36" t="s">
        <v>5654</v>
      </c>
      <c r="AK1322" s="36" t="s">
        <v>4297</v>
      </c>
      <c r="AL1322" s="36" t="s">
        <v>1150</v>
      </c>
      <c r="AM1322" s="148" t="s">
        <v>6941</v>
      </c>
      <c r="AN1322" s="36"/>
      <c r="AO1322" s="36"/>
      <c r="AP1322" s="36"/>
      <c r="AQ1322" s="36"/>
      <c r="AR1322" s="36"/>
      <c r="AS1322" s="36"/>
    </row>
    <row r="1323" spans="1:45" s="197" customFormat="1" hidden="1">
      <c r="A1323" s="133" t="s">
        <v>7339</v>
      </c>
      <c r="B1323" s="119" t="s">
        <v>6674</v>
      </c>
      <c r="C1323" s="59"/>
      <c r="D1323" s="119" t="s">
        <v>12</v>
      </c>
      <c r="E1323" s="59" t="s">
        <v>6708</v>
      </c>
      <c r="F1323" s="120" t="s">
        <v>6698</v>
      </c>
      <c r="G1323" s="59"/>
      <c r="H1323" s="59"/>
      <c r="I1323" s="59"/>
      <c r="J1323" s="120"/>
      <c r="K1323" s="59"/>
      <c r="L1323" s="59"/>
      <c r="M1323" s="119">
        <v>920002985</v>
      </c>
      <c r="N1323" s="59"/>
      <c r="O1323" s="59"/>
      <c r="P1323" s="59"/>
      <c r="Q1323" s="59"/>
      <c r="R1323" s="59"/>
      <c r="S1323" s="59"/>
      <c r="T1323" s="59"/>
      <c r="U1323" s="59"/>
      <c r="V1323" s="59" t="s">
        <v>6605</v>
      </c>
      <c r="W1323" s="118">
        <v>3</v>
      </c>
      <c r="X1323" s="118" t="s">
        <v>5657</v>
      </c>
      <c r="Y1323" s="118" t="s">
        <v>1181</v>
      </c>
      <c r="Z1323" s="118" t="s">
        <v>117</v>
      </c>
      <c r="AA1323" s="118" t="s">
        <v>1182</v>
      </c>
      <c r="AB1323" s="118" t="s">
        <v>1182</v>
      </c>
      <c r="AC1323" s="118" t="s">
        <v>1183</v>
      </c>
      <c r="AD1323" s="118" t="s">
        <v>1366</v>
      </c>
      <c r="AE1323" s="118" t="s">
        <v>5658</v>
      </c>
      <c r="AF1323" s="118" t="s">
        <v>4564</v>
      </c>
      <c r="AG1323" s="118" t="s">
        <v>117</v>
      </c>
      <c r="AH1323" s="118" t="s">
        <v>4367</v>
      </c>
      <c r="AI1323" s="118" t="s">
        <v>5659</v>
      </c>
      <c r="AJ1323" s="118" t="s">
        <v>5660</v>
      </c>
      <c r="AK1323" s="118" t="s">
        <v>4297</v>
      </c>
      <c r="AL1323" s="118" t="s">
        <v>1150</v>
      </c>
      <c r="AM1323" s="130" t="s">
        <v>6941</v>
      </c>
      <c r="AN1323" s="118"/>
      <c r="AO1323" s="118"/>
      <c r="AP1323" s="118"/>
      <c r="AQ1323" s="118"/>
      <c r="AR1323" s="118"/>
      <c r="AS1323" s="118"/>
    </row>
    <row r="1324" spans="1:45" s="63" customFormat="1" ht="15" hidden="1" customHeight="1">
      <c r="A1324" s="133" t="s">
        <v>7339</v>
      </c>
      <c r="B1324" s="119" t="s">
        <v>6674</v>
      </c>
      <c r="C1324" s="58"/>
      <c r="D1324" s="119" t="s">
        <v>12</v>
      </c>
      <c r="E1324" s="58"/>
      <c r="F1324" s="58"/>
      <c r="G1324" s="58"/>
      <c r="H1324" s="58"/>
      <c r="I1324" s="120"/>
      <c r="J1324" s="58"/>
      <c r="K1324" s="58"/>
      <c r="L1324" s="58"/>
      <c r="M1324" s="119">
        <v>920002513</v>
      </c>
      <c r="N1324" s="58"/>
      <c r="O1324" s="58"/>
      <c r="P1324" s="58"/>
      <c r="Q1324" s="58"/>
      <c r="R1324" s="58"/>
      <c r="S1324" s="58"/>
      <c r="T1324" s="58"/>
      <c r="U1324" s="58"/>
      <c r="V1324" s="59" t="s">
        <v>6605</v>
      </c>
      <c r="W1324" s="58">
        <v>3</v>
      </c>
      <c r="X1324" s="58" t="s">
        <v>6929</v>
      </c>
      <c r="Y1324" s="58"/>
      <c r="Z1324" s="58"/>
      <c r="AA1324" s="58"/>
      <c r="AB1324" s="58"/>
      <c r="AC1324" s="58" t="s">
        <v>1183</v>
      </c>
      <c r="AD1324" s="58"/>
      <c r="AE1324" s="58"/>
      <c r="AF1324" s="58"/>
      <c r="AG1324" s="58"/>
      <c r="AH1324" s="58"/>
      <c r="AI1324" s="58"/>
      <c r="AJ1324" s="58"/>
      <c r="AK1324" s="58"/>
      <c r="AL1324" s="134">
        <v>0</v>
      </c>
      <c r="AM1324" s="135">
        <v>0</v>
      </c>
      <c r="AN1324" s="58"/>
      <c r="AO1324" s="58"/>
      <c r="AP1324" s="58"/>
      <c r="AQ1324" s="58"/>
      <c r="AR1324" s="58"/>
      <c r="AS1324" s="58"/>
    </row>
    <row r="1325" spans="1:45" s="63" customFormat="1" ht="15" hidden="1" customHeight="1">
      <c r="A1325" s="133" t="s">
        <v>7339</v>
      </c>
      <c r="B1325" s="119" t="s">
        <v>6674</v>
      </c>
      <c r="C1325" s="58"/>
      <c r="D1325" s="119" t="s">
        <v>12</v>
      </c>
      <c r="E1325" s="58"/>
      <c r="F1325" s="58"/>
      <c r="G1325" s="58"/>
      <c r="H1325" s="58"/>
      <c r="I1325" s="120"/>
      <c r="J1325" s="58"/>
      <c r="K1325" s="58"/>
      <c r="L1325" s="58"/>
      <c r="M1325" s="119">
        <v>920002482</v>
      </c>
      <c r="N1325" s="58"/>
      <c r="O1325" s="58"/>
      <c r="P1325" s="58"/>
      <c r="Q1325" s="58"/>
      <c r="R1325" s="58"/>
      <c r="S1325" s="58"/>
      <c r="T1325" s="58"/>
      <c r="U1325" s="58"/>
      <c r="V1325" s="59" t="s">
        <v>6605</v>
      </c>
      <c r="W1325" s="58">
        <v>3</v>
      </c>
      <c r="X1325" s="58" t="s">
        <v>6905</v>
      </c>
      <c r="Y1325" s="58"/>
      <c r="Z1325" s="58"/>
      <c r="AA1325" s="58"/>
      <c r="AB1325" s="58"/>
      <c r="AC1325" s="58" t="s">
        <v>1183</v>
      </c>
      <c r="AD1325" s="58"/>
      <c r="AE1325" s="58"/>
      <c r="AF1325" s="58"/>
      <c r="AG1325" s="58"/>
      <c r="AH1325" s="58"/>
      <c r="AI1325" s="58"/>
      <c r="AJ1325" s="58"/>
      <c r="AK1325" s="58"/>
      <c r="AL1325" s="134">
        <v>0</v>
      </c>
      <c r="AM1325" s="135">
        <v>0</v>
      </c>
      <c r="AN1325" s="58"/>
      <c r="AO1325" s="58"/>
      <c r="AP1325" s="58"/>
      <c r="AQ1325" s="58"/>
      <c r="AR1325" s="58"/>
      <c r="AS1325" s="58"/>
    </row>
    <row r="1326" spans="1:45" s="62" customFormat="1" hidden="1">
      <c r="A1326" s="144" t="s">
        <v>6673</v>
      </c>
      <c r="B1326" s="42" t="s">
        <v>6674</v>
      </c>
      <c r="C1326" s="40"/>
      <c r="D1326" s="42" t="s">
        <v>1</v>
      </c>
      <c r="E1326" s="40" t="s">
        <v>6708</v>
      </c>
      <c r="F1326" s="35" t="s">
        <v>6698</v>
      </c>
      <c r="G1326" s="40"/>
      <c r="H1326" s="40"/>
      <c r="I1326" s="40"/>
      <c r="J1326" s="35"/>
      <c r="K1326" s="40"/>
      <c r="L1326" s="40"/>
      <c r="M1326" s="42">
        <v>920002985</v>
      </c>
      <c r="N1326" s="40"/>
      <c r="O1326" s="40"/>
      <c r="P1326" s="40"/>
      <c r="Q1326" s="40"/>
      <c r="R1326" s="40"/>
      <c r="S1326" s="40"/>
      <c r="T1326" s="40"/>
      <c r="U1326" s="40"/>
      <c r="V1326" s="41" t="s">
        <v>6605</v>
      </c>
      <c r="W1326" s="36">
        <v>3</v>
      </c>
      <c r="X1326" s="36" t="s">
        <v>5657</v>
      </c>
      <c r="Y1326" s="36" t="s">
        <v>1185</v>
      </c>
      <c r="Z1326" s="36" t="s">
        <v>117</v>
      </c>
      <c r="AA1326" s="36" t="s">
        <v>1186</v>
      </c>
      <c r="AB1326" s="36" t="s">
        <v>1186</v>
      </c>
      <c r="AC1326" s="36" t="s">
        <v>1187</v>
      </c>
      <c r="AD1326" s="36" t="s">
        <v>1188</v>
      </c>
      <c r="AE1326" s="36" t="s">
        <v>5658</v>
      </c>
      <c r="AF1326" s="36" t="s">
        <v>4564</v>
      </c>
      <c r="AG1326" s="36" t="s">
        <v>117</v>
      </c>
      <c r="AH1326" s="36" t="s">
        <v>4367</v>
      </c>
      <c r="AI1326" s="36" t="s">
        <v>5661</v>
      </c>
      <c r="AJ1326" s="36" t="s">
        <v>5660</v>
      </c>
      <c r="AK1326" s="36" t="s">
        <v>4297</v>
      </c>
      <c r="AL1326" s="36" t="s">
        <v>1150</v>
      </c>
      <c r="AM1326" s="148" t="s">
        <v>6941</v>
      </c>
      <c r="AN1326" s="36"/>
      <c r="AO1326" s="36"/>
      <c r="AP1326" s="36"/>
      <c r="AQ1326" s="36"/>
      <c r="AR1326" s="36"/>
      <c r="AS1326" s="36"/>
    </row>
    <row r="1327" spans="1:45" s="40" customFormat="1" ht="15" hidden="1" customHeight="1">
      <c r="A1327" s="144" t="s">
        <v>6673</v>
      </c>
      <c r="B1327" s="185" t="s">
        <v>6674</v>
      </c>
      <c r="C1327" s="80"/>
      <c r="D1327" s="185" t="s">
        <v>1</v>
      </c>
      <c r="E1327" s="80"/>
      <c r="F1327" s="80"/>
      <c r="G1327" s="80"/>
      <c r="H1327" s="80"/>
      <c r="I1327" s="194"/>
      <c r="J1327" s="80"/>
      <c r="K1327" s="80"/>
      <c r="L1327" s="80"/>
      <c r="M1327" s="185">
        <v>920002513</v>
      </c>
      <c r="N1327" s="80"/>
      <c r="O1327" s="80"/>
      <c r="P1327" s="80"/>
      <c r="Q1327" s="80"/>
      <c r="R1327" s="80"/>
      <c r="S1327" s="80"/>
      <c r="T1327" s="80"/>
      <c r="U1327" s="80"/>
      <c r="V1327" s="81" t="s">
        <v>6605</v>
      </c>
      <c r="W1327" s="80">
        <v>3</v>
      </c>
      <c r="X1327" s="80" t="s">
        <v>6929</v>
      </c>
      <c r="Y1327" s="80"/>
      <c r="Z1327" s="80"/>
      <c r="AA1327" s="80"/>
      <c r="AB1327" s="80"/>
      <c r="AC1327" s="80" t="s">
        <v>1187</v>
      </c>
      <c r="AD1327" s="80"/>
      <c r="AE1327" s="80"/>
      <c r="AF1327" s="80"/>
      <c r="AG1327" s="80"/>
      <c r="AH1327" s="80"/>
      <c r="AI1327" s="80"/>
      <c r="AJ1327" s="80"/>
      <c r="AK1327" s="80"/>
      <c r="AL1327" s="78">
        <v>0</v>
      </c>
      <c r="AM1327" s="165">
        <v>0</v>
      </c>
      <c r="AN1327" s="80"/>
      <c r="AO1327" s="80"/>
      <c r="AP1327" s="80"/>
      <c r="AQ1327" s="80"/>
      <c r="AR1327" s="80"/>
      <c r="AS1327" s="80"/>
    </row>
    <row r="1328" spans="1:45" s="40" customFormat="1" ht="15" hidden="1" customHeight="1">
      <c r="A1328" s="144" t="s">
        <v>7822</v>
      </c>
      <c r="B1328" s="185" t="s">
        <v>6674</v>
      </c>
      <c r="C1328" s="80"/>
      <c r="D1328" s="185" t="s">
        <v>1</v>
      </c>
      <c r="E1328" s="80"/>
      <c r="F1328" s="80"/>
      <c r="G1328" s="80"/>
      <c r="H1328" s="80"/>
      <c r="I1328" s="194"/>
      <c r="J1328" s="80"/>
      <c r="K1328" s="80"/>
      <c r="L1328" s="80"/>
      <c r="M1328" s="515">
        <v>920002482</v>
      </c>
      <c r="N1328" s="80"/>
      <c r="O1328" s="80"/>
      <c r="P1328" s="80"/>
      <c r="Q1328" s="80"/>
      <c r="R1328" s="80"/>
      <c r="S1328" s="80"/>
      <c r="T1328" s="80"/>
      <c r="U1328" s="80"/>
      <c r="V1328" s="81" t="s">
        <v>6605</v>
      </c>
      <c r="W1328" s="80">
        <v>3</v>
      </c>
      <c r="X1328" s="80" t="s">
        <v>6905</v>
      </c>
      <c r="Y1328" s="80"/>
      <c r="Z1328" s="80"/>
      <c r="AA1328" s="80"/>
      <c r="AB1328" s="80"/>
      <c r="AC1328" s="80" t="s">
        <v>1187</v>
      </c>
      <c r="AD1328" s="80"/>
      <c r="AE1328" s="80"/>
      <c r="AF1328" s="80"/>
      <c r="AG1328" s="80"/>
      <c r="AH1328" s="80"/>
      <c r="AI1328" s="80"/>
      <c r="AJ1328" s="80"/>
      <c r="AK1328" s="80"/>
      <c r="AL1328" s="78">
        <v>0</v>
      </c>
      <c r="AM1328" s="165">
        <v>0</v>
      </c>
      <c r="AN1328" s="80"/>
      <c r="AO1328" s="80"/>
      <c r="AP1328" s="80"/>
      <c r="AQ1328" s="80"/>
      <c r="AR1328" s="80"/>
      <c r="AS1328" s="80"/>
    </row>
    <row r="1329" spans="1:45" s="62" customFormat="1" hidden="1">
      <c r="A1329" s="144" t="s">
        <v>6673</v>
      </c>
      <c r="B1329" s="42" t="s">
        <v>6674</v>
      </c>
      <c r="C1329" s="41"/>
      <c r="D1329" s="42" t="s">
        <v>10</v>
      </c>
      <c r="E1329" s="41" t="s">
        <v>6708</v>
      </c>
      <c r="F1329" s="35" t="s">
        <v>6698</v>
      </c>
      <c r="G1329" s="41"/>
      <c r="H1329" s="41"/>
      <c r="I1329" s="41"/>
      <c r="J1329" s="35"/>
      <c r="K1329" s="41"/>
      <c r="L1329" s="41"/>
      <c r="M1329" s="42">
        <v>920002985</v>
      </c>
      <c r="N1329" s="41"/>
      <c r="O1329" s="41"/>
      <c r="P1329" s="41"/>
      <c r="Q1329" s="41"/>
      <c r="R1329" s="41"/>
      <c r="S1329" s="41"/>
      <c r="T1329" s="41"/>
      <c r="U1329" s="41"/>
      <c r="V1329" s="41" t="s">
        <v>6605</v>
      </c>
      <c r="W1329" s="36">
        <v>3</v>
      </c>
      <c r="X1329" s="36" t="s">
        <v>5657</v>
      </c>
      <c r="Y1329" s="36" t="s">
        <v>1189</v>
      </c>
      <c r="Z1329" s="36" t="s">
        <v>117</v>
      </c>
      <c r="AA1329" s="36" t="s">
        <v>1190</v>
      </c>
      <c r="AB1329" s="36" t="s">
        <v>1190</v>
      </c>
      <c r="AC1329" s="36" t="s">
        <v>1191</v>
      </c>
      <c r="AD1329" s="36" t="s">
        <v>1192</v>
      </c>
      <c r="AE1329" s="36" t="s">
        <v>5658</v>
      </c>
      <c r="AF1329" s="36" t="s">
        <v>4564</v>
      </c>
      <c r="AG1329" s="36" t="s">
        <v>117</v>
      </c>
      <c r="AH1329" s="36" t="s">
        <v>4367</v>
      </c>
      <c r="AI1329" s="36" t="s">
        <v>5662</v>
      </c>
      <c r="AJ1329" s="36" t="s">
        <v>5660</v>
      </c>
      <c r="AK1329" s="36" t="s">
        <v>4297</v>
      </c>
      <c r="AL1329" s="36" t="s">
        <v>1150</v>
      </c>
      <c r="AM1329" s="148" t="s">
        <v>6941</v>
      </c>
      <c r="AN1329" s="36"/>
      <c r="AO1329" s="36"/>
      <c r="AP1329" s="36"/>
      <c r="AQ1329" s="36"/>
      <c r="AR1329" s="36"/>
      <c r="AS1329" s="36"/>
    </row>
    <row r="1330" spans="1:45" s="40" customFormat="1" ht="15" hidden="1" customHeight="1">
      <c r="A1330" s="144" t="s">
        <v>6673</v>
      </c>
      <c r="B1330" s="185" t="s">
        <v>6674</v>
      </c>
      <c r="C1330" s="80"/>
      <c r="D1330" s="185" t="s">
        <v>10</v>
      </c>
      <c r="E1330" s="80"/>
      <c r="F1330" s="80"/>
      <c r="G1330" s="80"/>
      <c r="H1330" s="80"/>
      <c r="I1330" s="194"/>
      <c r="J1330" s="80"/>
      <c r="K1330" s="80"/>
      <c r="L1330" s="80"/>
      <c r="M1330" s="185">
        <v>920002513</v>
      </c>
      <c r="N1330" s="80"/>
      <c r="O1330" s="80"/>
      <c r="P1330" s="80"/>
      <c r="Q1330" s="80"/>
      <c r="R1330" s="80"/>
      <c r="S1330" s="80"/>
      <c r="T1330" s="80"/>
      <c r="U1330" s="80"/>
      <c r="V1330" s="81" t="s">
        <v>6605</v>
      </c>
      <c r="W1330" s="80">
        <v>3</v>
      </c>
      <c r="X1330" s="80" t="s">
        <v>6929</v>
      </c>
      <c r="Y1330" s="80"/>
      <c r="Z1330" s="80"/>
      <c r="AA1330" s="80"/>
      <c r="AB1330" s="80"/>
      <c r="AC1330" s="78" t="s">
        <v>1191</v>
      </c>
      <c r="AD1330" s="80"/>
      <c r="AE1330" s="80"/>
      <c r="AF1330" s="80"/>
      <c r="AG1330" s="80"/>
      <c r="AH1330" s="80"/>
      <c r="AI1330" s="80"/>
      <c r="AJ1330" s="80"/>
      <c r="AK1330" s="80"/>
      <c r="AL1330" s="78">
        <v>0</v>
      </c>
      <c r="AM1330" s="165">
        <v>0</v>
      </c>
      <c r="AN1330" s="80"/>
      <c r="AO1330" s="80"/>
      <c r="AP1330" s="80"/>
      <c r="AQ1330" s="80"/>
      <c r="AR1330" s="80"/>
      <c r="AS1330" s="80"/>
    </row>
    <row r="1331" spans="1:45" s="40" customFormat="1" ht="15" hidden="1" customHeight="1">
      <c r="A1331" s="144" t="s">
        <v>7822</v>
      </c>
      <c r="B1331" s="185" t="s">
        <v>6674</v>
      </c>
      <c r="C1331" s="80"/>
      <c r="D1331" s="185" t="s">
        <v>10</v>
      </c>
      <c r="E1331" s="80"/>
      <c r="F1331" s="80"/>
      <c r="G1331" s="80"/>
      <c r="H1331" s="80"/>
      <c r="I1331" s="194"/>
      <c r="J1331" s="80"/>
      <c r="K1331" s="80"/>
      <c r="L1331" s="80"/>
      <c r="M1331" s="515">
        <v>920002482</v>
      </c>
      <c r="N1331" s="80"/>
      <c r="O1331" s="80"/>
      <c r="P1331" s="80"/>
      <c r="Q1331" s="80"/>
      <c r="R1331" s="80"/>
      <c r="S1331" s="80"/>
      <c r="T1331" s="80"/>
      <c r="U1331" s="80"/>
      <c r="V1331" s="81" t="s">
        <v>6605</v>
      </c>
      <c r="W1331" s="80">
        <v>3</v>
      </c>
      <c r="X1331" s="80" t="s">
        <v>6905</v>
      </c>
      <c r="Y1331" s="80"/>
      <c r="Z1331" s="80"/>
      <c r="AA1331" s="80"/>
      <c r="AB1331" s="80"/>
      <c r="AC1331" s="78" t="s">
        <v>1191</v>
      </c>
      <c r="AD1331" s="80"/>
      <c r="AE1331" s="80"/>
      <c r="AF1331" s="80"/>
      <c r="AG1331" s="80"/>
      <c r="AH1331" s="80"/>
      <c r="AI1331" s="80"/>
      <c r="AJ1331" s="80"/>
      <c r="AK1331" s="80"/>
      <c r="AL1331" s="78">
        <v>0</v>
      </c>
      <c r="AM1331" s="165">
        <v>0</v>
      </c>
      <c r="AN1331" s="80"/>
      <c r="AO1331" s="80"/>
      <c r="AP1331" s="80"/>
      <c r="AQ1331" s="80"/>
      <c r="AR1331" s="80"/>
      <c r="AS1331" s="80"/>
    </row>
    <row r="1332" spans="1:45" s="62" customFormat="1" hidden="1">
      <c r="A1332" s="144" t="s">
        <v>6673</v>
      </c>
      <c r="B1332" s="42" t="s">
        <v>6674</v>
      </c>
      <c r="C1332" s="40"/>
      <c r="D1332" s="42" t="s">
        <v>6711</v>
      </c>
      <c r="E1332" s="40"/>
      <c r="F1332" s="40"/>
      <c r="G1332" s="40"/>
      <c r="H1332" s="40"/>
      <c r="I1332" s="40"/>
      <c r="J1332" s="35" t="s">
        <v>6823</v>
      </c>
      <c r="K1332" s="40"/>
      <c r="L1332" s="40"/>
      <c r="M1332" s="42"/>
      <c r="N1332" s="40"/>
      <c r="O1332" s="40"/>
      <c r="P1332" s="40"/>
      <c r="Q1332" s="40"/>
      <c r="R1332" s="40"/>
      <c r="S1332" s="40"/>
      <c r="T1332" s="40"/>
      <c r="U1332" s="40"/>
      <c r="V1332" s="41" t="s">
        <v>6622</v>
      </c>
      <c r="W1332" s="36">
        <v>3</v>
      </c>
      <c r="X1332" s="36" t="s">
        <v>4665</v>
      </c>
      <c r="Y1332" s="36" t="s">
        <v>5663</v>
      </c>
      <c r="Z1332" s="36" t="s">
        <v>117</v>
      </c>
      <c r="AA1332" s="36" t="s">
        <v>117</v>
      </c>
      <c r="AB1332" s="36" t="s">
        <v>117</v>
      </c>
      <c r="AC1332" s="36" t="s">
        <v>5664</v>
      </c>
      <c r="AD1332" s="36" t="s">
        <v>530</v>
      </c>
      <c r="AE1332" s="36" t="s">
        <v>4668</v>
      </c>
      <c r="AF1332" s="36" t="s">
        <v>117</v>
      </c>
      <c r="AG1332" s="36" t="s">
        <v>529</v>
      </c>
      <c r="AH1332" s="36" t="s">
        <v>4392</v>
      </c>
      <c r="AI1332" s="36" t="s">
        <v>117</v>
      </c>
      <c r="AJ1332" s="36" t="s">
        <v>117</v>
      </c>
      <c r="AK1332" s="36" t="s">
        <v>4297</v>
      </c>
      <c r="AL1332" s="36" t="s">
        <v>1150</v>
      </c>
      <c r="AM1332" s="148" t="s">
        <v>6941</v>
      </c>
      <c r="AN1332" s="36"/>
      <c r="AO1332" s="36"/>
      <c r="AP1332" s="36"/>
      <c r="AQ1332" s="36"/>
      <c r="AR1332" s="36"/>
      <c r="AS1332" s="36"/>
    </row>
    <row r="1333" spans="1:45" s="62" customFormat="1" hidden="1">
      <c r="A1333" s="144" t="s">
        <v>6673</v>
      </c>
      <c r="B1333" s="42" t="s">
        <v>6674</v>
      </c>
      <c r="C1333" s="41"/>
      <c r="D1333" s="42" t="s">
        <v>6711</v>
      </c>
      <c r="E1333" s="41"/>
      <c r="F1333" s="41"/>
      <c r="G1333" s="41"/>
      <c r="H1333" s="41"/>
      <c r="I1333" s="41"/>
      <c r="J1333" s="35" t="s">
        <v>6824</v>
      </c>
      <c r="K1333" s="41"/>
      <c r="L1333" s="41"/>
      <c r="M1333" s="42"/>
      <c r="N1333" s="41"/>
      <c r="O1333" s="41"/>
      <c r="P1333" s="41"/>
      <c r="Q1333" s="41"/>
      <c r="R1333" s="41"/>
      <c r="S1333" s="41"/>
      <c r="T1333" s="41"/>
      <c r="U1333" s="41"/>
      <c r="V1333" s="41" t="s">
        <v>6622</v>
      </c>
      <c r="W1333" s="36">
        <v>3</v>
      </c>
      <c r="X1333" s="36" t="s">
        <v>4665</v>
      </c>
      <c r="Y1333" s="36" t="s">
        <v>5665</v>
      </c>
      <c r="Z1333" s="36" t="s">
        <v>117</v>
      </c>
      <c r="AA1333" s="36" t="s">
        <v>117</v>
      </c>
      <c r="AB1333" s="36" t="s">
        <v>5666</v>
      </c>
      <c r="AC1333" s="36" t="s">
        <v>5665</v>
      </c>
      <c r="AD1333" s="36" t="s">
        <v>5667</v>
      </c>
      <c r="AE1333" s="36" t="s">
        <v>4668</v>
      </c>
      <c r="AF1333" s="36" t="s">
        <v>117</v>
      </c>
      <c r="AG1333" s="36" t="s">
        <v>533</v>
      </c>
      <c r="AH1333" s="36" t="s">
        <v>4392</v>
      </c>
      <c r="AI1333" s="36" t="s">
        <v>117</v>
      </c>
      <c r="AJ1333" s="36" t="s">
        <v>117</v>
      </c>
      <c r="AK1333" s="36" t="s">
        <v>4297</v>
      </c>
      <c r="AL1333" s="36" t="s">
        <v>1150</v>
      </c>
      <c r="AM1333" s="148" t="s">
        <v>6941</v>
      </c>
      <c r="AN1333" s="36"/>
      <c r="AO1333" s="36"/>
      <c r="AP1333" s="36"/>
      <c r="AQ1333" s="36"/>
      <c r="AR1333" s="36"/>
      <c r="AS1333" s="36"/>
    </row>
    <row r="1334" spans="1:45" s="62" customFormat="1" hidden="1">
      <c r="A1334" s="144" t="s">
        <v>6673</v>
      </c>
      <c r="B1334" s="42" t="s">
        <v>6674</v>
      </c>
      <c r="C1334" s="41"/>
      <c r="D1334" s="42" t="s">
        <v>6711</v>
      </c>
      <c r="E1334" s="41"/>
      <c r="F1334" s="41"/>
      <c r="G1334" s="41"/>
      <c r="H1334" s="41"/>
      <c r="I1334" s="41"/>
      <c r="J1334" s="35" t="s">
        <v>6825</v>
      </c>
      <c r="K1334" s="41"/>
      <c r="L1334" s="41"/>
      <c r="M1334" s="42"/>
      <c r="N1334" s="41"/>
      <c r="O1334" s="41"/>
      <c r="P1334" s="41"/>
      <c r="Q1334" s="41"/>
      <c r="R1334" s="41"/>
      <c r="S1334" s="41"/>
      <c r="T1334" s="41"/>
      <c r="U1334" s="41"/>
      <c r="V1334" s="41" t="s">
        <v>6622</v>
      </c>
      <c r="W1334" s="36">
        <v>3</v>
      </c>
      <c r="X1334" s="36" t="s">
        <v>4695</v>
      </c>
      <c r="Y1334" s="36" t="s">
        <v>5668</v>
      </c>
      <c r="Z1334" s="36" t="s">
        <v>117</v>
      </c>
      <c r="AA1334" s="36" t="s">
        <v>117</v>
      </c>
      <c r="AB1334" s="36" t="s">
        <v>4662</v>
      </c>
      <c r="AC1334" s="36" t="s">
        <v>5668</v>
      </c>
      <c r="AD1334" s="36" t="s">
        <v>559</v>
      </c>
      <c r="AE1334" s="36" t="s">
        <v>4698</v>
      </c>
      <c r="AF1334" s="36" t="s">
        <v>117</v>
      </c>
      <c r="AG1334" s="36" t="s">
        <v>558</v>
      </c>
      <c r="AH1334" s="36" t="s">
        <v>4599</v>
      </c>
      <c r="AI1334" s="36" t="s">
        <v>117</v>
      </c>
      <c r="AJ1334" s="36" t="s">
        <v>117</v>
      </c>
      <c r="AK1334" s="36" t="s">
        <v>4297</v>
      </c>
      <c r="AL1334" s="36" t="s">
        <v>1150</v>
      </c>
      <c r="AM1334" s="148" t="s">
        <v>6941</v>
      </c>
      <c r="AN1334" s="36"/>
      <c r="AO1334" s="36"/>
      <c r="AP1334" s="36"/>
      <c r="AQ1334" s="36"/>
      <c r="AR1334" s="36"/>
      <c r="AS1334" s="36"/>
    </row>
    <row r="1335" spans="1:45" s="118" customFormat="1" hidden="1">
      <c r="A1335" s="133" t="s">
        <v>7925</v>
      </c>
      <c r="B1335" s="119" t="s">
        <v>6674</v>
      </c>
      <c r="C1335" s="59"/>
      <c r="D1335" s="119" t="s">
        <v>6604</v>
      </c>
      <c r="E1335" s="59"/>
      <c r="F1335" s="59"/>
      <c r="G1335" s="59"/>
      <c r="H1335" s="119" t="s">
        <v>6604</v>
      </c>
      <c r="I1335" s="59"/>
      <c r="J1335" s="120"/>
      <c r="K1335" s="59"/>
      <c r="L1335" s="119" t="s">
        <v>6715</v>
      </c>
      <c r="M1335" s="119"/>
      <c r="N1335" s="59"/>
      <c r="O1335" s="59"/>
      <c r="P1335" s="59"/>
      <c r="Q1335" s="59"/>
      <c r="R1335" s="59"/>
      <c r="S1335" s="59"/>
      <c r="T1335" s="59"/>
      <c r="U1335" s="59"/>
      <c r="V1335" s="59" t="s">
        <v>6622</v>
      </c>
      <c r="W1335" s="118">
        <v>3</v>
      </c>
      <c r="X1335" s="118" t="s">
        <v>5576</v>
      </c>
      <c r="Y1335" s="118" t="s">
        <v>5669</v>
      </c>
      <c r="Z1335" s="118" t="s">
        <v>117</v>
      </c>
      <c r="AA1335" s="118" t="s">
        <v>117</v>
      </c>
      <c r="AB1335" s="118" t="s">
        <v>117</v>
      </c>
      <c r="AC1335" s="118" t="s">
        <v>5669</v>
      </c>
      <c r="AD1335" s="118" t="s">
        <v>1176</v>
      </c>
      <c r="AE1335" s="118" t="s">
        <v>5578</v>
      </c>
      <c r="AF1335" s="118" t="s">
        <v>117</v>
      </c>
      <c r="AG1335" s="118" t="s">
        <v>117</v>
      </c>
      <c r="AH1335" s="118" t="s">
        <v>117</v>
      </c>
      <c r="AI1335" s="118" t="s">
        <v>117</v>
      </c>
      <c r="AJ1335" s="118" t="s">
        <v>117</v>
      </c>
      <c r="AK1335" s="118" t="s">
        <v>4297</v>
      </c>
      <c r="AL1335" s="118" t="s">
        <v>1150</v>
      </c>
      <c r="AM1335" s="130" t="s">
        <v>6941</v>
      </c>
    </row>
    <row r="1336" spans="1:45" s="158" customFormat="1" hidden="1">
      <c r="A1336" s="144" t="s">
        <v>7925</v>
      </c>
      <c r="B1336" s="170" t="s">
        <v>6674</v>
      </c>
      <c r="C1336" s="167"/>
      <c r="D1336" s="170" t="s">
        <v>6604</v>
      </c>
      <c r="E1336" s="167"/>
      <c r="F1336" s="167"/>
      <c r="G1336" s="167"/>
      <c r="H1336" s="170" t="s">
        <v>6604</v>
      </c>
      <c r="I1336" s="167"/>
      <c r="J1336" s="86"/>
      <c r="K1336" s="167"/>
      <c r="L1336" s="170" t="s">
        <v>6715</v>
      </c>
      <c r="M1336" s="170"/>
      <c r="N1336" s="167"/>
      <c r="O1336" s="167"/>
      <c r="P1336" s="167"/>
      <c r="Q1336" s="167"/>
      <c r="R1336" s="167"/>
      <c r="S1336" s="167"/>
      <c r="T1336" s="167"/>
      <c r="U1336" s="167"/>
      <c r="V1336" s="167" t="s">
        <v>6622</v>
      </c>
      <c r="W1336" s="158">
        <v>3</v>
      </c>
      <c r="X1336" s="148" t="s">
        <v>4782</v>
      </c>
      <c r="Y1336" s="158" t="s">
        <v>5669</v>
      </c>
      <c r="Z1336" s="158" t="s">
        <v>117</v>
      </c>
      <c r="AA1336" s="158" t="s">
        <v>117</v>
      </c>
      <c r="AB1336" s="158" t="s">
        <v>117</v>
      </c>
      <c r="AC1336" s="158" t="s">
        <v>5669</v>
      </c>
      <c r="AD1336" s="158" t="s">
        <v>1176</v>
      </c>
      <c r="AE1336" s="148" t="s">
        <v>4815</v>
      </c>
      <c r="AF1336" s="158" t="s">
        <v>117</v>
      </c>
      <c r="AG1336" s="158" t="s">
        <v>117</v>
      </c>
      <c r="AH1336" s="158" t="s">
        <v>117</v>
      </c>
      <c r="AI1336" s="158" t="s">
        <v>117</v>
      </c>
      <c r="AJ1336" s="158" t="s">
        <v>117</v>
      </c>
      <c r="AK1336" s="158" t="s">
        <v>4297</v>
      </c>
      <c r="AL1336" s="158" t="s">
        <v>1150</v>
      </c>
      <c r="AM1336" s="148" t="s">
        <v>6941</v>
      </c>
    </row>
    <row r="1337" spans="1:45" s="118" customFormat="1" hidden="1">
      <c r="A1337" s="133" t="s">
        <v>7925</v>
      </c>
      <c r="B1337" s="119" t="s">
        <v>6674</v>
      </c>
      <c r="C1337" s="59"/>
      <c r="D1337" s="119" t="s">
        <v>6604</v>
      </c>
      <c r="E1337" s="59"/>
      <c r="F1337" s="59"/>
      <c r="G1337" s="59"/>
      <c r="H1337" s="119" t="s">
        <v>6604</v>
      </c>
      <c r="I1337" s="59"/>
      <c r="J1337" s="120"/>
      <c r="K1337" s="59"/>
      <c r="L1337" s="119" t="s">
        <v>6715</v>
      </c>
      <c r="M1337" s="119"/>
      <c r="N1337" s="59"/>
      <c r="O1337" s="59"/>
      <c r="P1337" s="59"/>
      <c r="Q1337" s="59"/>
      <c r="R1337" s="59"/>
      <c r="S1337" s="59"/>
      <c r="T1337" s="59"/>
      <c r="U1337" s="59"/>
      <c r="V1337" s="59" t="s">
        <v>6622</v>
      </c>
      <c r="W1337" s="118">
        <v>3</v>
      </c>
      <c r="X1337" s="118" t="s">
        <v>5576</v>
      </c>
      <c r="Y1337" s="118" t="s">
        <v>5577</v>
      </c>
      <c r="Z1337" s="118" t="s">
        <v>117</v>
      </c>
      <c r="AA1337" s="118" t="s">
        <v>117</v>
      </c>
      <c r="AB1337" s="118" t="s">
        <v>117</v>
      </c>
      <c r="AC1337" s="118" t="s">
        <v>5577</v>
      </c>
      <c r="AD1337" s="118" t="s">
        <v>649</v>
      </c>
      <c r="AE1337" s="118" t="s">
        <v>5578</v>
      </c>
      <c r="AF1337" s="118" t="s">
        <v>117</v>
      </c>
      <c r="AG1337" s="118" t="s">
        <v>117</v>
      </c>
      <c r="AH1337" s="118" t="s">
        <v>117</v>
      </c>
      <c r="AI1337" s="118" t="s">
        <v>117</v>
      </c>
      <c r="AJ1337" s="118" t="s">
        <v>117</v>
      </c>
      <c r="AK1337" s="118" t="s">
        <v>4297</v>
      </c>
      <c r="AL1337" s="118" t="s">
        <v>1150</v>
      </c>
      <c r="AM1337" s="130" t="s">
        <v>6941</v>
      </c>
    </row>
    <row r="1338" spans="1:45" s="158" customFormat="1" hidden="1">
      <c r="A1338" s="144" t="s">
        <v>7925</v>
      </c>
      <c r="B1338" s="170" t="s">
        <v>6674</v>
      </c>
      <c r="C1338" s="167"/>
      <c r="D1338" s="170" t="s">
        <v>6604</v>
      </c>
      <c r="E1338" s="167"/>
      <c r="F1338" s="167"/>
      <c r="G1338" s="167"/>
      <c r="H1338" s="170" t="s">
        <v>6604</v>
      </c>
      <c r="I1338" s="167"/>
      <c r="J1338" s="86"/>
      <c r="K1338" s="167"/>
      <c r="L1338" s="170" t="s">
        <v>6715</v>
      </c>
      <c r="M1338" s="170"/>
      <c r="N1338" s="167"/>
      <c r="O1338" s="167"/>
      <c r="P1338" s="167"/>
      <c r="Q1338" s="167"/>
      <c r="R1338" s="167"/>
      <c r="S1338" s="167"/>
      <c r="T1338" s="167"/>
      <c r="U1338" s="167"/>
      <c r="V1338" s="167" t="s">
        <v>6622</v>
      </c>
      <c r="W1338" s="158">
        <v>3</v>
      </c>
      <c r="X1338" s="148" t="s">
        <v>4782</v>
      </c>
      <c r="Y1338" s="158" t="s">
        <v>5577</v>
      </c>
      <c r="Z1338" s="158" t="s">
        <v>117</v>
      </c>
      <c r="AA1338" s="158" t="s">
        <v>117</v>
      </c>
      <c r="AB1338" s="158" t="s">
        <v>117</v>
      </c>
      <c r="AC1338" s="158" t="s">
        <v>5577</v>
      </c>
      <c r="AD1338" s="158" t="s">
        <v>649</v>
      </c>
      <c r="AE1338" s="148" t="s">
        <v>4815</v>
      </c>
      <c r="AF1338" s="158" t="s">
        <v>117</v>
      </c>
      <c r="AG1338" s="158" t="s">
        <v>117</v>
      </c>
      <c r="AH1338" s="158" t="s">
        <v>117</v>
      </c>
      <c r="AI1338" s="158" t="s">
        <v>117</v>
      </c>
      <c r="AJ1338" s="158" t="s">
        <v>117</v>
      </c>
      <c r="AK1338" s="158" t="s">
        <v>4297</v>
      </c>
      <c r="AL1338" s="158" t="s">
        <v>1150</v>
      </c>
      <c r="AM1338" s="148" t="s">
        <v>6941</v>
      </c>
    </row>
    <row r="1339" spans="1:45" s="62" customFormat="1" hidden="1">
      <c r="A1339" s="144" t="s">
        <v>7968</v>
      </c>
      <c r="B1339" s="42" t="s">
        <v>6674</v>
      </c>
      <c r="C1339" s="41"/>
      <c r="D1339" s="42" t="s">
        <v>6604</v>
      </c>
      <c r="E1339" s="41"/>
      <c r="F1339" s="41"/>
      <c r="G1339" s="41"/>
      <c r="H1339" s="42" t="s">
        <v>6604</v>
      </c>
      <c r="I1339" s="41"/>
      <c r="J1339" s="35"/>
      <c r="K1339" s="41"/>
      <c r="L1339" s="165" t="s">
        <v>6715</v>
      </c>
      <c r="M1339" s="42"/>
      <c r="N1339" s="41"/>
      <c r="O1339" s="41"/>
      <c r="P1339" s="41"/>
      <c r="Q1339" s="41"/>
      <c r="R1339" s="41"/>
      <c r="S1339" s="41"/>
      <c r="T1339" s="41"/>
      <c r="U1339" s="41"/>
      <c r="V1339" s="41" t="s">
        <v>6622</v>
      </c>
      <c r="W1339" s="36">
        <v>3</v>
      </c>
      <c r="X1339" s="36" t="s">
        <v>4832</v>
      </c>
      <c r="Y1339" s="36" t="s">
        <v>5579</v>
      </c>
      <c r="Z1339" s="36" t="s">
        <v>117</v>
      </c>
      <c r="AA1339" s="36" t="s">
        <v>117</v>
      </c>
      <c r="AB1339" s="36" t="s">
        <v>117</v>
      </c>
      <c r="AC1339" s="36" t="s">
        <v>5579</v>
      </c>
      <c r="AD1339" s="36" t="s">
        <v>5580</v>
      </c>
      <c r="AE1339" s="36" t="s">
        <v>5581</v>
      </c>
      <c r="AF1339" s="36" t="s">
        <v>117</v>
      </c>
      <c r="AG1339" s="36" t="s">
        <v>117</v>
      </c>
      <c r="AH1339" s="36" t="s">
        <v>117</v>
      </c>
      <c r="AI1339" s="36" t="s">
        <v>117</v>
      </c>
      <c r="AJ1339" s="36" t="s">
        <v>117</v>
      </c>
      <c r="AK1339" s="36" t="s">
        <v>4297</v>
      </c>
      <c r="AL1339" s="36" t="s">
        <v>1150</v>
      </c>
      <c r="AM1339" s="148" t="s">
        <v>6941</v>
      </c>
      <c r="AN1339" s="36"/>
      <c r="AO1339" s="36"/>
      <c r="AP1339" s="36"/>
      <c r="AQ1339" s="36"/>
      <c r="AR1339" s="36"/>
      <c r="AS1339" s="36"/>
    </row>
    <row r="1340" spans="1:45" s="62" customFormat="1" hidden="1">
      <c r="A1340" s="136"/>
      <c r="B1340" s="42" t="s">
        <v>6675</v>
      </c>
      <c r="C1340" s="88"/>
      <c r="D1340" s="88"/>
      <c r="E1340" s="88"/>
      <c r="F1340" s="88"/>
      <c r="G1340" s="88"/>
      <c r="H1340" s="88"/>
      <c r="I1340" s="88"/>
      <c r="J1340" s="88"/>
      <c r="K1340" s="88"/>
      <c r="L1340" s="88"/>
      <c r="M1340" s="88"/>
      <c r="N1340" s="88"/>
      <c r="O1340" s="88"/>
      <c r="P1340" s="88"/>
      <c r="Q1340" s="88"/>
      <c r="R1340" s="88"/>
      <c r="S1340" s="88"/>
      <c r="T1340" s="36"/>
      <c r="U1340" s="36"/>
      <c r="V1340" s="36"/>
      <c r="W1340" s="36">
        <v>1</v>
      </c>
      <c r="X1340" s="36" t="s">
        <v>1193</v>
      </c>
      <c r="Y1340" s="36"/>
      <c r="Z1340" s="36"/>
      <c r="AA1340" s="36"/>
      <c r="AB1340" s="36"/>
      <c r="AC1340" s="36"/>
      <c r="AD1340" s="36"/>
      <c r="AE1340" s="36"/>
      <c r="AF1340" s="36"/>
      <c r="AG1340" s="36"/>
      <c r="AH1340" s="36"/>
      <c r="AI1340" s="36"/>
      <c r="AJ1340" s="36"/>
      <c r="AK1340" s="36"/>
      <c r="AL1340" s="36"/>
      <c r="AM1340" s="36"/>
      <c r="AN1340" s="36"/>
      <c r="AO1340" s="36"/>
      <c r="AP1340" s="36"/>
      <c r="AQ1340" s="36"/>
      <c r="AR1340" s="36"/>
      <c r="AS1340" s="36"/>
    </row>
    <row r="1341" spans="1:45" s="62" customFormat="1" hidden="1">
      <c r="A1341" s="136"/>
      <c r="B1341" s="42" t="s">
        <v>6675</v>
      </c>
      <c r="C1341" s="88"/>
      <c r="D1341" s="88"/>
      <c r="E1341" s="88"/>
      <c r="F1341" s="88"/>
      <c r="G1341" s="88"/>
      <c r="H1341" s="88"/>
      <c r="I1341" s="88"/>
      <c r="J1341" s="88"/>
      <c r="K1341" s="88"/>
      <c r="L1341" s="88"/>
      <c r="M1341" s="88"/>
      <c r="N1341" s="88"/>
      <c r="O1341" s="88"/>
      <c r="P1341" s="88"/>
      <c r="Q1341" s="88"/>
      <c r="R1341" s="88"/>
      <c r="S1341" s="88"/>
      <c r="T1341" s="36"/>
      <c r="U1341" s="36"/>
      <c r="V1341" s="36"/>
      <c r="W1341" s="36">
        <v>2</v>
      </c>
      <c r="X1341" s="36" t="s">
        <v>61</v>
      </c>
      <c r="Y1341" s="36" t="s">
        <v>1194</v>
      </c>
      <c r="Z1341" s="36" t="s">
        <v>1195</v>
      </c>
      <c r="AA1341" s="36" t="s">
        <v>6078</v>
      </c>
      <c r="AB1341" s="36"/>
      <c r="AC1341" s="36"/>
      <c r="AD1341" s="36"/>
      <c r="AE1341" s="36"/>
      <c r="AF1341" s="36"/>
      <c r="AG1341" s="36"/>
      <c r="AH1341" s="36"/>
      <c r="AI1341" s="36"/>
      <c r="AJ1341" s="36"/>
      <c r="AK1341" s="36"/>
      <c r="AL1341" s="36"/>
      <c r="AM1341" s="36"/>
      <c r="AN1341" s="36"/>
      <c r="AO1341" s="36"/>
      <c r="AP1341" s="36"/>
      <c r="AQ1341" s="36"/>
      <c r="AR1341" s="36"/>
      <c r="AS1341" s="36"/>
    </row>
    <row r="1342" spans="1:45" s="62" customFormat="1" hidden="1">
      <c r="A1342" s="136"/>
      <c r="B1342" s="42" t="s">
        <v>6675</v>
      </c>
      <c r="C1342" s="88"/>
      <c r="D1342" s="88"/>
      <c r="E1342" s="88"/>
      <c r="F1342" s="88"/>
      <c r="G1342" s="88"/>
      <c r="H1342" s="88"/>
      <c r="I1342" s="88"/>
      <c r="J1342" s="88"/>
      <c r="K1342" s="88"/>
      <c r="L1342" s="88"/>
      <c r="M1342" s="88"/>
      <c r="N1342" s="88"/>
      <c r="O1342" s="88"/>
      <c r="P1342" s="88"/>
      <c r="Q1342" s="88"/>
      <c r="R1342" s="88"/>
      <c r="S1342" s="88"/>
      <c r="T1342" s="36"/>
      <c r="U1342" s="36"/>
      <c r="V1342" s="36"/>
      <c r="W1342" s="36">
        <v>0</v>
      </c>
      <c r="X1342" s="36" t="s">
        <v>4286</v>
      </c>
      <c r="Y1342" s="36" t="s">
        <v>4287</v>
      </c>
      <c r="Z1342" s="36" t="s">
        <v>4288</v>
      </c>
      <c r="AA1342" s="36" t="s">
        <v>45</v>
      </c>
      <c r="AB1342" s="36" t="s">
        <v>45</v>
      </c>
      <c r="AC1342" s="36" t="s">
        <v>47</v>
      </c>
      <c r="AD1342" s="36" t="s">
        <v>49</v>
      </c>
      <c r="AE1342" s="36" t="s">
        <v>4289</v>
      </c>
      <c r="AF1342" s="36" t="s">
        <v>4290</v>
      </c>
      <c r="AG1342" s="36" t="s">
        <v>4291</v>
      </c>
      <c r="AH1342" s="36" t="s">
        <v>58</v>
      </c>
      <c r="AI1342" s="36" t="s">
        <v>4292</v>
      </c>
      <c r="AJ1342" s="36" t="s">
        <v>4293</v>
      </c>
      <c r="AK1342" s="36" t="s">
        <v>4294</v>
      </c>
      <c r="AL1342" s="36" t="s">
        <v>61</v>
      </c>
      <c r="AM1342" s="36"/>
      <c r="AN1342" s="36"/>
      <c r="AO1342" s="36"/>
      <c r="AP1342" s="36"/>
      <c r="AQ1342" s="36"/>
      <c r="AR1342" s="36"/>
      <c r="AS1342" s="36"/>
    </row>
    <row r="1343" spans="1:45" s="62" customFormat="1" hidden="1">
      <c r="A1343" s="136"/>
      <c r="B1343" s="42" t="s">
        <v>6675</v>
      </c>
      <c r="C1343" s="88"/>
      <c r="D1343" s="88"/>
      <c r="E1343" s="88"/>
      <c r="F1343" s="88"/>
      <c r="G1343" s="88"/>
      <c r="H1343" s="88"/>
      <c r="I1343" s="88"/>
      <c r="J1343" s="88"/>
      <c r="K1343" s="88"/>
      <c r="L1343" s="88"/>
      <c r="M1343" s="88"/>
      <c r="N1343" s="88"/>
      <c r="O1343" s="88"/>
      <c r="P1343" s="88"/>
      <c r="Q1343" s="88"/>
      <c r="R1343" s="88"/>
      <c r="S1343" s="88"/>
      <c r="T1343" s="36"/>
      <c r="U1343" s="36"/>
      <c r="V1343" s="36"/>
      <c r="W1343" s="36">
        <v>4</v>
      </c>
      <c r="X1343" s="36" t="s">
        <v>4308</v>
      </c>
      <c r="Y1343" s="36" t="s">
        <v>117</v>
      </c>
      <c r="Z1343" s="36" t="s">
        <v>117</v>
      </c>
      <c r="AA1343" s="36" t="s">
        <v>117</v>
      </c>
      <c r="AB1343" s="36" t="s">
        <v>117</v>
      </c>
      <c r="AC1343" s="36" t="s">
        <v>117</v>
      </c>
      <c r="AD1343" s="36" t="s">
        <v>117</v>
      </c>
      <c r="AE1343" s="36" t="s">
        <v>4311</v>
      </c>
      <c r="AF1343" s="36" t="s">
        <v>117</v>
      </c>
      <c r="AG1343" s="36" t="s">
        <v>117</v>
      </c>
      <c r="AH1343" s="36" t="s">
        <v>117</v>
      </c>
      <c r="AI1343" s="36" t="s">
        <v>117</v>
      </c>
      <c r="AJ1343" s="36" t="s">
        <v>117</v>
      </c>
      <c r="AK1343" s="36" t="s">
        <v>4304</v>
      </c>
      <c r="AL1343" s="36">
        <v>1028</v>
      </c>
      <c r="AM1343" s="36"/>
      <c r="AN1343" s="36"/>
      <c r="AO1343" s="36"/>
      <c r="AP1343" s="36"/>
      <c r="AQ1343" s="36"/>
      <c r="AR1343" s="36"/>
      <c r="AS1343" s="36"/>
    </row>
    <row r="1344" spans="1:45" s="62" customFormat="1" hidden="1">
      <c r="A1344" s="136"/>
      <c r="B1344" s="42" t="s">
        <v>6675</v>
      </c>
      <c r="C1344" s="88"/>
      <c r="D1344" s="88"/>
      <c r="E1344" s="88"/>
      <c r="F1344" s="88"/>
      <c r="G1344" s="88"/>
      <c r="H1344" s="88"/>
      <c r="I1344" s="88"/>
      <c r="J1344" s="88"/>
      <c r="K1344" s="88"/>
      <c r="L1344" s="88"/>
      <c r="M1344" s="88"/>
      <c r="N1344" s="88"/>
      <c r="O1344" s="88"/>
      <c r="P1344" s="88"/>
      <c r="Q1344" s="88"/>
      <c r="R1344" s="88"/>
      <c r="S1344" s="88"/>
      <c r="T1344" s="36"/>
      <c r="U1344" s="36"/>
      <c r="V1344" s="36"/>
      <c r="W1344" s="36">
        <v>4</v>
      </c>
      <c r="X1344" s="36" t="s">
        <v>50</v>
      </c>
      <c r="Y1344" s="36" t="s">
        <v>117</v>
      </c>
      <c r="Z1344" s="36" t="s">
        <v>117</v>
      </c>
      <c r="AA1344" s="36" t="s">
        <v>117</v>
      </c>
      <c r="AB1344" s="36" t="s">
        <v>117</v>
      </c>
      <c r="AC1344" s="36" t="s">
        <v>117</v>
      </c>
      <c r="AD1344" s="36" t="s">
        <v>117</v>
      </c>
      <c r="AE1344" s="36" t="s">
        <v>167</v>
      </c>
      <c r="AF1344" s="36" t="s">
        <v>117</v>
      </c>
      <c r="AG1344" s="36" t="s">
        <v>117</v>
      </c>
      <c r="AH1344" s="36" t="s">
        <v>117</v>
      </c>
      <c r="AI1344" s="36" t="s">
        <v>117</v>
      </c>
      <c r="AJ1344" s="36" t="s">
        <v>117</v>
      </c>
      <c r="AK1344" s="36" t="s">
        <v>4297</v>
      </c>
      <c r="AL1344" s="36">
        <v>4</v>
      </c>
      <c r="AM1344" s="36"/>
      <c r="AN1344" s="36"/>
      <c r="AO1344" s="36"/>
      <c r="AP1344" s="36"/>
      <c r="AQ1344" s="36"/>
      <c r="AR1344" s="36"/>
      <c r="AS1344" s="36"/>
    </row>
    <row r="1345" spans="1:45" s="62" customFormat="1" hidden="1">
      <c r="A1345" s="136"/>
      <c r="B1345" s="42" t="s">
        <v>6675</v>
      </c>
      <c r="C1345" s="88"/>
      <c r="D1345" s="88"/>
      <c r="E1345" s="88"/>
      <c r="F1345" s="88"/>
      <c r="G1345" s="88"/>
      <c r="H1345" s="88"/>
      <c r="I1345" s="88"/>
      <c r="J1345" s="88"/>
      <c r="K1345" s="88"/>
      <c r="L1345" s="88"/>
      <c r="M1345" s="88"/>
      <c r="N1345" s="88"/>
      <c r="O1345" s="88"/>
      <c r="P1345" s="88"/>
      <c r="Q1345" s="88"/>
      <c r="R1345" s="88"/>
      <c r="S1345" s="88"/>
      <c r="T1345" s="36"/>
      <c r="U1345" s="36"/>
      <c r="V1345" s="36"/>
      <c r="W1345" s="36">
        <v>4</v>
      </c>
      <c r="X1345" s="36" t="s">
        <v>50</v>
      </c>
      <c r="Y1345" s="36" t="s">
        <v>117</v>
      </c>
      <c r="Z1345" s="36" t="s">
        <v>117</v>
      </c>
      <c r="AA1345" s="36" t="s">
        <v>117</v>
      </c>
      <c r="AB1345" s="36" t="s">
        <v>117</v>
      </c>
      <c r="AC1345" s="36" t="s">
        <v>117</v>
      </c>
      <c r="AD1345" s="36" t="s">
        <v>117</v>
      </c>
      <c r="AE1345" s="36" t="s">
        <v>184</v>
      </c>
      <c r="AF1345" s="36" t="s">
        <v>117</v>
      </c>
      <c r="AG1345" s="36" t="s">
        <v>117</v>
      </c>
      <c r="AH1345" s="36" t="s">
        <v>117</v>
      </c>
      <c r="AI1345" s="36" t="s">
        <v>117</v>
      </c>
      <c r="AJ1345" s="36" t="s">
        <v>117</v>
      </c>
      <c r="AK1345" s="36" t="s">
        <v>4297</v>
      </c>
      <c r="AL1345" s="36">
        <v>8</v>
      </c>
      <c r="AM1345" s="36"/>
      <c r="AN1345" s="36"/>
      <c r="AO1345" s="36"/>
      <c r="AP1345" s="36"/>
      <c r="AQ1345" s="36"/>
      <c r="AR1345" s="36"/>
      <c r="AS1345" s="36"/>
    </row>
    <row r="1346" spans="1:45" s="62" customFormat="1" hidden="1">
      <c r="A1346" s="50"/>
      <c r="B1346" s="42" t="s">
        <v>6675</v>
      </c>
      <c r="C1346" s="40"/>
      <c r="D1346" s="42" t="s">
        <v>6604</v>
      </c>
      <c r="E1346" s="40"/>
      <c r="F1346" s="40"/>
      <c r="G1346" s="40"/>
      <c r="H1346" s="43"/>
      <c r="I1346" s="40"/>
      <c r="J1346" s="35" t="s">
        <v>6826</v>
      </c>
      <c r="K1346" s="40"/>
      <c r="L1346" s="40"/>
      <c r="M1346" s="42"/>
      <c r="N1346" s="40"/>
      <c r="O1346" s="40"/>
      <c r="P1346" s="40"/>
      <c r="Q1346" s="40"/>
      <c r="R1346" s="40"/>
      <c r="S1346" s="40"/>
      <c r="T1346" s="40"/>
      <c r="U1346" s="40"/>
      <c r="V1346" s="41" t="s">
        <v>6622</v>
      </c>
      <c r="W1346" s="36">
        <v>3</v>
      </c>
      <c r="X1346" s="36" t="s">
        <v>5670</v>
      </c>
      <c r="Y1346" s="36" t="s">
        <v>1196</v>
      </c>
      <c r="Z1346" s="36" t="s">
        <v>117</v>
      </c>
      <c r="AA1346" s="36" t="s">
        <v>1197</v>
      </c>
      <c r="AB1346" s="36" t="s">
        <v>1197</v>
      </c>
      <c r="AC1346" s="36" t="s">
        <v>1198</v>
      </c>
      <c r="AD1346" s="36" t="s">
        <v>1199</v>
      </c>
      <c r="AE1346" s="36" t="s">
        <v>5671</v>
      </c>
      <c r="AF1346" s="36" t="s">
        <v>117</v>
      </c>
      <c r="AG1346" s="36" t="s">
        <v>117</v>
      </c>
      <c r="AH1346" s="36" t="s">
        <v>4367</v>
      </c>
      <c r="AI1346" s="36" t="s">
        <v>5672</v>
      </c>
      <c r="AJ1346" s="36" t="s">
        <v>5673</v>
      </c>
      <c r="AK1346" s="36" t="s">
        <v>4297</v>
      </c>
      <c r="AL1346" s="36" t="s">
        <v>1194</v>
      </c>
      <c r="AM1346" s="36"/>
      <c r="AN1346" s="36"/>
      <c r="AO1346" s="36"/>
      <c r="AP1346" s="36"/>
      <c r="AQ1346" s="36"/>
      <c r="AR1346" s="36"/>
      <c r="AS1346" s="36"/>
    </row>
    <row r="1347" spans="1:45" s="62" customFormat="1" hidden="1">
      <c r="A1347" s="50"/>
      <c r="B1347" s="42" t="s">
        <v>6675</v>
      </c>
      <c r="C1347" s="40"/>
      <c r="D1347" s="42" t="s">
        <v>6604</v>
      </c>
      <c r="E1347" s="40"/>
      <c r="F1347" s="40"/>
      <c r="G1347" s="40"/>
      <c r="H1347" s="43"/>
      <c r="I1347" s="40"/>
      <c r="J1347" s="35" t="s">
        <v>6827</v>
      </c>
      <c r="K1347" s="40"/>
      <c r="L1347" s="40"/>
      <c r="M1347" s="42"/>
      <c r="N1347" s="40"/>
      <c r="O1347" s="40"/>
      <c r="P1347" s="40"/>
      <c r="Q1347" s="40"/>
      <c r="R1347" s="40"/>
      <c r="S1347" s="40"/>
      <c r="T1347" s="40"/>
      <c r="U1347" s="40"/>
      <c r="V1347" s="41" t="s">
        <v>6622</v>
      </c>
      <c r="W1347" s="36">
        <v>3</v>
      </c>
      <c r="X1347" s="36" t="s">
        <v>5670</v>
      </c>
      <c r="Y1347" s="36" t="s">
        <v>1200</v>
      </c>
      <c r="Z1347" s="36" t="s">
        <v>117</v>
      </c>
      <c r="AA1347" s="36" t="s">
        <v>1201</v>
      </c>
      <c r="AB1347" s="36" t="s">
        <v>1201</v>
      </c>
      <c r="AC1347" s="36" t="s">
        <v>1202</v>
      </c>
      <c r="AD1347" s="36" t="s">
        <v>1203</v>
      </c>
      <c r="AE1347" s="36" t="s">
        <v>5671</v>
      </c>
      <c r="AF1347" s="36" t="s">
        <v>117</v>
      </c>
      <c r="AG1347" s="36" t="s">
        <v>117</v>
      </c>
      <c r="AH1347" s="36" t="s">
        <v>4367</v>
      </c>
      <c r="AI1347" s="36" t="s">
        <v>5674</v>
      </c>
      <c r="AJ1347" s="36" t="s">
        <v>5673</v>
      </c>
      <c r="AK1347" s="36" t="s">
        <v>4297</v>
      </c>
      <c r="AL1347" s="36" t="s">
        <v>1194</v>
      </c>
      <c r="AM1347" s="36"/>
      <c r="AN1347" s="36"/>
      <c r="AO1347" s="36"/>
      <c r="AP1347" s="36"/>
      <c r="AQ1347" s="36"/>
      <c r="AR1347" s="36"/>
      <c r="AS1347" s="36"/>
    </row>
    <row r="1348" spans="1:45" s="62" customFormat="1" hidden="1">
      <c r="A1348" s="50"/>
      <c r="B1348" s="42" t="s">
        <v>6675</v>
      </c>
      <c r="C1348" s="40"/>
      <c r="D1348" s="42" t="s">
        <v>6604</v>
      </c>
      <c r="E1348" s="40"/>
      <c r="F1348" s="40"/>
      <c r="G1348" s="40"/>
      <c r="H1348" s="43"/>
      <c r="I1348" s="40"/>
      <c r="J1348" s="35"/>
      <c r="K1348" s="40"/>
      <c r="L1348" s="40"/>
      <c r="M1348" s="42"/>
      <c r="N1348" s="40"/>
      <c r="O1348" s="40"/>
      <c r="P1348" s="40"/>
      <c r="Q1348" s="40"/>
      <c r="R1348" s="40"/>
      <c r="S1348" s="40"/>
      <c r="T1348" s="40"/>
      <c r="U1348" s="40"/>
      <c r="V1348" s="41" t="s">
        <v>6622</v>
      </c>
      <c r="W1348" s="36">
        <v>3</v>
      </c>
      <c r="X1348" s="36" t="s">
        <v>5670</v>
      </c>
      <c r="Y1348" s="36" t="s">
        <v>1204</v>
      </c>
      <c r="Z1348" s="36" t="s">
        <v>117</v>
      </c>
      <c r="AA1348" s="36" t="s">
        <v>1205</v>
      </c>
      <c r="AB1348" s="36" t="s">
        <v>1205</v>
      </c>
      <c r="AC1348" s="36" t="s">
        <v>1206</v>
      </c>
      <c r="AD1348" s="36" t="s">
        <v>640</v>
      </c>
      <c r="AE1348" s="36" t="s">
        <v>5671</v>
      </c>
      <c r="AF1348" s="36" t="s">
        <v>117</v>
      </c>
      <c r="AG1348" s="36" t="s">
        <v>117</v>
      </c>
      <c r="AH1348" s="36" t="s">
        <v>4367</v>
      </c>
      <c r="AI1348" s="36" t="s">
        <v>5675</v>
      </c>
      <c r="AJ1348" s="36" t="s">
        <v>5676</v>
      </c>
      <c r="AK1348" s="36" t="s">
        <v>4297</v>
      </c>
      <c r="AL1348" s="36" t="s">
        <v>1194</v>
      </c>
      <c r="AM1348" s="36"/>
      <c r="AN1348" s="36"/>
      <c r="AO1348" s="36"/>
      <c r="AP1348" s="36"/>
      <c r="AQ1348" s="36"/>
      <c r="AR1348" s="36"/>
      <c r="AS1348" s="36"/>
    </row>
    <row r="1349" spans="1:45" s="62" customFormat="1" hidden="1">
      <c r="A1349" s="50"/>
      <c r="B1349" s="42" t="s">
        <v>6675</v>
      </c>
      <c r="C1349" s="40"/>
      <c r="D1349" s="42" t="s">
        <v>6604</v>
      </c>
      <c r="E1349" s="40"/>
      <c r="F1349" s="40"/>
      <c r="G1349" s="40"/>
      <c r="H1349" s="43"/>
      <c r="I1349" s="40"/>
      <c r="J1349" s="35"/>
      <c r="K1349" s="40"/>
      <c r="L1349" s="40"/>
      <c r="M1349" s="42"/>
      <c r="N1349" s="40"/>
      <c r="O1349" s="40"/>
      <c r="P1349" s="40"/>
      <c r="Q1349" s="40"/>
      <c r="R1349" s="40"/>
      <c r="S1349" s="40"/>
      <c r="T1349" s="40"/>
      <c r="U1349" s="40"/>
      <c r="V1349" s="41" t="s">
        <v>6622</v>
      </c>
      <c r="W1349" s="36">
        <v>3</v>
      </c>
      <c r="X1349" s="36" t="s">
        <v>5670</v>
      </c>
      <c r="Y1349" s="36" t="s">
        <v>1207</v>
      </c>
      <c r="Z1349" s="36" t="s">
        <v>117</v>
      </c>
      <c r="AA1349" s="36" t="s">
        <v>1208</v>
      </c>
      <c r="AB1349" s="36" t="s">
        <v>1208</v>
      </c>
      <c r="AC1349" s="36" t="s">
        <v>1209</v>
      </c>
      <c r="AD1349" s="36" t="s">
        <v>1210</v>
      </c>
      <c r="AE1349" s="36" t="s">
        <v>5671</v>
      </c>
      <c r="AF1349" s="36" t="s">
        <v>117</v>
      </c>
      <c r="AG1349" s="36" t="s">
        <v>117</v>
      </c>
      <c r="AH1349" s="36" t="s">
        <v>4367</v>
      </c>
      <c r="AI1349" s="36" t="s">
        <v>5677</v>
      </c>
      <c r="AJ1349" s="36" t="s">
        <v>5676</v>
      </c>
      <c r="AK1349" s="36" t="s">
        <v>4297</v>
      </c>
      <c r="AL1349" s="36" t="s">
        <v>1194</v>
      </c>
      <c r="AM1349" s="36"/>
      <c r="AN1349" s="36"/>
      <c r="AO1349" s="36"/>
      <c r="AP1349" s="36"/>
      <c r="AQ1349" s="36"/>
      <c r="AR1349" s="36"/>
      <c r="AS1349" s="36"/>
    </row>
    <row r="1350" spans="1:45" s="62" customFormat="1" hidden="1">
      <c r="A1350" s="136"/>
      <c r="B1350" s="42" t="s">
        <v>6676</v>
      </c>
      <c r="C1350" s="88"/>
      <c r="D1350" s="88"/>
      <c r="E1350" s="88"/>
      <c r="F1350" s="88"/>
      <c r="G1350" s="88"/>
      <c r="H1350" s="88"/>
      <c r="I1350" s="88"/>
      <c r="J1350" s="88"/>
      <c r="K1350" s="88"/>
      <c r="L1350" s="88"/>
      <c r="M1350" s="88"/>
      <c r="N1350" s="88"/>
      <c r="O1350" s="88"/>
      <c r="P1350" s="88"/>
      <c r="Q1350" s="88"/>
      <c r="R1350" s="88"/>
      <c r="S1350" s="88"/>
      <c r="T1350" s="36"/>
      <c r="U1350" s="36"/>
      <c r="V1350" s="36"/>
      <c r="W1350" s="36">
        <v>1</v>
      </c>
      <c r="X1350" s="36" t="s">
        <v>1211</v>
      </c>
      <c r="Y1350" s="36"/>
      <c r="Z1350" s="36"/>
      <c r="AA1350" s="36"/>
      <c r="AB1350" s="36"/>
      <c r="AC1350" s="36"/>
      <c r="AD1350" s="36"/>
      <c r="AE1350" s="36"/>
      <c r="AF1350" s="36"/>
      <c r="AG1350" s="36"/>
      <c r="AH1350" s="36"/>
      <c r="AI1350" s="36"/>
      <c r="AJ1350" s="36"/>
      <c r="AK1350" s="36"/>
      <c r="AL1350" s="36"/>
      <c r="AM1350" s="36"/>
      <c r="AN1350" s="36"/>
      <c r="AO1350" s="36"/>
      <c r="AP1350" s="36"/>
      <c r="AQ1350" s="36"/>
      <c r="AR1350" s="36"/>
      <c r="AS1350" s="36"/>
    </row>
    <row r="1351" spans="1:45" s="62" customFormat="1" hidden="1">
      <c r="A1351" s="136"/>
      <c r="B1351" s="42" t="s">
        <v>6676</v>
      </c>
      <c r="C1351" s="88"/>
      <c r="D1351" s="88"/>
      <c r="E1351" s="88"/>
      <c r="F1351" s="88"/>
      <c r="G1351" s="88"/>
      <c r="H1351" s="88"/>
      <c r="I1351" s="88"/>
      <c r="J1351" s="88"/>
      <c r="K1351" s="88"/>
      <c r="L1351" s="88"/>
      <c r="M1351" s="88"/>
      <c r="N1351" s="88"/>
      <c r="O1351" s="88"/>
      <c r="P1351" s="88"/>
      <c r="Q1351" s="88"/>
      <c r="R1351" s="88"/>
      <c r="S1351" s="88"/>
      <c r="T1351" s="36"/>
      <c r="U1351" s="36"/>
      <c r="V1351" s="36"/>
      <c r="W1351" s="36">
        <v>2</v>
      </c>
      <c r="X1351" s="36" t="s">
        <v>61</v>
      </c>
      <c r="Y1351" s="36" t="s">
        <v>1212</v>
      </c>
      <c r="Z1351" s="36" t="s">
        <v>1213</v>
      </c>
      <c r="AA1351" s="36" t="s">
        <v>1214</v>
      </c>
      <c r="AB1351" s="36"/>
      <c r="AC1351" s="36"/>
      <c r="AD1351" s="36"/>
      <c r="AE1351" s="36"/>
      <c r="AF1351" s="36"/>
      <c r="AG1351" s="36"/>
      <c r="AH1351" s="36"/>
      <c r="AI1351" s="36"/>
      <c r="AJ1351" s="36"/>
      <c r="AK1351" s="36"/>
      <c r="AL1351" s="36"/>
      <c r="AM1351" s="36"/>
      <c r="AN1351" s="36"/>
      <c r="AO1351" s="36"/>
      <c r="AP1351" s="36"/>
      <c r="AQ1351" s="36"/>
      <c r="AR1351" s="36"/>
      <c r="AS1351" s="36"/>
    </row>
    <row r="1352" spans="1:45" s="62" customFormat="1" hidden="1">
      <c r="A1352" s="136"/>
      <c r="B1352" s="42" t="s">
        <v>6676</v>
      </c>
      <c r="C1352" s="88"/>
      <c r="D1352" s="88"/>
      <c r="E1352" s="88"/>
      <c r="F1352" s="88"/>
      <c r="G1352" s="88"/>
      <c r="H1352" s="88"/>
      <c r="I1352" s="88"/>
      <c r="J1352" s="88"/>
      <c r="K1352" s="88"/>
      <c r="L1352" s="88"/>
      <c r="M1352" s="88"/>
      <c r="N1352" s="88"/>
      <c r="O1352" s="88"/>
      <c r="P1352" s="88"/>
      <c r="Q1352" s="88"/>
      <c r="R1352" s="88"/>
      <c r="S1352" s="88"/>
      <c r="T1352" s="36"/>
      <c r="U1352" s="36"/>
      <c r="V1352" s="36"/>
      <c r="W1352" s="36">
        <v>0</v>
      </c>
      <c r="X1352" s="36" t="s">
        <v>4286</v>
      </c>
      <c r="Y1352" s="36" t="s">
        <v>4287</v>
      </c>
      <c r="Z1352" s="36" t="s">
        <v>4288</v>
      </c>
      <c r="AA1352" s="36" t="s">
        <v>45</v>
      </c>
      <c r="AB1352" s="36" t="s">
        <v>45</v>
      </c>
      <c r="AC1352" s="36" t="s">
        <v>47</v>
      </c>
      <c r="AD1352" s="36" t="s">
        <v>49</v>
      </c>
      <c r="AE1352" s="36" t="s">
        <v>4289</v>
      </c>
      <c r="AF1352" s="36" t="s">
        <v>4290</v>
      </c>
      <c r="AG1352" s="36" t="s">
        <v>4291</v>
      </c>
      <c r="AH1352" s="36" t="s">
        <v>58</v>
      </c>
      <c r="AI1352" s="36" t="s">
        <v>4292</v>
      </c>
      <c r="AJ1352" s="36" t="s">
        <v>4293</v>
      </c>
      <c r="AK1352" s="36" t="s">
        <v>4294</v>
      </c>
      <c r="AL1352" s="36" t="s">
        <v>61</v>
      </c>
      <c r="AM1352" s="36"/>
      <c r="AN1352" s="36"/>
      <c r="AO1352" s="36"/>
      <c r="AP1352" s="36"/>
      <c r="AQ1352" s="36"/>
      <c r="AR1352" s="36"/>
      <c r="AS1352" s="36"/>
    </row>
    <row r="1353" spans="1:45" s="62" customFormat="1" hidden="1">
      <c r="A1353" s="136"/>
      <c r="B1353" s="42" t="s">
        <v>6676</v>
      </c>
      <c r="C1353" s="88"/>
      <c r="D1353" s="88"/>
      <c r="E1353" s="88"/>
      <c r="F1353" s="88"/>
      <c r="G1353" s="88"/>
      <c r="H1353" s="88"/>
      <c r="I1353" s="88"/>
      <c r="J1353" s="88"/>
      <c r="K1353" s="88"/>
      <c r="L1353" s="88"/>
      <c r="M1353" s="88"/>
      <c r="N1353" s="88"/>
      <c r="O1353" s="88"/>
      <c r="P1353" s="88"/>
      <c r="Q1353" s="88"/>
      <c r="R1353" s="88"/>
      <c r="S1353" s="88"/>
      <c r="T1353" s="36"/>
      <c r="U1353" s="36"/>
      <c r="V1353" s="36"/>
      <c r="W1353" s="36">
        <v>4</v>
      </c>
      <c r="X1353" s="36" t="s">
        <v>4312</v>
      </c>
      <c r="Y1353" s="36" t="s">
        <v>117</v>
      </c>
      <c r="Z1353" s="36" t="s">
        <v>117</v>
      </c>
      <c r="AA1353" s="36" t="s">
        <v>117</v>
      </c>
      <c r="AB1353" s="36" t="s">
        <v>117</v>
      </c>
      <c r="AC1353" s="36" t="s">
        <v>117</v>
      </c>
      <c r="AD1353" s="36" t="s">
        <v>117</v>
      </c>
      <c r="AE1353" s="36" t="s">
        <v>4314</v>
      </c>
      <c r="AF1353" s="36" t="s">
        <v>117</v>
      </c>
      <c r="AG1353" s="36" t="s">
        <v>117</v>
      </c>
      <c r="AH1353" s="36" t="s">
        <v>117</v>
      </c>
      <c r="AI1353" s="36" t="s">
        <v>117</v>
      </c>
      <c r="AJ1353" s="36" t="s">
        <v>117</v>
      </c>
      <c r="AK1353" s="36" t="s">
        <v>4304</v>
      </c>
      <c r="AL1353" s="36">
        <v>2316</v>
      </c>
      <c r="AM1353" s="36"/>
      <c r="AN1353" s="36"/>
      <c r="AO1353" s="36"/>
      <c r="AP1353" s="36"/>
      <c r="AQ1353" s="36"/>
      <c r="AR1353" s="36"/>
      <c r="AS1353" s="36"/>
    </row>
    <row r="1354" spans="1:45" s="62" customFormat="1" hidden="1">
      <c r="A1354" s="136"/>
      <c r="B1354" s="42" t="s">
        <v>6676</v>
      </c>
      <c r="C1354" s="88"/>
      <c r="D1354" s="88"/>
      <c r="E1354" s="88"/>
      <c r="F1354" s="88"/>
      <c r="G1354" s="88"/>
      <c r="H1354" s="88"/>
      <c r="I1354" s="88"/>
      <c r="J1354" s="88"/>
      <c r="K1354" s="88"/>
      <c r="L1354" s="88"/>
      <c r="M1354" s="88"/>
      <c r="N1354" s="88"/>
      <c r="O1354" s="88"/>
      <c r="P1354" s="88"/>
      <c r="Q1354" s="88"/>
      <c r="R1354" s="88"/>
      <c r="S1354" s="88"/>
      <c r="T1354" s="36"/>
      <c r="U1354" s="36"/>
      <c r="V1354" s="36"/>
      <c r="W1354" s="36">
        <v>4</v>
      </c>
      <c r="X1354" s="36" t="s">
        <v>4330</v>
      </c>
      <c r="Y1354" s="36" t="s">
        <v>117</v>
      </c>
      <c r="Z1354" s="36" t="s">
        <v>117</v>
      </c>
      <c r="AA1354" s="36" t="s">
        <v>117</v>
      </c>
      <c r="AB1354" s="36" t="s">
        <v>117</v>
      </c>
      <c r="AC1354" s="36" t="s">
        <v>117</v>
      </c>
      <c r="AD1354" s="36" t="s">
        <v>117</v>
      </c>
      <c r="AE1354" s="36" t="s">
        <v>119</v>
      </c>
      <c r="AF1354" s="36" t="s">
        <v>117</v>
      </c>
      <c r="AG1354" s="36" t="s">
        <v>117</v>
      </c>
      <c r="AH1354" s="36" t="s">
        <v>117</v>
      </c>
      <c r="AI1354" s="36" t="s">
        <v>117</v>
      </c>
      <c r="AJ1354" s="36" t="s">
        <v>117</v>
      </c>
      <c r="AK1354" s="36" t="s">
        <v>4297</v>
      </c>
      <c r="AL1354" s="36">
        <v>2</v>
      </c>
      <c r="AM1354" s="36"/>
      <c r="AN1354" s="36"/>
      <c r="AO1354" s="36"/>
      <c r="AP1354" s="36"/>
      <c r="AQ1354" s="36"/>
      <c r="AR1354" s="36"/>
      <c r="AS1354" s="36"/>
    </row>
    <row r="1355" spans="1:45" s="62" customFormat="1" hidden="1">
      <c r="A1355" s="136"/>
      <c r="B1355" s="42" t="s">
        <v>6676</v>
      </c>
      <c r="C1355" s="88"/>
      <c r="D1355" s="88"/>
      <c r="E1355" s="88"/>
      <c r="F1355" s="88"/>
      <c r="G1355" s="88"/>
      <c r="H1355" s="88"/>
      <c r="I1355" s="88"/>
      <c r="J1355" s="88"/>
      <c r="K1355" s="88"/>
      <c r="L1355" s="88"/>
      <c r="M1355" s="88"/>
      <c r="N1355" s="88"/>
      <c r="O1355" s="88"/>
      <c r="P1355" s="88"/>
      <c r="Q1355" s="88"/>
      <c r="R1355" s="88"/>
      <c r="S1355" s="88"/>
      <c r="T1355" s="36"/>
      <c r="U1355" s="36"/>
      <c r="V1355" s="36"/>
      <c r="W1355" s="36">
        <v>4</v>
      </c>
      <c r="X1355" s="36" t="s">
        <v>4330</v>
      </c>
      <c r="Y1355" s="36" t="s">
        <v>117</v>
      </c>
      <c r="Z1355" s="36" t="s">
        <v>117</v>
      </c>
      <c r="AA1355" s="36" t="s">
        <v>117</v>
      </c>
      <c r="AB1355" s="36" t="s">
        <v>117</v>
      </c>
      <c r="AC1355" s="36" t="s">
        <v>117</v>
      </c>
      <c r="AD1355" s="36" t="s">
        <v>117</v>
      </c>
      <c r="AE1355" s="36" t="s">
        <v>1138</v>
      </c>
      <c r="AF1355" s="36" t="s">
        <v>117</v>
      </c>
      <c r="AG1355" s="36" t="s">
        <v>117</v>
      </c>
      <c r="AH1355" s="36" t="s">
        <v>117</v>
      </c>
      <c r="AI1355" s="36" t="s">
        <v>117</v>
      </c>
      <c r="AJ1355" s="36" t="s">
        <v>117</v>
      </c>
      <c r="AK1355" s="36" t="s">
        <v>4297</v>
      </c>
      <c r="AL1355" s="36">
        <v>1</v>
      </c>
      <c r="AM1355" s="36"/>
      <c r="AN1355" s="36"/>
      <c r="AO1355" s="36"/>
      <c r="AP1355" s="36"/>
      <c r="AQ1355" s="36"/>
      <c r="AR1355" s="36"/>
      <c r="AS1355" s="36"/>
    </row>
    <row r="1356" spans="1:45" s="62" customFormat="1" hidden="1">
      <c r="A1356" s="136"/>
      <c r="B1356" s="42" t="s">
        <v>6676</v>
      </c>
      <c r="C1356" s="88"/>
      <c r="D1356" s="88"/>
      <c r="E1356" s="88"/>
      <c r="F1356" s="88"/>
      <c r="G1356" s="88"/>
      <c r="H1356" s="88"/>
      <c r="I1356" s="88"/>
      <c r="J1356" s="88"/>
      <c r="K1356" s="88"/>
      <c r="L1356" s="88"/>
      <c r="M1356" s="88"/>
      <c r="N1356" s="88"/>
      <c r="O1356" s="88"/>
      <c r="P1356" s="88"/>
      <c r="Q1356" s="88"/>
      <c r="R1356" s="88"/>
      <c r="S1356" s="88"/>
      <c r="T1356" s="36"/>
      <c r="U1356" s="36"/>
      <c r="V1356" s="36"/>
      <c r="W1356" s="36">
        <v>4</v>
      </c>
      <c r="X1356" s="36" t="s">
        <v>50</v>
      </c>
      <c r="Y1356" s="36" t="s">
        <v>117</v>
      </c>
      <c r="Z1356" s="36" t="s">
        <v>117</v>
      </c>
      <c r="AA1356" s="36" t="s">
        <v>117</v>
      </c>
      <c r="AB1356" s="36" t="s">
        <v>117</v>
      </c>
      <c r="AC1356" s="36" t="s">
        <v>117</v>
      </c>
      <c r="AD1356" s="36" t="s">
        <v>117</v>
      </c>
      <c r="AE1356" s="36" t="s">
        <v>164</v>
      </c>
      <c r="AF1356" s="36" t="s">
        <v>117</v>
      </c>
      <c r="AG1356" s="36" t="s">
        <v>117</v>
      </c>
      <c r="AH1356" s="36" t="s">
        <v>117</v>
      </c>
      <c r="AI1356" s="36" t="s">
        <v>117</v>
      </c>
      <c r="AJ1356" s="36" t="s">
        <v>117</v>
      </c>
      <c r="AK1356" s="36" t="s">
        <v>4297</v>
      </c>
      <c r="AL1356" s="36">
        <v>2</v>
      </c>
      <c r="AM1356" s="36"/>
      <c r="AN1356" s="36"/>
      <c r="AO1356" s="36"/>
      <c r="AP1356" s="36"/>
      <c r="AQ1356" s="36"/>
      <c r="AR1356" s="36"/>
      <c r="AS1356" s="36"/>
    </row>
    <row r="1357" spans="1:45" s="62" customFormat="1" hidden="1">
      <c r="A1357" s="136"/>
      <c r="B1357" s="42" t="s">
        <v>6676</v>
      </c>
      <c r="C1357" s="88"/>
      <c r="D1357" s="88"/>
      <c r="E1357" s="88"/>
      <c r="F1357" s="88"/>
      <c r="G1357" s="88"/>
      <c r="H1357" s="88"/>
      <c r="I1357" s="88"/>
      <c r="J1357" s="88"/>
      <c r="K1357" s="88"/>
      <c r="L1357" s="88"/>
      <c r="M1357" s="88"/>
      <c r="N1357" s="88"/>
      <c r="O1357" s="88"/>
      <c r="P1357" s="88"/>
      <c r="Q1357" s="88"/>
      <c r="R1357" s="88"/>
      <c r="S1357" s="88"/>
      <c r="T1357" s="36"/>
      <c r="U1357" s="36"/>
      <c r="V1357" s="36"/>
      <c r="W1357" s="36">
        <v>4</v>
      </c>
      <c r="X1357" s="36" t="s">
        <v>50</v>
      </c>
      <c r="Y1357" s="36" t="s">
        <v>117</v>
      </c>
      <c r="Z1357" s="36" t="s">
        <v>117</v>
      </c>
      <c r="AA1357" s="36" t="s">
        <v>117</v>
      </c>
      <c r="AB1357" s="36" t="s">
        <v>117</v>
      </c>
      <c r="AC1357" s="36" t="s">
        <v>117</v>
      </c>
      <c r="AD1357" s="36" t="s">
        <v>117</v>
      </c>
      <c r="AE1357" s="36" t="s">
        <v>755</v>
      </c>
      <c r="AF1357" s="36" t="s">
        <v>117</v>
      </c>
      <c r="AG1357" s="36" t="s">
        <v>117</v>
      </c>
      <c r="AH1357" s="36" t="s">
        <v>117</v>
      </c>
      <c r="AI1357" s="36" t="s">
        <v>117</v>
      </c>
      <c r="AJ1357" s="36" t="s">
        <v>117</v>
      </c>
      <c r="AK1357" s="36" t="s">
        <v>4297</v>
      </c>
      <c r="AL1357" s="36">
        <v>1</v>
      </c>
      <c r="AM1357" s="36"/>
      <c r="AN1357" s="36"/>
      <c r="AO1357" s="36"/>
      <c r="AP1357" s="36"/>
      <c r="AQ1357" s="36"/>
      <c r="AR1357" s="36"/>
      <c r="AS1357" s="36"/>
    </row>
    <row r="1358" spans="1:45" s="62" customFormat="1" hidden="1">
      <c r="A1358" s="136"/>
      <c r="B1358" s="42" t="s">
        <v>6676</v>
      </c>
      <c r="C1358" s="88"/>
      <c r="D1358" s="88"/>
      <c r="E1358" s="88"/>
      <c r="F1358" s="88"/>
      <c r="G1358" s="88"/>
      <c r="H1358" s="88"/>
      <c r="I1358" s="88"/>
      <c r="J1358" s="88"/>
      <c r="K1358" s="88"/>
      <c r="L1358" s="88"/>
      <c r="M1358" s="88"/>
      <c r="N1358" s="88"/>
      <c r="O1358" s="88"/>
      <c r="P1358" s="88"/>
      <c r="Q1358" s="88"/>
      <c r="R1358" s="88"/>
      <c r="S1358" s="88"/>
      <c r="T1358" s="36"/>
      <c r="U1358" s="36"/>
      <c r="V1358" s="36"/>
      <c r="W1358" s="36">
        <v>4</v>
      </c>
      <c r="X1358" s="36" t="s">
        <v>50</v>
      </c>
      <c r="Y1358" s="36" t="s">
        <v>117</v>
      </c>
      <c r="Z1358" s="36" t="s">
        <v>117</v>
      </c>
      <c r="AA1358" s="36" t="s">
        <v>117</v>
      </c>
      <c r="AB1358" s="36" t="s">
        <v>117</v>
      </c>
      <c r="AC1358" s="36" t="s">
        <v>117</v>
      </c>
      <c r="AD1358" s="36" t="s">
        <v>117</v>
      </c>
      <c r="AE1358" s="36" t="s">
        <v>178</v>
      </c>
      <c r="AF1358" s="36" t="s">
        <v>117</v>
      </c>
      <c r="AG1358" s="36" t="s">
        <v>117</v>
      </c>
      <c r="AH1358" s="36" t="s">
        <v>117</v>
      </c>
      <c r="AI1358" s="36" t="s">
        <v>117</v>
      </c>
      <c r="AJ1358" s="36" t="s">
        <v>117</v>
      </c>
      <c r="AK1358" s="36" t="s">
        <v>4297</v>
      </c>
      <c r="AL1358" s="36">
        <v>1</v>
      </c>
      <c r="AM1358" s="36"/>
      <c r="AN1358" s="36"/>
      <c r="AO1358" s="36"/>
      <c r="AP1358" s="36"/>
      <c r="AQ1358" s="36"/>
      <c r="AR1358" s="36"/>
      <c r="AS1358" s="36"/>
    </row>
    <row r="1359" spans="1:45" s="62" customFormat="1" hidden="1">
      <c r="A1359" s="50"/>
      <c r="B1359" s="42" t="s">
        <v>6676</v>
      </c>
      <c r="C1359" s="40"/>
      <c r="D1359" s="42" t="s">
        <v>6711</v>
      </c>
      <c r="E1359" s="40"/>
      <c r="F1359" s="40"/>
      <c r="G1359" s="40"/>
      <c r="H1359" s="40"/>
      <c r="I1359" s="40"/>
      <c r="J1359" s="35" t="s">
        <v>6828</v>
      </c>
      <c r="K1359" s="40"/>
      <c r="L1359" s="40"/>
      <c r="M1359" s="42"/>
      <c r="N1359" s="40"/>
      <c r="O1359" s="40"/>
      <c r="P1359" s="40"/>
      <c r="Q1359" s="40"/>
      <c r="R1359" s="40"/>
      <c r="S1359" s="40"/>
      <c r="T1359" s="40"/>
      <c r="U1359" s="40"/>
      <c r="V1359" s="41" t="s">
        <v>6622</v>
      </c>
      <c r="W1359" s="36">
        <v>3</v>
      </c>
      <c r="X1359" s="36" t="s">
        <v>4579</v>
      </c>
      <c r="Y1359" s="36" t="s">
        <v>5678</v>
      </c>
      <c r="Z1359" s="36" t="s">
        <v>117</v>
      </c>
      <c r="AA1359" s="36" t="s">
        <v>117</v>
      </c>
      <c r="AB1359" s="36" t="s">
        <v>5679</v>
      </c>
      <c r="AC1359" s="36" t="s">
        <v>5678</v>
      </c>
      <c r="AD1359" s="36" t="s">
        <v>545</v>
      </c>
      <c r="AE1359" s="36" t="s">
        <v>4582</v>
      </c>
      <c r="AF1359" s="36" t="s">
        <v>117</v>
      </c>
      <c r="AG1359" s="36" t="s">
        <v>544</v>
      </c>
      <c r="AH1359" s="36" t="s">
        <v>4583</v>
      </c>
      <c r="AI1359" s="36" t="s">
        <v>117</v>
      </c>
      <c r="AJ1359" s="36" t="s">
        <v>117</v>
      </c>
      <c r="AK1359" s="36" t="s">
        <v>4297</v>
      </c>
      <c r="AL1359" s="36" t="s">
        <v>1212</v>
      </c>
      <c r="AM1359" s="36"/>
      <c r="AN1359" s="36"/>
      <c r="AO1359" s="36"/>
      <c r="AP1359" s="36"/>
      <c r="AQ1359" s="36"/>
      <c r="AR1359" s="36"/>
      <c r="AS1359" s="36"/>
    </row>
    <row r="1360" spans="1:45" s="118" customFormat="1" hidden="1">
      <c r="A1360" s="133" t="s">
        <v>7916</v>
      </c>
      <c r="B1360" s="119" t="s">
        <v>6676</v>
      </c>
      <c r="C1360" s="58"/>
      <c r="D1360" s="119" t="s">
        <v>6604</v>
      </c>
      <c r="E1360" s="58"/>
      <c r="F1360" s="58"/>
      <c r="G1360" s="58"/>
      <c r="H1360" s="58" t="s">
        <v>6604</v>
      </c>
      <c r="I1360" s="58"/>
      <c r="J1360" s="120"/>
      <c r="K1360" s="58"/>
      <c r="L1360" s="58" t="s">
        <v>6715</v>
      </c>
      <c r="M1360" s="119"/>
      <c r="N1360" s="58"/>
      <c r="O1360" s="58"/>
      <c r="P1360" s="58"/>
      <c r="Q1360" s="58"/>
      <c r="R1360" s="58"/>
      <c r="S1360" s="58"/>
      <c r="T1360" s="58"/>
      <c r="U1360" s="58"/>
      <c r="V1360" s="59" t="s">
        <v>6622</v>
      </c>
      <c r="W1360" s="118">
        <v>3</v>
      </c>
      <c r="X1360" s="118" t="s">
        <v>5576</v>
      </c>
      <c r="Y1360" s="118" t="s">
        <v>5577</v>
      </c>
      <c r="Z1360" s="118" t="s">
        <v>117</v>
      </c>
      <c r="AA1360" s="118" t="s">
        <v>117</v>
      </c>
      <c r="AB1360" s="118" t="s">
        <v>117</v>
      </c>
      <c r="AC1360" s="118" t="s">
        <v>5577</v>
      </c>
      <c r="AD1360" s="118" t="s">
        <v>649</v>
      </c>
      <c r="AE1360" s="118" t="s">
        <v>5578</v>
      </c>
      <c r="AF1360" s="118" t="s">
        <v>117</v>
      </c>
      <c r="AG1360" s="118" t="s">
        <v>117</v>
      </c>
      <c r="AH1360" s="118" t="s">
        <v>117</v>
      </c>
      <c r="AI1360" s="118" t="s">
        <v>117</v>
      </c>
      <c r="AJ1360" s="118" t="s">
        <v>117</v>
      </c>
      <c r="AK1360" s="118" t="s">
        <v>4297</v>
      </c>
      <c r="AL1360" s="118" t="s">
        <v>1212</v>
      </c>
    </row>
    <row r="1361" spans="1:45" s="158" customFormat="1" hidden="1">
      <c r="A1361" s="144" t="s">
        <v>7916</v>
      </c>
      <c r="B1361" s="170" t="s">
        <v>6676</v>
      </c>
      <c r="C1361" s="161"/>
      <c r="D1361" s="170" t="s">
        <v>6604</v>
      </c>
      <c r="E1361" s="161"/>
      <c r="F1361" s="161"/>
      <c r="G1361" s="161"/>
      <c r="H1361" s="161" t="s">
        <v>6604</v>
      </c>
      <c r="I1361" s="161"/>
      <c r="J1361" s="86"/>
      <c r="K1361" s="161"/>
      <c r="L1361" s="161" t="s">
        <v>6715</v>
      </c>
      <c r="M1361" s="170"/>
      <c r="N1361" s="161"/>
      <c r="O1361" s="161"/>
      <c r="P1361" s="161"/>
      <c r="Q1361" s="161"/>
      <c r="R1361" s="161"/>
      <c r="S1361" s="161"/>
      <c r="T1361" s="161"/>
      <c r="U1361" s="161"/>
      <c r="V1361" s="167" t="s">
        <v>6622</v>
      </c>
      <c r="W1361" s="158">
        <v>3</v>
      </c>
      <c r="X1361" s="148" t="s">
        <v>4782</v>
      </c>
      <c r="Y1361" s="158" t="s">
        <v>5577</v>
      </c>
      <c r="Z1361" s="158" t="s">
        <v>117</v>
      </c>
      <c r="AA1361" s="158" t="s">
        <v>117</v>
      </c>
      <c r="AB1361" s="158" t="s">
        <v>117</v>
      </c>
      <c r="AC1361" s="158" t="s">
        <v>5577</v>
      </c>
      <c r="AD1361" s="158" t="s">
        <v>649</v>
      </c>
      <c r="AE1361" s="148" t="s">
        <v>4815</v>
      </c>
      <c r="AF1361" s="158" t="s">
        <v>117</v>
      </c>
      <c r="AG1361" s="158" t="s">
        <v>117</v>
      </c>
      <c r="AH1361" s="158" t="s">
        <v>117</v>
      </c>
      <c r="AI1361" s="158" t="s">
        <v>117</v>
      </c>
      <c r="AJ1361" s="158" t="s">
        <v>117</v>
      </c>
      <c r="AK1361" s="158" t="s">
        <v>4297</v>
      </c>
      <c r="AL1361" s="158" t="s">
        <v>1212</v>
      </c>
    </row>
    <row r="1362" spans="1:45" s="62" customFormat="1" hidden="1">
      <c r="A1362" s="157" t="s">
        <v>7966</v>
      </c>
      <c r="B1362" s="42" t="s">
        <v>6676</v>
      </c>
      <c r="C1362" s="40"/>
      <c r="D1362" s="42" t="s">
        <v>6604</v>
      </c>
      <c r="E1362" s="40"/>
      <c r="F1362" s="40"/>
      <c r="G1362" s="40"/>
      <c r="H1362" s="42" t="s">
        <v>6604</v>
      </c>
      <c r="I1362" s="40"/>
      <c r="J1362" s="35"/>
      <c r="K1362" s="40"/>
      <c r="L1362" s="165" t="s">
        <v>6715</v>
      </c>
      <c r="M1362" s="42"/>
      <c r="N1362" s="40"/>
      <c r="O1362" s="40"/>
      <c r="P1362" s="40"/>
      <c r="Q1362" s="40"/>
      <c r="R1362" s="40"/>
      <c r="S1362" s="40"/>
      <c r="T1362" s="40"/>
      <c r="U1362" s="40"/>
      <c r="V1362" s="41" t="s">
        <v>6622</v>
      </c>
      <c r="W1362" s="36">
        <v>3</v>
      </c>
      <c r="X1362" s="36" t="s">
        <v>4832</v>
      </c>
      <c r="Y1362" s="36" t="s">
        <v>5579</v>
      </c>
      <c r="Z1362" s="36" t="s">
        <v>117</v>
      </c>
      <c r="AA1362" s="36" t="s">
        <v>117</v>
      </c>
      <c r="AB1362" s="36" t="s">
        <v>117</v>
      </c>
      <c r="AC1362" s="36" t="s">
        <v>5579</v>
      </c>
      <c r="AD1362" s="36" t="s">
        <v>5580</v>
      </c>
      <c r="AE1362" s="36" t="s">
        <v>5581</v>
      </c>
      <c r="AF1362" s="36" t="s">
        <v>117</v>
      </c>
      <c r="AG1362" s="36" t="s">
        <v>117</v>
      </c>
      <c r="AH1362" s="36" t="s">
        <v>117</v>
      </c>
      <c r="AI1362" s="36" t="s">
        <v>117</v>
      </c>
      <c r="AJ1362" s="36" t="s">
        <v>117</v>
      </c>
      <c r="AK1362" s="36" t="s">
        <v>4297</v>
      </c>
      <c r="AL1362" s="36" t="s">
        <v>1212</v>
      </c>
      <c r="AM1362" s="36"/>
      <c r="AN1362" s="36"/>
      <c r="AO1362" s="36"/>
      <c r="AP1362" s="36"/>
      <c r="AQ1362" s="36"/>
      <c r="AR1362" s="36"/>
      <c r="AS1362" s="36"/>
    </row>
    <row r="1363" spans="1:45" s="62" customFormat="1" hidden="1">
      <c r="A1363" s="157" t="s">
        <v>7966</v>
      </c>
      <c r="B1363" s="42" t="s">
        <v>6676</v>
      </c>
      <c r="C1363" s="40"/>
      <c r="D1363" s="42" t="s">
        <v>6604</v>
      </c>
      <c r="E1363" s="40"/>
      <c r="F1363" s="40"/>
      <c r="G1363" s="40"/>
      <c r="H1363" s="40" t="s">
        <v>6604</v>
      </c>
      <c r="I1363" s="40"/>
      <c r="J1363" s="35"/>
      <c r="K1363" s="40"/>
      <c r="L1363" s="165" t="s">
        <v>6715</v>
      </c>
      <c r="M1363" s="42"/>
      <c r="N1363" s="40"/>
      <c r="O1363" s="40"/>
      <c r="P1363" s="40"/>
      <c r="Q1363" s="40"/>
      <c r="R1363" s="40"/>
      <c r="S1363" s="40"/>
      <c r="T1363" s="40"/>
      <c r="U1363" s="40"/>
      <c r="V1363" s="41" t="s">
        <v>6622</v>
      </c>
      <c r="W1363" s="36">
        <v>3</v>
      </c>
      <c r="X1363" s="36" t="s">
        <v>5582</v>
      </c>
      <c r="Y1363" s="36" t="s">
        <v>5583</v>
      </c>
      <c r="Z1363" s="36" t="s">
        <v>117</v>
      </c>
      <c r="AA1363" s="36" t="s">
        <v>117</v>
      </c>
      <c r="AB1363" s="36" t="s">
        <v>117</v>
      </c>
      <c r="AC1363" s="36" t="s">
        <v>5583</v>
      </c>
      <c r="AD1363" s="36" t="s">
        <v>5580</v>
      </c>
      <c r="AE1363" s="36" t="s">
        <v>5584</v>
      </c>
      <c r="AF1363" s="36" t="s">
        <v>117</v>
      </c>
      <c r="AG1363" s="36" t="s">
        <v>117</v>
      </c>
      <c r="AH1363" s="36" t="s">
        <v>117</v>
      </c>
      <c r="AI1363" s="36" t="s">
        <v>117</v>
      </c>
      <c r="AJ1363" s="36" t="s">
        <v>117</v>
      </c>
      <c r="AK1363" s="36" t="s">
        <v>4297</v>
      </c>
      <c r="AL1363" s="36" t="s">
        <v>1212</v>
      </c>
      <c r="AM1363" s="36"/>
      <c r="AN1363" s="36"/>
      <c r="AO1363" s="36"/>
      <c r="AP1363" s="36"/>
      <c r="AQ1363" s="36"/>
      <c r="AR1363" s="36"/>
      <c r="AS1363" s="36"/>
    </row>
    <row r="1364" spans="1:45" s="62" customFormat="1" hidden="1">
      <c r="A1364" s="50"/>
      <c r="B1364" s="42" t="s">
        <v>6676</v>
      </c>
      <c r="C1364" s="40"/>
      <c r="D1364" s="42" t="s">
        <v>6604</v>
      </c>
      <c r="E1364" s="40"/>
      <c r="F1364" s="40"/>
      <c r="G1364" s="40"/>
      <c r="H1364" s="40" t="s">
        <v>6604</v>
      </c>
      <c r="I1364" s="40"/>
      <c r="J1364" s="35"/>
      <c r="K1364" s="40"/>
      <c r="L1364" s="40" t="s">
        <v>6715</v>
      </c>
      <c r="M1364" s="42"/>
      <c r="N1364" s="40"/>
      <c r="O1364" s="40"/>
      <c r="P1364" s="40"/>
      <c r="Q1364" s="40"/>
      <c r="R1364" s="40"/>
      <c r="S1364" s="40"/>
      <c r="T1364" s="40"/>
      <c r="U1364" s="40"/>
      <c r="V1364" s="41" t="s">
        <v>6622</v>
      </c>
      <c r="W1364" s="36">
        <v>3</v>
      </c>
      <c r="X1364" s="36" t="s">
        <v>4852</v>
      </c>
      <c r="Y1364" s="36" t="s">
        <v>5680</v>
      </c>
      <c r="Z1364" s="36" t="s">
        <v>117</v>
      </c>
      <c r="AA1364" s="36" t="s">
        <v>117</v>
      </c>
      <c r="AB1364" s="36" t="s">
        <v>117</v>
      </c>
      <c r="AC1364" s="36" t="s">
        <v>5680</v>
      </c>
      <c r="AD1364" s="36" t="s">
        <v>1093</v>
      </c>
      <c r="AE1364" s="36" t="s">
        <v>4854</v>
      </c>
      <c r="AF1364" s="36" t="s">
        <v>117</v>
      </c>
      <c r="AG1364" s="36" t="s">
        <v>117</v>
      </c>
      <c r="AH1364" s="36" t="s">
        <v>117</v>
      </c>
      <c r="AI1364" s="36" t="s">
        <v>117</v>
      </c>
      <c r="AJ1364" s="36" t="s">
        <v>117</v>
      </c>
      <c r="AK1364" s="36" t="s">
        <v>4297</v>
      </c>
      <c r="AL1364" s="36" t="s">
        <v>1212</v>
      </c>
      <c r="AM1364" s="36"/>
      <c r="AN1364" s="36"/>
      <c r="AO1364" s="36"/>
      <c r="AP1364" s="36"/>
      <c r="AQ1364" s="36"/>
      <c r="AR1364" s="36"/>
      <c r="AS1364" s="36"/>
    </row>
    <row r="1365" spans="1:45" s="62" customFormat="1" hidden="1">
      <c r="A1365" s="50"/>
      <c r="B1365" s="42" t="s">
        <v>6676</v>
      </c>
      <c r="C1365" s="40"/>
      <c r="D1365" s="42" t="s">
        <v>6604</v>
      </c>
      <c r="E1365" s="40"/>
      <c r="F1365" s="40"/>
      <c r="G1365" s="40"/>
      <c r="H1365" s="40" t="s">
        <v>6604</v>
      </c>
      <c r="I1365" s="40"/>
      <c r="J1365" s="35"/>
      <c r="K1365" s="40"/>
      <c r="L1365" s="40" t="s">
        <v>6715</v>
      </c>
      <c r="M1365" s="42"/>
      <c r="N1365" s="40"/>
      <c r="O1365" s="40"/>
      <c r="P1365" s="40"/>
      <c r="Q1365" s="40"/>
      <c r="R1365" s="40"/>
      <c r="S1365" s="40"/>
      <c r="T1365" s="40"/>
      <c r="U1365" s="40"/>
      <c r="V1365" s="41" t="s">
        <v>6622</v>
      </c>
      <c r="W1365" s="36">
        <v>3</v>
      </c>
      <c r="X1365" s="36" t="s">
        <v>4852</v>
      </c>
      <c r="Y1365" s="36" t="s">
        <v>5681</v>
      </c>
      <c r="Z1365" s="36" t="s">
        <v>117</v>
      </c>
      <c r="AA1365" s="36" t="s">
        <v>117</v>
      </c>
      <c r="AB1365" s="36" t="s">
        <v>117</v>
      </c>
      <c r="AC1365" s="36" t="s">
        <v>5681</v>
      </c>
      <c r="AD1365" s="36" t="s">
        <v>1216</v>
      </c>
      <c r="AE1365" s="36" t="s">
        <v>4854</v>
      </c>
      <c r="AF1365" s="36" t="s">
        <v>117</v>
      </c>
      <c r="AG1365" s="36" t="s">
        <v>117</v>
      </c>
      <c r="AH1365" s="36" t="s">
        <v>117</v>
      </c>
      <c r="AI1365" s="36" t="s">
        <v>117</v>
      </c>
      <c r="AJ1365" s="36" t="s">
        <v>117</v>
      </c>
      <c r="AK1365" s="36" t="s">
        <v>4297</v>
      </c>
      <c r="AL1365" s="36" t="s">
        <v>1212</v>
      </c>
      <c r="AM1365" s="36"/>
      <c r="AN1365" s="36"/>
      <c r="AO1365" s="36"/>
      <c r="AP1365" s="36"/>
      <c r="AQ1365" s="36"/>
      <c r="AR1365" s="36"/>
      <c r="AS1365" s="36"/>
    </row>
    <row r="1366" spans="1:45" s="62" customFormat="1" hidden="1">
      <c r="A1366" s="50"/>
      <c r="B1366" s="42" t="s">
        <v>6676</v>
      </c>
      <c r="C1366" s="40"/>
      <c r="D1366" s="42" t="s">
        <v>6604</v>
      </c>
      <c r="E1366" s="40"/>
      <c r="F1366" s="40"/>
      <c r="G1366" s="40"/>
      <c r="H1366" s="40"/>
      <c r="I1366" s="40"/>
      <c r="J1366" s="35"/>
      <c r="K1366" s="40"/>
      <c r="L1366" s="40"/>
      <c r="M1366" s="42"/>
      <c r="N1366" s="40"/>
      <c r="O1366" s="40"/>
      <c r="P1366" s="40"/>
      <c r="Q1366" s="40"/>
      <c r="R1366" s="40"/>
      <c r="S1366" s="40"/>
      <c r="T1366" s="40"/>
      <c r="U1366" s="40"/>
      <c r="V1366" s="41" t="s">
        <v>6622</v>
      </c>
      <c r="W1366" s="36">
        <v>3</v>
      </c>
      <c r="X1366" s="36" t="s">
        <v>5682</v>
      </c>
      <c r="Y1366" s="36" t="s">
        <v>5120</v>
      </c>
      <c r="Z1366" s="36" t="s">
        <v>117</v>
      </c>
      <c r="AA1366" s="36" t="s">
        <v>117</v>
      </c>
      <c r="AB1366" s="36" t="s">
        <v>117</v>
      </c>
      <c r="AC1366" s="36" t="s">
        <v>5683</v>
      </c>
      <c r="AD1366" s="36" t="s">
        <v>1192</v>
      </c>
      <c r="AE1366" s="36" t="s">
        <v>5684</v>
      </c>
      <c r="AF1366" s="36" t="s">
        <v>117</v>
      </c>
      <c r="AG1366" s="36" t="s">
        <v>117</v>
      </c>
      <c r="AH1366" s="36" t="s">
        <v>117</v>
      </c>
      <c r="AI1366" s="36" t="s">
        <v>117</v>
      </c>
      <c r="AJ1366" s="36" t="s">
        <v>117</v>
      </c>
      <c r="AK1366" s="36" t="s">
        <v>4297</v>
      </c>
      <c r="AL1366" s="36" t="s">
        <v>1212</v>
      </c>
      <c r="AM1366" s="36"/>
      <c r="AN1366" s="36"/>
      <c r="AO1366" s="36"/>
      <c r="AP1366" s="36"/>
      <c r="AQ1366" s="36"/>
      <c r="AR1366" s="36"/>
      <c r="AS1366" s="36"/>
    </row>
    <row r="1367" spans="1:45" s="62" customFormat="1" hidden="1">
      <c r="A1367" s="136"/>
      <c r="B1367" s="42" t="s">
        <v>6677</v>
      </c>
      <c r="C1367" s="88"/>
      <c r="D1367" s="88"/>
      <c r="E1367" s="88"/>
      <c r="F1367" s="88"/>
      <c r="G1367" s="88"/>
      <c r="H1367" s="88"/>
      <c r="I1367" s="88"/>
      <c r="J1367" s="88"/>
      <c r="K1367" s="88"/>
      <c r="L1367" s="88"/>
      <c r="M1367" s="88"/>
      <c r="N1367" s="88"/>
      <c r="O1367" s="88"/>
      <c r="P1367" s="88"/>
      <c r="Q1367" s="88"/>
      <c r="R1367" s="88"/>
      <c r="S1367" s="88"/>
      <c r="T1367" s="36"/>
      <c r="U1367" s="36"/>
      <c r="V1367" s="36"/>
      <c r="W1367" s="36">
        <v>1</v>
      </c>
      <c r="X1367" s="36" t="s">
        <v>1217</v>
      </c>
      <c r="Y1367" s="36"/>
      <c r="Z1367" s="36"/>
      <c r="AA1367" s="36"/>
      <c r="AB1367" s="36"/>
      <c r="AC1367" s="36"/>
      <c r="AD1367" s="36"/>
      <c r="AE1367" s="36"/>
      <c r="AF1367" s="36"/>
      <c r="AG1367" s="36"/>
      <c r="AH1367" s="36"/>
      <c r="AI1367" s="36"/>
      <c r="AJ1367" s="36"/>
      <c r="AK1367" s="36"/>
      <c r="AL1367" s="36"/>
      <c r="AM1367" s="36"/>
      <c r="AN1367" s="36"/>
      <c r="AO1367" s="36"/>
      <c r="AP1367" s="36"/>
      <c r="AQ1367" s="36"/>
      <c r="AR1367" s="36"/>
      <c r="AS1367" s="36"/>
    </row>
    <row r="1368" spans="1:45" s="62" customFormat="1" hidden="1">
      <c r="A1368" s="136"/>
      <c r="B1368" s="42" t="s">
        <v>6677</v>
      </c>
      <c r="C1368" s="88"/>
      <c r="D1368" s="88"/>
      <c r="E1368" s="88"/>
      <c r="F1368" s="88"/>
      <c r="G1368" s="88"/>
      <c r="H1368" s="88"/>
      <c r="I1368" s="88"/>
      <c r="J1368" s="88"/>
      <c r="K1368" s="88"/>
      <c r="L1368" s="88"/>
      <c r="M1368" s="88"/>
      <c r="N1368" s="88"/>
      <c r="O1368" s="88"/>
      <c r="P1368" s="88"/>
      <c r="Q1368" s="88"/>
      <c r="R1368" s="88"/>
      <c r="S1368" s="88"/>
      <c r="T1368" s="36"/>
      <c r="U1368" s="36"/>
      <c r="V1368" s="36"/>
      <c r="W1368" s="36">
        <v>2</v>
      </c>
      <c r="X1368" s="36" t="s">
        <v>61</v>
      </c>
      <c r="Y1368" s="36" t="s">
        <v>1218</v>
      </c>
      <c r="Z1368" s="36" t="s">
        <v>1219</v>
      </c>
      <c r="AA1368" s="36" t="s">
        <v>5685</v>
      </c>
      <c r="AB1368" s="36" t="s">
        <v>116</v>
      </c>
      <c r="AC1368" s="36"/>
      <c r="AD1368" s="36"/>
      <c r="AE1368" s="36"/>
      <c r="AF1368" s="36"/>
      <c r="AG1368" s="36"/>
      <c r="AH1368" s="36"/>
      <c r="AI1368" s="36"/>
      <c r="AJ1368" s="36"/>
      <c r="AK1368" s="36"/>
      <c r="AL1368" s="36"/>
      <c r="AM1368" s="36"/>
      <c r="AN1368" s="36"/>
      <c r="AO1368" s="36"/>
      <c r="AP1368" s="36"/>
      <c r="AQ1368" s="36"/>
      <c r="AR1368" s="36"/>
      <c r="AS1368" s="36"/>
    </row>
    <row r="1369" spans="1:45" s="62" customFormat="1" hidden="1">
      <c r="A1369" s="146" t="s">
        <v>7291</v>
      </c>
      <c r="B1369" s="42" t="s">
        <v>6677</v>
      </c>
      <c r="C1369" s="88"/>
      <c r="D1369" s="88"/>
      <c r="E1369" s="88"/>
      <c r="F1369" s="88"/>
      <c r="G1369" s="88"/>
      <c r="H1369" s="88"/>
      <c r="I1369" s="88"/>
      <c r="J1369" s="88"/>
      <c r="K1369" s="88"/>
      <c r="L1369" s="88"/>
      <c r="M1369" s="88"/>
      <c r="N1369" s="88"/>
      <c r="O1369" s="88"/>
      <c r="P1369" s="88"/>
      <c r="Q1369" s="88"/>
      <c r="R1369" s="88"/>
      <c r="S1369" s="88"/>
      <c r="T1369" s="36"/>
      <c r="U1369" s="36"/>
      <c r="V1369" s="36"/>
      <c r="W1369" s="36">
        <v>2</v>
      </c>
      <c r="X1369" s="36" t="s">
        <v>62</v>
      </c>
      <c r="Y1369" s="36" t="s">
        <v>1220</v>
      </c>
      <c r="Z1369" s="36" t="s">
        <v>1221</v>
      </c>
      <c r="AA1369" s="148" t="s">
        <v>7303</v>
      </c>
      <c r="AB1369" s="36" t="s">
        <v>116</v>
      </c>
      <c r="AC1369" s="36"/>
      <c r="AD1369" s="36"/>
      <c r="AE1369" s="36"/>
      <c r="AF1369" s="36"/>
      <c r="AG1369" s="36"/>
      <c r="AH1369" s="36"/>
      <c r="AI1369" s="36"/>
      <c r="AJ1369" s="36"/>
      <c r="AK1369" s="36"/>
      <c r="AL1369" s="36"/>
      <c r="AM1369" s="36"/>
      <c r="AN1369" s="36"/>
      <c r="AO1369" s="36"/>
      <c r="AP1369" s="36"/>
      <c r="AQ1369" s="36"/>
      <c r="AR1369" s="36"/>
      <c r="AS1369" s="36"/>
    </row>
    <row r="1370" spans="1:45" s="62" customFormat="1" hidden="1">
      <c r="A1370" s="136"/>
      <c r="B1370" s="42" t="s">
        <v>6677</v>
      </c>
      <c r="C1370" s="88"/>
      <c r="D1370" s="88"/>
      <c r="E1370" s="88"/>
      <c r="F1370" s="88"/>
      <c r="G1370" s="88"/>
      <c r="H1370" s="88"/>
      <c r="I1370" s="88"/>
      <c r="J1370" s="88"/>
      <c r="K1370" s="88"/>
      <c r="L1370" s="88"/>
      <c r="M1370" s="88"/>
      <c r="N1370" s="88"/>
      <c r="O1370" s="88"/>
      <c r="P1370" s="88"/>
      <c r="Q1370" s="88"/>
      <c r="R1370" s="88"/>
      <c r="S1370" s="88"/>
      <c r="T1370" s="36"/>
      <c r="U1370" s="36"/>
      <c r="V1370" s="36"/>
      <c r="W1370" s="36">
        <v>0</v>
      </c>
      <c r="X1370" s="36" t="s">
        <v>4286</v>
      </c>
      <c r="Y1370" s="36" t="s">
        <v>4287</v>
      </c>
      <c r="Z1370" s="36" t="s">
        <v>4288</v>
      </c>
      <c r="AA1370" s="36" t="s">
        <v>45</v>
      </c>
      <c r="AB1370" s="36" t="s">
        <v>45</v>
      </c>
      <c r="AC1370" s="36" t="s">
        <v>47</v>
      </c>
      <c r="AD1370" s="36" t="s">
        <v>49</v>
      </c>
      <c r="AE1370" s="36" t="s">
        <v>4289</v>
      </c>
      <c r="AF1370" s="36" t="s">
        <v>4290</v>
      </c>
      <c r="AG1370" s="36" t="s">
        <v>4291</v>
      </c>
      <c r="AH1370" s="36" t="s">
        <v>58</v>
      </c>
      <c r="AI1370" s="36" t="s">
        <v>4292</v>
      </c>
      <c r="AJ1370" s="36" t="s">
        <v>4293</v>
      </c>
      <c r="AK1370" s="36" t="s">
        <v>4294</v>
      </c>
      <c r="AL1370" s="36" t="s">
        <v>61</v>
      </c>
      <c r="AM1370" s="36" t="s">
        <v>62</v>
      </c>
      <c r="AN1370" s="36"/>
      <c r="AO1370" s="36"/>
      <c r="AP1370" s="36"/>
      <c r="AQ1370" s="36"/>
      <c r="AR1370" s="36"/>
      <c r="AS1370" s="36"/>
    </row>
    <row r="1371" spans="1:45" s="62" customFormat="1" hidden="1">
      <c r="A1371" s="136"/>
      <c r="B1371" s="42" t="s">
        <v>6677</v>
      </c>
      <c r="C1371" s="88"/>
      <c r="D1371" s="88"/>
      <c r="E1371" s="88"/>
      <c r="F1371" s="88"/>
      <c r="G1371" s="88"/>
      <c r="H1371" s="88"/>
      <c r="I1371" s="88"/>
      <c r="J1371" s="88"/>
      <c r="K1371" s="88"/>
      <c r="L1371" s="88"/>
      <c r="M1371" s="88"/>
      <c r="N1371" s="88"/>
      <c r="O1371" s="88"/>
      <c r="P1371" s="88"/>
      <c r="Q1371" s="88"/>
      <c r="R1371" s="88"/>
      <c r="S1371" s="88"/>
      <c r="T1371" s="36"/>
      <c r="U1371" s="36"/>
      <c r="V1371" s="36"/>
      <c r="W1371" s="36">
        <v>4</v>
      </c>
      <c r="X1371" s="36" t="s">
        <v>4312</v>
      </c>
      <c r="Y1371" s="36" t="s">
        <v>117</v>
      </c>
      <c r="Z1371" s="36" t="s">
        <v>117</v>
      </c>
      <c r="AA1371" s="36" t="s">
        <v>117</v>
      </c>
      <c r="AB1371" s="36" t="s">
        <v>117</v>
      </c>
      <c r="AC1371" s="36" t="s">
        <v>117</v>
      </c>
      <c r="AD1371" s="36" t="s">
        <v>117</v>
      </c>
      <c r="AE1371" s="36" t="s">
        <v>4314</v>
      </c>
      <c r="AF1371" s="36" t="s">
        <v>117</v>
      </c>
      <c r="AG1371" s="36" t="s">
        <v>117</v>
      </c>
      <c r="AH1371" s="36" t="s">
        <v>117</v>
      </c>
      <c r="AI1371" s="36" t="s">
        <v>117</v>
      </c>
      <c r="AJ1371" s="36" t="s">
        <v>117</v>
      </c>
      <c r="AK1371" s="36" t="s">
        <v>4304</v>
      </c>
      <c r="AL1371" s="36">
        <v>0</v>
      </c>
      <c r="AM1371" s="36">
        <v>1838</v>
      </c>
      <c r="AN1371" s="36"/>
      <c r="AO1371" s="36"/>
      <c r="AP1371" s="36"/>
      <c r="AQ1371" s="36"/>
      <c r="AR1371" s="36"/>
      <c r="AS1371" s="36"/>
    </row>
    <row r="1372" spans="1:45" s="62" customFormat="1" hidden="1">
      <c r="A1372" s="136"/>
      <c r="B1372" s="42" t="s">
        <v>6677</v>
      </c>
      <c r="C1372" s="88"/>
      <c r="D1372" s="88"/>
      <c r="E1372" s="88"/>
      <c r="F1372" s="88"/>
      <c r="G1372" s="88"/>
      <c r="H1372" s="88"/>
      <c r="I1372" s="88"/>
      <c r="J1372" s="88"/>
      <c r="K1372" s="88"/>
      <c r="L1372" s="88"/>
      <c r="M1372" s="88"/>
      <c r="N1372" s="88"/>
      <c r="O1372" s="88"/>
      <c r="P1372" s="88"/>
      <c r="Q1372" s="88"/>
      <c r="R1372" s="88"/>
      <c r="S1372" s="88"/>
      <c r="T1372" s="36"/>
      <c r="U1372" s="36"/>
      <c r="V1372" s="36"/>
      <c r="W1372" s="36">
        <v>4</v>
      </c>
      <c r="X1372" s="36" t="s">
        <v>4330</v>
      </c>
      <c r="Y1372" s="36" t="s">
        <v>117</v>
      </c>
      <c r="Z1372" s="36" t="s">
        <v>117</v>
      </c>
      <c r="AA1372" s="36" t="s">
        <v>117</v>
      </c>
      <c r="AB1372" s="36" t="s">
        <v>117</v>
      </c>
      <c r="AC1372" s="36" t="s">
        <v>117</v>
      </c>
      <c r="AD1372" s="36" t="s">
        <v>117</v>
      </c>
      <c r="AE1372" s="36" t="s">
        <v>127</v>
      </c>
      <c r="AF1372" s="36" t="s">
        <v>117</v>
      </c>
      <c r="AG1372" s="36" t="s">
        <v>117</v>
      </c>
      <c r="AH1372" s="36" t="s">
        <v>117</v>
      </c>
      <c r="AI1372" s="36" t="s">
        <v>117</v>
      </c>
      <c r="AJ1372" s="36" t="s">
        <v>117</v>
      </c>
      <c r="AK1372" s="36" t="s">
        <v>4297</v>
      </c>
      <c r="AL1372" s="36" t="s">
        <v>117</v>
      </c>
      <c r="AM1372" s="36">
        <v>16</v>
      </c>
      <c r="AN1372" s="36"/>
      <c r="AO1372" s="36"/>
      <c r="AP1372" s="36"/>
      <c r="AQ1372" s="36"/>
      <c r="AR1372" s="36"/>
      <c r="AS1372" s="36"/>
    </row>
    <row r="1373" spans="1:45" s="62" customFormat="1" hidden="1">
      <c r="A1373" s="136"/>
      <c r="B1373" s="42" t="s">
        <v>6677</v>
      </c>
      <c r="C1373" s="88"/>
      <c r="D1373" s="88"/>
      <c r="E1373" s="88"/>
      <c r="F1373" s="88"/>
      <c r="G1373" s="88"/>
      <c r="H1373" s="88"/>
      <c r="I1373" s="88"/>
      <c r="J1373" s="88"/>
      <c r="K1373" s="88"/>
      <c r="L1373" s="88"/>
      <c r="M1373" s="88"/>
      <c r="N1373" s="88"/>
      <c r="O1373" s="88"/>
      <c r="P1373" s="88"/>
      <c r="Q1373" s="88"/>
      <c r="R1373" s="88"/>
      <c r="S1373" s="88"/>
      <c r="T1373" s="36"/>
      <c r="U1373" s="36"/>
      <c r="V1373" s="36"/>
      <c r="W1373" s="36">
        <v>4</v>
      </c>
      <c r="X1373" s="36" t="s">
        <v>4330</v>
      </c>
      <c r="Y1373" s="36" t="s">
        <v>117</v>
      </c>
      <c r="Z1373" s="36" t="s">
        <v>117</v>
      </c>
      <c r="AA1373" s="36" t="s">
        <v>117</v>
      </c>
      <c r="AB1373" s="36" t="s">
        <v>117</v>
      </c>
      <c r="AC1373" s="36" t="s">
        <v>117</v>
      </c>
      <c r="AD1373" s="36" t="s">
        <v>117</v>
      </c>
      <c r="AE1373" s="36" t="s">
        <v>705</v>
      </c>
      <c r="AF1373" s="36" t="s">
        <v>117</v>
      </c>
      <c r="AG1373" s="36" t="s">
        <v>117</v>
      </c>
      <c r="AH1373" s="36" t="s">
        <v>117</v>
      </c>
      <c r="AI1373" s="36" t="s">
        <v>117</v>
      </c>
      <c r="AJ1373" s="36" t="s">
        <v>117</v>
      </c>
      <c r="AK1373" s="36" t="s">
        <v>4297</v>
      </c>
      <c r="AL1373" s="36">
        <v>2</v>
      </c>
      <c r="AM1373" s="36">
        <v>2</v>
      </c>
      <c r="AN1373" s="36"/>
      <c r="AO1373" s="36"/>
      <c r="AP1373" s="36"/>
      <c r="AQ1373" s="36"/>
      <c r="AR1373" s="36"/>
      <c r="AS1373" s="36"/>
    </row>
    <row r="1374" spans="1:45" s="62" customFormat="1" hidden="1">
      <c r="A1374" s="136"/>
      <c r="B1374" s="42" t="s">
        <v>6677</v>
      </c>
      <c r="C1374" s="88"/>
      <c r="D1374" s="88"/>
      <c r="E1374" s="88"/>
      <c r="F1374" s="88"/>
      <c r="G1374" s="88"/>
      <c r="H1374" s="88"/>
      <c r="I1374" s="88"/>
      <c r="J1374" s="88"/>
      <c r="K1374" s="88"/>
      <c r="L1374" s="88"/>
      <c r="M1374" s="88"/>
      <c r="N1374" s="88"/>
      <c r="O1374" s="88"/>
      <c r="P1374" s="88"/>
      <c r="Q1374" s="88"/>
      <c r="R1374" s="88"/>
      <c r="S1374" s="88"/>
      <c r="T1374" s="36"/>
      <c r="U1374" s="36"/>
      <c r="V1374" s="36"/>
      <c r="W1374" s="36">
        <v>4</v>
      </c>
      <c r="X1374" s="36" t="s">
        <v>50</v>
      </c>
      <c r="Y1374" s="36" t="s">
        <v>117</v>
      </c>
      <c r="Z1374" s="36" t="s">
        <v>117</v>
      </c>
      <c r="AA1374" s="36" t="s">
        <v>117</v>
      </c>
      <c r="AB1374" s="36" t="s">
        <v>117</v>
      </c>
      <c r="AC1374" s="36" t="s">
        <v>117</v>
      </c>
      <c r="AD1374" s="36" t="s">
        <v>117</v>
      </c>
      <c r="AE1374" s="36" t="s">
        <v>146</v>
      </c>
      <c r="AF1374" s="36" t="s">
        <v>117</v>
      </c>
      <c r="AG1374" s="36" t="s">
        <v>117</v>
      </c>
      <c r="AH1374" s="36" t="s">
        <v>117</v>
      </c>
      <c r="AI1374" s="36" t="s">
        <v>117</v>
      </c>
      <c r="AJ1374" s="36" t="s">
        <v>117</v>
      </c>
      <c r="AK1374" s="36" t="s">
        <v>4297</v>
      </c>
      <c r="AL1374" s="36" t="s">
        <v>117</v>
      </c>
      <c r="AM1374" s="36">
        <v>16</v>
      </c>
      <c r="AN1374" s="36"/>
      <c r="AO1374" s="36"/>
      <c r="AP1374" s="36"/>
      <c r="AQ1374" s="36"/>
      <c r="AR1374" s="36"/>
      <c r="AS1374" s="36"/>
    </row>
    <row r="1375" spans="1:45" s="62" customFormat="1" hidden="1">
      <c r="A1375" s="136"/>
      <c r="B1375" s="42" t="s">
        <v>6677</v>
      </c>
      <c r="C1375" s="88"/>
      <c r="D1375" s="88"/>
      <c r="E1375" s="88"/>
      <c r="F1375" s="88"/>
      <c r="G1375" s="88"/>
      <c r="H1375" s="88"/>
      <c r="I1375" s="88"/>
      <c r="J1375" s="88"/>
      <c r="K1375" s="88"/>
      <c r="L1375" s="88"/>
      <c r="M1375" s="88"/>
      <c r="N1375" s="88"/>
      <c r="O1375" s="88"/>
      <c r="P1375" s="88"/>
      <c r="Q1375" s="88"/>
      <c r="R1375" s="88"/>
      <c r="S1375" s="88"/>
      <c r="T1375" s="36"/>
      <c r="U1375" s="36"/>
      <c r="V1375" s="36"/>
      <c r="W1375" s="36">
        <v>4</v>
      </c>
      <c r="X1375" s="36" t="s">
        <v>50</v>
      </c>
      <c r="Y1375" s="36" t="s">
        <v>117</v>
      </c>
      <c r="Z1375" s="36" t="s">
        <v>117</v>
      </c>
      <c r="AA1375" s="36" t="s">
        <v>117</v>
      </c>
      <c r="AB1375" s="36" t="s">
        <v>117</v>
      </c>
      <c r="AC1375" s="36" t="s">
        <v>117</v>
      </c>
      <c r="AD1375" s="36" t="s">
        <v>117</v>
      </c>
      <c r="AE1375" s="36" t="s">
        <v>739</v>
      </c>
      <c r="AF1375" s="36" t="s">
        <v>117</v>
      </c>
      <c r="AG1375" s="36" t="s">
        <v>117</v>
      </c>
      <c r="AH1375" s="36" t="s">
        <v>117</v>
      </c>
      <c r="AI1375" s="36" t="s">
        <v>117</v>
      </c>
      <c r="AJ1375" s="36" t="s">
        <v>117</v>
      </c>
      <c r="AK1375" s="36" t="s">
        <v>4297</v>
      </c>
      <c r="AL1375" s="36" t="s">
        <v>117</v>
      </c>
      <c r="AM1375" s="36">
        <v>4</v>
      </c>
      <c r="AN1375" s="36"/>
      <c r="AO1375" s="36"/>
      <c r="AP1375" s="36"/>
      <c r="AQ1375" s="36"/>
      <c r="AR1375" s="36"/>
      <c r="AS1375" s="36"/>
    </row>
    <row r="1376" spans="1:45" s="62" customFormat="1" hidden="1">
      <c r="A1376" s="136"/>
      <c r="B1376" s="42" t="s">
        <v>6677</v>
      </c>
      <c r="C1376" s="88"/>
      <c r="D1376" s="88"/>
      <c r="E1376" s="88"/>
      <c r="F1376" s="88"/>
      <c r="G1376" s="88"/>
      <c r="H1376" s="88"/>
      <c r="I1376" s="88"/>
      <c r="J1376" s="88"/>
      <c r="K1376" s="88"/>
      <c r="L1376" s="88"/>
      <c r="M1376" s="88"/>
      <c r="N1376" s="88"/>
      <c r="O1376" s="88"/>
      <c r="P1376" s="88"/>
      <c r="Q1376" s="88"/>
      <c r="R1376" s="88"/>
      <c r="S1376" s="88"/>
      <c r="T1376" s="36"/>
      <c r="U1376" s="36"/>
      <c r="V1376" s="36"/>
      <c r="W1376" s="36">
        <v>4</v>
      </c>
      <c r="X1376" s="36" t="s">
        <v>50</v>
      </c>
      <c r="Y1376" s="36" t="s">
        <v>117</v>
      </c>
      <c r="Z1376" s="36" t="s">
        <v>117</v>
      </c>
      <c r="AA1376" s="36" t="s">
        <v>117</v>
      </c>
      <c r="AB1376" s="36" t="s">
        <v>117</v>
      </c>
      <c r="AC1376" s="36" t="s">
        <v>117</v>
      </c>
      <c r="AD1376" s="36" t="s">
        <v>117</v>
      </c>
      <c r="AE1376" s="36" t="s">
        <v>166</v>
      </c>
      <c r="AF1376" s="36" t="s">
        <v>117</v>
      </c>
      <c r="AG1376" s="36" t="s">
        <v>117</v>
      </c>
      <c r="AH1376" s="36" t="s">
        <v>117</v>
      </c>
      <c r="AI1376" s="36" t="s">
        <v>117</v>
      </c>
      <c r="AJ1376" s="36" t="s">
        <v>117</v>
      </c>
      <c r="AK1376" s="36" t="s">
        <v>4297</v>
      </c>
      <c r="AL1376" s="36" t="s">
        <v>117</v>
      </c>
      <c r="AM1376" s="36">
        <v>4</v>
      </c>
      <c r="AN1376" s="36"/>
      <c r="AO1376" s="36"/>
      <c r="AP1376" s="36"/>
      <c r="AQ1376" s="36"/>
      <c r="AR1376" s="36"/>
      <c r="AS1376" s="36"/>
    </row>
    <row r="1377" spans="1:45" s="62" customFormat="1" hidden="1">
      <c r="A1377" s="136"/>
      <c r="B1377" s="42" t="s">
        <v>6677</v>
      </c>
      <c r="C1377" s="88"/>
      <c r="D1377" s="88"/>
      <c r="E1377" s="88"/>
      <c r="F1377" s="88"/>
      <c r="G1377" s="88"/>
      <c r="H1377" s="88"/>
      <c r="I1377" s="88"/>
      <c r="J1377" s="88"/>
      <c r="K1377" s="88"/>
      <c r="L1377" s="88"/>
      <c r="M1377" s="88"/>
      <c r="N1377" s="88"/>
      <c r="O1377" s="88"/>
      <c r="P1377" s="88"/>
      <c r="Q1377" s="88"/>
      <c r="R1377" s="88"/>
      <c r="S1377" s="88"/>
      <c r="T1377" s="36"/>
      <c r="U1377" s="36"/>
      <c r="V1377" s="36"/>
      <c r="W1377" s="36">
        <v>4</v>
      </c>
      <c r="X1377" s="36" t="s">
        <v>50</v>
      </c>
      <c r="Y1377" s="36" t="s">
        <v>117</v>
      </c>
      <c r="Z1377" s="36" t="s">
        <v>117</v>
      </c>
      <c r="AA1377" s="36" t="s">
        <v>117</v>
      </c>
      <c r="AB1377" s="36" t="s">
        <v>117</v>
      </c>
      <c r="AC1377" s="36" t="s">
        <v>117</v>
      </c>
      <c r="AD1377" s="36" t="s">
        <v>117</v>
      </c>
      <c r="AE1377" s="36" t="s">
        <v>709</v>
      </c>
      <c r="AF1377" s="36" t="s">
        <v>117</v>
      </c>
      <c r="AG1377" s="36" t="s">
        <v>117</v>
      </c>
      <c r="AH1377" s="36" t="s">
        <v>117</v>
      </c>
      <c r="AI1377" s="36" t="s">
        <v>117</v>
      </c>
      <c r="AJ1377" s="36" t="s">
        <v>117</v>
      </c>
      <c r="AK1377" s="36" t="s">
        <v>4297</v>
      </c>
      <c r="AL1377" s="36">
        <v>2</v>
      </c>
      <c r="AM1377" s="36">
        <v>2</v>
      </c>
      <c r="AN1377" s="36"/>
      <c r="AO1377" s="36"/>
      <c r="AP1377" s="36"/>
      <c r="AQ1377" s="36"/>
      <c r="AR1377" s="36"/>
      <c r="AS1377" s="36"/>
    </row>
    <row r="1378" spans="1:45" s="62" customFormat="1" hidden="1">
      <c r="A1378" s="136"/>
      <c r="B1378" s="42" t="s">
        <v>6677</v>
      </c>
      <c r="C1378" s="88"/>
      <c r="D1378" s="88"/>
      <c r="E1378" s="88"/>
      <c r="F1378" s="88"/>
      <c r="G1378" s="88"/>
      <c r="H1378" s="88"/>
      <c r="I1378" s="88"/>
      <c r="J1378" s="88"/>
      <c r="K1378" s="88"/>
      <c r="L1378" s="88"/>
      <c r="M1378" s="88"/>
      <c r="N1378" s="88"/>
      <c r="O1378" s="88"/>
      <c r="P1378" s="88"/>
      <c r="Q1378" s="88"/>
      <c r="R1378" s="88"/>
      <c r="S1378" s="88"/>
      <c r="T1378" s="36"/>
      <c r="U1378" s="36"/>
      <c r="V1378" s="36"/>
      <c r="W1378" s="36">
        <v>4</v>
      </c>
      <c r="X1378" s="36" t="s">
        <v>50</v>
      </c>
      <c r="Y1378" s="36" t="s">
        <v>117</v>
      </c>
      <c r="Z1378" s="36" t="s">
        <v>117</v>
      </c>
      <c r="AA1378" s="36" t="s">
        <v>117</v>
      </c>
      <c r="AB1378" s="36" t="s">
        <v>117</v>
      </c>
      <c r="AC1378" s="36" t="s">
        <v>117</v>
      </c>
      <c r="AD1378" s="36" t="s">
        <v>117</v>
      </c>
      <c r="AE1378" s="36" t="s">
        <v>178</v>
      </c>
      <c r="AF1378" s="36" t="s">
        <v>117</v>
      </c>
      <c r="AG1378" s="36" t="s">
        <v>117</v>
      </c>
      <c r="AH1378" s="36" t="s">
        <v>117</v>
      </c>
      <c r="AI1378" s="36" t="s">
        <v>117</v>
      </c>
      <c r="AJ1378" s="36" t="s">
        <v>117</v>
      </c>
      <c r="AK1378" s="36" t="s">
        <v>4297</v>
      </c>
      <c r="AL1378" s="36" t="s">
        <v>117</v>
      </c>
      <c r="AM1378" s="36">
        <v>1</v>
      </c>
      <c r="AN1378" s="36"/>
      <c r="AO1378" s="36"/>
      <c r="AP1378" s="36"/>
      <c r="AQ1378" s="36"/>
      <c r="AR1378" s="36"/>
      <c r="AS1378" s="36"/>
    </row>
    <row r="1379" spans="1:45" s="62" customFormat="1" hidden="1">
      <c r="A1379" s="136"/>
      <c r="B1379" s="42" t="s">
        <v>6677</v>
      </c>
      <c r="C1379" s="88"/>
      <c r="D1379" s="88"/>
      <c r="E1379" s="88"/>
      <c r="F1379" s="88"/>
      <c r="G1379" s="88"/>
      <c r="H1379" s="88"/>
      <c r="I1379" s="88"/>
      <c r="J1379" s="88"/>
      <c r="K1379" s="88"/>
      <c r="L1379" s="88"/>
      <c r="M1379" s="88"/>
      <c r="N1379" s="88"/>
      <c r="O1379" s="88"/>
      <c r="P1379" s="88"/>
      <c r="Q1379" s="88"/>
      <c r="R1379" s="88"/>
      <c r="S1379" s="88"/>
      <c r="T1379" s="36"/>
      <c r="U1379" s="36"/>
      <c r="V1379" s="36"/>
      <c r="W1379" s="36">
        <v>4</v>
      </c>
      <c r="X1379" s="36" t="s">
        <v>50</v>
      </c>
      <c r="Y1379" s="36" t="s">
        <v>117</v>
      </c>
      <c r="Z1379" s="36" t="s">
        <v>117</v>
      </c>
      <c r="AA1379" s="36" t="s">
        <v>117</v>
      </c>
      <c r="AB1379" s="36" t="s">
        <v>117</v>
      </c>
      <c r="AC1379" s="36" t="s">
        <v>117</v>
      </c>
      <c r="AD1379" s="36" t="s">
        <v>117</v>
      </c>
      <c r="AE1379" s="36" t="s">
        <v>183</v>
      </c>
      <c r="AF1379" s="36" t="s">
        <v>117</v>
      </c>
      <c r="AG1379" s="36" t="s">
        <v>117</v>
      </c>
      <c r="AH1379" s="36" t="s">
        <v>117</v>
      </c>
      <c r="AI1379" s="36" t="s">
        <v>117</v>
      </c>
      <c r="AJ1379" s="36" t="s">
        <v>117</v>
      </c>
      <c r="AK1379" s="36" t="s">
        <v>4297</v>
      </c>
      <c r="AL1379" s="36">
        <v>2</v>
      </c>
      <c r="AM1379" s="36">
        <v>2</v>
      </c>
      <c r="AN1379" s="36"/>
      <c r="AO1379" s="36"/>
      <c r="AP1379" s="36"/>
      <c r="AQ1379" s="36"/>
      <c r="AR1379" s="36"/>
      <c r="AS1379" s="36"/>
    </row>
    <row r="1380" spans="1:45" s="62" customFormat="1" hidden="1">
      <c r="A1380" s="50"/>
      <c r="B1380" s="42" t="s">
        <v>6677</v>
      </c>
      <c r="C1380" s="40"/>
      <c r="D1380" s="42" t="s">
        <v>6604</v>
      </c>
      <c r="E1380" s="40"/>
      <c r="F1380" s="40"/>
      <c r="G1380" s="40"/>
      <c r="H1380" s="40"/>
      <c r="I1380" s="40"/>
      <c r="J1380" s="35"/>
      <c r="K1380" s="40"/>
      <c r="L1380" s="40"/>
      <c r="M1380" s="42"/>
      <c r="N1380" s="40"/>
      <c r="O1380" s="40"/>
      <c r="P1380" s="40"/>
      <c r="Q1380" s="40"/>
      <c r="R1380" s="40"/>
      <c r="S1380" s="40"/>
      <c r="T1380" s="40"/>
      <c r="U1380" s="40"/>
      <c r="V1380" s="41" t="s">
        <v>6622</v>
      </c>
      <c r="W1380" s="36">
        <v>3</v>
      </c>
      <c r="X1380" s="36" t="s">
        <v>5134</v>
      </c>
      <c r="Y1380" s="36" t="s">
        <v>1167</v>
      </c>
      <c r="Z1380" s="36" t="s">
        <v>117</v>
      </c>
      <c r="AA1380" s="36" t="s">
        <v>1168</v>
      </c>
      <c r="AB1380" s="36" t="s">
        <v>1169</v>
      </c>
      <c r="AC1380" s="36" t="s">
        <v>1170</v>
      </c>
      <c r="AD1380" s="36" t="s">
        <v>1171</v>
      </c>
      <c r="AE1380" s="36" t="s">
        <v>5135</v>
      </c>
      <c r="AF1380" s="36" t="s">
        <v>4412</v>
      </c>
      <c r="AG1380" s="36" t="s">
        <v>117</v>
      </c>
      <c r="AH1380" s="36" t="s">
        <v>4367</v>
      </c>
      <c r="AI1380" s="36" t="s">
        <v>5650</v>
      </c>
      <c r="AJ1380" s="36" t="s">
        <v>5651</v>
      </c>
      <c r="AK1380" s="36" t="s">
        <v>4297</v>
      </c>
      <c r="AL1380" s="36" t="s">
        <v>117</v>
      </c>
      <c r="AM1380" s="36" t="s">
        <v>1220</v>
      </c>
      <c r="AN1380" s="36"/>
      <c r="AO1380" s="36"/>
      <c r="AP1380" s="36"/>
      <c r="AQ1380" s="36"/>
      <c r="AR1380" s="36"/>
      <c r="AS1380" s="36"/>
    </row>
    <row r="1381" spans="1:45" s="62" customFormat="1" hidden="1">
      <c r="A1381" s="50"/>
      <c r="B1381" s="42" t="s">
        <v>6677</v>
      </c>
      <c r="C1381" s="40"/>
      <c r="D1381" s="42" t="s">
        <v>6604</v>
      </c>
      <c r="E1381" s="40"/>
      <c r="F1381" s="40"/>
      <c r="G1381" s="40"/>
      <c r="H1381" s="40"/>
      <c r="I1381" s="40"/>
      <c r="J1381" s="35"/>
      <c r="K1381" s="40"/>
      <c r="L1381" s="40"/>
      <c r="M1381" s="42"/>
      <c r="N1381" s="40"/>
      <c r="O1381" s="40"/>
      <c r="P1381" s="40"/>
      <c r="Q1381" s="40"/>
      <c r="R1381" s="40"/>
      <c r="S1381" s="40"/>
      <c r="T1381" s="40"/>
      <c r="U1381" s="40"/>
      <c r="V1381" s="41" t="s">
        <v>6622</v>
      </c>
      <c r="W1381" s="36">
        <v>4</v>
      </c>
      <c r="X1381" s="36" t="s">
        <v>4369</v>
      </c>
      <c r="Y1381" s="36" t="s">
        <v>117</v>
      </c>
      <c r="Z1381" s="36" t="s">
        <v>117</v>
      </c>
      <c r="AA1381" s="36" t="s">
        <v>117</v>
      </c>
      <c r="AB1381" s="36" t="s">
        <v>117</v>
      </c>
      <c r="AC1381" s="36" t="s">
        <v>117</v>
      </c>
      <c r="AD1381" s="36" t="s">
        <v>117</v>
      </c>
      <c r="AE1381" s="36" t="s">
        <v>4370</v>
      </c>
      <c r="AF1381" s="36" t="s">
        <v>117</v>
      </c>
      <c r="AG1381" s="36" t="s">
        <v>1170</v>
      </c>
      <c r="AH1381" s="36" t="s">
        <v>117</v>
      </c>
      <c r="AI1381" s="36" t="s">
        <v>117</v>
      </c>
      <c r="AJ1381" s="36" t="s">
        <v>117</v>
      </c>
      <c r="AK1381" s="36" t="s">
        <v>4297</v>
      </c>
      <c r="AL1381" s="36" t="s">
        <v>117</v>
      </c>
      <c r="AM1381" s="36" t="s">
        <v>1220</v>
      </c>
      <c r="AN1381" s="36"/>
      <c r="AO1381" s="36"/>
      <c r="AP1381" s="36"/>
      <c r="AQ1381" s="36"/>
      <c r="AR1381" s="36"/>
      <c r="AS1381" s="36"/>
    </row>
    <row r="1382" spans="1:45" s="62" customFormat="1" hidden="1">
      <c r="A1382" s="50"/>
      <c r="B1382" s="42" t="s">
        <v>6677</v>
      </c>
      <c r="C1382" s="40"/>
      <c r="D1382" s="42" t="s">
        <v>6604</v>
      </c>
      <c r="E1382" s="40"/>
      <c r="F1382" s="40"/>
      <c r="G1382" s="40"/>
      <c r="H1382" s="40"/>
      <c r="I1382" s="40"/>
      <c r="J1382" s="35"/>
      <c r="K1382" s="40"/>
      <c r="L1382" s="40"/>
      <c r="M1382" s="42"/>
      <c r="N1382" s="40"/>
      <c r="O1382" s="40"/>
      <c r="P1382" s="40"/>
      <c r="Q1382" s="40"/>
      <c r="R1382" s="40"/>
      <c r="S1382" s="40"/>
      <c r="T1382" s="40"/>
      <c r="U1382" s="40"/>
      <c r="V1382" s="41" t="s">
        <v>6622</v>
      </c>
      <c r="W1382" s="36">
        <v>3</v>
      </c>
      <c r="X1382" s="36" t="s">
        <v>5134</v>
      </c>
      <c r="Y1382" s="36" t="s">
        <v>1172</v>
      </c>
      <c r="Z1382" s="36" t="s">
        <v>117</v>
      </c>
      <c r="AA1382" s="36" t="s">
        <v>1173</v>
      </c>
      <c r="AB1382" s="36" t="s">
        <v>1174</v>
      </c>
      <c r="AC1382" s="36" t="s">
        <v>1175</v>
      </c>
      <c r="AD1382" s="36" t="s">
        <v>1176</v>
      </c>
      <c r="AE1382" s="36" t="s">
        <v>5135</v>
      </c>
      <c r="AF1382" s="36" t="s">
        <v>4412</v>
      </c>
      <c r="AG1382" s="36" t="s">
        <v>117</v>
      </c>
      <c r="AH1382" s="36" t="s">
        <v>4367</v>
      </c>
      <c r="AI1382" s="36" t="s">
        <v>5652</v>
      </c>
      <c r="AJ1382" s="36" t="s">
        <v>5651</v>
      </c>
      <c r="AK1382" s="36" t="s">
        <v>4297</v>
      </c>
      <c r="AL1382" s="36" t="s">
        <v>117</v>
      </c>
      <c r="AM1382" s="36" t="s">
        <v>1220</v>
      </c>
      <c r="AN1382" s="36"/>
      <c r="AO1382" s="36"/>
      <c r="AP1382" s="36"/>
      <c r="AQ1382" s="36"/>
      <c r="AR1382" s="36"/>
      <c r="AS1382" s="36"/>
    </row>
    <row r="1383" spans="1:45" s="62" customFormat="1" hidden="1">
      <c r="A1383" s="50"/>
      <c r="B1383" s="42" t="s">
        <v>6677</v>
      </c>
      <c r="C1383" s="40"/>
      <c r="D1383" s="42" t="s">
        <v>6604</v>
      </c>
      <c r="E1383" s="40"/>
      <c r="F1383" s="40"/>
      <c r="G1383" s="40"/>
      <c r="H1383" s="40"/>
      <c r="I1383" s="40"/>
      <c r="J1383" s="35"/>
      <c r="K1383" s="40"/>
      <c r="L1383" s="40"/>
      <c r="M1383" s="42"/>
      <c r="N1383" s="40"/>
      <c r="O1383" s="40"/>
      <c r="P1383" s="40"/>
      <c r="Q1383" s="40"/>
      <c r="R1383" s="40"/>
      <c r="S1383" s="40"/>
      <c r="T1383" s="40"/>
      <c r="U1383" s="40"/>
      <c r="V1383" s="41" t="s">
        <v>6622</v>
      </c>
      <c r="W1383" s="36">
        <v>4</v>
      </c>
      <c r="X1383" s="36" t="s">
        <v>4369</v>
      </c>
      <c r="Y1383" s="36" t="s">
        <v>117</v>
      </c>
      <c r="Z1383" s="36" t="s">
        <v>117</v>
      </c>
      <c r="AA1383" s="36" t="s">
        <v>117</v>
      </c>
      <c r="AB1383" s="36" t="s">
        <v>117</v>
      </c>
      <c r="AC1383" s="36" t="s">
        <v>117</v>
      </c>
      <c r="AD1383" s="36" t="s">
        <v>117</v>
      </c>
      <c r="AE1383" s="36" t="s">
        <v>4370</v>
      </c>
      <c r="AF1383" s="36" t="s">
        <v>117</v>
      </c>
      <c r="AG1383" s="36" t="s">
        <v>1175</v>
      </c>
      <c r="AH1383" s="36" t="s">
        <v>117</v>
      </c>
      <c r="AI1383" s="36" t="s">
        <v>117</v>
      </c>
      <c r="AJ1383" s="36" t="s">
        <v>117</v>
      </c>
      <c r="AK1383" s="36" t="s">
        <v>4297</v>
      </c>
      <c r="AL1383" s="36" t="s">
        <v>117</v>
      </c>
      <c r="AM1383" s="36" t="s">
        <v>1220</v>
      </c>
      <c r="AN1383" s="36"/>
      <c r="AO1383" s="36"/>
      <c r="AP1383" s="36"/>
      <c r="AQ1383" s="36"/>
      <c r="AR1383" s="36"/>
      <c r="AS1383" s="36"/>
    </row>
    <row r="1384" spans="1:45" s="62" customFormat="1" hidden="1">
      <c r="A1384" s="50"/>
      <c r="B1384" s="42" t="s">
        <v>6677</v>
      </c>
      <c r="C1384" s="40"/>
      <c r="D1384" s="42" t="s">
        <v>6711</v>
      </c>
      <c r="E1384" s="40"/>
      <c r="F1384" s="40"/>
      <c r="G1384" s="40"/>
      <c r="H1384" s="40"/>
      <c r="I1384" s="40"/>
      <c r="J1384" s="35" t="s">
        <v>6829</v>
      </c>
      <c r="K1384" s="40"/>
      <c r="L1384" s="40"/>
      <c r="M1384" s="42"/>
      <c r="N1384" s="40"/>
      <c r="O1384" s="40"/>
      <c r="P1384" s="40"/>
      <c r="Q1384" s="40"/>
      <c r="R1384" s="40"/>
      <c r="S1384" s="40"/>
      <c r="T1384" s="40"/>
      <c r="U1384" s="40"/>
      <c r="V1384" s="41" t="s">
        <v>6622</v>
      </c>
      <c r="W1384" s="36">
        <v>3</v>
      </c>
      <c r="X1384" s="36" t="s">
        <v>4579</v>
      </c>
      <c r="Y1384" s="36" t="s">
        <v>5686</v>
      </c>
      <c r="Z1384" s="36" t="s">
        <v>117</v>
      </c>
      <c r="AA1384" s="36" t="s">
        <v>117</v>
      </c>
      <c r="AB1384" s="36" t="s">
        <v>5687</v>
      </c>
      <c r="AC1384" s="36" t="s">
        <v>5686</v>
      </c>
      <c r="AD1384" s="36" t="s">
        <v>545</v>
      </c>
      <c r="AE1384" s="36" t="s">
        <v>4582</v>
      </c>
      <c r="AF1384" s="36" t="s">
        <v>117</v>
      </c>
      <c r="AG1384" s="36" t="s">
        <v>548</v>
      </c>
      <c r="AH1384" s="36" t="s">
        <v>4583</v>
      </c>
      <c r="AI1384" s="36" t="s">
        <v>117</v>
      </c>
      <c r="AJ1384" s="36" t="s">
        <v>117</v>
      </c>
      <c r="AK1384" s="36" t="s">
        <v>4297</v>
      </c>
      <c r="AL1384" s="36" t="s">
        <v>117</v>
      </c>
      <c r="AM1384" s="36" t="s">
        <v>1220</v>
      </c>
      <c r="AN1384" s="36"/>
      <c r="AO1384" s="36"/>
      <c r="AP1384" s="36"/>
      <c r="AQ1384" s="36"/>
      <c r="AR1384" s="36"/>
      <c r="AS1384" s="36"/>
    </row>
    <row r="1385" spans="1:45" s="118" customFormat="1" hidden="1">
      <c r="A1385" s="133" t="s">
        <v>7916</v>
      </c>
      <c r="B1385" s="119" t="s">
        <v>6677</v>
      </c>
      <c r="C1385" s="58"/>
      <c r="D1385" s="119" t="s">
        <v>6604</v>
      </c>
      <c r="E1385" s="58"/>
      <c r="F1385" s="58"/>
      <c r="G1385" s="58"/>
      <c r="H1385" s="58" t="s">
        <v>6604</v>
      </c>
      <c r="I1385" s="58"/>
      <c r="J1385" s="120"/>
      <c r="K1385" s="58"/>
      <c r="L1385" s="58" t="s">
        <v>6715</v>
      </c>
      <c r="M1385" s="119"/>
      <c r="N1385" s="58"/>
      <c r="O1385" s="58"/>
      <c r="P1385" s="58"/>
      <c r="Q1385" s="58"/>
      <c r="R1385" s="58"/>
      <c r="S1385" s="58"/>
      <c r="T1385" s="58"/>
      <c r="U1385" s="58"/>
      <c r="V1385" s="59" t="s">
        <v>6622</v>
      </c>
      <c r="W1385" s="118">
        <v>3</v>
      </c>
      <c r="X1385" s="118" t="s">
        <v>5576</v>
      </c>
      <c r="Y1385" s="118" t="s">
        <v>5669</v>
      </c>
      <c r="Z1385" s="118" t="s">
        <v>117</v>
      </c>
      <c r="AA1385" s="118" t="s">
        <v>117</v>
      </c>
      <c r="AB1385" s="118" t="s">
        <v>117</v>
      </c>
      <c r="AC1385" s="118" t="s">
        <v>5669</v>
      </c>
      <c r="AD1385" s="118" t="s">
        <v>1176</v>
      </c>
      <c r="AE1385" s="118" t="s">
        <v>5578</v>
      </c>
      <c r="AF1385" s="118" t="s">
        <v>117</v>
      </c>
      <c r="AG1385" s="118" t="s">
        <v>117</v>
      </c>
      <c r="AH1385" s="118" t="s">
        <v>117</v>
      </c>
      <c r="AI1385" s="118" t="s">
        <v>117</v>
      </c>
      <c r="AJ1385" s="118" t="s">
        <v>117</v>
      </c>
      <c r="AK1385" s="118" t="s">
        <v>4297</v>
      </c>
      <c r="AL1385" s="118" t="s">
        <v>117</v>
      </c>
      <c r="AM1385" s="118" t="s">
        <v>1220</v>
      </c>
    </row>
    <row r="1386" spans="1:45" s="158" customFormat="1" hidden="1">
      <c r="A1386" s="144" t="s">
        <v>7916</v>
      </c>
      <c r="B1386" s="170" t="s">
        <v>6677</v>
      </c>
      <c r="C1386" s="161"/>
      <c r="D1386" s="170" t="s">
        <v>6604</v>
      </c>
      <c r="E1386" s="583"/>
      <c r="F1386" s="583"/>
      <c r="G1386" s="583"/>
      <c r="H1386" s="161" t="s">
        <v>6604</v>
      </c>
      <c r="I1386" s="583"/>
      <c r="J1386" s="86"/>
      <c r="K1386" s="161"/>
      <c r="L1386" s="161" t="s">
        <v>6715</v>
      </c>
      <c r="M1386" s="170"/>
      <c r="N1386" s="161"/>
      <c r="O1386" s="161"/>
      <c r="P1386" s="161"/>
      <c r="Q1386" s="161"/>
      <c r="R1386" s="161"/>
      <c r="S1386" s="161"/>
      <c r="T1386" s="161"/>
      <c r="U1386" s="161"/>
      <c r="V1386" s="167" t="s">
        <v>6622</v>
      </c>
      <c r="W1386" s="158">
        <v>3</v>
      </c>
      <c r="X1386" s="148" t="s">
        <v>4782</v>
      </c>
      <c r="Y1386" s="158" t="s">
        <v>5669</v>
      </c>
      <c r="Z1386" s="158" t="s">
        <v>117</v>
      </c>
      <c r="AA1386" s="158" t="s">
        <v>117</v>
      </c>
      <c r="AB1386" s="158" t="s">
        <v>117</v>
      </c>
      <c r="AC1386" s="158" t="s">
        <v>5669</v>
      </c>
      <c r="AD1386" s="158" t="s">
        <v>1176</v>
      </c>
      <c r="AE1386" s="148" t="s">
        <v>4815</v>
      </c>
      <c r="AF1386" s="158" t="s">
        <v>117</v>
      </c>
      <c r="AG1386" s="158" t="s">
        <v>117</v>
      </c>
      <c r="AH1386" s="158" t="s">
        <v>117</v>
      </c>
      <c r="AI1386" s="158" t="s">
        <v>117</v>
      </c>
      <c r="AJ1386" s="158" t="s">
        <v>117</v>
      </c>
      <c r="AK1386" s="158" t="s">
        <v>4297</v>
      </c>
      <c r="AL1386" s="158" t="s">
        <v>117</v>
      </c>
      <c r="AM1386" s="158" t="s">
        <v>1220</v>
      </c>
    </row>
    <row r="1387" spans="1:45" s="118" customFormat="1" hidden="1">
      <c r="A1387" s="133" t="s">
        <v>7916</v>
      </c>
      <c r="B1387" s="119" t="s">
        <v>6677</v>
      </c>
      <c r="C1387" s="58"/>
      <c r="D1387" s="119" t="s">
        <v>6604</v>
      </c>
      <c r="E1387" s="58"/>
      <c r="F1387" s="58"/>
      <c r="G1387" s="58"/>
      <c r="H1387" s="58" t="s">
        <v>6604</v>
      </c>
      <c r="I1387" s="58"/>
      <c r="J1387" s="120"/>
      <c r="K1387" s="58"/>
      <c r="L1387" s="58" t="s">
        <v>6715</v>
      </c>
      <c r="M1387" s="119"/>
      <c r="N1387" s="58"/>
      <c r="O1387" s="58"/>
      <c r="P1387" s="58"/>
      <c r="Q1387" s="58"/>
      <c r="R1387" s="58"/>
      <c r="S1387" s="58"/>
      <c r="T1387" s="58"/>
      <c r="U1387" s="58"/>
      <c r="V1387" s="59" t="s">
        <v>6622</v>
      </c>
      <c r="W1387" s="118">
        <v>3</v>
      </c>
      <c r="X1387" s="118" t="s">
        <v>5576</v>
      </c>
      <c r="Y1387" s="118" t="s">
        <v>5577</v>
      </c>
      <c r="Z1387" s="118" t="s">
        <v>117</v>
      </c>
      <c r="AA1387" s="118" t="s">
        <v>117</v>
      </c>
      <c r="AB1387" s="118" t="s">
        <v>117</v>
      </c>
      <c r="AC1387" s="118" t="s">
        <v>5577</v>
      </c>
      <c r="AD1387" s="118" t="s">
        <v>649</v>
      </c>
      <c r="AE1387" s="118" t="s">
        <v>5578</v>
      </c>
      <c r="AF1387" s="118" t="s">
        <v>117</v>
      </c>
      <c r="AG1387" s="118" t="s">
        <v>117</v>
      </c>
      <c r="AH1387" s="118" t="s">
        <v>117</v>
      </c>
      <c r="AI1387" s="118" t="s">
        <v>117</v>
      </c>
      <c r="AJ1387" s="118" t="s">
        <v>117</v>
      </c>
      <c r="AK1387" s="118" t="s">
        <v>4297</v>
      </c>
      <c r="AL1387" s="118" t="s">
        <v>117</v>
      </c>
      <c r="AM1387" s="118" t="s">
        <v>1220</v>
      </c>
    </row>
    <row r="1388" spans="1:45" s="158" customFormat="1" hidden="1">
      <c r="A1388" s="144" t="s">
        <v>7916</v>
      </c>
      <c r="B1388" s="170" t="s">
        <v>6677</v>
      </c>
      <c r="C1388" s="161"/>
      <c r="D1388" s="170" t="s">
        <v>6604</v>
      </c>
      <c r="E1388" s="161"/>
      <c r="F1388" s="161"/>
      <c r="G1388" s="161"/>
      <c r="H1388" s="161" t="s">
        <v>6604</v>
      </c>
      <c r="I1388" s="161"/>
      <c r="J1388" s="86"/>
      <c r="K1388" s="161"/>
      <c r="L1388" s="161" t="s">
        <v>6715</v>
      </c>
      <c r="M1388" s="170"/>
      <c r="N1388" s="161"/>
      <c r="O1388" s="161"/>
      <c r="P1388" s="161"/>
      <c r="Q1388" s="161"/>
      <c r="R1388" s="161"/>
      <c r="S1388" s="161"/>
      <c r="T1388" s="161"/>
      <c r="U1388" s="161"/>
      <c r="V1388" s="167" t="s">
        <v>6622</v>
      </c>
      <c r="W1388" s="158">
        <v>3</v>
      </c>
      <c r="X1388" s="148" t="s">
        <v>4782</v>
      </c>
      <c r="Y1388" s="158" t="s">
        <v>5577</v>
      </c>
      <c r="Z1388" s="158" t="s">
        <v>117</v>
      </c>
      <c r="AA1388" s="158" t="s">
        <v>117</v>
      </c>
      <c r="AB1388" s="158" t="s">
        <v>117</v>
      </c>
      <c r="AC1388" s="158" t="s">
        <v>5577</v>
      </c>
      <c r="AD1388" s="158" t="s">
        <v>649</v>
      </c>
      <c r="AE1388" s="148" t="s">
        <v>4815</v>
      </c>
      <c r="AF1388" s="158" t="s">
        <v>117</v>
      </c>
      <c r="AG1388" s="158" t="s">
        <v>117</v>
      </c>
      <c r="AH1388" s="158" t="s">
        <v>117</v>
      </c>
      <c r="AI1388" s="158" t="s">
        <v>117</v>
      </c>
      <c r="AJ1388" s="158" t="s">
        <v>117</v>
      </c>
      <c r="AK1388" s="158" t="s">
        <v>4297</v>
      </c>
      <c r="AL1388" s="158" t="s">
        <v>117</v>
      </c>
      <c r="AM1388" s="158" t="s">
        <v>1220</v>
      </c>
    </row>
    <row r="1389" spans="1:45" s="62" customFormat="1" hidden="1">
      <c r="A1389" s="157" t="s">
        <v>7966</v>
      </c>
      <c r="B1389" s="42" t="s">
        <v>6677</v>
      </c>
      <c r="C1389" s="40"/>
      <c r="D1389" s="42" t="s">
        <v>6604</v>
      </c>
      <c r="E1389" s="40"/>
      <c r="F1389" s="40"/>
      <c r="G1389" s="40"/>
      <c r="H1389" s="42" t="s">
        <v>6604</v>
      </c>
      <c r="I1389" s="40"/>
      <c r="J1389" s="35"/>
      <c r="K1389" s="40"/>
      <c r="L1389" s="165" t="s">
        <v>6715</v>
      </c>
      <c r="M1389" s="42"/>
      <c r="N1389" s="40"/>
      <c r="O1389" s="40"/>
      <c r="P1389" s="40"/>
      <c r="Q1389" s="40"/>
      <c r="R1389" s="40"/>
      <c r="S1389" s="40"/>
      <c r="T1389" s="40"/>
      <c r="U1389" s="40"/>
      <c r="V1389" s="41" t="s">
        <v>6622</v>
      </c>
      <c r="W1389" s="36">
        <v>3</v>
      </c>
      <c r="X1389" s="36" t="s">
        <v>4832</v>
      </c>
      <c r="Y1389" s="36" t="s">
        <v>5579</v>
      </c>
      <c r="Z1389" s="36" t="s">
        <v>117</v>
      </c>
      <c r="AA1389" s="36" t="s">
        <v>117</v>
      </c>
      <c r="AB1389" s="36" t="s">
        <v>117</v>
      </c>
      <c r="AC1389" s="36" t="s">
        <v>5579</v>
      </c>
      <c r="AD1389" s="36" t="s">
        <v>5580</v>
      </c>
      <c r="AE1389" s="36" t="s">
        <v>5581</v>
      </c>
      <c r="AF1389" s="36" t="s">
        <v>117</v>
      </c>
      <c r="AG1389" s="36" t="s">
        <v>117</v>
      </c>
      <c r="AH1389" s="36" t="s">
        <v>117</v>
      </c>
      <c r="AI1389" s="36" t="s">
        <v>117</v>
      </c>
      <c r="AJ1389" s="36" t="s">
        <v>117</v>
      </c>
      <c r="AK1389" s="36" t="s">
        <v>4297</v>
      </c>
      <c r="AL1389" s="36" t="s">
        <v>117</v>
      </c>
      <c r="AM1389" s="36" t="s">
        <v>1220</v>
      </c>
      <c r="AN1389" s="36"/>
      <c r="AO1389" s="36"/>
      <c r="AP1389" s="36"/>
      <c r="AQ1389" s="36"/>
      <c r="AR1389" s="36"/>
      <c r="AS1389" s="36"/>
    </row>
    <row r="1390" spans="1:45" s="62" customFormat="1" hidden="1">
      <c r="A1390" s="136"/>
      <c r="B1390" s="193" t="s">
        <v>6678</v>
      </c>
      <c r="C1390" s="88"/>
      <c r="D1390" s="88"/>
      <c r="E1390" s="88"/>
      <c r="F1390" s="88"/>
      <c r="G1390" s="88"/>
      <c r="H1390" s="88"/>
      <c r="I1390" s="88"/>
      <c r="J1390" s="88"/>
      <c r="K1390" s="88"/>
      <c r="L1390" s="88"/>
      <c r="M1390" s="88"/>
      <c r="N1390" s="88"/>
      <c r="O1390" s="88"/>
      <c r="P1390" s="88"/>
      <c r="Q1390" s="88"/>
      <c r="R1390" s="88"/>
      <c r="S1390" s="88"/>
      <c r="T1390" s="36"/>
      <c r="U1390" s="36"/>
      <c r="V1390" s="36"/>
      <c r="W1390" s="36">
        <v>1</v>
      </c>
      <c r="X1390" s="36" t="s">
        <v>1222</v>
      </c>
      <c r="Y1390" s="36"/>
      <c r="Z1390" s="36"/>
      <c r="AA1390" s="36"/>
      <c r="AB1390" s="36"/>
      <c r="AC1390" s="36"/>
      <c r="AD1390" s="36"/>
      <c r="AE1390" s="36"/>
      <c r="AF1390" s="36"/>
      <c r="AG1390" s="36"/>
      <c r="AH1390" s="36"/>
      <c r="AI1390" s="36"/>
      <c r="AJ1390" s="36"/>
      <c r="AK1390" s="36"/>
      <c r="AL1390" s="36"/>
      <c r="AM1390" s="36"/>
      <c r="AN1390" s="36"/>
      <c r="AO1390" s="36"/>
      <c r="AP1390" s="36"/>
      <c r="AQ1390" s="36"/>
      <c r="AR1390" s="36"/>
      <c r="AS1390" s="36"/>
    </row>
    <row r="1391" spans="1:45" s="62" customFormat="1" hidden="1">
      <c r="A1391" s="146" t="s">
        <v>7358</v>
      </c>
      <c r="B1391" s="193" t="s">
        <v>6678</v>
      </c>
      <c r="C1391" s="88"/>
      <c r="D1391" s="88"/>
      <c r="E1391" s="88"/>
      <c r="F1391" s="88"/>
      <c r="G1391" s="88"/>
      <c r="H1391" s="88"/>
      <c r="I1391" s="88"/>
      <c r="J1391" s="88"/>
      <c r="K1391" s="88"/>
      <c r="L1391" s="88"/>
      <c r="M1391" s="88"/>
      <c r="N1391" s="88"/>
      <c r="O1391" s="88"/>
      <c r="P1391" s="88"/>
      <c r="Q1391" s="88"/>
      <c r="R1391" s="88"/>
      <c r="S1391" s="88"/>
      <c r="T1391" s="36"/>
      <c r="U1391" s="36"/>
      <c r="V1391" s="36"/>
      <c r="W1391" s="36">
        <v>2</v>
      </c>
      <c r="X1391" s="36" t="s">
        <v>61</v>
      </c>
      <c r="Y1391" s="36" t="s">
        <v>1223</v>
      </c>
      <c r="Z1391" s="36" t="s">
        <v>1224</v>
      </c>
      <c r="AA1391" s="148" t="s">
        <v>7369</v>
      </c>
      <c r="AB1391" s="36"/>
      <c r="AC1391" s="36"/>
      <c r="AD1391" s="36"/>
      <c r="AE1391" s="36"/>
      <c r="AF1391" s="36"/>
      <c r="AG1391" s="36"/>
      <c r="AH1391" s="36"/>
      <c r="AI1391" s="36"/>
      <c r="AJ1391" s="36"/>
      <c r="AK1391" s="36"/>
      <c r="AL1391" s="36"/>
      <c r="AM1391" s="36"/>
      <c r="AN1391" s="36"/>
      <c r="AO1391" s="36"/>
      <c r="AP1391" s="36"/>
      <c r="AQ1391" s="36"/>
      <c r="AR1391" s="36"/>
      <c r="AS1391" s="36"/>
    </row>
    <row r="1392" spans="1:45" s="62" customFormat="1" hidden="1">
      <c r="A1392" s="136"/>
      <c r="B1392" s="193" t="s">
        <v>6678</v>
      </c>
      <c r="C1392" s="88"/>
      <c r="D1392" s="88"/>
      <c r="E1392" s="88"/>
      <c r="F1392" s="88"/>
      <c r="G1392" s="88"/>
      <c r="H1392" s="88"/>
      <c r="I1392" s="88"/>
      <c r="J1392" s="88"/>
      <c r="K1392" s="88"/>
      <c r="L1392" s="88"/>
      <c r="M1392" s="88"/>
      <c r="N1392" s="88"/>
      <c r="O1392" s="88"/>
      <c r="P1392" s="88"/>
      <c r="Q1392" s="88"/>
      <c r="R1392" s="88"/>
      <c r="S1392" s="88"/>
      <c r="T1392" s="36"/>
      <c r="U1392" s="36"/>
      <c r="V1392" s="36"/>
      <c r="W1392" s="36">
        <v>0</v>
      </c>
      <c r="X1392" s="36" t="s">
        <v>4286</v>
      </c>
      <c r="Y1392" s="36" t="s">
        <v>4287</v>
      </c>
      <c r="Z1392" s="36" t="s">
        <v>4288</v>
      </c>
      <c r="AA1392" s="36" t="s">
        <v>45</v>
      </c>
      <c r="AB1392" s="36" t="s">
        <v>45</v>
      </c>
      <c r="AC1392" s="36" t="s">
        <v>47</v>
      </c>
      <c r="AD1392" s="36" t="s">
        <v>49</v>
      </c>
      <c r="AE1392" s="36" t="s">
        <v>4289</v>
      </c>
      <c r="AF1392" s="36" t="s">
        <v>4290</v>
      </c>
      <c r="AG1392" s="36" t="s">
        <v>4291</v>
      </c>
      <c r="AH1392" s="36" t="s">
        <v>58</v>
      </c>
      <c r="AI1392" s="36" t="s">
        <v>4292</v>
      </c>
      <c r="AJ1392" s="36" t="s">
        <v>4293</v>
      </c>
      <c r="AK1392" s="36" t="s">
        <v>4294</v>
      </c>
      <c r="AL1392" s="36" t="s">
        <v>61</v>
      </c>
      <c r="AM1392" s="36"/>
      <c r="AN1392" s="36"/>
      <c r="AO1392" s="36"/>
      <c r="AP1392" s="36"/>
      <c r="AQ1392" s="36"/>
      <c r="AR1392" s="36"/>
      <c r="AS1392" s="36"/>
    </row>
    <row r="1393" spans="1:45" s="62" customFormat="1" hidden="1">
      <c r="A1393" s="136"/>
      <c r="B1393" s="193" t="s">
        <v>6678</v>
      </c>
      <c r="C1393" s="88"/>
      <c r="D1393" s="88"/>
      <c r="E1393" s="88"/>
      <c r="F1393" s="88"/>
      <c r="G1393" s="88"/>
      <c r="H1393" s="88"/>
      <c r="I1393" s="88"/>
      <c r="J1393" s="88"/>
      <c r="K1393" s="88"/>
      <c r="L1393" s="88"/>
      <c r="M1393" s="88"/>
      <c r="N1393" s="88"/>
      <c r="O1393" s="88"/>
      <c r="P1393" s="88"/>
      <c r="Q1393" s="88"/>
      <c r="R1393" s="88"/>
      <c r="S1393" s="88"/>
      <c r="T1393" s="36"/>
      <c r="U1393" s="36"/>
      <c r="V1393" s="36"/>
      <c r="W1393" s="36">
        <v>4</v>
      </c>
      <c r="X1393" s="36" t="s">
        <v>4312</v>
      </c>
      <c r="Y1393" s="36" t="s">
        <v>117</v>
      </c>
      <c r="Z1393" s="36" t="s">
        <v>117</v>
      </c>
      <c r="AA1393" s="36" t="s">
        <v>117</v>
      </c>
      <c r="AB1393" s="36" t="s">
        <v>117</v>
      </c>
      <c r="AC1393" s="36" t="s">
        <v>117</v>
      </c>
      <c r="AD1393" s="36" t="s">
        <v>117</v>
      </c>
      <c r="AE1393" s="36" t="s">
        <v>4314</v>
      </c>
      <c r="AF1393" s="36" t="s">
        <v>117</v>
      </c>
      <c r="AG1393" s="36" t="s">
        <v>117</v>
      </c>
      <c r="AH1393" s="36" t="s">
        <v>117</v>
      </c>
      <c r="AI1393" s="36" t="s">
        <v>117</v>
      </c>
      <c r="AJ1393" s="36" t="s">
        <v>117</v>
      </c>
      <c r="AK1393" s="36" t="s">
        <v>4304</v>
      </c>
      <c r="AL1393" s="36">
        <v>832</v>
      </c>
      <c r="AM1393" s="36"/>
      <c r="AN1393" s="36"/>
      <c r="AO1393" s="36"/>
      <c r="AP1393" s="36"/>
      <c r="AQ1393" s="36"/>
      <c r="AR1393" s="36"/>
      <c r="AS1393" s="36"/>
    </row>
    <row r="1394" spans="1:45" s="62" customFormat="1" hidden="1">
      <c r="A1394" s="136"/>
      <c r="B1394" s="193" t="s">
        <v>6678</v>
      </c>
      <c r="C1394" s="88"/>
      <c r="D1394" s="88"/>
      <c r="E1394" s="88"/>
      <c r="F1394" s="88"/>
      <c r="G1394" s="88"/>
      <c r="H1394" s="88"/>
      <c r="I1394" s="88"/>
      <c r="J1394" s="88"/>
      <c r="K1394" s="88"/>
      <c r="L1394" s="88"/>
      <c r="M1394" s="88"/>
      <c r="N1394" s="88"/>
      <c r="O1394" s="88"/>
      <c r="P1394" s="88"/>
      <c r="Q1394" s="88"/>
      <c r="R1394" s="88"/>
      <c r="S1394" s="88"/>
      <c r="T1394" s="36"/>
      <c r="U1394" s="36"/>
      <c r="V1394" s="36"/>
      <c r="W1394" s="36">
        <v>4</v>
      </c>
      <c r="X1394" s="36" t="s">
        <v>4330</v>
      </c>
      <c r="Y1394" s="36" t="s">
        <v>117</v>
      </c>
      <c r="Z1394" s="36" t="s">
        <v>117</v>
      </c>
      <c r="AA1394" s="36" t="s">
        <v>117</v>
      </c>
      <c r="AB1394" s="36" t="s">
        <v>117</v>
      </c>
      <c r="AC1394" s="36" t="s">
        <v>117</v>
      </c>
      <c r="AD1394" s="36" t="s">
        <v>117</v>
      </c>
      <c r="AE1394" s="36" t="s">
        <v>119</v>
      </c>
      <c r="AF1394" s="36" t="s">
        <v>117</v>
      </c>
      <c r="AG1394" s="36" t="s">
        <v>117</v>
      </c>
      <c r="AH1394" s="36" t="s">
        <v>117</v>
      </c>
      <c r="AI1394" s="36" t="s">
        <v>117</v>
      </c>
      <c r="AJ1394" s="36" t="s">
        <v>117</v>
      </c>
      <c r="AK1394" s="36" t="s">
        <v>4297</v>
      </c>
      <c r="AL1394" s="36">
        <v>5</v>
      </c>
      <c r="AM1394" s="36"/>
      <c r="AN1394" s="36"/>
      <c r="AO1394" s="36"/>
      <c r="AP1394" s="36"/>
      <c r="AQ1394" s="36"/>
      <c r="AR1394" s="36"/>
      <c r="AS1394" s="36"/>
    </row>
    <row r="1395" spans="1:45" s="62" customFormat="1" hidden="1">
      <c r="A1395" s="136"/>
      <c r="B1395" s="193" t="s">
        <v>6678</v>
      </c>
      <c r="C1395" s="88"/>
      <c r="D1395" s="88"/>
      <c r="E1395" s="88"/>
      <c r="F1395" s="88"/>
      <c r="G1395" s="88"/>
      <c r="H1395" s="88"/>
      <c r="I1395" s="88"/>
      <c r="J1395" s="88"/>
      <c r="K1395" s="88"/>
      <c r="L1395" s="88"/>
      <c r="M1395" s="88"/>
      <c r="N1395" s="88"/>
      <c r="O1395" s="88"/>
      <c r="P1395" s="88"/>
      <c r="Q1395" s="88"/>
      <c r="R1395" s="88"/>
      <c r="S1395" s="88"/>
      <c r="T1395" s="36"/>
      <c r="U1395" s="36"/>
      <c r="V1395" s="36"/>
      <c r="W1395" s="36">
        <v>4</v>
      </c>
      <c r="X1395" s="36" t="s">
        <v>4330</v>
      </c>
      <c r="Y1395" s="36" t="s">
        <v>117</v>
      </c>
      <c r="Z1395" s="36" t="s">
        <v>117</v>
      </c>
      <c r="AA1395" s="36" t="s">
        <v>117</v>
      </c>
      <c r="AB1395" s="36" t="s">
        <v>117</v>
      </c>
      <c r="AC1395" s="36" t="s">
        <v>117</v>
      </c>
      <c r="AD1395" s="36" t="s">
        <v>117</v>
      </c>
      <c r="AE1395" s="36" t="s">
        <v>1138</v>
      </c>
      <c r="AF1395" s="36" t="s">
        <v>117</v>
      </c>
      <c r="AG1395" s="36" t="s">
        <v>117</v>
      </c>
      <c r="AH1395" s="36" t="s">
        <v>117</v>
      </c>
      <c r="AI1395" s="36" t="s">
        <v>117</v>
      </c>
      <c r="AJ1395" s="36" t="s">
        <v>117</v>
      </c>
      <c r="AK1395" s="36" t="s">
        <v>4297</v>
      </c>
      <c r="AL1395" s="36">
        <v>1</v>
      </c>
      <c r="AM1395" s="36"/>
      <c r="AN1395" s="36"/>
      <c r="AO1395" s="36"/>
      <c r="AP1395" s="36"/>
      <c r="AQ1395" s="36"/>
      <c r="AR1395" s="36"/>
      <c r="AS1395" s="36"/>
    </row>
    <row r="1396" spans="1:45" s="62" customFormat="1" hidden="1">
      <c r="A1396" s="136"/>
      <c r="B1396" s="193" t="s">
        <v>6678</v>
      </c>
      <c r="C1396" s="88"/>
      <c r="D1396" s="88"/>
      <c r="E1396" s="88"/>
      <c r="F1396" s="88"/>
      <c r="G1396" s="88"/>
      <c r="H1396" s="88"/>
      <c r="I1396" s="88"/>
      <c r="J1396" s="88"/>
      <c r="K1396" s="88"/>
      <c r="L1396" s="88"/>
      <c r="M1396" s="88"/>
      <c r="N1396" s="88"/>
      <c r="O1396" s="88"/>
      <c r="P1396" s="88"/>
      <c r="Q1396" s="88"/>
      <c r="R1396" s="88"/>
      <c r="S1396" s="88"/>
      <c r="T1396" s="36"/>
      <c r="U1396" s="36"/>
      <c r="V1396" s="36"/>
      <c r="W1396" s="36">
        <v>4</v>
      </c>
      <c r="X1396" s="36" t="s">
        <v>4330</v>
      </c>
      <c r="Y1396" s="36" t="s">
        <v>117</v>
      </c>
      <c r="Z1396" s="36" t="s">
        <v>117</v>
      </c>
      <c r="AA1396" s="36" t="s">
        <v>117</v>
      </c>
      <c r="AB1396" s="36" t="s">
        <v>117</v>
      </c>
      <c r="AC1396" s="36" t="s">
        <v>117</v>
      </c>
      <c r="AD1396" s="36" t="s">
        <v>117</v>
      </c>
      <c r="AE1396" s="36" t="s">
        <v>129</v>
      </c>
      <c r="AF1396" s="36" t="s">
        <v>117</v>
      </c>
      <c r="AG1396" s="36" t="s">
        <v>117</v>
      </c>
      <c r="AH1396" s="36" t="s">
        <v>117</v>
      </c>
      <c r="AI1396" s="36" t="s">
        <v>117</v>
      </c>
      <c r="AJ1396" s="36" t="s">
        <v>117</v>
      </c>
      <c r="AK1396" s="36" t="s">
        <v>4297</v>
      </c>
      <c r="AL1396" s="36">
        <v>1</v>
      </c>
      <c r="AM1396" s="36"/>
      <c r="AN1396" s="36"/>
      <c r="AO1396" s="36"/>
      <c r="AP1396" s="36"/>
      <c r="AQ1396" s="36"/>
      <c r="AR1396" s="36"/>
      <c r="AS1396" s="36"/>
    </row>
    <row r="1397" spans="1:45" s="62" customFormat="1" hidden="1">
      <c r="A1397" s="136"/>
      <c r="B1397" s="193" t="s">
        <v>6678</v>
      </c>
      <c r="C1397" s="88"/>
      <c r="D1397" s="88"/>
      <c r="E1397" s="88"/>
      <c r="F1397" s="88"/>
      <c r="G1397" s="88"/>
      <c r="H1397" s="88"/>
      <c r="I1397" s="88"/>
      <c r="J1397" s="88"/>
      <c r="K1397" s="88"/>
      <c r="L1397" s="88"/>
      <c r="M1397" s="88"/>
      <c r="N1397" s="88"/>
      <c r="O1397" s="88"/>
      <c r="P1397" s="88"/>
      <c r="Q1397" s="88"/>
      <c r="R1397" s="88"/>
      <c r="S1397" s="88"/>
      <c r="T1397" s="36"/>
      <c r="U1397" s="36"/>
      <c r="V1397" s="36"/>
      <c r="W1397" s="36">
        <v>4</v>
      </c>
      <c r="X1397" s="36" t="s">
        <v>50</v>
      </c>
      <c r="Y1397" s="36" t="s">
        <v>117</v>
      </c>
      <c r="Z1397" s="36" t="s">
        <v>117</v>
      </c>
      <c r="AA1397" s="36" t="s">
        <v>117</v>
      </c>
      <c r="AB1397" s="36" t="s">
        <v>117</v>
      </c>
      <c r="AC1397" s="36" t="s">
        <v>117</v>
      </c>
      <c r="AD1397" s="36" t="s">
        <v>117</v>
      </c>
      <c r="AE1397" s="36" t="s">
        <v>139</v>
      </c>
      <c r="AF1397" s="36" t="s">
        <v>117</v>
      </c>
      <c r="AG1397" s="36" t="s">
        <v>117</v>
      </c>
      <c r="AH1397" s="36" t="s">
        <v>117</v>
      </c>
      <c r="AI1397" s="36" t="s">
        <v>117</v>
      </c>
      <c r="AJ1397" s="36" t="s">
        <v>117</v>
      </c>
      <c r="AK1397" s="36" t="s">
        <v>4297</v>
      </c>
      <c r="AL1397" s="36">
        <v>1</v>
      </c>
      <c r="AM1397" s="36"/>
      <c r="AN1397" s="36"/>
      <c r="AO1397" s="36"/>
      <c r="AP1397" s="36"/>
      <c r="AQ1397" s="36"/>
      <c r="AR1397" s="36"/>
      <c r="AS1397" s="36"/>
    </row>
    <row r="1398" spans="1:45" s="62" customFormat="1" hidden="1">
      <c r="A1398" s="136"/>
      <c r="B1398" s="193" t="s">
        <v>6678</v>
      </c>
      <c r="C1398" s="88"/>
      <c r="D1398" s="88"/>
      <c r="E1398" s="88"/>
      <c r="F1398" s="88"/>
      <c r="G1398" s="88"/>
      <c r="H1398" s="88"/>
      <c r="I1398" s="88"/>
      <c r="J1398" s="88"/>
      <c r="K1398" s="88"/>
      <c r="L1398" s="88"/>
      <c r="M1398" s="88"/>
      <c r="N1398" s="88"/>
      <c r="O1398" s="88"/>
      <c r="P1398" s="88"/>
      <c r="Q1398" s="88"/>
      <c r="R1398" s="88"/>
      <c r="S1398" s="88"/>
      <c r="T1398" s="36"/>
      <c r="U1398" s="36"/>
      <c r="V1398" s="36"/>
      <c r="W1398" s="36">
        <v>4</v>
      </c>
      <c r="X1398" s="36" t="s">
        <v>50</v>
      </c>
      <c r="Y1398" s="36" t="s">
        <v>117</v>
      </c>
      <c r="Z1398" s="36" t="s">
        <v>117</v>
      </c>
      <c r="AA1398" s="36" t="s">
        <v>117</v>
      </c>
      <c r="AB1398" s="36" t="s">
        <v>117</v>
      </c>
      <c r="AC1398" s="36" t="s">
        <v>117</v>
      </c>
      <c r="AD1398" s="36" t="s">
        <v>117</v>
      </c>
      <c r="AE1398" s="36" t="s">
        <v>152</v>
      </c>
      <c r="AF1398" s="36" t="s">
        <v>117</v>
      </c>
      <c r="AG1398" s="36" t="s">
        <v>117</v>
      </c>
      <c r="AH1398" s="36" t="s">
        <v>117</v>
      </c>
      <c r="AI1398" s="36" t="s">
        <v>117</v>
      </c>
      <c r="AJ1398" s="36" t="s">
        <v>117</v>
      </c>
      <c r="AK1398" s="36" t="s">
        <v>4297</v>
      </c>
      <c r="AL1398" s="36">
        <v>1</v>
      </c>
      <c r="AM1398" s="36"/>
      <c r="AN1398" s="36"/>
      <c r="AO1398" s="36"/>
      <c r="AP1398" s="36"/>
      <c r="AQ1398" s="36"/>
      <c r="AR1398" s="36"/>
      <c r="AS1398" s="36"/>
    </row>
    <row r="1399" spans="1:45" s="62" customFormat="1" hidden="1">
      <c r="A1399" s="136"/>
      <c r="B1399" s="193" t="s">
        <v>6678</v>
      </c>
      <c r="C1399" s="88"/>
      <c r="D1399" s="88"/>
      <c r="E1399" s="88"/>
      <c r="F1399" s="88"/>
      <c r="G1399" s="88"/>
      <c r="H1399" s="88"/>
      <c r="I1399" s="88"/>
      <c r="J1399" s="88"/>
      <c r="K1399" s="88"/>
      <c r="L1399" s="88"/>
      <c r="M1399" s="88"/>
      <c r="N1399" s="88"/>
      <c r="O1399" s="88"/>
      <c r="P1399" s="88"/>
      <c r="Q1399" s="88"/>
      <c r="R1399" s="88"/>
      <c r="S1399" s="88"/>
      <c r="T1399" s="36"/>
      <c r="U1399" s="36"/>
      <c r="V1399" s="36"/>
      <c r="W1399" s="36">
        <v>4</v>
      </c>
      <c r="X1399" s="36" t="s">
        <v>50</v>
      </c>
      <c r="Y1399" s="36" t="s">
        <v>117</v>
      </c>
      <c r="Z1399" s="36" t="s">
        <v>117</v>
      </c>
      <c r="AA1399" s="36" t="s">
        <v>117</v>
      </c>
      <c r="AB1399" s="36" t="s">
        <v>117</v>
      </c>
      <c r="AC1399" s="36" t="s">
        <v>117</v>
      </c>
      <c r="AD1399" s="36" t="s">
        <v>117</v>
      </c>
      <c r="AE1399" s="36" t="s">
        <v>166</v>
      </c>
      <c r="AF1399" s="36" t="s">
        <v>117</v>
      </c>
      <c r="AG1399" s="36" t="s">
        <v>117</v>
      </c>
      <c r="AH1399" s="36" t="s">
        <v>117</v>
      </c>
      <c r="AI1399" s="36" t="s">
        <v>117</v>
      </c>
      <c r="AJ1399" s="36" t="s">
        <v>117</v>
      </c>
      <c r="AK1399" s="36" t="s">
        <v>4297</v>
      </c>
      <c r="AL1399" s="36">
        <v>2</v>
      </c>
      <c r="AM1399" s="36"/>
      <c r="AN1399" s="36"/>
      <c r="AO1399" s="36"/>
      <c r="AP1399" s="36"/>
      <c r="AQ1399" s="36"/>
      <c r="AR1399" s="36"/>
      <c r="AS1399" s="36"/>
    </row>
    <row r="1400" spans="1:45" s="62" customFormat="1" hidden="1">
      <c r="A1400" s="136"/>
      <c r="B1400" s="193" t="s">
        <v>6678</v>
      </c>
      <c r="C1400" s="88"/>
      <c r="D1400" s="88"/>
      <c r="E1400" s="88"/>
      <c r="F1400" s="88"/>
      <c r="G1400" s="88"/>
      <c r="H1400" s="88"/>
      <c r="I1400" s="88"/>
      <c r="J1400" s="88"/>
      <c r="K1400" s="88"/>
      <c r="L1400" s="88"/>
      <c r="M1400" s="88"/>
      <c r="N1400" s="88"/>
      <c r="O1400" s="88"/>
      <c r="P1400" s="88"/>
      <c r="Q1400" s="88"/>
      <c r="R1400" s="88"/>
      <c r="S1400" s="88"/>
      <c r="T1400" s="36"/>
      <c r="U1400" s="36"/>
      <c r="V1400" s="36"/>
      <c r="W1400" s="36">
        <v>4</v>
      </c>
      <c r="X1400" s="36" t="s">
        <v>50</v>
      </c>
      <c r="Y1400" s="36" t="s">
        <v>117</v>
      </c>
      <c r="Z1400" s="36" t="s">
        <v>117</v>
      </c>
      <c r="AA1400" s="36" t="s">
        <v>117</v>
      </c>
      <c r="AB1400" s="36" t="s">
        <v>117</v>
      </c>
      <c r="AC1400" s="36" t="s">
        <v>117</v>
      </c>
      <c r="AD1400" s="36" t="s">
        <v>117</v>
      </c>
      <c r="AE1400" s="36" t="s">
        <v>178</v>
      </c>
      <c r="AF1400" s="36" t="s">
        <v>117</v>
      </c>
      <c r="AG1400" s="36" t="s">
        <v>117</v>
      </c>
      <c r="AH1400" s="36" t="s">
        <v>117</v>
      </c>
      <c r="AI1400" s="36" t="s">
        <v>117</v>
      </c>
      <c r="AJ1400" s="36" t="s">
        <v>117</v>
      </c>
      <c r="AK1400" s="36" t="s">
        <v>4297</v>
      </c>
      <c r="AL1400" s="36">
        <v>1</v>
      </c>
      <c r="AM1400" s="36"/>
      <c r="AN1400" s="36"/>
      <c r="AO1400" s="36"/>
      <c r="AP1400" s="36"/>
      <c r="AQ1400" s="36"/>
      <c r="AR1400" s="36"/>
      <c r="AS1400" s="36"/>
    </row>
    <row r="1401" spans="1:45" s="62" customFormat="1" hidden="1">
      <c r="A1401" s="136"/>
      <c r="B1401" s="193" t="s">
        <v>6678</v>
      </c>
      <c r="C1401" s="88"/>
      <c r="D1401" s="88"/>
      <c r="E1401" s="88"/>
      <c r="F1401" s="88"/>
      <c r="G1401" s="88"/>
      <c r="H1401" s="88"/>
      <c r="I1401" s="88"/>
      <c r="J1401" s="88"/>
      <c r="K1401" s="88"/>
      <c r="L1401" s="88"/>
      <c r="M1401" s="88"/>
      <c r="N1401" s="88"/>
      <c r="O1401" s="88"/>
      <c r="P1401" s="88"/>
      <c r="Q1401" s="88"/>
      <c r="R1401" s="88"/>
      <c r="S1401" s="88"/>
      <c r="T1401" s="36"/>
      <c r="U1401" s="36"/>
      <c r="V1401" s="36"/>
      <c r="W1401" s="36">
        <v>4</v>
      </c>
      <c r="X1401" s="36" t="s">
        <v>50</v>
      </c>
      <c r="Y1401" s="36" t="s">
        <v>117</v>
      </c>
      <c r="Z1401" s="36" t="s">
        <v>117</v>
      </c>
      <c r="AA1401" s="36" t="s">
        <v>117</v>
      </c>
      <c r="AB1401" s="36" t="s">
        <v>117</v>
      </c>
      <c r="AC1401" s="36" t="s">
        <v>117</v>
      </c>
      <c r="AD1401" s="36" t="s">
        <v>117</v>
      </c>
      <c r="AE1401" s="36" t="s">
        <v>776</v>
      </c>
      <c r="AF1401" s="36" t="s">
        <v>117</v>
      </c>
      <c r="AG1401" s="36" t="s">
        <v>117</v>
      </c>
      <c r="AH1401" s="36" t="s">
        <v>117</v>
      </c>
      <c r="AI1401" s="36" t="s">
        <v>117</v>
      </c>
      <c r="AJ1401" s="36" t="s">
        <v>117</v>
      </c>
      <c r="AK1401" s="36" t="s">
        <v>4297</v>
      </c>
      <c r="AL1401" s="36">
        <v>5</v>
      </c>
      <c r="AM1401" s="36"/>
      <c r="AN1401" s="36"/>
      <c r="AO1401" s="36"/>
      <c r="AP1401" s="36"/>
      <c r="AQ1401" s="36"/>
      <c r="AR1401" s="36"/>
      <c r="AS1401" s="36"/>
    </row>
    <row r="1402" spans="1:45" s="62" customFormat="1" hidden="1">
      <c r="A1402" s="136"/>
      <c r="B1402" s="193" t="s">
        <v>6678</v>
      </c>
      <c r="C1402" s="88"/>
      <c r="D1402" s="88"/>
      <c r="E1402" s="88"/>
      <c r="F1402" s="88"/>
      <c r="G1402" s="88"/>
      <c r="H1402" s="88"/>
      <c r="I1402" s="88"/>
      <c r="J1402" s="88"/>
      <c r="K1402" s="88"/>
      <c r="L1402" s="88"/>
      <c r="M1402" s="88"/>
      <c r="N1402" s="88"/>
      <c r="O1402" s="88"/>
      <c r="P1402" s="88"/>
      <c r="Q1402" s="88"/>
      <c r="R1402" s="88"/>
      <c r="S1402" s="88"/>
      <c r="T1402" s="36"/>
      <c r="U1402" s="36"/>
      <c r="V1402" s="36"/>
      <c r="W1402" s="36">
        <v>4</v>
      </c>
      <c r="X1402" s="36" t="s">
        <v>50</v>
      </c>
      <c r="Y1402" s="36" t="s">
        <v>117</v>
      </c>
      <c r="Z1402" s="36" t="s">
        <v>117</v>
      </c>
      <c r="AA1402" s="36" t="s">
        <v>117</v>
      </c>
      <c r="AB1402" s="36" t="s">
        <v>117</v>
      </c>
      <c r="AC1402" s="36" t="s">
        <v>117</v>
      </c>
      <c r="AD1402" s="36" t="s">
        <v>117</v>
      </c>
      <c r="AE1402" s="36" t="s">
        <v>1139</v>
      </c>
      <c r="AF1402" s="36" t="s">
        <v>117</v>
      </c>
      <c r="AG1402" s="36" t="s">
        <v>117</v>
      </c>
      <c r="AH1402" s="36" t="s">
        <v>117</v>
      </c>
      <c r="AI1402" s="36" t="s">
        <v>117</v>
      </c>
      <c r="AJ1402" s="36" t="s">
        <v>117</v>
      </c>
      <c r="AK1402" s="36" t="s">
        <v>4297</v>
      </c>
      <c r="AL1402" s="36">
        <v>1</v>
      </c>
      <c r="AM1402" s="36"/>
      <c r="AN1402" s="36"/>
      <c r="AO1402" s="36"/>
      <c r="AP1402" s="36"/>
      <c r="AQ1402" s="36"/>
      <c r="AR1402" s="36"/>
      <c r="AS1402" s="36"/>
    </row>
    <row r="1403" spans="1:45" s="62" customFormat="1" hidden="1">
      <c r="A1403" s="147"/>
      <c r="B1403" s="193" t="s">
        <v>6678</v>
      </c>
      <c r="C1403" s="88"/>
      <c r="D1403" s="88" t="s">
        <v>6603</v>
      </c>
      <c r="E1403" s="88" t="s">
        <v>6708</v>
      </c>
      <c r="F1403" s="35" t="s">
        <v>6698</v>
      </c>
      <c r="G1403" s="88"/>
      <c r="H1403" s="88"/>
      <c r="I1403" s="88"/>
      <c r="J1403" s="88"/>
      <c r="K1403" s="88"/>
      <c r="L1403" s="88"/>
      <c r="M1403" s="88"/>
      <c r="N1403" s="88"/>
      <c r="O1403" s="88"/>
      <c r="P1403" s="88"/>
      <c r="Q1403" s="88"/>
      <c r="R1403" s="88"/>
      <c r="S1403" s="88"/>
      <c r="T1403" s="36"/>
      <c r="U1403" s="36"/>
      <c r="V1403" s="519" t="s">
        <v>6605</v>
      </c>
      <c r="W1403" s="36">
        <v>3</v>
      </c>
      <c r="X1403" s="36" t="s">
        <v>5688</v>
      </c>
      <c r="Y1403" s="36" t="s">
        <v>1225</v>
      </c>
      <c r="Z1403" s="36" t="s">
        <v>117</v>
      </c>
      <c r="AA1403" s="36" t="s">
        <v>1226</v>
      </c>
      <c r="AB1403" s="36" t="s">
        <v>1226</v>
      </c>
      <c r="AC1403" s="36" t="s">
        <v>1227</v>
      </c>
      <c r="AD1403" s="36" t="s">
        <v>6079</v>
      </c>
      <c r="AE1403" s="36" t="s">
        <v>5689</v>
      </c>
      <c r="AF1403" s="36" t="s">
        <v>117</v>
      </c>
      <c r="AG1403" s="36" t="s">
        <v>117</v>
      </c>
      <c r="AH1403" s="36" t="s">
        <v>4367</v>
      </c>
      <c r="AI1403" s="36" t="s">
        <v>5690</v>
      </c>
      <c r="AJ1403" s="36" t="s">
        <v>5691</v>
      </c>
      <c r="AK1403" s="36" t="s">
        <v>4297</v>
      </c>
      <c r="AL1403" s="36" t="s">
        <v>1223</v>
      </c>
      <c r="AM1403" s="36"/>
      <c r="AN1403" s="36"/>
      <c r="AO1403" s="36"/>
      <c r="AP1403" s="36"/>
      <c r="AQ1403" s="36"/>
      <c r="AR1403" s="36"/>
      <c r="AS1403" s="36"/>
    </row>
    <row r="1404" spans="1:45" s="62" customFormat="1" hidden="1">
      <c r="A1404" s="147"/>
      <c r="B1404" s="193" t="s">
        <v>6678</v>
      </c>
      <c r="C1404" s="88"/>
      <c r="D1404" s="88" t="s">
        <v>6603</v>
      </c>
      <c r="E1404" s="88"/>
      <c r="F1404" s="35" t="s">
        <v>6698</v>
      </c>
      <c r="G1404" s="88"/>
      <c r="H1404" s="88"/>
      <c r="I1404" s="88"/>
      <c r="J1404" s="88"/>
      <c r="K1404" s="88"/>
      <c r="L1404" s="88"/>
      <c r="M1404" s="88"/>
      <c r="N1404" s="88"/>
      <c r="O1404" s="88"/>
      <c r="P1404" s="88"/>
      <c r="Q1404" s="88"/>
      <c r="R1404" s="88"/>
      <c r="S1404" s="88"/>
      <c r="T1404" s="36"/>
      <c r="U1404" s="36"/>
      <c r="V1404" s="519" t="s">
        <v>6605</v>
      </c>
      <c r="W1404" s="36">
        <v>4</v>
      </c>
      <c r="X1404" s="36" t="s">
        <v>4369</v>
      </c>
      <c r="Y1404" s="36" t="s">
        <v>117</v>
      </c>
      <c r="Z1404" s="36" t="s">
        <v>117</v>
      </c>
      <c r="AA1404" s="36" t="s">
        <v>117</v>
      </c>
      <c r="AB1404" s="36" t="s">
        <v>117</v>
      </c>
      <c r="AC1404" s="36" t="s">
        <v>117</v>
      </c>
      <c r="AD1404" s="36" t="s">
        <v>117</v>
      </c>
      <c r="AE1404" s="36" t="s">
        <v>4456</v>
      </c>
      <c r="AF1404" s="36" t="s">
        <v>117</v>
      </c>
      <c r="AG1404" s="36" t="s">
        <v>1227</v>
      </c>
      <c r="AH1404" s="36" t="s">
        <v>117</v>
      </c>
      <c r="AI1404" s="36" t="s">
        <v>117</v>
      </c>
      <c r="AJ1404" s="36" t="s">
        <v>117</v>
      </c>
      <c r="AK1404" s="36" t="s">
        <v>4297</v>
      </c>
      <c r="AL1404" s="36" t="s">
        <v>1223</v>
      </c>
      <c r="AM1404" s="36"/>
      <c r="AN1404" s="36"/>
      <c r="AO1404" s="36"/>
      <c r="AP1404" s="36"/>
      <c r="AQ1404" s="36"/>
      <c r="AR1404" s="36"/>
      <c r="AS1404" s="36"/>
    </row>
    <row r="1405" spans="1:45" s="62" customFormat="1" hidden="1">
      <c r="A1405" s="136"/>
      <c r="B1405" s="193" t="s">
        <v>6678</v>
      </c>
      <c r="C1405" s="88"/>
      <c r="D1405" s="88" t="s">
        <v>6711</v>
      </c>
      <c r="E1405" s="88"/>
      <c r="F1405" s="88"/>
      <c r="G1405" s="88"/>
      <c r="H1405" s="88"/>
      <c r="I1405" s="88"/>
      <c r="J1405" s="88" t="s">
        <v>6830</v>
      </c>
      <c r="K1405" s="88"/>
      <c r="L1405" s="88"/>
      <c r="M1405" s="88"/>
      <c r="N1405" s="88"/>
      <c r="O1405" s="88"/>
      <c r="P1405" s="88"/>
      <c r="Q1405" s="88"/>
      <c r="R1405" s="88"/>
      <c r="S1405" s="88"/>
      <c r="T1405" s="36"/>
      <c r="U1405" s="36"/>
      <c r="V1405" s="505" t="s">
        <v>6622</v>
      </c>
      <c r="W1405" s="36">
        <v>3</v>
      </c>
      <c r="X1405" s="36" t="s">
        <v>4579</v>
      </c>
      <c r="Y1405" s="36" t="s">
        <v>5692</v>
      </c>
      <c r="Z1405" s="36" t="s">
        <v>117</v>
      </c>
      <c r="AA1405" s="36" t="s">
        <v>117</v>
      </c>
      <c r="AB1405" s="36" t="s">
        <v>5693</v>
      </c>
      <c r="AC1405" s="36" t="s">
        <v>5692</v>
      </c>
      <c r="AD1405" s="36" t="s">
        <v>538</v>
      </c>
      <c r="AE1405" s="36" t="s">
        <v>4582</v>
      </c>
      <c r="AF1405" s="36" t="s">
        <v>117</v>
      </c>
      <c r="AG1405" s="36" t="s">
        <v>537</v>
      </c>
      <c r="AH1405" s="36" t="s">
        <v>4583</v>
      </c>
      <c r="AI1405" s="36" t="s">
        <v>117</v>
      </c>
      <c r="AJ1405" s="36" t="s">
        <v>117</v>
      </c>
      <c r="AK1405" s="36" t="s">
        <v>4297</v>
      </c>
      <c r="AL1405" s="36" t="s">
        <v>1223</v>
      </c>
      <c r="AM1405" s="36"/>
      <c r="AN1405" s="36"/>
      <c r="AO1405" s="36"/>
      <c r="AP1405" s="36"/>
      <c r="AQ1405" s="36"/>
      <c r="AR1405" s="36"/>
      <c r="AS1405" s="36"/>
    </row>
    <row r="1406" spans="1:45" s="62" customFormat="1" hidden="1">
      <c r="A1406" s="136"/>
      <c r="B1406" s="193"/>
      <c r="C1406" s="88"/>
      <c r="D1406" s="88"/>
      <c r="E1406" s="88"/>
      <c r="F1406" s="88"/>
      <c r="G1406" s="88"/>
      <c r="H1406" s="88"/>
      <c r="I1406" s="88"/>
      <c r="J1406" s="88"/>
      <c r="K1406" s="88"/>
      <c r="L1406" s="88"/>
      <c r="M1406" s="88"/>
      <c r="N1406" s="88"/>
      <c r="O1406" s="88"/>
      <c r="P1406" s="88"/>
      <c r="Q1406" s="88"/>
      <c r="R1406" s="88"/>
      <c r="S1406" s="88"/>
      <c r="T1406" s="36"/>
      <c r="U1406" s="36"/>
      <c r="V1406" s="505"/>
      <c r="W1406" s="36"/>
      <c r="X1406" s="36"/>
      <c r="Y1406" s="36"/>
      <c r="Z1406" s="36"/>
      <c r="AA1406" s="36"/>
      <c r="AB1406" s="36"/>
      <c r="AC1406" s="36"/>
      <c r="AD1406" s="36"/>
      <c r="AE1406" s="36"/>
      <c r="AF1406" s="36"/>
      <c r="AG1406" s="36"/>
      <c r="AH1406" s="36"/>
      <c r="AI1406" s="36"/>
      <c r="AJ1406" s="36"/>
      <c r="AK1406" s="36"/>
      <c r="AL1406" s="36"/>
      <c r="AM1406" s="36"/>
      <c r="AN1406" s="36"/>
      <c r="AO1406" s="36"/>
      <c r="AP1406" s="36"/>
      <c r="AQ1406" s="36"/>
      <c r="AR1406" s="36"/>
      <c r="AS1406" s="36"/>
    </row>
    <row r="1407" spans="1:45" s="118" customFormat="1" hidden="1">
      <c r="A1407" s="122" t="s">
        <v>7956</v>
      </c>
      <c r="B1407" s="119" t="s">
        <v>6678</v>
      </c>
      <c r="C1407" s="58"/>
      <c r="D1407" s="529" t="s">
        <v>6603</v>
      </c>
      <c r="E1407" s="58"/>
      <c r="F1407" s="58"/>
      <c r="G1407" s="58"/>
      <c r="H1407" s="529" t="s">
        <v>6603</v>
      </c>
      <c r="I1407" s="58"/>
      <c r="J1407" s="120"/>
      <c r="K1407" s="58"/>
      <c r="L1407" s="135" t="s">
        <v>6715</v>
      </c>
      <c r="M1407" s="119"/>
      <c r="N1407" s="58"/>
      <c r="O1407" s="58"/>
      <c r="P1407" s="58"/>
      <c r="Q1407" s="58"/>
      <c r="R1407" s="58"/>
      <c r="S1407" s="58"/>
      <c r="T1407" s="58"/>
      <c r="U1407" s="58"/>
      <c r="V1407" s="59" t="s">
        <v>6605</v>
      </c>
      <c r="W1407" s="118">
        <v>3</v>
      </c>
      <c r="X1407" s="130" t="s">
        <v>4782</v>
      </c>
      <c r="Y1407" s="130" t="s">
        <v>4850</v>
      </c>
      <c r="Z1407" s="130" t="s">
        <v>117</v>
      </c>
      <c r="AA1407" s="130" t="s">
        <v>117</v>
      </c>
      <c r="AB1407" s="130" t="s">
        <v>117</v>
      </c>
      <c r="AC1407" s="130" t="s">
        <v>4850</v>
      </c>
      <c r="AD1407" s="130" t="s">
        <v>4851</v>
      </c>
      <c r="AE1407" s="130" t="s">
        <v>4815</v>
      </c>
      <c r="AF1407" s="130" t="s">
        <v>117</v>
      </c>
      <c r="AG1407" s="130" t="s">
        <v>117</v>
      </c>
      <c r="AH1407" s="130" t="s">
        <v>117</v>
      </c>
      <c r="AI1407" s="130" t="s">
        <v>117</v>
      </c>
      <c r="AJ1407" s="130" t="s">
        <v>117</v>
      </c>
      <c r="AK1407" s="130" t="s">
        <v>4297</v>
      </c>
      <c r="AL1407" s="130" t="s">
        <v>1223</v>
      </c>
    </row>
    <row r="1408" spans="1:45" s="62" customFormat="1" hidden="1">
      <c r="A1408" s="136"/>
      <c r="B1408" s="193" t="s">
        <v>6678</v>
      </c>
      <c r="C1408" s="88"/>
      <c r="D1408" s="88" t="s">
        <v>6603</v>
      </c>
      <c r="E1408" s="88"/>
      <c r="F1408" s="88"/>
      <c r="G1408" s="88"/>
      <c r="H1408" s="88" t="s">
        <v>6603</v>
      </c>
      <c r="I1408" s="88"/>
      <c r="J1408" s="88"/>
      <c r="K1408" s="88"/>
      <c r="L1408" s="88" t="s">
        <v>6715</v>
      </c>
      <c r="M1408" s="88"/>
      <c r="N1408" s="88"/>
      <c r="O1408" s="88"/>
      <c r="P1408" s="88"/>
      <c r="Q1408" s="88"/>
      <c r="R1408" s="88"/>
      <c r="S1408" s="88"/>
      <c r="T1408" s="36"/>
      <c r="U1408" s="36"/>
      <c r="V1408" s="519" t="s">
        <v>6605</v>
      </c>
      <c r="W1408" s="36">
        <v>3</v>
      </c>
      <c r="X1408" s="36" t="s">
        <v>4782</v>
      </c>
      <c r="Y1408" s="36" t="s">
        <v>5694</v>
      </c>
      <c r="Z1408" s="36" t="s">
        <v>117</v>
      </c>
      <c r="AA1408" s="36" t="s">
        <v>117</v>
      </c>
      <c r="AB1408" s="36" t="s">
        <v>117</v>
      </c>
      <c r="AC1408" s="36" t="s">
        <v>5694</v>
      </c>
      <c r="AD1408" s="36" t="s">
        <v>1228</v>
      </c>
      <c r="AE1408" s="36" t="s">
        <v>4815</v>
      </c>
      <c r="AF1408" s="36" t="s">
        <v>117</v>
      </c>
      <c r="AG1408" s="36" t="s">
        <v>117</v>
      </c>
      <c r="AH1408" s="36" t="s">
        <v>117</v>
      </c>
      <c r="AI1408" s="36" t="s">
        <v>117</v>
      </c>
      <c r="AJ1408" s="36" t="s">
        <v>117</v>
      </c>
      <c r="AK1408" s="36" t="s">
        <v>4297</v>
      </c>
      <c r="AL1408" s="36" t="s">
        <v>1223</v>
      </c>
      <c r="AM1408" s="36"/>
      <c r="AN1408" s="36"/>
      <c r="AO1408" s="36"/>
      <c r="AP1408" s="36"/>
      <c r="AQ1408" s="36"/>
      <c r="AR1408" s="36"/>
      <c r="AS1408" s="36"/>
    </row>
    <row r="1409" spans="1:45" s="62" customFormat="1" hidden="1">
      <c r="A1409" s="157" t="s">
        <v>7966</v>
      </c>
      <c r="B1409" s="193" t="s">
        <v>6678</v>
      </c>
      <c r="C1409" s="88"/>
      <c r="D1409" s="88" t="s">
        <v>6603</v>
      </c>
      <c r="E1409" s="88"/>
      <c r="F1409" s="88"/>
      <c r="G1409" s="88"/>
      <c r="H1409" s="88" t="s">
        <v>6603</v>
      </c>
      <c r="I1409" s="88"/>
      <c r="J1409" s="88"/>
      <c r="K1409" s="88"/>
      <c r="L1409" s="165" t="s">
        <v>6715</v>
      </c>
      <c r="M1409" s="88"/>
      <c r="N1409" s="88"/>
      <c r="O1409" s="88"/>
      <c r="P1409" s="88"/>
      <c r="Q1409" s="88"/>
      <c r="R1409" s="88"/>
      <c r="S1409" s="88"/>
      <c r="T1409" s="36"/>
      <c r="U1409" s="36"/>
      <c r="V1409" s="519" t="s">
        <v>6605</v>
      </c>
      <c r="W1409" s="36">
        <v>3</v>
      </c>
      <c r="X1409" s="36" t="s">
        <v>5695</v>
      </c>
      <c r="Y1409" s="36" t="s">
        <v>5120</v>
      </c>
      <c r="Z1409" s="36" t="s">
        <v>117</v>
      </c>
      <c r="AA1409" s="36" t="s">
        <v>117</v>
      </c>
      <c r="AB1409" s="36" t="s">
        <v>117</v>
      </c>
      <c r="AC1409" s="36" t="s">
        <v>5696</v>
      </c>
      <c r="AD1409" s="36" t="s">
        <v>4851</v>
      </c>
      <c r="AE1409" s="36" t="s">
        <v>5697</v>
      </c>
      <c r="AF1409" s="36" t="s">
        <v>117</v>
      </c>
      <c r="AG1409" s="36" t="s">
        <v>117</v>
      </c>
      <c r="AH1409" s="36" t="s">
        <v>117</v>
      </c>
      <c r="AI1409" s="36" t="s">
        <v>117</v>
      </c>
      <c r="AJ1409" s="36" t="s">
        <v>117</v>
      </c>
      <c r="AK1409" s="36" t="s">
        <v>4297</v>
      </c>
      <c r="AL1409" s="36" t="s">
        <v>1223</v>
      </c>
      <c r="AM1409" s="36"/>
      <c r="AN1409" s="36"/>
      <c r="AO1409" s="36"/>
      <c r="AP1409" s="36"/>
      <c r="AQ1409" s="36"/>
      <c r="AR1409" s="36"/>
      <c r="AS1409" s="36"/>
    </row>
    <row r="1410" spans="1:45" s="62" customFormat="1" hidden="1">
      <c r="A1410" s="136"/>
      <c r="B1410" s="42" t="s">
        <v>6679</v>
      </c>
      <c r="C1410" s="88"/>
      <c r="D1410" s="88"/>
      <c r="E1410" s="88"/>
      <c r="F1410" s="88"/>
      <c r="G1410" s="88"/>
      <c r="H1410" s="88"/>
      <c r="I1410" s="88"/>
      <c r="J1410" s="88"/>
      <c r="K1410" s="88"/>
      <c r="L1410" s="88"/>
      <c r="M1410" s="88"/>
      <c r="N1410" s="88"/>
      <c r="O1410" s="88"/>
      <c r="P1410" s="88"/>
      <c r="Q1410" s="88"/>
      <c r="R1410" s="88"/>
      <c r="S1410" s="88"/>
      <c r="T1410" s="36"/>
      <c r="U1410" s="36"/>
      <c r="V1410" s="36"/>
      <c r="W1410" s="36">
        <v>1</v>
      </c>
      <c r="X1410" s="36" t="s">
        <v>1229</v>
      </c>
      <c r="Y1410" s="36"/>
      <c r="Z1410" s="36"/>
      <c r="AA1410" s="36"/>
      <c r="AB1410" s="36"/>
      <c r="AC1410" s="36"/>
      <c r="AD1410" s="36"/>
      <c r="AE1410" s="36"/>
      <c r="AF1410" s="36"/>
      <c r="AG1410" s="36"/>
      <c r="AH1410" s="36"/>
      <c r="AI1410" s="36"/>
      <c r="AJ1410" s="36"/>
      <c r="AK1410" s="36"/>
      <c r="AL1410" s="36"/>
      <c r="AM1410" s="36"/>
      <c r="AN1410" s="36"/>
      <c r="AO1410" s="36"/>
      <c r="AP1410" s="36"/>
      <c r="AQ1410" s="36"/>
      <c r="AR1410" s="36"/>
      <c r="AS1410" s="36"/>
    </row>
    <row r="1411" spans="1:45" s="62" customFormat="1" hidden="1">
      <c r="A1411" s="136"/>
      <c r="B1411" s="42" t="s">
        <v>6679</v>
      </c>
      <c r="C1411" s="88"/>
      <c r="D1411" s="88"/>
      <c r="E1411" s="88"/>
      <c r="F1411" s="88"/>
      <c r="G1411" s="88"/>
      <c r="H1411" s="88"/>
      <c r="I1411" s="88"/>
      <c r="J1411" s="88"/>
      <c r="K1411" s="88"/>
      <c r="L1411" s="88"/>
      <c r="M1411" s="88"/>
      <c r="N1411" s="88"/>
      <c r="O1411" s="88"/>
      <c r="P1411" s="88"/>
      <c r="Q1411" s="88"/>
      <c r="R1411" s="88"/>
      <c r="S1411" s="88"/>
      <c r="T1411" s="36"/>
      <c r="U1411" s="36"/>
      <c r="V1411" s="36"/>
      <c r="W1411" s="36">
        <v>2</v>
      </c>
      <c r="X1411" s="36" t="s">
        <v>61</v>
      </c>
      <c r="Y1411" s="36" t="s">
        <v>1230</v>
      </c>
      <c r="Z1411" s="36" t="s">
        <v>1231</v>
      </c>
      <c r="AA1411" s="36" t="s">
        <v>6080</v>
      </c>
      <c r="AB1411" s="36" t="s">
        <v>116</v>
      </c>
      <c r="AC1411" s="36"/>
      <c r="AD1411" s="36"/>
      <c r="AE1411" s="36"/>
      <c r="AF1411" s="36"/>
      <c r="AG1411" s="36"/>
      <c r="AH1411" s="36"/>
      <c r="AI1411" s="36"/>
      <c r="AJ1411" s="36"/>
      <c r="AK1411" s="36"/>
      <c r="AL1411" s="36"/>
      <c r="AM1411" s="36"/>
      <c r="AN1411" s="36"/>
      <c r="AO1411" s="36"/>
      <c r="AP1411" s="36"/>
      <c r="AQ1411" s="36"/>
      <c r="AR1411" s="36"/>
      <c r="AS1411" s="36"/>
    </row>
    <row r="1412" spans="1:45" s="62" customFormat="1" hidden="1">
      <c r="A1412" s="136"/>
      <c r="B1412" s="42" t="s">
        <v>6679</v>
      </c>
      <c r="C1412" s="88"/>
      <c r="D1412" s="88"/>
      <c r="E1412" s="88"/>
      <c r="F1412" s="88"/>
      <c r="G1412" s="88"/>
      <c r="H1412" s="88"/>
      <c r="I1412" s="88"/>
      <c r="J1412" s="88"/>
      <c r="K1412" s="88"/>
      <c r="L1412" s="88"/>
      <c r="M1412" s="88"/>
      <c r="N1412" s="88"/>
      <c r="O1412" s="88"/>
      <c r="P1412" s="88"/>
      <c r="Q1412" s="88"/>
      <c r="R1412" s="88"/>
      <c r="S1412" s="88"/>
      <c r="T1412" s="36"/>
      <c r="U1412" s="36"/>
      <c r="V1412" s="36"/>
      <c r="W1412" s="36">
        <v>2</v>
      </c>
      <c r="X1412" s="36" t="s">
        <v>62</v>
      </c>
      <c r="Y1412" s="36" t="s">
        <v>1232</v>
      </c>
      <c r="Z1412" s="36" t="s">
        <v>1233</v>
      </c>
      <c r="AA1412" s="36" t="s">
        <v>6081</v>
      </c>
      <c r="AB1412" s="36" t="s">
        <v>116</v>
      </c>
      <c r="AC1412" s="36"/>
      <c r="AD1412" s="36"/>
      <c r="AE1412" s="36"/>
      <c r="AF1412" s="36"/>
      <c r="AG1412" s="36"/>
      <c r="AH1412" s="36"/>
      <c r="AI1412" s="36"/>
      <c r="AJ1412" s="36"/>
      <c r="AK1412" s="36"/>
      <c r="AL1412" s="36"/>
      <c r="AM1412" s="36"/>
      <c r="AN1412" s="36"/>
      <c r="AO1412" s="36"/>
      <c r="AP1412" s="36"/>
      <c r="AQ1412" s="36"/>
      <c r="AR1412" s="36"/>
      <c r="AS1412" s="36"/>
    </row>
    <row r="1413" spans="1:45" s="62" customFormat="1" hidden="1">
      <c r="A1413" s="136"/>
      <c r="B1413" s="42" t="s">
        <v>6679</v>
      </c>
      <c r="C1413" s="88"/>
      <c r="D1413" s="88"/>
      <c r="E1413" s="88"/>
      <c r="F1413" s="88"/>
      <c r="G1413" s="88"/>
      <c r="H1413" s="88"/>
      <c r="I1413" s="88"/>
      <c r="J1413" s="88"/>
      <c r="K1413" s="88"/>
      <c r="L1413" s="88"/>
      <c r="M1413" s="88"/>
      <c r="N1413" s="88"/>
      <c r="O1413" s="88"/>
      <c r="P1413" s="88"/>
      <c r="Q1413" s="88"/>
      <c r="R1413" s="88"/>
      <c r="S1413" s="88"/>
      <c r="T1413" s="36"/>
      <c r="U1413" s="36"/>
      <c r="V1413" s="36"/>
      <c r="W1413" s="36">
        <v>0</v>
      </c>
      <c r="X1413" s="36" t="s">
        <v>4286</v>
      </c>
      <c r="Y1413" s="36" t="s">
        <v>4287</v>
      </c>
      <c r="Z1413" s="36" t="s">
        <v>4288</v>
      </c>
      <c r="AA1413" s="36" t="s">
        <v>45</v>
      </c>
      <c r="AB1413" s="36" t="s">
        <v>45</v>
      </c>
      <c r="AC1413" s="36" t="s">
        <v>47</v>
      </c>
      <c r="AD1413" s="36" t="s">
        <v>49</v>
      </c>
      <c r="AE1413" s="36" t="s">
        <v>4289</v>
      </c>
      <c r="AF1413" s="36" t="s">
        <v>4290</v>
      </c>
      <c r="AG1413" s="36" t="s">
        <v>4291</v>
      </c>
      <c r="AH1413" s="36" t="s">
        <v>58</v>
      </c>
      <c r="AI1413" s="36" t="s">
        <v>4292</v>
      </c>
      <c r="AJ1413" s="36" t="s">
        <v>4293</v>
      </c>
      <c r="AK1413" s="36" t="s">
        <v>4294</v>
      </c>
      <c r="AL1413" s="36" t="s">
        <v>61</v>
      </c>
      <c r="AM1413" s="36" t="s">
        <v>62</v>
      </c>
      <c r="AN1413" s="36"/>
      <c r="AO1413" s="36"/>
      <c r="AP1413" s="36"/>
      <c r="AQ1413" s="36"/>
      <c r="AR1413" s="36"/>
      <c r="AS1413" s="36"/>
    </row>
    <row r="1414" spans="1:45" s="62" customFormat="1" hidden="1">
      <c r="A1414" s="136"/>
      <c r="B1414" s="42" t="s">
        <v>6679</v>
      </c>
      <c r="C1414" s="88"/>
      <c r="D1414" s="88"/>
      <c r="E1414" s="88"/>
      <c r="F1414" s="88"/>
      <c r="G1414" s="88"/>
      <c r="H1414" s="88"/>
      <c r="I1414" s="88"/>
      <c r="J1414" s="88"/>
      <c r="K1414" s="88"/>
      <c r="L1414" s="88"/>
      <c r="M1414" s="88"/>
      <c r="N1414" s="88"/>
      <c r="O1414" s="88"/>
      <c r="P1414" s="88"/>
      <c r="Q1414" s="88"/>
      <c r="R1414" s="88"/>
      <c r="S1414" s="88"/>
      <c r="T1414" s="36"/>
      <c r="U1414" s="36"/>
      <c r="V1414" s="36"/>
      <c r="W1414" s="36">
        <v>4</v>
      </c>
      <c r="X1414" s="36" t="s">
        <v>4308</v>
      </c>
      <c r="Y1414" s="36" t="s">
        <v>117</v>
      </c>
      <c r="Z1414" s="36" t="s">
        <v>117</v>
      </c>
      <c r="AA1414" s="36" t="s">
        <v>117</v>
      </c>
      <c r="AB1414" s="36" t="s">
        <v>117</v>
      </c>
      <c r="AC1414" s="36" t="s">
        <v>117</v>
      </c>
      <c r="AD1414" s="36" t="s">
        <v>117</v>
      </c>
      <c r="AE1414" s="36" t="s">
        <v>4311</v>
      </c>
      <c r="AF1414" s="36" t="s">
        <v>117</v>
      </c>
      <c r="AG1414" s="36" t="s">
        <v>117</v>
      </c>
      <c r="AH1414" s="36" t="s">
        <v>117</v>
      </c>
      <c r="AI1414" s="36" t="s">
        <v>117</v>
      </c>
      <c r="AJ1414" s="36" t="s">
        <v>117</v>
      </c>
      <c r="AK1414" s="36" t="s">
        <v>4304</v>
      </c>
      <c r="AL1414" s="36">
        <v>660</v>
      </c>
      <c r="AM1414" s="36">
        <v>487</v>
      </c>
      <c r="AN1414" s="36"/>
      <c r="AO1414" s="36"/>
      <c r="AP1414" s="36"/>
      <c r="AQ1414" s="36"/>
      <c r="AR1414" s="36"/>
      <c r="AS1414" s="36"/>
    </row>
    <row r="1415" spans="1:45" s="62" customFormat="1" hidden="1">
      <c r="A1415" s="136"/>
      <c r="B1415" s="42" t="s">
        <v>6679</v>
      </c>
      <c r="C1415" s="88"/>
      <c r="D1415" s="88"/>
      <c r="E1415" s="88"/>
      <c r="F1415" s="88"/>
      <c r="G1415" s="88"/>
      <c r="H1415" s="88"/>
      <c r="I1415" s="88"/>
      <c r="J1415" s="88"/>
      <c r="K1415" s="88"/>
      <c r="L1415" s="88"/>
      <c r="M1415" s="88"/>
      <c r="N1415" s="88"/>
      <c r="O1415" s="88"/>
      <c r="P1415" s="88"/>
      <c r="Q1415" s="88"/>
      <c r="R1415" s="88"/>
      <c r="S1415" s="88"/>
      <c r="T1415" s="36"/>
      <c r="U1415" s="36"/>
      <c r="V1415" s="36"/>
      <c r="W1415" s="36">
        <v>4</v>
      </c>
      <c r="X1415" s="36" t="s">
        <v>4330</v>
      </c>
      <c r="Y1415" s="36" t="s">
        <v>117</v>
      </c>
      <c r="Z1415" s="36" t="s">
        <v>117</v>
      </c>
      <c r="AA1415" s="36" t="s">
        <v>117</v>
      </c>
      <c r="AB1415" s="36" t="s">
        <v>117</v>
      </c>
      <c r="AC1415" s="36" t="s">
        <v>117</v>
      </c>
      <c r="AD1415" s="36" t="s">
        <v>117</v>
      </c>
      <c r="AE1415" s="36" t="s">
        <v>790</v>
      </c>
      <c r="AF1415" s="36" t="s">
        <v>117</v>
      </c>
      <c r="AG1415" s="36" t="s">
        <v>117</v>
      </c>
      <c r="AH1415" s="36" t="s">
        <v>117</v>
      </c>
      <c r="AI1415" s="36" t="s">
        <v>117</v>
      </c>
      <c r="AJ1415" s="36" t="s">
        <v>117</v>
      </c>
      <c r="AK1415" s="36" t="s">
        <v>4297</v>
      </c>
      <c r="AL1415" s="36" t="s">
        <v>117</v>
      </c>
      <c r="AM1415" s="36">
        <v>6</v>
      </c>
      <c r="AN1415" s="36"/>
      <c r="AO1415" s="36"/>
      <c r="AP1415" s="36"/>
      <c r="AQ1415" s="36"/>
      <c r="AR1415" s="36"/>
      <c r="AS1415" s="36"/>
    </row>
    <row r="1416" spans="1:45" s="62" customFormat="1" hidden="1">
      <c r="A1416" s="136"/>
      <c r="B1416" s="42" t="s">
        <v>6679</v>
      </c>
      <c r="C1416" s="88"/>
      <c r="D1416" s="88"/>
      <c r="E1416" s="88"/>
      <c r="F1416" s="88"/>
      <c r="G1416" s="88"/>
      <c r="H1416" s="88"/>
      <c r="I1416" s="88"/>
      <c r="J1416" s="88"/>
      <c r="K1416" s="88"/>
      <c r="L1416" s="88"/>
      <c r="M1416" s="88"/>
      <c r="N1416" s="88"/>
      <c r="O1416" s="88"/>
      <c r="P1416" s="88"/>
      <c r="Q1416" s="88"/>
      <c r="R1416" s="88"/>
      <c r="S1416" s="88"/>
      <c r="T1416" s="36"/>
      <c r="U1416" s="36"/>
      <c r="V1416" s="36"/>
      <c r="W1416" s="36">
        <v>4</v>
      </c>
      <c r="X1416" s="36" t="s">
        <v>4330</v>
      </c>
      <c r="Y1416" s="36" t="s">
        <v>117</v>
      </c>
      <c r="Z1416" s="36" t="s">
        <v>117</v>
      </c>
      <c r="AA1416" s="36" t="s">
        <v>117</v>
      </c>
      <c r="AB1416" s="36" t="s">
        <v>117</v>
      </c>
      <c r="AC1416" s="36" t="s">
        <v>117</v>
      </c>
      <c r="AD1416" s="36" t="s">
        <v>117</v>
      </c>
      <c r="AE1416" s="36" t="s">
        <v>1234</v>
      </c>
      <c r="AF1416" s="36" t="s">
        <v>117</v>
      </c>
      <c r="AG1416" s="36" t="s">
        <v>117</v>
      </c>
      <c r="AH1416" s="36" t="s">
        <v>117</v>
      </c>
      <c r="AI1416" s="36" t="s">
        <v>117</v>
      </c>
      <c r="AJ1416" s="36" t="s">
        <v>117</v>
      </c>
      <c r="AK1416" s="36" t="s">
        <v>4297</v>
      </c>
      <c r="AL1416" s="36" t="s">
        <v>117</v>
      </c>
      <c r="AM1416" s="36">
        <v>1</v>
      </c>
      <c r="AN1416" s="36"/>
      <c r="AO1416" s="36"/>
      <c r="AP1416" s="36"/>
      <c r="AQ1416" s="36"/>
      <c r="AR1416" s="36"/>
      <c r="AS1416" s="36"/>
    </row>
    <row r="1417" spans="1:45" s="62" customFormat="1" hidden="1">
      <c r="A1417" s="136"/>
      <c r="B1417" s="42" t="s">
        <v>6679</v>
      </c>
      <c r="C1417" s="88"/>
      <c r="D1417" s="88"/>
      <c r="E1417" s="88"/>
      <c r="F1417" s="88"/>
      <c r="G1417" s="88"/>
      <c r="H1417" s="88"/>
      <c r="I1417" s="88"/>
      <c r="J1417" s="88"/>
      <c r="K1417" s="88"/>
      <c r="L1417" s="88"/>
      <c r="M1417" s="88"/>
      <c r="N1417" s="88"/>
      <c r="O1417" s="88"/>
      <c r="P1417" s="88"/>
      <c r="Q1417" s="88"/>
      <c r="R1417" s="88"/>
      <c r="S1417" s="88"/>
      <c r="T1417" s="36"/>
      <c r="U1417" s="36"/>
      <c r="V1417" s="36"/>
      <c r="W1417" s="36">
        <v>4</v>
      </c>
      <c r="X1417" s="36" t="s">
        <v>4330</v>
      </c>
      <c r="Y1417" s="36" t="s">
        <v>117</v>
      </c>
      <c r="Z1417" s="36" t="s">
        <v>117</v>
      </c>
      <c r="AA1417" s="36" t="s">
        <v>117</v>
      </c>
      <c r="AB1417" s="36" t="s">
        <v>117</v>
      </c>
      <c r="AC1417" s="36" t="s">
        <v>117</v>
      </c>
      <c r="AD1417" s="36" t="s">
        <v>117</v>
      </c>
      <c r="AE1417" s="36" t="s">
        <v>984</v>
      </c>
      <c r="AF1417" s="36" t="s">
        <v>117</v>
      </c>
      <c r="AG1417" s="36" t="s">
        <v>117</v>
      </c>
      <c r="AH1417" s="36" t="s">
        <v>117</v>
      </c>
      <c r="AI1417" s="36" t="s">
        <v>117</v>
      </c>
      <c r="AJ1417" s="36" t="s">
        <v>117</v>
      </c>
      <c r="AK1417" s="36" t="s">
        <v>4297</v>
      </c>
      <c r="AL1417" s="36" t="s">
        <v>117</v>
      </c>
      <c r="AM1417" s="36">
        <v>6</v>
      </c>
      <c r="AN1417" s="36"/>
      <c r="AO1417" s="36"/>
      <c r="AP1417" s="36"/>
      <c r="AQ1417" s="36"/>
      <c r="AR1417" s="36"/>
      <c r="AS1417" s="36"/>
    </row>
    <row r="1418" spans="1:45" s="62" customFormat="1" hidden="1">
      <c r="A1418" s="136"/>
      <c r="B1418" s="42" t="s">
        <v>6679</v>
      </c>
      <c r="C1418" s="88"/>
      <c r="D1418" s="88"/>
      <c r="E1418" s="88"/>
      <c r="F1418" s="88"/>
      <c r="G1418" s="88"/>
      <c r="H1418" s="88"/>
      <c r="I1418" s="88"/>
      <c r="J1418" s="88"/>
      <c r="K1418" s="88"/>
      <c r="L1418" s="88"/>
      <c r="M1418" s="88"/>
      <c r="N1418" s="88"/>
      <c r="O1418" s="88"/>
      <c r="P1418" s="88"/>
      <c r="Q1418" s="88"/>
      <c r="R1418" s="88"/>
      <c r="S1418" s="88"/>
      <c r="T1418" s="36"/>
      <c r="U1418" s="36"/>
      <c r="V1418" s="36"/>
      <c r="W1418" s="36">
        <v>4</v>
      </c>
      <c r="X1418" s="36" t="s">
        <v>4330</v>
      </c>
      <c r="Y1418" s="36" t="s">
        <v>117</v>
      </c>
      <c r="Z1418" s="36" t="s">
        <v>117</v>
      </c>
      <c r="AA1418" s="36" t="s">
        <v>117</v>
      </c>
      <c r="AB1418" s="36" t="s">
        <v>117</v>
      </c>
      <c r="AC1418" s="36" t="s">
        <v>117</v>
      </c>
      <c r="AD1418" s="36" t="s">
        <v>117</v>
      </c>
      <c r="AE1418" s="36" t="s">
        <v>1235</v>
      </c>
      <c r="AF1418" s="36" t="s">
        <v>117</v>
      </c>
      <c r="AG1418" s="36" t="s">
        <v>117</v>
      </c>
      <c r="AH1418" s="36" t="s">
        <v>117</v>
      </c>
      <c r="AI1418" s="36" t="s">
        <v>117</v>
      </c>
      <c r="AJ1418" s="36" t="s">
        <v>117</v>
      </c>
      <c r="AK1418" s="36" t="s">
        <v>4297</v>
      </c>
      <c r="AL1418" s="36" t="s">
        <v>117</v>
      </c>
      <c r="AM1418" s="36">
        <v>4</v>
      </c>
      <c r="AN1418" s="36"/>
      <c r="AO1418" s="36"/>
      <c r="AP1418" s="36"/>
      <c r="AQ1418" s="36"/>
      <c r="AR1418" s="36"/>
      <c r="AS1418" s="36"/>
    </row>
    <row r="1419" spans="1:45" s="62" customFormat="1" hidden="1">
      <c r="A1419" s="136"/>
      <c r="B1419" s="42" t="s">
        <v>6679</v>
      </c>
      <c r="C1419" s="88"/>
      <c r="D1419" s="88"/>
      <c r="E1419" s="88"/>
      <c r="F1419" s="88"/>
      <c r="G1419" s="88"/>
      <c r="H1419" s="88"/>
      <c r="I1419" s="88"/>
      <c r="J1419" s="88"/>
      <c r="K1419" s="88"/>
      <c r="L1419" s="88"/>
      <c r="M1419" s="88"/>
      <c r="N1419" s="88"/>
      <c r="O1419" s="88"/>
      <c r="P1419" s="88"/>
      <c r="Q1419" s="88"/>
      <c r="R1419" s="88"/>
      <c r="S1419" s="88"/>
      <c r="T1419" s="36"/>
      <c r="U1419" s="36"/>
      <c r="V1419" s="36"/>
      <c r="W1419" s="36">
        <v>4</v>
      </c>
      <c r="X1419" s="36" t="s">
        <v>50</v>
      </c>
      <c r="Y1419" s="36" t="s">
        <v>117</v>
      </c>
      <c r="Z1419" s="36" t="s">
        <v>117</v>
      </c>
      <c r="AA1419" s="36" t="s">
        <v>117</v>
      </c>
      <c r="AB1419" s="36" t="s">
        <v>117</v>
      </c>
      <c r="AC1419" s="36" t="s">
        <v>117</v>
      </c>
      <c r="AD1419" s="36" t="s">
        <v>117</v>
      </c>
      <c r="AE1419" s="36" t="s">
        <v>739</v>
      </c>
      <c r="AF1419" s="36" t="s">
        <v>117</v>
      </c>
      <c r="AG1419" s="36" t="s">
        <v>117</v>
      </c>
      <c r="AH1419" s="36" t="s">
        <v>117</v>
      </c>
      <c r="AI1419" s="36" t="s">
        <v>117</v>
      </c>
      <c r="AJ1419" s="36" t="s">
        <v>117</v>
      </c>
      <c r="AK1419" s="36" t="s">
        <v>4297</v>
      </c>
      <c r="AL1419" s="36">
        <v>2</v>
      </c>
      <c r="AM1419" s="36" t="s">
        <v>117</v>
      </c>
      <c r="AN1419" s="36"/>
      <c r="AO1419" s="36"/>
      <c r="AP1419" s="36"/>
      <c r="AQ1419" s="36"/>
      <c r="AR1419" s="36"/>
      <c r="AS1419" s="36"/>
    </row>
    <row r="1420" spans="1:45" s="62" customFormat="1" hidden="1">
      <c r="A1420" s="136"/>
      <c r="B1420" s="42" t="s">
        <v>6679</v>
      </c>
      <c r="C1420" s="88"/>
      <c r="D1420" s="88"/>
      <c r="E1420" s="88"/>
      <c r="F1420" s="88"/>
      <c r="G1420" s="88"/>
      <c r="H1420" s="88"/>
      <c r="I1420" s="88"/>
      <c r="J1420" s="88"/>
      <c r="K1420" s="88"/>
      <c r="L1420" s="88"/>
      <c r="M1420" s="88"/>
      <c r="N1420" s="88"/>
      <c r="O1420" s="88"/>
      <c r="P1420" s="88"/>
      <c r="Q1420" s="88"/>
      <c r="R1420" s="88"/>
      <c r="S1420" s="88"/>
      <c r="T1420" s="36"/>
      <c r="U1420" s="36"/>
      <c r="V1420" s="36"/>
      <c r="W1420" s="36">
        <v>4</v>
      </c>
      <c r="X1420" s="36" t="s">
        <v>50</v>
      </c>
      <c r="Y1420" s="36" t="s">
        <v>117</v>
      </c>
      <c r="Z1420" s="36" t="s">
        <v>117</v>
      </c>
      <c r="AA1420" s="36" t="s">
        <v>117</v>
      </c>
      <c r="AB1420" s="36" t="s">
        <v>117</v>
      </c>
      <c r="AC1420" s="36" t="s">
        <v>117</v>
      </c>
      <c r="AD1420" s="36" t="s">
        <v>117</v>
      </c>
      <c r="AE1420" s="36" t="s">
        <v>165</v>
      </c>
      <c r="AF1420" s="36" t="s">
        <v>117</v>
      </c>
      <c r="AG1420" s="36" t="s">
        <v>117</v>
      </c>
      <c r="AH1420" s="36" t="s">
        <v>117</v>
      </c>
      <c r="AI1420" s="36" t="s">
        <v>117</v>
      </c>
      <c r="AJ1420" s="36" t="s">
        <v>117</v>
      </c>
      <c r="AK1420" s="36" t="s">
        <v>4297</v>
      </c>
      <c r="AL1420" s="36">
        <v>3</v>
      </c>
      <c r="AM1420" s="36" t="s">
        <v>117</v>
      </c>
      <c r="AN1420" s="36"/>
      <c r="AO1420" s="36"/>
      <c r="AP1420" s="36"/>
      <c r="AQ1420" s="36"/>
      <c r="AR1420" s="36"/>
      <c r="AS1420" s="36"/>
    </row>
    <row r="1421" spans="1:45" s="62" customFormat="1" hidden="1">
      <c r="A1421" s="136"/>
      <c r="B1421" s="42" t="s">
        <v>6679</v>
      </c>
      <c r="C1421" s="88"/>
      <c r="D1421" s="88"/>
      <c r="E1421" s="88"/>
      <c r="F1421" s="88"/>
      <c r="G1421" s="88"/>
      <c r="H1421" s="88"/>
      <c r="I1421" s="88"/>
      <c r="J1421" s="88"/>
      <c r="K1421" s="88"/>
      <c r="L1421" s="88"/>
      <c r="M1421" s="88"/>
      <c r="N1421" s="88"/>
      <c r="O1421" s="88"/>
      <c r="P1421" s="88"/>
      <c r="Q1421" s="88"/>
      <c r="R1421" s="88"/>
      <c r="S1421" s="88"/>
      <c r="T1421" s="36"/>
      <c r="U1421" s="36"/>
      <c r="V1421" s="36"/>
      <c r="W1421" s="36">
        <v>4</v>
      </c>
      <c r="X1421" s="36" t="s">
        <v>50</v>
      </c>
      <c r="Y1421" s="36" t="s">
        <v>117</v>
      </c>
      <c r="Z1421" s="36" t="s">
        <v>117</v>
      </c>
      <c r="AA1421" s="36" t="s">
        <v>117</v>
      </c>
      <c r="AB1421" s="36" t="s">
        <v>117</v>
      </c>
      <c r="AC1421" s="36" t="s">
        <v>117</v>
      </c>
      <c r="AD1421" s="36" t="s">
        <v>117</v>
      </c>
      <c r="AE1421" s="36" t="s">
        <v>167</v>
      </c>
      <c r="AF1421" s="36" t="s">
        <v>117</v>
      </c>
      <c r="AG1421" s="36" t="s">
        <v>117</v>
      </c>
      <c r="AH1421" s="36" t="s">
        <v>117</v>
      </c>
      <c r="AI1421" s="36" t="s">
        <v>117</v>
      </c>
      <c r="AJ1421" s="36" t="s">
        <v>117</v>
      </c>
      <c r="AK1421" s="36" t="s">
        <v>4297</v>
      </c>
      <c r="AL1421" s="36">
        <v>1</v>
      </c>
      <c r="AM1421" s="36" t="s">
        <v>117</v>
      </c>
      <c r="AN1421" s="36"/>
      <c r="AO1421" s="36"/>
      <c r="AP1421" s="36"/>
      <c r="AQ1421" s="36"/>
      <c r="AR1421" s="36"/>
      <c r="AS1421" s="36"/>
    </row>
    <row r="1422" spans="1:45" s="62" customFormat="1" hidden="1">
      <c r="A1422" s="136"/>
      <c r="B1422" s="42" t="s">
        <v>6679</v>
      </c>
      <c r="C1422" s="88"/>
      <c r="D1422" s="88"/>
      <c r="E1422" s="88"/>
      <c r="F1422" s="88"/>
      <c r="G1422" s="88"/>
      <c r="H1422" s="88"/>
      <c r="I1422" s="88"/>
      <c r="J1422" s="88"/>
      <c r="K1422" s="88"/>
      <c r="L1422" s="88"/>
      <c r="M1422" s="88"/>
      <c r="N1422" s="88"/>
      <c r="O1422" s="88"/>
      <c r="P1422" s="88"/>
      <c r="Q1422" s="88"/>
      <c r="R1422" s="88"/>
      <c r="S1422" s="88"/>
      <c r="T1422" s="36"/>
      <c r="U1422" s="36"/>
      <c r="V1422" s="36"/>
      <c r="W1422" s="36">
        <v>4</v>
      </c>
      <c r="X1422" s="36" t="s">
        <v>50</v>
      </c>
      <c r="Y1422" s="36" t="s">
        <v>117</v>
      </c>
      <c r="Z1422" s="36" t="s">
        <v>117</v>
      </c>
      <c r="AA1422" s="36" t="s">
        <v>117</v>
      </c>
      <c r="AB1422" s="36" t="s">
        <v>117</v>
      </c>
      <c r="AC1422" s="36" t="s">
        <v>117</v>
      </c>
      <c r="AD1422" s="36" t="s">
        <v>117</v>
      </c>
      <c r="AE1422" s="36" t="s">
        <v>1236</v>
      </c>
      <c r="AF1422" s="36" t="s">
        <v>117</v>
      </c>
      <c r="AG1422" s="36" t="s">
        <v>117</v>
      </c>
      <c r="AH1422" s="36" t="s">
        <v>117</v>
      </c>
      <c r="AI1422" s="36" t="s">
        <v>117</v>
      </c>
      <c r="AJ1422" s="36" t="s">
        <v>117</v>
      </c>
      <c r="AK1422" s="36" t="s">
        <v>4297</v>
      </c>
      <c r="AL1422" s="36">
        <v>1</v>
      </c>
      <c r="AM1422" s="36">
        <v>5</v>
      </c>
      <c r="AN1422" s="36"/>
      <c r="AO1422" s="36"/>
      <c r="AP1422" s="36"/>
      <c r="AQ1422" s="36"/>
      <c r="AR1422" s="36"/>
      <c r="AS1422" s="36"/>
    </row>
    <row r="1423" spans="1:45" s="158" customFormat="1" hidden="1">
      <c r="A1423" s="146" t="s">
        <v>7940</v>
      </c>
      <c r="B1423" s="170" t="s">
        <v>6679</v>
      </c>
      <c r="C1423" s="86"/>
      <c r="D1423" s="86"/>
      <c r="E1423" s="86"/>
      <c r="F1423" s="86"/>
      <c r="G1423" s="86"/>
      <c r="H1423" s="86"/>
      <c r="I1423" s="86"/>
      <c r="J1423" s="86"/>
      <c r="K1423" s="86"/>
      <c r="L1423" s="86"/>
      <c r="M1423" s="86"/>
      <c r="N1423" s="86"/>
      <c r="O1423" s="86"/>
      <c r="P1423" s="86"/>
      <c r="Q1423" s="86"/>
      <c r="R1423" s="86"/>
      <c r="S1423" s="86"/>
      <c r="W1423" s="158">
        <v>4</v>
      </c>
      <c r="X1423" s="148" t="s">
        <v>50</v>
      </c>
      <c r="Y1423" s="148" t="s">
        <v>117</v>
      </c>
      <c r="Z1423" s="148" t="s">
        <v>117</v>
      </c>
      <c r="AA1423" s="148" t="s">
        <v>117</v>
      </c>
      <c r="AB1423" s="148" t="s">
        <v>117</v>
      </c>
      <c r="AC1423" s="148" t="s">
        <v>117</v>
      </c>
      <c r="AD1423" s="148" t="s">
        <v>117</v>
      </c>
      <c r="AE1423" s="148" t="s">
        <v>7939</v>
      </c>
      <c r="AF1423" s="148" t="s">
        <v>117</v>
      </c>
      <c r="AG1423" s="148" t="s">
        <v>117</v>
      </c>
      <c r="AH1423" s="148" t="s">
        <v>117</v>
      </c>
      <c r="AI1423" s="148" t="s">
        <v>117</v>
      </c>
      <c r="AJ1423" s="148" t="s">
        <v>117</v>
      </c>
      <c r="AK1423" s="148" t="s">
        <v>4297</v>
      </c>
      <c r="AL1423" s="148" t="s">
        <v>117</v>
      </c>
      <c r="AM1423" s="148">
        <v>2</v>
      </c>
    </row>
    <row r="1424" spans="1:45" s="62" customFormat="1" hidden="1">
      <c r="A1424" s="146" t="s">
        <v>7940</v>
      </c>
      <c r="B1424" s="42" t="s">
        <v>6679</v>
      </c>
      <c r="C1424" s="88"/>
      <c r="D1424" s="88"/>
      <c r="E1424" s="88"/>
      <c r="F1424" s="88"/>
      <c r="G1424" s="88"/>
      <c r="H1424" s="88"/>
      <c r="I1424" s="88"/>
      <c r="J1424" s="88"/>
      <c r="K1424" s="88"/>
      <c r="L1424" s="88"/>
      <c r="M1424" s="88"/>
      <c r="N1424" s="88"/>
      <c r="O1424" s="88"/>
      <c r="P1424" s="88"/>
      <c r="Q1424" s="88"/>
      <c r="R1424" s="88"/>
      <c r="S1424" s="88"/>
      <c r="T1424" s="36"/>
      <c r="U1424" s="36"/>
      <c r="V1424" s="36"/>
      <c r="W1424" s="36">
        <v>4</v>
      </c>
      <c r="X1424" s="36" t="s">
        <v>50</v>
      </c>
      <c r="Y1424" s="36" t="s">
        <v>117</v>
      </c>
      <c r="Z1424" s="36" t="s">
        <v>117</v>
      </c>
      <c r="AA1424" s="36" t="s">
        <v>117</v>
      </c>
      <c r="AB1424" s="36" t="s">
        <v>117</v>
      </c>
      <c r="AC1424" s="36" t="s">
        <v>117</v>
      </c>
      <c r="AD1424" s="36" t="s">
        <v>117</v>
      </c>
      <c r="AE1424" s="36" t="s">
        <v>1237</v>
      </c>
      <c r="AF1424" s="36" t="s">
        <v>117</v>
      </c>
      <c r="AG1424" s="36" t="s">
        <v>117</v>
      </c>
      <c r="AH1424" s="36" t="s">
        <v>117</v>
      </c>
      <c r="AI1424" s="36" t="s">
        <v>117</v>
      </c>
      <c r="AJ1424" s="36" t="s">
        <v>117</v>
      </c>
      <c r="AK1424" s="36" t="s">
        <v>4297</v>
      </c>
      <c r="AL1424" s="36">
        <v>1</v>
      </c>
      <c r="AM1424" s="148" t="s">
        <v>117</v>
      </c>
      <c r="AN1424" s="36"/>
      <c r="AO1424" s="36"/>
      <c r="AP1424" s="36"/>
      <c r="AQ1424" s="36"/>
      <c r="AR1424" s="36"/>
      <c r="AS1424" s="36"/>
    </row>
    <row r="1425" spans="1:45" s="62" customFormat="1" hidden="1">
      <c r="A1425" s="136"/>
      <c r="B1425" s="42" t="s">
        <v>6679</v>
      </c>
      <c r="C1425" s="88"/>
      <c r="D1425" s="88"/>
      <c r="E1425" s="88"/>
      <c r="F1425" s="88"/>
      <c r="G1425" s="88"/>
      <c r="H1425" s="88"/>
      <c r="I1425" s="88"/>
      <c r="J1425" s="88"/>
      <c r="K1425" s="88"/>
      <c r="L1425" s="88"/>
      <c r="M1425" s="88"/>
      <c r="N1425" s="88"/>
      <c r="O1425" s="88"/>
      <c r="P1425" s="88"/>
      <c r="Q1425" s="88"/>
      <c r="R1425" s="88"/>
      <c r="S1425" s="88"/>
      <c r="T1425" s="36"/>
      <c r="U1425" s="36"/>
      <c r="V1425" s="36"/>
      <c r="W1425" s="36">
        <v>4</v>
      </c>
      <c r="X1425" s="36" t="s">
        <v>50</v>
      </c>
      <c r="Y1425" s="36" t="s">
        <v>117</v>
      </c>
      <c r="Z1425" s="36" t="s">
        <v>117</v>
      </c>
      <c r="AA1425" s="36" t="s">
        <v>117</v>
      </c>
      <c r="AB1425" s="36" t="s">
        <v>117</v>
      </c>
      <c r="AC1425" s="36" t="s">
        <v>117</v>
      </c>
      <c r="AD1425" s="36" t="s">
        <v>117</v>
      </c>
      <c r="AE1425" s="36" t="s">
        <v>1238</v>
      </c>
      <c r="AF1425" s="36" t="s">
        <v>117</v>
      </c>
      <c r="AG1425" s="36" t="s">
        <v>117</v>
      </c>
      <c r="AH1425" s="36" t="s">
        <v>117</v>
      </c>
      <c r="AI1425" s="36" t="s">
        <v>117</v>
      </c>
      <c r="AJ1425" s="36" t="s">
        <v>117</v>
      </c>
      <c r="AK1425" s="36" t="s">
        <v>4297</v>
      </c>
      <c r="AL1425" s="36" t="s">
        <v>117</v>
      </c>
      <c r="AM1425" s="36">
        <v>1</v>
      </c>
      <c r="AN1425" s="36"/>
      <c r="AO1425" s="36"/>
      <c r="AP1425" s="36"/>
      <c r="AQ1425" s="36"/>
      <c r="AR1425" s="36"/>
      <c r="AS1425" s="36"/>
    </row>
    <row r="1426" spans="1:45" s="62" customFormat="1" hidden="1">
      <c r="A1426" s="136"/>
      <c r="B1426" s="42" t="s">
        <v>6679</v>
      </c>
      <c r="C1426" s="88"/>
      <c r="D1426" s="88"/>
      <c r="E1426" s="88"/>
      <c r="F1426" s="88"/>
      <c r="G1426" s="88"/>
      <c r="H1426" s="88"/>
      <c r="I1426" s="88"/>
      <c r="J1426" s="88"/>
      <c r="K1426" s="88"/>
      <c r="L1426" s="88"/>
      <c r="M1426" s="88"/>
      <c r="N1426" s="88"/>
      <c r="O1426" s="88"/>
      <c r="P1426" s="88"/>
      <c r="Q1426" s="88"/>
      <c r="R1426" s="88"/>
      <c r="S1426" s="88"/>
      <c r="T1426" s="36"/>
      <c r="U1426" s="36"/>
      <c r="V1426" s="36"/>
      <c r="W1426" s="36">
        <v>4</v>
      </c>
      <c r="X1426" s="36" t="s">
        <v>50</v>
      </c>
      <c r="Y1426" s="36" t="s">
        <v>117</v>
      </c>
      <c r="Z1426" s="36" t="s">
        <v>117</v>
      </c>
      <c r="AA1426" s="36" t="s">
        <v>117</v>
      </c>
      <c r="AB1426" s="36" t="s">
        <v>117</v>
      </c>
      <c r="AC1426" s="36" t="s">
        <v>117</v>
      </c>
      <c r="AD1426" s="36" t="s">
        <v>117</v>
      </c>
      <c r="AE1426" s="36" t="s">
        <v>1239</v>
      </c>
      <c r="AF1426" s="36" t="s">
        <v>117</v>
      </c>
      <c r="AG1426" s="36" t="s">
        <v>117</v>
      </c>
      <c r="AH1426" s="36" t="s">
        <v>117</v>
      </c>
      <c r="AI1426" s="36" t="s">
        <v>117</v>
      </c>
      <c r="AJ1426" s="36" t="s">
        <v>117</v>
      </c>
      <c r="AK1426" s="36" t="s">
        <v>4297</v>
      </c>
      <c r="AL1426" s="36" t="s">
        <v>117</v>
      </c>
      <c r="AM1426" s="36">
        <v>1</v>
      </c>
      <c r="AN1426" s="36"/>
      <c r="AO1426" s="36"/>
      <c r="AP1426" s="36"/>
      <c r="AQ1426" s="36"/>
      <c r="AR1426" s="36"/>
      <c r="AS1426" s="36"/>
    </row>
    <row r="1427" spans="1:45" s="62" customFormat="1" hidden="1">
      <c r="A1427" s="136"/>
      <c r="B1427" s="42" t="s">
        <v>6679</v>
      </c>
      <c r="C1427" s="88"/>
      <c r="D1427" s="88"/>
      <c r="E1427" s="88"/>
      <c r="F1427" s="88"/>
      <c r="G1427" s="88"/>
      <c r="H1427" s="88"/>
      <c r="I1427" s="88"/>
      <c r="J1427" s="88"/>
      <c r="K1427" s="88"/>
      <c r="L1427" s="88"/>
      <c r="M1427" s="88"/>
      <c r="N1427" s="88"/>
      <c r="O1427" s="88"/>
      <c r="P1427" s="88"/>
      <c r="Q1427" s="88"/>
      <c r="R1427" s="88"/>
      <c r="S1427" s="88"/>
      <c r="T1427" s="36"/>
      <c r="U1427" s="36"/>
      <c r="V1427" s="36"/>
      <c r="W1427" s="36">
        <v>4</v>
      </c>
      <c r="X1427" s="36" t="s">
        <v>50</v>
      </c>
      <c r="Y1427" s="36" t="s">
        <v>117</v>
      </c>
      <c r="Z1427" s="36" t="s">
        <v>117</v>
      </c>
      <c r="AA1427" s="36" t="s">
        <v>117</v>
      </c>
      <c r="AB1427" s="36" t="s">
        <v>117</v>
      </c>
      <c r="AC1427" s="36" t="s">
        <v>117</v>
      </c>
      <c r="AD1427" s="36" t="s">
        <v>117</v>
      </c>
      <c r="AE1427" s="36" t="s">
        <v>1240</v>
      </c>
      <c r="AF1427" s="36" t="s">
        <v>117</v>
      </c>
      <c r="AG1427" s="36" t="s">
        <v>117</v>
      </c>
      <c r="AH1427" s="36" t="s">
        <v>117</v>
      </c>
      <c r="AI1427" s="36" t="s">
        <v>117</v>
      </c>
      <c r="AJ1427" s="36" t="s">
        <v>117</v>
      </c>
      <c r="AK1427" s="36" t="s">
        <v>4297</v>
      </c>
      <c r="AL1427" s="36" t="s">
        <v>117</v>
      </c>
      <c r="AM1427" s="36">
        <v>1</v>
      </c>
      <c r="AN1427" s="36"/>
      <c r="AO1427" s="36"/>
      <c r="AP1427" s="36"/>
      <c r="AQ1427" s="36"/>
      <c r="AR1427" s="36"/>
      <c r="AS1427" s="36"/>
    </row>
    <row r="1428" spans="1:45" s="62" customFormat="1" hidden="1">
      <c r="A1428" s="136"/>
      <c r="B1428" s="42" t="s">
        <v>6679</v>
      </c>
      <c r="C1428" s="88"/>
      <c r="D1428" s="88"/>
      <c r="E1428" s="88"/>
      <c r="F1428" s="88"/>
      <c r="G1428" s="88"/>
      <c r="H1428" s="88"/>
      <c r="I1428" s="88"/>
      <c r="J1428" s="88"/>
      <c r="K1428" s="88"/>
      <c r="L1428" s="88"/>
      <c r="M1428" s="88"/>
      <c r="N1428" s="88"/>
      <c r="O1428" s="88"/>
      <c r="P1428" s="88"/>
      <c r="Q1428" s="88"/>
      <c r="R1428" s="88"/>
      <c r="S1428" s="88"/>
      <c r="T1428" s="36"/>
      <c r="U1428" s="36"/>
      <c r="V1428" s="36"/>
      <c r="W1428" s="36">
        <v>4</v>
      </c>
      <c r="X1428" s="36" t="s">
        <v>50</v>
      </c>
      <c r="Y1428" s="36" t="s">
        <v>117</v>
      </c>
      <c r="Z1428" s="36" t="s">
        <v>117</v>
      </c>
      <c r="AA1428" s="36" t="s">
        <v>117</v>
      </c>
      <c r="AB1428" s="36" t="s">
        <v>117</v>
      </c>
      <c r="AC1428" s="36" t="s">
        <v>117</v>
      </c>
      <c r="AD1428" s="36" t="s">
        <v>117</v>
      </c>
      <c r="AE1428" s="36" t="s">
        <v>179</v>
      </c>
      <c r="AF1428" s="36" t="s">
        <v>117</v>
      </c>
      <c r="AG1428" s="36" t="s">
        <v>117</v>
      </c>
      <c r="AH1428" s="36" t="s">
        <v>117</v>
      </c>
      <c r="AI1428" s="36" t="s">
        <v>117</v>
      </c>
      <c r="AJ1428" s="36" t="s">
        <v>117</v>
      </c>
      <c r="AK1428" s="36" t="s">
        <v>4297</v>
      </c>
      <c r="AL1428" s="36">
        <v>1</v>
      </c>
      <c r="AM1428" s="36" t="s">
        <v>117</v>
      </c>
      <c r="AN1428" s="36"/>
      <c r="AO1428" s="36"/>
      <c r="AP1428" s="36"/>
      <c r="AQ1428" s="36"/>
      <c r="AR1428" s="36"/>
      <c r="AS1428" s="36"/>
    </row>
    <row r="1429" spans="1:45" s="62" customFormat="1" hidden="1">
      <c r="A1429" s="136"/>
      <c r="B1429" s="42" t="s">
        <v>6679</v>
      </c>
      <c r="C1429" s="88"/>
      <c r="D1429" s="88"/>
      <c r="E1429" s="88"/>
      <c r="F1429" s="88"/>
      <c r="G1429" s="88"/>
      <c r="H1429" s="88"/>
      <c r="I1429" s="88"/>
      <c r="J1429" s="88"/>
      <c r="K1429" s="88"/>
      <c r="L1429" s="88"/>
      <c r="M1429" s="88"/>
      <c r="N1429" s="88"/>
      <c r="O1429" s="88"/>
      <c r="P1429" s="88"/>
      <c r="Q1429" s="88"/>
      <c r="R1429" s="88"/>
      <c r="S1429" s="88"/>
      <c r="T1429" s="36"/>
      <c r="U1429" s="36"/>
      <c r="V1429" s="36"/>
      <c r="W1429" s="36">
        <v>4</v>
      </c>
      <c r="X1429" s="36" t="s">
        <v>50</v>
      </c>
      <c r="Y1429" s="36" t="s">
        <v>117</v>
      </c>
      <c r="Z1429" s="36" t="s">
        <v>117</v>
      </c>
      <c r="AA1429" s="36" t="s">
        <v>117</v>
      </c>
      <c r="AB1429" s="36" t="s">
        <v>117</v>
      </c>
      <c r="AC1429" s="36" t="s">
        <v>117</v>
      </c>
      <c r="AD1429" s="36" t="s">
        <v>117</v>
      </c>
      <c r="AE1429" s="36" t="s">
        <v>838</v>
      </c>
      <c r="AF1429" s="36" t="s">
        <v>117</v>
      </c>
      <c r="AG1429" s="36" t="s">
        <v>117</v>
      </c>
      <c r="AH1429" s="36" t="s">
        <v>117</v>
      </c>
      <c r="AI1429" s="36" t="s">
        <v>117</v>
      </c>
      <c r="AJ1429" s="36" t="s">
        <v>117</v>
      </c>
      <c r="AK1429" s="36" t="s">
        <v>4297</v>
      </c>
      <c r="AL1429" s="36">
        <v>2</v>
      </c>
      <c r="AM1429" s="36">
        <v>2</v>
      </c>
      <c r="AN1429" s="36"/>
      <c r="AO1429" s="36"/>
      <c r="AP1429" s="36"/>
      <c r="AQ1429" s="36"/>
      <c r="AR1429" s="36"/>
      <c r="AS1429" s="36"/>
    </row>
    <row r="1430" spans="1:45" s="62" customFormat="1" hidden="1">
      <c r="A1430" s="136"/>
      <c r="B1430" s="42" t="s">
        <v>6679</v>
      </c>
      <c r="C1430" s="88"/>
      <c r="D1430" s="88"/>
      <c r="E1430" s="88"/>
      <c r="F1430" s="88"/>
      <c r="G1430" s="88"/>
      <c r="H1430" s="88"/>
      <c r="I1430" s="88"/>
      <c r="J1430" s="88"/>
      <c r="K1430" s="88"/>
      <c r="L1430" s="88"/>
      <c r="M1430" s="88"/>
      <c r="N1430" s="88"/>
      <c r="O1430" s="88"/>
      <c r="P1430" s="88"/>
      <c r="Q1430" s="88"/>
      <c r="R1430" s="88"/>
      <c r="S1430" s="88"/>
      <c r="T1430" s="36"/>
      <c r="U1430" s="36"/>
      <c r="V1430" s="36"/>
      <c r="W1430" s="36">
        <v>4</v>
      </c>
      <c r="X1430" s="36" t="s">
        <v>50</v>
      </c>
      <c r="Y1430" s="36" t="s">
        <v>117</v>
      </c>
      <c r="Z1430" s="36" t="s">
        <v>117</v>
      </c>
      <c r="AA1430" s="36" t="s">
        <v>117</v>
      </c>
      <c r="AB1430" s="36" t="s">
        <v>117</v>
      </c>
      <c r="AC1430" s="36" t="s">
        <v>117</v>
      </c>
      <c r="AD1430" s="36" t="s">
        <v>117</v>
      </c>
      <c r="AE1430" s="36" t="s">
        <v>987</v>
      </c>
      <c r="AF1430" s="36" t="s">
        <v>117</v>
      </c>
      <c r="AG1430" s="36" t="s">
        <v>117</v>
      </c>
      <c r="AH1430" s="36" t="s">
        <v>117</v>
      </c>
      <c r="AI1430" s="36" t="s">
        <v>117</v>
      </c>
      <c r="AJ1430" s="36" t="s">
        <v>117</v>
      </c>
      <c r="AK1430" s="36" t="s">
        <v>4297</v>
      </c>
      <c r="AL1430" s="36" t="s">
        <v>117</v>
      </c>
      <c r="AM1430" s="36">
        <v>6</v>
      </c>
      <c r="AN1430" s="36"/>
      <c r="AO1430" s="36"/>
      <c r="AP1430" s="36"/>
      <c r="AQ1430" s="36"/>
      <c r="AR1430" s="36"/>
      <c r="AS1430" s="36"/>
    </row>
    <row r="1431" spans="1:45" s="62" customFormat="1" hidden="1">
      <c r="A1431" s="136"/>
      <c r="B1431" s="42" t="s">
        <v>6679</v>
      </c>
      <c r="C1431" s="88"/>
      <c r="D1431" s="88"/>
      <c r="E1431" s="88"/>
      <c r="F1431" s="88"/>
      <c r="G1431" s="88"/>
      <c r="H1431" s="88"/>
      <c r="I1431" s="88"/>
      <c r="J1431" s="88"/>
      <c r="K1431" s="88"/>
      <c r="L1431" s="88"/>
      <c r="M1431" s="88"/>
      <c r="N1431" s="88"/>
      <c r="O1431" s="88"/>
      <c r="P1431" s="88"/>
      <c r="Q1431" s="88"/>
      <c r="R1431" s="88"/>
      <c r="S1431" s="88"/>
      <c r="T1431" s="36"/>
      <c r="U1431" s="36"/>
      <c r="V1431" s="36"/>
      <c r="W1431" s="36">
        <v>4</v>
      </c>
      <c r="X1431" s="36" t="s">
        <v>50</v>
      </c>
      <c r="Y1431" s="36" t="s">
        <v>117</v>
      </c>
      <c r="Z1431" s="36" t="s">
        <v>117</v>
      </c>
      <c r="AA1431" s="36" t="s">
        <v>117</v>
      </c>
      <c r="AB1431" s="36" t="s">
        <v>117</v>
      </c>
      <c r="AC1431" s="36" t="s">
        <v>117</v>
      </c>
      <c r="AD1431" s="36" t="s">
        <v>117</v>
      </c>
      <c r="AE1431" s="36" t="s">
        <v>1241</v>
      </c>
      <c r="AF1431" s="36" t="s">
        <v>117</v>
      </c>
      <c r="AG1431" s="36" t="s">
        <v>117</v>
      </c>
      <c r="AH1431" s="36" t="s">
        <v>117</v>
      </c>
      <c r="AI1431" s="36" t="s">
        <v>117</v>
      </c>
      <c r="AJ1431" s="36" t="s">
        <v>117</v>
      </c>
      <c r="AK1431" s="36" t="s">
        <v>4297</v>
      </c>
      <c r="AL1431" s="36" t="s">
        <v>117</v>
      </c>
      <c r="AM1431" s="36">
        <v>8</v>
      </c>
      <c r="AN1431" s="36"/>
      <c r="AO1431" s="36"/>
      <c r="AP1431" s="36"/>
      <c r="AQ1431" s="36"/>
      <c r="AR1431" s="36"/>
      <c r="AS1431" s="36"/>
    </row>
    <row r="1432" spans="1:45" s="62" customFormat="1" hidden="1">
      <c r="A1432" s="50"/>
      <c r="B1432" s="42" t="s">
        <v>6679</v>
      </c>
      <c r="C1432" s="40"/>
      <c r="D1432" s="42" t="s">
        <v>9</v>
      </c>
      <c r="E1432" s="40"/>
      <c r="F1432" s="86"/>
      <c r="G1432" s="40"/>
      <c r="H1432" s="43"/>
      <c r="I1432" s="40"/>
      <c r="J1432" s="35"/>
      <c r="K1432" s="40"/>
      <c r="L1432" s="40"/>
      <c r="M1432" s="42"/>
      <c r="N1432" s="40"/>
      <c r="O1432" s="40"/>
      <c r="P1432" s="40"/>
      <c r="Q1432" s="40"/>
      <c r="R1432" s="40"/>
      <c r="S1432" s="40"/>
      <c r="T1432" s="40"/>
      <c r="U1432" s="40"/>
      <c r="V1432" s="41" t="s">
        <v>6605</v>
      </c>
      <c r="W1432" s="36">
        <v>3</v>
      </c>
      <c r="X1432" s="36" t="s">
        <v>50</v>
      </c>
      <c r="Y1432" s="36" t="s">
        <v>1242</v>
      </c>
      <c r="Z1432" s="36" t="s">
        <v>117</v>
      </c>
      <c r="AA1432" s="36" t="s">
        <v>1243</v>
      </c>
      <c r="AB1432" s="36" t="s">
        <v>6082</v>
      </c>
      <c r="AC1432" s="36" t="s">
        <v>1244</v>
      </c>
      <c r="AD1432" s="36" t="s">
        <v>1245</v>
      </c>
      <c r="AE1432" s="36" t="s">
        <v>270</v>
      </c>
      <c r="AF1432" s="36" t="s">
        <v>117</v>
      </c>
      <c r="AG1432" s="36" t="s">
        <v>117</v>
      </c>
      <c r="AH1432" s="36" t="s">
        <v>117</v>
      </c>
      <c r="AI1432" s="36" t="s">
        <v>5698</v>
      </c>
      <c r="AJ1432" s="36" t="s">
        <v>4344</v>
      </c>
      <c r="AK1432" s="36" t="s">
        <v>4297</v>
      </c>
      <c r="AL1432" s="36" t="s">
        <v>1230</v>
      </c>
      <c r="AM1432" s="36" t="s">
        <v>117</v>
      </c>
      <c r="AN1432" s="36"/>
      <c r="AO1432" s="36"/>
      <c r="AP1432" s="36"/>
      <c r="AQ1432" s="36"/>
      <c r="AR1432" s="36"/>
      <c r="AS1432" s="36"/>
    </row>
    <row r="1433" spans="1:45" s="62" customFormat="1" hidden="1">
      <c r="A1433" s="50"/>
      <c r="B1433" s="42" t="s">
        <v>6679</v>
      </c>
      <c r="C1433" s="40"/>
      <c r="D1433" s="42" t="s">
        <v>9</v>
      </c>
      <c r="E1433" s="40" t="s">
        <v>6708</v>
      </c>
      <c r="F1433" s="88" t="s">
        <v>6698</v>
      </c>
      <c r="G1433" s="40"/>
      <c r="H1433" s="43"/>
      <c r="I1433" s="40"/>
      <c r="J1433" s="35"/>
      <c r="K1433" s="40"/>
      <c r="L1433" s="40"/>
      <c r="M1433" s="42"/>
      <c r="N1433" s="40"/>
      <c r="O1433" s="40"/>
      <c r="P1433" s="40"/>
      <c r="Q1433" s="40"/>
      <c r="R1433" s="40"/>
      <c r="S1433" s="40"/>
      <c r="T1433" s="40"/>
      <c r="U1433" s="40"/>
      <c r="V1433" s="41" t="s">
        <v>6605</v>
      </c>
      <c r="W1433" s="36">
        <v>3</v>
      </c>
      <c r="X1433" s="36" t="s">
        <v>5699</v>
      </c>
      <c r="Y1433" s="36" t="s">
        <v>1246</v>
      </c>
      <c r="Z1433" s="36" t="s">
        <v>117</v>
      </c>
      <c r="AA1433" s="36" t="s">
        <v>343</v>
      </c>
      <c r="AB1433" s="36" t="s">
        <v>343</v>
      </c>
      <c r="AC1433" s="36" t="s">
        <v>1247</v>
      </c>
      <c r="AD1433" s="36" t="s">
        <v>1248</v>
      </c>
      <c r="AE1433" s="36" t="s">
        <v>5700</v>
      </c>
      <c r="AF1433" s="36" t="s">
        <v>5269</v>
      </c>
      <c r="AG1433" s="36" t="s">
        <v>117</v>
      </c>
      <c r="AH1433" s="36" t="s">
        <v>5701</v>
      </c>
      <c r="AI1433" s="36" t="s">
        <v>4386</v>
      </c>
      <c r="AJ1433" s="36" t="s">
        <v>117</v>
      </c>
      <c r="AK1433" s="36" t="s">
        <v>4297</v>
      </c>
      <c r="AL1433" s="36" t="s">
        <v>1230</v>
      </c>
      <c r="AM1433" s="36" t="s">
        <v>117</v>
      </c>
      <c r="AN1433" s="36"/>
      <c r="AO1433" s="36"/>
      <c r="AP1433" s="36"/>
      <c r="AQ1433" s="36"/>
      <c r="AR1433" s="36"/>
      <c r="AS1433" s="36"/>
    </row>
    <row r="1434" spans="1:45" s="62" customFormat="1" hidden="1">
      <c r="A1434" s="50"/>
      <c r="B1434" s="42" t="s">
        <v>6679</v>
      </c>
      <c r="C1434" s="40"/>
      <c r="D1434" s="42" t="s">
        <v>6698</v>
      </c>
      <c r="E1434" s="40"/>
      <c r="F1434" s="40"/>
      <c r="G1434" s="40"/>
      <c r="H1434" s="43"/>
      <c r="I1434" s="40"/>
      <c r="J1434" s="35"/>
      <c r="K1434" s="40"/>
      <c r="L1434" s="40"/>
      <c r="M1434" s="42"/>
      <c r="N1434" s="40"/>
      <c r="O1434" s="40"/>
      <c r="P1434" s="40"/>
      <c r="Q1434" s="40"/>
      <c r="R1434" s="40"/>
      <c r="S1434" s="40"/>
      <c r="T1434" s="40"/>
      <c r="U1434" s="40"/>
      <c r="V1434" s="41" t="s">
        <v>6622</v>
      </c>
      <c r="W1434" s="36">
        <v>3</v>
      </c>
      <c r="X1434" s="36" t="s">
        <v>5702</v>
      </c>
      <c r="Y1434" s="36" t="s">
        <v>5703</v>
      </c>
      <c r="Z1434" s="36" t="s">
        <v>117</v>
      </c>
      <c r="AA1434" s="36" t="s">
        <v>117</v>
      </c>
      <c r="AB1434" s="36" t="s">
        <v>117</v>
      </c>
      <c r="AC1434" s="36" t="s">
        <v>5703</v>
      </c>
      <c r="AD1434" s="36" t="s">
        <v>1248</v>
      </c>
      <c r="AE1434" s="36" t="s">
        <v>5704</v>
      </c>
      <c r="AF1434" s="36" t="s">
        <v>117</v>
      </c>
      <c r="AG1434" s="36" t="s">
        <v>1247</v>
      </c>
      <c r="AH1434" s="36" t="s">
        <v>117</v>
      </c>
      <c r="AI1434" s="36" t="s">
        <v>117</v>
      </c>
      <c r="AJ1434" s="36" t="s">
        <v>117</v>
      </c>
      <c r="AK1434" s="36" t="s">
        <v>4297</v>
      </c>
      <c r="AL1434" s="36" t="s">
        <v>1230</v>
      </c>
      <c r="AM1434" s="36" t="s">
        <v>117</v>
      </c>
      <c r="AN1434" s="36"/>
      <c r="AO1434" s="36"/>
      <c r="AP1434" s="36"/>
      <c r="AQ1434" s="36"/>
      <c r="AR1434" s="36"/>
      <c r="AS1434" s="36"/>
    </row>
    <row r="1435" spans="1:45" s="62" customFormat="1" hidden="1">
      <c r="A1435" s="50"/>
      <c r="B1435" s="42" t="s">
        <v>6679</v>
      </c>
      <c r="C1435" s="40"/>
      <c r="D1435" s="42" t="s">
        <v>9</v>
      </c>
      <c r="E1435" s="40" t="s">
        <v>6708</v>
      </c>
      <c r="F1435" s="88" t="s">
        <v>6698</v>
      </c>
      <c r="G1435" s="40"/>
      <c r="H1435" s="43"/>
      <c r="I1435" s="40"/>
      <c r="J1435" s="35"/>
      <c r="K1435" s="40"/>
      <c r="L1435" s="40"/>
      <c r="M1435" s="42"/>
      <c r="N1435" s="40"/>
      <c r="O1435" s="40"/>
      <c r="P1435" s="40"/>
      <c r="Q1435" s="40"/>
      <c r="R1435" s="40"/>
      <c r="S1435" s="40"/>
      <c r="T1435" s="40"/>
      <c r="U1435" s="40"/>
      <c r="V1435" s="41" t="s">
        <v>6605</v>
      </c>
      <c r="W1435" s="36">
        <v>3</v>
      </c>
      <c r="X1435" s="36" t="s">
        <v>5705</v>
      </c>
      <c r="Y1435" s="36" t="s">
        <v>1249</v>
      </c>
      <c r="Z1435" s="36" t="s">
        <v>117</v>
      </c>
      <c r="AA1435" s="36" t="s">
        <v>355</v>
      </c>
      <c r="AB1435" s="36" t="s">
        <v>355</v>
      </c>
      <c r="AC1435" s="36" t="s">
        <v>1250</v>
      </c>
      <c r="AD1435" s="36" t="s">
        <v>990</v>
      </c>
      <c r="AE1435" s="36" t="s">
        <v>5706</v>
      </c>
      <c r="AF1435" s="36" t="s">
        <v>5707</v>
      </c>
      <c r="AG1435" s="36" t="s">
        <v>117</v>
      </c>
      <c r="AH1435" s="36" t="s">
        <v>5568</v>
      </c>
      <c r="AI1435" s="36" t="s">
        <v>4399</v>
      </c>
      <c r="AJ1435" s="36" t="s">
        <v>117</v>
      </c>
      <c r="AK1435" s="36" t="s">
        <v>4297</v>
      </c>
      <c r="AL1435" s="36" t="s">
        <v>117</v>
      </c>
      <c r="AM1435" s="36" t="s">
        <v>1232</v>
      </c>
      <c r="AN1435" s="36"/>
      <c r="AO1435" s="36"/>
      <c r="AP1435" s="36"/>
      <c r="AQ1435" s="36"/>
      <c r="AR1435" s="36"/>
      <c r="AS1435" s="36"/>
    </row>
    <row r="1436" spans="1:45" s="62" customFormat="1" hidden="1">
      <c r="A1436" s="50"/>
      <c r="B1436" s="42" t="s">
        <v>6679</v>
      </c>
      <c r="C1436" s="40"/>
      <c r="D1436" s="42" t="s">
        <v>9</v>
      </c>
      <c r="E1436" s="40" t="s">
        <v>6708</v>
      </c>
      <c r="F1436" s="88" t="s">
        <v>6698</v>
      </c>
      <c r="G1436" s="40"/>
      <c r="H1436" s="43"/>
      <c r="I1436" s="40"/>
      <c r="J1436" s="35"/>
      <c r="K1436" s="40"/>
      <c r="L1436" s="40"/>
      <c r="M1436" s="42"/>
      <c r="N1436" s="40"/>
      <c r="O1436" s="40"/>
      <c r="P1436" s="40"/>
      <c r="Q1436" s="40"/>
      <c r="R1436" s="40"/>
      <c r="S1436" s="40"/>
      <c r="T1436" s="40"/>
      <c r="U1436" s="40"/>
      <c r="V1436" s="41" t="s">
        <v>6605</v>
      </c>
      <c r="W1436" s="36">
        <v>3</v>
      </c>
      <c r="X1436" s="36" t="s">
        <v>5708</v>
      </c>
      <c r="Y1436" s="36" t="s">
        <v>1251</v>
      </c>
      <c r="Z1436" s="36" t="s">
        <v>117</v>
      </c>
      <c r="AA1436" s="36" t="s">
        <v>1079</v>
      </c>
      <c r="AB1436" s="36" t="s">
        <v>1079</v>
      </c>
      <c r="AC1436" s="36" t="s">
        <v>1252</v>
      </c>
      <c r="AD1436" s="36" t="s">
        <v>1098</v>
      </c>
      <c r="AE1436" s="36" t="s">
        <v>5709</v>
      </c>
      <c r="AF1436" s="36" t="s">
        <v>5510</v>
      </c>
      <c r="AG1436" s="36" t="s">
        <v>117</v>
      </c>
      <c r="AH1436" s="36" t="s">
        <v>5568</v>
      </c>
      <c r="AI1436" s="36" t="s">
        <v>5553</v>
      </c>
      <c r="AJ1436" s="36" t="s">
        <v>117</v>
      </c>
      <c r="AK1436" s="36" t="s">
        <v>4297</v>
      </c>
      <c r="AL1436" s="36" t="s">
        <v>117</v>
      </c>
      <c r="AM1436" s="36" t="s">
        <v>1232</v>
      </c>
      <c r="AN1436" s="36"/>
      <c r="AO1436" s="36"/>
      <c r="AP1436" s="36"/>
      <c r="AQ1436" s="36"/>
      <c r="AR1436" s="36"/>
      <c r="AS1436" s="36"/>
    </row>
    <row r="1437" spans="1:45" s="62" customFormat="1" hidden="1">
      <c r="A1437" s="50"/>
      <c r="B1437" s="42" t="s">
        <v>6679</v>
      </c>
      <c r="C1437" s="40"/>
      <c r="D1437" s="42" t="s">
        <v>9</v>
      </c>
      <c r="E1437" s="40"/>
      <c r="F1437" s="88" t="s">
        <v>6698</v>
      </c>
      <c r="G1437" s="40"/>
      <c r="H1437" s="43"/>
      <c r="I1437" s="40"/>
      <c r="J1437" s="35"/>
      <c r="K1437" s="40"/>
      <c r="L1437" s="40"/>
      <c r="M1437" s="42"/>
      <c r="N1437" s="40"/>
      <c r="O1437" s="40"/>
      <c r="P1437" s="40"/>
      <c r="Q1437" s="40"/>
      <c r="R1437" s="40"/>
      <c r="S1437" s="40"/>
      <c r="T1437" s="40"/>
      <c r="U1437" s="40"/>
      <c r="V1437" s="41" t="s">
        <v>6605</v>
      </c>
      <c r="W1437" s="36">
        <v>4</v>
      </c>
      <c r="X1437" s="36" t="s">
        <v>4369</v>
      </c>
      <c r="Y1437" s="36" t="s">
        <v>117</v>
      </c>
      <c r="Z1437" s="36" t="s">
        <v>117</v>
      </c>
      <c r="AA1437" s="36" t="s">
        <v>117</v>
      </c>
      <c r="AB1437" s="36" t="s">
        <v>117</v>
      </c>
      <c r="AC1437" s="36" t="s">
        <v>117</v>
      </c>
      <c r="AD1437" s="36" t="s">
        <v>117</v>
      </c>
      <c r="AE1437" s="36" t="s">
        <v>5512</v>
      </c>
      <c r="AF1437" s="36" t="s">
        <v>117</v>
      </c>
      <c r="AG1437" s="36" t="s">
        <v>1252</v>
      </c>
      <c r="AH1437" s="36" t="s">
        <v>117</v>
      </c>
      <c r="AI1437" s="36" t="s">
        <v>117</v>
      </c>
      <c r="AJ1437" s="36" t="s">
        <v>117</v>
      </c>
      <c r="AK1437" s="36" t="s">
        <v>4297</v>
      </c>
      <c r="AL1437" s="36" t="s">
        <v>117</v>
      </c>
      <c r="AM1437" s="36" t="s">
        <v>1232</v>
      </c>
      <c r="AN1437" s="36"/>
      <c r="AO1437" s="36"/>
      <c r="AP1437" s="36"/>
      <c r="AQ1437" s="36"/>
      <c r="AR1437" s="36"/>
      <c r="AS1437" s="36"/>
    </row>
    <row r="1438" spans="1:45" s="62" customFormat="1" hidden="1">
      <c r="A1438" s="50"/>
      <c r="B1438" s="42" t="s">
        <v>6679</v>
      </c>
      <c r="C1438" s="40"/>
      <c r="D1438" s="42" t="s">
        <v>9</v>
      </c>
      <c r="E1438" s="40" t="s">
        <v>6708</v>
      </c>
      <c r="F1438" s="88" t="s">
        <v>6698</v>
      </c>
      <c r="G1438" s="40"/>
      <c r="H1438" s="43"/>
      <c r="I1438" s="40"/>
      <c r="J1438" s="35"/>
      <c r="K1438" s="40"/>
      <c r="L1438" s="40"/>
      <c r="M1438" s="42"/>
      <c r="N1438" s="40"/>
      <c r="O1438" s="40"/>
      <c r="P1438" s="40"/>
      <c r="Q1438" s="40"/>
      <c r="R1438" s="40"/>
      <c r="S1438" s="40"/>
      <c r="T1438" s="40"/>
      <c r="U1438" s="40"/>
      <c r="V1438" s="41" t="s">
        <v>6605</v>
      </c>
      <c r="W1438" s="36">
        <v>3</v>
      </c>
      <c r="X1438" s="36" t="s">
        <v>5710</v>
      </c>
      <c r="Y1438" s="36" t="s">
        <v>1253</v>
      </c>
      <c r="Z1438" s="36" t="s">
        <v>117</v>
      </c>
      <c r="AA1438" s="36" t="s">
        <v>1254</v>
      </c>
      <c r="AB1438" s="36" t="s">
        <v>1254</v>
      </c>
      <c r="AC1438" s="36" t="s">
        <v>1255</v>
      </c>
      <c r="AD1438" s="36" t="s">
        <v>1256</v>
      </c>
      <c r="AE1438" s="36" t="s">
        <v>5711</v>
      </c>
      <c r="AF1438" s="36" t="s">
        <v>117</v>
      </c>
      <c r="AG1438" s="36" t="s">
        <v>117</v>
      </c>
      <c r="AH1438" s="36" t="s">
        <v>4367</v>
      </c>
      <c r="AI1438" s="36" t="s">
        <v>5712</v>
      </c>
      <c r="AJ1438" s="36" t="s">
        <v>5713</v>
      </c>
      <c r="AK1438" s="36" t="s">
        <v>4297</v>
      </c>
      <c r="AL1438" s="36" t="s">
        <v>1230</v>
      </c>
      <c r="AM1438" s="36" t="s">
        <v>117</v>
      </c>
      <c r="AN1438" s="36"/>
      <c r="AO1438" s="36"/>
      <c r="AP1438" s="36"/>
      <c r="AQ1438" s="36"/>
      <c r="AR1438" s="36"/>
      <c r="AS1438" s="36"/>
    </row>
    <row r="1439" spans="1:45" s="62" customFormat="1" hidden="1">
      <c r="A1439" s="50"/>
      <c r="B1439" s="42" t="s">
        <v>6679</v>
      </c>
      <c r="C1439" s="40"/>
      <c r="D1439" s="42" t="s">
        <v>9</v>
      </c>
      <c r="E1439" s="40" t="s">
        <v>6708</v>
      </c>
      <c r="F1439" s="88" t="s">
        <v>6698</v>
      </c>
      <c r="G1439" s="40"/>
      <c r="H1439" s="43"/>
      <c r="I1439" s="40"/>
      <c r="J1439" s="35"/>
      <c r="K1439" s="40"/>
      <c r="L1439" s="40"/>
      <c r="M1439" s="42"/>
      <c r="N1439" s="40"/>
      <c r="O1439" s="40"/>
      <c r="P1439" s="40"/>
      <c r="Q1439" s="40"/>
      <c r="R1439" s="40"/>
      <c r="S1439" s="40"/>
      <c r="T1439" s="40"/>
      <c r="U1439" s="40"/>
      <c r="V1439" s="41" t="s">
        <v>6605</v>
      </c>
      <c r="W1439" s="36">
        <v>3</v>
      </c>
      <c r="X1439" s="36" t="s">
        <v>5714</v>
      </c>
      <c r="Y1439" s="36" t="s">
        <v>1257</v>
      </c>
      <c r="Z1439" s="36" t="s">
        <v>117</v>
      </c>
      <c r="AA1439" s="36" t="s">
        <v>1258</v>
      </c>
      <c r="AB1439" s="36" t="s">
        <v>1258</v>
      </c>
      <c r="AC1439" s="36" t="s">
        <v>1259</v>
      </c>
      <c r="AD1439" s="36" t="s">
        <v>1260</v>
      </c>
      <c r="AE1439" s="36" t="s">
        <v>5715</v>
      </c>
      <c r="AF1439" s="36" t="s">
        <v>5557</v>
      </c>
      <c r="AG1439" s="36" t="s">
        <v>117</v>
      </c>
      <c r="AH1439" s="36" t="s">
        <v>5716</v>
      </c>
      <c r="AI1439" s="36" t="s">
        <v>5717</v>
      </c>
      <c r="AJ1439" s="36" t="s">
        <v>5718</v>
      </c>
      <c r="AK1439" s="36" t="s">
        <v>4297</v>
      </c>
      <c r="AL1439" s="36" t="s">
        <v>117</v>
      </c>
      <c r="AM1439" s="36" t="s">
        <v>1232</v>
      </c>
      <c r="AN1439" s="36"/>
      <c r="AO1439" s="36"/>
      <c r="AP1439" s="36"/>
      <c r="AQ1439" s="36"/>
      <c r="AR1439" s="36"/>
      <c r="AS1439" s="36"/>
    </row>
    <row r="1440" spans="1:45" s="62" customFormat="1" hidden="1">
      <c r="A1440" s="50"/>
      <c r="B1440" s="42" t="s">
        <v>6679</v>
      </c>
      <c r="C1440" s="40"/>
      <c r="D1440" s="42" t="s">
        <v>9</v>
      </c>
      <c r="E1440" s="40"/>
      <c r="F1440" s="88" t="s">
        <v>6698</v>
      </c>
      <c r="G1440" s="40"/>
      <c r="H1440" s="43"/>
      <c r="I1440" s="40"/>
      <c r="J1440" s="35"/>
      <c r="K1440" s="40"/>
      <c r="L1440" s="40"/>
      <c r="M1440" s="42"/>
      <c r="N1440" s="40"/>
      <c r="O1440" s="40"/>
      <c r="P1440" s="40"/>
      <c r="Q1440" s="40"/>
      <c r="R1440" s="40"/>
      <c r="S1440" s="40"/>
      <c r="T1440" s="40"/>
      <c r="U1440" s="40"/>
      <c r="V1440" s="41" t="s">
        <v>6605</v>
      </c>
      <c r="W1440" s="36">
        <v>4</v>
      </c>
      <c r="X1440" s="36" t="s">
        <v>4369</v>
      </c>
      <c r="Y1440" s="36" t="s">
        <v>117</v>
      </c>
      <c r="Z1440" s="36" t="s">
        <v>117</v>
      </c>
      <c r="AA1440" s="36" t="s">
        <v>117</v>
      </c>
      <c r="AB1440" s="36" t="s">
        <v>117</v>
      </c>
      <c r="AC1440" s="36" t="s">
        <v>117</v>
      </c>
      <c r="AD1440" s="36" t="s">
        <v>117</v>
      </c>
      <c r="AE1440" s="36" t="s">
        <v>5512</v>
      </c>
      <c r="AF1440" s="36" t="s">
        <v>117</v>
      </c>
      <c r="AG1440" s="36" t="s">
        <v>1259</v>
      </c>
      <c r="AH1440" s="36" t="s">
        <v>117</v>
      </c>
      <c r="AI1440" s="36" t="s">
        <v>117</v>
      </c>
      <c r="AJ1440" s="36" t="s">
        <v>117</v>
      </c>
      <c r="AK1440" s="36" t="s">
        <v>4297</v>
      </c>
      <c r="AL1440" s="36" t="s">
        <v>117</v>
      </c>
      <c r="AM1440" s="36" t="s">
        <v>1232</v>
      </c>
      <c r="AN1440" s="36"/>
      <c r="AO1440" s="36"/>
      <c r="AP1440" s="36"/>
      <c r="AQ1440" s="36"/>
      <c r="AR1440" s="36"/>
      <c r="AS1440" s="36"/>
    </row>
    <row r="1441" spans="1:45" s="62" customFormat="1" hidden="1">
      <c r="A1441" s="50"/>
      <c r="B1441" s="42" t="s">
        <v>6679</v>
      </c>
      <c r="C1441" s="40"/>
      <c r="D1441" s="42" t="s">
        <v>6711</v>
      </c>
      <c r="E1441" s="40"/>
      <c r="F1441" s="40"/>
      <c r="G1441" s="40"/>
      <c r="H1441" s="43"/>
      <c r="I1441" s="40"/>
      <c r="J1441" s="35" t="s">
        <v>6831</v>
      </c>
      <c r="K1441" s="40"/>
      <c r="L1441" s="40"/>
      <c r="M1441" s="42"/>
      <c r="N1441" s="40"/>
      <c r="O1441" s="40"/>
      <c r="P1441" s="40"/>
      <c r="Q1441" s="40"/>
      <c r="R1441" s="40"/>
      <c r="S1441" s="40"/>
      <c r="T1441" s="40"/>
      <c r="U1441" s="40"/>
      <c r="V1441" s="41" t="s">
        <v>6622</v>
      </c>
      <c r="W1441" s="36">
        <v>3</v>
      </c>
      <c r="X1441" s="36" t="s">
        <v>4579</v>
      </c>
      <c r="Y1441" s="36" t="s">
        <v>5719</v>
      </c>
      <c r="Z1441" s="36" t="s">
        <v>117</v>
      </c>
      <c r="AA1441" s="36" t="s">
        <v>117</v>
      </c>
      <c r="AB1441" s="36" t="s">
        <v>5720</v>
      </c>
      <c r="AC1441" s="36" t="s">
        <v>5719</v>
      </c>
      <c r="AD1441" s="36" t="s">
        <v>545</v>
      </c>
      <c r="AE1441" s="36" t="s">
        <v>4582</v>
      </c>
      <c r="AF1441" s="36" t="s">
        <v>117</v>
      </c>
      <c r="AG1441" s="36" t="s">
        <v>544</v>
      </c>
      <c r="AH1441" s="36" t="s">
        <v>4583</v>
      </c>
      <c r="AI1441" s="36" t="s">
        <v>117</v>
      </c>
      <c r="AJ1441" s="36" t="s">
        <v>117</v>
      </c>
      <c r="AK1441" s="36" t="s">
        <v>4297</v>
      </c>
      <c r="AL1441" s="36" t="s">
        <v>1230</v>
      </c>
      <c r="AM1441" s="36" t="s">
        <v>117</v>
      </c>
      <c r="AN1441" s="36"/>
      <c r="AO1441" s="36"/>
      <c r="AP1441" s="36"/>
      <c r="AQ1441" s="36"/>
      <c r="AR1441" s="36"/>
      <c r="AS1441" s="36"/>
    </row>
    <row r="1442" spans="1:45" s="62" customFormat="1" hidden="1">
      <c r="A1442" s="50"/>
      <c r="B1442" s="42" t="s">
        <v>6679</v>
      </c>
      <c r="C1442" s="40"/>
      <c r="D1442" s="42" t="s">
        <v>9</v>
      </c>
      <c r="E1442" s="40" t="s">
        <v>6708</v>
      </c>
      <c r="F1442" s="88" t="s">
        <v>6698</v>
      </c>
      <c r="G1442" s="40"/>
      <c r="H1442" s="43"/>
      <c r="I1442" s="40"/>
      <c r="J1442" s="35"/>
      <c r="K1442" s="40"/>
      <c r="L1442" s="40"/>
      <c r="M1442" s="42"/>
      <c r="N1442" s="40"/>
      <c r="O1442" s="40"/>
      <c r="P1442" s="40"/>
      <c r="Q1442" s="40"/>
      <c r="R1442" s="40"/>
      <c r="S1442" s="40"/>
      <c r="T1442" s="40"/>
      <c r="U1442" s="40"/>
      <c r="V1442" s="41" t="s">
        <v>6605</v>
      </c>
      <c r="W1442" s="36">
        <v>3</v>
      </c>
      <c r="X1442" s="36" t="s">
        <v>5310</v>
      </c>
      <c r="Y1442" s="36" t="s">
        <v>1261</v>
      </c>
      <c r="Z1442" s="36" t="s">
        <v>117</v>
      </c>
      <c r="AA1442" s="36" t="s">
        <v>1254</v>
      </c>
      <c r="AB1442" s="36" t="s">
        <v>1254</v>
      </c>
      <c r="AC1442" s="36" t="s">
        <v>1262</v>
      </c>
      <c r="AD1442" s="36" t="s">
        <v>1263</v>
      </c>
      <c r="AE1442" s="36" t="s">
        <v>5311</v>
      </c>
      <c r="AF1442" s="36" t="s">
        <v>5312</v>
      </c>
      <c r="AG1442" s="36" t="s">
        <v>117</v>
      </c>
      <c r="AH1442" s="36" t="s">
        <v>5313</v>
      </c>
      <c r="AI1442" s="36" t="s">
        <v>5712</v>
      </c>
      <c r="AJ1442" s="36" t="s">
        <v>5713</v>
      </c>
      <c r="AK1442" s="36" t="s">
        <v>4297</v>
      </c>
      <c r="AL1442" s="36" t="s">
        <v>1230</v>
      </c>
      <c r="AM1442" s="36" t="s">
        <v>117</v>
      </c>
      <c r="AN1442" s="36"/>
      <c r="AO1442" s="36"/>
      <c r="AP1442" s="36"/>
      <c r="AQ1442" s="36"/>
      <c r="AR1442" s="36"/>
      <c r="AS1442" s="36"/>
    </row>
    <row r="1443" spans="1:45" s="62" customFormat="1" ht="14.25" hidden="1" customHeight="1">
      <c r="A1443" s="50"/>
      <c r="B1443" s="42" t="s">
        <v>6679</v>
      </c>
      <c r="C1443" s="40"/>
      <c r="D1443" s="42" t="s">
        <v>9</v>
      </c>
      <c r="E1443" s="40" t="s">
        <v>6708</v>
      </c>
      <c r="F1443" s="88" t="s">
        <v>6698</v>
      </c>
      <c r="G1443" s="40"/>
      <c r="H1443" s="43"/>
      <c r="I1443" s="40"/>
      <c r="J1443" s="35"/>
      <c r="K1443" s="40"/>
      <c r="L1443" s="40"/>
      <c r="M1443" s="42"/>
      <c r="N1443" s="40"/>
      <c r="O1443" s="40"/>
      <c r="P1443" s="40"/>
      <c r="Q1443" s="40"/>
      <c r="R1443" s="40"/>
      <c r="S1443" s="40"/>
      <c r="T1443" s="40"/>
      <c r="U1443" s="40"/>
      <c r="V1443" s="41" t="s">
        <v>6605</v>
      </c>
      <c r="W1443" s="36">
        <v>3</v>
      </c>
      <c r="X1443" s="36" t="s">
        <v>5714</v>
      </c>
      <c r="Y1443" s="36" t="s">
        <v>1264</v>
      </c>
      <c r="Z1443" s="36" t="s">
        <v>117</v>
      </c>
      <c r="AA1443" s="36" t="s">
        <v>1265</v>
      </c>
      <c r="AB1443" s="36" t="s">
        <v>1265</v>
      </c>
      <c r="AC1443" s="36" t="s">
        <v>1266</v>
      </c>
      <c r="AD1443" s="36" t="s">
        <v>6083</v>
      </c>
      <c r="AE1443" s="36" t="s">
        <v>5715</v>
      </c>
      <c r="AF1443" s="36" t="s">
        <v>5557</v>
      </c>
      <c r="AG1443" s="36" t="s">
        <v>117</v>
      </c>
      <c r="AH1443" s="36" t="s">
        <v>5716</v>
      </c>
      <c r="AI1443" s="36" t="s">
        <v>5721</v>
      </c>
      <c r="AJ1443" s="188" t="s">
        <v>6084</v>
      </c>
      <c r="AK1443" s="36" t="s">
        <v>4297</v>
      </c>
      <c r="AL1443" s="36" t="s">
        <v>117</v>
      </c>
      <c r="AM1443" s="36" t="s">
        <v>1232</v>
      </c>
      <c r="AN1443" s="36"/>
      <c r="AO1443" s="36"/>
      <c r="AP1443" s="36"/>
      <c r="AQ1443" s="36"/>
      <c r="AR1443" s="36"/>
      <c r="AS1443" s="36"/>
    </row>
    <row r="1444" spans="1:45" s="62" customFormat="1" hidden="1">
      <c r="A1444" s="50"/>
      <c r="B1444" s="42" t="s">
        <v>6679</v>
      </c>
      <c r="C1444" s="40"/>
      <c r="D1444" s="42" t="s">
        <v>9</v>
      </c>
      <c r="E1444" s="40"/>
      <c r="F1444" s="88" t="s">
        <v>6698</v>
      </c>
      <c r="G1444" s="40"/>
      <c r="H1444" s="43"/>
      <c r="I1444" s="40"/>
      <c r="J1444" s="35"/>
      <c r="K1444" s="40"/>
      <c r="L1444" s="40"/>
      <c r="M1444" s="42"/>
      <c r="N1444" s="40"/>
      <c r="O1444" s="40"/>
      <c r="P1444" s="40"/>
      <c r="Q1444" s="40"/>
      <c r="R1444" s="40"/>
      <c r="S1444" s="40"/>
      <c r="T1444" s="40"/>
      <c r="U1444" s="40"/>
      <c r="V1444" s="41" t="s">
        <v>6605</v>
      </c>
      <c r="W1444" s="36">
        <v>4</v>
      </c>
      <c r="X1444" s="36" t="s">
        <v>4369</v>
      </c>
      <c r="Y1444" s="36" t="s">
        <v>117</v>
      </c>
      <c r="Z1444" s="36" t="s">
        <v>117</v>
      </c>
      <c r="AA1444" s="36" t="s">
        <v>117</v>
      </c>
      <c r="AB1444" s="36" t="s">
        <v>117</v>
      </c>
      <c r="AC1444" s="36" t="s">
        <v>117</v>
      </c>
      <c r="AD1444" s="36" t="s">
        <v>117</v>
      </c>
      <c r="AE1444" s="36" t="s">
        <v>5512</v>
      </c>
      <c r="AF1444" s="36" t="s">
        <v>117</v>
      </c>
      <c r="AG1444" s="36" t="s">
        <v>1266</v>
      </c>
      <c r="AH1444" s="36" t="s">
        <v>117</v>
      </c>
      <c r="AI1444" s="36" t="s">
        <v>117</v>
      </c>
      <c r="AJ1444" s="36" t="s">
        <v>117</v>
      </c>
      <c r="AK1444" s="36" t="s">
        <v>4297</v>
      </c>
      <c r="AL1444" s="36" t="s">
        <v>117</v>
      </c>
      <c r="AM1444" s="36" t="s">
        <v>1232</v>
      </c>
      <c r="AN1444" s="36"/>
      <c r="AO1444" s="36"/>
      <c r="AP1444" s="36"/>
      <c r="AQ1444" s="36"/>
      <c r="AR1444" s="36"/>
      <c r="AS1444" s="36"/>
    </row>
    <row r="1445" spans="1:45" s="62" customFormat="1" ht="15.75" hidden="1" customHeight="1">
      <c r="A1445" s="50"/>
      <c r="B1445" s="42" t="s">
        <v>6679</v>
      </c>
      <c r="C1445" s="40"/>
      <c r="D1445" s="42" t="s">
        <v>9</v>
      </c>
      <c r="E1445" s="40" t="s">
        <v>6708</v>
      </c>
      <c r="F1445" s="36" t="s">
        <v>6698</v>
      </c>
      <c r="G1445" s="40"/>
      <c r="H1445" s="43"/>
      <c r="I1445" s="40"/>
      <c r="J1445" s="35"/>
      <c r="K1445" s="40"/>
      <c r="L1445" s="40"/>
      <c r="M1445" s="42"/>
      <c r="N1445" s="40"/>
      <c r="O1445" s="40"/>
      <c r="P1445" s="40"/>
      <c r="Q1445" s="40"/>
      <c r="R1445" s="40"/>
      <c r="S1445" s="40"/>
      <c r="T1445" s="40"/>
      <c r="U1445" s="40"/>
      <c r="V1445" s="41" t="s">
        <v>6605</v>
      </c>
      <c r="W1445" s="36">
        <v>3</v>
      </c>
      <c r="X1445" s="36" t="s">
        <v>5722</v>
      </c>
      <c r="Y1445" s="36" t="s">
        <v>1267</v>
      </c>
      <c r="Z1445" s="36" t="s">
        <v>117</v>
      </c>
      <c r="AA1445" s="36" t="s">
        <v>1265</v>
      </c>
      <c r="AB1445" s="36" t="s">
        <v>1265</v>
      </c>
      <c r="AC1445" s="36" t="s">
        <v>1268</v>
      </c>
      <c r="AD1445" s="36" t="s">
        <v>6083</v>
      </c>
      <c r="AE1445" s="36" t="s">
        <v>5723</v>
      </c>
      <c r="AF1445" s="36" t="s">
        <v>5557</v>
      </c>
      <c r="AG1445" s="36" t="s">
        <v>117</v>
      </c>
      <c r="AH1445" s="36" t="s">
        <v>5511</v>
      </c>
      <c r="AI1445" s="36" t="s">
        <v>5721</v>
      </c>
      <c r="AJ1445" s="188" t="s">
        <v>6084</v>
      </c>
      <c r="AK1445" s="36" t="s">
        <v>4297</v>
      </c>
      <c r="AL1445" s="36" t="s">
        <v>117</v>
      </c>
      <c r="AM1445" s="36" t="s">
        <v>1232</v>
      </c>
      <c r="AN1445" s="36"/>
      <c r="AO1445" s="36"/>
      <c r="AP1445" s="36"/>
      <c r="AQ1445" s="36"/>
      <c r="AR1445" s="36"/>
      <c r="AS1445" s="36"/>
    </row>
    <row r="1446" spans="1:45" s="62" customFormat="1" hidden="1">
      <c r="A1446" s="50"/>
      <c r="B1446" s="42" t="s">
        <v>6679</v>
      </c>
      <c r="C1446" s="40"/>
      <c r="D1446" s="42" t="s">
        <v>9</v>
      </c>
      <c r="E1446" s="40"/>
      <c r="F1446" s="36" t="s">
        <v>6698</v>
      </c>
      <c r="G1446" s="40"/>
      <c r="H1446" s="43"/>
      <c r="I1446" s="40"/>
      <c r="J1446" s="35"/>
      <c r="K1446" s="40"/>
      <c r="L1446" s="40"/>
      <c r="M1446" s="42"/>
      <c r="N1446" s="40"/>
      <c r="O1446" s="40"/>
      <c r="P1446" s="40"/>
      <c r="Q1446" s="40"/>
      <c r="R1446" s="40"/>
      <c r="S1446" s="40"/>
      <c r="T1446" s="40"/>
      <c r="U1446" s="40"/>
      <c r="V1446" s="41" t="s">
        <v>6605</v>
      </c>
      <c r="W1446" s="36">
        <v>4</v>
      </c>
      <c r="X1446" s="36" t="s">
        <v>4369</v>
      </c>
      <c r="Y1446" s="36" t="s">
        <v>117</v>
      </c>
      <c r="Z1446" s="36" t="s">
        <v>117</v>
      </c>
      <c r="AA1446" s="36" t="s">
        <v>117</v>
      </c>
      <c r="AB1446" s="36" t="s">
        <v>117</v>
      </c>
      <c r="AC1446" s="36" t="s">
        <v>117</v>
      </c>
      <c r="AD1446" s="36" t="s">
        <v>117</v>
      </c>
      <c r="AE1446" s="36" t="s">
        <v>5512</v>
      </c>
      <c r="AF1446" s="36" t="s">
        <v>117</v>
      </c>
      <c r="AG1446" s="36" t="s">
        <v>1268</v>
      </c>
      <c r="AH1446" s="36" t="s">
        <v>117</v>
      </c>
      <c r="AI1446" s="36" t="s">
        <v>117</v>
      </c>
      <c r="AJ1446" s="36" t="s">
        <v>117</v>
      </c>
      <c r="AK1446" s="36" t="s">
        <v>4297</v>
      </c>
      <c r="AL1446" s="36" t="s">
        <v>117</v>
      </c>
      <c r="AM1446" s="36" t="s">
        <v>1232</v>
      </c>
      <c r="AN1446" s="36"/>
      <c r="AO1446" s="36"/>
      <c r="AP1446" s="36"/>
      <c r="AQ1446" s="36"/>
      <c r="AR1446" s="36"/>
      <c r="AS1446" s="36"/>
    </row>
    <row r="1447" spans="1:45" s="62" customFormat="1" ht="16.5" hidden="1" customHeight="1">
      <c r="A1447" s="50"/>
      <c r="B1447" s="42" t="s">
        <v>6679</v>
      </c>
      <c r="C1447" s="40"/>
      <c r="D1447" s="42" t="s">
        <v>9</v>
      </c>
      <c r="E1447" s="40" t="s">
        <v>6708</v>
      </c>
      <c r="F1447" s="36" t="s">
        <v>6698</v>
      </c>
      <c r="G1447" s="40"/>
      <c r="H1447" s="43"/>
      <c r="I1447" s="40"/>
      <c r="J1447" s="35"/>
      <c r="K1447" s="40"/>
      <c r="L1447" s="40"/>
      <c r="M1447" s="42"/>
      <c r="N1447" s="40"/>
      <c r="O1447" s="40"/>
      <c r="P1447" s="40"/>
      <c r="Q1447" s="40"/>
      <c r="R1447" s="40"/>
      <c r="S1447" s="40"/>
      <c r="T1447" s="40"/>
      <c r="U1447" s="40"/>
      <c r="V1447" s="41" t="s">
        <v>6605</v>
      </c>
      <c r="W1447" s="36">
        <v>3</v>
      </c>
      <c r="X1447" s="36" t="s">
        <v>5724</v>
      </c>
      <c r="Y1447" s="36" t="s">
        <v>1269</v>
      </c>
      <c r="Z1447" s="36" t="s">
        <v>117</v>
      </c>
      <c r="AA1447" s="36" t="s">
        <v>1265</v>
      </c>
      <c r="AB1447" s="36" t="s">
        <v>1265</v>
      </c>
      <c r="AC1447" s="36" t="s">
        <v>1270</v>
      </c>
      <c r="AD1447" s="36" t="s">
        <v>597</v>
      </c>
      <c r="AE1447" s="36" t="s">
        <v>5725</v>
      </c>
      <c r="AF1447" s="36" t="s">
        <v>5557</v>
      </c>
      <c r="AG1447" s="36" t="s">
        <v>117</v>
      </c>
      <c r="AH1447" s="36" t="s">
        <v>5507</v>
      </c>
      <c r="AI1447" s="36" t="s">
        <v>5721</v>
      </c>
      <c r="AJ1447" s="188" t="s">
        <v>6084</v>
      </c>
      <c r="AK1447" s="36" t="s">
        <v>4297</v>
      </c>
      <c r="AL1447" s="36" t="s">
        <v>117</v>
      </c>
      <c r="AM1447" s="36" t="s">
        <v>1232</v>
      </c>
      <c r="AN1447" s="36"/>
      <c r="AO1447" s="36"/>
      <c r="AP1447" s="36"/>
      <c r="AQ1447" s="36"/>
      <c r="AR1447" s="36"/>
      <c r="AS1447" s="36"/>
    </row>
    <row r="1448" spans="1:45" s="62" customFormat="1" hidden="1">
      <c r="A1448" s="50"/>
      <c r="B1448" s="42" t="s">
        <v>6679</v>
      </c>
      <c r="C1448" s="40"/>
      <c r="D1448" s="42" t="s">
        <v>9</v>
      </c>
      <c r="E1448" s="40"/>
      <c r="F1448" s="36" t="s">
        <v>6698</v>
      </c>
      <c r="G1448" s="40"/>
      <c r="H1448" s="43"/>
      <c r="I1448" s="40"/>
      <c r="J1448" s="35"/>
      <c r="K1448" s="40"/>
      <c r="L1448" s="40"/>
      <c r="M1448" s="42"/>
      <c r="N1448" s="40"/>
      <c r="O1448" s="40"/>
      <c r="P1448" s="40"/>
      <c r="Q1448" s="40"/>
      <c r="R1448" s="40"/>
      <c r="S1448" s="40"/>
      <c r="T1448" s="40"/>
      <c r="U1448" s="40"/>
      <c r="V1448" s="41" t="s">
        <v>6605</v>
      </c>
      <c r="W1448" s="36">
        <v>4</v>
      </c>
      <c r="X1448" s="36" t="s">
        <v>4369</v>
      </c>
      <c r="Y1448" s="36" t="s">
        <v>117</v>
      </c>
      <c r="Z1448" s="36" t="s">
        <v>117</v>
      </c>
      <c r="AA1448" s="36" t="s">
        <v>117</v>
      </c>
      <c r="AB1448" s="36" t="s">
        <v>117</v>
      </c>
      <c r="AC1448" s="36" t="s">
        <v>117</v>
      </c>
      <c r="AD1448" s="36" t="s">
        <v>117</v>
      </c>
      <c r="AE1448" s="36" t="s">
        <v>5512</v>
      </c>
      <c r="AF1448" s="36" t="s">
        <v>117</v>
      </c>
      <c r="AG1448" s="36" t="s">
        <v>1270</v>
      </c>
      <c r="AH1448" s="36" t="s">
        <v>117</v>
      </c>
      <c r="AI1448" s="36" t="s">
        <v>117</v>
      </c>
      <c r="AJ1448" s="36" t="s">
        <v>117</v>
      </c>
      <c r="AK1448" s="36" t="s">
        <v>4297</v>
      </c>
      <c r="AL1448" s="36" t="s">
        <v>117</v>
      </c>
      <c r="AM1448" s="36" t="s">
        <v>1232</v>
      </c>
      <c r="AN1448" s="36"/>
      <c r="AO1448" s="36"/>
      <c r="AP1448" s="36"/>
      <c r="AQ1448" s="36"/>
      <c r="AR1448" s="36"/>
      <c r="AS1448" s="36"/>
    </row>
    <row r="1449" spans="1:45" s="62" customFormat="1" ht="15.75" hidden="1" customHeight="1">
      <c r="A1449" s="50"/>
      <c r="B1449" s="42" t="s">
        <v>6679</v>
      </c>
      <c r="C1449" s="40"/>
      <c r="D1449" s="42" t="s">
        <v>9</v>
      </c>
      <c r="E1449" s="40" t="s">
        <v>6708</v>
      </c>
      <c r="F1449" s="36" t="s">
        <v>6698</v>
      </c>
      <c r="G1449" s="40"/>
      <c r="H1449" s="43"/>
      <c r="I1449" s="40"/>
      <c r="J1449" s="35"/>
      <c r="K1449" s="40"/>
      <c r="L1449" s="40"/>
      <c r="M1449" s="42"/>
      <c r="N1449" s="40"/>
      <c r="O1449" s="40"/>
      <c r="P1449" s="40"/>
      <c r="Q1449" s="40"/>
      <c r="R1449" s="40"/>
      <c r="S1449" s="40"/>
      <c r="T1449" s="40"/>
      <c r="U1449" s="40"/>
      <c r="V1449" s="41" t="s">
        <v>6605</v>
      </c>
      <c r="W1449" s="36">
        <v>3</v>
      </c>
      <c r="X1449" s="36" t="s">
        <v>5726</v>
      </c>
      <c r="Y1449" s="36" t="s">
        <v>1272</v>
      </c>
      <c r="Z1449" s="36" t="s">
        <v>117</v>
      </c>
      <c r="AA1449" s="36" t="s">
        <v>1265</v>
      </c>
      <c r="AB1449" s="36" t="s">
        <v>1265</v>
      </c>
      <c r="AC1449" s="36" t="s">
        <v>1273</v>
      </c>
      <c r="AD1449" s="36" t="s">
        <v>597</v>
      </c>
      <c r="AE1449" s="36" t="s">
        <v>5727</v>
      </c>
      <c r="AF1449" s="36" t="s">
        <v>5557</v>
      </c>
      <c r="AG1449" s="36" t="s">
        <v>117</v>
      </c>
      <c r="AH1449" s="36" t="s">
        <v>5568</v>
      </c>
      <c r="AI1449" s="36" t="s">
        <v>5721</v>
      </c>
      <c r="AJ1449" s="188" t="s">
        <v>6084</v>
      </c>
      <c r="AK1449" s="36" t="s">
        <v>4297</v>
      </c>
      <c r="AL1449" s="36" t="s">
        <v>117</v>
      </c>
      <c r="AM1449" s="36" t="s">
        <v>1232</v>
      </c>
      <c r="AN1449" s="36"/>
      <c r="AO1449" s="36"/>
      <c r="AP1449" s="36"/>
      <c r="AQ1449" s="36"/>
      <c r="AR1449" s="36"/>
      <c r="AS1449" s="36"/>
    </row>
    <row r="1450" spans="1:45" s="62" customFormat="1" hidden="1">
      <c r="A1450" s="50"/>
      <c r="B1450" s="42" t="s">
        <v>6679</v>
      </c>
      <c r="C1450" s="40"/>
      <c r="D1450" s="42" t="s">
        <v>9</v>
      </c>
      <c r="E1450" s="40"/>
      <c r="F1450" s="36" t="s">
        <v>6698</v>
      </c>
      <c r="G1450" s="40"/>
      <c r="H1450" s="43"/>
      <c r="I1450" s="40"/>
      <c r="J1450" s="35"/>
      <c r="K1450" s="40"/>
      <c r="L1450" s="40"/>
      <c r="M1450" s="42"/>
      <c r="N1450" s="40"/>
      <c r="O1450" s="40"/>
      <c r="P1450" s="40"/>
      <c r="Q1450" s="40"/>
      <c r="R1450" s="40"/>
      <c r="S1450" s="40"/>
      <c r="T1450" s="40"/>
      <c r="U1450" s="40"/>
      <c r="V1450" s="41" t="s">
        <v>6605</v>
      </c>
      <c r="W1450" s="36">
        <v>4</v>
      </c>
      <c r="X1450" s="36" t="s">
        <v>4369</v>
      </c>
      <c r="Y1450" s="36" t="s">
        <v>117</v>
      </c>
      <c r="Z1450" s="36" t="s">
        <v>117</v>
      </c>
      <c r="AA1450" s="36" t="s">
        <v>117</v>
      </c>
      <c r="AB1450" s="36" t="s">
        <v>117</v>
      </c>
      <c r="AC1450" s="36" t="s">
        <v>117</v>
      </c>
      <c r="AD1450" s="36" t="s">
        <v>117</v>
      </c>
      <c r="AE1450" s="36" t="s">
        <v>5512</v>
      </c>
      <c r="AF1450" s="36" t="s">
        <v>117</v>
      </c>
      <c r="AG1450" s="36" t="s">
        <v>1273</v>
      </c>
      <c r="AH1450" s="36" t="s">
        <v>117</v>
      </c>
      <c r="AI1450" s="36" t="s">
        <v>117</v>
      </c>
      <c r="AJ1450" s="36" t="s">
        <v>117</v>
      </c>
      <c r="AK1450" s="36" t="s">
        <v>4297</v>
      </c>
      <c r="AL1450" s="36" t="s">
        <v>117</v>
      </c>
      <c r="AM1450" s="36" t="s">
        <v>1232</v>
      </c>
      <c r="AN1450" s="36"/>
      <c r="AO1450" s="36"/>
      <c r="AP1450" s="36"/>
      <c r="AQ1450" s="36"/>
      <c r="AR1450" s="36"/>
      <c r="AS1450" s="36"/>
    </row>
    <row r="1451" spans="1:45" s="62" customFormat="1" ht="15.75" hidden="1" customHeight="1">
      <c r="A1451" s="50"/>
      <c r="B1451" s="42" t="s">
        <v>6679</v>
      </c>
      <c r="C1451" s="40"/>
      <c r="D1451" s="42" t="s">
        <v>9</v>
      </c>
      <c r="E1451" s="40" t="s">
        <v>6708</v>
      </c>
      <c r="F1451" s="36" t="s">
        <v>6698</v>
      </c>
      <c r="G1451" s="40"/>
      <c r="H1451" s="43"/>
      <c r="I1451" s="40"/>
      <c r="J1451" s="35"/>
      <c r="K1451" s="40"/>
      <c r="L1451" s="40"/>
      <c r="M1451" s="42"/>
      <c r="N1451" s="40"/>
      <c r="O1451" s="40"/>
      <c r="P1451" s="40"/>
      <c r="Q1451" s="40"/>
      <c r="R1451" s="40"/>
      <c r="S1451" s="40"/>
      <c r="T1451" s="40"/>
      <c r="U1451" s="40"/>
      <c r="V1451" s="41" t="s">
        <v>6605</v>
      </c>
      <c r="W1451" s="36">
        <v>3</v>
      </c>
      <c r="X1451" s="36" t="s">
        <v>5728</v>
      </c>
      <c r="Y1451" s="36" t="s">
        <v>1274</v>
      </c>
      <c r="Z1451" s="36" t="s">
        <v>117</v>
      </c>
      <c r="AA1451" s="36" t="s">
        <v>1265</v>
      </c>
      <c r="AB1451" s="36" t="s">
        <v>1265</v>
      </c>
      <c r="AC1451" s="36" t="s">
        <v>1275</v>
      </c>
      <c r="AD1451" s="36" t="s">
        <v>482</v>
      </c>
      <c r="AE1451" s="36" t="s">
        <v>5729</v>
      </c>
      <c r="AF1451" s="36" t="s">
        <v>117</v>
      </c>
      <c r="AG1451" s="36" t="s">
        <v>117</v>
      </c>
      <c r="AH1451" s="36" t="s">
        <v>4367</v>
      </c>
      <c r="AI1451" s="36" t="s">
        <v>5721</v>
      </c>
      <c r="AJ1451" s="188" t="s">
        <v>6084</v>
      </c>
      <c r="AK1451" s="36" t="s">
        <v>4297</v>
      </c>
      <c r="AL1451" s="36" t="s">
        <v>117</v>
      </c>
      <c r="AM1451" s="36" t="s">
        <v>1232</v>
      </c>
      <c r="AN1451" s="36"/>
      <c r="AO1451" s="36"/>
      <c r="AP1451" s="36"/>
      <c r="AQ1451" s="36"/>
      <c r="AR1451" s="36"/>
      <c r="AS1451" s="36"/>
    </row>
    <row r="1452" spans="1:45" s="62" customFormat="1" hidden="1">
      <c r="A1452" s="50"/>
      <c r="B1452" s="42" t="s">
        <v>6679</v>
      </c>
      <c r="C1452" s="40"/>
      <c r="D1452" s="42" t="s">
        <v>9</v>
      </c>
      <c r="E1452" s="40"/>
      <c r="F1452" s="36" t="s">
        <v>6698</v>
      </c>
      <c r="G1452" s="40"/>
      <c r="H1452" s="43"/>
      <c r="I1452" s="40"/>
      <c r="J1452" s="35"/>
      <c r="K1452" s="40"/>
      <c r="L1452" s="40"/>
      <c r="M1452" s="42"/>
      <c r="N1452" s="40"/>
      <c r="O1452" s="40"/>
      <c r="P1452" s="40"/>
      <c r="Q1452" s="40"/>
      <c r="R1452" s="40"/>
      <c r="S1452" s="40"/>
      <c r="T1452" s="40"/>
      <c r="U1452" s="40"/>
      <c r="V1452" s="41" t="s">
        <v>6605</v>
      </c>
      <c r="W1452" s="36">
        <v>4</v>
      </c>
      <c r="X1452" s="36" t="s">
        <v>4369</v>
      </c>
      <c r="Y1452" s="36" t="s">
        <v>117</v>
      </c>
      <c r="Z1452" s="36" t="s">
        <v>117</v>
      </c>
      <c r="AA1452" s="36" t="s">
        <v>117</v>
      </c>
      <c r="AB1452" s="36" t="s">
        <v>117</v>
      </c>
      <c r="AC1452" s="36" t="s">
        <v>117</v>
      </c>
      <c r="AD1452" s="36" t="s">
        <v>117</v>
      </c>
      <c r="AE1452" s="36" t="s">
        <v>5730</v>
      </c>
      <c r="AF1452" s="36" t="s">
        <v>117</v>
      </c>
      <c r="AG1452" s="36" t="s">
        <v>1275</v>
      </c>
      <c r="AH1452" s="36" t="s">
        <v>117</v>
      </c>
      <c r="AI1452" s="36" t="s">
        <v>117</v>
      </c>
      <c r="AJ1452" s="36" t="s">
        <v>117</v>
      </c>
      <c r="AK1452" s="36" t="s">
        <v>4297</v>
      </c>
      <c r="AL1452" s="36" t="s">
        <v>117</v>
      </c>
      <c r="AM1452" s="36" t="s">
        <v>1232</v>
      </c>
      <c r="AN1452" s="36"/>
      <c r="AO1452" s="36"/>
      <c r="AP1452" s="36"/>
      <c r="AQ1452" s="36"/>
      <c r="AR1452" s="36"/>
      <c r="AS1452" s="36"/>
    </row>
    <row r="1453" spans="1:45" s="62" customFormat="1" hidden="1">
      <c r="A1453" s="50"/>
      <c r="B1453" s="42" t="s">
        <v>6679</v>
      </c>
      <c r="C1453" s="40"/>
      <c r="D1453" s="42" t="s">
        <v>9</v>
      </c>
      <c r="E1453" s="40"/>
      <c r="F1453" s="36" t="s">
        <v>6698</v>
      </c>
      <c r="G1453" s="40"/>
      <c r="H1453" s="43"/>
      <c r="I1453" s="40"/>
      <c r="J1453" s="35"/>
      <c r="K1453" s="40"/>
      <c r="L1453" s="40"/>
      <c r="M1453" s="42"/>
      <c r="N1453" s="40"/>
      <c r="O1453" s="40"/>
      <c r="P1453" s="40"/>
      <c r="Q1453" s="40"/>
      <c r="R1453" s="40"/>
      <c r="S1453" s="40"/>
      <c r="T1453" s="40"/>
      <c r="U1453" s="40"/>
      <c r="V1453" s="41" t="s">
        <v>6605</v>
      </c>
      <c r="W1453" s="36">
        <v>4</v>
      </c>
      <c r="X1453" s="36" t="s">
        <v>4369</v>
      </c>
      <c r="Y1453" s="36" t="s">
        <v>117</v>
      </c>
      <c r="Z1453" s="36" t="s">
        <v>117</v>
      </c>
      <c r="AA1453" s="36" t="s">
        <v>117</v>
      </c>
      <c r="AB1453" s="36" t="s">
        <v>117</v>
      </c>
      <c r="AC1453" s="36" t="s">
        <v>117</v>
      </c>
      <c r="AD1453" s="36" t="s">
        <v>117</v>
      </c>
      <c r="AE1453" s="36" t="s">
        <v>5731</v>
      </c>
      <c r="AF1453" s="36" t="s">
        <v>117</v>
      </c>
      <c r="AG1453" s="36" t="s">
        <v>1275</v>
      </c>
      <c r="AH1453" s="36" t="s">
        <v>117</v>
      </c>
      <c r="AI1453" s="36" t="s">
        <v>117</v>
      </c>
      <c r="AJ1453" s="36" t="s">
        <v>117</v>
      </c>
      <c r="AK1453" s="36" t="s">
        <v>4297</v>
      </c>
      <c r="AL1453" s="36" t="s">
        <v>117</v>
      </c>
      <c r="AM1453" s="36" t="s">
        <v>1232</v>
      </c>
      <c r="AN1453" s="36"/>
      <c r="AO1453" s="36"/>
      <c r="AP1453" s="36"/>
      <c r="AQ1453" s="36"/>
      <c r="AR1453" s="36"/>
      <c r="AS1453" s="36"/>
    </row>
    <row r="1454" spans="1:45" s="62" customFormat="1" hidden="1">
      <c r="A1454" s="50"/>
      <c r="B1454" s="42" t="s">
        <v>6679</v>
      </c>
      <c r="C1454" s="40"/>
      <c r="D1454" s="42" t="s">
        <v>9</v>
      </c>
      <c r="E1454" s="40"/>
      <c r="F1454" s="36" t="s">
        <v>6698</v>
      </c>
      <c r="G1454" s="63"/>
      <c r="H1454" s="74"/>
      <c r="I1454" s="63"/>
      <c r="J1454" s="35"/>
      <c r="K1454" s="63"/>
      <c r="L1454" s="63"/>
      <c r="M1454" s="75"/>
      <c r="N1454" s="63"/>
      <c r="O1454" s="63"/>
      <c r="P1454" s="40"/>
      <c r="Q1454" s="40"/>
      <c r="R1454" s="40"/>
      <c r="S1454" s="40"/>
      <c r="T1454" s="40"/>
      <c r="U1454" s="53"/>
      <c r="V1454" s="41" t="s">
        <v>6605</v>
      </c>
      <c r="W1454" s="36">
        <v>3</v>
      </c>
      <c r="X1454" s="36" t="s">
        <v>6029</v>
      </c>
      <c r="Y1454" s="36" t="s">
        <v>5120</v>
      </c>
      <c r="Z1454" s="36" t="s">
        <v>117</v>
      </c>
      <c r="AA1454" s="36" t="s">
        <v>117</v>
      </c>
      <c r="AB1454" s="36" t="s">
        <v>117</v>
      </c>
      <c r="AC1454" s="36" t="s">
        <v>5732</v>
      </c>
      <c r="AD1454" s="36" t="s">
        <v>1276</v>
      </c>
      <c r="AE1454" s="36" t="s">
        <v>5733</v>
      </c>
      <c r="AF1454" s="36" t="s">
        <v>117</v>
      </c>
      <c r="AG1454" s="36" t="s">
        <v>117</v>
      </c>
      <c r="AH1454" s="36" t="s">
        <v>117</v>
      </c>
      <c r="AI1454" s="36" t="s">
        <v>117</v>
      </c>
      <c r="AJ1454" s="36" t="s">
        <v>117</v>
      </c>
      <c r="AK1454" s="36" t="s">
        <v>4297</v>
      </c>
      <c r="AL1454" s="36" t="s">
        <v>1230</v>
      </c>
      <c r="AM1454" s="36" t="s">
        <v>1232</v>
      </c>
      <c r="AN1454" s="36"/>
      <c r="AO1454" s="36"/>
      <c r="AP1454" s="36"/>
      <c r="AQ1454" s="36"/>
      <c r="AR1454" s="36"/>
      <c r="AS1454" s="36"/>
    </row>
    <row r="1455" spans="1:45" s="62" customFormat="1" hidden="1">
      <c r="A1455" s="136"/>
      <c r="B1455" s="42" t="s">
        <v>6680</v>
      </c>
      <c r="C1455" s="36"/>
      <c r="D1455" s="36"/>
      <c r="E1455" s="36"/>
      <c r="F1455" s="36"/>
      <c r="G1455" s="36"/>
      <c r="H1455" s="36"/>
      <c r="I1455" s="36"/>
      <c r="J1455" s="36"/>
      <c r="K1455" s="36"/>
      <c r="L1455" s="36"/>
      <c r="M1455" s="36"/>
      <c r="N1455" s="36"/>
      <c r="O1455" s="36"/>
      <c r="P1455" s="36"/>
      <c r="Q1455" s="36"/>
      <c r="R1455" s="36"/>
      <c r="S1455" s="36"/>
      <c r="T1455" s="36"/>
      <c r="U1455" s="36"/>
      <c r="V1455" s="36"/>
      <c r="W1455" s="36">
        <v>1</v>
      </c>
      <c r="X1455" s="36" t="s">
        <v>1277</v>
      </c>
      <c r="Y1455" s="36"/>
      <c r="Z1455" s="36"/>
      <c r="AA1455" s="36"/>
      <c r="AB1455" s="36"/>
      <c r="AC1455" s="36"/>
      <c r="AD1455" s="36"/>
      <c r="AE1455" s="36"/>
      <c r="AF1455" s="36"/>
      <c r="AG1455" s="36"/>
      <c r="AH1455" s="36"/>
      <c r="AI1455" s="36"/>
      <c r="AJ1455" s="36"/>
      <c r="AK1455" s="36"/>
      <c r="AL1455" s="36"/>
      <c r="AM1455" s="36"/>
      <c r="AN1455" s="36"/>
      <c r="AO1455" s="36"/>
      <c r="AP1455" s="36"/>
      <c r="AQ1455" s="36"/>
      <c r="AR1455" s="36"/>
      <c r="AS1455" s="36"/>
    </row>
    <row r="1456" spans="1:45" s="62" customFormat="1" hidden="1">
      <c r="A1456" s="136"/>
      <c r="B1456" s="42" t="s">
        <v>6680</v>
      </c>
      <c r="C1456" s="36"/>
      <c r="D1456" s="36"/>
      <c r="E1456" s="36"/>
      <c r="F1456" s="36"/>
      <c r="G1456" s="36"/>
      <c r="H1456" s="36"/>
      <c r="I1456" s="36"/>
      <c r="J1456" s="36"/>
      <c r="K1456" s="36"/>
      <c r="L1456" s="36"/>
      <c r="M1456" s="36"/>
      <c r="N1456" s="36"/>
      <c r="O1456" s="36"/>
      <c r="P1456" s="36"/>
      <c r="Q1456" s="36"/>
      <c r="R1456" s="36"/>
      <c r="S1456" s="36"/>
      <c r="T1456" s="36"/>
      <c r="U1456" s="36"/>
      <c r="V1456" s="36"/>
      <c r="W1456" s="36">
        <v>2</v>
      </c>
      <c r="X1456" s="36" t="s">
        <v>61</v>
      </c>
      <c r="Y1456" s="36" t="s">
        <v>1278</v>
      </c>
      <c r="Z1456" s="36" t="s">
        <v>1279</v>
      </c>
      <c r="AA1456" s="36" t="s">
        <v>5734</v>
      </c>
      <c r="AB1456" s="36"/>
      <c r="AC1456" s="36"/>
      <c r="AD1456" s="36"/>
      <c r="AE1456" s="36"/>
      <c r="AF1456" s="36"/>
      <c r="AG1456" s="36"/>
      <c r="AH1456" s="36"/>
      <c r="AI1456" s="36"/>
      <c r="AJ1456" s="36"/>
      <c r="AK1456" s="36"/>
      <c r="AL1456" s="36"/>
      <c r="AM1456" s="36"/>
      <c r="AN1456" s="36"/>
      <c r="AO1456" s="36"/>
      <c r="AP1456" s="36"/>
      <c r="AQ1456" s="36"/>
      <c r="AR1456" s="36"/>
      <c r="AS1456" s="36"/>
    </row>
    <row r="1457" spans="1:45" s="62" customFormat="1" hidden="1">
      <c r="A1457" s="136"/>
      <c r="B1457" s="42" t="s">
        <v>6680</v>
      </c>
      <c r="C1457" s="36"/>
      <c r="D1457" s="36"/>
      <c r="E1457" s="36"/>
      <c r="F1457" s="36"/>
      <c r="G1457" s="36"/>
      <c r="H1457" s="36"/>
      <c r="I1457" s="36"/>
      <c r="J1457" s="36"/>
      <c r="K1457" s="36"/>
      <c r="L1457" s="36"/>
      <c r="M1457" s="36"/>
      <c r="N1457" s="36"/>
      <c r="O1457" s="36"/>
      <c r="P1457" s="36"/>
      <c r="Q1457" s="36"/>
      <c r="R1457" s="36"/>
      <c r="S1457" s="36"/>
      <c r="T1457" s="36"/>
      <c r="U1457" s="36"/>
      <c r="V1457" s="36"/>
      <c r="W1457" s="36">
        <v>0</v>
      </c>
      <c r="X1457" s="36" t="s">
        <v>4286</v>
      </c>
      <c r="Y1457" s="36" t="s">
        <v>4287</v>
      </c>
      <c r="Z1457" s="36" t="s">
        <v>4288</v>
      </c>
      <c r="AA1457" s="36" t="s">
        <v>45</v>
      </c>
      <c r="AB1457" s="36" t="s">
        <v>45</v>
      </c>
      <c r="AC1457" s="36" t="s">
        <v>47</v>
      </c>
      <c r="AD1457" s="36" t="s">
        <v>49</v>
      </c>
      <c r="AE1457" s="36" t="s">
        <v>4289</v>
      </c>
      <c r="AF1457" s="36" t="s">
        <v>4290</v>
      </c>
      <c r="AG1457" s="36" t="s">
        <v>4291</v>
      </c>
      <c r="AH1457" s="36" t="s">
        <v>58</v>
      </c>
      <c r="AI1457" s="36" t="s">
        <v>4292</v>
      </c>
      <c r="AJ1457" s="36" t="s">
        <v>4293</v>
      </c>
      <c r="AK1457" s="36" t="s">
        <v>4294</v>
      </c>
      <c r="AL1457" s="36" t="s">
        <v>61</v>
      </c>
      <c r="AM1457" s="36"/>
      <c r="AN1457" s="36"/>
      <c r="AO1457" s="36"/>
      <c r="AP1457" s="36"/>
      <c r="AQ1457" s="36"/>
      <c r="AR1457" s="36"/>
      <c r="AS1457" s="36"/>
    </row>
    <row r="1458" spans="1:45" s="62" customFormat="1" hidden="1">
      <c r="A1458" s="136"/>
      <c r="B1458" s="42" t="s">
        <v>6680</v>
      </c>
      <c r="C1458" s="36"/>
      <c r="D1458" s="36"/>
      <c r="E1458" s="36"/>
      <c r="F1458" s="36"/>
      <c r="G1458" s="36"/>
      <c r="H1458" s="36"/>
      <c r="I1458" s="36"/>
      <c r="J1458" s="36"/>
      <c r="K1458" s="36"/>
      <c r="L1458" s="36"/>
      <c r="M1458" s="36"/>
      <c r="N1458" s="36"/>
      <c r="O1458" s="36"/>
      <c r="P1458" s="36"/>
      <c r="Q1458" s="36"/>
      <c r="R1458" s="36"/>
      <c r="S1458" s="36"/>
      <c r="T1458" s="36"/>
      <c r="U1458" s="36"/>
      <c r="V1458" s="36"/>
      <c r="W1458" s="36">
        <v>4</v>
      </c>
      <c r="X1458" s="36" t="s">
        <v>50</v>
      </c>
      <c r="Y1458" s="36" t="s">
        <v>117</v>
      </c>
      <c r="Z1458" s="36" t="s">
        <v>117</v>
      </c>
      <c r="AA1458" s="36" t="s">
        <v>117</v>
      </c>
      <c r="AB1458" s="36" t="s">
        <v>117</v>
      </c>
      <c r="AC1458" s="36" t="s">
        <v>117</v>
      </c>
      <c r="AD1458" s="36" t="s">
        <v>117</v>
      </c>
      <c r="AE1458" s="36" t="s">
        <v>171</v>
      </c>
      <c r="AF1458" s="36" t="s">
        <v>117</v>
      </c>
      <c r="AG1458" s="36" t="s">
        <v>117</v>
      </c>
      <c r="AH1458" s="36" t="s">
        <v>117</v>
      </c>
      <c r="AI1458" s="36" t="s">
        <v>117</v>
      </c>
      <c r="AJ1458" s="36" t="s">
        <v>117</v>
      </c>
      <c r="AK1458" s="36" t="s">
        <v>4297</v>
      </c>
      <c r="AL1458" s="36">
        <v>2</v>
      </c>
      <c r="AM1458" s="36"/>
      <c r="AN1458" s="36"/>
      <c r="AO1458" s="36"/>
      <c r="AP1458" s="36"/>
      <c r="AQ1458" s="36"/>
      <c r="AR1458" s="36"/>
      <c r="AS1458" s="36"/>
    </row>
    <row r="1459" spans="1:45" s="62" customFormat="1" hidden="1">
      <c r="A1459" s="136"/>
      <c r="B1459" s="42" t="s">
        <v>6680</v>
      </c>
      <c r="C1459" s="36"/>
      <c r="D1459" s="36"/>
      <c r="E1459" s="36"/>
      <c r="F1459" s="36"/>
      <c r="G1459" s="36"/>
      <c r="H1459" s="36"/>
      <c r="I1459" s="36"/>
      <c r="J1459" s="36"/>
      <c r="K1459" s="36"/>
      <c r="L1459" s="36"/>
      <c r="M1459" s="36"/>
      <c r="N1459" s="36"/>
      <c r="O1459" s="36"/>
      <c r="P1459" s="36"/>
      <c r="Q1459" s="36"/>
      <c r="R1459" s="36"/>
      <c r="S1459" s="36"/>
      <c r="T1459" s="36"/>
      <c r="U1459" s="36"/>
      <c r="V1459" s="36"/>
      <c r="W1459" s="36">
        <v>4</v>
      </c>
      <c r="X1459" s="36" t="s">
        <v>50</v>
      </c>
      <c r="Y1459" s="36" t="s">
        <v>117</v>
      </c>
      <c r="Z1459" s="36" t="s">
        <v>117</v>
      </c>
      <c r="AA1459" s="36" t="s">
        <v>117</v>
      </c>
      <c r="AB1459" s="36" t="s">
        <v>117</v>
      </c>
      <c r="AC1459" s="36" t="s">
        <v>117</v>
      </c>
      <c r="AD1459" s="36" t="s">
        <v>117</v>
      </c>
      <c r="AE1459" s="36" t="s">
        <v>172</v>
      </c>
      <c r="AF1459" s="36" t="s">
        <v>117</v>
      </c>
      <c r="AG1459" s="36" t="s">
        <v>117</v>
      </c>
      <c r="AH1459" s="36" t="s">
        <v>117</v>
      </c>
      <c r="AI1459" s="36" t="s">
        <v>117</v>
      </c>
      <c r="AJ1459" s="36" t="s">
        <v>117</v>
      </c>
      <c r="AK1459" s="36" t="s">
        <v>4297</v>
      </c>
      <c r="AL1459" s="36">
        <v>2</v>
      </c>
      <c r="AM1459" s="36"/>
      <c r="AN1459" s="36"/>
      <c r="AO1459" s="36"/>
      <c r="AP1459" s="36"/>
      <c r="AQ1459" s="36"/>
      <c r="AR1459" s="36"/>
      <c r="AS1459" s="36"/>
    </row>
    <row r="1460" spans="1:45" s="62" customFormat="1" hidden="1">
      <c r="A1460" s="136"/>
      <c r="B1460" s="42" t="s">
        <v>6681</v>
      </c>
      <c r="C1460" s="36"/>
      <c r="D1460" s="36"/>
      <c r="E1460" s="36"/>
      <c r="F1460" s="36"/>
      <c r="G1460" s="36"/>
      <c r="H1460" s="36"/>
      <c r="I1460" s="36"/>
      <c r="J1460" s="36"/>
      <c r="K1460" s="36"/>
      <c r="L1460" s="36"/>
      <c r="M1460" s="36"/>
      <c r="N1460" s="36"/>
      <c r="O1460" s="36"/>
      <c r="P1460" s="36"/>
      <c r="Q1460" s="36"/>
      <c r="R1460" s="36"/>
      <c r="S1460" s="36"/>
      <c r="T1460" s="36"/>
      <c r="U1460" s="36"/>
      <c r="V1460" s="36"/>
      <c r="W1460" s="36">
        <v>1</v>
      </c>
      <c r="X1460" s="36" t="s">
        <v>1280</v>
      </c>
      <c r="Y1460" s="36"/>
      <c r="Z1460" s="36"/>
      <c r="AA1460" s="36"/>
      <c r="AB1460" s="36"/>
      <c r="AC1460" s="36"/>
      <c r="AD1460" s="36"/>
      <c r="AE1460" s="36"/>
      <c r="AF1460" s="36"/>
      <c r="AG1460" s="36"/>
      <c r="AH1460" s="36"/>
      <c r="AI1460" s="36"/>
      <c r="AJ1460" s="36"/>
      <c r="AK1460" s="36"/>
      <c r="AL1460" s="36"/>
      <c r="AM1460" s="36"/>
      <c r="AN1460" s="36"/>
      <c r="AO1460" s="36"/>
      <c r="AP1460" s="36"/>
      <c r="AQ1460" s="36"/>
      <c r="AR1460" s="36"/>
      <c r="AS1460" s="36"/>
    </row>
    <row r="1461" spans="1:45" s="62" customFormat="1" hidden="1">
      <c r="A1461" s="146" t="s">
        <v>7471</v>
      </c>
      <c r="B1461" s="42" t="s">
        <v>6681</v>
      </c>
      <c r="C1461" s="36"/>
      <c r="D1461" s="36"/>
      <c r="E1461" s="36"/>
      <c r="F1461" s="36"/>
      <c r="G1461" s="36"/>
      <c r="H1461" s="36"/>
      <c r="I1461" s="36"/>
      <c r="J1461" s="36"/>
      <c r="K1461" s="36"/>
      <c r="L1461" s="36"/>
      <c r="M1461" s="36"/>
      <c r="N1461" s="36"/>
      <c r="O1461" s="36"/>
      <c r="P1461" s="36"/>
      <c r="Q1461" s="36"/>
      <c r="R1461" s="36"/>
      <c r="S1461" s="36"/>
      <c r="T1461" s="36"/>
      <c r="U1461" s="36"/>
      <c r="V1461" s="36"/>
      <c r="W1461" s="36">
        <v>2</v>
      </c>
      <c r="X1461" s="36" t="s">
        <v>61</v>
      </c>
      <c r="Y1461" s="36" t="s">
        <v>1281</v>
      </c>
      <c r="Z1461" s="36" t="s">
        <v>1282</v>
      </c>
      <c r="AA1461" s="148" t="s">
        <v>7470</v>
      </c>
      <c r="AB1461" s="36"/>
      <c r="AC1461" s="36"/>
      <c r="AD1461" s="36"/>
      <c r="AE1461" s="36"/>
      <c r="AF1461" s="36"/>
      <c r="AG1461" s="36"/>
      <c r="AH1461" s="36"/>
      <c r="AI1461" s="36"/>
      <c r="AJ1461" s="36"/>
      <c r="AK1461" s="36"/>
      <c r="AL1461" s="36"/>
      <c r="AM1461" s="36"/>
      <c r="AN1461" s="36"/>
      <c r="AO1461" s="36"/>
      <c r="AP1461" s="36"/>
      <c r="AQ1461" s="36"/>
      <c r="AR1461" s="36"/>
      <c r="AS1461" s="36"/>
    </row>
    <row r="1462" spans="1:45" s="62" customFormat="1" hidden="1">
      <c r="A1462" s="146" t="s">
        <v>7989</v>
      </c>
      <c r="B1462" s="42" t="s">
        <v>6681</v>
      </c>
      <c r="C1462" s="36"/>
      <c r="D1462" s="36"/>
      <c r="E1462" s="36"/>
      <c r="F1462" s="36"/>
      <c r="G1462" s="36"/>
      <c r="H1462" s="36"/>
      <c r="I1462" s="36"/>
      <c r="J1462" s="36"/>
      <c r="K1462" s="36"/>
      <c r="L1462" s="36"/>
      <c r="M1462" s="36"/>
      <c r="N1462" s="36"/>
      <c r="O1462" s="36"/>
      <c r="P1462" s="36"/>
      <c r="Q1462" s="36"/>
      <c r="R1462" s="36"/>
      <c r="S1462" s="36"/>
      <c r="T1462" s="36"/>
      <c r="U1462" s="36"/>
      <c r="V1462" s="36"/>
      <c r="W1462" s="36">
        <v>2</v>
      </c>
      <c r="X1462" s="36" t="s">
        <v>62</v>
      </c>
      <c r="Y1462" s="36" t="s">
        <v>1283</v>
      </c>
      <c r="Z1462" s="36" t="s">
        <v>1284</v>
      </c>
      <c r="AA1462" s="148" t="s">
        <v>7988</v>
      </c>
      <c r="AB1462" s="36"/>
      <c r="AC1462" s="36"/>
      <c r="AD1462" s="36"/>
      <c r="AE1462" s="36"/>
      <c r="AF1462" s="36"/>
      <c r="AG1462" s="36"/>
      <c r="AH1462" s="36"/>
      <c r="AI1462" s="36"/>
      <c r="AJ1462" s="36"/>
      <c r="AK1462" s="36"/>
      <c r="AL1462" s="36"/>
      <c r="AM1462" s="36"/>
      <c r="AN1462" s="36"/>
      <c r="AO1462" s="36"/>
      <c r="AP1462" s="36"/>
      <c r="AQ1462" s="36"/>
      <c r="AR1462" s="36"/>
      <c r="AS1462" s="36"/>
    </row>
    <row r="1463" spans="1:45" s="62" customFormat="1" hidden="1">
      <c r="A1463" s="146" t="s">
        <v>7372</v>
      </c>
      <c r="B1463" s="170" t="s">
        <v>6681</v>
      </c>
      <c r="C1463" s="158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  <c r="R1463" s="86"/>
      <c r="S1463" s="86"/>
      <c r="T1463" s="86"/>
      <c r="U1463" s="86"/>
      <c r="V1463" s="86"/>
      <c r="W1463" s="36">
        <v>2</v>
      </c>
      <c r="X1463" s="148" t="s">
        <v>63</v>
      </c>
      <c r="Y1463" s="148" t="s">
        <v>6947</v>
      </c>
      <c r="Z1463" s="148" t="s">
        <v>1282</v>
      </c>
      <c r="AA1463" s="148" t="s">
        <v>7370</v>
      </c>
      <c r="AB1463" s="148"/>
      <c r="AC1463" s="158"/>
      <c r="AD1463" s="158"/>
      <c r="AE1463" s="158"/>
      <c r="AF1463" s="158"/>
      <c r="AG1463" s="158"/>
      <c r="AH1463" s="158"/>
      <c r="AI1463" s="158"/>
      <c r="AJ1463" s="158"/>
      <c r="AK1463" s="158"/>
      <c r="AL1463" s="158"/>
      <c r="AM1463" s="158"/>
      <c r="AN1463" s="158"/>
      <c r="AO1463" s="158"/>
      <c r="AP1463" s="158"/>
    </row>
    <row r="1464" spans="1:45" s="62" customFormat="1" hidden="1">
      <c r="A1464" s="146" t="s">
        <v>7987</v>
      </c>
      <c r="B1464" s="170" t="s">
        <v>6681</v>
      </c>
      <c r="C1464" s="158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  <c r="R1464" s="86"/>
      <c r="S1464" s="86"/>
      <c r="T1464" s="86"/>
      <c r="U1464" s="86"/>
      <c r="V1464" s="86"/>
      <c r="W1464" s="36">
        <v>2</v>
      </c>
      <c r="X1464" s="148" t="s">
        <v>64</v>
      </c>
      <c r="Y1464" s="148" t="s">
        <v>6948</v>
      </c>
      <c r="Z1464" s="148" t="s">
        <v>1284</v>
      </c>
      <c r="AA1464" s="148" t="s">
        <v>7988</v>
      </c>
      <c r="AB1464" s="148"/>
      <c r="AC1464" s="158"/>
      <c r="AD1464" s="158"/>
      <c r="AE1464" s="158"/>
      <c r="AF1464" s="158"/>
      <c r="AG1464" s="158"/>
      <c r="AH1464" s="158"/>
      <c r="AI1464" s="158"/>
      <c r="AJ1464" s="158"/>
      <c r="AK1464" s="158"/>
      <c r="AL1464" s="158"/>
      <c r="AM1464" s="158"/>
      <c r="AN1464" s="158"/>
      <c r="AO1464" s="158"/>
      <c r="AP1464" s="158"/>
    </row>
    <row r="1465" spans="1:45" s="62" customFormat="1" hidden="1">
      <c r="A1465" s="146" t="s">
        <v>6673</v>
      </c>
      <c r="B1465" s="170" t="s">
        <v>6681</v>
      </c>
      <c r="C1465" s="36"/>
      <c r="D1465" s="36"/>
      <c r="E1465" s="36"/>
      <c r="F1465" s="36"/>
      <c r="G1465" s="36"/>
      <c r="H1465" s="36"/>
      <c r="I1465" s="36"/>
      <c r="J1465" s="36"/>
      <c r="K1465" s="36"/>
      <c r="L1465" s="36"/>
      <c r="M1465" s="36"/>
      <c r="N1465" s="36"/>
      <c r="O1465" s="36"/>
      <c r="P1465" s="36"/>
      <c r="Q1465" s="36"/>
      <c r="R1465" s="36"/>
      <c r="S1465" s="36"/>
      <c r="T1465" s="36"/>
      <c r="U1465" s="36"/>
      <c r="V1465" s="36"/>
      <c r="W1465" s="36">
        <v>0</v>
      </c>
      <c r="X1465" s="36" t="s">
        <v>4286</v>
      </c>
      <c r="Y1465" s="36" t="s">
        <v>4287</v>
      </c>
      <c r="Z1465" s="36" t="s">
        <v>4288</v>
      </c>
      <c r="AA1465" s="36" t="s">
        <v>45</v>
      </c>
      <c r="AB1465" s="36" t="s">
        <v>45</v>
      </c>
      <c r="AC1465" s="36" t="s">
        <v>47</v>
      </c>
      <c r="AD1465" s="36" t="s">
        <v>49</v>
      </c>
      <c r="AE1465" s="36" t="s">
        <v>4289</v>
      </c>
      <c r="AF1465" s="36" t="s">
        <v>4290</v>
      </c>
      <c r="AG1465" s="36" t="s">
        <v>4291</v>
      </c>
      <c r="AH1465" s="36" t="s">
        <v>58</v>
      </c>
      <c r="AI1465" s="36" t="s">
        <v>4292</v>
      </c>
      <c r="AJ1465" s="36" t="s">
        <v>4293</v>
      </c>
      <c r="AK1465" s="36" t="s">
        <v>4294</v>
      </c>
      <c r="AL1465" s="36" t="s">
        <v>61</v>
      </c>
      <c r="AM1465" s="36" t="s">
        <v>62</v>
      </c>
      <c r="AN1465" s="148" t="s">
        <v>63</v>
      </c>
      <c r="AO1465" s="148" t="s">
        <v>64</v>
      </c>
      <c r="AP1465" s="36"/>
      <c r="AQ1465" s="36"/>
      <c r="AR1465" s="36"/>
      <c r="AS1465" s="36"/>
    </row>
    <row r="1466" spans="1:45" s="62" customFormat="1" hidden="1">
      <c r="A1466" s="146" t="s">
        <v>6673</v>
      </c>
      <c r="B1466" s="170" t="s">
        <v>6681</v>
      </c>
      <c r="C1466" s="36"/>
      <c r="D1466" s="36"/>
      <c r="E1466" s="36"/>
      <c r="F1466" s="36"/>
      <c r="G1466" s="36"/>
      <c r="H1466" s="36"/>
      <c r="I1466" s="36"/>
      <c r="J1466" s="36"/>
      <c r="K1466" s="36"/>
      <c r="L1466" s="36"/>
      <c r="M1466" s="36"/>
      <c r="N1466" s="36"/>
      <c r="O1466" s="36"/>
      <c r="P1466" s="36"/>
      <c r="Q1466" s="36"/>
      <c r="R1466" s="36"/>
      <c r="S1466" s="36"/>
      <c r="T1466" s="36"/>
      <c r="U1466" s="36"/>
      <c r="V1466" s="36"/>
      <c r="W1466" s="36">
        <v>4</v>
      </c>
      <c r="X1466" s="36" t="s">
        <v>4308</v>
      </c>
      <c r="Y1466" s="36" t="s">
        <v>117</v>
      </c>
      <c r="Z1466" s="36" t="s">
        <v>117</v>
      </c>
      <c r="AA1466" s="36" t="s">
        <v>117</v>
      </c>
      <c r="AB1466" s="36" t="s">
        <v>117</v>
      </c>
      <c r="AC1466" s="36" t="s">
        <v>117</v>
      </c>
      <c r="AD1466" s="36" t="s">
        <v>117</v>
      </c>
      <c r="AE1466" s="36" t="s">
        <v>4309</v>
      </c>
      <c r="AF1466" s="36" t="s">
        <v>117</v>
      </c>
      <c r="AG1466" s="36" t="s">
        <v>117</v>
      </c>
      <c r="AH1466" s="36" t="s">
        <v>117</v>
      </c>
      <c r="AI1466" s="36" t="s">
        <v>117</v>
      </c>
      <c r="AJ1466" s="36" t="s">
        <v>117</v>
      </c>
      <c r="AK1466" s="36" t="s">
        <v>4304</v>
      </c>
      <c r="AL1466" s="36">
        <v>722</v>
      </c>
      <c r="AM1466" s="36">
        <v>722</v>
      </c>
      <c r="AN1466" s="148">
        <v>722</v>
      </c>
      <c r="AO1466" s="148">
        <v>722</v>
      </c>
      <c r="AP1466" s="36"/>
      <c r="AQ1466" s="36"/>
      <c r="AR1466" s="36"/>
      <c r="AS1466" s="36"/>
    </row>
    <row r="1467" spans="1:45" s="62" customFormat="1" hidden="1">
      <c r="A1467" s="146" t="s">
        <v>7486</v>
      </c>
      <c r="B1467" s="170" t="s">
        <v>6681</v>
      </c>
      <c r="C1467" s="36"/>
      <c r="D1467" s="36"/>
      <c r="E1467" s="36"/>
      <c r="F1467" s="36"/>
      <c r="G1467" s="36"/>
      <c r="H1467" s="36"/>
      <c r="I1467" s="36"/>
      <c r="J1467" s="36"/>
      <c r="K1467" s="36"/>
      <c r="L1467" s="36"/>
      <c r="M1467" s="36"/>
      <c r="N1467" s="36"/>
      <c r="O1467" s="36"/>
      <c r="P1467" s="36"/>
      <c r="Q1467" s="36"/>
      <c r="R1467" s="36"/>
      <c r="S1467" s="36"/>
      <c r="T1467" s="36"/>
      <c r="U1467" s="36"/>
      <c r="V1467" s="36"/>
      <c r="W1467" s="36">
        <v>4</v>
      </c>
      <c r="X1467" s="36" t="s">
        <v>4308</v>
      </c>
      <c r="Y1467" s="36" t="s">
        <v>117</v>
      </c>
      <c r="Z1467" s="36" t="s">
        <v>117</v>
      </c>
      <c r="AA1467" s="36" t="s">
        <v>117</v>
      </c>
      <c r="AB1467" s="36" t="s">
        <v>117</v>
      </c>
      <c r="AC1467" s="36" t="s">
        <v>117</v>
      </c>
      <c r="AD1467" s="36" t="s">
        <v>117</v>
      </c>
      <c r="AE1467" s="36" t="s">
        <v>4311</v>
      </c>
      <c r="AF1467" s="36" t="s">
        <v>117</v>
      </c>
      <c r="AG1467" s="36" t="s">
        <v>117</v>
      </c>
      <c r="AH1467" s="36" t="s">
        <v>117</v>
      </c>
      <c r="AI1467" s="36" t="s">
        <v>117</v>
      </c>
      <c r="AJ1467" s="36" t="s">
        <v>117</v>
      </c>
      <c r="AK1467" s="36" t="s">
        <v>4304</v>
      </c>
      <c r="AL1467" s="148">
        <v>1171</v>
      </c>
      <c r="AM1467" s="148">
        <v>1171</v>
      </c>
      <c r="AN1467" s="148">
        <v>1171</v>
      </c>
      <c r="AO1467" s="148">
        <v>1171</v>
      </c>
      <c r="AP1467" s="36"/>
      <c r="AQ1467" s="36"/>
      <c r="AR1467" s="36"/>
      <c r="AS1467" s="36"/>
    </row>
    <row r="1468" spans="1:45" s="62" customFormat="1" hidden="1">
      <c r="A1468" s="146" t="s">
        <v>7347</v>
      </c>
      <c r="B1468" s="170" t="s">
        <v>6681</v>
      </c>
      <c r="C1468" s="36"/>
      <c r="D1468" s="36"/>
      <c r="E1468" s="36"/>
      <c r="F1468" s="36"/>
      <c r="G1468" s="36"/>
      <c r="H1468" s="36"/>
      <c r="I1468" s="36"/>
      <c r="J1468" s="36"/>
      <c r="K1468" s="36"/>
      <c r="L1468" s="36"/>
      <c r="M1468" s="36"/>
      <c r="N1468" s="36"/>
      <c r="O1468" s="36"/>
      <c r="P1468" s="36"/>
      <c r="Q1468" s="36"/>
      <c r="R1468" s="36"/>
      <c r="S1468" s="36"/>
      <c r="T1468" s="36"/>
      <c r="U1468" s="36"/>
      <c r="V1468" s="36"/>
      <c r="W1468" s="36">
        <v>4</v>
      </c>
      <c r="X1468" s="36" t="s">
        <v>4312</v>
      </c>
      <c r="Y1468" s="36" t="s">
        <v>117</v>
      </c>
      <c r="Z1468" s="36" t="s">
        <v>117</v>
      </c>
      <c r="AA1468" s="36" t="s">
        <v>117</v>
      </c>
      <c r="AB1468" s="36" t="s">
        <v>117</v>
      </c>
      <c r="AC1468" s="36" t="s">
        <v>117</v>
      </c>
      <c r="AD1468" s="36" t="s">
        <v>117</v>
      </c>
      <c r="AE1468" s="36" t="s">
        <v>4314</v>
      </c>
      <c r="AF1468" s="36" t="s">
        <v>117</v>
      </c>
      <c r="AG1468" s="36" t="s">
        <v>117</v>
      </c>
      <c r="AH1468" s="36" t="s">
        <v>117</v>
      </c>
      <c r="AI1468" s="36" t="s">
        <v>117</v>
      </c>
      <c r="AJ1468" s="36" t="s">
        <v>117</v>
      </c>
      <c r="AK1468" s="36" t="s">
        <v>4304</v>
      </c>
      <c r="AL1468" s="148">
        <v>4540</v>
      </c>
      <c r="AM1468" s="148">
        <v>4540</v>
      </c>
      <c r="AN1468" s="148">
        <v>4746</v>
      </c>
      <c r="AO1468" s="148">
        <v>4540</v>
      </c>
      <c r="AP1468" s="36"/>
      <c r="AQ1468" s="36"/>
      <c r="AR1468" s="36"/>
      <c r="AS1468" s="36"/>
    </row>
    <row r="1469" spans="1:45" s="62" customFormat="1" hidden="1">
      <c r="A1469" s="146" t="s">
        <v>6673</v>
      </c>
      <c r="B1469" s="170" t="s">
        <v>6681</v>
      </c>
      <c r="C1469" s="36"/>
      <c r="D1469" s="36"/>
      <c r="E1469" s="36"/>
      <c r="F1469" s="36"/>
      <c r="G1469" s="36"/>
      <c r="H1469" s="36"/>
      <c r="I1469" s="36"/>
      <c r="J1469" s="36"/>
      <c r="K1469" s="36"/>
      <c r="L1469" s="36"/>
      <c r="M1469" s="36"/>
      <c r="N1469" s="36"/>
      <c r="O1469" s="36"/>
      <c r="P1469" s="36"/>
      <c r="Q1469" s="36"/>
      <c r="R1469" s="36"/>
      <c r="S1469" s="36"/>
      <c r="T1469" s="36"/>
      <c r="U1469" s="36"/>
      <c r="V1469" s="36"/>
      <c r="W1469" s="36">
        <v>4</v>
      </c>
      <c r="X1469" s="36" t="s">
        <v>5161</v>
      </c>
      <c r="Y1469" s="36" t="s">
        <v>117</v>
      </c>
      <c r="Z1469" s="36" t="s">
        <v>117</v>
      </c>
      <c r="AA1469" s="36" t="s">
        <v>117</v>
      </c>
      <c r="AB1469" s="36" t="s">
        <v>117</v>
      </c>
      <c r="AC1469" s="36" t="s">
        <v>117</v>
      </c>
      <c r="AD1469" s="36" t="s">
        <v>117</v>
      </c>
      <c r="AE1469" s="36" t="s">
        <v>5162</v>
      </c>
      <c r="AF1469" s="36" t="s">
        <v>117</v>
      </c>
      <c r="AG1469" s="36" t="s">
        <v>117</v>
      </c>
      <c r="AH1469" s="36" t="s">
        <v>117</v>
      </c>
      <c r="AI1469" s="36" t="s">
        <v>117</v>
      </c>
      <c r="AJ1469" s="36" t="s">
        <v>117</v>
      </c>
      <c r="AK1469" s="36" t="s">
        <v>4304</v>
      </c>
      <c r="AL1469" s="36">
        <v>128</v>
      </c>
      <c r="AM1469" s="36">
        <v>128</v>
      </c>
      <c r="AN1469" s="148">
        <v>128</v>
      </c>
      <c r="AO1469" s="148">
        <v>128</v>
      </c>
      <c r="AP1469" s="36"/>
      <c r="AQ1469" s="36"/>
      <c r="AR1469" s="36"/>
      <c r="AS1469" s="36"/>
    </row>
    <row r="1470" spans="1:45" s="62" customFormat="1" hidden="1">
      <c r="A1470" s="146" t="s">
        <v>6673</v>
      </c>
      <c r="B1470" s="170" t="s">
        <v>6681</v>
      </c>
      <c r="C1470" s="36"/>
      <c r="D1470" s="36"/>
      <c r="E1470" s="36"/>
      <c r="F1470" s="36"/>
      <c r="G1470" s="36"/>
      <c r="H1470" s="36"/>
      <c r="I1470" s="36"/>
      <c r="J1470" s="36"/>
      <c r="K1470" s="36"/>
      <c r="L1470" s="36"/>
      <c r="M1470" s="36"/>
      <c r="N1470" s="36"/>
      <c r="O1470" s="36"/>
      <c r="P1470" s="36"/>
      <c r="Q1470" s="36"/>
      <c r="R1470" s="36"/>
      <c r="S1470" s="36"/>
      <c r="T1470" s="36"/>
      <c r="U1470" s="36"/>
      <c r="V1470" s="36"/>
      <c r="W1470" s="36">
        <v>4</v>
      </c>
      <c r="X1470" s="36" t="s">
        <v>5616</v>
      </c>
      <c r="Y1470" s="36" t="s">
        <v>117</v>
      </c>
      <c r="Z1470" s="36" t="s">
        <v>117</v>
      </c>
      <c r="AA1470" s="36" t="s">
        <v>117</v>
      </c>
      <c r="AB1470" s="36" t="s">
        <v>117</v>
      </c>
      <c r="AC1470" s="36" t="s">
        <v>117</v>
      </c>
      <c r="AD1470" s="36" t="s">
        <v>117</v>
      </c>
      <c r="AE1470" s="36" t="s">
        <v>5617</v>
      </c>
      <c r="AF1470" s="36" t="s">
        <v>117</v>
      </c>
      <c r="AG1470" s="36" t="s">
        <v>117</v>
      </c>
      <c r="AH1470" s="36" t="s">
        <v>117</v>
      </c>
      <c r="AI1470" s="36" t="s">
        <v>117</v>
      </c>
      <c r="AJ1470" s="36" t="s">
        <v>117</v>
      </c>
      <c r="AK1470" s="36" t="s">
        <v>4304</v>
      </c>
      <c r="AL1470" s="36">
        <v>113</v>
      </c>
      <c r="AM1470" s="36">
        <v>113</v>
      </c>
      <c r="AN1470" s="148">
        <v>113</v>
      </c>
      <c r="AO1470" s="148">
        <v>113</v>
      </c>
      <c r="AP1470" s="36"/>
      <c r="AQ1470" s="36"/>
      <c r="AR1470" s="36"/>
      <c r="AS1470" s="36"/>
    </row>
    <row r="1471" spans="1:45" s="62" customFormat="1" hidden="1">
      <c r="A1471" s="146" t="s">
        <v>6673</v>
      </c>
      <c r="B1471" s="170" t="s">
        <v>6681</v>
      </c>
      <c r="C1471" s="36"/>
      <c r="D1471" s="36"/>
      <c r="E1471" s="36"/>
      <c r="F1471" s="36"/>
      <c r="G1471" s="36"/>
      <c r="H1471" s="36"/>
      <c r="I1471" s="36"/>
      <c r="J1471" s="36"/>
      <c r="K1471" s="36"/>
      <c r="L1471" s="36"/>
      <c r="M1471" s="36"/>
      <c r="N1471" s="36"/>
      <c r="O1471" s="36"/>
      <c r="P1471" s="36"/>
      <c r="Q1471" s="36"/>
      <c r="R1471" s="36"/>
      <c r="S1471" s="36"/>
      <c r="T1471" s="36"/>
      <c r="U1471" s="36"/>
      <c r="V1471" s="36"/>
      <c r="W1471" s="36">
        <v>4</v>
      </c>
      <c r="X1471" s="36" t="s">
        <v>4327</v>
      </c>
      <c r="Y1471" s="36" t="s">
        <v>117</v>
      </c>
      <c r="Z1471" s="36" t="s">
        <v>117</v>
      </c>
      <c r="AA1471" s="36" t="s">
        <v>117</v>
      </c>
      <c r="AB1471" s="36" t="s">
        <v>117</v>
      </c>
      <c r="AC1471" s="36" t="s">
        <v>117</v>
      </c>
      <c r="AD1471" s="36" t="s">
        <v>117</v>
      </c>
      <c r="AE1471" s="36" t="s">
        <v>4328</v>
      </c>
      <c r="AF1471" s="36" t="s">
        <v>117</v>
      </c>
      <c r="AG1471" s="36" t="s">
        <v>117</v>
      </c>
      <c r="AH1471" s="36" t="s">
        <v>117</v>
      </c>
      <c r="AI1471" s="36" t="s">
        <v>117</v>
      </c>
      <c r="AJ1471" s="36" t="s">
        <v>117</v>
      </c>
      <c r="AK1471" s="36" t="s">
        <v>4297</v>
      </c>
      <c r="AL1471" s="36">
        <v>1</v>
      </c>
      <c r="AM1471" s="36">
        <v>1</v>
      </c>
      <c r="AN1471" s="148">
        <v>1</v>
      </c>
      <c r="AO1471" s="148">
        <v>1</v>
      </c>
      <c r="AP1471" s="36"/>
      <c r="AQ1471" s="36"/>
      <c r="AR1471" s="36"/>
      <c r="AS1471" s="36"/>
    </row>
    <row r="1472" spans="1:45" s="62" customFormat="1" hidden="1">
      <c r="A1472" s="146" t="s">
        <v>6673</v>
      </c>
      <c r="B1472" s="170" t="s">
        <v>6681</v>
      </c>
      <c r="C1472" s="36"/>
      <c r="D1472" s="36"/>
      <c r="E1472" s="36"/>
      <c r="F1472" s="36"/>
      <c r="G1472" s="36"/>
      <c r="H1472" s="36"/>
      <c r="I1472" s="36"/>
      <c r="J1472" s="36"/>
      <c r="K1472" s="36"/>
      <c r="L1472" s="36"/>
      <c r="M1472" s="36"/>
      <c r="N1472" s="36"/>
      <c r="O1472" s="36"/>
      <c r="P1472" s="36"/>
      <c r="Q1472" s="36"/>
      <c r="R1472" s="36"/>
      <c r="S1472" s="36"/>
      <c r="T1472" s="36"/>
      <c r="U1472" s="36"/>
      <c r="V1472" s="36"/>
      <c r="W1472" s="36">
        <v>4</v>
      </c>
      <c r="X1472" s="36" t="s">
        <v>4330</v>
      </c>
      <c r="Y1472" s="36" t="s">
        <v>117</v>
      </c>
      <c r="Z1472" s="36" t="s">
        <v>117</v>
      </c>
      <c r="AA1472" s="36" t="s">
        <v>117</v>
      </c>
      <c r="AB1472" s="36" t="s">
        <v>117</v>
      </c>
      <c r="AC1472" s="36" t="s">
        <v>117</v>
      </c>
      <c r="AD1472" s="36" t="s">
        <v>117</v>
      </c>
      <c r="AE1472" s="36" t="s">
        <v>120</v>
      </c>
      <c r="AF1472" s="36" t="s">
        <v>117</v>
      </c>
      <c r="AG1472" s="36" t="s">
        <v>117</v>
      </c>
      <c r="AH1472" s="36" t="s">
        <v>117</v>
      </c>
      <c r="AI1472" s="36" t="s">
        <v>117</v>
      </c>
      <c r="AJ1472" s="36" t="s">
        <v>117</v>
      </c>
      <c r="AK1472" s="36" t="s">
        <v>4297</v>
      </c>
      <c r="AL1472" s="36">
        <v>24</v>
      </c>
      <c r="AM1472" s="36">
        <v>24</v>
      </c>
      <c r="AN1472" s="148">
        <v>24</v>
      </c>
      <c r="AO1472" s="148">
        <v>24</v>
      </c>
      <c r="AP1472" s="36"/>
      <c r="AQ1472" s="36"/>
      <c r="AR1472" s="36"/>
      <c r="AS1472" s="36"/>
    </row>
    <row r="1473" spans="1:45" s="62" customFormat="1" hidden="1">
      <c r="A1473" s="146" t="s">
        <v>7990</v>
      </c>
      <c r="B1473" s="170" t="s">
        <v>6681</v>
      </c>
      <c r="C1473" s="36"/>
      <c r="D1473" s="36"/>
      <c r="E1473" s="36"/>
      <c r="F1473" s="36"/>
      <c r="G1473" s="36"/>
      <c r="H1473" s="36"/>
      <c r="I1473" s="36"/>
      <c r="J1473" s="36"/>
      <c r="K1473" s="36"/>
      <c r="L1473" s="36"/>
      <c r="M1473" s="36"/>
      <c r="N1473" s="36"/>
      <c r="O1473" s="36"/>
      <c r="P1473" s="36"/>
      <c r="Q1473" s="36"/>
      <c r="R1473" s="36"/>
      <c r="S1473" s="36"/>
      <c r="T1473" s="36"/>
      <c r="U1473" s="36"/>
      <c r="V1473" s="36"/>
      <c r="W1473" s="36">
        <v>4</v>
      </c>
      <c r="X1473" s="36" t="s">
        <v>4330</v>
      </c>
      <c r="Y1473" s="36" t="s">
        <v>117</v>
      </c>
      <c r="Z1473" s="36" t="s">
        <v>117</v>
      </c>
      <c r="AA1473" s="36" t="s">
        <v>117</v>
      </c>
      <c r="AB1473" s="36" t="s">
        <v>117</v>
      </c>
      <c r="AC1473" s="36" t="s">
        <v>117</v>
      </c>
      <c r="AD1473" s="36" t="s">
        <v>117</v>
      </c>
      <c r="AE1473" s="36" t="s">
        <v>127</v>
      </c>
      <c r="AF1473" s="36" t="s">
        <v>117</v>
      </c>
      <c r="AG1473" s="36" t="s">
        <v>117</v>
      </c>
      <c r="AH1473" s="36" t="s">
        <v>117</v>
      </c>
      <c r="AI1473" s="36" t="s">
        <v>117</v>
      </c>
      <c r="AJ1473" s="36" t="s">
        <v>117</v>
      </c>
      <c r="AK1473" s="36" t="s">
        <v>4297</v>
      </c>
      <c r="AL1473" s="36">
        <v>41</v>
      </c>
      <c r="AM1473" s="148">
        <v>41</v>
      </c>
      <c r="AN1473" s="148">
        <v>41</v>
      </c>
      <c r="AO1473" s="148">
        <v>41</v>
      </c>
      <c r="AP1473" s="36"/>
      <c r="AQ1473" s="36"/>
      <c r="AR1473" s="36"/>
      <c r="AS1473" s="36"/>
    </row>
    <row r="1474" spans="1:45" s="62" customFormat="1" hidden="1">
      <c r="A1474" s="146" t="s">
        <v>6673</v>
      </c>
      <c r="B1474" s="170" t="s">
        <v>6681</v>
      </c>
      <c r="C1474" s="36"/>
      <c r="D1474" s="36"/>
      <c r="E1474" s="36"/>
      <c r="F1474" s="36"/>
      <c r="G1474" s="36"/>
      <c r="H1474" s="36"/>
      <c r="I1474" s="36"/>
      <c r="J1474" s="36"/>
      <c r="K1474" s="36"/>
      <c r="L1474" s="36"/>
      <c r="M1474" s="36"/>
      <c r="N1474" s="36"/>
      <c r="O1474" s="36"/>
      <c r="P1474" s="36"/>
      <c r="Q1474" s="36"/>
      <c r="R1474" s="36"/>
      <c r="S1474" s="36"/>
      <c r="T1474" s="36"/>
      <c r="U1474" s="36"/>
      <c r="V1474" s="36"/>
      <c r="W1474" s="36">
        <v>4</v>
      </c>
      <c r="X1474" s="36" t="s">
        <v>4330</v>
      </c>
      <c r="Y1474" s="36" t="s">
        <v>117</v>
      </c>
      <c r="Z1474" s="36" t="s">
        <v>117</v>
      </c>
      <c r="AA1474" s="36" t="s">
        <v>117</v>
      </c>
      <c r="AB1474" s="36" t="s">
        <v>117</v>
      </c>
      <c r="AC1474" s="36" t="s">
        <v>117</v>
      </c>
      <c r="AD1474" s="36" t="s">
        <v>117</v>
      </c>
      <c r="AE1474" s="36" t="s">
        <v>669</v>
      </c>
      <c r="AF1474" s="36" t="s">
        <v>117</v>
      </c>
      <c r="AG1474" s="36" t="s">
        <v>117</v>
      </c>
      <c r="AH1474" s="36" t="s">
        <v>117</v>
      </c>
      <c r="AI1474" s="36" t="s">
        <v>117</v>
      </c>
      <c r="AJ1474" s="36" t="s">
        <v>117</v>
      </c>
      <c r="AK1474" s="36" t="s">
        <v>4297</v>
      </c>
      <c r="AL1474" s="36">
        <v>1</v>
      </c>
      <c r="AM1474" s="36">
        <v>1</v>
      </c>
      <c r="AN1474" s="148">
        <v>1</v>
      </c>
      <c r="AO1474" s="148">
        <v>1</v>
      </c>
      <c r="AP1474" s="36"/>
      <c r="AQ1474" s="36"/>
      <c r="AR1474" s="36"/>
      <c r="AS1474" s="36"/>
    </row>
    <row r="1475" spans="1:45" s="62" customFormat="1" hidden="1">
      <c r="A1475" s="146" t="s">
        <v>6673</v>
      </c>
      <c r="B1475" s="170" t="s">
        <v>6681</v>
      </c>
      <c r="C1475" s="36"/>
      <c r="D1475" s="36"/>
      <c r="E1475" s="36"/>
      <c r="F1475" s="36"/>
      <c r="G1475" s="36"/>
      <c r="H1475" s="36"/>
      <c r="I1475" s="36"/>
      <c r="J1475" s="36"/>
      <c r="K1475" s="36"/>
      <c r="L1475" s="36"/>
      <c r="M1475" s="36"/>
      <c r="N1475" s="36"/>
      <c r="O1475" s="36"/>
      <c r="P1475" s="36"/>
      <c r="Q1475" s="36"/>
      <c r="R1475" s="36"/>
      <c r="S1475" s="36"/>
      <c r="T1475" s="36"/>
      <c r="U1475" s="36"/>
      <c r="V1475" s="36"/>
      <c r="W1475" s="36">
        <v>4</v>
      </c>
      <c r="X1475" s="36" t="s">
        <v>4330</v>
      </c>
      <c r="Y1475" s="36" t="s">
        <v>117</v>
      </c>
      <c r="Z1475" s="36" t="s">
        <v>117</v>
      </c>
      <c r="AA1475" s="36" t="s">
        <v>117</v>
      </c>
      <c r="AB1475" s="36" t="s">
        <v>117</v>
      </c>
      <c r="AC1475" s="36" t="s">
        <v>117</v>
      </c>
      <c r="AD1475" s="36" t="s">
        <v>117</v>
      </c>
      <c r="AE1475" s="36" t="s">
        <v>128</v>
      </c>
      <c r="AF1475" s="36" t="s">
        <v>117</v>
      </c>
      <c r="AG1475" s="36" t="s">
        <v>117</v>
      </c>
      <c r="AH1475" s="36" t="s">
        <v>117</v>
      </c>
      <c r="AI1475" s="36" t="s">
        <v>117</v>
      </c>
      <c r="AJ1475" s="36" t="s">
        <v>117</v>
      </c>
      <c r="AK1475" s="36" t="s">
        <v>4297</v>
      </c>
      <c r="AL1475" s="36">
        <v>18</v>
      </c>
      <c r="AM1475" s="36">
        <v>18</v>
      </c>
      <c r="AN1475" s="148">
        <v>18</v>
      </c>
      <c r="AO1475" s="148">
        <v>18</v>
      </c>
      <c r="AP1475" s="36"/>
      <c r="AQ1475" s="36"/>
      <c r="AR1475" s="36"/>
      <c r="AS1475" s="36"/>
    </row>
    <row r="1476" spans="1:45" s="62" customFormat="1" hidden="1">
      <c r="A1476" s="146" t="s">
        <v>6673</v>
      </c>
      <c r="B1476" s="170" t="s">
        <v>6681</v>
      </c>
      <c r="C1476" s="36"/>
      <c r="D1476" s="36"/>
      <c r="E1476" s="36"/>
      <c r="F1476" s="36"/>
      <c r="G1476" s="36"/>
      <c r="H1476" s="36"/>
      <c r="I1476" s="36"/>
      <c r="J1476" s="36"/>
      <c r="K1476" s="36"/>
      <c r="L1476" s="36"/>
      <c r="M1476" s="36"/>
      <c r="N1476" s="36"/>
      <c r="O1476" s="36"/>
      <c r="P1476" s="36"/>
      <c r="Q1476" s="36"/>
      <c r="R1476" s="36"/>
      <c r="S1476" s="36"/>
      <c r="T1476" s="36"/>
      <c r="U1476" s="36"/>
      <c r="V1476" s="36"/>
      <c r="W1476" s="36">
        <v>4</v>
      </c>
      <c r="X1476" s="36" t="s">
        <v>4330</v>
      </c>
      <c r="Y1476" s="36" t="s">
        <v>117</v>
      </c>
      <c r="Z1476" s="36" t="s">
        <v>117</v>
      </c>
      <c r="AA1476" s="36" t="s">
        <v>117</v>
      </c>
      <c r="AB1476" s="36" t="s">
        <v>117</v>
      </c>
      <c r="AC1476" s="36" t="s">
        <v>117</v>
      </c>
      <c r="AD1476" s="36" t="s">
        <v>117</v>
      </c>
      <c r="AE1476" s="36" t="s">
        <v>130</v>
      </c>
      <c r="AF1476" s="36" t="s">
        <v>117</v>
      </c>
      <c r="AG1476" s="36" t="s">
        <v>117</v>
      </c>
      <c r="AH1476" s="36" t="s">
        <v>117</v>
      </c>
      <c r="AI1476" s="36" t="s">
        <v>117</v>
      </c>
      <c r="AJ1476" s="36" t="s">
        <v>117</v>
      </c>
      <c r="AK1476" s="36" t="s">
        <v>4297</v>
      </c>
      <c r="AL1476" s="36">
        <v>3</v>
      </c>
      <c r="AM1476" s="36">
        <v>3</v>
      </c>
      <c r="AN1476" s="148">
        <v>3</v>
      </c>
      <c r="AO1476" s="148">
        <v>3</v>
      </c>
      <c r="AP1476" s="36"/>
      <c r="AQ1476" s="36"/>
      <c r="AR1476" s="36"/>
      <c r="AS1476" s="36"/>
    </row>
    <row r="1477" spans="1:45" s="62" customFormat="1" hidden="1">
      <c r="A1477" s="146" t="s">
        <v>6673</v>
      </c>
      <c r="B1477" s="170" t="s">
        <v>6681</v>
      </c>
      <c r="C1477" s="36"/>
      <c r="D1477" s="36"/>
      <c r="E1477" s="36"/>
      <c r="F1477" s="36"/>
      <c r="G1477" s="36"/>
      <c r="H1477" s="36"/>
      <c r="I1477" s="36"/>
      <c r="J1477" s="36"/>
      <c r="K1477" s="36"/>
      <c r="L1477" s="36"/>
      <c r="M1477" s="36"/>
      <c r="N1477" s="36"/>
      <c r="O1477" s="36"/>
      <c r="P1477" s="36"/>
      <c r="Q1477" s="36"/>
      <c r="R1477" s="36"/>
      <c r="S1477" s="36"/>
      <c r="T1477" s="36"/>
      <c r="U1477" s="36"/>
      <c r="V1477" s="36"/>
      <c r="W1477" s="36">
        <v>4</v>
      </c>
      <c r="X1477" s="36" t="s">
        <v>4330</v>
      </c>
      <c r="Y1477" s="36" t="s">
        <v>117</v>
      </c>
      <c r="Z1477" s="36" t="s">
        <v>117</v>
      </c>
      <c r="AA1477" s="36" t="s">
        <v>117</v>
      </c>
      <c r="AB1477" s="36" t="s">
        <v>117</v>
      </c>
      <c r="AC1477" s="36" t="s">
        <v>117</v>
      </c>
      <c r="AD1477" s="36" t="s">
        <v>117</v>
      </c>
      <c r="AE1477" s="36" t="s">
        <v>1285</v>
      </c>
      <c r="AF1477" s="36" t="s">
        <v>117</v>
      </c>
      <c r="AG1477" s="36" t="s">
        <v>117</v>
      </c>
      <c r="AH1477" s="36" t="s">
        <v>117</v>
      </c>
      <c r="AI1477" s="36" t="s">
        <v>117</v>
      </c>
      <c r="AJ1477" s="36" t="s">
        <v>117</v>
      </c>
      <c r="AK1477" s="36" t="s">
        <v>4297</v>
      </c>
      <c r="AL1477" s="36">
        <v>2</v>
      </c>
      <c r="AM1477" s="36">
        <v>2</v>
      </c>
      <c r="AN1477" s="148">
        <v>2</v>
      </c>
      <c r="AO1477" s="148">
        <v>2</v>
      </c>
      <c r="AP1477" s="36"/>
      <c r="AQ1477" s="36"/>
      <c r="AR1477" s="36"/>
      <c r="AS1477" s="36"/>
    </row>
    <row r="1478" spans="1:45" s="62" customFormat="1" hidden="1">
      <c r="A1478" s="146" t="s">
        <v>6673</v>
      </c>
      <c r="B1478" s="170" t="s">
        <v>6681</v>
      </c>
      <c r="C1478" s="36"/>
      <c r="D1478" s="36"/>
      <c r="E1478" s="36"/>
      <c r="F1478" s="36"/>
      <c r="G1478" s="36"/>
      <c r="H1478" s="36"/>
      <c r="I1478" s="36"/>
      <c r="J1478" s="36"/>
      <c r="K1478" s="36"/>
      <c r="L1478" s="36"/>
      <c r="M1478" s="36"/>
      <c r="N1478" s="36"/>
      <c r="O1478" s="36"/>
      <c r="P1478" s="36"/>
      <c r="Q1478" s="36"/>
      <c r="R1478" s="36"/>
      <c r="S1478" s="36"/>
      <c r="T1478" s="36"/>
      <c r="U1478" s="36"/>
      <c r="V1478" s="36"/>
      <c r="W1478" s="36">
        <v>4</v>
      </c>
      <c r="X1478" s="36" t="s">
        <v>4330</v>
      </c>
      <c r="Y1478" s="36" t="s">
        <v>117</v>
      </c>
      <c r="Z1478" s="36" t="s">
        <v>117</v>
      </c>
      <c r="AA1478" s="36" t="s">
        <v>117</v>
      </c>
      <c r="AB1478" s="36" t="s">
        <v>117</v>
      </c>
      <c r="AC1478" s="36" t="s">
        <v>117</v>
      </c>
      <c r="AD1478" s="36" t="s">
        <v>117</v>
      </c>
      <c r="AE1478" s="36" t="s">
        <v>672</v>
      </c>
      <c r="AF1478" s="36" t="s">
        <v>117</v>
      </c>
      <c r="AG1478" s="36" t="s">
        <v>117</v>
      </c>
      <c r="AH1478" s="36" t="s">
        <v>117</v>
      </c>
      <c r="AI1478" s="36" t="s">
        <v>117</v>
      </c>
      <c r="AJ1478" s="36" t="s">
        <v>117</v>
      </c>
      <c r="AK1478" s="36" t="s">
        <v>4297</v>
      </c>
      <c r="AL1478" s="36">
        <v>19</v>
      </c>
      <c r="AM1478" s="36">
        <v>19</v>
      </c>
      <c r="AN1478" s="148">
        <v>19</v>
      </c>
      <c r="AO1478" s="148">
        <v>19</v>
      </c>
      <c r="AP1478" s="36"/>
      <c r="AQ1478" s="36"/>
      <c r="AR1478" s="36"/>
      <c r="AS1478" s="36"/>
    </row>
    <row r="1479" spans="1:45" s="62" customFormat="1" hidden="1">
      <c r="A1479" s="146" t="s">
        <v>6673</v>
      </c>
      <c r="B1479" s="170" t="s">
        <v>6681</v>
      </c>
      <c r="C1479" s="36"/>
      <c r="D1479" s="36"/>
      <c r="E1479" s="36"/>
      <c r="F1479" s="36"/>
      <c r="G1479" s="36"/>
      <c r="H1479" s="36"/>
      <c r="I1479" s="36"/>
      <c r="J1479" s="36"/>
      <c r="K1479" s="36"/>
      <c r="L1479" s="36"/>
      <c r="M1479" s="36"/>
      <c r="N1479" s="36"/>
      <c r="O1479" s="36"/>
      <c r="P1479" s="36"/>
      <c r="Q1479" s="36"/>
      <c r="R1479" s="36"/>
      <c r="S1479" s="36"/>
      <c r="T1479" s="36"/>
      <c r="U1479" s="36"/>
      <c r="V1479" s="36"/>
      <c r="W1479" s="36">
        <v>4</v>
      </c>
      <c r="X1479" s="36" t="s">
        <v>50</v>
      </c>
      <c r="Y1479" s="36" t="s">
        <v>117</v>
      </c>
      <c r="Z1479" s="36" t="s">
        <v>117</v>
      </c>
      <c r="AA1479" s="36" t="s">
        <v>117</v>
      </c>
      <c r="AB1479" s="36" t="s">
        <v>117</v>
      </c>
      <c r="AC1479" s="36" t="s">
        <v>117</v>
      </c>
      <c r="AD1479" s="36" t="s">
        <v>117</v>
      </c>
      <c r="AE1479" s="36" t="s">
        <v>133</v>
      </c>
      <c r="AF1479" s="36" t="s">
        <v>117</v>
      </c>
      <c r="AG1479" s="36" t="s">
        <v>117</v>
      </c>
      <c r="AH1479" s="36" t="s">
        <v>117</v>
      </c>
      <c r="AI1479" s="36" t="s">
        <v>117</v>
      </c>
      <c r="AJ1479" s="36" t="s">
        <v>117</v>
      </c>
      <c r="AK1479" s="36" t="s">
        <v>4297</v>
      </c>
      <c r="AL1479" s="36">
        <v>1</v>
      </c>
      <c r="AM1479" s="36">
        <v>1</v>
      </c>
      <c r="AN1479" s="148">
        <v>1</v>
      </c>
      <c r="AO1479" s="148">
        <v>1</v>
      </c>
      <c r="AP1479" s="36"/>
      <c r="AQ1479" s="36"/>
      <c r="AR1479" s="36"/>
      <c r="AS1479" s="36"/>
    </row>
    <row r="1480" spans="1:45" s="62" customFormat="1" hidden="1">
      <c r="A1480" s="146" t="s">
        <v>6673</v>
      </c>
      <c r="B1480" s="170" t="s">
        <v>6681</v>
      </c>
      <c r="C1480" s="36"/>
      <c r="D1480" s="36"/>
      <c r="E1480" s="36"/>
      <c r="F1480" s="36"/>
      <c r="G1480" s="36"/>
      <c r="H1480" s="36"/>
      <c r="I1480" s="36"/>
      <c r="J1480" s="36"/>
      <c r="K1480" s="36"/>
      <c r="L1480" s="36"/>
      <c r="M1480" s="36"/>
      <c r="N1480" s="36"/>
      <c r="O1480" s="36"/>
      <c r="P1480" s="36"/>
      <c r="Q1480" s="36"/>
      <c r="R1480" s="36"/>
      <c r="S1480" s="36"/>
      <c r="T1480" s="36"/>
      <c r="U1480" s="36"/>
      <c r="V1480" s="36"/>
      <c r="W1480" s="36">
        <v>4</v>
      </c>
      <c r="X1480" s="36" t="s">
        <v>50</v>
      </c>
      <c r="Y1480" s="36" t="s">
        <v>117</v>
      </c>
      <c r="Z1480" s="36" t="s">
        <v>117</v>
      </c>
      <c r="AA1480" s="36" t="s">
        <v>117</v>
      </c>
      <c r="AB1480" s="36" t="s">
        <v>117</v>
      </c>
      <c r="AC1480" s="36" t="s">
        <v>117</v>
      </c>
      <c r="AD1480" s="36" t="s">
        <v>117</v>
      </c>
      <c r="AE1480" s="36" t="s">
        <v>1286</v>
      </c>
      <c r="AF1480" s="36" t="s">
        <v>117</v>
      </c>
      <c r="AG1480" s="36" t="s">
        <v>117</v>
      </c>
      <c r="AH1480" s="36" t="s">
        <v>117</v>
      </c>
      <c r="AI1480" s="36" t="s">
        <v>117</v>
      </c>
      <c r="AJ1480" s="36" t="s">
        <v>117</v>
      </c>
      <c r="AK1480" s="36" t="s">
        <v>4297</v>
      </c>
      <c r="AL1480" s="36">
        <v>1</v>
      </c>
      <c r="AM1480" s="36">
        <v>1</v>
      </c>
      <c r="AN1480" s="148">
        <v>1</v>
      </c>
      <c r="AO1480" s="148">
        <v>1</v>
      </c>
      <c r="AP1480" s="36"/>
      <c r="AQ1480" s="36"/>
      <c r="AR1480" s="36"/>
      <c r="AS1480" s="36"/>
    </row>
    <row r="1481" spans="1:45" s="62" customFormat="1" hidden="1">
      <c r="A1481" s="146" t="s">
        <v>6673</v>
      </c>
      <c r="B1481" s="170" t="s">
        <v>6681</v>
      </c>
      <c r="C1481" s="36"/>
      <c r="D1481" s="36"/>
      <c r="E1481" s="36"/>
      <c r="F1481" s="36"/>
      <c r="G1481" s="36"/>
      <c r="H1481" s="36"/>
      <c r="I1481" s="36"/>
      <c r="J1481" s="36"/>
      <c r="K1481" s="36"/>
      <c r="L1481" s="36"/>
      <c r="M1481" s="36"/>
      <c r="N1481" s="36"/>
      <c r="O1481" s="36"/>
      <c r="P1481" s="36"/>
      <c r="Q1481" s="36"/>
      <c r="R1481" s="36"/>
      <c r="S1481" s="36"/>
      <c r="T1481" s="36"/>
      <c r="U1481" s="36"/>
      <c r="V1481" s="36"/>
      <c r="W1481" s="36">
        <v>4</v>
      </c>
      <c r="X1481" s="36" t="s">
        <v>50</v>
      </c>
      <c r="Y1481" s="36" t="s">
        <v>117</v>
      </c>
      <c r="Z1481" s="36" t="s">
        <v>117</v>
      </c>
      <c r="AA1481" s="36" t="s">
        <v>117</v>
      </c>
      <c r="AB1481" s="36" t="s">
        <v>117</v>
      </c>
      <c r="AC1481" s="36" t="s">
        <v>117</v>
      </c>
      <c r="AD1481" s="36" t="s">
        <v>117</v>
      </c>
      <c r="AE1481" s="36" t="s">
        <v>136</v>
      </c>
      <c r="AF1481" s="36" t="s">
        <v>117</v>
      </c>
      <c r="AG1481" s="36" t="s">
        <v>117</v>
      </c>
      <c r="AH1481" s="36" t="s">
        <v>117</v>
      </c>
      <c r="AI1481" s="36" t="s">
        <v>117</v>
      </c>
      <c r="AJ1481" s="36" t="s">
        <v>117</v>
      </c>
      <c r="AK1481" s="36" t="s">
        <v>4297</v>
      </c>
      <c r="AL1481" s="36">
        <v>3</v>
      </c>
      <c r="AM1481" s="36">
        <v>3</v>
      </c>
      <c r="AN1481" s="148">
        <v>3</v>
      </c>
      <c r="AO1481" s="148">
        <v>3</v>
      </c>
      <c r="AP1481" s="36"/>
      <c r="AQ1481" s="36"/>
      <c r="AR1481" s="36"/>
      <c r="AS1481" s="36"/>
    </row>
    <row r="1482" spans="1:45" s="62" customFormat="1" hidden="1">
      <c r="A1482" s="146" t="s">
        <v>6673</v>
      </c>
      <c r="B1482" s="170" t="s">
        <v>6681</v>
      </c>
      <c r="C1482" s="36"/>
      <c r="D1482" s="36"/>
      <c r="E1482" s="36"/>
      <c r="F1482" s="36"/>
      <c r="G1482" s="36"/>
      <c r="H1482" s="36"/>
      <c r="I1482" s="36"/>
      <c r="J1482" s="36"/>
      <c r="K1482" s="36"/>
      <c r="L1482" s="36"/>
      <c r="M1482" s="36"/>
      <c r="N1482" s="36"/>
      <c r="O1482" s="36"/>
      <c r="P1482" s="36"/>
      <c r="Q1482" s="36"/>
      <c r="R1482" s="36"/>
      <c r="S1482" s="36"/>
      <c r="T1482" s="36"/>
      <c r="U1482" s="36"/>
      <c r="V1482" s="36"/>
      <c r="W1482" s="36">
        <v>4</v>
      </c>
      <c r="X1482" s="36" t="s">
        <v>50</v>
      </c>
      <c r="Y1482" s="36" t="s">
        <v>117</v>
      </c>
      <c r="Z1482" s="36" t="s">
        <v>117</v>
      </c>
      <c r="AA1482" s="36" t="s">
        <v>117</v>
      </c>
      <c r="AB1482" s="36" t="s">
        <v>117</v>
      </c>
      <c r="AC1482" s="36" t="s">
        <v>117</v>
      </c>
      <c r="AD1482" s="36" t="s">
        <v>117</v>
      </c>
      <c r="AE1482" s="36" t="s">
        <v>137</v>
      </c>
      <c r="AF1482" s="36" t="s">
        <v>117</v>
      </c>
      <c r="AG1482" s="36" t="s">
        <v>117</v>
      </c>
      <c r="AH1482" s="36" t="s">
        <v>117</v>
      </c>
      <c r="AI1482" s="36" t="s">
        <v>117</v>
      </c>
      <c r="AJ1482" s="36" t="s">
        <v>117</v>
      </c>
      <c r="AK1482" s="36" t="s">
        <v>4297</v>
      </c>
      <c r="AL1482" s="36">
        <v>10</v>
      </c>
      <c r="AM1482" s="36">
        <v>10</v>
      </c>
      <c r="AN1482" s="148">
        <v>10</v>
      </c>
      <c r="AO1482" s="148">
        <v>10</v>
      </c>
      <c r="AP1482" s="36"/>
      <c r="AQ1482" s="36"/>
      <c r="AR1482" s="36"/>
      <c r="AS1482" s="36"/>
    </row>
    <row r="1483" spans="1:45" s="62" customFormat="1" hidden="1">
      <c r="A1483" s="146" t="s">
        <v>6673</v>
      </c>
      <c r="B1483" s="170" t="s">
        <v>6681</v>
      </c>
      <c r="C1483" s="36"/>
      <c r="D1483" s="36"/>
      <c r="E1483" s="36"/>
      <c r="F1483" s="36"/>
      <c r="G1483" s="36"/>
      <c r="H1483" s="36"/>
      <c r="I1483" s="36"/>
      <c r="J1483" s="36"/>
      <c r="K1483" s="36"/>
      <c r="L1483" s="36"/>
      <c r="M1483" s="36"/>
      <c r="N1483" s="36"/>
      <c r="O1483" s="36"/>
      <c r="P1483" s="36"/>
      <c r="Q1483" s="36"/>
      <c r="R1483" s="36"/>
      <c r="S1483" s="36"/>
      <c r="T1483" s="36"/>
      <c r="U1483" s="36"/>
      <c r="V1483" s="36"/>
      <c r="W1483" s="36">
        <v>4</v>
      </c>
      <c r="X1483" s="36" t="s">
        <v>50</v>
      </c>
      <c r="Y1483" s="36" t="s">
        <v>117</v>
      </c>
      <c r="Z1483" s="36" t="s">
        <v>117</v>
      </c>
      <c r="AA1483" s="36" t="s">
        <v>117</v>
      </c>
      <c r="AB1483" s="36" t="s">
        <v>117</v>
      </c>
      <c r="AC1483" s="36" t="s">
        <v>117</v>
      </c>
      <c r="AD1483" s="36" t="s">
        <v>117</v>
      </c>
      <c r="AE1483" s="36" t="s">
        <v>139</v>
      </c>
      <c r="AF1483" s="36" t="s">
        <v>117</v>
      </c>
      <c r="AG1483" s="36" t="s">
        <v>117</v>
      </c>
      <c r="AH1483" s="36" t="s">
        <v>117</v>
      </c>
      <c r="AI1483" s="36" t="s">
        <v>117</v>
      </c>
      <c r="AJ1483" s="36" t="s">
        <v>117</v>
      </c>
      <c r="AK1483" s="36" t="s">
        <v>4297</v>
      </c>
      <c r="AL1483" s="36">
        <v>3</v>
      </c>
      <c r="AM1483" s="36">
        <v>3</v>
      </c>
      <c r="AN1483" s="148">
        <v>3</v>
      </c>
      <c r="AO1483" s="148">
        <v>3</v>
      </c>
      <c r="AP1483" s="36"/>
      <c r="AQ1483" s="36"/>
      <c r="AR1483" s="36"/>
      <c r="AS1483" s="36"/>
    </row>
    <row r="1484" spans="1:45" s="62" customFormat="1" hidden="1">
      <c r="A1484" s="146" t="s">
        <v>6673</v>
      </c>
      <c r="B1484" s="170" t="s">
        <v>6681</v>
      </c>
      <c r="C1484" s="36"/>
      <c r="D1484" s="36"/>
      <c r="E1484" s="36"/>
      <c r="F1484" s="36"/>
      <c r="G1484" s="36"/>
      <c r="H1484" s="36"/>
      <c r="I1484" s="36"/>
      <c r="J1484" s="36"/>
      <c r="K1484" s="36"/>
      <c r="L1484" s="36"/>
      <c r="M1484" s="36"/>
      <c r="N1484" s="36"/>
      <c r="O1484" s="36"/>
      <c r="P1484" s="36"/>
      <c r="Q1484" s="36"/>
      <c r="R1484" s="36"/>
      <c r="S1484" s="36"/>
      <c r="T1484" s="36"/>
      <c r="U1484" s="36"/>
      <c r="V1484" s="36"/>
      <c r="W1484" s="36">
        <v>4</v>
      </c>
      <c r="X1484" s="36" t="s">
        <v>50</v>
      </c>
      <c r="Y1484" s="36" t="s">
        <v>117</v>
      </c>
      <c r="Z1484" s="36" t="s">
        <v>117</v>
      </c>
      <c r="AA1484" s="36" t="s">
        <v>117</v>
      </c>
      <c r="AB1484" s="36" t="s">
        <v>117</v>
      </c>
      <c r="AC1484" s="36" t="s">
        <v>117</v>
      </c>
      <c r="AD1484" s="36" t="s">
        <v>117</v>
      </c>
      <c r="AE1484" s="36" t="s">
        <v>143</v>
      </c>
      <c r="AF1484" s="36" t="s">
        <v>117</v>
      </c>
      <c r="AG1484" s="36" t="s">
        <v>117</v>
      </c>
      <c r="AH1484" s="36" t="s">
        <v>117</v>
      </c>
      <c r="AI1484" s="36" t="s">
        <v>117</v>
      </c>
      <c r="AJ1484" s="36" t="s">
        <v>117</v>
      </c>
      <c r="AK1484" s="36" t="s">
        <v>4297</v>
      </c>
      <c r="AL1484" s="36">
        <v>12</v>
      </c>
      <c r="AM1484" s="36">
        <v>12</v>
      </c>
      <c r="AN1484" s="148">
        <v>12</v>
      </c>
      <c r="AO1484" s="148">
        <v>12</v>
      </c>
      <c r="AP1484" s="36"/>
      <c r="AQ1484" s="36"/>
      <c r="AR1484" s="36"/>
      <c r="AS1484" s="36"/>
    </row>
    <row r="1485" spans="1:45" s="62" customFormat="1" hidden="1">
      <c r="A1485" s="146" t="s">
        <v>6673</v>
      </c>
      <c r="B1485" s="170" t="s">
        <v>6681</v>
      </c>
      <c r="C1485" s="36"/>
      <c r="D1485" s="36"/>
      <c r="E1485" s="36"/>
      <c r="F1485" s="36"/>
      <c r="G1485" s="36"/>
      <c r="H1485" s="36"/>
      <c r="I1485" s="36"/>
      <c r="J1485" s="36"/>
      <c r="K1485" s="36"/>
      <c r="L1485" s="36"/>
      <c r="M1485" s="36"/>
      <c r="N1485" s="36"/>
      <c r="O1485" s="36"/>
      <c r="P1485" s="36"/>
      <c r="Q1485" s="36"/>
      <c r="R1485" s="36"/>
      <c r="S1485" s="36"/>
      <c r="T1485" s="36"/>
      <c r="U1485" s="36"/>
      <c r="V1485" s="36"/>
      <c r="W1485" s="36">
        <v>4</v>
      </c>
      <c r="X1485" s="36" t="s">
        <v>50</v>
      </c>
      <c r="Y1485" s="36" t="s">
        <v>117</v>
      </c>
      <c r="Z1485" s="36" t="s">
        <v>117</v>
      </c>
      <c r="AA1485" s="36" t="s">
        <v>117</v>
      </c>
      <c r="AB1485" s="36" t="s">
        <v>117</v>
      </c>
      <c r="AC1485" s="36" t="s">
        <v>117</v>
      </c>
      <c r="AD1485" s="36" t="s">
        <v>117</v>
      </c>
      <c r="AE1485" s="36" t="s">
        <v>144</v>
      </c>
      <c r="AF1485" s="36" t="s">
        <v>117</v>
      </c>
      <c r="AG1485" s="36" t="s">
        <v>117</v>
      </c>
      <c r="AH1485" s="36" t="s">
        <v>117</v>
      </c>
      <c r="AI1485" s="36" t="s">
        <v>117</v>
      </c>
      <c r="AJ1485" s="36" t="s">
        <v>117</v>
      </c>
      <c r="AK1485" s="36" t="s">
        <v>4297</v>
      </c>
      <c r="AL1485" s="36">
        <v>15</v>
      </c>
      <c r="AM1485" s="36">
        <v>15</v>
      </c>
      <c r="AN1485" s="148">
        <v>15</v>
      </c>
      <c r="AO1485" s="148">
        <v>15</v>
      </c>
      <c r="AP1485" s="36"/>
      <c r="AQ1485" s="36"/>
      <c r="AR1485" s="36"/>
      <c r="AS1485" s="36"/>
    </row>
    <row r="1486" spans="1:45" s="62" customFormat="1" hidden="1">
      <c r="A1486" s="146" t="s">
        <v>7990</v>
      </c>
      <c r="B1486" s="170" t="s">
        <v>6681</v>
      </c>
      <c r="C1486" s="36"/>
      <c r="D1486" s="36"/>
      <c r="E1486" s="36"/>
      <c r="F1486" s="36"/>
      <c r="G1486" s="36"/>
      <c r="H1486" s="36"/>
      <c r="I1486" s="36"/>
      <c r="J1486" s="36"/>
      <c r="K1486" s="36"/>
      <c r="L1486" s="36"/>
      <c r="M1486" s="36"/>
      <c r="N1486" s="36"/>
      <c r="O1486" s="36"/>
      <c r="P1486" s="36"/>
      <c r="Q1486" s="36"/>
      <c r="R1486" s="36"/>
      <c r="S1486" s="36"/>
      <c r="T1486" s="36"/>
      <c r="U1486" s="36"/>
      <c r="V1486" s="36"/>
      <c r="W1486" s="36">
        <v>4</v>
      </c>
      <c r="X1486" s="36" t="s">
        <v>50</v>
      </c>
      <c r="Y1486" s="36" t="s">
        <v>117</v>
      </c>
      <c r="Z1486" s="36" t="s">
        <v>117</v>
      </c>
      <c r="AA1486" s="36" t="s">
        <v>117</v>
      </c>
      <c r="AB1486" s="36" t="s">
        <v>117</v>
      </c>
      <c r="AC1486" s="36" t="s">
        <v>117</v>
      </c>
      <c r="AD1486" s="36" t="s">
        <v>117</v>
      </c>
      <c r="AE1486" s="36" t="s">
        <v>146</v>
      </c>
      <c r="AF1486" s="36" t="s">
        <v>117</v>
      </c>
      <c r="AG1486" s="36" t="s">
        <v>117</v>
      </c>
      <c r="AH1486" s="36" t="s">
        <v>117</v>
      </c>
      <c r="AI1486" s="36" t="s">
        <v>117</v>
      </c>
      <c r="AJ1486" s="36" t="s">
        <v>117</v>
      </c>
      <c r="AK1486" s="36" t="s">
        <v>4297</v>
      </c>
      <c r="AL1486" s="36">
        <v>7</v>
      </c>
      <c r="AM1486" s="148">
        <v>7</v>
      </c>
      <c r="AN1486" s="148">
        <v>7</v>
      </c>
      <c r="AO1486" s="148">
        <v>7</v>
      </c>
      <c r="AP1486" s="36"/>
      <c r="AQ1486" s="36"/>
      <c r="AR1486" s="36"/>
      <c r="AS1486" s="36"/>
    </row>
    <row r="1487" spans="1:45" s="62" customFormat="1" hidden="1">
      <c r="A1487" s="146" t="s">
        <v>6673</v>
      </c>
      <c r="B1487" s="170" t="s">
        <v>6681</v>
      </c>
      <c r="C1487" s="36"/>
      <c r="D1487" s="36"/>
      <c r="E1487" s="36"/>
      <c r="F1487" s="36"/>
      <c r="G1487" s="36"/>
      <c r="H1487" s="36"/>
      <c r="I1487" s="36"/>
      <c r="J1487" s="36"/>
      <c r="K1487" s="36"/>
      <c r="L1487" s="36"/>
      <c r="M1487" s="36"/>
      <c r="N1487" s="36"/>
      <c r="O1487" s="36"/>
      <c r="P1487" s="36"/>
      <c r="Q1487" s="36"/>
      <c r="R1487" s="36"/>
      <c r="S1487" s="36"/>
      <c r="T1487" s="36"/>
      <c r="U1487" s="36"/>
      <c r="V1487" s="36"/>
      <c r="W1487" s="36">
        <v>4</v>
      </c>
      <c r="X1487" s="36" t="s">
        <v>50</v>
      </c>
      <c r="Y1487" s="36" t="s">
        <v>117</v>
      </c>
      <c r="Z1487" s="36" t="s">
        <v>117</v>
      </c>
      <c r="AA1487" s="36" t="s">
        <v>117</v>
      </c>
      <c r="AB1487" s="36" t="s">
        <v>117</v>
      </c>
      <c r="AC1487" s="36" t="s">
        <v>117</v>
      </c>
      <c r="AD1487" s="36" t="s">
        <v>117</v>
      </c>
      <c r="AE1487" s="36" t="s">
        <v>1287</v>
      </c>
      <c r="AF1487" s="36" t="s">
        <v>117</v>
      </c>
      <c r="AG1487" s="36" t="s">
        <v>117</v>
      </c>
      <c r="AH1487" s="36" t="s">
        <v>117</v>
      </c>
      <c r="AI1487" s="36" t="s">
        <v>117</v>
      </c>
      <c r="AJ1487" s="36" t="s">
        <v>117</v>
      </c>
      <c r="AK1487" s="36" t="s">
        <v>4297</v>
      </c>
      <c r="AL1487" s="36">
        <v>6</v>
      </c>
      <c r="AM1487" s="36">
        <v>6</v>
      </c>
      <c r="AN1487" s="148">
        <v>6</v>
      </c>
      <c r="AO1487" s="148">
        <v>6</v>
      </c>
      <c r="AP1487" s="36"/>
      <c r="AQ1487" s="36"/>
      <c r="AR1487" s="36"/>
      <c r="AS1487" s="36"/>
    </row>
    <row r="1488" spans="1:45" s="62" customFormat="1" hidden="1">
      <c r="A1488" s="146" t="s">
        <v>6673</v>
      </c>
      <c r="B1488" s="170" t="s">
        <v>6681</v>
      </c>
      <c r="C1488" s="36"/>
      <c r="D1488" s="36"/>
      <c r="E1488" s="36"/>
      <c r="F1488" s="36"/>
      <c r="G1488" s="36"/>
      <c r="H1488" s="36"/>
      <c r="I1488" s="36"/>
      <c r="J1488" s="36"/>
      <c r="K1488" s="36"/>
      <c r="L1488" s="36"/>
      <c r="M1488" s="36"/>
      <c r="N1488" s="36"/>
      <c r="O1488" s="36"/>
      <c r="P1488" s="36"/>
      <c r="Q1488" s="36"/>
      <c r="R1488" s="36"/>
      <c r="S1488" s="36"/>
      <c r="T1488" s="36"/>
      <c r="U1488" s="36"/>
      <c r="V1488" s="36"/>
      <c r="W1488" s="36">
        <v>4</v>
      </c>
      <c r="X1488" s="36" t="s">
        <v>50</v>
      </c>
      <c r="Y1488" s="36" t="s">
        <v>117</v>
      </c>
      <c r="Z1488" s="36" t="s">
        <v>117</v>
      </c>
      <c r="AA1488" s="36" t="s">
        <v>117</v>
      </c>
      <c r="AB1488" s="36" t="s">
        <v>117</v>
      </c>
      <c r="AC1488" s="36" t="s">
        <v>117</v>
      </c>
      <c r="AD1488" s="36" t="s">
        <v>117</v>
      </c>
      <c r="AE1488" s="36" t="s">
        <v>148</v>
      </c>
      <c r="AF1488" s="36" t="s">
        <v>117</v>
      </c>
      <c r="AG1488" s="36" t="s">
        <v>117</v>
      </c>
      <c r="AH1488" s="36" t="s">
        <v>117</v>
      </c>
      <c r="AI1488" s="36" t="s">
        <v>117</v>
      </c>
      <c r="AJ1488" s="36" t="s">
        <v>117</v>
      </c>
      <c r="AK1488" s="36" t="s">
        <v>4297</v>
      </c>
      <c r="AL1488" s="36">
        <v>2</v>
      </c>
      <c r="AM1488" s="36">
        <v>2</v>
      </c>
      <c r="AN1488" s="148">
        <v>2</v>
      </c>
      <c r="AO1488" s="148">
        <v>2</v>
      </c>
      <c r="AP1488" s="36"/>
      <c r="AQ1488" s="36"/>
      <c r="AR1488" s="36"/>
      <c r="AS1488" s="36"/>
    </row>
    <row r="1489" spans="1:45" s="62" customFormat="1" hidden="1">
      <c r="A1489" s="146" t="s">
        <v>6673</v>
      </c>
      <c r="B1489" s="170" t="s">
        <v>6681</v>
      </c>
      <c r="C1489" s="36"/>
      <c r="D1489" s="36"/>
      <c r="E1489" s="36"/>
      <c r="F1489" s="36"/>
      <c r="G1489" s="36"/>
      <c r="H1489" s="36"/>
      <c r="I1489" s="36"/>
      <c r="J1489" s="36"/>
      <c r="K1489" s="36"/>
      <c r="L1489" s="36"/>
      <c r="M1489" s="36"/>
      <c r="N1489" s="36"/>
      <c r="O1489" s="36"/>
      <c r="P1489" s="36"/>
      <c r="Q1489" s="36"/>
      <c r="R1489" s="36"/>
      <c r="S1489" s="36"/>
      <c r="T1489" s="36"/>
      <c r="U1489" s="36"/>
      <c r="V1489" s="36"/>
      <c r="W1489" s="36">
        <v>4</v>
      </c>
      <c r="X1489" s="36" t="s">
        <v>50</v>
      </c>
      <c r="Y1489" s="36" t="s">
        <v>117</v>
      </c>
      <c r="Z1489" s="36" t="s">
        <v>117</v>
      </c>
      <c r="AA1489" s="36" t="s">
        <v>117</v>
      </c>
      <c r="AB1489" s="36" t="s">
        <v>117</v>
      </c>
      <c r="AC1489" s="36" t="s">
        <v>117</v>
      </c>
      <c r="AD1489" s="36" t="s">
        <v>117</v>
      </c>
      <c r="AE1489" s="36" t="s">
        <v>151</v>
      </c>
      <c r="AF1489" s="36" t="s">
        <v>117</v>
      </c>
      <c r="AG1489" s="36" t="s">
        <v>117</v>
      </c>
      <c r="AH1489" s="36" t="s">
        <v>117</v>
      </c>
      <c r="AI1489" s="36" t="s">
        <v>117</v>
      </c>
      <c r="AJ1489" s="36" t="s">
        <v>117</v>
      </c>
      <c r="AK1489" s="36" t="s">
        <v>4297</v>
      </c>
      <c r="AL1489" s="36">
        <v>3</v>
      </c>
      <c r="AM1489" s="36">
        <v>3</v>
      </c>
      <c r="AN1489" s="148">
        <v>3</v>
      </c>
      <c r="AO1489" s="148">
        <v>3</v>
      </c>
      <c r="AP1489" s="36"/>
      <c r="AQ1489" s="36"/>
      <c r="AR1489" s="36"/>
      <c r="AS1489" s="36"/>
    </row>
    <row r="1490" spans="1:45" s="62" customFormat="1" hidden="1">
      <c r="A1490" s="146" t="s">
        <v>6673</v>
      </c>
      <c r="B1490" s="170" t="s">
        <v>6681</v>
      </c>
      <c r="C1490" s="36"/>
      <c r="D1490" s="36"/>
      <c r="E1490" s="36"/>
      <c r="F1490" s="36"/>
      <c r="G1490" s="36"/>
      <c r="H1490" s="36"/>
      <c r="I1490" s="36"/>
      <c r="J1490" s="36"/>
      <c r="K1490" s="36"/>
      <c r="L1490" s="36"/>
      <c r="M1490" s="36"/>
      <c r="N1490" s="36"/>
      <c r="O1490" s="36"/>
      <c r="P1490" s="36"/>
      <c r="Q1490" s="36"/>
      <c r="R1490" s="36"/>
      <c r="S1490" s="36"/>
      <c r="T1490" s="36"/>
      <c r="U1490" s="36"/>
      <c r="V1490" s="36"/>
      <c r="W1490" s="36">
        <v>4</v>
      </c>
      <c r="X1490" s="36" t="s">
        <v>50</v>
      </c>
      <c r="Y1490" s="36" t="s">
        <v>117</v>
      </c>
      <c r="Z1490" s="36" t="s">
        <v>117</v>
      </c>
      <c r="AA1490" s="36" t="s">
        <v>117</v>
      </c>
      <c r="AB1490" s="36" t="s">
        <v>117</v>
      </c>
      <c r="AC1490" s="36" t="s">
        <v>117</v>
      </c>
      <c r="AD1490" s="36" t="s">
        <v>117</v>
      </c>
      <c r="AE1490" s="36" t="s">
        <v>154</v>
      </c>
      <c r="AF1490" s="36" t="s">
        <v>117</v>
      </c>
      <c r="AG1490" s="36" t="s">
        <v>117</v>
      </c>
      <c r="AH1490" s="36" t="s">
        <v>117</v>
      </c>
      <c r="AI1490" s="36" t="s">
        <v>117</v>
      </c>
      <c r="AJ1490" s="36" t="s">
        <v>117</v>
      </c>
      <c r="AK1490" s="36" t="s">
        <v>4297</v>
      </c>
      <c r="AL1490" s="36">
        <v>6</v>
      </c>
      <c r="AM1490" s="36">
        <v>6</v>
      </c>
      <c r="AN1490" s="148">
        <v>6</v>
      </c>
      <c r="AO1490" s="148">
        <v>6</v>
      </c>
      <c r="AP1490" s="36"/>
      <c r="AQ1490" s="36"/>
      <c r="AR1490" s="36"/>
      <c r="AS1490" s="36"/>
    </row>
    <row r="1491" spans="1:45" s="62" customFormat="1" hidden="1">
      <c r="A1491" s="146" t="s">
        <v>6673</v>
      </c>
      <c r="B1491" s="170" t="s">
        <v>6681</v>
      </c>
      <c r="C1491" s="36"/>
      <c r="D1491" s="36"/>
      <c r="E1491" s="36"/>
      <c r="F1491" s="36"/>
      <c r="G1491" s="36"/>
      <c r="H1491" s="36"/>
      <c r="I1491" s="36"/>
      <c r="J1491" s="36"/>
      <c r="K1491" s="36"/>
      <c r="L1491" s="36"/>
      <c r="M1491" s="36"/>
      <c r="N1491" s="36"/>
      <c r="O1491" s="36"/>
      <c r="P1491" s="36"/>
      <c r="Q1491" s="36"/>
      <c r="R1491" s="36"/>
      <c r="S1491" s="36"/>
      <c r="T1491" s="36"/>
      <c r="U1491" s="36"/>
      <c r="V1491" s="36"/>
      <c r="W1491" s="36">
        <v>4</v>
      </c>
      <c r="X1491" s="36" t="s">
        <v>50</v>
      </c>
      <c r="Y1491" s="36" t="s">
        <v>117</v>
      </c>
      <c r="Z1491" s="36" t="s">
        <v>117</v>
      </c>
      <c r="AA1491" s="36" t="s">
        <v>117</v>
      </c>
      <c r="AB1491" s="36" t="s">
        <v>117</v>
      </c>
      <c r="AC1491" s="36" t="s">
        <v>117</v>
      </c>
      <c r="AD1491" s="36" t="s">
        <v>117</v>
      </c>
      <c r="AE1491" s="36" t="s">
        <v>1288</v>
      </c>
      <c r="AF1491" s="36" t="s">
        <v>117</v>
      </c>
      <c r="AG1491" s="36" t="s">
        <v>117</v>
      </c>
      <c r="AH1491" s="36" t="s">
        <v>117</v>
      </c>
      <c r="AI1491" s="36" t="s">
        <v>117</v>
      </c>
      <c r="AJ1491" s="36" t="s">
        <v>117</v>
      </c>
      <c r="AK1491" s="36" t="s">
        <v>4297</v>
      </c>
      <c r="AL1491" s="36">
        <v>2</v>
      </c>
      <c r="AM1491" s="36">
        <v>2</v>
      </c>
      <c r="AN1491" s="148">
        <v>2</v>
      </c>
      <c r="AO1491" s="148">
        <v>2</v>
      </c>
      <c r="AP1491" s="36"/>
      <c r="AQ1491" s="36"/>
      <c r="AR1491" s="36"/>
      <c r="AS1491" s="36"/>
    </row>
    <row r="1492" spans="1:45" s="62" customFormat="1" hidden="1">
      <c r="A1492" s="146" t="s">
        <v>6673</v>
      </c>
      <c r="B1492" s="170" t="s">
        <v>6681</v>
      </c>
      <c r="C1492" s="36"/>
      <c r="D1492" s="36"/>
      <c r="E1492" s="36"/>
      <c r="F1492" s="36"/>
      <c r="G1492" s="36"/>
      <c r="H1492" s="36"/>
      <c r="I1492" s="36"/>
      <c r="J1492" s="36"/>
      <c r="K1492" s="36"/>
      <c r="L1492" s="36"/>
      <c r="M1492" s="36"/>
      <c r="N1492" s="36"/>
      <c r="O1492" s="36"/>
      <c r="P1492" s="36"/>
      <c r="Q1492" s="36"/>
      <c r="R1492" s="36"/>
      <c r="S1492" s="36"/>
      <c r="T1492" s="36"/>
      <c r="U1492" s="36"/>
      <c r="V1492" s="36"/>
      <c r="W1492" s="36">
        <v>4</v>
      </c>
      <c r="X1492" s="36" t="s">
        <v>50</v>
      </c>
      <c r="Y1492" s="36" t="s">
        <v>117</v>
      </c>
      <c r="Z1492" s="36" t="s">
        <v>117</v>
      </c>
      <c r="AA1492" s="36" t="s">
        <v>117</v>
      </c>
      <c r="AB1492" s="36" t="s">
        <v>117</v>
      </c>
      <c r="AC1492" s="36" t="s">
        <v>117</v>
      </c>
      <c r="AD1492" s="36" t="s">
        <v>117</v>
      </c>
      <c r="AE1492" s="36" t="s">
        <v>156</v>
      </c>
      <c r="AF1492" s="36" t="s">
        <v>117</v>
      </c>
      <c r="AG1492" s="36" t="s">
        <v>117</v>
      </c>
      <c r="AH1492" s="36" t="s">
        <v>117</v>
      </c>
      <c r="AI1492" s="36" t="s">
        <v>117</v>
      </c>
      <c r="AJ1492" s="36" t="s">
        <v>117</v>
      </c>
      <c r="AK1492" s="36" t="s">
        <v>4297</v>
      </c>
      <c r="AL1492" s="36">
        <v>4</v>
      </c>
      <c r="AM1492" s="36">
        <v>4</v>
      </c>
      <c r="AN1492" s="148">
        <v>4</v>
      </c>
      <c r="AO1492" s="148">
        <v>4</v>
      </c>
      <c r="AP1492" s="36"/>
      <c r="AQ1492" s="36"/>
      <c r="AR1492" s="36"/>
      <c r="AS1492" s="36"/>
    </row>
    <row r="1493" spans="1:45" s="62" customFormat="1" hidden="1">
      <c r="A1493" s="146" t="s">
        <v>6673</v>
      </c>
      <c r="B1493" s="170" t="s">
        <v>6681</v>
      </c>
      <c r="C1493" s="36"/>
      <c r="D1493" s="36"/>
      <c r="E1493" s="36"/>
      <c r="F1493" s="36"/>
      <c r="G1493" s="36"/>
      <c r="H1493" s="36"/>
      <c r="I1493" s="36"/>
      <c r="J1493" s="36"/>
      <c r="K1493" s="36"/>
      <c r="L1493" s="36"/>
      <c r="M1493" s="36"/>
      <c r="N1493" s="36"/>
      <c r="O1493" s="36"/>
      <c r="P1493" s="36"/>
      <c r="Q1493" s="36"/>
      <c r="R1493" s="36"/>
      <c r="S1493" s="36"/>
      <c r="T1493" s="36"/>
      <c r="U1493" s="36"/>
      <c r="V1493" s="36"/>
      <c r="W1493" s="36">
        <v>4</v>
      </c>
      <c r="X1493" s="36" t="s">
        <v>50</v>
      </c>
      <c r="Y1493" s="36" t="s">
        <v>117</v>
      </c>
      <c r="Z1493" s="36" t="s">
        <v>117</v>
      </c>
      <c r="AA1493" s="36" t="s">
        <v>117</v>
      </c>
      <c r="AB1493" s="36" t="s">
        <v>117</v>
      </c>
      <c r="AC1493" s="36" t="s">
        <v>117</v>
      </c>
      <c r="AD1493" s="36" t="s">
        <v>117</v>
      </c>
      <c r="AE1493" s="36" t="s">
        <v>158</v>
      </c>
      <c r="AF1493" s="36" t="s">
        <v>117</v>
      </c>
      <c r="AG1493" s="36" t="s">
        <v>117</v>
      </c>
      <c r="AH1493" s="36" t="s">
        <v>117</v>
      </c>
      <c r="AI1493" s="36" t="s">
        <v>117</v>
      </c>
      <c r="AJ1493" s="36" t="s">
        <v>117</v>
      </c>
      <c r="AK1493" s="36" t="s">
        <v>4297</v>
      </c>
      <c r="AL1493" s="36">
        <v>4</v>
      </c>
      <c r="AM1493" s="36">
        <v>4</v>
      </c>
      <c r="AN1493" s="148">
        <v>4</v>
      </c>
      <c r="AO1493" s="148">
        <v>4</v>
      </c>
      <c r="AP1493" s="36"/>
      <c r="AQ1493" s="36"/>
      <c r="AR1493" s="36"/>
      <c r="AS1493" s="36"/>
    </row>
    <row r="1494" spans="1:45" s="62" customFormat="1" hidden="1">
      <c r="A1494" s="146" t="s">
        <v>6673</v>
      </c>
      <c r="B1494" s="170" t="s">
        <v>6681</v>
      </c>
      <c r="C1494" s="36"/>
      <c r="D1494" s="36"/>
      <c r="E1494" s="36"/>
      <c r="F1494" s="36"/>
      <c r="G1494" s="36"/>
      <c r="H1494" s="36"/>
      <c r="I1494" s="36"/>
      <c r="J1494" s="36"/>
      <c r="K1494" s="36"/>
      <c r="L1494" s="36"/>
      <c r="M1494" s="36"/>
      <c r="N1494" s="36"/>
      <c r="O1494" s="36"/>
      <c r="P1494" s="36"/>
      <c r="Q1494" s="36"/>
      <c r="R1494" s="36"/>
      <c r="S1494" s="36"/>
      <c r="T1494" s="36"/>
      <c r="U1494" s="36"/>
      <c r="V1494" s="36"/>
      <c r="W1494" s="36">
        <v>4</v>
      </c>
      <c r="X1494" s="36" t="s">
        <v>50</v>
      </c>
      <c r="Y1494" s="36" t="s">
        <v>117</v>
      </c>
      <c r="Z1494" s="36" t="s">
        <v>117</v>
      </c>
      <c r="AA1494" s="36" t="s">
        <v>117</v>
      </c>
      <c r="AB1494" s="36" t="s">
        <v>117</v>
      </c>
      <c r="AC1494" s="36" t="s">
        <v>117</v>
      </c>
      <c r="AD1494" s="36" t="s">
        <v>117</v>
      </c>
      <c r="AE1494" s="36" t="s">
        <v>159</v>
      </c>
      <c r="AF1494" s="36" t="s">
        <v>117</v>
      </c>
      <c r="AG1494" s="36" t="s">
        <v>117</v>
      </c>
      <c r="AH1494" s="36" t="s">
        <v>117</v>
      </c>
      <c r="AI1494" s="36" t="s">
        <v>117</v>
      </c>
      <c r="AJ1494" s="36" t="s">
        <v>117</v>
      </c>
      <c r="AK1494" s="36" t="s">
        <v>4297</v>
      </c>
      <c r="AL1494" s="36">
        <v>2</v>
      </c>
      <c r="AM1494" s="36">
        <v>2</v>
      </c>
      <c r="AN1494" s="148">
        <v>2</v>
      </c>
      <c r="AO1494" s="148">
        <v>2</v>
      </c>
      <c r="AP1494" s="36"/>
      <c r="AQ1494" s="36"/>
      <c r="AR1494" s="36"/>
      <c r="AS1494" s="36"/>
    </row>
    <row r="1495" spans="1:45" s="62" customFormat="1" hidden="1">
      <c r="A1495" s="146" t="s">
        <v>6673</v>
      </c>
      <c r="B1495" s="170" t="s">
        <v>6681</v>
      </c>
      <c r="C1495" s="36"/>
      <c r="D1495" s="36"/>
      <c r="E1495" s="36"/>
      <c r="F1495" s="36"/>
      <c r="G1495" s="36"/>
      <c r="H1495" s="36"/>
      <c r="I1495" s="36"/>
      <c r="J1495" s="36"/>
      <c r="K1495" s="36"/>
      <c r="L1495" s="36"/>
      <c r="M1495" s="36"/>
      <c r="N1495" s="36"/>
      <c r="O1495" s="36"/>
      <c r="P1495" s="36"/>
      <c r="Q1495" s="36"/>
      <c r="R1495" s="36"/>
      <c r="S1495" s="36"/>
      <c r="T1495" s="36"/>
      <c r="U1495" s="36"/>
      <c r="V1495" s="36"/>
      <c r="W1495" s="36">
        <v>4</v>
      </c>
      <c r="X1495" s="36" t="s">
        <v>50</v>
      </c>
      <c r="Y1495" s="36" t="s">
        <v>117</v>
      </c>
      <c r="Z1495" s="36" t="s">
        <v>117</v>
      </c>
      <c r="AA1495" s="36" t="s">
        <v>117</v>
      </c>
      <c r="AB1495" s="36" t="s">
        <v>117</v>
      </c>
      <c r="AC1495" s="36" t="s">
        <v>117</v>
      </c>
      <c r="AD1495" s="36" t="s">
        <v>117</v>
      </c>
      <c r="AE1495" s="36" t="s">
        <v>164</v>
      </c>
      <c r="AF1495" s="36" t="s">
        <v>117</v>
      </c>
      <c r="AG1495" s="36" t="s">
        <v>117</v>
      </c>
      <c r="AH1495" s="36" t="s">
        <v>117</v>
      </c>
      <c r="AI1495" s="36" t="s">
        <v>117</v>
      </c>
      <c r="AJ1495" s="36" t="s">
        <v>117</v>
      </c>
      <c r="AK1495" s="36" t="s">
        <v>4297</v>
      </c>
      <c r="AL1495" s="36">
        <v>8</v>
      </c>
      <c r="AM1495" s="36">
        <v>8</v>
      </c>
      <c r="AN1495" s="148">
        <v>8</v>
      </c>
      <c r="AO1495" s="148">
        <v>8</v>
      </c>
      <c r="AP1495" s="36"/>
      <c r="AQ1495" s="36"/>
      <c r="AR1495" s="36"/>
      <c r="AS1495" s="36"/>
    </row>
    <row r="1496" spans="1:45" s="62" customFormat="1" hidden="1">
      <c r="A1496" s="146" t="s">
        <v>6673</v>
      </c>
      <c r="B1496" s="170" t="s">
        <v>6681</v>
      </c>
      <c r="C1496" s="36"/>
      <c r="D1496" s="36"/>
      <c r="E1496" s="36"/>
      <c r="F1496" s="36"/>
      <c r="G1496" s="36"/>
      <c r="H1496" s="36"/>
      <c r="I1496" s="36"/>
      <c r="J1496" s="36"/>
      <c r="K1496" s="36"/>
      <c r="L1496" s="36"/>
      <c r="M1496" s="36"/>
      <c r="N1496" s="36"/>
      <c r="O1496" s="36"/>
      <c r="P1496" s="36"/>
      <c r="Q1496" s="36"/>
      <c r="R1496" s="36"/>
      <c r="S1496" s="36"/>
      <c r="T1496" s="36"/>
      <c r="U1496" s="36"/>
      <c r="V1496" s="36"/>
      <c r="W1496" s="36">
        <v>4</v>
      </c>
      <c r="X1496" s="36" t="s">
        <v>50</v>
      </c>
      <c r="Y1496" s="36" t="s">
        <v>117</v>
      </c>
      <c r="Z1496" s="36" t="s">
        <v>117</v>
      </c>
      <c r="AA1496" s="36" t="s">
        <v>117</v>
      </c>
      <c r="AB1496" s="36" t="s">
        <v>117</v>
      </c>
      <c r="AC1496" s="36" t="s">
        <v>117</v>
      </c>
      <c r="AD1496" s="36" t="s">
        <v>117</v>
      </c>
      <c r="AE1496" s="36" t="s">
        <v>1289</v>
      </c>
      <c r="AF1496" s="36" t="s">
        <v>117</v>
      </c>
      <c r="AG1496" s="36" t="s">
        <v>117</v>
      </c>
      <c r="AH1496" s="36" t="s">
        <v>117</v>
      </c>
      <c r="AI1496" s="36" t="s">
        <v>117</v>
      </c>
      <c r="AJ1496" s="36" t="s">
        <v>117</v>
      </c>
      <c r="AK1496" s="36" t="s">
        <v>4297</v>
      </c>
      <c r="AL1496" s="36">
        <v>2</v>
      </c>
      <c r="AM1496" s="36">
        <v>2</v>
      </c>
      <c r="AN1496" s="148">
        <v>2</v>
      </c>
      <c r="AO1496" s="148">
        <v>2</v>
      </c>
      <c r="AP1496" s="36"/>
      <c r="AQ1496" s="36"/>
      <c r="AR1496" s="36"/>
      <c r="AS1496" s="36"/>
    </row>
    <row r="1497" spans="1:45" s="62" customFormat="1" hidden="1">
      <c r="A1497" s="146" t="s">
        <v>6673</v>
      </c>
      <c r="B1497" s="170" t="s">
        <v>6681</v>
      </c>
      <c r="C1497" s="36"/>
      <c r="D1497" s="36"/>
      <c r="E1497" s="36"/>
      <c r="F1497" s="36"/>
      <c r="G1497" s="36"/>
      <c r="H1497" s="36"/>
      <c r="I1497" s="36"/>
      <c r="J1497" s="36"/>
      <c r="K1497" s="36"/>
      <c r="L1497" s="36"/>
      <c r="M1497" s="36"/>
      <c r="N1497" s="36"/>
      <c r="O1497" s="36"/>
      <c r="P1497" s="36"/>
      <c r="Q1497" s="36"/>
      <c r="R1497" s="36"/>
      <c r="S1497" s="36"/>
      <c r="T1497" s="36"/>
      <c r="U1497" s="36"/>
      <c r="V1497" s="36"/>
      <c r="W1497" s="36">
        <v>4</v>
      </c>
      <c r="X1497" s="36" t="s">
        <v>50</v>
      </c>
      <c r="Y1497" s="36" t="s">
        <v>117</v>
      </c>
      <c r="Z1497" s="36" t="s">
        <v>117</v>
      </c>
      <c r="AA1497" s="36" t="s">
        <v>117</v>
      </c>
      <c r="AB1497" s="36" t="s">
        <v>117</v>
      </c>
      <c r="AC1497" s="36" t="s">
        <v>117</v>
      </c>
      <c r="AD1497" s="36" t="s">
        <v>117</v>
      </c>
      <c r="AE1497" s="36" t="s">
        <v>755</v>
      </c>
      <c r="AF1497" s="36" t="s">
        <v>117</v>
      </c>
      <c r="AG1497" s="36" t="s">
        <v>117</v>
      </c>
      <c r="AH1497" s="36" t="s">
        <v>117</v>
      </c>
      <c r="AI1497" s="36" t="s">
        <v>117</v>
      </c>
      <c r="AJ1497" s="36" t="s">
        <v>117</v>
      </c>
      <c r="AK1497" s="36" t="s">
        <v>4297</v>
      </c>
      <c r="AL1497" s="36">
        <v>6</v>
      </c>
      <c r="AM1497" s="36">
        <v>6</v>
      </c>
      <c r="AN1497" s="148">
        <v>6</v>
      </c>
      <c r="AO1497" s="148">
        <v>6</v>
      </c>
      <c r="AP1497" s="36"/>
      <c r="AQ1497" s="36"/>
      <c r="AR1497" s="36"/>
      <c r="AS1497" s="36"/>
    </row>
    <row r="1498" spans="1:45" s="62" customFormat="1" hidden="1">
      <c r="A1498" s="146" t="s">
        <v>6673</v>
      </c>
      <c r="B1498" s="170" t="s">
        <v>6681</v>
      </c>
      <c r="C1498" s="36"/>
      <c r="D1498" s="36"/>
      <c r="E1498" s="36"/>
      <c r="F1498" s="36"/>
      <c r="G1498" s="36"/>
      <c r="H1498" s="36"/>
      <c r="I1498" s="36"/>
      <c r="J1498" s="36"/>
      <c r="K1498" s="36"/>
      <c r="L1498" s="36"/>
      <c r="M1498" s="36"/>
      <c r="N1498" s="36"/>
      <c r="O1498" s="36"/>
      <c r="P1498" s="36"/>
      <c r="Q1498" s="36"/>
      <c r="R1498" s="36"/>
      <c r="S1498" s="36"/>
      <c r="T1498" s="36"/>
      <c r="U1498" s="36"/>
      <c r="V1498" s="36"/>
      <c r="W1498" s="36">
        <v>4</v>
      </c>
      <c r="X1498" s="36" t="s">
        <v>50</v>
      </c>
      <c r="Y1498" s="36" t="s">
        <v>117</v>
      </c>
      <c r="Z1498" s="36" t="s">
        <v>117</v>
      </c>
      <c r="AA1498" s="36" t="s">
        <v>117</v>
      </c>
      <c r="AB1498" s="36" t="s">
        <v>117</v>
      </c>
      <c r="AC1498" s="36" t="s">
        <v>117</v>
      </c>
      <c r="AD1498" s="36" t="s">
        <v>117</v>
      </c>
      <c r="AE1498" s="36" t="s">
        <v>1290</v>
      </c>
      <c r="AF1498" s="36" t="s">
        <v>117</v>
      </c>
      <c r="AG1498" s="36" t="s">
        <v>117</v>
      </c>
      <c r="AH1498" s="36" t="s">
        <v>117</v>
      </c>
      <c r="AI1498" s="36" t="s">
        <v>117</v>
      </c>
      <c r="AJ1498" s="36" t="s">
        <v>117</v>
      </c>
      <c r="AK1498" s="36" t="s">
        <v>4297</v>
      </c>
      <c r="AL1498" s="36">
        <v>8</v>
      </c>
      <c r="AM1498" s="36">
        <v>8</v>
      </c>
      <c r="AN1498" s="148">
        <v>8</v>
      </c>
      <c r="AO1498" s="148">
        <v>8</v>
      </c>
      <c r="AP1498" s="36"/>
      <c r="AQ1498" s="36"/>
      <c r="AR1498" s="36"/>
      <c r="AS1498" s="36"/>
    </row>
    <row r="1499" spans="1:45" s="62" customFormat="1" hidden="1">
      <c r="A1499" s="146" t="s">
        <v>6673</v>
      </c>
      <c r="B1499" s="170" t="s">
        <v>6681</v>
      </c>
      <c r="C1499" s="36"/>
      <c r="D1499" s="36"/>
      <c r="E1499" s="36"/>
      <c r="F1499" s="36"/>
      <c r="G1499" s="36"/>
      <c r="H1499" s="36"/>
      <c r="I1499" s="36"/>
      <c r="J1499" s="36"/>
      <c r="K1499" s="36"/>
      <c r="L1499" s="36"/>
      <c r="M1499" s="36"/>
      <c r="N1499" s="36"/>
      <c r="O1499" s="36"/>
      <c r="P1499" s="36"/>
      <c r="Q1499" s="36"/>
      <c r="R1499" s="36"/>
      <c r="S1499" s="36"/>
      <c r="T1499" s="36"/>
      <c r="U1499" s="36"/>
      <c r="V1499" s="36"/>
      <c r="W1499" s="36">
        <v>4</v>
      </c>
      <c r="X1499" s="36" t="s">
        <v>50</v>
      </c>
      <c r="Y1499" s="36" t="s">
        <v>117</v>
      </c>
      <c r="Z1499" s="36" t="s">
        <v>117</v>
      </c>
      <c r="AA1499" s="36" t="s">
        <v>117</v>
      </c>
      <c r="AB1499" s="36" t="s">
        <v>117</v>
      </c>
      <c r="AC1499" s="36" t="s">
        <v>117</v>
      </c>
      <c r="AD1499" s="36" t="s">
        <v>117</v>
      </c>
      <c r="AE1499" s="36" t="s">
        <v>673</v>
      </c>
      <c r="AF1499" s="36" t="s">
        <v>117</v>
      </c>
      <c r="AG1499" s="36" t="s">
        <v>117</v>
      </c>
      <c r="AH1499" s="36" t="s">
        <v>117</v>
      </c>
      <c r="AI1499" s="36" t="s">
        <v>117</v>
      </c>
      <c r="AJ1499" s="36" t="s">
        <v>117</v>
      </c>
      <c r="AK1499" s="36" t="s">
        <v>4297</v>
      </c>
      <c r="AL1499" s="36">
        <v>19</v>
      </c>
      <c r="AM1499" s="36">
        <v>19</v>
      </c>
      <c r="AN1499" s="148">
        <v>19</v>
      </c>
      <c r="AO1499" s="148">
        <v>19</v>
      </c>
      <c r="AP1499" s="36"/>
      <c r="AQ1499" s="36"/>
      <c r="AR1499" s="36"/>
      <c r="AS1499" s="36"/>
    </row>
    <row r="1500" spans="1:45" s="62" customFormat="1" hidden="1">
      <c r="A1500" s="146" t="s">
        <v>6673</v>
      </c>
      <c r="B1500" s="170" t="s">
        <v>6681</v>
      </c>
      <c r="C1500" s="36"/>
      <c r="D1500" s="36"/>
      <c r="E1500" s="36"/>
      <c r="F1500" s="36"/>
      <c r="G1500" s="36"/>
      <c r="H1500" s="36"/>
      <c r="I1500" s="36"/>
      <c r="J1500" s="36"/>
      <c r="K1500" s="36"/>
      <c r="L1500" s="36"/>
      <c r="M1500" s="36"/>
      <c r="N1500" s="36"/>
      <c r="O1500" s="36"/>
      <c r="P1500" s="36"/>
      <c r="Q1500" s="36"/>
      <c r="R1500" s="36"/>
      <c r="S1500" s="36"/>
      <c r="T1500" s="36"/>
      <c r="U1500" s="36"/>
      <c r="V1500" s="36"/>
      <c r="W1500" s="36">
        <v>4</v>
      </c>
      <c r="X1500" s="36" t="s">
        <v>50</v>
      </c>
      <c r="Y1500" s="36" t="s">
        <v>117</v>
      </c>
      <c r="Z1500" s="36" t="s">
        <v>117</v>
      </c>
      <c r="AA1500" s="36" t="s">
        <v>117</v>
      </c>
      <c r="AB1500" s="36" t="s">
        <v>117</v>
      </c>
      <c r="AC1500" s="36" t="s">
        <v>117</v>
      </c>
      <c r="AD1500" s="36" t="s">
        <v>117</v>
      </c>
      <c r="AE1500" s="36" t="s">
        <v>1291</v>
      </c>
      <c r="AF1500" s="36" t="s">
        <v>117</v>
      </c>
      <c r="AG1500" s="36" t="s">
        <v>117</v>
      </c>
      <c r="AH1500" s="36" t="s">
        <v>117</v>
      </c>
      <c r="AI1500" s="36" t="s">
        <v>117</v>
      </c>
      <c r="AJ1500" s="36" t="s">
        <v>117</v>
      </c>
      <c r="AK1500" s="36" t="s">
        <v>4297</v>
      </c>
      <c r="AL1500" s="36">
        <v>1</v>
      </c>
      <c r="AM1500" s="36">
        <v>1</v>
      </c>
      <c r="AN1500" s="148">
        <v>1</v>
      </c>
      <c r="AO1500" s="148">
        <v>1</v>
      </c>
      <c r="AP1500" s="36"/>
      <c r="AQ1500" s="36"/>
      <c r="AR1500" s="36"/>
      <c r="AS1500" s="36"/>
    </row>
    <row r="1501" spans="1:45" s="62" customFormat="1" hidden="1">
      <c r="A1501" s="146" t="s">
        <v>6673</v>
      </c>
      <c r="B1501" s="170" t="s">
        <v>6681</v>
      </c>
      <c r="C1501" s="36"/>
      <c r="D1501" s="36"/>
      <c r="E1501" s="36"/>
      <c r="F1501" s="36"/>
      <c r="G1501" s="36"/>
      <c r="H1501" s="36"/>
      <c r="I1501" s="36"/>
      <c r="J1501" s="36"/>
      <c r="K1501" s="36"/>
      <c r="L1501" s="36"/>
      <c r="M1501" s="36"/>
      <c r="N1501" s="36"/>
      <c r="O1501" s="36"/>
      <c r="P1501" s="36"/>
      <c r="Q1501" s="36"/>
      <c r="R1501" s="36"/>
      <c r="S1501" s="36"/>
      <c r="T1501" s="36"/>
      <c r="U1501" s="36"/>
      <c r="V1501" s="36"/>
      <c r="W1501" s="36">
        <v>4</v>
      </c>
      <c r="X1501" s="36" t="s">
        <v>50</v>
      </c>
      <c r="Y1501" s="36" t="s">
        <v>117</v>
      </c>
      <c r="Z1501" s="36" t="s">
        <v>117</v>
      </c>
      <c r="AA1501" s="36" t="s">
        <v>117</v>
      </c>
      <c r="AB1501" s="36" t="s">
        <v>117</v>
      </c>
      <c r="AC1501" s="36" t="s">
        <v>117</v>
      </c>
      <c r="AD1501" s="36" t="s">
        <v>117</v>
      </c>
      <c r="AE1501" s="36" t="s">
        <v>837</v>
      </c>
      <c r="AF1501" s="36" t="s">
        <v>117</v>
      </c>
      <c r="AG1501" s="36" t="s">
        <v>117</v>
      </c>
      <c r="AH1501" s="36" t="s">
        <v>117</v>
      </c>
      <c r="AI1501" s="36" t="s">
        <v>117</v>
      </c>
      <c r="AJ1501" s="36" t="s">
        <v>117</v>
      </c>
      <c r="AK1501" s="36" t="s">
        <v>4297</v>
      </c>
      <c r="AL1501" s="36">
        <v>1</v>
      </c>
      <c r="AM1501" s="36">
        <v>1</v>
      </c>
      <c r="AN1501" s="148">
        <v>1</v>
      </c>
      <c r="AO1501" s="148">
        <v>1</v>
      </c>
      <c r="AP1501" s="36"/>
      <c r="AQ1501" s="36"/>
      <c r="AR1501" s="36"/>
      <c r="AS1501" s="36"/>
    </row>
    <row r="1502" spans="1:45" s="62" customFormat="1" hidden="1">
      <c r="A1502" s="146" t="s">
        <v>6673</v>
      </c>
      <c r="B1502" s="170" t="s">
        <v>6681</v>
      </c>
      <c r="C1502" s="36"/>
      <c r="D1502" s="36"/>
      <c r="E1502" s="36"/>
      <c r="F1502" s="36"/>
      <c r="G1502" s="36"/>
      <c r="H1502" s="36"/>
      <c r="I1502" s="36"/>
      <c r="J1502" s="36"/>
      <c r="K1502" s="36"/>
      <c r="L1502" s="36"/>
      <c r="M1502" s="36"/>
      <c r="N1502" s="36"/>
      <c r="O1502" s="36"/>
      <c r="P1502" s="36"/>
      <c r="Q1502" s="36"/>
      <c r="R1502" s="36"/>
      <c r="S1502" s="36"/>
      <c r="T1502" s="36"/>
      <c r="U1502" s="36"/>
      <c r="V1502" s="36"/>
      <c r="W1502" s="36">
        <v>4</v>
      </c>
      <c r="X1502" s="36" t="s">
        <v>50</v>
      </c>
      <c r="Y1502" s="36" t="s">
        <v>117</v>
      </c>
      <c r="Z1502" s="36" t="s">
        <v>117</v>
      </c>
      <c r="AA1502" s="36" t="s">
        <v>117</v>
      </c>
      <c r="AB1502" s="36" t="s">
        <v>117</v>
      </c>
      <c r="AC1502" s="36" t="s">
        <v>117</v>
      </c>
      <c r="AD1502" s="36" t="s">
        <v>117</v>
      </c>
      <c r="AE1502" s="36" t="s">
        <v>1292</v>
      </c>
      <c r="AF1502" s="36" t="s">
        <v>117</v>
      </c>
      <c r="AG1502" s="36" t="s">
        <v>117</v>
      </c>
      <c r="AH1502" s="36" t="s">
        <v>117</v>
      </c>
      <c r="AI1502" s="36" t="s">
        <v>117</v>
      </c>
      <c r="AJ1502" s="36" t="s">
        <v>117</v>
      </c>
      <c r="AK1502" s="36" t="s">
        <v>4297</v>
      </c>
      <c r="AL1502" s="36">
        <v>2</v>
      </c>
      <c r="AM1502" s="36">
        <v>2</v>
      </c>
      <c r="AN1502" s="148">
        <v>2</v>
      </c>
      <c r="AO1502" s="148">
        <v>2</v>
      </c>
      <c r="AP1502" s="36"/>
      <c r="AQ1502" s="36"/>
      <c r="AR1502" s="36"/>
      <c r="AS1502" s="36"/>
    </row>
    <row r="1503" spans="1:45" s="62" customFormat="1" hidden="1">
      <c r="A1503" s="146" t="s">
        <v>6673</v>
      </c>
      <c r="B1503" s="170" t="s">
        <v>6681</v>
      </c>
      <c r="C1503" s="36"/>
      <c r="D1503" s="36"/>
      <c r="E1503" s="36"/>
      <c r="F1503" s="36"/>
      <c r="G1503" s="36"/>
      <c r="H1503" s="36"/>
      <c r="I1503" s="36"/>
      <c r="J1503" s="36"/>
      <c r="K1503" s="36"/>
      <c r="L1503" s="36"/>
      <c r="M1503" s="36"/>
      <c r="N1503" s="36"/>
      <c r="O1503" s="36"/>
      <c r="P1503" s="36"/>
      <c r="Q1503" s="36"/>
      <c r="R1503" s="36"/>
      <c r="S1503" s="36"/>
      <c r="T1503" s="36"/>
      <c r="U1503" s="36"/>
      <c r="V1503" s="36"/>
      <c r="W1503" s="36">
        <v>4</v>
      </c>
      <c r="X1503" s="36" t="s">
        <v>50</v>
      </c>
      <c r="Y1503" s="36" t="s">
        <v>117</v>
      </c>
      <c r="Z1503" s="36" t="s">
        <v>117</v>
      </c>
      <c r="AA1503" s="36" t="s">
        <v>117</v>
      </c>
      <c r="AB1503" s="36" t="s">
        <v>117</v>
      </c>
      <c r="AC1503" s="36" t="s">
        <v>117</v>
      </c>
      <c r="AD1503" s="36" t="s">
        <v>117</v>
      </c>
      <c r="AE1503" s="36" t="s">
        <v>177</v>
      </c>
      <c r="AF1503" s="36" t="s">
        <v>117</v>
      </c>
      <c r="AG1503" s="36" t="s">
        <v>117</v>
      </c>
      <c r="AH1503" s="36" t="s">
        <v>117</v>
      </c>
      <c r="AI1503" s="36" t="s">
        <v>117</v>
      </c>
      <c r="AJ1503" s="36" t="s">
        <v>117</v>
      </c>
      <c r="AK1503" s="36" t="s">
        <v>4297</v>
      </c>
      <c r="AL1503" s="36">
        <v>1</v>
      </c>
      <c r="AM1503" s="36">
        <v>1</v>
      </c>
      <c r="AN1503" s="148">
        <v>1</v>
      </c>
      <c r="AO1503" s="148">
        <v>1</v>
      </c>
      <c r="AP1503" s="36"/>
      <c r="AQ1503" s="36"/>
      <c r="AR1503" s="36"/>
      <c r="AS1503" s="36"/>
    </row>
    <row r="1504" spans="1:45" s="62" customFormat="1" hidden="1">
      <c r="A1504" s="146" t="s">
        <v>6673</v>
      </c>
      <c r="B1504" s="170" t="s">
        <v>6681</v>
      </c>
      <c r="C1504" s="36"/>
      <c r="D1504" s="36"/>
      <c r="E1504" s="36"/>
      <c r="F1504" s="36"/>
      <c r="G1504" s="36"/>
      <c r="H1504" s="36"/>
      <c r="I1504" s="36"/>
      <c r="J1504" s="36"/>
      <c r="K1504" s="36"/>
      <c r="L1504" s="36"/>
      <c r="M1504" s="36"/>
      <c r="N1504" s="36"/>
      <c r="O1504" s="36"/>
      <c r="P1504" s="36"/>
      <c r="Q1504" s="36"/>
      <c r="R1504" s="36"/>
      <c r="S1504" s="36"/>
      <c r="T1504" s="36"/>
      <c r="U1504" s="36"/>
      <c r="V1504" s="36"/>
      <c r="W1504" s="36">
        <v>4</v>
      </c>
      <c r="X1504" s="36" t="s">
        <v>50</v>
      </c>
      <c r="Y1504" s="36" t="s">
        <v>117</v>
      </c>
      <c r="Z1504" s="36" t="s">
        <v>117</v>
      </c>
      <c r="AA1504" s="36" t="s">
        <v>117</v>
      </c>
      <c r="AB1504" s="36" t="s">
        <v>117</v>
      </c>
      <c r="AC1504" s="36" t="s">
        <v>117</v>
      </c>
      <c r="AD1504" s="36" t="s">
        <v>117</v>
      </c>
      <c r="AE1504" s="36" t="s">
        <v>178</v>
      </c>
      <c r="AF1504" s="36" t="s">
        <v>117</v>
      </c>
      <c r="AG1504" s="36" t="s">
        <v>117</v>
      </c>
      <c r="AH1504" s="36" t="s">
        <v>117</v>
      </c>
      <c r="AI1504" s="36" t="s">
        <v>117</v>
      </c>
      <c r="AJ1504" s="36" t="s">
        <v>117</v>
      </c>
      <c r="AK1504" s="36" t="s">
        <v>4297</v>
      </c>
      <c r="AL1504" s="36">
        <v>3</v>
      </c>
      <c r="AM1504" s="36">
        <v>3</v>
      </c>
      <c r="AN1504" s="148">
        <v>3</v>
      </c>
      <c r="AO1504" s="148">
        <v>3</v>
      </c>
      <c r="AP1504" s="36"/>
      <c r="AQ1504" s="36"/>
      <c r="AR1504" s="36"/>
      <c r="AS1504" s="36"/>
    </row>
    <row r="1505" spans="1:45" s="62" customFormat="1" hidden="1">
      <c r="A1505" s="146" t="s">
        <v>6673</v>
      </c>
      <c r="B1505" s="170" t="s">
        <v>6681</v>
      </c>
      <c r="C1505" s="36"/>
      <c r="D1505" s="36"/>
      <c r="E1505" s="36"/>
      <c r="F1505" s="36"/>
      <c r="G1505" s="36"/>
      <c r="H1505" s="36"/>
      <c r="I1505" s="36"/>
      <c r="J1505" s="36"/>
      <c r="K1505" s="36"/>
      <c r="L1505" s="36"/>
      <c r="M1505" s="36"/>
      <c r="N1505" s="36"/>
      <c r="O1505" s="36"/>
      <c r="P1505" s="36"/>
      <c r="Q1505" s="36"/>
      <c r="R1505" s="36"/>
      <c r="S1505" s="36"/>
      <c r="T1505" s="36"/>
      <c r="U1505" s="36"/>
      <c r="V1505" s="36"/>
      <c r="W1505" s="36">
        <v>4</v>
      </c>
      <c r="X1505" s="36" t="s">
        <v>50</v>
      </c>
      <c r="Y1505" s="36" t="s">
        <v>117</v>
      </c>
      <c r="Z1505" s="36" t="s">
        <v>117</v>
      </c>
      <c r="AA1505" s="36" t="s">
        <v>117</v>
      </c>
      <c r="AB1505" s="36" t="s">
        <v>117</v>
      </c>
      <c r="AC1505" s="36" t="s">
        <v>117</v>
      </c>
      <c r="AD1505" s="36" t="s">
        <v>117</v>
      </c>
      <c r="AE1505" s="36" t="s">
        <v>179</v>
      </c>
      <c r="AF1505" s="36" t="s">
        <v>117</v>
      </c>
      <c r="AG1505" s="36" t="s">
        <v>117</v>
      </c>
      <c r="AH1505" s="36" t="s">
        <v>117</v>
      </c>
      <c r="AI1505" s="36" t="s">
        <v>117</v>
      </c>
      <c r="AJ1505" s="36" t="s">
        <v>117</v>
      </c>
      <c r="AK1505" s="36" t="s">
        <v>4297</v>
      </c>
      <c r="AL1505" s="36">
        <v>13</v>
      </c>
      <c r="AM1505" s="36">
        <v>13</v>
      </c>
      <c r="AN1505" s="148">
        <v>13</v>
      </c>
      <c r="AO1505" s="148">
        <v>13</v>
      </c>
      <c r="AP1505" s="36"/>
      <c r="AQ1505" s="36"/>
      <c r="AR1505" s="36"/>
      <c r="AS1505" s="36"/>
    </row>
    <row r="1506" spans="1:45" s="62" customFormat="1" hidden="1">
      <c r="A1506" s="146" t="s">
        <v>6673</v>
      </c>
      <c r="B1506" s="170" t="s">
        <v>6681</v>
      </c>
      <c r="R1506" s="36"/>
      <c r="S1506" s="36"/>
      <c r="T1506" s="36"/>
      <c r="U1506" s="36"/>
      <c r="V1506" s="36"/>
      <c r="W1506" s="36">
        <v>4</v>
      </c>
      <c r="X1506" s="36" t="s">
        <v>50</v>
      </c>
      <c r="Y1506" s="36" t="s">
        <v>117</v>
      </c>
      <c r="Z1506" s="36" t="s">
        <v>117</v>
      </c>
      <c r="AA1506" s="36" t="s">
        <v>117</v>
      </c>
      <c r="AB1506" s="36" t="s">
        <v>117</v>
      </c>
      <c r="AC1506" s="36" t="s">
        <v>117</v>
      </c>
      <c r="AD1506" s="36" t="s">
        <v>117</v>
      </c>
      <c r="AE1506" s="36" t="s">
        <v>180</v>
      </c>
      <c r="AF1506" s="36" t="s">
        <v>117</v>
      </c>
      <c r="AG1506" s="36" t="s">
        <v>117</v>
      </c>
      <c r="AH1506" s="36" t="s">
        <v>117</v>
      </c>
      <c r="AI1506" s="36" t="s">
        <v>117</v>
      </c>
      <c r="AJ1506" s="36" t="s">
        <v>117</v>
      </c>
      <c r="AK1506" s="36" t="s">
        <v>4297</v>
      </c>
      <c r="AL1506" s="36">
        <v>5</v>
      </c>
      <c r="AM1506" s="36">
        <v>5</v>
      </c>
      <c r="AN1506" s="148">
        <v>5</v>
      </c>
      <c r="AO1506" s="148">
        <v>5</v>
      </c>
      <c r="AP1506" s="36"/>
      <c r="AQ1506" s="36"/>
      <c r="AR1506" s="36"/>
      <c r="AS1506" s="36"/>
    </row>
    <row r="1507" spans="1:45" s="62" customFormat="1" hidden="1">
      <c r="A1507" s="146" t="s">
        <v>6673</v>
      </c>
      <c r="B1507" s="170" t="s">
        <v>6681</v>
      </c>
      <c r="C1507" s="35"/>
      <c r="D1507" s="35"/>
      <c r="E1507" s="35"/>
      <c r="F1507" s="35"/>
      <c r="G1507" s="35"/>
      <c r="H1507" s="35"/>
      <c r="I1507" s="35"/>
      <c r="J1507" s="35"/>
      <c r="K1507" s="35"/>
      <c r="L1507" s="35"/>
      <c r="R1507" s="36"/>
      <c r="S1507" s="36"/>
      <c r="T1507" s="36"/>
      <c r="U1507" s="36"/>
      <c r="V1507" s="36"/>
      <c r="W1507" s="36">
        <v>4</v>
      </c>
      <c r="X1507" s="36" t="s">
        <v>50</v>
      </c>
      <c r="Y1507" s="36" t="s">
        <v>117</v>
      </c>
      <c r="Z1507" s="36" t="s">
        <v>117</v>
      </c>
      <c r="AA1507" s="36" t="s">
        <v>117</v>
      </c>
      <c r="AB1507" s="36" t="s">
        <v>117</v>
      </c>
      <c r="AC1507" s="36" t="s">
        <v>117</v>
      </c>
      <c r="AD1507" s="36" t="s">
        <v>117</v>
      </c>
      <c r="AE1507" s="36" t="s">
        <v>183</v>
      </c>
      <c r="AF1507" s="36" t="s">
        <v>117</v>
      </c>
      <c r="AG1507" s="36" t="s">
        <v>117</v>
      </c>
      <c r="AH1507" s="36" t="s">
        <v>117</v>
      </c>
      <c r="AI1507" s="36" t="s">
        <v>117</v>
      </c>
      <c r="AJ1507" s="36" t="s">
        <v>117</v>
      </c>
      <c r="AK1507" s="36" t="s">
        <v>4297</v>
      </c>
      <c r="AL1507" s="36">
        <v>11</v>
      </c>
      <c r="AM1507" s="36">
        <v>11</v>
      </c>
      <c r="AN1507" s="148">
        <v>11</v>
      </c>
      <c r="AO1507" s="148">
        <v>11</v>
      </c>
      <c r="AP1507" s="36"/>
      <c r="AQ1507" s="36"/>
      <c r="AR1507" s="36"/>
      <c r="AS1507" s="36"/>
    </row>
    <row r="1508" spans="1:45" s="62" customFormat="1" hidden="1">
      <c r="A1508" s="146" t="s">
        <v>6673</v>
      </c>
      <c r="B1508" s="170" t="s">
        <v>6681</v>
      </c>
      <c r="C1508" s="35"/>
      <c r="D1508" s="35"/>
      <c r="E1508" s="35"/>
      <c r="F1508" s="35"/>
      <c r="G1508" s="35"/>
      <c r="H1508" s="35"/>
      <c r="I1508" s="35"/>
      <c r="J1508" s="35"/>
      <c r="K1508" s="35"/>
      <c r="L1508" s="35"/>
      <c r="R1508" s="36"/>
      <c r="S1508" s="36"/>
      <c r="T1508" s="36"/>
      <c r="U1508" s="36"/>
      <c r="V1508" s="36"/>
      <c r="W1508" s="36">
        <v>4</v>
      </c>
      <c r="X1508" s="36" t="s">
        <v>50</v>
      </c>
      <c r="Y1508" s="36" t="s">
        <v>117</v>
      </c>
      <c r="Z1508" s="36" t="s">
        <v>117</v>
      </c>
      <c r="AA1508" s="36" t="s">
        <v>117</v>
      </c>
      <c r="AB1508" s="36" t="s">
        <v>117</v>
      </c>
      <c r="AC1508" s="36" t="s">
        <v>117</v>
      </c>
      <c r="AD1508" s="36" t="s">
        <v>117</v>
      </c>
      <c r="AE1508" s="36" t="s">
        <v>184</v>
      </c>
      <c r="AF1508" s="36" t="s">
        <v>117</v>
      </c>
      <c r="AG1508" s="36" t="s">
        <v>117</v>
      </c>
      <c r="AH1508" s="36" t="s">
        <v>117</v>
      </c>
      <c r="AI1508" s="36" t="s">
        <v>117</v>
      </c>
      <c r="AJ1508" s="36" t="s">
        <v>117</v>
      </c>
      <c r="AK1508" s="36" t="s">
        <v>4297</v>
      </c>
      <c r="AL1508" s="36">
        <v>4</v>
      </c>
      <c r="AM1508" s="36">
        <v>4</v>
      </c>
      <c r="AN1508" s="148">
        <v>4</v>
      </c>
      <c r="AO1508" s="148">
        <v>4</v>
      </c>
      <c r="AP1508" s="36"/>
      <c r="AQ1508" s="36"/>
      <c r="AR1508" s="36"/>
      <c r="AS1508" s="36"/>
    </row>
    <row r="1509" spans="1:45" s="62" customFormat="1" hidden="1">
      <c r="A1509" s="144" t="s">
        <v>7897</v>
      </c>
      <c r="B1509" s="170" t="s">
        <v>6681</v>
      </c>
      <c r="C1509" s="40"/>
      <c r="D1509" s="72" t="s">
        <v>4</v>
      </c>
      <c r="E1509" s="42"/>
      <c r="F1509" s="35" t="s">
        <v>6698</v>
      </c>
      <c r="G1509" s="40"/>
      <c r="H1509" s="43"/>
      <c r="I1509" s="40"/>
      <c r="J1509" s="35"/>
      <c r="K1509" s="40"/>
      <c r="L1509" s="40"/>
      <c r="M1509" s="42"/>
      <c r="N1509" s="40"/>
      <c r="O1509" s="40"/>
      <c r="P1509" s="40"/>
      <c r="Q1509" s="40"/>
      <c r="R1509" s="40"/>
      <c r="S1509" s="40"/>
      <c r="T1509" s="40"/>
      <c r="U1509" s="40"/>
      <c r="V1509" s="41" t="s">
        <v>6605</v>
      </c>
      <c r="W1509" s="36">
        <v>3</v>
      </c>
      <c r="X1509" s="36" t="s">
        <v>50</v>
      </c>
      <c r="Y1509" s="36" t="s">
        <v>1293</v>
      </c>
      <c r="Z1509" s="36" t="s">
        <v>117</v>
      </c>
      <c r="AA1509" s="36" t="s">
        <v>214</v>
      </c>
      <c r="AB1509" s="36" t="s">
        <v>4342</v>
      </c>
      <c r="AC1509" s="36" t="s">
        <v>1294</v>
      </c>
      <c r="AD1509" s="36" t="s">
        <v>216</v>
      </c>
      <c r="AE1509" s="36" t="s">
        <v>280</v>
      </c>
      <c r="AF1509" s="36" t="s">
        <v>117</v>
      </c>
      <c r="AG1509" s="36" t="s">
        <v>117</v>
      </c>
      <c r="AH1509" s="36" t="s">
        <v>117</v>
      </c>
      <c r="AI1509" s="36" t="s">
        <v>4343</v>
      </c>
      <c r="AJ1509" s="36" t="s">
        <v>4344</v>
      </c>
      <c r="AK1509" s="36" t="s">
        <v>4297</v>
      </c>
      <c r="AL1509" s="36" t="s">
        <v>1281</v>
      </c>
      <c r="AM1509" s="36" t="s">
        <v>1283</v>
      </c>
      <c r="AN1509" s="148" t="s">
        <v>6947</v>
      </c>
      <c r="AO1509" s="148" t="s">
        <v>6948</v>
      </c>
      <c r="AP1509" s="36"/>
      <c r="AQ1509" s="36"/>
      <c r="AR1509" s="36"/>
      <c r="AS1509" s="36"/>
    </row>
    <row r="1510" spans="1:45" s="62" customFormat="1" hidden="1">
      <c r="A1510" s="146" t="s">
        <v>6673</v>
      </c>
      <c r="B1510" s="170" t="s">
        <v>6681</v>
      </c>
      <c r="C1510" s="40"/>
      <c r="D1510" s="42" t="s">
        <v>4</v>
      </c>
      <c r="E1510" s="42" t="s">
        <v>6708</v>
      </c>
      <c r="F1510" s="35" t="s">
        <v>6698</v>
      </c>
      <c r="G1510" s="40"/>
      <c r="H1510" s="43"/>
      <c r="I1510" s="40"/>
      <c r="J1510" s="35"/>
      <c r="K1510" s="40"/>
      <c r="L1510" s="40"/>
      <c r="M1510" s="42"/>
      <c r="N1510" s="40"/>
      <c r="O1510" s="40"/>
      <c r="P1510" s="40"/>
      <c r="Q1510" s="40"/>
      <c r="R1510" s="40"/>
      <c r="S1510" s="40"/>
      <c r="T1510" s="40"/>
      <c r="U1510" s="40"/>
      <c r="V1510" s="41" t="s">
        <v>6605</v>
      </c>
      <c r="W1510" s="36">
        <v>3</v>
      </c>
      <c r="X1510" s="36" t="s">
        <v>4445</v>
      </c>
      <c r="Y1510" s="36" t="s">
        <v>1295</v>
      </c>
      <c r="Z1510" s="36" t="s">
        <v>117</v>
      </c>
      <c r="AA1510" s="36" t="s">
        <v>385</v>
      </c>
      <c r="AB1510" s="36" t="s">
        <v>1296</v>
      </c>
      <c r="AC1510" s="36" t="s">
        <v>1297</v>
      </c>
      <c r="AD1510" s="36" t="s">
        <v>1298</v>
      </c>
      <c r="AE1510" s="36" t="s">
        <v>5735</v>
      </c>
      <c r="AF1510" s="36" t="s">
        <v>4375</v>
      </c>
      <c r="AG1510" s="36" t="s">
        <v>117</v>
      </c>
      <c r="AH1510" s="36" t="s">
        <v>4367</v>
      </c>
      <c r="AI1510" s="36" t="s">
        <v>4423</v>
      </c>
      <c r="AJ1510" s="36" t="s">
        <v>117</v>
      </c>
      <c r="AK1510" s="36" t="s">
        <v>4297</v>
      </c>
      <c r="AL1510" s="36" t="s">
        <v>1281</v>
      </c>
      <c r="AM1510" s="36" t="s">
        <v>1283</v>
      </c>
      <c r="AN1510" s="148" t="s">
        <v>6947</v>
      </c>
      <c r="AO1510" s="148" t="s">
        <v>6948</v>
      </c>
      <c r="AP1510" s="36"/>
      <c r="AQ1510" s="36"/>
      <c r="AR1510" s="36"/>
      <c r="AS1510" s="36"/>
    </row>
    <row r="1511" spans="1:45" s="62" customFormat="1" hidden="1">
      <c r="A1511" s="146" t="s">
        <v>6673</v>
      </c>
      <c r="B1511" s="170" t="s">
        <v>6681</v>
      </c>
      <c r="C1511" s="40"/>
      <c r="D1511" s="42" t="s">
        <v>4</v>
      </c>
      <c r="E1511" s="42"/>
      <c r="F1511" s="35" t="s">
        <v>6698</v>
      </c>
      <c r="G1511" s="40"/>
      <c r="H1511" s="43"/>
      <c r="I1511" s="40"/>
      <c r="J1511" s="35"/>
      <c r="K1511" s="40"/>
      <c r="L1511" s="40"/>
      <c r="M1511" s="42"/>
      <c r="N1511" s="40"/>
      <c r="O1511" s="40"/>
      <c r="P1511" s="40"/>
      <c r="Q1511" s="40"/>
      <c r="R1511" s="40"/>
      <c r="S1511" s="40"/>
      <c r="T1511" s="40"/>
      <c r="U1511" s="40"/>
      <c r="V1511" s="41" t="s">
        <v>6605</v>
      </c>
      <c r="W1511" s="36">
        <v>4</v>
      </c>
      <c r="X1511" s="36" t="s">
        <v>4369</v>
      </c>
      <c r="Y1511" s="36" t="s">
        <v>117</v>
      </c>
      <c r="Z1511" s="36" t="s">
        <v>117</v>
      </c>
      <c r="AA1511" s="36" t="s">
        <v>117</v>
      </c>
      <c r="AB1511" s="36" t="s">
        <v>117</v>
      </c>
      <c r="AC1511" s="36" t="s">
        <v>117</v>
      </c>
      <c r="AD1511" s="36" t="s">
        <v>117</v>
      </c>
      <c r="AE1511" s="36" t="s">
        <v>4370</v>
      </c>
      <c r="AF1511" s="36" t="s">
        <v>117</v>
      </c>
      <c r="AG1511" s="36" t="s">
        <v>1297</v>
      </c>
      <c r="AH1511" s="36" t="s">
        <v>117</v>
      </c>
      <c r="AI1511" s="36" t="s">
        <v>117</v>
      </c>
      <c r="AJ1511" s="36" t="s">
        <v>117</v>
      </c>
      <c r="AK1511" s="36" t="s">
        <v>4297</v>
      </c>
      <c r="AL1511" s="36" t="s">
        <v>1281</v>
      </c>
      <c r="AM1511" s="36" t="s">
        <v>1283</v>
      </c>
      <c r="AN1511" s="148" t="s">
        <v>6947</v>
      </c>
      <c r="AO1511" s="148" t="s">
        <v>6948</v>
      </c>
      <c r="AP1511" s="36"/>
      <c r="AQ1511" s="36"/>
      <c r="AR1511" s="36"/>
      <c r="AS1511" s="36"/>
    </row>
    <row r="1512" spans="1:45" s="62" customFormat="1" hidden="1">
      <c r="A1512" s="146" t="s">
        <v>6673</v>
      </c>
      <c r="B1512" s="170" t="s">
        <v>6681</v>
      </c>
      <c r="C1512" s="40"/>
      <c r="D1512" s="72" t="s">
        <v>4</v>
      </c>
      <c r="E1512" s="72" t="s">
        <v>6708</v>
      </c>
      <c r="F1512" s="35" t="s">
        <v>6698</v>
      </c>
      <c r="G1512" s="40"/>
      <c r="H1512" s="43"/>
      <c r="I1512" s="40"/>
      <c r="J1512" s="35"/>
      <c r="K1512" s="40"/>
      <c r="L1512" s="40"/>
      <c r="M1512" s="42"/>
      <c r="N1512" s="40"/>
      <c r="O1512" s="40"/>
      <c r="P1512" s="40"/>
      <c r="Q1512" s="40"/>
      <c r="R1512" s="40"/>
      <c r="S1512" s="40"/>
      <c r="T1512" s="40"/>
      <c r="U1512" s="40"/>
      <c r="V1512" s="41" t="s">
        <v>6605</v>
      </c>
      <c r="W1512" s="36">
        <v>3</v>
      </c>
      <c r="X1512" s="36" t="s">
        <v>5736</v>
      </c>
      <c r="Y1512" s="36" t="s">
        <v>1299</v>
      </c>
      <c r="Z1512" s="36" t="s">
        <v>117</v>
      </c>
      <c r="AA1512" s="36" t="s">
        <v>385</v>
      </c>
      <c r="AB1512" s="36" t="s">
        <v>1300</v>
      </c>
      <c r="AC1512" s="36" t="s">
        <v>1301</v>
      </c>
      <c r="AD1512" s="36" t="s">
        <v>652</v>
      </c>
      <c r="AE1512" s="36" t="s">
        <v>5737</v>
      </c>
      <c r="AF1512" s="36" t="s">
        <v>117</v>
      </c>
      <c r="AG1512" s="36" t="s">
        <v>117</v>
      </c>
      <c r="AH1512" s="36" t="s">
        <v>4367</v>
      </c>
      <c r="AI1512" s="36" t="s">
        <v>4423</v>
      </c>
      <c r="AJ1512" s="36" t="s">
        <v>117</v>
      </c>
      <c r="AK1512" s="36" t="s">
        <v>4297</v>
      </c>
      <c r="AL1512" s="36" t="s">
        <v>1281</v>
      </c>
      <c r="AM1512" s="36" t="s">
        <v>1283</v>
      </c>
      <c r="AN1512" s="148" t="s">
        <v>6947</v>
      </c>
      <c r="AO1512" s="148" t="s">
        <v>6948</v>
      </c>
      <c r="AP1512" s="36"/>
      <c r="AQ1512" s="36"/>
      <c r="AR1512" s="36"/>
      <c r="AS1512" s="36"/>
    </row>
    <row r="1513" spans="1:45" s="62" customFormat="1" hidden="1">
      <c r="A1513" s="146" t="s">
        <v>6673</v>
      </c>
      <c r="B1513" s="170" t="s">
        <v>6681</v>
      </c>
      <c r="C1513" s="40"/>
      <c r="D1513" s="42" t="s">
        <v>6604</v>
      </c>
      <c r="E1513" s="63"/>
      <c r="F1513" s="40"/>
      <c r="G1513" s="40"/>
      <c r="H1513" s="43"/>
      <c r="I1513" s="40"/>
      <c r="J1513" s="35"/>
      <c r="K1513" s="40"/>
      <c r="L1513" s="40"/>
      <c r="M1513" s="42"/>
      <c r="N1513" s="40"/>
      <c r="O1513" s="40"/>
      <c r="P1513" s="40"/>
      <c r="Q1513" s="40"/>
      <c r="R1513" s="40"/>
      <c r="S1513" s="40"/>
      <c r="T1513" s="40"/>
      <c r="U1513" s="40"/>
      <c r="V1513" s="41" t="s">
        <v>6622</v>
      </c>
      <c r="W1513" s="36">
        <v>4</v>
      </c>
      <c r="X1513" s="36" t="s">
        <v>4369</v>
      </c>
      <c r="Y1513" s="36" t="s">
        <v>117</v>
      </c>
      <c r="Z1513" s="36" t="s">
        <v>117</v>
      </c>
      <c r="AA1513" s="36" t="s">
        <v>117</v>
      </c>
      <c r="AB1513" s="36" t="s">
        <v>117</v>
      </c>
      <c r="AC1513" s="36" t="s">
        <v>117</v>
      </c>
      <c r="AD1513" s="36" t="s">
        <v>117</v>
      </c>
      <c r="AE1513" s="36" t="s">
        <v>4371</v>
      </c>
      <c r="AF1513" s="36" t="s">
        <v>117</v>
      </c>
      <c r="AG1513" s="36" t="s">
        <v>1301</v>
      </c>
      <c r="AH1513" s="36" t="s">
        <v>117</v>
      </c>
      <c r="AI1513" s="36" t="s">
        <v>117</v>
      </c>
      <c r="AJ1513" s="36" t="s">
        <v>117</v>
      </c>
      <c r="AK1513" s="36" t="s">
        <v>4297</v>
      </c>
      <c r="AL1513" s="36" t="s">
        <v>1281</v>
      </c>
      <c r="AM1513" s="36" t="s">
        <v>1283</v>
      </c>
      <c r="AN1513" s="148" t="s">
        <v>6947</v>
      </c>
      <c r="AO1513" s="148" t="s">
        <v>6948</v>
      </c>
      <c r="AP1513" s="36"/>
      <c r="AQ1513" s="36"/>
      <c r="AR1513" s="36"/>
      <c r="AS1513" s="36"/>
    </row>
    <row r="1514" spans="1:45" s="62" customFormat="1" hidden="1">
      <c r="A1514" s="146" t="s">
        <v>7791</v>
      </c>
      <c r="B1514" s="170" t="s">
        <v>6681</v>
      </c>
      <c r="C1514" s="40"/>
      <c r="D1514" s="42" t="s">
        <v>4</v>
      </c>
      <c r="E1514" s="42" t="s">
        <v>6708</v>
      </c>
      <c r="F1514" s="35" t="s">
        <v>6698</v>
      </c>
      <c r="G1514" s="40"/>
      <c r="H1514" s="43"/>
      <c r="I1514" s="40"/>
      <c r="J1514" s="35"/>
      <c r="K1514" s="40"/>
      <c r="L1514" s="40"/>
      <c r="M1514" s="42"/>
      <c r="N1514" s="40"/>
      <c r="O1514" s="40"/>
      <c r="P1514" s="40"/>
      <c r="Q1514" s="40"/>
      <c r="R1514" s="40"/>
      <c r="S1514" s="40"/>
      <c r="T1514" s="40"/>
      <c r="U1514" s="40"/>
      <c r="V1514" s="41" t="s">
        <v>6605</v>
      </c>
      <c r="W1514" s="36">
        <v>3</v>
      </c>
      <c r="X1514" s="36" t="s">
        <v>5643</v>
      </c>
      <c r="Y1514" s="36" t="s">
        <v>1161</v>
      </c>
      <c r="Z1514" s="36" t="s">
        <v>117</v>
      </c>
      <c r="AA1514" s="36" t="s">
        <v>415</v>
      </c>
      <c r="AB1514" s="36" t="s">
        <v>415</v>
      </c>
      <c r="AC1514" s="36" t="s">
        <v>1162</v>
      </c>
      <c r="AD1514" s="36" t="s">
        <v>422</v>
      </c>
      <c r="AE1514" s="36" t="s">
        <v>5644</v>
      </c>
      <c r="AF1514" s="36" t="s">
        <v>4375</v>
      </c>
      <c r="AG1514" s="36" t="s">
        <v>117</v>
      </c>
      <c r="AH1514" s="36" t="s">
        <v>4367</v>
      </c>
      <c r="AI1514" s="36" t="s">
        <v>4444</v>
      </c>
      <c r="AJ1514" s="36" t="s">
        <v>117</v>
      </c>
      <c r="AK1514" s="36" t="s">
        <v>4297</v>
      </c>
      <c r="AL1514" s="36" t="s">
        <v>1281</v>
      </c>
      <c r="AM1514" s="36" t="s">
        <v>1283</v>
      </c>
      <c r="AN1514" s="148" t="s">
        <v>117</v>
      </c>
      <c r="AO1514" s="148" t="s">
        <v>117</v>
      </c>
      <c r="AP1514" s="36"/>
      <c r="AQ1514" s="36"/>
      <c r="AR1514" s="36"/>
      <c r="AS1514" s="36"/>
    </row>
    <row r="1515" spans="1:45" s="62" customFormat="1" hidden="1">
      <c r="A1515" s="146"/>
      <c r="B1515" s="170" t="s">
        <v>6681</v>
      </c>
      <c r="C1515" s="41"/>
      <c r="D1515" s="42" t="s">
        <v>4</v>
      </c>
      <c r="E1515" s="41"/>
      <c r="F1515" s="35" t="s">
        <v>6698</v>
      </c>
      <c r="G1515" s="41"/>
      <c r="H1515" s="43"/>
      <c r="I1515" s="41"/>
      <c r="J1515" s="35"/>
      <c r="K1515" s="41"/>
      <c r="L1515" s="41"/>
      <c r="M1515" s="42"/>
      <c r="N1515" s="41"/>
      <c r="O1515" s="41"/>
      <c r="P1515" s="41"/>
      <c r="Q1515" s="41"/>
      <c r="R1515" s="41"/>
      <c r="S1515" s="41"/>
      <c r="T1515" s="41"/>
      <c r="U1515" s="41"/>
      <c r="V1515" s="41" t="s">
        <v>6605</v>
      </c>
      <c r="W1515" s="36">
        <v>4</v>
      </c>
      <c r="X1515" s="36" t="s">
        <v>4369</v>
      </c>
      <c r="Y1515" s="36" t="s">
        <v>117</v>
      </c>
      <c r="Z1515" s="36" t="s">
        <v>117</v>
      </c>
      <c r="AA1515" s="36" t="s">
        <v>117</v>
      </c>
      <c r="AB1515" s="36" t="s">
        <v>117</v>
      </c>
      <c r="AC1515" s="36" t="s">
        <v>117</v>
      </c>
      <c r="AD1515" s="36" t="s">
        <v>117</v>
      </c>
      <c r="AE1515" s="36" t="s">
        <v>4370</v>
      </c>
      <c r="AF1515" s="36" t="s">
        <v>117</v>
      </c>
      <c r="AG1515" s="36" t="s">
        <v>1162</v>
      </c>
      <c r="AH1515" s="36" t="s">
        <v>117</v>
      </c>
      <c r="AI1515" s="36" t="s">
        <v>117</v>
      </c>
      <c r="AJ1515" s="36" t="s">
        <v>117</v>
      </c>
      <c r="AK1515" s="36" t="s">
        <v>4297</v>
      </c>
      <c r="AL1515" s="36" t="s">
        <v>1281</v>
      </c>
      <c r="AM1515" s="36" t="s">
        <v>1283</v>
      </c>
      <c r="AN1515" s="148" t="s">
        <v>117</v>
      </c>
      <c r="AO1515" s="148" t="s">
        <v>117</v>
      </c>
      <c r="AP1515" s="36"/>
      <c r="AQ1515" s="36"/>
      <c r="AR1515" s="36"/>
      <c r="AS1515" s="36"/>
    </row>
    <row r="1516" spans="1:45" s="62" customFormat="1" ht="15" hidden="1" customHeight="1">
      <c r="A1516" s="144" t="s">
        <v>6673</v>
      </c>
      <c r="B1516" s="170" t="s">
        <v>6681</v>
      </c>
      <c r="C1516" s="41"/>
      <c r="D1516" s="173" t="s">
        <v>4</v>
      </c>
      <c r="E1516" s="173" t="s">
        <v>6708</v>
      </c>
      <c r="F1516" s="148" t="s">
        <v>6698</v>
      </c>
      <c r="G1516" s="167"/>
      <c r="H1516" s="149"/>
      <c r="I1516" s="167"/>
      <c r="J1516" s="86"/>
      <c r="K1516" s="167"/>
      <c r="L1516" s="167"/>
      <c r="M1516" s="170"/>
      <c r="N1516" s="167"/>
      <c r="O1516" s="167"/>
      <c r="P1516" s="167"/>
      <c r="Q1516" s="167"/>
      <c r="R1516" s="167"/>
      <c r="S1516" s="167"/>
      <c r="T1516" s="167"/>
      <c r="U1516" s="167"/>
      <c r="V1516" s="174" t="s">
        <v>6605</v>
      </c>
      <c r="W1516" s="148">
        <v>4</v>
      </c>
      <c r="X1516" s="148" t="s">
        <v>6953</v>
      </c>
      <c r="Y1516" s="148" t="s">
        <v>6943</v>
      </c>
      <c r="Z1516" s="148" t="s">
        <v>117</v>
      </c>
      <c r="AA1516" s="148" t="s">
        <v>117</v>
      </c>
      <c r="AB1516" s="148" t="s">
        <v>415</v>
      </c>
      <c r="AC1516" s="148" t="s">
        <v>6944</v>
      </c>
      <c r="AD1516" s="148" t="s">
        <v>422</v>
      </c>
      <c r="AE1516" s="148" t="s">
        <v>6954</v>
      </c>
      <c r="AF1516" s="148" t="s">
        <v>4375</v>
      </c>
      <c r="AG1516" s="148" t="s">
        <v>117</v>
      </c>
      <c r="AH1516" s="148" t="s">
        <v>4367</v>
      </c>
      <c r="AI1516" s="148" t="s">
        <v>117</v>
      </c>
      <c r="AJ1516" s="148" t="s">
        <v>117</v>
      </c>
      <c r="AK1516" s="148" t="s">
        <v>4297</v>
      </c>
      <c r="AL1516" s="148" t="s">
        <v>117</v>
      </c>
      <c r="AM1516" s="148" t="s">
        <v>117</v>
      </c>
      <c r="AN1516" s="148" t="s">
        <v>6947</v>
      </c>
      <c r="AO1516" s="148" t="s">
        <v>6948</v>
      </c>
      <c r="AP1516" s="158"/>
      <c r="AQ1516" s="158"/>
    </row>
    <row r="1517" spans="1:45" s="62" customFormat="1" ht="15" hidden="1" customHeight="1">
      <c r="A1517" s="144" t="s">
        <v>6673</v>
      </c>
      <c r="B1517" s="170" t="s">
        <v>6681</v>
      </c>
      <c r="C1517" s="41"/>
      <c r="D1517" s="173" t="s">
        <v>4</v>
      </c>
      <c r="E1517" s="167"/>
      <c r="F1517" s="148" t="s">
        <v>6698</v>
      </c>
      <c r="G1517" s="167"/>
      <c r="H1517" s="149"/>
      <c r="I1517" s="167"/>
      <c r="J1517" s="86"/>
      <c r="K1517" s="167"/>
      <c r="L1517" s="167"/>
      <c r="M1517" s="170"/>
      <c r="N1517" s="167"/>
      <c r="O1517" s="167"/>
      <c r="P1517" s="167"/>
      <c r="Q1517" s="167"/>
      <c r="R1517" s="167"/>
      <c r="S1517" s="167"/>
      <c r="T1517" s="167"/>
      <c r="U1517" s="167"/>
      <c r="V1517" s="174" t="s">
        <v>6605</v>
      </c>
      <c r="W1517" s="148">
        <v>4</v>
      </c>
      <c r="X1517" s="148" t="s">
        <v>4369</v>
      </c>
      <c r="Y1517" s="148" t="s">
        <v>117</v>
      </c>
      <c r="Z1517" s="148" t="s">
        <v>117</v>
      </c>
      <c r="AA1517" s="148" t="s">
        <v>117</v>
      </c>
      <c r="AB1517" s="148" t="s">
        <v>117</v>
      </c>
      <c r="AC1517" s="148" t="s">
        <v>117</v>
      </c>
      <c r="AD1517" s="148" t="s">
        <v>117</v>
      </c>
      <c r="AE1517" s="148" t="s">
        <v>4370</v>
      </c>
      <c r="AF1517" s="148" t="s">
        <v>117</v>
      </c>
      <c r="AG1517" s="148" t="s">
        <v>6944</v>
      </c>
      <c r="AH1517" s="148" t="s">
        <v>117</v>
      </c>
      <c r="AI1517" s="148" t="s">
        <v>117</v>
      </c>
      <c r="AJ1517" s="148" t="s">
        <v>117</v>
      </c>
      <c r="AK1517" s="148" t="s">
        <v>4297</v>
      </c>
      <c r="AL1517" s="148" t="s">
        <v>117</v>
      </c>
      <c r="AM1517" s="148" t="s">
        <v>117</v>
      </c>
      <c r="AN1517" s="148" t="s">
        <v>6947</v>
      </c>
      <c r="AO1517" s="148" t="s">
        <v>6948</v>
      </c>
      <c r="AP1517" s="158"/>
      <c r="AQ1517" s="158"/>
    </row>
    <row r="1518" spans="1:45" s="62" customFormat="1" hidden="1">
      <c r="A1518" s="144" t="s">
        <v>7792</v>
      </c>
      <c r="B1518" s="170" t="s">
        <v>6681</v>
      </c>
      <c r="C1518" s="40"/>
      <c r="D1518" s="42" t="s">
        <v>4</v>
      </c>
      <c r="E1518" s="42" t="s">
        <v>6708</v>
      </c>
      <c r="F1518" s="35" t="s">
        <v>6698</v>
      </c>
      <c r="G1518" s="40"/>
      <c r="H1518" s="43"/>
      <c r="I1518" s="40"/>
      <c r="J1518" s="35"/>
      <c r="K1518" s="40"/>
      <c r="L1518" s="40"/>
      <c r="M1518" s="42"/>
      <c r="N1518" s="40"/>
      <c r="O1518" s="40"/>
      <c r="P1518" s="40"/>
      <c r="Q1518" s="40"/>
      <c r="R1518" s="40"/>
      <c r="S1518" s="40"/>
      <c r="T1518" s="40"/>
      <c r="U1518" s="40"/>
      <c r="V1518" s="41" t="s">
        <v>6605</v>
      </c>
      <c r="W1518" s="36">
        <v>3</v>
      </c>
      <c r="X1518" s="36" t="s">
        <v>5738</v>
      </c>
      <c r="Y1518" s="36" t="s">
        <v>1302</v>
      </c>
      <c r="Z1518" s="36" t="s">
        <v>117</v>
      </c>
      <c r="AA1518" s="36" t="s">
        <v>1303</v>
      </c>
      <c r="AB1518" s="36" t="s">
        <v>1304</v>
      </c>
      <c r="AC1518" s="36" t="s">
        <v>1305</v>
      </c>
      <c r="AD1518" s="36" t="s">
        <v>627</v>
      </c>
      <c r="AE1518" s="36" t="s">
        <v>5739</v>
      </c>
      <c r="AF1518" s="36" t="s">
        <v>4569</v>
      </c>
      <c r="AG1518" s="36" t="s">
        <v>117</v>
      </c>
      <c r="AH1518" s="36" t="s">
        <v>4385</v>
      </c>
      <c r="AI1518" s="36" t="s">
        <v>5740</v>
      </c>
      <c r="AJ1518" s="36" t="s">
        <v>5741</v>
      </c>
      <c r="AK1518" s="36" t="s">
        <v>4297</v>
      </c>
      <c r="AL1518" s="36" t="s">
        <v>1281</v>
      </c>
      <c r="AM1518" s="36" t="s">
        <v>1283</v>
      </c>
      <c r="AN1518" s="148" t="s">
        <v>6947</v>
      </c>
      <c r="AO1518" s="148" t="s">
        <v>6948</v>
      </c>
      <c r="AP1518" s="36"/>
      <c r="AQ1518" s="36"/>
      <c r="AR1518" s="36"/>
      <c r="AS1518" s="36"/>
    </row>
    <row r="1519" spans="1:45" s="62" customFormat="1" hidden="1">
      <c r="A1519" s="144" t="s">
        <v>6673</v>
      </c>
      <c r="B1519" s="170" t="s">
        <v>6681</v>
      </c>
      <c r="C1519" s="40"/>
      <c r="D1519" s="42" t="s">
        <v>4</v>
      </c>
      <c r="E1519" s="42"/>
      <c r="F1519" s="35" t="s">
        <v>6698</v>
      </c>
      <c r="G1519" s="40"/>
      <c r="H1519" s="43"/>
      <c r="I1519" s="40"/>
      <c r="J1519" s="35"/>
      <c r="K1519" s="40"/>
      <c r="L1519" s="40"/>
      <c r="M1519" s="42"/>
      <c r="N1519" s="40"/>
      <c r="O1519" s="40"/>
      <c r="P1519" s="40"/>
      <c r="Q1519" s="40"/>
      <c r="R1519" s="40"/>
      <c r="S1519" s="40"/>
      <c r="T1519" s="40"/>
      <c r="U1519" s="40"/>
      <c r="V1519" s="41" t="s">
        <v>6605</v>
      </c>
      <c r="W1519" s="36">
        <v>4</v>
      </c>
      <c r="X1519" s="36" t="s">
        <v>4369</v>
      </c>
      <c r="Y1519" s="36" t="s">
        <v>117</v>
      </c>
      <c r="Z1519" s="36" t="s">
        <v>117</v>
      </c>
      <c r="AA1519" s="36" t="s">
        <v>117</v>
      </c>
      <c r="AB1519" s="36" t="s">
        <v>117</v>
      </c>
      <c r="AC1519" s="36" t="s">
        <v>117</v>
      </c>
      <c r="AD1519" s="36" t="s">
        <v>117</v>
      </c>
      <c r="AE1519" s="36" t="s">
        <v>4761</v>
      </c>
      <c r="AF1519" s="36" t="s">
        <v>117</v>
      </c>
      <c r="AG1519" s="36" t="s">
        <v>1305</v>
      </c>
      <c r="AH1519" s="36" t="s">
        <v>117</v>
      </c>
      <c r="AI1519" s="36" t="s">
        <v>117</v>
      </c>
      <c r="AJ1519" s="36" t="s">
        <v>117</v>
      </c>
      <c r="AK1519" s="36" t="s">
        <v>4297</v>
      </c>
      <c r="AL1519" s="36" t="s">
        <v>1281</v>
      </c>
      <c r="AM1519" s="36" t="s">
        <v>1283</v>
      </c>
      <c r="AN1519" s="148" t="s">
        <v>6947</v>
      </c>
      <c r="AO1519" s="148" t="s">
        <v>6948</v>
      </c>
      <c r="AP1519" s="36"/>
      <c r="AQ1519" s="36"/>
      <c r="AR1519" s="36"/>
      <c r="AS1519" s="36"/>
    </row>
    <row r="1520" spans="1:45" s="62" customFormat="1" hidden="1">
      <c r="A1520" s="144" t="s">
        <v>6673</v>
      </c>
      <c r="B1520" s="170" t="s">
        <v>6681</v>
      </c>
      <c r="C1520" s="40"/>
      <c r="D1520" s="42" t="s">
        <v>4</v>
      </c>
      <c r="E1520" s="42" t="s">
        <v>6708</v>
      </c>
      <c r="F1520" s="35" t="s">
        <v>6698</v>
      </c>
      <c r="G1520" s="40"/>
      <c r="H1520" s="43"/>
      <c r="I1520" s="40"/>
      <c r="J1520" s="35"/>
      <c r="K1520" s="40"/>
      <c r="L1520" s="40"/>
      <c r="M1520" s="42"/>
      <c r="N1520" s="40"/>
      <c r="O1520" s="40"/>
      <c r="P1520" s="40"/>
      <c r="Q1520" s="40"/>
      <c r="R1520" s="40"/>
      <c r="S1520" s="40"/>
      <c r="T1520" s="40"/>
      <c r="U1520" s="40"/>
      <c r="V1520" s="41" t="s">
        <v>6605</v>
      </c>
      <c r="W1520" s="36">
        <v>3</v>
      </c>
      <c r="X1520" s="36" t="s">
        <v>5738</v>
      </c>
      <c r="Y1520" s="36" t="s">
        <v>1306</v>
      </c>
      <c r="Z1520" s="36" t="s">
        <v>117</v>
      </c>
      <c r="AA1520" s="36" t="s">
        <v>1307</v>
      </c>
      <c r="AB1520" s="36" t="s">
        <v>1308</v>
      </c>
      <c r="AC1520" s="36" t="s">
        <v>1309</v>
      </c>
      <c r="AD1520" s="36" t="s">
        <v>1310</v>
      </c>
      <c r="AE1520" s="36" t="s">
        <v>5739</v>
      </c>
      <c r="AF1520" s="36" t="s">
        <v>4569</v>
      </c>
      <c r="AG1520" s="36" t="s">
        <v>117</v>
      </c>
      <c r="AH1520" s="36" t="s">
        <v>4385</v>
      </c>
      <c r="AI1520" s="36" t="s">
        <v>5742</v>
      </c>
      <c r="AJ1520" s="36" t="s">
        <v>5741</v>
      </c>
      <c r="AK1520" s="36" t="s">
        <v>4297</v>
      </c>
      <c r="AL1520" s="36" t="s">
        <v>1281</v>
      </c>
      <c r="AM1520" s="36" t="s">
        <v>1283</v>
      </c>
      <c r="AN1520" s="148" t="s">
        <v>6947</v>
      </c>
      <c r="AO1520" s="148" t="s">
        <v>6948</v>
      </c>
      <c r="AP1520" s="36"/>
      <c r="AQ1520" s="36"/>
      <c r="AR1520" s="36"/>
      <c r="AS1520" s="36"/>
    </row>
    <row r="1521" spans="1:45" s="62" customFormat="1" hidden="1">
      <c r="A1521" s="144" t="s">
        <v>6673</v>
      </c>
      <c r="B1521" s="170" t="s">
        <v>6681</v>
      </c>
      <c r="C1521" s="40"/>
      <c r="D1521" s="42" t="s">
        <v>4</v>
      </c>
      <c r="E1521" s="42"/>
      <c r="F1521" s="35" t="s">
        <v>6698</v>
      </c>
      <c r="G1521" s="40"/>
      <c r="H1521" s="43"/>
      <c r="I1521" s="40"/>
      <c r="J1521" s="35"/>
      <c r="K1521" s="40"/>
      <c r="L1521" s="40"/>
      <c r="M1521" s="42"/>
      <c r="N1521" s="40"/>
      <c r="O1521" s="40"/>
      <c r="P1521" s="40"/>
      <c r="Q1521" s="40"/>
      <c r="R1521" s="40"/>
      <c r="S1521" s="40"/>
      <c r="T1521" s="40"/>
      <c r="U1521" s="40"/>
      <c r="V1521" s="41" t="s">
        <v>6605</v>
      </c>
      <c r="W1521" s="36">
        <v>4</v>
      </c>
      <c r="X1521" s="36" t="s">
        <v>4369</v>
      </c>
      <c r="Y1521" s="36" t="s">
        <v>117</v>
      </c>
      <c r="Z1521" s="36" t="s">
        <v>117</v>
      </c>
      <c r="AA1521" s="36" t="s">
        <v>117</v>
      </c>
      <c r="AB1521" s="36" t="s">
        <v>117</v>
      </c>
      <c r="AC1521" s="36" t="s">
        <v>117</v>
      </c>
      <c r="AD1521" s="36" t="s">
        <v>117</v>
      </c>
      <c r="AE1521" s="36" t="s">
        <v>4761</v>
      </c>
      <c r="AF1521" s="36" t="s">
        <v>117</v>
      </c>
      <c r="AG1521" s="36" t="s">
        <v>1309</v>
      </c>
      <c r="AH1521" s="36" t="s">
        <v>117</v>
      </c>
      <c r="AI1521" s="36" t="s">
        <v>117</v>
      </c>
      <c r="AJ1521" s="36" t="s">
        <v>117</v>
      </c>
      <c r="AK1521" s="36" t="s">
        <v>4297</v>
      </c>
      <c r="AL1521" s="36" t="s">
        <v>1281</v>
      </c>
      <c r="AM1521" s="36" t="s">
        <v>1283</v>
      </c>
      <c r="AN1521" s="148" t="s">
        <v>6947</v>
      </c>
      <c r="AO1521" s="148" t="s">
        <v>6948</v>
      </c>
      <c r="AP1521" s="36"/>
      <c r="AQ1521" s="36"/>
      <c r="AR1521" s="36"/>
      <c r="AS1521" s="36"/>
    </row>
    <row r="1522" spans="1:45" s="62" customFormat="1" hidden="1">
      <c r="A1522" s="144" t="s">
        <v>6673</v>
      </c>
      <c r="B1522" s="170" t="s">
        <v>6681</v>
      </c>
      <c r="C1522" s="40"/>
      <c r="D1522" s="42" t="s">
        <v>4</v>
      </c>
      <c r="E1522" s="42" t="s">
        <v>6708</v>
      </c>
      <c r="F1522" s="35" t="s">
        <v>6698</v>
      </c>
      <c r="G1522" s="40"/>
      <c r="H1522" s="43"/>
      <c r="I1522" s="40"/>
      <c r="J1522" s="35"/>
      <c r="K1522" s="40"/>
      <c r="L1522" s="40"/>
      <c r="M1522" s="42"/>
      <c r="N1522" s="40"/>
      <c r="O1522" s="40"/>
      <c r="P1522" s="40"/>
      <c r="Q1522" s="40"/>
      <c r="R1522" s="40"/>
      <c r="S1522" s="40"/>
      <c r="T1522" s="40"/>
      <c r="U1522" s="40"/>
      <c r="V1522" s="41" t="s">
        <v>6605</v>
      </c>
      <c r="W1522" s="36">
        <v>3</v>
      </c>
      <c r="X1522" s="36" t="s">
        <v>5743</v>
      </c>
      <c r="Y1522" s="36" t="s">
        <v>1311</v>
      </c>
      <c r="Z1522" s="36" t="s">
        <v>117</v>
      </c>
      <c r="AA1522" s="36" t="s">
        <v>1312</v>
      </c>
      <c r="AB1522" s="36" t="s">
        <v>1313</v>
      </c>
      <c r="AC1522" s="36" t="s">
        <v>1314</v>
      </c>
      <c r="AD1522" s="36" t="s">
        <v>1315</v>
      </c>
      <c r="AE1522" s="36" t="s">
        <v>5744</v>
      </c>
      <c r="AF1522" s="36" t="s">
        <v>5745</v>
      </c>
      <c r="AG1522" s="36" t="s">
        <v>117</v>
      </c>
      <c r="AH1522" s="36" t="s">
        <v>4367</v>
      </c>
      <c r="AI1522" s="36" t="s">
        <v>5746</v>
      </c>
      <c r="AJ1522" s="36" t="s">
        <v>5747</v>
      </c>
      <c r="AK1522" s="36" t="s">
        <v>4297</v>
      </c>
      <c r="AL1522" s="36" t="s">
        <v>1281</v>
      </c>
      <c r="AM1522" s="36" t="s">
        <v>1283</v>
      </c>
      <c r="AN1522" s="148" t="s">
        <v>6947</v>
      </c>
      <c r="AO1522" s="148" t="s">
        <v>6948</v>
      </c>
      <c r="AP1522" s="36"/>
      <c r="AQ1522" s="36"/>
      <c r="AR1522" s="36"/>
      <c r="AS1522" s="36"/>
    </row>
    <row r="1523" spans="1:45" s="62" customFormat="1" hidden="1">
      <c r="A1523" s="144" t="s">
        <v>6673</v>
      </c>
      <c r="B1523" s="170" t="s">
        <v>6681</v>
      </c>
      <c r="C1523" s="40"/>
      <c r="D1523" s="42" t="s">
        <v>4</v>
      </c>
      <c r="E1523" s="42"/>
      <c r="F1523" s="35" t="s">
        <v>6698</v>
      </c>
      <c r="G1523" s="40"/>
      <c r="H1523" s="43"/>
      <c r="I1523" s="40"/>
      <c r="J1523" s="35"/>
      <c r="K1523" s="40"/>
      <c r="L1523" s="40"/>
      <c r="M1523" s="42"/>
      <c r="N1523" s="40"/>
      <c r="O1523" s="40"/>
      <c r="P1523" s="40"/>
      <c r="Q1523" s="40"/>
      <c r="R1523" s="40"/>
      <c r="S1523" s="40"/>
      <c r="T1523" s="40"/>
      <c r="U1523" s="40"/>
      <c r="V1523" s="41" t="s">
        <v>6605</v>
      </c>
      <c r="W1523" s="36">
        <v>4</v>
      </c>
      <c r="X1523" s="36" t="s">
        <v>4369</v>
      </c>
      <c r="Y1523" s="36" t="s">
        <v>117</v>
      </c>
      <c r="Z1523" s="36" t="s">
        <v>117</v>
      </c>
      <c r="AA1523" s="36" t="s">
        <v>117</v>
      </c>
      <c r="AB1523" s="36" t="s">
        <v>117</v>
      </c>
      <c r="AC1523" s="36" t="s">
        <v>117</v>
      </c>
      <c r="AD1523" s="36" t="s">
        <v>117</v>
      </c>
      <c r="AE1523" s="36" t="s">
        <v>4371</v>
      </c>
      <c r="AF1523" s="36" t="s">
        <v>117</v>
      </c>
      <c r="AG1523" s="36" t="s">
        <v>1314</v>
      </c>
      <c r="AH1523" s="36" t="s">
        <v>117</v>
      </c>
      <c r="AI1523" s="36" t="s">
        <v>117</v>
      </c>
      <c r="AJ1523" s="36" t="s">
        <v>117</v>
      </c>
      <c r="AK1523" s="36" t="s">
        <v>4297</v>
      </c>
      <c r="AL1523" s="36" t="s">
        <v>1281</v>
      </c>
      <c r="AM1523" s="36" t="s">
        <v>1283</v>
      </c>
      <c r="AN1523" s="148" t="s">
        <v>6947</v>
      </c>
      <c r="AO1523" s="148" t="s">
        <v>6948</v>
      </c>
      <c r="AP1523" s="36"/>
      <c r="AQ1523" s="36"/>
      <c r="AR1523" s="36"/>
      <c r="AS1523" s="36"/>
    </row>
    <row r="1524" spans="1:45" s="62" customFormat="1" hidden="1">
      <c r="A1524" s="144" t="s">
        <v>6673</v>
      </c>
      <c r="B1524" s="170" t="s">
        <v>6681</v>
      </c>
      <c r="C1524" s="40"/>
      <c r="D1524" s="42" t="s">
        <v>4</v>
      </c>
      <c r="E1524" s="42" t="s">
        <v>6708</v>
      </c>
      <c r="F1524" s="35" t="s">
        <v>6698</v>
      </c>
      <c r="G1524" s="40"/>
      <c r="H1524" s="43"/>
      <c r="I1524" s="40"/>
      <c r="J1524" s="35"/>
      <c r="K1524" s="40"/>
      <c r="L1524" s="40"/>
      <c r="M1524" s="42"/>
      <c r="N1524" s="40"/>
      <c r="O1524" s="40"/>
      <c r="P1524" s="40"/>
      <c r="Q1524" s="40"/>
      <c r="R1524" s="40"/>
      <c r="S1524" s="40"/>
      <c r="T1524" s="40"/>
      <c r="U1524" s="40"/>
      <c r="V1524" s="41" t="s">
        <v>6605</v>
      </c>
      <c r="W1524" s="36">
        <v>3</v>
      </c>
      <c r="X1524" s="36" t="s">
        <v>4567</v>
      </c>
      <c r="Y1524" s="36" t="s">
        <v>1316</v>
      </c>
      <c r="Z1524" s="36" t="s">
        <v>117</v>
      </c>
      <c r="AA1524" s="36" t="s">
        <v>1317</v>
      </c>
      <c r="AB1524" s="36" t="s">
        <v>1318</v>
      </c>
      <c r="AC1524" s="36" t="s">
        <v>1319</v>
      </c>
      <c r="AD1524" s="36" t="s">
        <v>1320</v>
      </c>
      <c r="AE1524" s="36" t="s">
        <v>4568</v>
      </c>
      <c r="AF1524" s="36" t="s">
        <v>4569</v>
      </c>
      <c r="AG1524" s="36" t="s">
        <v>117</v>
      </c>
      <c r="AH1524" s="36" t="s">
        <v>4367</v>
      </c>
      <c r="AI1524" s="36" t="s">
        <v>5748</v>
      </c>
      <c r="AJ1524" s="36" t="s">
        <v>5749</v>
      </c>
      <c r="AK1524" s="36" t="s">
        <v>4297</v>
      </c>
      <c r="AL1524" s="36" t="s">
        <v>1281</v>
      </c>
      <c r="AM1524" s="36" t="s">
        <v>1283</v>
      </c>
      <c r="AN1524" s="148" t="s">
        <v>6947</v>
      </c>
      <c r="AO1524" s="148" t="s">
        <v>6948</v>
      </c>
      <c r="AP1524" s="36"/>
      <c r="AQ1524" s="36"/>
      <c r="AR1524" s="36"/>
      <c r="AS1524" s="36"/>
    </row>
    <row r="1525" spans="1:45" s="62" customFormat="1" hidden="1">
      <c r="A1525" s="144" t="s">
        <v>6673</v>
      </c>
      <c r="B1525" s="170" t="s">
        <v>6681</v>
      </c>
      <c r="C1525" s="40"/>
      <c r="D1525" s="42" t="s">
        <v>4</v>
      </c>
      <c r="E1525" s="42"/>
      <c r="F1525" s="35" t="s">
        <v>6698</v>
      </c>
      <c r="G1525" s="40"/>
      <c r="H1525" s="43"/>
      <c r="I1525" s="40"/>
      <c r="J1525" s="35"/>
      <c r="K1525" s="40"/>
      <c r="L1525" s="40"/>
      <c r="M1525" s="42"/>
      <c r="N1525" s="40"/>
      <c r="O1525" s="40"/>
      <c r="P1525" s="40"/>
      <c r="Q1525" s="40"/>
      <c r="R1525" s="40"/>
      <c r="S1525" s="40"/>
      <c r="T1525" s="40"/>
      <c r="U1525" s="40"/>
      <c r="V1525" s="41" t="s">
        <v>6605</v>
      </c>
      <c r="W1525" s="36">
        <v>4</v>
      </c>
      <c r="X1525" s="36" t="s">
        <v>4369</v>
      </c>
      <c r="Y1525" s="36" t="s">
        <v>117</v>
      </c>
      <c r="Z1525" s="36" t="s">
        <v>117</v>
      </c>
      <c r="AA1525" s="36" t="s">
        <v>117</v>
      </c>
      <c r="AB1525" s="36" t="s">
        <v>117</v>
      </c>
      <c r="AC1525" s="36" t="s">
        <v>117</v>
      </c>
      <c r="AD1525" s="36" t="s">
        <v>117</v>
      </c>
      <c r="AE1525" s="36" t="s">
        <v>4761</v>
      </c>
      <c r="AF1525" s="36" t="s">
        <v>117</v>
      </c>
      <c r="AG1525" s="36" t="s">
        <v>1319</v>
      </c>
      <c r="AH1525" s="36" t="s">
        <v>117</v>
      </c>
      <c r="AI1525" s="36" t="s">
        <v>117</v>
      </c>
      <c r="AJ1525" s="36" t="s">
        <v>117</v>
      </c>
      <c r="AK1525" s="36" t="s">
        <v>4297</v>
      </c>
      <c r="AL1525" s="36" t="s">
        <v>1281</v>
      </c>
      <c r="AM1525" s="36" t="s">
        <v>1283</v>
      </c>
      <c r="AN1525" s="148" t="s">
        <v>6947</v>
      </c>
      <c r="AO1525" s="148" t="s">
        <v>6948</v>
      </c>
      <c r="AP1525" s="36"/>
      <c r="AQ1525" s="36"/>
      <c r="AR1525" s="36"/>
      <c r="AS1525" s="36"/>
    </row>
    <row r="1526" spans="1:45" s="62" customFormat="1" hidden="1">
      <c r="A1526" s="144" t="s">
        <v>6673</v>
      </c>
      <c r="B1526" s="170" t="s">
        <v>6681</v>
      </c>
      <c r="C1526" s="40"/>
      <c r="D1526" s="42" t="s">
        <v>4</v>
      </c>
      <c r="E1526" s="42" t="s">
        <v>6708</v>
      </c>
      <c r="F1526" s="35" t="s">
        <v>6698</v>
      </c>
      <c r="G1526" s="40"/>
      <c r="H1526" s="43"/>
      <c r="I1526" s="40"/>
      <c r="J1526" s="35"/>
      <c r="K1526" s="40"/>
      <c r="L1526" s="40"/>
      <c r="M1526" s="42"/>
      <c r="N1526" s="40"/>
      <c r="O1526" s="40"/>
      <c r="P1526" s="40"/>
      <c r="Q1526" s="40"/>
      <c r="R1526" s="40"/>
      <c r="S1526" s="40"/>
      <c r="T1526" s="40"/>
      <c r="U1526" s="40"/>
      <c r="V1526" s="41" t="s">
        <v>6605</v>
      </c>
      <c r="W1526" s="36">
        <v>3</v>
      </c>
      <c r="X1526" s="36" t="s">
        <v>4567</v>
      </c>
      <c r="Y1526" s="36" t="s">
        <v>1321</v>
      </c>
      <c r="Z1526" s="36" t="s">
        <v>117</v>
      </c>
      <c r="AA1526" s="36" t="s">
        <v>1322</v>
      </c>
      <c r="AB1526" s="36" t="s">
        <v>1323</v>
      </c>
      <c r="AC1526" s="36" t="s">
        <v>1324</v>
      </c>
      <c r="AD1526" s="36" t="s">
        <v>1325</v>
      </c>
      <c r="AE1526" s="36" t="s">
        <v>4568</v>
      </c>
      <c r="AF1526" s="36" t="s">
        <v>4569</v>
      </c>
      <c r="AG1526" s="36" t="s">
        <v>117</v>
      </c>
      <c r="AH1526" s="36" t="s">
        <v>4367</v>
      </c>
      <c r="AI1526" s="36" t="s">
        <v>5750</v>
      </c>
      <c r="AJ1526" s="36" t="s">
        <v>5749</v>
      </c>
      <c r="AK1526" s="36" t="s">
        <v>4297</v>
      </c>
      <c r="AL1526" s="36" t="s">
        <v>1281</v>
      </c>
      <c r="AM1526" s="36" t="s">
        <v>1283</v>
      </c>
      <c r="AN1526" s="148" t="s">
        <v>6947</v>
      </c>
      <c r="AO1526" s="148" t="s">
        <v>6948</v>
      </c>
      <c r="AP1526" s="36"/>
      <c r="AQ1526" s="36"/>
      <c r="AR1526" s="36"/>
      <c r="AS1526" s="36"/>
    </row>
    <row r="1527" spans="1:45" s="62" customFormat="1" hidden="1">
      <c r="A1527" s="144" t="s">
        <v>6673</v>
      </c>
      <c r="B1527" s="170" t="s">
        <v>6681</v>
      </c>
      <c r="C1527" s="40"/>
      <c r="D1527" s="42" t="s">
        <v>4</v>
      </c>
      <c r="E1527" s="42"/>
      <c r="F1527" s="35" t="s">
        <v>6698</v>
      </c>
      <c r="G1527" s="40"/>
      <c r="H1527" s="43"/>
      <c r="I1527" s="40"/>
      <c r="J1527" s="35"/>
      <c r="K1527" s="40"/>
      <c r="L1527" s="40"/>
      <c r="M1527" s="42"/>
      <c r="N1527" s="40"/>
      <c r="O1527" s="40"/>
      <c r="P1527" s="40"/>
      <c r="Q1527" s="40"/>
      <c r="R1527" s="40"/>
      <c r="S1527" s="40"/>
      <c r="T1527" s="40"/>
      <c r="U1527" s="40"/>
      <c r="V1527" s="41" t="s">
        <v>6605</v>
      </c>
      <c r="W1527" s="36">
        <v>4</v>
      </c>
      <c r="X1527" s="36" t="s">
        <v>4369</v>
      </c>
      <c r="Y1527" s="36" t="s">
        <v>117</v>
      </c>
      <c r="Z1527" s="36" t="s">
        <v>117</v>
      </c>
      <c r="AA1527" s="36" t="s">
        <v>117</v>
      </c>
      <c r="AB1527" s="36" t="s">
        <v>117</v>
      </c>
      <c r="AC1527" s="36" t="s">
        <v>117</v>
      </c>
      <c r="AD1527" s="36" t="s">
        <v>117</v>
      </c>
      <c r="AE1527" s="36" t="s">
        <v>4761</v>
      </c>
      <c r="AF1527" s="36" t="s">
        <v>117</v>
      </c>
      <c r="AG1527" s="36" t="s">
        <v>1324</v>
      </c>
      <c r="AH1527" s="36" t="s">
        <v>117</v>
      </c>
      <c r="AI1527" s="36" t="s">
        <v>117</v>
      </c>
      <c r="AJ1527" s="36" t="s">
        <v>117</v>
      </c>
      <c r="AK1527" s="36" t="s">
        <v>4297</v>
      </c>
      <c r="AL1527" s="36" t="s">
        <v>1281</v>
      </c>
      <c r="AM1527" s="36" t="s">
        <v>1283</v>
      </c>
      <c r="AN1527" s="148" t="s">
        <v>6947</v>
      </c>
      <c r="AO1527" s="148" t="s">
        <v>6948</v>
      </c>
      <c r="AP1527" s="36"/>
      <c r="AQ1527" s="36"/>
      <c r="AR1527" s="36"/>
      <c r="AS1527" s="36"/>
    </row>
    <row r="1528" spans="1:45" s="62" customFormat="1" hidden="1">
      <c r="A1528" s="144" t="s">
        <v>6673</v>
      </c>
      <c r="B1528" s="170" t="s">
        <v>6681</v>
      </c>
      <c r="C1528" s="40"/>
      <c r="D1528" s="42" t="s">
        <v>4</v>
      </c>
      <c r="E1528" s="42" t="s">
        <v>6708</v>
      </c>
      <c r="F1528" s="35" t="s">
        <v>6698</v>
      </c>
      <c r="G1528" s="40"/>
      <c r="H1528" s="43"/>
      <c r="I1528" s="40"/>
      <c r="J1528" s="35"/>
      <c r="K1528" s="40"/>
      <c r="L1528" s="40"/>
      <c r="M1528" s="42"/>
      <c r="N1528" s="40"/>
      <c r="O1528" s="40"/>
      <c r="P1528" s="40"/>
      <c r="Q1528" s="40"/>
      <c r="R1528" s="40"/>
      <c r="S1528" s="40"/>
      <c r="T1528" s="40"/>
      <c r="U1528" s="40"/>
      <c r="V1528" s="41" t="s">
        <v>6605</v>
      </c>
      <c r="W1528" s="36">
        <v>3</v>
      </c>
      <c r="X1528" s="36" t="s">
        <v>4567</v>
      </c>
      <c r="Y1528" s="36" t="s">
        <v>1326</v>
      </c>
      <c r="Z1528" s="36" t="s">
        <v>117</v>
      </c>
      <c r="AA1528" s="36" t="s">
        <v>1327</v>
      </c>
      <c r="AB1528" s="36" t="s">
        <v>1328</v>
      </c>
      <c r="AC1528" s="36" t="s">
        <v>1329</v>
      </c>
      <c r="AD1528" s="36" t="s">
        <v>769</v>
      </c>
      <c r="AE1528" s="36" t="s">
        <v>4568</v>
      </c>
      <c r="AF1528" s="36" t="s">
        <v>4569</v>
      </c>
      <c r="AG1528" s="36" t="s">
        <v>117</v>
      </c>
      <c r="AH1528" s="36" t="s">
        <v>4367</v>
      </c>
      <c r="AI1528" s="36" t="s">
        <v>5751</v>
      </c>
      <c r="AJ1528" s="36" t="s">
        <v>5749</v>
      </c>
      <c r="AK1528" s="36" t="s">
        <v>4297</v>
      </c>
      <c r="AL1528" s="36" t="s">
        <v>1281</v>
      </c>
      <c r="AM1528" s="36" t="s">
        <v>1283</v>
      </c>
      <c r="AN1528" s="148" t="s">
        <v>6947</v>
      </c>
      <c r="AO1528" s="148" t="s">
        <v>6948</v>
      </c>
      <c r="AP1528" s="36"/>
      <c r="AQ1528" s="36"/>
      <c r="AR1528" s="36"/>
      <c r="AS1528" s="36"/>
    </row>
    <row r="1529" spans="1:45" s="62" customFormat="1" hidden="1">
      <c r="A1529" s="144" t="s">
        <v>6673</v>
      </c>
      <c r="B1529" s="170" t="s">
        <v>6681</v>
      </c>
      <c r="C1529" s="40"/>
      <c r="D1529" s="42" t="s">
        <v>4</v>
      </c>
      <c r="E1529" s="42"/>
      <c r="F1529" s="35" t="s">
        <v>6698</v>
      </c>
      <c r="G1529" s="40"/>
      <c r="H1529" s="43"/>
      <c r="I1529" s="40"/>
      <c r="J1529" s="35"/>
      <c r="K1529" s="40"/>
      <c r="L1529" s="40"/>
      <c r="M1529" s="42"/>
      <c r="N1529" s="40"/>
      <c r="O1529" s="40"/>
      <c r="P1529" s="40"/>
      <c r="Q1529" s="40"/>
      <c r="R1529" s="40"/>
      <c r="S1529" s="40"/>
      <c r="T1529" s="40"/>
      <c r="U1529" s="40"/>
      <c r="V1529" s="41" t="s">
        <v>6605</v>
      </c>
      <c r="W1529" s="36">
        <v>4</v>
      </c>
      <c r="X1529" s="36" t="s">
        <v>4369</v>
      </c>
      <c r="Y1529" s="36" t="s">
        <v>117</v>
      </c>
      <c r="Z1529" s="36" t="s">
        <v>117</v>
      </c>
      <c r="AA1529" s="36" t="s">
        <v>117</v>
      </c>
      <c r="AB1529" s="36" t="s">
        <v>117</v>
      </c>
      <c r="AC1529" s="36" t="s">
        <v>117</v>
      </c>
      <c r="AD1529" s="36" t="s">
        <v>117</v>
      </c>
      <c r="AE1529" s="36" t="s">
        <v>4761</v>
      </c>
      <c r="AF1529" s="36" t="s">
        <v>117</v>
      </c>
      <c r="AG1529" s="36" t="s">
        <v>1329</v>
      </c>
      <c r="AH1529" s="36" t="s">
        <v>117</v>
      </c>
      <c r="AI1529" s="36" t="s">
        <v>117</v>
      </c>
      <c r="AJ1529" s="36" t="s">
        <v>117</v>
      </c>
      <c r="AK1529" s="36" t="s">
        <v>4297</v>
      </c>
      <c r="AL1529" s="36" t="s">
        <v>1281</v>
      </c>
      <c r="AM1529" s="36" t="s">
        <v>1283</v>
      </c>
      <c r="AN1529" s="148" t="s">
        <v>6947</v>
      </c>
      <c r="AO1529" s="148" t="s">
        <v>6948</v>
      </c>
      <c r="AP1529" s="36"/>
      <c r="AQ1529" s="36"/>
      <c r="AR1529" s="36"/>
      <c r="AS1529" s="36"/>
    </row>
    <row r="1530" spans="1:45" s="62" customFormat="1" ht="15.75" hidden="1" customHeight="1">
      <c r="A1530" s="144" t="s">
        <v>6673</v>
      </c>
      <c r="B1530" s="170" t="s">
        <v>6681</v>
      </c>
      <c r="C1530" s="40"/>
      <c r="D1530" s="72" t="s">
        <v>6616</v>
      </c>
      <c r="E1530" s="40" t="s">
        <v>6708</v>
      </c>
      <c r="F1530" s="35" t="s">
        <v>6698</v>
      </c>
      <c r="G1530" s="40"/>
      <c r="H1530" s="43"/>
      <c r="I1530" s="40"/>
      <c r="J1530" s="35"/>
      <c r="K1530" s="40"/>
      <c r="L1530" s="40"/>
      <c r="M1530" s="42"/>
      <c r="N1530" s="40"/>
      <c r="O1530" s="40"/>
      <c r="P1530" s="40"/>
      <c r="Q1530" s="40"/>
      <c r="R1530" s="40"/>
      <c r="S1530" s="40"/>
      <c r="T1530" s="40"/>
      <c r="U1530" s="40"/>
      <c r="V1530" s="41" t="s">
        <v>6605</v>
      </c>
      <c r="W1530" s="36">
        <v>3</v>
      </c>
      <c r="X1530" s="36" t="s">
        <v>5752</v>
      </c>
      <c r="Y1530" s="36" t="s">
        <v>1330</v>
      </c>
      <c r="Z1530" s="36" t="s">
        <v>117</v>
      </c>
      <c r="AA1530" s="36" t="s">
        <v>1331</v>
      </c>
      <c r="AB1530" s="36" t="s">
        <v>1331</v>
      </c>
      <c r="AC1530" s="36" t="s">
        <v>1332</v>
      </c>
      <c r="AD1530" s="36" t="s">
        <v>638</v>
      </c>
      <c r="AE1530" s="36" t="s">
        <v>5753</v>
      </c>
      <c r="AF1530" s="36" t="s">
        <v>117</v>
      </c>
      <c r="AG1530" s="36" t="s">
        <v>117</v>
      </c>
      <c r="AH1530" s="36" t="s">
        <v>4367</v>
      </c>
      <c r="AI1530" s="36" t="s">
        <v>5754</v>
      </c>
      <c r="AJ1530" s="188" t="s">
        <v>5755</v>
      </c>
      <c r="AK1530" s="36" t="s">
        <v>4297</v>
      </c>
      <c r="AL1530" s="36" t="s">
        <v>1281</v>
      </c>
      <c r="AM1530" s="36" t="s">
        <v>1283</v>
      </c>
      <c r="AN1530" s="148" t="s">
        <v>6947</v>
      </c>
      <c r="AO1530" s="148" t="s">
        <v>6948</v>
      </c>
      <c r="AP1530" s="36"/>
      <c r="AQ1530" s="36"/>
      <c r="AR1530" s="36"/>
      <c r="AS1530" s="36"/>
    </row>
    <row r="1531" spans="1:45" s="62" customFormat="1" hidden="1">
      <c r="A1531" s="144" t="s">
        <v>6673</v>
      </c>
      <c r="B1531" s="170" t="s">
        <v>6681</v>
      </c>
      <c r="C1531" s="40"/>
      <c r="D1531" s="72" t="s">
        <v>6616</v>
      </c>
      <c r="E1531" s="40"/>
      <c r="F1531" s="35" t="s">
        <v>6698</v>
      </c>
      <c r="G1531" s="40"/>
      <c r="H1531" s="43"/>
      <c r="I1531" s="40"/>
      <c r="J1531" s="35"/>
      <c r="K1531" s="40"/>
      <c r="L1531" s="40"/>
      <c r="M1531" s="42"/>
      <c r="N1531" s="40"/>
      <c r="O1531" s="40"/>
      <c r="P1531" s="40"/>
      <c r="Q1531" s="40"/>
      <c r="R1531" s="40"/>
      <c r="S1531" s="40"/>
      <c r="T1531" s="40"/>
      <c r="U1531" s="40"/>
      <c r="V1531" s="41" t="s">
        <v>6605</v>
      </c>
      <c r="W1531" s="36">
        <v>4</v>
      </c>
      <c r="X1531" s="36" t="s">
        <v>4369</v>
      </c>
      <c r="Y1531" s="36" t="s">
        <v>117</v>
      </c>
      <c r="Z1531" s="36" t="s">
        <v>117</v>
      </c>
      <c r="AA1531" s="36" t="s">
        <v>117</v>
      </c>
      <c r="AB1531" s="36" t="s">
        <v>117</v>
      </c>
      <c r="AC1531" s="36" t="s">
        <v>117</v>
      </c>
      <c r="AD1531" s="36" t="s">
        <v>117</v>
      </c>
      <c r="AE1531" s="36" t="s">
        <v>4370</v>
      </c>
      <c r="AF1531" s="36" t="s">
        <v>117</v>
      </c>
      <c r="AG1531" s="36" t="s">
        <v>1332</v>
      </c>
      <c r="AH1531" s="36" t="s">
        <v>117</v>
      </c>
      <c r="AI1531" s="36" t="s">
        <v>117</v>
      </c>
      <c r="AJ1531" s="36" t="s">
        <v>117</v>
      </c>
      <c r="AK1531" s="36" t="s">
        <v>4297</v>
      </c>
      <c r="AL1531" s="36" t="s">
        <v>1281</v>
      </c>
      <c r="AM1531" s="36" t="s">
        <v>1283</v>
      </c>
      <c r="AN1531" s="148" t="s">
        <v>6947</v>
      </c>
      <c r="AO1531" s="148" t="s">
        <v>6948</v>
      </c>
      <c r="AP1531" s="36"/>
      <c r="AQ1531" s="36"/>
      <c r="AR1531" s="36"/>
      <c r="AS1531" s="36"/>
    </row>
    <row r="1532" spans="1:45" s="62" customFormat="1" hidden="1">
      <c r="A1532" s="144" t="s">
        <v>6673</v>
      </c>
      <c r="B1532" s="170" t="s">
        <v>6681</v>
      </c>
      <c r="C1532" s="40"/>
      <c r="D1532" s="42" t="s">
        <v>4</v>
      </c>
      <c r="E1532" s="42" t="s">
        <v>6709</v>
      </c>
      <c r="F1532" s="35" t="s">
        <v>6698</v>
      </c>
      <c r="G1532" s="40"/>
      <c r="H1532" s="43"/>
      <c r="I1532" s="40"/>
      <c r="J1532" s="35"/>
      <c r="K1532" s="40"/>
      <c r="L1532" s="40"/>
      <c r="M1532" s="42">
        <v>920005586</v>
      </c>
      <c r="N1532" s="40"/>
      <c r="O1532" s="40"/>
      <c r="P1532" s="40"/>
      <c r="Q1532" s="40"/>
      <c r="R1532" s="40"/>
      <c r="S1532" s="40"/>
      <c r="T1532" s="40"/>
      <c r="U1532" s="40"/>
      <c r="V1532" s="41" t="s">
        <v>6605</v>
      </c>
      <c r="W1532" s="36">
        <v>3</v>
      </c>
      <c r="X1532" s="36" t="s">
        <v>5756</v>
      </c>
      <c r="Y1532" s="36" t="s">
        <v>1333</v>
      </c>
      <c r="Z1532" s="36" t="s">
        <v>117</v>
      </c>
      <c r="AA1532" s="36" t="s">
        <v>1334</v>
      </c>
      <c r="AB1532" s="36" t="s">
        <v>1334</v>
      </c>
      <c r="AC1532" s="36" t="s">
        <v>1335</v>
      </c>
      <c r="AD1532" s="36" t="s">
        <v>449</v>
      </c>
      <c r="AE1532" s="36" t="s">
        <v>5757</v>
      </c>
      <c r="AF1532" s="36" t="s">
        <v>117</v>
      </c>
      <c r="AG1532" s="36" t="s">
        <v>117</v>
      </c>
      <c r="AH1532" s="36" t="s">
        <v>4367</v>
      </c>
      <c r="AI1532" s="36" t="s">
        <v>5758</v>
      </c>
      <c r="AJ1532" s="36" t="s">
        <v>5759</v>
      </c>
      <c r="AK1532" s="36" t="s">
        <v>4297</v>
      </c>
      <c r="AL1532" s="36" t="s">
        <v>1281</v>
      </c>
      <c r="AM1532" s="36" t="s">
        <v>1283</v>
      </c>
      <c r="AN1532" s="148" t="s">
        <v>6947</v>
      </c>
      <c r="AO1532" s="148" t="s">
        <v>6948</v>
      </c>
      <c r="AP1532" s="36"/>
      <c r="AQ1532" s="36"/>
      <c r="AR1532" s="36"/>
      <c r="AS1532" s="36"/>
    </row>
    <row r="1533" spans="1:45" s="45" customFormat="1" ht="15" hidden="1" customHeight="1">
      <c r="A1533" s="144" t="s">
        <v>6673</v>
      </c>
      <c r="B1533" s="170" t="s">
        <v>6681</v>
      </c>
      <c r="C1533" s="80"/>
      <c r="D1533" s="185" t="s">
        <v>6604</v>
      </c>
      <c r="E1533" s="80"/>
      <c r="F1533" s="80"/>
      <c r="G1533" s="80"/>
      <c r="H1533" s="80"/>
      <c r="I1533" s="194"/>
      <c r="J1533" s="80"/>
      <c r="K1533" s="80"/>
      <c r="L1533" s="80"/>
      <c r="M1533" s="184">
        <v>920005536</v>
      </c>
      <c r="N1533" s="78"/>
      <c r="O1533" s="78"/>
      <c r="P1533" s="78"/>
      <c r="Q1533" s="78"/>
      <c r="R1533" s="78"/>
      <c r="S1533" s="78"/>
      <c r="T1533" s="78"/>
      <c r="U1533" s="78"/>
      <c r="V1533" s="79" t="s">
        <v>6622</v>
      </c>
      <c r="W1533" s="78">
        <v>3</v>
      </c>
      <c r="X1533" s="78" t="s">
        <v>6930</v>
      </c>
      <c r="Y1533" s="78"/>
      <c r="Z1533" s="78"/>
      <c r="AA1533" s="78"/>
      <c r="AB1533" s="78"/>
      <c r="AC1533" s="80" t="s">
        <v>1335</v>
      </c>
      <c r="AD1533" s="78"/>
      <c r="AE1533" s="78"/>
      <c r="AF1533" s="78"/>
      <c r="AG1533" s="78"/>
      <c r="AH1533" s="78"/>
      <c r="AI1533" s="78"/>
      <c r="AJ1533" s="78"/>
      <c r="AK1533" s="78"/>
      <c r="AL1533" s="78">
        <v>0</v>
      </c>
      <c r="AM1533" s="83">
        <v>0</v>
      </c>
      <c r="AN1533" s="165">
        <v>0</v>
      </c>
      <c r="AO1533" s="165">
        <v>0</v>
      </c>
      <c r="AP1533" s="53"/>
      <c r="AQ1533" s="53"/>
      <c r="AR1533" s="53"/>
      <c r="AS1533" s="53"/>
    </row>
    <row r="1534" spans="1:45" s="45" customFormat="1" ht="15" hidden="1" customHeight="1">
      <c r="A1534" s="144" t="s">
        <v>6673</v>
      </c>
      <c r="B1534" s="170" t="s">
        <v>6681</v>
      </c>
      <c r="C1534" s="80"/>
      <c r="D1534" s="185" t="s">
        <v>6604</v>
      </c>
      <c r="E1534" s="80"/>
      <c r="F1534" s="80"/>
      <c r="G1534" s="80"/>
      <c r="H1534" s="80"/>
      <c r="I1534" s="194"/>
      <c r="J1534" s="80"/>
      <c r="K1534" s="80"/>
      <c r="L1534" s="80"/>
      <c r="M1534" s="184">
        <v>920005584</v>
      </c>
      <c r="N1534" s="78"/>
      <c r="O1534" s="78"/>
      <c r="P1534" s="78"/>
      <c r="Q1534" s="78"/>
      <c r="R1534" s="78"/>
      <c r="S1534" s="78"/>
      <c r="T1534" s="78"/>
      <c r="U1534" s="78"/>
      <c r="V1534" s="79" t="s">
        <v>6622</v>
      </c>
      <c r="W1534" s="78">
        <v>3</v>
      </c>
      <c r="X1534" s="78" t="s">
        <v>6931</v>
      </c>
      <c r="Y1534" s="78"/>
      <c r="Z1534" s="78"/>
      <c r="AA1534" s="78"/>
      <c r="AB1534" s="78"/>
      <c r="AC1534" s="80" t="s">
        <v>1335</v>
      </c>
      <c r="AD1534" s="78"/>
      <c r="AE1534" s="78"/>
      <c r="AF1534" s="78"/>
      <c r="AG1534" s="78"/>
      <c r="AH1534" s="78"/>
      <c r="AI1534" s="78"/>
      <c r="AJ1534" s="78"/>
      <c r="AK1534" s="78"/>
      <c r="AL1534" s="78">
        <v>0</v>
      </c>
      <c r="AM1534" s="83">
        <v>0</v>
      </c>
      <c r="AN1534" s="165">
        <v>0</v>
      </c>
      <c r="AO1534" s="165">
        <v>0</v>
      </c>
      <c r="AP1534" s="53"/>
      <c r="AQ1534" s="53"/>
      <c r="AR1534" s="53"/>
      <c r="AS1534" s="53"/>
    </row>
    <row r="1535" spans="1:45" s="45" customFormat="1" ht="15" hidden="1" customHeight="1">
      <c r="A1535" s="144" t="s">
        <v>6673</v>
      </c>
      <c r="B1535" s="170" t="s">
        <v>6681</v>
      </c>
      <c r="C1535" s="80"/>
      <c r="D1535" s="185" t="s">
        <v>6604</v>
      </c>
      <c r="E1535" s="80"/>
      <c r="F1535" s="80"/>
      <c r="G1535" s="80"/>
      <c r="H1535" s="80"/>
      <c r="I1535" s="194"/>
      <c r="J1535" s="80"/>
      <c r="K1535" s="80"/>
      <c r="L1535" s="80"/>
      <c r="M1535" s="184">
        <v>920005585</v>
      </c>
      <c r="N1535" s="78"/>
      <c r="O1535" s="78"/>
      <c r="P1535" s="78"/>
      <c r="Q1535" s="78"/>
      <c r="R1535" s="78"/>
      <c r="S1535" s="78"/>
      <c r="T1535" s="78"/>
      <c r="U1535" s="78"/>
      <c r="V1535" s="79" t="s">
        <v>6622</v>
      </c>
      <c r="W1535" s="78">
        <v>3</v>
      </c>
      <c r="X1535" s="78" t="s">
        <v>6922</v>
      </c>
      <c r="Y1535" s="78"/>
      <c r="Z1535" s="78"/>
      <c r="AA1535" s="78"/>
      <c r="AB1535" s="78"/>
      <c r="AC1535" s="80" t="s">
        <v>1335</v>
      </c>
      <c r="AD1535" s="78"/>
      <c r="AE1535" s="78"/>
      <c r="AF1535" s="78"/>
      <c r="AG1535" s="78"/>
      <c r="AH1535" s="78"/>
      <c r="AI1535" s="78"/>
      <c r="AJ1535" s="78"/>
      <c r="AK1535" s="78"/>
      <c r="AL1535" s="78">
        <v>0</v>
      </c>
      <c r="AM1535" s="83">
        <v>0</v>
      </c>
      <c r="AN1535" s="165">
        <v>0</v>
      </c>
      <c r="AO1535" s="165">
        <v>0</v>
      </c>
      <c r="AP1535" s="53"/>
      <c r="AQ1535" s="53"/>
      <c r="AR1535" s="53"/>
      <c r="AS1535" s="53"/>
    </row>
    <row r="1536" spans="1:45" s="62" customFormat="1" hidden="1">
      <c r="A1536" s="144" t="s">
        <v>6673</v>
      </c>
      <c r="B1536" s="170" t="s">
        <v>6681</v>
      </c>
      <c r="C1536" s="40"/>
      <c r="D1536" s="42" t="s">
        <v>6604</v>
      </c>
      <c r="E1536" s="40"/>
      <c r="F1536" s="40"/>
      <c r="G1536" s="40"/>
      <c r="H1536" s="40"/>
      <c r="I1536" s="40"/>
      <c r="J1536" s="35"/>
      <c r="K1536" s="40"/>
      <c r="L1536" s="40" t="s">
        <v>6715</v>
      </c>
      <c r="M1536" s="42"/>
      <c r="N1536" s="40"/>
      <c r="O1536" s="40"/>
      <c r="P1536" s="40"/>
      <c r="Q1536" s="40"/>
      <c r="R1536" s="40"/>
      <c r="S1536" s="40"/>
      <c r="T1536" s="40"/>
      <c r="U1536" s="40"/>
      <c r="V1536" s="41" t="s">
        <v>6622</v>
      </c>
      <c r="W1536" s="36">
        <v>3</v>
      </c>
      <c r="X1536" s="36" t="s">
        <v>4508</v>
      </c>
      <c r="Y1536" s="36" t="s">
        <v>5760</v>
      </c>
      <c r="Z1536" s="36" t="s">
        <v>117</v>
      </c>
      <c r="AA1536" s="36" t="s">
        <v>117</v>
      </c>
      <c r="AB1536" s="36" t="s">
        <v>117</v>
      </c>
      <c r="AC1536" s="36" t="s">
        <v>5760</v>
      </c>
      <c r="AD1536" s="36" t="s">
        <v>449</v>
      </c>
      <c r="AE1536" s="36" t="s">
        <v>4510</v>
      </c>
      <c r="AF1536" s="36" t="s">
        <v>117</v>
      </c>
      <c r="AG1536" s="36" t="s">
        <v>1335</v>
      </c>
      <c r="AH1536" s="36" t="s">
        <v>117</v>
      </c>
      <c r="AI1536" s="36" t="s">
        <v>117</v>
      </c>
      <c r="AJ1536" s="36" t="s">
        <v>117</v>
      </c>
      <c r="AK1536" s="36" t="s">
        <v>4297</v>
      </c>
      <c r="AL1536" s="36" t="s">
        <v>1281</v>
      </c>
      <c r="AM1536" s="36" t="s">
        <v>1283</v>
      </c>
      <c r="AN1536" s="148" t="s">
        <v>6947</v>
      </c>
      <c r="AO1536" s="148" t="s">
        <v>6948</v>
      </c>
      <c r="AP1536" s="36"/>
      <c r="AQ1536" s="36"/>
      <c r="AR1536" s="36"/>
      <c r="AS1536" s="36"/>
    </row>
    <row r="1537" spans="1:45" s="62" customFormat="1" hidden="1">
      <c r="A1537" s="144" t="s">
        <v>6673</v>
      </c>
      <c r="B1537" s="170" t="s">
        <v>6681</v>
      </c>
      <c r="C1537" s="40"/>
      <c r="D1537" s="42" t="s">
        <v>6604</v>
      </c>
      <c r="E1537" s="40"/>
      <c r="F1537" s="40"/>
      <c r="G1537" s="40"/>
      <c r="H1537" s="40"/>
      <c r="I1537" s="40"/>
      <c r="J1537" s="35"/>
      <c r="K1537" s="40"/>
      <c r="L1537" s="40"/>
      <c r="M1537" s="42"/>
      <c r="N1537" s="40"/>
      <c r="O1537" s="40"/>
      <c r="P1537" s="40"/>
      <c r="Q1537" s="40"/>
      <c r="R1537" s="40"/>
      <c r="S1537" s="40"/>
      <c r="T1537" s="40"/>
      <c r="U1537" s="40"/>
      <c r="V1537" s="41" t="s">
        <v>6622</v>
      </c>
      <c r="W1537" s="36">
        <v>4</v>
      </c>
      <c r="X1537" s="36" t="s">
        <v>4369</v>
      </c>
      <c r="Y1537" s="36" t="s">
        <v>117</v>
      </c>
      <c r="Z1537" s="36" t="s">
        <v>117</v>
      </c>
      <c r="AA1537" s="36" t="s">
        <v>117</v>
      </c>
      <c r="AB1537" s="36" t="s">
        <v>117</v>
      </c>
      <c r="AC1537" s="36" t="s">
        <v>117</v>
      </c>
      <c r="AD1537" s="36" t="s">
        <v>117</v>
      </c>
      <c r="AE1537" s="36" t="s">
        <v>5147</v>
      </c>
      <c r="AF1537" s="36" t="s">
        <v>117</v>
      </c>
      <c r="AG1537" s="36" t="s">
        <v>1335</v>
      </c>
      <c r="AH1537" s="36" t="s">
        <v>117</v>
      </c>
      <c r="AI1537" s="36" t="s">
        <v>117</v>
      </c>
      <c r="AJ1537" s="36" t="s">
        <v>117</v>
      </c>
      <c r="AK1537" s="36" t="s">
        <v>4297</v>
      </c>
      <c r="AL1537" s="36" t="s">
        <v>1281</v>
      </c>
      <c r="AM1537" s="36" t="s">
        <v>1283</v>
      </c>
      <c r="AN1537" s="148" t="s">
        <v>6947</v>
      </c>
      <c r="AO1537" s="148" t="s">
        <v>6948</v>
      </c>
      <c r="AP1537" s="36"/>
      <c r="AQ1537" s="36"/>
      <c r="AR1537" s="36"/>
      <c r="AS1537" s="36"/>
    </row>
    <row r="1538" spans="1:45" s="62" customFormat="1" hidden="1">
      <c r="A1538" s="144" t="s">
        <v>6673</v>
      </c>
      <c r="B1538" s="170" t="s">
        <v>6681</v>
      </c>
      <c r="C1538" s="40"/>
      <c r="D1538" s="42" t="s">
        <v>6604</v>
      </c>
      <c r="E1538" s="40"/>
      <c r="F1538" s="40"/>
      <c r="G1538" s="40"/>
      <c r="H1538" s="40"/>
      <c r="I1538" s="40"/>
      <c r="J1538" s="35"/>
      <c r="K1538" s="40"/>
      <c r="L1538" s="40"/>
      <c r="M1538" s="42"/>
      <c r="N1538" s="40"/>
      <c r="O1538" s="40"/>
      <c r="P1538" s="40"/>
      <c r="Q1538" s="40"/>
      <c r="R1538" s="40"/>
      <c r="S1538" s="40"/>
      <c r="T1538" s="40"/>
      <c r="U1538" s="40"/>
      <c r="V1538" s="41" t="s">
        <v>6622</v>
      </c>
      <c r="W1538" s="36">
        <v>4</v>
      </c>
      <c r="X1538" s="36" t="s">
        <v>4369</v>
      </c>
      <c r="Y1538" s="36" t="s">
        <v>117</v>
      </c>
      <c r="Z1538" s="36" t="s">
        <v>117</v>
      </c>
      <c r="AA1538" s="36" t="s">
        <v>117</v>
      </c>
      <c r="AB1538" s="36" t="s">
        <v>117</v>
      </c>
      <c r="AC1538" s="36" t="s">
        <v>117</v>
      </c>
      <c r="AD1538" s="36" t="s">
        <v>117</v>
      </c>
      <c r="AE1538" s="36" t="s">
        <v>4371</v>
      </c>
      <c r="AF1538" s="36" t="s">
        <v>117</v>
      </c>
      <c r="AG1538" s="36" t="s">
        <v>1335</v>
      </c>
      <c r="AH1538" s="36" t="s">
        <v>117</v>
      </c>
      <c r="AI1538" s="36" t="s">
        <v>117</v>
      </c>
      <c r="AJ1538" s="36" t="s">
        <v>117</v>
      </c>
      <c r="AK1538" s="36" t="s">
        <v>4297</v>
      </c>
      <c r="AL1538" s="36" t="s">
        <v>1281</v>
      </c>
      <c r="AM1538" s="36" t="s">
        <v>1283</v>
      </c>
      <c r="AN1538" s="148" t="s">
        <v>6947</v>
      </c>
      <c r="AO1538" s="148" t="s">
        <v>6948</v>
      </c>
      <c r="AP1538" s="36"/>
      <c r="AQ1538" s="36"/>
      <c r="AR1538" s="36"/>
      <c r="AS1538" s="36"/>
    </row>
    <row r="1539" spans="1:45" s="62" customFormat="1" hidden="1">
      <c r="A1539" s="144" t="s">
        <v>6673</v>
      </c>
      <c r="B1539" s="170" t="s">
        <v>6681</v>
      </c>
      <c r="C1539" s="40"/>
      <c r="D1539" s="42" t="s">
        <v>6</v>
      </c>
      <c r="E1539" s="40" t="s">
        <v>6708</v>
      </c>
      <c r="F1539" s="73" t="s">
        <v>6700</v>
      </c>
      <c r="G1539" s="40"/>
      <c r="H1539" s="43"/>
      <c r="I1539" s="40"/>
      <c r="J1539" s="35" t="s">
        <v>6832</v>
      </c>
      <c r="K1539" s="40"/>
      <c r="L1539" s="40"/>
      <c r="M1539" s="42"/>
      <c r="N1539" s="40"/>
      <c r="O1539" s="40"/>
      <c r="P1539" s="40"/>
      <c r="Q1539" s="40"/>
      <c r="R1539" s="40"/>
      <c r="S1539" s="40"/>
      <c r="T1539" s="40"/>
      <c r="U1539" s="40"/>
      <c r="V1539" s="41" t="s">
        <v>6605</v>
      </c>
      <c r="W1539" s="36">
        <v>3</v>
      </c>
      <c r="X1539" s="36" t="s">
        <v>5761</v>
      </c>
      <c r="Y1539" s="36" t="s">
        <v>6085</v>
      </c>
      <c r="Z1539" s="36" t="s">
        <v>117</v>
      </c>
      <c r="AA1539" s="36" t="s">
        <v>1336</v>
      </c>
      <c r="AB1539" s="36" t="s">
        <v>1336</v>
      </c>
      <c r="AC1539" s="36" t="s">
        <v>1337</v>
      </c>
      <c r="AD1539" s="36" t="s">
        <v>466</v>
      </c>
      <c r="AE1539" s="36" t="s">
        <v>5762</v>
      </c>
      <c r="AF1539" s="36" t="s">
        <v>5763</v>
      </c>
      <c r="AG1539" s="36" t="s">
        <v>117</v>
      </c>
      <c r="AH1539" s="36" t="s">
        <v>4367</v>
      </c>
      <c r="AI1539" s="36" t="s">
        <v>6086</v>
      </c>
      <c r="AJ1539" s="36" t="s">
        <v>5762</v>
      </c>
      <c r="AK1539" s="36" t="s">
        <v>4297</v>
      </c>
      <c r="AL1539" s="36" t="s">
        <v>1281</v>
      </c>
      <c r="AM1539" s="36" t="s">
        <v>1283</v>
      </c>
      <c r="AN1539" s="148" t="s">
        <v>6947</v>
      </c>
      <c r="AO1539" s="148" t="s">
        <v>6948</v>
      </c>
      <c r="AP1539" s="36"/>
      <c r="AQ1539" s="36"/>
      <c r="AR1539" s="36"/>
      <c r="AS1539" s="36"/>
    </row>
    <row r="1540" spans="1:45" s="62" customFormat="1" hidden="1">
      <c r="A1540" s="144" t="s">
        <v>6673</v>
      </c>
      <c r="B1540" s="170" t="s">
        <v>6681</v>
      </c>
      <c r="C1540" s="40"/>
      <c r="D1540" s="42" t="s">
        <v>6711</v>
      </c>
      <c r="E1540" s="40"/>
      <c r="F1540" s="40"/>
      <c r="G1540" s="40"/>
      <c r="H1540" s="43"/>
      <c r="I1540" s="40"/>
      <c r="J1540" s="35" t="s">
        <v>6833</v>
      </c>
      <c r="K1540" s="40"/>
      <c r="L1540" s="40"/>
      <c r="M1540" s="42"/>
      <c r="N1540" s="40"/>
      <c r="O1540" s="40"/>
      <c r="P1540" s="40"/>
      <c r="Q1540" s="40"/>
      <c r="R1540" s="40"/>
      <c r="S1540" s="40"/>
      <c r="T1540" s="40"/>
      <c r="U1540" s="40"/>
      <c r="V1540" s="41" t="s">
        <v>6622</v>
      </c>
      <c r="W1540" s="36">
        <v>3</v>
      </c>
      <c r="X1540" s="36" t="s">
        <v>4490</v>
      </c>
      <c r="Y1540" s="36" t="s">
        <v>5764</v>
      </c>
      <c r="Z1540" s="36" t="s">
        <v>117</v>
      </c>
      <c r="AA1540" s="36" t="s">
        <v>117</v>
      </c>
      <c r="AB1540" s="36" t="s">
        <v>5765</v>
      </c>
      <c r="AC1540" s="36" t="s">
        <v>5764</v>
      </c>
      <c r="AD1540" s="36" t="s">
        <v>466</v>
      </c>
      <c r="AE1540" s="36" t="s">
        <v>5766</v>
      </c>
      <c r="AF1540" s="36" t="s">
        <v>117</v>
      </c>
      <c r="AG1540" s="36" t="s">
        <v>1337</v>
      </c>
      <c r="AH1540" s="36" t="s">
        <v>117</v>
      </c>
      <c r="AI1540" s="36" t="s">
        <v>117</v>
      </c>
      <c r="AJ1540" s="36" t="s">
        <v>117</v>
      </c>
      <c r="AK1540" s="36" t="s">
        <v>4297</v>
      </c>
      <c r="AL1540" s="36" t="s">
        <v>1281</v>
      </c>
      <c r="AM1540" s="36" t="s">
        <v>1283</v>
      </c>
      <c r="AN1540" s="148" t="s">
        <v>6947</v>
      </c>
      <c r="AO1540" s="148" t="s">
        <v>6948</v>
      </c>
      <c r="AP1540" s="36"/>
      <c r="AQ1540" s="36"/>
      <c r="AR1540" s="36"/>
      <c r="AS1540" s="36"/>
    </row>
    <row r="1541" spans="1:45" s="62" customFormat="1" hidden="1">
      <c r="A1541" s="144" t="s">
        <v>6673</v>
      </c>
      <c r="B1541" s="170" t="s">
        <v>6681</v>
      </c>
      <c r="C1541" s="40"/>
      <c r="D1541" s="42" t="s">
        <v>4</v>
      </c>
      <c r="E1541" s="42" t="s">
        <v>6708</v>
      </c>
      <c r="F1541" s="35" t="s">
        <v>6698</v>
      </c>
      <c r="G1541" s="40"/>
      <c r="H1541" s="43"/>
      <c r="I1541" s="40"/>
      <c r="J1541" s="35"/>
      <c r="K1541" s="40"/>
      <c r="L1541" s="40"/>
      <c r="M1541" s="42"/>
      <c r="N1541" s="40"/>
      <c r="O1541" s="40"/>
      <c r="P1541" s="40"/>
      <c r="Q1541" s="40"/>
      <c r="R1541" s="40"/>
      <c r="S1541" s="40"/>
      <c r="T1541" s="40"/>
      <c r="U1541" s="40"/>
      <c r="V1541" s="41" t="s">
        <v>6605</v>
      </c>
      <c r="W1541" s="36">
        <v>3</v>
      </c>
      <c r="X1541" s="36" t="s">
        <v>5206</v>
      </c>
      <c r="Y1541" s="36" t="s">
        <v>1338</v>
      </c>
      <c r="Z1541" s="36" t="s">
        <v>117</v>
      </c>
      <c r="AA1541" s="36" t="s">
        <v>1339</v>
      </c>
      <c r="AB1541" s="36" t="s">
        <v>1340</v>
      </c>
      <c r="AC1541" s="36" t="s">
        <v>1341</v>
      </c>
      <c r="AD1541" s="36" t="s">
        <v>1325</v>
      </c>
      <c r="AE1541" s="36" t="s">
        <v>5207</v>
      </c>
      <c r="AF1541" s="36" t="s">
        <v>4569</v>
      </c>
      <c r="AG1541" s="36" t="s">
        <v>117</v>
      </c>
      <c r="AH1541" s="36" t="s">
        <v>4367</v>
      </c>
      <c r="AI1541" s="36" t="s">
        <v>5767</v>
      </c>
      <c r="AJ1541" s="36" t="s">
        <v>5768</v>
      </c>
      <c r="AK1541" s="36" t="s">
        <v>4297</v>
      </c>
      <c r="AL1541" s="36" t="s">
        <v>1281</v>
      </c>
      <c r="AM1541" s="36" t="s">
        <v>1283</v>
      </c>
      <c r="AN1541" s="148" t="s">
        <v>6947</v>
      </c>
      <c r="AO1541" s="148" t="s">
        <v>6948</v>
      </c>
      <c r="AP1541" s="36"/>
      <c r="AQ1541" s="36"/>
      <c r="AR1541" s="36"/>
      <c r="AS1541" s="36"/>
    </row>
    <row r="1542" spans="1:45" s="62" customFormat="1" hidden="1">
      <c r="A1542" s="144" t="s">
        <v>6673</v>
      </c>
      <c r="B1542" s="170" t="s">
        <v>6681</v>
      </c>
      <c r="C1542" s="40"/>
      <c r="D1542" s="42" t="s">
        <v>4</v>
      </c>
      <c r="E1542" s="42"/>
      <c r="F1542" s="35" t="s">
        <v>6698</v>
      </c>
      <c r="G1542" s="40"/>
      <c r="H1542" s="43"/>
      <c r="I1542" s="40"/>
      <c r="J1542" s="35"/>
      <c r="K1542" s="40"/>
      <c r="L1542" s="40"/>
      <c r="M1542" s="42"/>
      <c r="N1542" s="40"/>
      <c r="O1542" s="40"/>
      <c r="P1542" s="40"/>
      <c r="Q1542" s="40"/>
      <c r="R1542" s="40"/>
      <c r="S1542" s="40"/>
      <c r="T1542" s="40"/>
      <c r="U1542" s="40"/>
      <c r="V1542" s="41" t="s">
        <v>6605</v>
      </c>
      <c r="W1542" s="36">
        <v>4</v>
      </c>
      <c r="X1542" s="36" t="s">
        <v>4369</v>
      </c>
      <c r="Y1542" s="36" t="s">
        <v>117</v>
      </c>
      <c r="Z1542" s="36" t="s">
        <v>117</v>
      </c>
      <c r="AA1542" s="36" t="s">
        <v>117</v>
      </c>
      <c r="AB1542" s="36" t="s">
        <v>117</v>
      </c>
      <c r="AC1542" s="36" t="s">
        <v>117</v>
      </c>
      <c r="AD1542" s="36" t="s">
        <v>117</v>
      </c>
      <c r="AE1542" s="36" t="s">
        <v>4761</v>
      </c>
      <c r="AF1542" s="36" t="s">
        <v>117</v>
      </c>
      <c r="AG1542" s="36" t="s">
        <v>1341</v>
      </c>
      <c r="AH1542" s="36" t="s">
        <v>117</v>
      </c>
      <c r="AI1542" s="36" t="s">
        <v>117</v>
      </c>
      <c r="AJ1542" s="36" t="s">
        <v>117</v>
      </c>
      <c r="AK1542" s="36" t="s">
        <v>4297</v>
      </c>
      <c r="AL1542" s="36" t="s">
        <v>1281</v>
      </c>
      <c r="AM1542" s="36" t="s">
        <v>1283</v>
      </c>
      <c r="AN1542" s="148" t="s">
        <v>6947</v>
      </c>
      <c r="AO1542" s="148" t="s">
        <v>6948</v>
      </c>
      <c r="AP1542" s="36"/>
      <c r="AQ1542" s="36"/>
      <c r="AR1542" s="36"/>
      <c r="AS1542" s="36"/>
    </row>
    <row r="1543" spans="1:45" s="62" customFormat="1" hidden="1">
      <c r="A1543" s="144" t="s">
        <v>6673</v>
      </c>
      <c r="B1543" s="170" t="s">
        <v>6681</v>
      </c>
      <c r="C1543" s="40"/>
      <c r="D1543" s="42" t="s">
        <v>4</v>
      </c>
      <c r="E1543" s="42" t="s">
        <v>6708</v>
      </c>
      <c r="F1543" s="35" t="s">
        <v>6698</v>
      </c>
      <c r="G1543" s="40"/>
      <c r="H1543" s="43"/>
      <c r="I1543" s="40"/>
      <c r="J1543" s="35"/>
      <c r="K1543" s="40"/>
      <c r="L1543" s="40"/>
      <c r="M1543" s="42"/>
      <c r="N1543" s="40"/>
      <c r="O1543" s="40"/>
      <c r="P1543" s="40"/>
      <c r="Q1543" s="40"/>
      <c r="R1543" s="40"/>
      <c r="S1543" s="40"/>
      <c r="T1543" s="40"/>
      <c r="U1543" s="40"/>
      <c r="V1543" s="41" t="s">
        <v>6605</v>
      </c>
      <c r="W1543" s="36">
        <v>3</v>
      </c>
      <c r="X1543" s="36" t="s">
        <v>5206</v>
      </c>
      <c r="Y1543" s="36" t="s">
        <v>1342</v>
      </c>
      <c r="Z1543" s="36" t="s">
        <v>117</v>
      </c>
      <c r="AA1543" s="36" t="s">
        <v>1343</v>
      </c>
      <c r="AB1543" s="36" t="s">
        <v>1344</v>
      </c>
      <c r="AC1543" s="36" t="s">
        <v>1345</v>
      </c>
      <c r="AD1543" s="36" t="s">
        <v>5823</v>
      </c>
      <c r="AE1543" s="36" t="s">
        <v>5207</v>
      </c>
      <c r="AF1543" s="36" t="s">
        <v>4569</v>
      </c>
      <c r="AG1543" s="36" t="s">
        <v>117</v>
      </c>
      <c r="AH1543" s="36" t="s">
        <v>4367</v>
      </c>
      <c r="AI1543" s="36" t="s">
        <v>5769</v>
      </c>
      <c r="AJ1543" s="36" t="s">
        <v>5768</v>
      </c>
      <c r="AK1543" s="36" t="s">
        <v>4297</v>
      </c>
      <c r="AL1543" s="36" t="s">
        <v>1281</v>
      </c>
      <c r="AM1543" s="36" t="s">
        <v>1283</v>
      </c>
      <c r="AN1543" s="148" t="s">
        <v>6947</v>
      </c>
      <c r="AO1543" s="148" t="s">
        <v>6948</v>
      </c>
      <c r="AP1543" s="36"/>
      <c r="AQ1543" s="36"/>
      <c r="AR1543" s="36"/>
      <c r="AS1543" s="36"/>
    </row>
    <row r="1544" spans="1:45" s="62" customFormat="1" hidden="1">
      <c r="A1544" s="144" t="s">
        <v>6673</v>
      </c>
      <c r="B1544" s="170" t="s">
        <v>6681</v>
      </c>
      <c r="C1544" s="40"/>
      <c r="D1544" s="42" t="s">
        <v>4</v>
      </c>
      <c r="E1544" s="42"/>
      <c r="F1544" s="35" t="s">
        <v>6698</v>
      </c>
      <c r="G1544" s="40"/>
      <c r="H1544" s="43"/>
      <c r="I1544" s="40"/>
      <c r="J1544" s="35"/>
      <c r="K1544" s="40"/>
      <c r="L1544" s="40"/>
      <c r="M1544" s="42"/>
      <c r="N1544" s="40"/>
      <c r="O1544" s="40"/>
      <c r="P1544" s="40"/>
      <c r="Q1544" s="40"/>
      <c r="R1544" s="40"/>
      <c r="S1544" s="40"/>
      <c r="T1544" s="40"/>
      <c r="U1544" s="40"/>
      <c r="V1544" s="41" t="s">
        <v>6605</v>
      </c>
      <c r="W1544" s="36">
        <v>4</v>
      </c>
      <c r="X1544" s="36" t="s">
        <v>4369</v>
      </c>
      <c r="Y1544" s="36" t="s">
        <v>117</v>
      </c>
      <c r="Z1544" s="36" t="s">
        <v>117</v>
      </c>
      <c r="AA1544" s="36" t="s">
        <v>117</v>
      </c>
      <c r="AB1544" s="36" t="s">
        <v>117</v>
      </c>
      <c r="AC1544" s="36" t="s">
        <v>117</v>
      </c>
      <c r="AD1544" s="36" t="s">
        <v>117</v>
      </c>
      <c r="AE1544" s="36" t="s">
        <v>4761</v>
      </c>
      <c r="AF1544" s="36" t="s">
        <v>117</v>
      </c>
      <c r="AG1544" s="36" t="s">
        <v>1345</v>
      </c>
      <c r="AH1544" s="36" t="s">
        <v>117</v>
      </c>
      <c r="AI1544" s="36" t="s">
        <v>117</v>
      </c>
      <c r="AJ1544" s="36" t="s">
        <v>117</v>
      </c>
      <c r="AK1544" s="36" t="s">
        <v>4297</v>
      </c>
      <c r="AL1544" s="36" t="s">
        <v>1281</v>
      </c>
      <c r="AM1544" s="36" t="s">
        <v>1283</v>
      </c>
      <c r="AN1544" s="148" t="s">
        <v>6947</v>
      </c>
      <c r="AO1544" s="148" t="s">
        <v>6948</v>
      </c>
      <c r="AP1544" s="36"/>
      <c r="AQ1544" s="36"/>
      <c r="AR1544" s="36"/>
      <c r="AS1544" s="36"/>
    </row>
    <row r="1545" spans="1:45" s="62" customFormat="1" hidden="1">
      <c r="A1545" s="144" t="s">
        <v>6673</v>
      </c>
      <c r="B1545" s="170" t="s">
        <v>6681</v>
      </c>
      <c r="C1545" s="40"/>
      <c r="D1545" s="42" t="s">
        <v>6711</v>
      </c>
      <c r="E1545" s="40"/>
      <c r="F1545" s="40"/>
      <c r="G1545" s="40"/>
      <c r="H1545" s="43"/>
      <c r="I1545" s="40"/>
      <c r="J1545" s="35" t="s">
        <v>6834</v>
      </c>
      <c r="K1545" s="40"/>
      <c r="L1545" s="40"/>
      <c r="M1545" s="42"/>
      <c r="N1545" s="40"/>
      <c r="O1545" s="40"/>
      <c r="P1545" s="40"/>
      <c r="Q1545" s="40"/>
      <c r="R1545" s="40"/>
      <c r="S1545" s="40"/>
      <c r="T1545" s="40"/>
      <c r="U1545" s="40"/>
      <c r="V1545" s="41" t="s">
        <v>6622</v>
      </c>
      <c r="W1545" s="36">
        <v>3</v>
      </c>
      <c r="X1545" s="36" t="s">
        <v>4624</v>
      </c>
      <c r="Y1545" s="36" t="s">
        <v>5770</v>
      </c>
      <c r="Z1545" s="36" t="s">
        <v>117</v>
      </c>
      <c r="AA1545" s="36" t="s">
        <v>117</v>
      </c>
      <c r="AB1545" s="36" t="s">
        <v>5771</v>
      </c>
      <c r="AC1545" s="36" t="s">
        <v>5770</v>
      </c>
      <c r="AD1545" s="36" t="s">
        <v>265</v>
      </c>
      <c r="AE1545" s="36" t="s">
        <v>4627</v>
      </c>
      <c r="AF1545" s="36" t="s">
        <v>117</v>
      </c>
      <c r="AG1545" s="36" t="s">
        <v>522</v>
      </c>
      <c r="AH1545" s="36" t="s">
        <v>4628</v>
      </c>
      <c r="AI1545" s="36" t="s">
        <v>117</v>
      </c>
      <c r="AJ1545" s="36" t="s">
        <v>117</v>
      </c>
      <c r="AK1545" s="36" t="s">
        <v>4297</v>
      </c>
      <c r="AL1545" s="36" t="s">
        <v>1281</v>
      </c>
      <c r="AM1545" s="36" t="s">
        <v>1283</v>
      </c>
      <c r="AN1545" s="148" t="s">
        <v>6947</v>
      </c>
      <c r="AO1545" s="148" t="s">
        <v>6948</v>
      </c>
      <c r="AP1545" s="36"/>
      <c r="AQ1545" s="36"/>
      <c r="AR1545" s="36"/>
      <c r="AS1545" s="36"/>
    </row>
    <row r="1546" spans="1:45" s="62" customFormat="1" hidden="1">
      <c r="A1546" s="144" t="s">
        <v>6673</v>
      </c>
      <c r="B1546" s="170" t="s">
        <v>6681</v>
      </c>
      <c r="C1546" s="40"/>
      <c r="D1546" s="42" t="s">
        <v>6711</v>
      </c>
      <c r="E1546" s="40"/>
      <c r="F1546" s="40"/>
      <c r="G1546" s="40"/>
      <c r="H1546" s="43"/>
      <c r="I1546" s="40"/>
      <c r="J1546" s="35" t="s">
        <v>6835</v>
      </c>
      <c r="K1546" s="40"/>
      <c r="L1546" s="40"/>
      <c r="M1546" s="42"/>
      <c r="N1546" s="40"/>
      <c r="O1546" s="40"/>
      <c r="P1546" s="40"/>
      <c r="Q1546" s="40"/>
      <c r="R1546" s="40"/>
      <c r="S1546" s="40"/>
      <c r="T1546" s="40"/>
      <c r="U1546" s="40"/>
      <c r="V1546" s="41" t="s">
        <v>6622</v>
      </c>
      <c r="W1546" s="36">
        <v>3</v>
      </c>
      <c r="X1546" s="36" t="s">
        <v>4579</v>
      </c>
      <c r="Y1546" s="36" t="s">
        <v>5772</v>
      </c>
      <c r="Z1546" s="36" t="s">
        <v>117</v>
      </c>
      <c r="AA1546" s="36" t="s">
        <v>117</v>
      </c>
      <c r="AB1546" s="36" t="s">
        <v>5773</v>
      </c>
      <c r="AC1546" s="36" t="s">
        <v>5772</v>
      </c>
      <c r="AD1546" s="36" t="s">
        <v>265</v>
      </c>
      <c r="AE1546" s="36" t="s">
        <v>4582</v>
      </c>
      <c r="AF1546" s="36" t="s">
        <v>117</v>
      </c>
      <c r="AG1546" s="36" t="s">
        <v>522</v>
      </c>
      <c r="AH1546" s="36" t="s">
        <v>4583</v>
      </c>
      <c r="AI1546" s="36" t="s">
        <v>117</v>
      </c>
      <c r="AJ1546" s="36" t="s">
        <v>117</v>
      </c>
      <c r="AK1546" s="36" t="s">
        <v>4297</v>
      </c>
      <c r="AL1546" s="36" t="s">
        <v>1281</v>
      </c>
      <c r="AM1546" s="36" t="s">
        <v>1283</v>
      </c>
      <c r="AN1546" s="148" t="s">
        <v>6947</v>
      </c>
      <c r="AO1546" s="148" t="s">
        <v>6948</v>
      </c>
      <c r="AP1546" s="36"/>
      <c r="AQ1546" s="36"/>
      <c r="AR1546" s="36"/>
      <c r="AS1546" s="36"/>
    </row>
    <row r="1547" spans="1:45" s="62" customFormat="1" hidden="1">
      <c r="A1547" s="144" t="s">
        <v>6673</v>
      </c>
      <c r="B1547" s="170" t="s">
        <v>6681</v>
      </c>
      <c r="C1547" s="40"/>
      <c r="D1547" s="42" t="s">
        <v>6711</v>
      </c>
      <c r="E1547" s="40"/>
      <c r="F1547" s="40"/>
      <c r="G1547" s="40"/>
      <c r="H1547" s="43"/>
      <c r="I1547" s="40"/>
      <c r="J1547" s="35" t="s">
        <v>6836</v>
      </c>
      <c r="K1547" s="40"/>
      <c r="L1547" s="40"/>
      <c r="M1547" s="42"/>
      <c r="N1547" s="40"/>
      <c r="O1547" s="40"/>
      <c r="P1547" s="40"/>
      <c r="Q1547" s="40"/>
      <c r="R1547" s="40"/>
      <c r="S1547" s="40"/>
      <c r="T1547" s="40"/>
      <c r="U1547" s="40"/>
      <c r="V1547" s="41" t="s">
        <v>6622</v>
      </c>
      <c r="W1547" s="36">
        <v>3</v>
      </c>
      <c r="X1547" s="36" t="s">
        <v>4579</v>
      </c>
      <c r="Y1547" s="36" t="s">
        <v>5774</v>
      </c>
      <c r="Z1547" s="36" t="s">
        <v>117</v>
      </c>
      <c r="AA1547" s="36" t="s">
        <v>117</v>
      </c>
      <c r="AB1547" s="36" t="s">
        <v>5775</v>
      </c>
      <c r="AC1547" s="36" t="s">
        <v>5774</v>
      </c>
      <c r="AD1547" s="36" t="s">
        <v>4649</v>
      </c>
      <c r="AE1547" s="36" t="s">
        <v>4582</v>
      </c>
      <c r="AF1547" s="36" t="s">
        <v>117</v>
      </c>
      <c r="AG1547" s="36" t="s">
        <v>537</v>
      </c>
      <c r="AH1547" s="36" t="s">
        <v>4583</v>
      </c>
      <c r="AI1547" s="36" t="s">
        <v>117</v>
      </c>
      <c r="AJ1547" s="36" t="s">
        <v>117</v>
      </c>
      <c r="AK1547" s="36" t="s">
        <v>4297</v>
      </c>
      <c r="AL1547" s="36" t="s">
        <v>1281</v>
      </c>
      <c r="AM1547" s="36" t="s">
        <v>1283</v>
      </c>
      <c r="AN1547" s="148" t="s">
        <v>6947</v>
      </c>
      <c r="AO1547" s="148" t="s">
        <v>6948</v>
      </c>
      <c r="AP1547" s="36"/>
      <c r="AQ1547" s="36"/>
      <c r="AR1547" s="36"/>
      <c r="AS1547" s="36"/>
    </row>
    <row r="1548" spans="1:45" s="62" customFormat="1" hidden="1">
      <c r="A1548" s="144" t="s">
        <v>6673</v>
      </c>
      <c r="B1548" s="170" t="s">
        <v>6681</v>
      </c>
      <c r="C1548" s="40"/>
      <c r="D1548" s="42" t="s">
        <v>6711</v>
      </c>
      <c r="E1548" s="40"/>
      <c r="F1548" s="40"/>
      <c r="G1548" s="40"/>
      <c r="H1548" s="43"/>
      <c r="I1548" s="40"/>
      <c r="J1548" s="35" t="s">
        <v>6837</v>
      </c>
      <c r="K1548" s="40"/>
      <c r="L1548" s="40"/>
      <c r="M1548" s="42"/>
      <c r="N1548" s="40"/>
      <c r="O1548" s="40"/>
      <c r="P1548" s="40"/>
      <c r="Q1548" s="40"/>
      <c r="R1548" s="40"/>
      <c r="S1548" s="40"/>
      <c r="T1548" s="40"/>
      <c r="U1548" s="40"/>
      <c r="V1548" s="41" t="s">
        <v>6622</v>
      </c>
      <c r="W1548" s="36">
        <v>3</v>
      </c>
      <c r="X1548" s="36" t="s">
        <v>4579</v>
      </c>
      <c r="Y1548" s="36" t="s">
        <v>5776</v>
      </c>
      <c r="Z1548" s="36" t="s">
        <v>117</v>
      </c>
      <c r="AA1548" s="36" t="s">
        <v>117</v>
      </c>
      <c r="AB1548" s="36" t="s">
        <v>5777</v>
      </c>
      <c r="AC1548" s="36" t="s">
        <v>5776</v>
      </c>
      <c r="AD1548" s="36" t="s">
        <v>534</v>
      </c>
      <c r="AE1548" s="36" t="s">
        <v>4582</v>
      </c>
      <c r="AF1548" s="36" t="s">
        <v>117</v>
      </c>
      <c r="AG1548" s="36" t="s">
        <v>541</v>
      </c>
      <c r="AH1548" s="36" t="s">
        <v>4583</v>
      </c>
      <c r="AI1548" s="36" t="s">
        <v>117</v>
      </c>
      <c r="AJ1548" s="36" t="s">
        <v>117</v>
      </c>
      <c r="AK1548" s="36" t="s">
        <v>4297</v>
      </c>
      <c r="AL1548" s="36" t="s">
        <v>1281</v>
      </c>
      <c r="AM1548" s="36" t="s">
        <v>1283</v>
      </c>
      <c r="AN1548" s="148" t="s">
        <v>6947</v>
      </c>
      <c r="AO1548" s="148" t="s">
        <v>6948</v>
      </c>
      <c r="AP1548" s="36"/>
      <c r="AQ1548" s="36"/>
      <c r="AR1548" s="36"/>
      <c r="AS1548" s="36"/>
    </row>
    <row r="1549" spans="1:45" s="62" customFormat="1" hidden="1">
      <c r="A1549" s="144" t="s">
        <v>6673</v>
      </c>
      <c r="B1549" s="170" t="s">
        <v>6681</v>
      </c>
      <c r="C1549" s="40"/>
      <c r="D1549" s="42" t="s">
        <v>6711</v>
      </c>
      <c r="E1549" s="40"/>
      <c r="F1549" s="40"/>
      <c r="G1549" s="40"/>
      <c r="H1549" s="43"/>
      <c r="I1549" s="40"/>
      <c r="J1549" s="35" t="s">
        <v>6838</v>
      </c>
      <c r="K1549" s="40"/>
      <c r="L1549" s="40"/>
      <c r="M1549" s="42"/>
      <c r="N1549" s="40"/>
      <c r="O1549" s="40"/>
      <c r="P1549" s="40"/>
      <c r="Q1549" s="40"/>
      <c r="R1549" s="40"/>
      <c r="S1549" s="40"/>
      <c r="T1549" s="40"/>
      <c r="U1549" s="40"/>
      <c r="V1549" s="41" t="s">
        <v>6622</v>
      </c>
      <c r="W1549" s="36">
        <v>3</v>
      </c>
      <c r="X1549" s="36" t="s">
        <v>4665</v>
      </c>
      <c r="Y1549" s="36" t="s">
        <v>5778</v>
      </c>
      <c r="Z1549" s="36" t="s">
        <v>117</v>
      </c>
      <c r="AA1549" s="36" t="s">
        <v>117</v>
      </c>
      <c r="AB1549" s="36" t="s">
        <v>5779</v>
      </c>
      <c r="AC1549" s="36" t="s">
        <v>5778</v>
      </c>
      <c r="AD1549" s="36" t="s">
        <v>545</v>
      </c>
      <c r="AE1549" s="36" t="s">
        <v>4668</v>
      </c>
      <c r="AF1549" s="36" t="s">
        <v>117</v>
      </c>
      <c r="AG1549" s="36" t="s">
        <v>544</v>
      </c>
      <c r="AH1549" s="36" t="s">
        <v>4392</v>
      </c>
      <c r="AI1549" s="36" t="s">
        <v>117</v>
      </c>
      <c r="AJ1549" s="36" t="s">
        <v>117</v>
      </c>
      <c r="AK1549" s="36" t="s">
        <v>4297</v>
      </c>
      <c r="AL1549" s="36" t="s">
        <v>1281</v>
      </c>
      <c r="AM1549" s="36" t="s">
        <v>1283</v>
      </c>
      <c r="AN1549" s="148" t="s">
        <v>6947</v>
      </c>
      <c r="AO1549" s="148" t="s">
        <v>6948</v>
      </c>
      <c r="AP1549" s="36"/>
      <c r="AQ1549" s="36"/>
      <c r="AR1549" s="36"/>
      <c r="AS1549" s="36"/>
    </row>
    <row r="1550" spans="1:45" s="62" customFormat="1" hidden="1">
      <c r="A1550" s="144" t="s">
        <v>6673</v>
      </c>
      <c r="B1550" s="170" t="s">
        <v>6681</v>
      </c>
      <c r="C1550" s="40"/>
      <c r="D1550" s="42" t="s">
        <v>6711</v>
      </c>
      <c r="E1550" s="40"/>
      <c r="F1550" s="40"/>
      <c r="G1550" s="40"/>
      <c r="H1550" s="43"/>
      <c r="I1550" s="40"/>
      <c r="J1550" s="35" t="s">
        <v>6839</v>
      </c>
      <c r="K1550" s="40"/>
      <c r="L1550" s="40"/>
      <c r="M1550" s="42"/>
      <c r="N1550" s="40"/>
      <c r="O1550" s="40"/>
      <c r="P1550" s="40"/>
      <c r="Q1550" s="40"/>
      <c r="R1550" s="40"/>
      <c r="S1550" s="40"/>
      <c r="T1550" s="40"/>
      <c r="U1550" s="40"/>
      <c r="V1550" s="41" t="s">
        <v>6622</v>
      </c>
      <c r="W1550" s="36">
        <v>3</v>
      </c>
      <c r="X1550" s="36" t="s">
        <v>4579</v>
      </c>
      <c r="Y1550" s="36" t="s">
        <v>5780</v>
      </c>
      <c r="Z1550" s="36" t="s">
        <v>117</v>
      </c>
      <c r="AA1550" s="36" t="s">
        <v>117</v>
      </c>
      <c r="AB1550" s="36" t="s">
        <v>5781</v>
      </c>
      <c r="AC1550" s="36" t="s">
        <v>5780</v>
      </c>
      <c r="AD1550" s="36" t="s">
        <v>545</v>
      </c>
      <c r="AE1550" s="36" t="s">
        <v>4582</v>
      </c>
      <c r="AF1550" s="36" t="s">
        <v>117</v>
      </c>
      <c r="AG1550" s="36" t="s">
        <v>548</v>
      </c>
      <c r="AH1550" s="36" t="s">
        <v>4583</v>
      </c>
      <c r="AI1550" s="36" t="s">
        <v>117</v>
      </c>
      <c r="AJ1550" s="36" t="s">
        <v>117</v>
      </c>
      <c r="AK1550" s="36" t="s">
        <v>4297</v>
      </c>
      <c r="AL1550" s="36" t="s">
        <v>1281</v>
      </c>
      <c r="AM1550" s="36" t="s">
        <v>1283</v>
      </c>
      <c r="AN1550" s="148" t="s">
        <v>6947</v>
      </c>
      <c r="AO1550" s="148" t="s">
        <v>6948</v>
      </c>
      <c r="AP1550" s="36"/>
      <c r="AQ1550" s="36"/>
      <c r="AR1550" s="36"/>
      <c r="AS1550" s="36"/>
    </row>
    <row r="1551" spans="1:45" s="62" customFormat="1" hidden="1">
      <c r="A1551" s="144" t="s">
        <v>6673</v>
      </c>
      <c r="B1551" s="170" t="s">
        <v>6681</v>
      </c>
      <c r="C1551" s="40"/>
      <c r="D1551" s="42" t="s">
        <v>6711</v>
      </c>
      <c r="E1551" s="40"/>
      <c r="F1551" s="40"/>
      <c r="G1551" s="40"/>
      <c r="H1551" s="43"/>
      <c r="I1551" s="40"/>
      <c r="J1551" s="35" t="s">
        <v>6840</v>
      </c>
      <c r="K1551" s="40"/>
      <c r="L1551" s="40"/>
      <c r="M1551" s="42"/>
      <c r="N1551" s="40"/>
      <c r="O1551" s="40"/>
      <c r="P1551" s="40"/>
      <c r="Q1551" s="40"/>
      <c r="R1551" s="40"/>
      <c r="S1551" s="40"/>
      <c r="T1551" s="40"/>
      <c r="U1551" s="40"/>
      <c r="V1551" s="41" t="s">
        <v>6622</v>
      </c>
      <c r="W1551" s="36">
        <v>3</v>
      </c>
      <c r="X1551" s="36" t="s">
        <v>4579</v>
      </c>
      <c r="Y1551" s="36" t="s">
        <v>5782</v>
      </c>
      <c r="Z1551" s="36" t="s">
        <v>117</v>
      </c>
      <c r="AA1551" s="36" t="s">
        <v>117</v>
      </c>
      <c r="AB1551" s="36" t="s">
        <v>5783</v>
      </c>
      <c r="AC1551" s="36" t="s">
        <v>5782</v>
      </c>
      <c r="AD1551" s="36" t="s">
        <v>552</v>
      </c>
      <c r="AE1551" s="36" t="s">
        <v>4582</v>
      </c>
      <c r="AF1551" s="36" t="s">
        <v>117</v>
      </c>
      <c r="AG1551" s="36" t="s">
        <v>551</v>
      </c>
      <c r="AH1551" s="36" t="s">
        <v>4583</v>
      </c>
      <c r="AI1551" s="36" t="s">
        <v>117</v>
      </c>
      <c r="AJ1551" s="36" t="s">
        <v>117</v>
      </c>
      <c r="AK1551" s="36" t="s">
        <v>4297</v>
      </c>
      <c r="AL1551" s="36" t="s">
        <v>1281</v>
      </c>
      <c r="AM1551" s="36" t="s">
        <v>1283</v>
      </c>
      <c r="AN1551" s="148" t="s">
        <v>6947</v>
      </c>
      <c r="AO1551" s="148" t="s">
        <v>6948</v>
      </c>
      <c r="AP1551" s="36"/>
      <c r="AQ1551" s="36"/>
      <c r="AR1551" s="36"/>
      <c r="AS1551" s="36"/>
    </row>
    <row r="1552" spans="1:45" s="62" customFormat="1" hidden="1">
      <c r="A1552" s="144" t="s">
        <v>6673</v>
      </c>
      <c r="B1552" s="170" t="s">
        <v>6681</v>
      </c>
      <c r="C1552" s="40"/>
      <c r="D1552" s="42" t="s">
        <v>6711</v>
      </c>
      <c r="E1552" s="40"/>
      <c r="F1552" s="40"/>
      <c r="G1552" s="40"/>
      <c r="H1552" s="43"/>
      <c r="I1552" s="40"/>
      <c r="J1552" s="35" t="s">
        <v>6841</v>
      </c>
      <c r="K1552" s="40"/>
      <c r="L1552" s="40"/>
      <c r="M1552" s="42"/>
      <c r="N1552" s="40"/>
      <c r="O1552" s="40"/>
      <c r="P1552" s="40"/>
      <c r="Q1552" s="40"/>
      <c r="R1552" s="40"/>
      <c r="S1552" s="40"/>
      <c r="T1552" s="40"/>
      <c r="U1552" s="40"/>
      <c r="V1552" s="41" t="s">
        <v>6622</v>
      </c>
      <c r="W1552" s="36">
        <v>3</v>
      </c>
      <c r="X1552" s="36" t="s">
        <v>4695</v>
      </c>
      <c r="Y1552" s="36" t="s">
        <v>5784</v>
      </c>
      <c r="Z1552" s="36" t="s">
        <v>117</v>
      </c>
      <c r="AA1552" s="36" t="s">
        <v>117</v>
      </c>
      <c r="AB1552" s="36" t="s">
        <v>5785</v>
      </c>
      <c r="AC1552" s="36" t="s">
        <v>5784</v>
      </c>
      <c r="AD1552" s="36" t="s">
        <v>555</v>
      </c>
      <c r="AE1552" s="36" t="s">
        <v>4698</v>
      </c>
      <c r="AF1552" s="36" t="s">
        <v>117</v>
      </c>
      <c r="AG1552" s="36" t="s">
        <v>554</v>
      </c>
      <c r="AH1552" s="36" t="s">
        <v>4599</v>
      </c>
      <c r="AI1552" s="36" t="s">
        <v>117</v>
      </c>
      <c r="AJ1552" s="36" t="s">
        <v>117</v>
      </c>
      <c r="AK1552" s="36" t="s">
        <v>4297</v>
      </c>
      <c r="AL1552" s="36" t="s">
        <v>1281</v>
      </c>
      <c r="AM1552" s="36" t="s">
        <v>1283</v>
      </c>
      <c r="AN1552" s="148" t="s">
        <v>6947</v>
      </c>
      <c r="AO1552" s="148" t="s">
        <v>6948</v>
      </c>
      <c r="AP1552" s="36"/>
      <c r="AQ1552" s="36"/>
      <c r="AR1552" s="36"/>
      <c r="AS1552" s="36"/>
    </row>
    <row r="1553" spans="1:45" s="62" customFormat="1" hidden="1">
      <c r="A1553" s="144" t="s">
        <v>6673</v>
      </c>
      <c r="B1553" s="170" t="s">
        <v>6681</v>
      </c>
      <c r="C1553" s="40"/>
      <c r="D1553" s="42" t="s">
        <v>6711</v>
      </c>
      <c r="E1553" s="40"/>
      <c r="F1553" s="40"/>
      <c r="G1553" s="40"/>
      <c r="H1553" s="43"/>
      <c r="I1553" s="40"/>
      <c r="J1553" s="35" t="s">
        <v>6842</v>
      </c>
      <c r="K1553" s="40"/>
      <c r="L1553" s="40"/>
      <c r="M1553" s="42"/>
      <c r="N1553" s="40"/>
      <c r="O1553" s="40"/>
      <c r="P1553" s="40"/>
      <c r="Q1553" s="40"/>
      <c r="R1553" s="40"/>
      <c r="S1553" s="40"/>
      <c r="T1553" s="40"/>
      <c r="U1553" s="40"/>
      <c r="V1553" s="41" t="s">
        <v>6622</v>
      </c>
      <c r="W1553" s="36">
        <v>3</v>
      </c>
      <c r="X1553" s="36" t="s">
        <v>4490</v>
      </c>
      <c r="Y1553" s="36" t="s">
        <v>5786</v>
      </c>
      <c r="Z1553" s="36" t="s">
        <v>117</v>
      </c>
      <c r="AA1553" s="36" t="s">
        <v>117</v>
      </c>
      <c r="AB1553" s="36" t="s">
        <v>5787</v>
      </c>
      <c r="AC1553" s="36" t="s">
        <v>5786</v>
      </c>
      <c r="AD1553" s="36" t="s">
        <v>563</v>
      </c>
      <c r="AE1553" s="36" t="s">
        <v>5766</v>
      </c>
      <c r="AF1553" s="36" t="s">
        <v>117</v>
      </c>
      <c r="AG1553" s="36" t="s">
        <v>562</v>
      </c>
      <c r="AH1553" s="36" t="s">
        <v>117</v>
      </c>
      <c r="AI1553" s="36" t="s">
        <v>117</v>
      </c>
      <c r="AJ1553" s="36" t="s">
        <v>117</v>
      </c>
      <c r="AK1553" s="36" t="s">
        <v>4297</v>
      </c>
      <c r="AL1553" s="36" t="s">
        <v>1281</v>
      </c>
      <c r="AM1553" s="36" t="s">
        <v>1283</v>
      </c>
      <c r="AN1553" s="148" t="s">
        <v>6947</v>
      </c>
      <c r="AO1553" s="148" t="s">
        <v>6948</v>
      </c>
      <c r="AP1553" s="36"/>
      <c r="AQ1553" s="36"/>
      <c r="AR1553" s="36"/>
      <c r="AS1553" s="36"/>
    </row>
    <row r="1554" spans="1:45" s="62" customFormat="1" hidden="1">
      <c r="A1554" s="144" t="s">
        <v>6673</v>
      </c>
      <c r="B1554" s="170" t="s">
        <v>6681</v>
      </c>
      <c r="C1554" s="40"/>
      <c r="D1554" s="42" t="s">
        <v>6711</v>
      </c>
      <c r="E1554" s="40"/>
      <c r="F1554" s="40"/>
      <c r="G1554" s="40"/>
      <c r="H1554" s="43"/>
      <c r="I1554" s="40"/>
      <c r="J1554" s="35" t="s">
        <v>6843</v>
      </c>
      <c r="K1554" s="40"/>
      <c r="L1554" s="40"/>
      <c r="M1554" s="42"/>
      <c r="N1554" s="40"/>
      <c r="O1554" s="40"/>
      <c r="P1554" s="40"/>
      <c r="Q1554" s="40"/>
      <c r="R1554" s="40"/>
      <c r="S1554" s="40"/>
      <c r="T1554" s="40"/>
      <c r="U1554" s="40"/>
      <c r="V1554" s="41" t="s">
        <v>6622</v>
      </c>
      <c r="W1554" s="36">
        <v>3</v>
      </c>
      <c r="X1554" s="36" t="s">
        <v>4490</v>
      </c>
      <c r="Y1554" s="36" t="s">
        <v>5788</v>
      </c>
      <c r="Z1554" s="36" t="s">
        <v>117</v>
      </c>
      <c r="AA1554" s="36" t="s">
        <v>117</v>
      </c>
      <c r="AB1554" s="36" t="s">
        <v>5789</v>
      </c>
      <c r="AC1554" s="36" t="s">
        <v>5788</v>
      </c>
      <c r="AD1554" s="36" t="s">
        <v>563</v>
      </c>
      <c r="AE1554" s="36" t="s">
        <v>5766</v>
      </c>
      <c r="AF1554" s="36" t="s">
        <v>117</v>
      </c>
      <c r="AG1554" s="36" t="s">
        <v>562</v>
      </c>
      <c r="AH1554" s="36" t="s">
        <v>117</v>
      </c>
      <c r="AI1554" s="36" t="s">
        <v>117</v>
      </c>
      <c r="AJ1554" s="36" t="s">
        <v>117</v>
      </c>
      <c r="AK1554" s="36" t="s">
        <v>4297</v>
      </c>
      <c r="AL1554" s="36" t="s">
        <v>1281</v>
      </c>
      <c r="AM1554" s="36" t="s">
        <v>1283</v>
      </c>
      <c r="AN1554" s="148" t="s">
        <v>6947</v>
      </c>
      <c r="AO1554" s="148" t="s">
        <v>6948</v>
      </c>
      <c r="AP1554" s="36"/>
      <c r="AQ1554" s="36"/>
      <c r="AR1554" s="36"/>
      <c r="AS1554" s="36"/>
    </row>
    <row r="1555" spans="1:45" s="62" customFormat="1" hidden="1">
      <c r="A1555" s="144" t="s">
        <v>6673</v>
      </c>
      <c r="B1555" s="170" t="s">
        <v>6681</v>
      </c>
      <c r="C1555" s="40"/>
      <c r="D1555" s="42" t="s">
        <v>6711</v>
      </c>
      <c r="E1555" s="40"/>
      <c r="F1555" s="40"/>
      <c r="G1555" s="40"/>
      <c r="H1555" s="43"/>
      <c r="I1555" s="40"/>
      <c r="J1555" s="35" t="s">
        <v>6844</v>
      </c>
      <c r="K1555" s="40"/>
      <c r="L1555" s="40"/>
      <c r="M1555" s="42"/>
      <c r="N1555" s="40"/>
      <c r="O1555" s="40"/>
      <c r="P1555" s="40"/>
      <c r="Q1555" s="40"/>
      <c r="R1555" s="40"/>
      <c r="S1555" s="40"/>
      <c r="T1555" s="40"/>
      <c r="U1555" s="40"/>
      <c r="V1555" s="41" t="s">
        <v>6622</v>
      </c>
      <c r="W1555" s="36">
        <v>3</v>
      </c>
      <c r="X1555" s="36" t="s">
        <v>4490</v>
      </c>
      <c r="Y1555" s="36" t="s">
        <v>5790</v>
      </c>
      <c r="Z1555" s="36" t="s">
        <v>117</v>
      </c>
      <c r="AA1555" s="36" t="s">
        <v>117</v>
      </c>
      <c r="AB1555" s="36" t="s">
        <v>5791</v>
      </c>
      <c r="AC1555" s="36" t="s">
        <v>5790</v>
      </c>
      <c r="AD1555" s="36" t="s">
        <v>563</v>
      </c>
      <c r="AE1555" s="36" t="s">
        <v>5766</v>
      </c>
      <c r="AF1555" s="36" t="s">
        <v>117</v>
      </c>
      <c r="AG1555" s="36" t="s">
        <v>562</v>
      </c>
      <c r="AH1555" s="36" t="s">
        <v>117</v>
      </c>
      <c r="AI1555" s="36" t="s">
        <v>117</v>
      </c>
      <c r="AJ1555" s="36" t="s">
        <v>117</v>
      </c>
      <c r="AK1555" s="36" t="s">
        <v>4297</v>
      </c>
      <c r="AL1555" s="36" t="s">
        <v>1281</v>
      </c>
      <c r="AM1555" s="36" t="s">
        <v>1283</v>
      </c>
      <c r="AN1555" s="148" t="s">
        <v>6947</v>
      </c>
      <c r="AO1555" s="148" t="s">
        <v>6948</v>
      </c>
      <c r="AP1555" s="36"/>
      <c r="AQ1555" s="36"/>
      <c r="AR1555" s="36"/>
      <c r="AS1555" s="36"/>
    </row>
    <row r="1556" spans="1:45" s="62" customFormat="1" hidden="1">
      <c r="A1556" s="144" t="s">
        <v>6673</v>
      </c>
      <c r="B1556" s="170" t="s">
        <v>6681</v>
      </c>
      <c r="C1556" s="40"/>
      <c r="D1556" s="42" t="s">
        <v>6711</v>
      </c>
      <c r="E1556" s="40"/>
      <c r="F1556" s="40"/>
      <c r="G1556" s="40"/>
      <c r="H1556" s="43"/>
      <c r="I1556" s="40"/>
      <c r="J1556" s="35" t="s">
        <v>6845</v>
      </c>
      <c r="K1556" s="40"/>
      <c r="L1556" s="40"/>
      <c r="M1556" s="42"/>
      <c r="N1556" s="40"/>
      <c r="O1556" s="40"/>
      <c r="P1556" s="40"/>
      <c r="Q1556" s="40"/>
      <c r="R1556" s="40"/>
      <c r="S1556" s="40"/>
      <c r="T1556" s="40"/>
      <c r="U1556" s="40"/>
      <c r="V1556" s="41" t="s">
        <v>6622</v>
      </c>
      <c r="W1556" s="36">
        <v>3</v>
      </c>
      <c r="X1556" s="36" t="s">
        <v>4579</v>
      </c>
      <c r="Y1556" s="36" t="s">
        <v>5792</v>
      </c>
      <c r="Z1556" s="36" t="s">
        <v>117</v>
      </c>
      <c r="AA1556" s="36" t="s">
        <v>117</v>
      </c>
      <c r="AB1556" s="36" t="s">
        <v>5793</v>
      </c>
      <c r="AC1556" s="36" t="s">
        <v>5792</v>
      </c>
      <c r="AD1556" s="36" t="s">
        <v>563</v>
      </c>
      <c r="AE1556" s="36" t="s">
        <v>4582</v>
      </c>
      <c r="AF1556" s="36" t="s">
        <v>117</v>
      </c>
      <c r="AG1556" s="36" t="s">
        <v>562</v>
      </c>
      <c r="AH1556" s="36" t="s">
        <v>4583</v>
      </c>
      <c r="AI1556" s="36" t="s">
        <v>117</v>
      </c>
      <c r="AJ1556" s="36" t="s">
        <v>117</v>
      </c>
      <c r="AK1556" s="36" t="s">
        <v>4297</v>
      </c>
      <c r="AL1556" s="36" t="s">
        <v>1281</v>
      </c>
      <c r="AM1556" s="36" t="s">
        <v>1283</v>
      </c>
      <c r="AN1556" s="148" t="s">
        <v>6947</v>
      </c>
      <c r="AO1556" s="148" t="s">
        <v>6948</v>
      </c>
      <c r="AP1556" s="36"/>
      <c r="AQ1556" s="36"/>
      <c r="AR1556" s="36"/>
      <c r="AS1556" s="36"/>
    </row>
    <row r="1557" spans="1:45" s="62" customFormat="1" hidden="1">
      <c r="A1557" s="144" t="s">
        <v>6673</v>
      </c>
      <c r="B1557" s="170" t="s">
        <v>6681</v>
      </c>
      <c r="C1557" s="40"/>
      <c r="D1557" s="42" t="s">
        <v>6711</v>
      </c>
      <c r="E1557" s="40"/>
      <c r="F1557" s="40"/>
      <c r="G1557" s="40"/>
      <c r="H1557" s="43"/>
      <c r="I1557" s="40"/>
      <c r="J1557" s="35" t="s">
        <v>6846</v>
      </c>
      <c r="K1557" s="40"/>
      <c r="L1557" s="40"/>
      <c r="M1557" s="42"/>
      <c r="N1557" s="40"/>
      <c r="O1557" s="40"/>
      <c r="P1557" s="40"/>
      <c r="Q1557" s="40"/>
      <c r="R1557" s="40"/>
      <c r="S1557" s="40"/>
      <c r="T1557" s="40"/>
      <c r="U1557" s="40"/>
      <c r="V1557" s="41" t="s">
        <v>6622</v>
      </c>
      <c r="W1557" s="36">
        <v>3</v>
      </c>
      <c r="X1557" s="36" t="s">
        <v>4594</v>
      </c>
      <c r="Y1557" s="36" t="s">
        <v>5794</v>
      </c>
      <c r="Z1557" s="36" t="s">
        <v>117</v>
      </c>
      <c r="AA1557" s="36" t="s">
        <v>117</v>
      </c>
      <c r="AB1557" s="36" t="s">
        <v>5795</v>
      </c>
      <c r="AC1557" s="36" t="s">
        <v>5794</v>
      </c>
      <c r="AD1557" s="36" t="s">
        <v>563</v>
      </c>
      <c r="AE1557" s="36" t="s">
        <v>4598</v>
      </c>
      <c r="AF1557" s="36" t="s">
        <v>117</v>
      </c>
      <c r="AG1557" s="36" t="s">
        <v>562</v>
      </c>
      <c r="AH1557" s="36" t="s">
        <v>4599</v>
      </c>
      <c r="AI1557" s="36" t="s">
        <v>117</v>
      </c>
      <c r="AJ1557" s="36" t="s">
        <v>117</v>
      </c>
      <c r="AK1557" s="36" t="s">
        <v>4297</v>
      </c>
      <c r="AL1557" s="36" t="s">
        <v>1281</v>
      </c>
      <c r="AM1557" s="36" t="s">
        <v>1283</v>
      </c>
      <c r="AN1557" s="148" t="s">
        <v>6947</v>
      </c>
      <c r="AO1557" s="148" t="s">
        <v>6948</v>
      </c>
      <c r="AP1557" s="36"/>
      <c r="AQ1557" s="36"/>
      <c r="AR1557" s="36"/>
      <c r="AS1557" s="36"/>
    </row>
    <row r="1558" spans="1:45" s="62" customFormat="1" hidden="1">
      <c r="A1558" s="144" t="s">
        <v>6673</v>
      </c>
      <c r="B1558" s="170" t="s">
        <v>6681</v>
      </c>
      <c r="C1558" s="40"/>
      <c r="D1558" s="42" t="s">
        <v>6711</v>
      </c>
      <c r="E1558" s="40"/>
      <c r="F1558" s="40"/>
      <c r="G1558" s="40"/>
      <c r="H1558" s="43"/>
      <c r="I1558" s="40"/>
      <c r="J1558" s="35" t="s">
        <v>6847</v>
      </c>
      <c r="K1558" s="40"/>
      <c r="L1558" s="40"/>
      <c r="M1558" s="42"/>
      <c r="N1558" s="40"/>
      <c r="O1558" s="40"/>
      <c r="P1558" s="40"/>
      <c r="Q1558" s="40"/>
      <c r="R1558" s="40"/>
      <c r="S1558" s="40"/>
      <c r="T1558" s="40"/>
      <c r="U1558" s="40"/>
      <c r="V1558" s="41" t="s">
        <v>6622</v>
      </c>
      <c r="W1558" s="36">
        <v>3</v>
      </c>
      <c r="X1558" s="36" t="s">
        <v>4579</v>
      </c>
      <c r="Y1558" s="36" t="s">
        <v>5796</v>
      </c>
      <c r="Z1558" s="36" t="s">
        <v>117</v>
      </c>
      <c r="AA1558" s="36" t="s">
        <v>117</v>
      </c>
      <c r="AB1558" s="36" t="s">
        <v>5797</v>
      </c>
      <c r="AC1558" s="36" t="s">
        <v>5796</v>
      </c>
      <c r="AD1558" s="36" t="s">
        <v>563</v>
      </c>
      <c r="AE1558" s="36" t="s">
        <v>4582</v>
      </c>
      <c r="AF1558" s="36" t="s">
        <v>117</v>
      </c>
      <c r="AG1558" s="36" t="s">
        <v>562</v>
      </c>
      <c r="AH1558" s="36" t="s">
        <v>4583</v>
      </c>
      <c r="AI1558" s="36" t="s">
        <v>117</v>
      </c>
      <c r="AJ1558" s="36" t="s">
        <v>117</v>
      </c>
      <c r="AK1558" s="36" t="s">
        <v>4297</v>
      </c>
      <c r="AL1558" s="36" t="s">
        <v>1281</v>
      </c>
      <c r="AM1558" s="36" t="s">
        <v>1283</v>
      </c>
      <c r="AN1558" s="148" t="s">
        <v>6947</v>
      </c>
      <c r="AO1558" s="148" t="s">
        <v>6948</v>
      </c>
      <c r="AP1558" s="36"/>
      <c r="AQ1558" s="36"/>
      <c r="AR1558" s="36"/>
      <c r="AS1558" s="36"/>
    </row>
    <row r="1559" spans="1:45" s="62" customFormat="1" hidden="1">
      <c r="A1559" s="144" t="s">
        <v>6673</v>
      </c>
      <c r="B1559" s="170" t="s">
        <v>6681</v>
      </c>
      <c r="C1559" s="40"/>
      <c r="D1559" s="42" t="s">
        <v>6711</v>
      </c>
      <c r="E1559" s="40"/>
      <c r="F1559" s="40"/>
      <c r="G1559" s="40"/>
      <c r="H1559" s="43"/>
      <c r="I1559" s="40"/>
      <c r="J1559" s="35" t="s">
        <v>6848</v>
      </c>
      <c r="K1559" s="40"/>
      <c r="L1559" s="40"/>
      <c r="M1559" s="42"/>
      <c r="N1559" s="40"/>
      <c r="O1559" s="40"/>
      <c r="P1559" s="40"/>
      <c r="Q1559" s="40"/>
      <c r="R1559" s="40"/>
      <c r="S1559" s="40"/>
      <c r="T1559" s="40"/>
      <c r="U1559" s="40"/>
      <c r="V1559" s="41" t="s">
        <v>6622</v>
      </c>
      <c r="W1559" s="36">
        <v>3</v>
      </c>
      <c r="X1559" s="36" t="s">
        <v>4665</v>
      </c>
      <c r="Y1559" s="36" t="s">
        <v>5798</v>
      </c>
      <c r="Z1559" s="36" t="s">
        <v>117</v>
      </c>
      <c r="AA1559" s="36" t="s">
        <v>117</v>
      </c>
      <c r="AB1559" s="36" t="s">
        <v>5799</v>
      </c>
      <c r="AC1559" s="36" t="s">
        <v>5798</v>
      </c>
      <c r="AD1559" s="36" t="s">
        <v>563</v>
      </c>
      <c r="AE1559" s="36" t="s">
        <v>4668</v>
      </c>
      <c r="AF1559" s="36" t="s">
        <v>117</v>
      </c>
      <c r="AG1559" s="36" t="s">
        <v>562</v>
      </c>
      <c r="AH1559" s="36" t="s">
        <v>4392</v>
      </c>
      <c r="AI1559" s="36" t="s">
        <v>117</v>
      </c>
      <c r="AJ1559" s="36" t="s">
        <v>117</v>
      </c>
      <c r="AK1559" s="36" t="s">
        <v>4297</v>
      </c>
      <c r="AL1559" s="36" t="s">
        <v>1281</v>
      </c>
      <c r="AM1559" s="36" t="s">
        <v>1283</v>
      </c>
      <c r="AN1559" s="148" t="s">
        <v>6947</v>
      </c>
      <c r="AO1559" s="148" t="s">
        <v>6948</v>
      </c>
      <c r="AP1559" s="36"/>
      <c r="AQ1559" s="36"/>
      <c r="AR1559" s="36"/>
      <c r="AS1559" s="36"/>
    </row>
    <row r="1560" spans="1:45" s="62" customFormat="1" hidden="1">
      <c r="A1560" s="144" t="s">
        <v>6673</v>
      </c>
      <c r="B1560" s="170" t="s">
        <v>6681</v>
      </c>
      <c r="C1560" s="40"/>
      <c r="D1560" s="42" t="s">
        <v>6711</v>
      </c>
      <c r="E1560" s="40"/>
      <c r="F1560" s="40"/>
      <c r="G1560" s="40"/>
      <c r="H1560" s="43"/>
      <c r="I1560" s="40"/>
      <c r="J1560" s="35" t="s">
        <v>6849</v>
      </c>
      <c r="K1560" s="40"/>
      <c r="L1560" s="40"/>
      <c r="M1560" s="42"/>
      <c r="N1560" s="40"/>
      <c r="O1560" s="40"/>
      <c r="P1560" s="40"/>
      <c r="Q1560" s="40"/>
      <c r="R1560" s="40"/>
      <c r="S1560" s="40"/>
      <c r="T1560" s="40"/>
      <c r="U1560" s="40"/>
      <c r="V1560" s="41" t="s">
        <v>6622</v>
      </c>
      <c r="W1560" s="36">
        <v>3</v>
      </c>
      <c r="X1560" s="36" t="s">
        <v>4579</v>
      </c>
      <c r="Y1560" s="36" t="s">
        <v>5800</v>
      </c>
      <c r="Z1560" s="36" t="s">
        <v>117</v>
      </c>
      <c r="AA1560" s="36" t="s">
        <v>117</v>
      </c>
      <c r="AB1560" s="36" t="s">
        <v>5801</v>
      </c>
      <c r="AC1560" s="36" t="s">
        <v>5800</v>
      </c>
      <c r="AD1560" s="36" t="s">
        <v>563</v>
      </c>
      <c r="AE1560" s="36" t="s">
        <v>4582</v>
      </c>
      <c r="AF1560" s="36" t="s">
        <v>117</v>
      </c>
      <c r="AG1560" s="36" t="s">
        <v>562</v>
      </c>
      <c r="AH1560" s="36" t="s">
        <v>4583</v>
      </c>
      <c r="AI1560" s="36" t="s">
        <v>117</v>
      </c>
      <c r="AJ1560" s="36" t="s">
        <v>117</v>
      </c>
      <c r="AK1560" s="36" t="s">
        <v>4297</v>
      </c>
      <c r="AL1560" s="36" t="s">
        <v>1281</v>
      </c>
      <c r="AM1560" s="36" t="s">
        <v>1283</v>
      </c>
      <c r="AN1560" s="148" t="s">
        <v>6947</v>
      </c>
      <c r="AO1560" s="148" t="s">
        <v>6948</v>
      </c>
      <c r="AP1560" s="36"/>
      <c r="AQ1560" s="36"/>
      <c r="AR1560" s="36"/>
      <c r="AS1560" s="36"/>
    </row>
    <row r="1561" spans="1:45" s="62" customFormat="1" hidden="1">
      <c r="A1561" s="144" t="s">
        <v>6673</v>
      </c>
      <c r="B1561" s="170" t="s">
        <v>6681</v>
      </c>
      <c r="C1561" s="40"/>
      <c r="D1561" s="42" t="s">
        <v>6711</v>
      </c>
      <c r="E1561" s="40"/>
      <c r="F1561" s="40"/>
      <c r="G1561" s="40"/>
      <c r="H1561" s="43"/>
      <c r="I1561" s="40"/>
      <c r="J1561" s="35" t="s">
        <v>6850</v>
      </c>
      <c r="K1561" s="40"/>
      <c r="L1561" s="40"/>
      <c r="M1561" s="42"/>
      <c r="N1561" s="40"/>
      <c r="O1561" s="40"/>
      <c r="P1561" s="40"/>
      <c r="Q1561" s="40"/>
      <c r="R1561" s="40"/>
      <c r="S1561" s="40"/>
      <c r="T1561" s="40"/>
      <c r="U1561" s="40"/>
      <c r="V1561" s="41" t="s">
        <v>6622</v>
      </c>
      <c r="W1561" s="36">
        <v>3</v>
      </c>
      <c r="X1561" s="36" t="s">
        <v>4665</v>
      </c>
      <c r="Y1561" s="36" t="s">
        <v>5802</v>
      </c>
      <c r="Z1561" s="36" t="s">
        <v>117</v>
      </c>
      <c r="AA1561" s="36" t="s">
        <v>117</v>
      </c>
      <c r="AB1561" s="36" t="s">
        <v>5803</v>
      </c>
      <c r="AC1561" s="36" t="s">
        <v>5802</v>
      </c>
      <c r="AD1561" s="36" t="s">
        <v>563</v>
      </c>
      <c r="AE1561" s="36" t="s">
        <v>4668</v>
      </c>
      <c r="AF1561" s="36" t="s">
        <v>117</v>
      </c>
      <c r="AG1561" s="36" t="s">
        <v>562</v>
      </c>
      <c r="AH1561" s="36" t="s">
        <v>4392</v>
      </c>
      <c r="AI1561" s="36" t="s">
        <v>117</v>
      </c>
      <c r="AJ1561" s="36" t="s">
        <v>117</v>
      </c>
      <c r="AK1561" s="36" t="s">
        <v>4297</v>
      </c>
      <c r="AL1561" s="36" t="s">
        <v>1281</v>
      </c>
      <c r="AM1561" s="36" t="s">
        <v>1283</v>
      </c>
      <c r="AN1561" s="148" t="s">
        <v>6947</v>
      </c>
      <c r="AO1561" s="148" t="s">
        <v>6948</v>
      </c>
      <c r="AP1561" s="36"/>
      <c r="AQ1561" s="36"/>
      <c r="AR1561" s="36"/>
      <c r="AS1561" s="36"/>
    </row>
    <row r="1562" spans="1:45" s="62" customFormat="1" hidden="1">
      <c r="A1562" s="144" t="s">
        <v>6673</v>
      </c>
      <c r="B1562" s="170" t="s">
        <v>6681</v>
      </c>
      <c r="C1562" s="40"/>
      <c r="D1562" s="42" t="s">
        <v>6711</v>
      </c>
      <c r="E1562" s="40"/>
      <c r="F1562" s="40"/>
      <c r="G1562" s="40"/>
      <c r="H1562" s="43"/>
      <c r="I1562" s="40"/>
      <c r="J1562" s="35" t="s">
        <v>6851</v>
      </c>
      <c r="K1562" s="40"/>
      <c r="L1562" s="40"/>
      <c r="M1562" s="42"/>
      <c r="N1562" s="40"/>
      <c r="O1562" s="40"/>
      <c r="P1562" s="40"/>
      <c r="Q1562" s="40"/>
      <c r="R1562" s="40"/>
      <c r="S1562" s="40"/>
      <c r="T1562" s="40"/>
      <c r="U1562" s="40"/>
      <c r="V1562" s="41" t="s">
        <v>6622</v>
      </c>
      <c r="W1562" s="36">
        <v>3</v>
      </c>
      <c r="X1562" s="36" t="s">
        <v>4579</v>
      </c>
      <c r="Y1562" s="36" t="s">
        <v>5804</v>
      </c>
      <c r="Z1562" s="36" t="s">
        <v>117</v>
      </c>
      <c r="AA1562" s="36" t="s">
        <v>117</v>
      </c>
      <c r="AB1562" s="36" t="s">
        <v>5805</v>
      </c>
      <c r="AC1562" s="36" t="s">
        <v>5804</v>
      </c>
      <c r="AD1562" s="36" t="s">
        <v>563</v>
      </c>
      <c r="AE1562" s="36" t="s">
        <v>4582</v>
      </c>
      <c r="AF1562" s="36" t="s">
        <v>117</v>
      </c>
      <c r="AG1562" s="36" t="s">
        <v>562</v>
      </c>
      <c r="AH1562" s="36" t="s">
        <v>4583</v>
      </c>
      <c r="AI1562" s="36" t="s">
        <v>117</v>
      </c>
      <c r="AJ1562" s="36" t="s">
        <v>117</v>
      </c>
      <c r="AK1562" s="36" t="s">
        <v>4297</v>
      </c>
      <c r="AL1562" s="36" t="s">
        <v>1281</v>
      </c>
      <c r="AM1562" s="36" t="s">
        <v>1283</v>
      </c>
      <c r="AN1562" s="148" t="s">
        <v>6947</v>
      </c>
      <c r="AO1562" s="148" t="s">
        <v>6948</v>
      </c>
      <c r="AP1562" s="36"/>
      <c r="AQ1562" s="36"/>
      <c r="AR1562" s="36"/>
      <c r="AS1562" s="36"/>
    </row>
    <row r="1563" spans="1:45" s="62" customFormat="1" hidden="1">
      <c r="A1563" s="144" t="s">
        <v>6673</v>
      </c>
      <c r="B1563" s="170" t="s">
        <v>6681</v>
      </c>
      <c r="C1563" s="40"/>
      <c r="D1563" s="42" t="s">
        <v>6711</v>
      </c>
      <c r="E1563" s="40"/>
      <c r="F1563" s="40"/>
      <c r="G1563" s="40"/>
      <c r="H1563" s="43"/>
      <c r="I1563" s="40"/>
      <c r="J1563" s="35" t="s">
        <v>6852</v>
      </c>
      <c r="K1563" s="40"/>
      <c r="L1563" s="40"/>
      <c r="M1563" s="42"/>
      <c r="N1563" s="40"/>
      <c r="O1563" s="40"/>
      <c r="P1563" s="40"/>
      <c r="Q1563" s="40"/>
      <c r="R1563" s="40"/>
      <c r="S1563" s="40"/>
      <c r="T1563" s="40"/>
      <c r="U1563" s="40"/>
      <c r="V1563" s="41" t="s">
        <v>6622</v>
      </c>
      <c r="W1563" s="36">
        <v>3</v>
      </c>
      <c r="X1563" s="36" t="s">
        <v>4616</v>
      </c>
      <c r="Y1563" s="36" t="s">
        <v>5806</v>
      </c>
      <c r="Z1563" s="36" t="s">
        <v>117</v>
      </c>
      <c r="AA1563" s="36" t="s">
        <v>117</v>
      </c>
      <c r="AB1563" s="36" t="s">
        <v>5807</v>
      </c>
      <c r="AC1563" s="36" t="s">
        <v>5806</v>
      </c>
      <c r="AD1563" s="36" t="s">
        <v>563</v>
      </c>
      <c r="AE1563" s="36" t="s">
        <v>4619</v>
      </c>
      <c r="AF1563" s="36" t="s">
        <v>117</v>
      </c>
      <c r="AG1563" s="36" t="s">
        <v>562</v>
      </c>
      <c r="AH1563" s="36" t="s">
        <v>4620</v>
      </c>
      <c r="AI1563" s="36" t="s">
        <v>117</v>
      </c>
      <c r="AJ1563" s="36" t="s">
        <v>117</v>
      </c>
      <c r="AK1563" s="36" t="s">
        <v>4297</v>
      </c>
      <c r="AL1563" s="36" t="s">
        <v>1281</v>
      </c>
      <c r="AM1563" s="36" t="s">
        <v>1283</v>
      </c>
      <c r="AN1563" s="148" t="s">
        <v>6947</v>
      </c>
      <c r="AO1563" s="148" t="s">
        <v>6948</v>
      </c>
      <c r="AP1563" s="36"/>
      <c r="AQ1563" s="36"/>
      <c r="AR1563" s="36"/>
      <c r="AS1563" s="36"/>
    </row>
    <row r="1564" spans="1:45" s="62" customFormat="1" hidden="1">
      <c r="A1564" s="144" t="s">
        <v>6673</v>
      </c>
      <c r="B1564" s="170" t="s">
        <v>6681</v>
      </c>
      <c r="C1564" s="40"/>
      <c r="D1564" s="42" t="s">
        <v>6711</v>
      </c>
      <c r="E1564" s="40"/>
      <c r="F1564" s="40"/>
      <c r="G1564" s="40"/>
      <c r="H1564" s="43"/>
      <c r="I1564" s="40"/>
      <c r="J1564" s="35" t="s">
        <v>6853</v>
      </c>
      <c r="K1564" s="40"/>
      <c r="L1564" s="40"/>
      <c r="M1564" s="42"/>
      <c r="N1564" s="40"/>
      <c r="O1564" s="40"/>
      <c r="P1564" s="40"/>
      <c r="Q1564" s="40"/>
      <c r="R1564" s="40"/>
      <c r="S1564" s="40"/>
      <c r="T1564" s="40"/>
      <c r="U1564" s="40"/>
      <c r="V1564" s="41" t="s">
        <v>6622</v>
      </c>
      <c r="W1564" s="36">
        <v>3</v>
      </c>
      <c r="X1564" s="36" t="s">
        <v>4594</v>
      </c>
      <c r="Y1564" s="36" t="s">
        <v>5808</v>
      </c>
      <c r="Z1564" s="36" t="s">
        <v>117</v>
      </c>
      <c r="AA1564" s="36" t="s">
        <v>117</v>
      </c>
      <c r="AB1564" s="36" t="s">
        <v>5809</v>
      </c>
      <c r="AC1564" s="36" t="s">
        <v>5808</v>
      </c>
      <c r="AD1564" s="36" t="s">
        <v>563</v>
      </c>
      <c r="AE1564" s="36" t="s">
        <v>4598</v>
      </c>
      <c r="AF1564" s="36" t="s">
        <v>117</v>
      </c>
      <c r="AG1564" s="36" t="s">
        <v>562</v>
      </c>
      <c r="AH1564" s="36" t="s">
        <v>4599</v>
      </c>
      <c r="AI1564" s="36" t="s">
        <v>117</v>
      </c>
      <c r="AJ1564" s="36" t="s">
        <v>117</v>
      </c>
      <c r="AK1564" s="36" t="s">
        <v>4297</v>
      </c>
      <c r="AL1564" s="36" t="s">
        <v>1281</v>
      </c>
      <c r="AM1564" s="36" t="s">
        <v>1283</v>
      </c>
      <c r="AN1564" s="148" t="s">
        <v>6947</v>
      </c>
      <c r="AO1564" s="148" t="s">
        <v>6948</v>
      </c>
      <c r="AP1564" s="36"/>
      <c r="AQ1564" s="36"/>
      <c r="AR1564" s="36"/>
      <c r="AS1564" s="36"/>
    </row>
    <row r="1565" spans="1:45" s="62" customFormat="1" hidden="1">
      <c r="A1565" s="144" t="s">
        <v>6673</v>
      </c>
      <c r="B1565" s="170" t="s">
        <v>6681</v>
      </c>
      <c r="C1565" s="40"/>
      <c r="D1565" s="42" t="s">
        <v>6711</v>
      </c>
      <c r="E1565" s="40"/>
      <c r="F1565" s="40"/>
      <c r="G1565" s="40"/>
      <c r="H1565" s="43"/>
      <c r="I1565" s="40"/>
      <c r="J1565" s="35" t="s">
        <v>6854</v>
      </c>
      <c r="K1565" s="40"/>
      <c r="L1565" s="40"/>
      <c r="M1565" s="42"/>
      <c r="N1565" s="40"/>
      <c r="O1565" s="40"/>
      <c r="P1565" s="40"/>
      <c r="Q1565" s="40"/>
      <c r="R1565" s="40"/>
      <c r="S1565" s="40"/>
      <c r="T1565" s="40"/>
      <c r="U1565" s="40"/>
      <c r="V1565" s="41" t="s">
        <v>6622</v>
      </c>
      <c r="W1565" s="36">
        <v>3</v>
      </c>
      <c r="X1565" s="36" t="s">
        <v>4579</v>
      </c>
      <c r="Y1565" s="36" t="s">
        <v>5810</v>
      </c>
      <c r="Z1565" s="36" t="s">
        <v>117</v>
      </c>
      <c r="AA1565" s="36" t="s">
        <v>117</v>
      </c>
      <c r="AB1565" s="36" t="s">
        <v>5811</v>
      </c>
      <c r="AC1565" s="36" t="s">
        <v>5810</v>
      </c>
      <c r="AD1565" s="36" t="s">
        <v>563</v>
      </c>
      <c r="AE1565" s="36" t="s">
        <v>4582</v>
      </c>
      <c r="AF1565" s="36" t="s">
        <v>117</v>
      </c>
      <c r="AG1565" s="36" t="s">
        <v>562</v>
      </c>
      <c r="AH1565" s="36" t="s">
        <v>4583</v>
      </c>
      <c r="AI1565" s="36" t="s">
        <v>117</v>
      </c>
      <c r="AJ1565" s="36" t="s">
        <v>117</v>
      </c>
      <c r="AK1565" s="36" t="s">
        <v>4297</v>
      </c>
      <c r="AL1565" s="36" t="s">
        <v>1281</v>
      </c>
      <c r="AM1565" s="36" t="s">
        <v>1283</v>
      </c>
      <c r="AN1565" s="148" t="s">
        <v>6947</v>
      </c>
      <c r="AO1565" s="148" t="s">
        <v>6948</v>
      </c>
      <c r="AP1565" s="36"/>
      <c r="AQ1565" s="36"/>
      <c r="AR1565" s="36"/>
      <c r="AS1565" s="36"/>
    </row>
    <row r="1566" spans="1:45" s="62" customFormat="1" hidden="1">
      <c r="A1566" s="144" t="s">
        <v>6673</v>
      </c>
      <c r="B1566" s="170" t="s">
        <v>6681</v>
      </c>
      <c r="C1566" s="40"/>
      <c r="D1566" s="42" t="s">
        <v>6711</v>
      </c>
      <c r="E1566" s="40"/>
      <c r="F1566" s="40"/>
      <c r="G1566" s="40"/>
      <c r="H1566" s="43"/>
      <c r="I1566" s="40"/>
      <c r="J1566" s="35" t="s">
        <v>6855</v>
      </c>
      <c r="K1566" s="40"/>
      <c r="L1566" s="40"/>
      <c r="M1566" s="42"/>
      <c r="N1566" s="40"/>
      <c r="O1566" s="40"/>
      <c r="P1566" s="40"/>
      <c r="Q1566" s="40"/>
      <c r="R1566" s="40"/>
      <c r="S1566" s="40"/>
      <c r="T1566" s="40"/>
      <c r="U1566" s="40"/>
      <c r="V1566" s="41" t="s">
        <v>6622</v>
      </c>
      <c r="W1566" s="36">
        <v>3</v>
      </c>
      <c r="X1566" s="36" t="s">
        <v>4579</v>
      </c>
      <c r="Y1566" s="36" t="s">
        <v>5812</v>
      </c>
      <c r="Z1566" s="36" t="s">
        <v>117</v>
      </c>
      <c r="AA1566" s="36" t="s">
        <v>117</v>
      </c>
      <c r="AB1566" s="36" t="s">
        <v>5813</v>
      </c>
      <c r="AC1566" s="36" t="s">
        <v>5812</v>
      </c>
      <c r="AD1566" s="36" t="s">
        <v>563</v>
      </c>
      <c r="AE1566" s="36" t="s">
        <v>4582</v>
      </c>
      <c r="AF1566" s="36" t="s">
        <v>117</v>
      </c>
      <c r="AG1566" s="36" t="s">
        <v>562</v>
      </c>
      <c r="AH1566" s="36" t="s">
        <v>4583</v>
      </c>
      <c r="AI1566" s="36" t="s">
        <v>117</v>
      </c>
      <c r="AJ1566" s="36" t="s">
        <v>117</v>
      </c>
      <c r="AK1566" s="36" t="s">
        <v>4297</v>
      </c>
      <c r="AL1566" s="36" t="s">
        <v>1281</v>
      </c>
      <c r="AM1566" s="36" t="s">
        <v>1283</v>
      </c>
      <c r="AN1566" s="148" t="s">
        <v>6947</v>
      </c>
      <c r="AO1566" s="148" t="s">
        <v>6948</v>
      </c>
      <c r="AP1566" s="36"/>
      <c r="AQ1566" s="36"/>
      <c r="AR1566" s="36"/>
      <c r="AS1566" s="36"/>
    </row>
    <row r="1567" spans="1:45" s="62" customFormat="1" hidden="1">
      <c r="A1567" s="144" t="s">
        <v>6673</v>
      </c>
      <c r="B1567" s="170" t="s">
        <v>6681</v>
      </c>
      <c r="C1567" s="40"/>
      <c r="D1567" s="42" t="s">
        <v>6711</v>
      </c>
      <c r="E1567" s="40"/>
      <c r="F1567" s="40"/>
      <c r="G1567" s="40"/>
      <c r="H1567" s="43"/>
      <c r="I1567" s="40"/>
      <c r="J1567" s="35" t="s">
        <v>6856</v>
      </c>
      <c r="K1567" s="40"/>
      <c r="L1567" s="40"/>
      <c r="M1567" s="42"/>
      <c r="N1567" s="40"/>
      <c r="O1567" s="40"/>
      <c r="P1567" s="40"/>
      <c r="Q1567" s="40"/>
      <c r="R1567" s="40"/>
      <c r="S1567" s="40"/>
      <c r="T1567" s="40"/>
      <c r="U1567" s="40"/>
      <c r="V1567" s="41" t="s">
        <v>6622</v>
      </c>
      <c r="W1567" s="36">
        <v>3</v>
      </c>
      <c r="X1567" s="36" t="s">
        <v>4616</v>
      </c>
      <c r="Y1567" s="36" t="s">
        <v>5814</v>
      </c>
      <c r="Z1567" s="36" t="s">
        <v>117</v>
      </c>
      <c r="AA1567" s="36" t="s">
        <v>117</v>
      </c>
      <c r="AB1567" s="36" t="s">
        <v>117</v>
      </c>
      <c r="AC1567" s="36" t="s">
        <v>5814</v>
      </c>
      <c r="AD1567" s="36" t="s">
        <v>563</v>
      </c>
      <c r="AE1567" s="36" t="s">
        <v>4619</v>
      </c>
      <c r="AF1567" s="36" t="s">
        <v>117</v>
      </c>
      <c r="AG1567" s="36" t="s">
        <v>562</v>
      </c>
      <c r="AH1567" s="36" t="s">
        <v>4620</v>
      </c>
      <c r="AI1567" s="36" t="s">
        <v>117</v>
      </c>
      <c r="AJ1567" s="36" t="s">
        <v>117</v>
      </c>
      <c r="AK1567" s="36" t="s">
        <v>4297</v>
      </c>
      <c r="AL1567" s="36" t="s">
        <v>1281</v>
      </c>
      <c r="AM1567" s="36" t="s">
        <v>1283</v>
      </c>
      <c r="AN1567" s="148" t="s">
        <v>6947</v>
      </c>
      <c r="AO1567" s="148" t="s">
        <v>6948</v>
      </c>
      <c r="AP1567" s="36"/>
      <c r="AQ1567" s="36"/>
      <c r="AR1567" s="36"/>
      <c r="AS1567" s="36"/>
    </row>
    <row r="1568" spans="1:45" s="62" customFormat="1" hidden="1">
      <c r="A1568" s="144" t="s">
        <v>6673</v>
      </c>
      <c r="B1568" s="170" t="s">
        <v>6681</v>
      </c>
      <c r="C1568" s="40"/>
      <c r="D1568" s="42" t="s">
        <v>6711</v>
      </c>
      <c r="E1568" s="40"/>
      <c r="F1568" s="40"/>
      <c r="G1568" s="40"/>
      <c r="H1568" s="43"/>
      <c r="I1568" s="40"/>
      <c r="J1568" s="35" t="s">
        <v>6857</v>
      </c>
      <c r="K1568" s="40"/>
      <c r="L1568" s="40"/>
      <c r="M1568" s="42"/>
      <c r="N1568" s="40"/>
      <c r="O1568" s="40"/>
      <c r="P1568" s="40"/>
      <c r="Q1568" s="40"/>
      <c r="R1568" s="40"/>
      <c r="S1568" s="40"/>
      <c r="T1568" s="40"/>
      <c r="U1568" s="40"/>
      <c r="V1568" s="41" t="s">
        <v>6622</v>
      </c>
      <c r="W1568" s="36">
        <v>3</v>
      </c>
      <c r="X1568" s="36" t="s">
        <v>4579</v>
      </c>
      <c r="Y1568" s="36" t="s">
        <v>5815</v>
      </c>
      <c r="Z1568" s="36" t="s">
        <v>117</v>
      </c>
      <c r="AA1568" s="36" t="s">
        <v>117</v>
      </c>
      <c r="AB1568" s="36" t="s">
        <v>5816</v>
      </c>
      <c r="AC1568" s="36" t="s">
        <v>5815</v>
      </c>
      <c r="AD1568" s="36" t="s">
        <v>563</v>
      </c>
      <c r="AE1568" s="36" t="s">
        <v>4582</v>
      </c>
      <c r="AF1568" s="36" t="s">
        <v>117</v>
      </c>
      <c r="AG1568" s="36" t="s">
        <v>562</v>
      </c>
      <c r="AH1568" s="36" t="s">
        <v>4583</v>
      </c>
      <c r="AI1568" s="36" t="s">
        <v>117</v>
      </c>
      <c r="AJ1568" s="36" t="s">
        <v>117</v>
      </c>
      <c r="AK1568" s="36" t="s">
        <v>4297</v>
      </c>
      <c r="AL1568" s="36" t="s">
        <v>1281</v>
      </c>
      <c r="AM1568" s="36" t="s">
        <v>1283</v>
      </c>
      <c r="AN1568" s="148" t="s">
        <v>6947</v>
      </c>
      <c r="AO1568" s="148" t="s">
        <v>6948</v>
      </c>
      <c r="AP1568" s="36"/>
      <c r="AQ1568" s="36"/>
      <c r="AR1568" s="36"/>
      <c r="AS1568" s="36"/>
    </row>
    <row r="1569" spans="1:45" s="62" customFormat="1" hidden="1">
      <c r="A1569" s="144" t="s">
        <v>6673</v>
      </c>
      <c r="B1569" s="170" t="s">
        <v>6681</v>
      </c>
      <c r="C1569" s="40"/>
      <c r="D1569" s="42" t="s">
        <v>4</v>
      </c>
      <c r="E1569" s="42" t="s">
        <v>6708</v>
      </c>
      <c r="F1569" s="35" t="s">
        <v>6698</v>
      </c>
      <c r="G1569" s="40"/>
      <c r="H1569" s="43"/>
      <c r="I1569" s="40"/>
      <c r="J1569" s="35"/>
      <c r="K1569" s="40"/>
      <c r="L1569" s="40"/>
      <c r="M1569" s="42">
        <v>920006184</v>
      </c>
      <c r="N1569" s="40"/>
      <c r="O1569" s="40"/>
      <c r="P1569" s="40"/>
      <c r="Q1569" s="40"/>
      <c r="R1569" s="40"/>
      <c r="S1569" s="40"/>
      <c r="T1569" s="40"/>
      <c r="U1569" s="40"/>
      <c r="V1569" s="41" t="s">
        <v>6605</v>
      </c>
      <c r="W1569" s="36">
        <v>3</v>
      </c>
      <c r="X1569" s="36" t="s">
        <v>5817</v>
      </c>
      <c r="Y1569" s="36" t="s">
        <v>1346</v>
      </c>
      <c r="Z1569" s="36" t="s">
        <v>117</v>
      </c>
      <c r="AA1569" s="36" t="s">
        <v>1347</v>
      </c>
      <c r="AB1569" s="36" t="s">
        <v>1348</v>
      </c>
      <c r="AC1569" s="36" t="s">
        <v>1349</v>
      </c>
      <c r="AD1569" s="36" t="s">
        <v>625</v>
      </c>
      <c r="AE1569" s="36" t="s">
        <v>5818</v>
      </c>
      <c r="AF1569" s="36" t="s">
        <v>117</v>
      </c>
      <c r="AG1569" s="36" t="s">
        <v>117</v>
      </c>
      <c r="AH1569" s="36" t="s">
        <v>4461</v>
      </c>
      <c r="AI1569" s="36" t="s">
        <v>5819</v>
      </c>
      <c r="AJ1569" s="36" t="s">
        <v>5820</v>
      </c>
      <c r="AK1569" s="36" t="s">
        <v>4297</v>
      </c>
      <c r="AL1569" s="36" t="s">
        <v>1281</v>
      </c>
      <c r="AM1569" s="36" t="s">
        <v>1283</v>
      </c>
      <c r="AN1569" s="148" t="s">
        <v>6947</v>
      </c>
      <c r="AO1569" s="148" t="s">
        <v>6948</v>
      </c>
      <c r="AP1569" s="36"/>
      <c r="AQ1569" s="36"/>
      <c r="AR1569" s="36"/>
      <c r="AS1569" s="36"/>
    </row>
    <row r="1570" spans="1:45" s="45" customFormat="1" ht="15" hidden="1" customHeight="1">
      <c r="A1570" s="144" t="s">
        <v>6673</v>
      </c>
      <c r="B1570" s="170" t="s">
        <v>6681</v>
      </c>
      <c r="C1570" s="80"/>
      <c r="D1570" s="185" t="s">
        <v>4</v>
      </c>
      <c r="E1570" s="184"/>
      <c r="F1570" s="78"/>
      <c r="G1570" s="78"/>
      <c r="H1570" s="78"/>
      <c r="I1570" s="194"/>
      <c r="J1570" s="78"/>
      <c r="K1570" s="78"/>
      <c r="L1570" s="78"/>
      <c r="M1570" s="184">
        <v>920006186</v>
      </c>
      <c r="N1570" s="78"/>
      <c r="O1570" s="78"/>
      <c r="P1570" s="78"/>
      <c r="Q1570" s="78"/>
      <c r="R1570" s="78"/>
      <c r="S1570" s="78"/>
      <c r="T1570" s="78"/>
      <c r="U1570" s="78"/>
      <c r="V1570" s="79" t="s">
        <v>6605</v>
      </c>
      <c r="W1570" s="78">
        <v>3</v>
      </c>
      <c r="X1570" s="78" t="s">
        <v>6932</v>
      </c>
      <c r="Y1570" s="78"/>
      <c r="Z1570" s="78"/>
      <c r="AA1570" s="78"/>
      <c r="AB1570" s="78"/>
      <c r="AC1570" s="80" t="s">
        <v>1349</v>
      </c>
      <c r="AD1570" s="78"/>
      <c r="AE1570" s="78"/>
      <c r="AF1570" s="78"/>
      <c r="AG1570" s="78"/>
      <c r="AH1570" s="78"/>
      <c r="AI1570" s="78"/>
      <c r="AJ1570" s="78"/>
      <c r="AK1570" s="78"/>
      <c r="AL1570" s="78">
        <v>0</v>
      </c>
      <c r="AM1570" s="83">
        <v>0</v>
      </c>
      <c r="AN1570" s="165">
        <v>0</v>
      </c>
      <c r="AO1570" s="165">
        <v>0</v>
      </c>
      <c r="AP1570" s="53"/>
      <c r="AQ1570" s="53"/>
      <c r="AR1570" s="53"/>
      <c r="AS1570" s="53"/>
    </row>
    <row r="1571" spans="1:45" s="45" customFormat="1" ht="15" hidden="1" customHeight="1">
      <c r="A1571" s="144" t="s">
        <v>6673</v>
      </c>
      <c r="B1571" s="170" t="s">
        <v>6681</v>
      </c>
      <c r="C1571" s="80"/>
      <c r="D1571" s="185" t="s">
        <v>4</v>
      </c>
      <c r="E1571" s="184"/>
      <c r="F1571" s="78"/>
      <c r="G1571" s="78"/>
      <c r="H1571" s="78"/>
      <c r="I1571" s="194"/>
      <c r="J1571" s="78"/>
      <c r="K1571" s="78"/>
      <c r="L1571" s="78"/>
      <c r="M1571" s="184">
        <v>920006185</v>
      </c>
      <c r="N1571" s="78"/>
      <c r="O1571" s="78"/>
      <c r="P1571" s="78"/>
      <c r="Q1571" s="78"/>
      <c r="R1571" s="78"/>
      <c r="S1571" s="78"/>
      <c r="T1571" s="78"/>
      <c r="U1571" s="78"/>
      <c r="V1571" s="79" t="s">
        <v>6605</v>
      </c>
      <c r="W1571" s="78">
        <v>3</v>
      </c>
      <c r="X1571" s="78" t="s">
        <v>6883</v>
      </c>
      <c r="Y1571" s="78"/>
      <c r="Z1571" s="78"/>
      <c r="AA1571" s="78"/>
      <c r="AB1571" s="78"/>
      <c r="AC1571" s="80" t="s">
        <v>1349</v>
      </c>
      <c r="AD1571" s="78"/>
      <c r="AE1571" s="78"/>
      <c r="AF1571" s="78"/>
      <c r="AG1571" s="78"/>
      <c r="AH1571" s="78"/>
      <c r="AI1571" s="78"/>
      <c r="AJ1571" s="78"/>
      <c r="AK1571" s="78"/>
      <c r="AL1571" s="78">
        <v>0</v>
      </c>
      <c r="AM1571" s="83">
        <v>0</v>
      </c>
      <c r="AN1571" s="165">
        <v>0</v>
      </c>
      <c r="AO1571" s="165">
        <v>0</v>
      </c>
      <c r="AP1571" s="53"/>
      <c r="AQ1571" s="53"/>
      <c r="AR1571" s="53"/>
      <c r="AS1571" s="53"/>
    </row>
    <row r="1572" spans="1:45" s="62" customFormat="1" hidden="1">
      <c r="A1572" s="144" t="s">
        <v>6673</v>
      </c>
      <c r="B1572" s="170" t="s">
        <v>6681</v>
      </c>
      <c r="C1572" s="40"/>
      <c r="D1572" s="42" t="s">
        <v>4</v>
      </c>
      <c r="E1572" s="42"/>
      <c r="F1572" s="35" t="s">
        <v>6698</v>
      </c>
      <c r="G1572" s="40"/>
      <c r="H1572" s="40"/>
      <c r="I1572" s="40"/>
      <c r="J1572" s="35"/>
      <c r="K1572" s="40"/>
      <c r="L1572" s="40"/>
      <c r="M1572" s="42"/>
      <c r="N1572" s="40"/>
      <c r="O1572" s="40"/>
      <c r="P1572" s="40"/>
      <c r="Q1572" s="40"/>
      <c r="R1572" s="40"/>
      <c r="S1572" s="40"/>
      <c r="T1572" s="40"/>
      <c r="U1572" s="40"/>
      <c r="V1572" s="41" t="s">
        <v>6605</v>
      </c>
      <c r="W1572" s="36">
        <v>4</v>
      </c>
      <c r="X1572" s="36" t="s">
        <v>4369</v>
      </c>
      <c r="Y1572" s="36" t="s">
        <v>117</v>
      </c>
      <c r="Z1572" s="36" t="s">
        <v>117</v>
      </c>
      <c r="AA1572" s="36" t="s">
        <v>117</v>
      </c>
      <c r="AB1572" s="36" t="s">
        <v>117</v>
      </c>
      <c r="AC1572" s="36" t="s">
        <v>117</v>
      </c>
      <c r="AD1572" s="36" t="s">
        <v>117</v>
      </c>
      <c r="AE1572" s="36" t="s">
        <v>4761</v>
      </c>
      <c r="AF1572" s="36" t="s">
        <v>117</v>
      </c>
      <c r="AG1572" s="36" t="s">
        <v>1349</v>
      </c>
      <c r="AH1572" s="36" t="s">
        <v>117</v>
      </c>
      <c r="AI1572" s="36" t="s">
        <v>117</v>
      </c>
      <c r="AJ1572" s="36" t="s">
        <v>117</v>
      </c>
      <c r="AK1572" s="36" t="s">
        <v>4297</v>
      </c>
      <c r="AL1572" s="36" t="s">
        <v>1281</v>
      </c>
      <c r="AM1572" s="36" t="s">
        <v>1283</v>
      </c>
      <c r="AN1572" s="148" t="s">
        <v>6947</v>
      </c>
      <c r="AO1572" s="148" t="s">
        <v>6948</v>
      </c>
      <c r="AP1572" s="36"/>
      <c r="AQ1572" s="36"/>
      <c r="AR1572" s="36"/>
      <c r="AS1572" s="36"/>
    </row>
    <row r="1573" spans="1:45" s="62" customFormat="1" hidden="1">
      <c r="A1573" s="144" t="s">
        <v>6673</v>
      </c>
      <c r="B1573" s="170" t="s">
        <v>6681</v>
      </c>
      <c r="C1573" s="40"/>
      <c r="D1573" s="42" t="s">
        <v>4</v>
      </c>
      <c r="E1573" s="42"/>
      <c r="F1573" s="40"/>
      <c r="G1573" s="40"/>
      <c r="H1573" s="43" t="s">
        <v>4</v>
      </c>
      <c r="I1573" s="40"/>
      <c r="J1573" s="35"/>
      <c r="K1573" s="40"/>
      <c r="L1573" s="40" t="s">
        <v>6715</v>
      </c>
      <c r="M1573" s="42"/>
      <c r="N1573" s="40"/>
      <c r="O1573" s="40"/>
      <c r="P1573" s="40"/>
      <c r="Q1573" s="40"/>
      <c r="R1573" s="40"/>
      <c r="S1573" s="40"/>
      <c r="T1573" s="40"/>
      <c r="U1573" s="40"/>
      <c r="V1573" s="41" t="s">
        <v>6605</v>
      </c>
      <c r="W1573" s="36">
        <v>3</v>
      </c>
      <c r="X1573" s="36" t="s">
        <v>4800</v>
      </c>
      <c r="Y1573" s="36" t="s">
        <v>5821</v>
      </c>
      <c r="Z1573" s="36" t="s">
        <v>117</v>
      </c>
      <c r="AA1573" s="36" t="s">
        <v>117</v>
      </c>
      <c r="AB1573" s="36" t="s">
        <v>117</v>
      </c>
      <c r="AC1573" s="36" t="s">
        <v>5821</v>
      </c>
      <c r="AD1573" s="36" t="s">
        <v>652</v>
      </c>
      <c r="AE1573" s="36" t="s">
        <v>4803</v>
      </c>
      <c r="AF1573" s="36" t="s">
        <v>117</v>
      </c>
      <c r="AG1573" s="36" t="s">
        <v>117</v>
      </c>
      <c r="AH1573" s="36" t="s">
        <v>117</v>
      </c>
      <c r="AI1573" s="36" t="s">
        <v>117</v>
      </c>
      <c r="AJ1573" s="36" t="s">
        <v>117</v>
      </c>
      <c r="AK1573" s="36" t="s">
        <v>4297</v>
      </c>
      <c r="AL1573" s="36" t="s">
        <v>1281</v>
      </c>
      <c r="AM1573" s="36" t="s">
        <v>1283</v>
      </c>
      <c r="AN1573" s="148" t="s">
        <v>6947</v>
      </c>
      <c r="AO1573" s="148" t="s">
        <v>6948</v>
      </c>
      <c r="AP1573" s="36"/>
      <c r="AQ1573" s="36"/>
      <c r="AR1573" s="36"/>
      <c r="AS1573" s="36"/>
    </row>
    <row r="1574" spans="1:45" s="62" customFormat="1" hidden="1">
      <c r="A1574" s="144" t="s">
        <v>7968</v>
      </c>
      <c r="B1574" s="170" t="s">
        <v>6681</v>
      </c>
      <c r="C1574" s="40"/>
      <c r="D1574" s="42" t="s">
        <v>4</v>
      </c>
      <c r="E1574" s="42"/>
      <c r="F1574" s="40"/>
      <c r="G1574" s="40"/>
      <c r="H1574" s="43" t="s">
        <v>6779</v>
      </c>
      <c r="I1574" s="40"/>
      <c r="J1574" s="35"/>
      <c r="K1574" s="40"/>
      <c r="L1574" s="165" t="s">
        <v>6715</v>
      </c>
      <c r="M1574" s="42"/>
      <c r="N1574" s="40"/>
      <c r="O1574" s="40"/>
      <c r="P1574" s="40"/>
      <c r="Q1574" s="40"/>
      <c r="R1574" s="40"/>
      <c r="S1574" s="40"/>
      <c r="T1574" s="40"/>
      <c r="U1574" s="40"/>
      <c r="V1574" s="41" t="s">
        <v>6605</v>
      </c>
      <c r="W1574" s="36">
        <v>3</v>
      </c>
      <c r="X1574" s="36" t="s">
        <v>4782</v>
      </c>
      <c r="Y1574" s="36" t="s">
        <v>5822</v>
      </c>
      <c r="Z1574" s="36" t="s">
        <v>117</v>
      </c>
      <c r="AA1574" s="36" t="s">
        <v>117</v>
      </c>
      <c r="AB1574" s="36" t="s">
        <v>117</v>
      </c>
      <c r="AC1574" s="36" t="s">
        <v>5822</v>
      </c>
      <c r="AD1574" s="36" t="s">
        <v>620</v>
      </c>
      <c r="AE1574" s="36" t="s">
        <v>4815</v>
      </c>
      <c r="AF1574" s="36" t="s">
        <v>117</v>
      </c>
      <c r="AG1574" s="36" t="s">
        <v>117</v>
      </c>
      <c r="AH1574" s="36" t="s">
        <v>117</v>
      </c>
      <c r="AI1574" s="36" t="s">
        <v>117</v>
      </c>
      <c r="AJ1574" s="36" t="s">
        <v>117</v>
      </c>
      <c r="AK1574" s="36" t="s">
        <v>4297</v>
      </c>
      <c r="AL1574" s="36" t="s">
        <v>1281</v>
      </c>
      <c r="AM1574" s="36" t="s">
        <v>1283</v>
      </c>
      <c r="AN1574" s="148" t="s">
        <v>6947</v>
      </c>
      <c r="AO1574" s="148" t="s">
        <v>6948</v>
      </c>
      <c r="AP1574" s="36"/>
      <c r="AQ1574" s="36"/>
      <c r="AR1574" s="36"/>
      <c r="AS1574" s="36"/>
    </row>
    <row r="1575" spans="1:45" s="62" customFormat="1" hidden="1">
      <c r="A1575" s="144" t="s">
        <v>7873</v>
      </c>
      <c r="B1575" s="170" t="s">
        <v>6681</v>
      </c>
      <c r="C1575" s="40"/>
      <c r="D1575" s="42" t="s">
        <v>6604</v>
      </c>
      <c r="E1575" s="40"/>
      <c r="F1575" s="40"/>
      <c r="G1575" s="40"/>
      <c r="H1575" s="43" t="s">
        <v>6604</v>
      </c>
      <c r="I1575" s="40"/>
      <c r="J1575" s="35"/>
      <c r="K1575" s="40"/>
      <c r="L1575" s="165" t="s">
        <v>6715</v>
      </c>
      <c r="M1575" s="42"/>
      <c r="N1575" s="40"/>
      <c r="O1575" s="40"/>
      <c r="P1575" s="40"/>
      <c r="Q1575" s="40"/>
      <c r="R1575" s="40"/>
      <c r="S1575" s="40"/>
      <c r="T1575" s="40"/>
      <c r="U1575" s="40"/>
      <c r="V1575" s="41" t="s">
        <v>6622</v>
      </c>
      <c r="W1575" s="62">
        <v>3</v>
      </c>
      <c r="X1575" s="36" t="s">
        <v>4788</v>
      </c>
      <c r="Y1575" s="36" t="s">
        <v>5824</v>
      </c>
      <c r="Z1575" s="36" t="s">
        <v>117</v>
      </c>
      <c r="AA1575" s="36" t="s">
        <v>117</v>
      </c>
      <c r="AB1575" s="36" t="s">
        <v>117</v>
      </c>
      <c r="AC1575" s="36" t="s">
        <v>5824</v>
      </c>
      <c r="AD1575" s="36" t="s">
        <v>5825</v>
      </c>
      <c r="AE1575" s="36" t="s">
        <v>4791</v>
      </c>
      <c r="AF1575" s="36" t="s">
        <v>117</v>
      </c>
      <c r="AG1575" s="36" t="s">
        <v>117</v>
      </c>
      <c r="AH1575" s="36" t="s">
        <v>117</v>
      </c>
      <c r="AI1575" s="36" t="s">
        <v>117</v>
      </c>
      <c r="AJ1575" s="36" t="s">
        <v>117</v>
      </c>
      <c r="AK1575" s="36" t="s">
        <v>4297</v>
      </c>
      <c r="AL1575" s="36" t="s">
        <v>1281</v>
      </c>
      <c r="AM1575" s="36" t="s">
        <v>1283</v>
      </c>
      <c r="AN1575" s="148" t="s">
        <v>6947</v>
      </c>
      <c r="AO1575" s="148" t="s">
        <v>6948</v>
      </c>
      <c r="AP1575" s="36"/>
      <c r="AQ1575" s="36"/>
      <c r="AR1575" s="36"/>
      <c r="AS1575" s="36"/>
    </row>
    <row r="1576" spans="1:45" s="62" customFormat="1" hidden="1">
      <c r="A1576" s="144" t="s">
        <v>6673</v>
      </c>
      <c r="B1576" s="170" t="s">
        <v>6681</v>
      </c>
      <c r="C1576" s="41"/>
      <c r="D1576" s="42" t="s">
        <v>6604</v>
      </c>
      <c r="E1576" s="41"/>
      <c r="F1576" s="41"/>
      <c r="G1576" s="41"/>
      <c r="H1576" s="43" t="s">
        <v>6604</v>
      </c>
      <c r="I1576" s="41"/>
      <c r="J1576" s="35"/>
      <c r="K1576" s="41"/>
      <c r="L1576" s="42" t="s">
        <v>6715</v>
      </c>
      <c r="M1576" s="42"/>
      <c r="N1576" s="41"/>
      <c r="O1576" s="41"/>
      <c r="P1576" s="41"/>
      <c r="Q1576" s="41"/>
      <c r="R1576" s="41"/>
      <c r="S1576" s="41"/>
      <c r="T1576" s="41"/>
      <c r="U1576" s="41"/>
      <c r="V1576" s="41" t="s">
        <v>6622</v>
      </c>
      <c r="W1576" s="36">
        <v>3</v>
      </c>
      <c r="X1576" s="36" t="s">
        <v>4782</v>
      </c>
      <c r="Y1576" s="36" t="s">
        <v>5826</v>
      </c>
      <c r="Z1576" s="36" t="s">
        <v>117</v>
      </c>
      <c r="AA1576" s="36" t="s">
        <v>117</v>
      </c>
      <c r="AB1576" s="36" t="s">
        <v>117</v>
      </c>
      <c r="AC1576" s="36" t="s">
        <v>5826</v>
      </c>
      <c r="AD1576" s="36" t="s">
        <v>769</v>
      </c>
      <c r="AE1576" s="36" t="s">
        <v>4784</v>
      </c>
      <c r="AF1576" s="36" t="s">
        <v>117</v>
      </c>
      <c r="AG1576" s="36" t="s">
        <v>117</v>
      </c>
      <c r="AH1576" s="36" t="s">
        <v>117</v>
      </c>
      <c r="AI1576" s="36" t="s">
        <v>117</v>
      </c>
      <c r="AJ1576" s="36" t="s">
        <v>117</v>
      </c>
      <c r="AK1576" s="36" t="s">
        <v>4297</v>
      </c>
      <c r="AL1576" s="36" t="s">
        <v>1281</v>
      </c>
      <c r="AM1576" s="36" t="s">
        <v>1283</v>
      </c>
      <c r="AN1576" s="148" t="s">
        <v>6947</v>
      </c>
      <c r="AO1576" s="148" t="s">
        <v>6948</v>
      </c>
      <c r="AP1576" s="36"/>
      <c r="AQ1576" s="36"/>
      <c r="AR1576" s="36"/>
      <c r="AS1576" s="36"/>
    </row>
    <row r="1577" spans="1:45" s="62" customFormat="1" hidden="1">
      <c r="A1577" s="144" t="s">
        <v>6673</v>
      </c>
      <c r="B1577" s="170" t="s">
        <v>6681</v>
      </c>
      <c r="C1577" s="40"/>
      <c r="D1577" s="42" t="s">
        <v>4</v>
      </c>
      <c r="E1577" s="42"/>
      <c r="F1577" s="40"/>
      <c r="G1577" s="40"/>
      <c r="H1577" s="43"/>
      <c r="I1577" s="40"/>
      <c r="J1577" s="35"/>
      <c r="K1577" s="40"/>
      <c r="L1577" s="40"/>
      <c r="M1577" s="42"/>
      <c r="N1577" s="40"/>
      <c r="O1577" s="40"/>
      <c r="P1577" s="40"/>
      <c r="Q1577" s="40"/>
      <c r="R1577" s="40"/>
      <c r="S1577" s="40"/>
      <c r="T1577" s="40"/>
      <c r="U1577" s="40"/>
      <c r="V1577" s="41" t="s">
        <v>6605</v>
      </c>
      <c r="W1577" s="36">
        <v>3</v>
      </c>
      <c r="X1577" s="36" t="s">
        <v>6087</v>
      </c>
      <c r="Y1577" s="36" t="s">
        <v>5828</v>
      </c>
      <c r="Z1577" s="36" t="s">
        <v>117</v>
      </c>
      <c r="AA1577" s="36" t="s">
        <v>117</v>
      </c>
      <c r="AB1577" s="36" t="s">
        <v>117</v>
      </c>
      <c r="AC1577" s="36" t="s">
        <v>117</v>
      </c>
      <c r="AD1577" s="36" t="s">
        <v>625</v>
      </c>
      <c r="AE1577" s="36" t="s">
        <v>5829</v>
      </c>
      <c r="AF1577" s="36" t="s">
        <v>117</v>
      </c>
      <c r="AG1577" s="36" t="s">
        <v>117</v>
      </c>
      <c r="AH1577" s="36" t="s">
        <v>117</v>
      </c>
      <c r="AI1577" s="36" t="s">
        <v>117</v>
      </c>
      <c r="AJ1577" s="36" t="s">
        <v>117</v>
      </c>
      <c r="AK1577" s="36" t="s">
        <v>4297</v>
      </c>
      <c r="AL1577" s="36" t="s">
        <v>1281</v>
      </c>
      <c r="AM1577" s="36" t="s">
        <v>1283</v>
      </c>
      <c r="AN1577" s="148" t="s">
        <v>6947</v>
      </c>
      <c r="AO1577" s="148" t="s">
        <v>6948</v>
      </c>
      <c r="AP1577" s="36"/>
      <c r="AQ1577" s="36"/>
      <c r="AR1577" s="36"/>
      <c r="AS1577" s="36"/>
    </row>
    <row r="1578" spans="1:45" s="62" customFormat="1" hidden="1">
      <c r="A1578" s="144" t="s">
        <v>6673</v>
      </c>
      <c r="B1578" s="170" t="s">
        <v>6681</v>
      </c>
      <c r="C1578" s="40"/>
      <c r="D1578" s="42" t="s">
        <v>4</v>
      </c>
      <c r="E1578" s="42"/>
      <c r="F1578" s="40"/>
      <c r="G1578" s="40"/>
      <c r="H1578" s="43"/>
      <c r="I1578" s="40"/>
      <c r="J1578" s="35"/>
      <c r="K1578" s="40"/>
      <c r="L1578" s="40"/>
      <c r="M1578" s="42"/>
      <c r="N1578" s="40"/>
      <c r="O1578" s="40"/>
      <c r="P1578" s="40"/>
      <c r="Q1578" s="40"/>
      <c r="R1578" s="40"/>
      <c r="S1578" s="40"/>
      <c r="T1578" s="40"/>
      <c r="U1578" s="40"/>
      <c r="V1578" s="41" t="s">
        <v>6605</v>
      </c>
      <c r="W1578" s="36">
        <v>3</v>
      </c>
      <c r="X1578" s="36" t="s">
        <v>5638</v>
      </c>
      <c r="Y1578" s="36" t="s">
        <v>5827</v>
      </c>
      <c r="Z1578" s="36" t="s">
        <v>117</v>
      </c>
      <c r="AA1578" s="36" t="s">
        <v>117</v>
      </c>
      <c r="AB1578" s="36" t="s">
        <v>117</v>
      </c>
      <c r="AC1578" s="36" t="s">
        <v>5827</v>
      </c>
      <c r="AD1578" s="36" t="s">
        <v>627</v>
      </c>
      <c r="AE1578" s="36" t="s">
        <v>5640</v>
      </c>
      <c r="AF1578" s="36" t="s">
        <v>117</v>
      </c>
      <c r="AG1578" s="36" t="s">
        <v>117</v>
      </c>
      <c r="AH1578" s="36" t="s">
        <v>117</v>
      </c>
      <c r="AI1578" s="36" t="s">
        <v>117</v>
      </c>
      <c r="AJ1578" s="36" t="s">
        <v>117</v>
      </c>
      <c r="AK1578" s="36" t="s">
        <v>4297</v>
      </c>
      <c r="AL1578" s="36" t="s">
        <v>1281</v>
      </c>
      <c r="AM1578" s="36" t="s">
        <v>1283</v>
      </c>
      <c r="AN1578" s="148" t="s">
        <v>6947</v>
      </c>
      <c r="AO1578" s="148" t="s">
        <v>6948</v>
      </c>
      <c r="AP1578" s="36"/>
      <c r="AQ1578" s="36"/>
      <c r="AR1578" s="36"/>
      <c r="AS1578" s="36"/>
    </row>
    <row r="1579" spans="1:45" s="62" customFormat="1" hidden="1">
      <c r="A1579" s="144" t="s">
        <v>6673</v>
      </c>
      <c r="B1579" s="170" t="s">
        <v>6681</v>
      </c>
      <c r="C1579" s="40"/>
      <c r="D1579" s="42" t="s">
        <v>4</v>
      </c>
      <c r="E1579" s="42"/>
      <c r="F1579" s="40"/>
      <c r="G1579" s="40"/>
      <c r="H1579" s="43" t="s">
        <v>6779</v>
      </c>
      <c r="I1579" s="40"/>
      <c r="J1579" s="35"/>
      <c r="K1579" s="40"/>
      <c r="L1579" s="40"/>
      <c r="M1579" s="42"/>
      <c r="N1579" s="40"/>
      <c r="O1579" s="40"/>
      <c r="P1579" s="40"/>
      <c r="Q1579" s="40"/>
      <c r="R1579" s="40"/>
      <c r="S1579" s="40"/>
      <c r="T1579" s="40"/>
      <c r="U1579" s="40"/>
      <c r="V1579" s="41" t="s">
        <v>6605</v>
      </c>
      <c r="W1579" s="36">
        <v>3</v>
      </c>
      <c r="X1579" s="36" t="s">
        <v>5695</v>
      </c>
      <c r="Y1579" s="36" t="s">
        <v>5120</v>
      </c>
      <c r="Z1579" s="36" t="s">
        <v>117</v>
      </c>
      <c r="AA1579" s="36" t="s">
        <v>117</v>
      </c>
      <c r="AB1579" s="36" t="s">
        <v>117</v>
      </c>
      <c r="AC1579" s="36" t="s">
        <v>5830</v>
      </c>
      <c r="AD1579" s="36" t="s">
        <v>5823</v>
      </c>
      <c r="AE1579" s="36" t="s">
        <v>5831</v>
      </c>
      <c r="AF1579" s="36" t="s">
        <v>117</v>
      </c>
      <c r="AG1579" s="36" t="s">
        <v>117</v>
      </c>
      <c r="AH1579" s="36" t="s">
        <v>117</v>
      </c>
      <c r="AI1579" s="36" t="s">
        <v>117</v>
      </c>
      <c r="AJ1579" s="36" t="s">
        <v>117</v>
      </c>
      <c r="AK1579" s="36" t="s">
        <v>4297</v>
      </c>
      <c r="AL1579" s="36" t="s">
        <v>1281</v>
      </c>
      <c r="AM1579" s="36" t="s">
        <v>1283</v>
      </c>
      <c r="AN1579" s="148" t="s">
        <v>6947</v>
      </c>
      <c r="AO1579" s="148" t="s">
        <v>6948</v>
      </c>
      <c r="AP1579" s="36"/>
      <c r="AQ1579" s="36"/>
      <c r="AR1579" s="36"/>
      <c r="AS1579" s="36"/>
    </row>
    <row r="1580" spans="1:45" s="62" customFormat="1" hidden="1">
      <c r="A1580" s="144" t="s">
        <v>6673</v>
      </c>
      <c r="B1580" s="170" t="s">
        <v>6681</v>
      </c>
      <c r="C1580" s="40"/>
      <c r="D1580" s="42" t="s">
        <v>4</v>
      </c>
      <c r="E1580" s="42"/>
      <c r="F1580" s="40"/>
      <c r="G1580" s="40"/>
      <c r="H1580" s="43" t="s">
        <v>4</v>
      </c>
      <c r="I1580" s="40"/>
      <c r="J1580" s="35"/>
      <c r="K1580" s="40"/>
      <c r="L1580" s="40"/>
      <c r="M1580" s="42"/>
      <c r="N1580" s="40"/>
      <c r="O1580" s="40"/>
      <c r="P1580" s="40"/>
      <c r="Q1580" s="40"/>
      <c r="R1580" s="40"/>
      <c r="S1580" s="40"/>
      <c r="T1580" s="40"/>
      <c r="U1580" s="40"/>
      <c r="V1580" s="41" t="s">
        <v>6605</v>
      </c>
      <c r="W1580" s="36">
        <v>3</v>
      </c>
      <c r="X1580" s="36" t="s">
        <v>5695</v>
      </c>
      <c r="Y1580" s="36" t="s">
        <v>5120</v>
      </c>
      <c r="Z1580" s="36" t="s">
        <v>117</v>
      </c>
      <c r="AA1580" s="36" t="s">
        <v>117</v>
      </c>
      <c r="AB1580" s="36" t="s">
        <v>117</v>
      </c>
      <c r="AC1580" s="36" t="s">
        <v>5832</v>
      </c>
      <c r="AD1580" s="36" t="s">
        <v>666</v>
      </c>
      <c r="AE1580" s="36" t="s">
        <v>5833</v>
      </c>
      <c r="AF1580" s="36" t="s">
        <v>117</v>
      </c>
      <c r="AG1580" s="36" t="s">
        <v>117</v>
      </c>
      <c r="AH1580" s="36" t="s">
        <v>117</v>
      </c>
      <c r="AI1580" s="36" t="s">
        <v>117</v>
      </c>
      <c r="AJ1580" s="36" t="s">
        <v>117</v>
      </c>
      <c r="AK1580" s="36" t="s">
        <v>4297</v>
      </c>
      <c r="AL1580" s="36" t="s">
        <v>1281</v>
      </c>
      <c r="AM1580" s="36" t="s">
        <v>1283</v>
      </c>
      <c r="AN1580" s="148" t="s">
        <v>6947</v>
      </c>
      <c r="AO1580" s="148" t="s">
        <v>6948</v>
      </c>
      <c r="AP1580" s="36"/>
      <c r="AQ1580" s="36"/>
      <c r="AR1580" s="36"/>
      <c r="AS1580" s="36"/>
    </row>
    <row r="1581" spans="1:45" s="62" customFormat="1" hidden="1">
      <c r="A1581" s="183"/>
      <c r="B1581" s="170" t="s">
        <v>6682</v>
      </c>
      <c r="D1581" s="35"/>
      <c r="E1581" s="35"/>
      <c r="F1581" s="35"/>
      <c r="G1581" s="35"/>
      <c r="H1581" s="35"/>
      <c r="I1581" s="35"/>
      <c r="J1581" s="35"/>
      <c r="K1581" s="35"/>
      <c r="L1581" s="35"/>
      <c r="M1581" s="35"/>
      <c r="P1581" s="36"/>
      <c r="Q1581" s="36"/>
      <c r="R1581" s="36"/>
      <c r="S1581" s="36"/>
      <c r="T1581" s="36"/>
      <c r="U1581" s="36"/>
      <c r="V1581" s="36"/>
      <c r="W1581" s="36">
        <v>1</v>
      </c>
      <c r="X1581" s="36" t="s">
        <v>1350</v>
      </c>
      <c r="Y1581" s="36"/>
      <c r="Z1581" s="36"/>
      <c r="AA1581" s="36"/>
      <c r="AB1581" s="36"/>
      <c r="AC1581" s="36"/>
      <c r="AD1581" s="36"/>
      <c r="AE1581" s="36"/>
      <c r="AF1581" s="36"/>
      <c r="AG1581" s="36"/>
      <c r="AH1581" s="36"/>
      <c r="AI1581" s="36"/>
      <c r="AJ1581" s="36"/>
      <c r="AK1581" s="36"/>
      <c r="AL1581" s="36"/>
      <c r="AM1581" s="36"/>
      <c r="AN1581" s="36"/>
      <c r="AO1581" s="36"/>
      <c r="AP1581" s="36"/>
      <c r="AQ1581" s="36"/>
      <c r="AR1581" s="36"/>
      <c r="AS1581" s="36"/>
    </row>
    <row r="1582" spans="1:45" s="62" customFormat="1" hidden="1">
      <c r="A1582" s="183"/>
      <c r="B1582" s="170" t="s">
        <v>6682</v>
      </c>
      <c r="D1582" s="35"/>
      <c r="E1582" s="35"/>
      <c r="F1582" s="35"/>
      <c r="G1582" s="35"/>
      <c r="H1582" s="35"/>
      <c r="I1582" s="35"/>
      <c r="J1582" s="35"/>
      <c r="K1582" s="35"/>
      <c r="L1582" s="35"/>
      <c r="M1582" s="35"/>
      <c r="P1582" s="36"/>
      <c r="Q1582" s="36"/>
      <c r="R1582" s="36"/>
      <c r="S1582" s="36"/>
      <c r="T1582" s="36"/>
      <c r="U1582" s="36"/>
      <c r="V1582" s="36"/>
      <c r="W1582" s="36">
        <v>2</v>
      </c>
      <c r="X1582" s="36" t="s">
        <v>61</v>
      </c>
      <c r="Y1582" s="36" t="s">
        <v>1351</v>
      </c>
      <c r="Z1582" s="36" t="s">
        <v>1352</v>
      </c>
      <c r="AA1582" s="36" t="s">
        <v>1353</v>
      </c>
      <c r="AB1582" s="36"/>
      <c r="AC1582" s="36"/>
      <c r="AD1582" s="36"/>
      <c r="AE1582" s="36"/>
      <c r="AF1582" s="36"/>
      <c r="AG1582" s="36"/>
      <c r="AH1582" s="36"/>
      <c r="AI1582" s="36"/>
      <c r="AJ1582" s="36"/>
      <c r="AK1582" s="36"/>
      <c r="AL1582" s="36"/>
      <c r="AM1582" s="36"/>
      <c r="AN1582" s="36"/>
      <c r="AO1582" s="36"/>
      <c r="AP1582" s="36"/>
      <c r="AQ1582" s="36"/>
      <c r="AR1582" s="36"/>
      <c r="AS1582" s="36"/>
    </row>
    <row r="1583" spans="1:45" s="62" customFormat="1" hidden="1">
      <c r="A1583" s="183"/>
      <c r="B1583" s="170" t="s">
        <v>6682</v>
      </c>
      <c r="D1583" s="35"/>
      <c r="E1583" s="35"/>
      <c r="F1583" s="35"/>
      <c r="G1583" s="35"/>
      <c r="H1583" s="35"/>
      <c r="I1583" s="35"/>
      <c r="J1583" s="35"/>
      <c r="K1583" s="35"/>
      <c r="L1583" s="35"/>
      <c r="M1583" s="35"/>
      <c r="P1583" s="36"/>
      <c r="Q1583" s="36"/>
      <c r="R1583" s="36"/>
      <c r="S1583" s="36"/>
      <c r="T1583" s="36"/>
      <c r="U1583" s="36"/>
      <c r="V1583" s="36"/>
      <c r="W1583" s="36">
        <v>0</v>
      </c>
      <c r="X1583" s="36" t="s">
        <v>4286</v>
      </c>
      <c r="Y1583" s="36" t="s">
        <v>4287</v>
      </c>
      <c r="Z1583" s="36" t="s">
        <v>4288</v>
      </c>
      <c r="AA1583" s="36" t="s">
        <v>45</v>
      </c>
      <c r="AB1583" s="36" t="s">
        <v>45</v>
      </c>
      <c r="AC1583" s="36" t="s">
        <v>47</v>
      </c>
      <c r="AD1583" s="36" t="s">
        <v>49</v>
      </c>
      <c r="AE1583" s="36" t="s">
        <v>4289</v>
      </c>
      <c r="AF1583" s="36" t="s">
        <v>4290</v>
      </c>
      <c r="AG1583" s="36" t="s">
        <v>4291</v>
      </c>
      <c r="AH1583" s="36" t="s">
        <v>58</v>
      </c>
      <c r="AI1583" s="36" t="s">
        <v>4292</v>
      </c>
      <c r="AJ1583" s="36" t="s">
        <v>4293</v>
      </c>
      <c r="AK1583" s="36" t="s">
        <v>4294</v>
      </c>
      <c r="AL1583" s="36" t="s">
        <v>61</v>
      </c>
      <c r="AM1583" s="36"/>
      <c r="AN1583" s="36"/>
      <c r="AO1583" s="36"/>
      <c r="AP1583" s="36"/>
      <c r="AQ1583" s="36"/>
      <c r="AR1583" s="36"/>
      <c r="AS1583" s="36"/>
    </row>
    <row r="1584" spans="1:45" s="62" customFormat="1" hidden="1">
      <c r="A1584" s="136"/>
      <c r="B1584" s="170" t="s">
        <v>6682</v>
      </c>
      <c r="C1584" s="36"/>
      <c r="D1584" s="88"/>
      <c r="E1584" s="88"/>
      <c r="F1584" s="88"/>
      <c r="G1584" s="88"/>
      <c r="H1584" s="88"/>
      <c r="I1584" s="88"/>
      <c r="J1584" s="88"/>
      <c r="K1584" s="88"/>
      <c r="L1584" s="88"/>
      <c r="M1584" s="88"/>
      <c r="N1584" s="36"/>
      <c r="O1584" s="36"/>
      <c r="P1584" s="36"/>
      <c r="Q1584" s="36"/>
      <c r="R1584" s="36"/>
      <c r="S1584" s="36"/>
      <c r="T1584" s="36"/>
      <c r="U1584" s="36"/>
      <c r="V1584" s="36"/>
      <c r="W1584" s="36">
        <v>4</v>
      </c>
      <c r="X1584" s="36" t="s">
        <v>4312</v>
      </c>
      <c r="Y1584" s="36" t="s">
        <v>117</v>
      </c>
      <c r="Z1584" s="36" t="s">
        <v>117</v>
      </c>
      <c r="AA1584" s="36" t="s">
        <v>117</v>
      </c>
      <c r="AB1584" s="36" t="s">
        <v>117</v>
      </c>
      <c r="AC1584" s="36" t="s">
        <v>117</v>
      </c>
      <c r="AD1584" s="36" t="s">
        <v>117</v>
      </c>
      <c r="AE1584" s="36" t="s">
        <v>4314</v>
      </c>
      <c r="AF1584" s="36" t="s">
        <v>117</v>
      </c>
      <c r="AG1584" s="36" t="s">
        <v>117</v>
      </c>
      <c r="AH1584" s="36" t="s">
        <v>117</v>
      </c>
      <c r="AI1584" s="36" t="s">
        <v>117</v>
      </c>
      <c r="AJ1584" s="36" t="s">
        <v>117</v>
      </c>
      <c r="AK1584" s="36" t="s">
        <v>4304</v>
      </c>
      <c r="AL1584" s="36">
        <v>174</v>
      </c>
      <c r="AM1584" s="36"/>
      <c r="AN1584" s="36"/>
      <c r="AO1584" s="36"/>
      <c r="AP1584" s="36"/>
      <c r="AQ1584" s="36"/>
      <c r="AR1584" s="36"/>
      <c r="AS1584" s="36"/>
    </row>
    <row r="1585" spans="1:45" s="62" customFormat="1" hidden="1">
      <c r="A1585" s="183"/>
      <c r="B1585" s="170" t="s">
        <v>6682</v>
      </c>
      <c r="D1585" s="35"/>
      <c r="E1585" s="35"/>
      <c r="F1585" s="35"/>
      <c r="G1585" s="35"/>
      <c r="H1585" s="35"/>
      <c r="I1585" s="35"/>
      <c r="J1585" s="35"/>
      <c r="K1585" s="35"/>
      <c r="L1585" s="35"/>
      <c r="M1585" s="35"/>
      <c r="N1585" s="36"/>
      <c r="O1585" s="36"/>
      <c r="P1585" s="36"/>
      <c r="Q1585" s="36"/>
      <c r="R1585" s="36"/>
      <c r="S1585" s="36"/>
      <c r="T1585" s="36"/>
      <c r="U1585" s="36"/>
      <c r="V1585" s="36"/>
      <c r="W1585" s="36">
        <v>4</v>
      </c>
      <c r="X1585" s="36" t="s">
        <v>4330</v>
      </c>
      <c r="Y1585" s="36" t="s">
        <v>117</v>
      </c>
      <c r="Z1585" s="36" t="s">
        <v>117</v>
      </c>
      <c r="AA1585" s="36" t="s">
        <v>117</v>
      </c>
      <c r="AB1585" s="36" t="s">
        <v>117</v>
      </c>
      <c r="AC1585" s="36" t="s">
        <v>117</v>
      </c>
      <c r="AD1585" s="36" t="s">
        <v>117</v>
      </c>
      <c r="AE1585" s="36" t="s">
        <v>1101</v>
      </c>
      <c r="AF1585" s="36" t="s">
        <v>117</v>
      </c>
      <c r="AG1585" s="36" t="s">
        <v>117</v>
      </c>
      <c r="AH1585" s="36" t="s">
        <v>117</v>
      </c>
      <c r="AI1585" s="36" t="s">
        <v>117</v>
      </c>
      <c r="AJ1585" s="36" t="s">
        <v>117</v>
      </c>
      <c r="AK1585" s="36" t="s">
        <v>4297</v>
      </c>
      <c r="AL1585" s="36">
        <v>2</v>
      </c>
      <c r="AM1585" s="36"/>
      <c r="AN1585" s="36"/>
      <c r="AO1585" s="36"/>
      <c r="AP1585" s="36"/>
      <c r="AQ1585" s="36"/>
      <c r="AR1585" s="36"/>
      <c r="AS1585" s="36"/>
    </row>
    <row r="1586" spans="1:45" s="62" customFormat="1" hidden="1">
      <c r="A1586" s="183"/>
      <c r="B1586" s="170" t="s">
        <v>6682</v>
      </c>
      <c r="D1586" s="35"/>
      <c r="E1586" s="35"/>
      <c r="F1586" s="35"/>
      <c r="G1586" s="35"/>
      <c r="H1586" s="35"/>
      <c r="I1586" s="35"/>
      <c r="J1586" s="35"/>
      <c r="K1586" s="35"/>
      <c r="L1586" s="35"/>
      <c r="M1586" s="35"/>
      <c r="N1586" s="36"/>
      <c r="O1586" s="36"/>
      <c r="P1586" s="36"/>
      <c r="Q1586" s="36"/>
      <c r="R1586" s="36"/>
      <c r="S1586" s="36"/>
      <c r="T1586" s="36"/>
      <c r="U1586" s="36"/>
      <c r="V1586" s="36"/>
      <c r="W1586" s="36">
        <v>4</v>
      </c>
      <c r="X1586" s="36" t="s">
        <v>4330</v>
      </c>
      <c r="Y1586" s="36" t="s">
        <v>117</v>
      </c>
      <c r="Z1586" s="36" t="s">
        <v>117</v>
      </c>
      <c r="AA1586" s="36" t="s">
        <v>117</v>
      </c>
      <c r="AB1586" s="36" t="s">
        <v>117</v>
      </c>
      <c r="AC1586" s="36" t="s">
        <v>117</v>
      </c>
      <c r="AD1586" s="36" t="s">
        <v>117</v>
      </c>
      <c r="AE1586" s="36" t="s">
        <v>669</v>
      </c>
      <c r="AF1586" s="36" t="s">
        <v>117</v>
      </c>
      <c r="AG1586" s="36" t="s">
        <v>117</v>
      </c>
      <c r="AH1586" s="36" t="s">
        <v>117</v>
      </c>
      <c r="AI1586" s="36" t="s">
        <v>117</v>
      </c>
      <c r="AJ1586" s="36" t="s">
        <v>117</v>
      </c>
      <c r="AK1586" s="36" t="s">
        <v>4297</v>
      </c>
      <c r="AL1586" s="36">
        <v>1</v>
      </c>
      <c r="AM1586" s="36"/>
      <c r="AN1586" s="36"/>
      <c r="AO1586" s="36"/>
      <c r="AP1586" s="36"/>
      <c r="AQ1586" s="36"/>
      <c r="AR1586" s="36"/>
      <c r="AS1586" s="36"/>
    </row>
    <row r="1587" spans="1:45" s="62" customFormat="1" hidden="1">
      <c r="A1587" s="183"/>
      <c r="B1587" s="170" t="s">
        <v>6682</v>
      </c>
      <c r="D1587" s="35"/>
      <c r="E1587" s="35"/>
      <c r="F1587" s="35"/>
      <c r="G1587" s="35"/>
      <c r="H1587" s="35"/>
      <c r="I1587" s="35"/>
      <c r="J1587" s="35"/>
      <c r="K1587" s="35"/>
      <c r="L1587" s="35"/>
      <c r="M1587" s="35"/>
      <c r="N1587" s="36"/>
      <c r="O1587" s="36"/>
      <c r="P1587" s="36"/>
      <c r="Q1587" s="36"/>
      <c r="R1587" s="36"/>
      <c r="S1587" s="36"/>
      <c r="T1587" s="36"/>
      <c r="U1587" s="36"/>
      <c r="V1587" s="36"/>
      <c r="W1587" s="36">
        <v>4</v>
      </c>
      <c r="X1587" s="36" t="s">
        <v>50</v>
      </c>
      <c r="Y1587" s="36" t="s">
        <v>117</v>
      </c>
      <c r="Z1587" s="36" t="s">
        <v>117</v>
      </c>
      <c r="AA1587" s="36" t="s">
        <v>117</v>
      </c>
      <c r="AB1587" s="36" t="s">
        <v>117</v>
      </c>
      <c r="AC1587" s="36" t="s">
        <v>117</v>
      </c>
      <c r="AD1587" s="36" t="s">
        <v>117</v>
      </c>
      <c r="AE1587" s="36" t="s">
        <v>146</v>
      </c>
      <c r="AF1587" s="36" t="s">
        <v>117</v>
      </c>
      <c r="AG1587" s="36" t="s">
        <v>117</v>
      </c>
      <c r="AH1587" s="36" t="s">
        <v>117</v>
      </c>
      <c r="AI1587" s="36" t="s">
        <v>117</v>
      </c>
      <c r="AJ1587" s="36" t="s">
        <v>117</v>
      </c>
      <c r="AK1587" s="36" t="s">
        <v>4297</v>
      </c>
      <c r="AL1587" s="36">
        <v>1</v>
      </c>
      <c r="AM1587" s="36"/>
      <c r="AN1587" s="36"/>
      <c r="AO1587" s="36"/>
      <c r="AP1587" s="36"/>
      <c r="AQ1587" s="36"/>
      <c r="AR1587" s="36"/>
      <c r="AS1587" s="36"/>
    </row>
    <row r="1588" spans="1:45" s="62" customFormat="1" hidden="1">
      <c r="A1588" s="183"/>
      <c r="B1588" s="170" t="s">
        <v>6682</v>
      </c>
      <c r="D1588" s="35"/>
      <c r="E1588" s="35"/>
      <c r="F1588" s="35"/>
      <c r="G1588" s="35"/>
      <c r="H1588" s="35"/>
      <c r="I1588" s="35"/>
      <c r="J1588" s="35"/>
      <c r="K1588" s="35"/>
      <c r="L1588" s="35"/>
      <c r="M1588" s="35"/>
      <c r="N1588" s="36"/>
      <c r="O1588" s="36"/>
      <c r="P1588" s="36"/>
      <c r="Q1588" s="36"/>
      <c r="R1588" s="36"/>
      <c r="S1588" s="36"/>
      <c r="T1588" s="36"/>
      <c r="U1588" s="36"/>
      <c r="V1588" s="36"/>
      <c r="W1588" s="36">
        <v>4</v>
      </c>
      <c r="X1588" s="36" t="s">
        <v>50</v>
      </c>
      <c r="Y1588" s="36" t="s">
        <v>117</v>
      </c>
      <c r="Z1588" s="36" t="s">
        <v>117</v>
      </c>
      <c r="AA1588" s="36" t="s">
        <v>117</v>
      </c>
      <c r="AB1588" s="36" t="s">
        <v>117</v>
      </c>
      <c r="AC1588" s="36" t="s">
        <v>117</v>
      </c>
      <c r="AD1588" s="36" t="s">
        <v>117</v>
      </c>
      <c r="AE1588" s="36" t="s">
        <v>148</v>
      </c>
      <c r="AF1588" s="36" t="s">
        <v>117</v>
      </c>
      <c r="AG1588" s="36" t="s">
        <v>117</v>
      </c>
      <c r="AH1588" s="36" t="s">
        <v>117</v>
      </c>
      <c r="AI1588" s="36" t="s">
        <v>117</v>
      </c>
      <c r="AJ1588" s="36" t="s">
        <v>117</v>
      </c>
      <c r="AK1588" s="36" t="s">
        <v>4297</v>
      </c>
      <c r="AL1588" s="36">
        <v>2</v>
      </c>
      <c r="AM1588" s="36"/>
      <c r="AN1588" s="36"/>
      <c r="AO1588" s="36"/>
      <c r="AP1588" s="36"/>
      <c r="AQ1588" s="36"/>
      <c r="AR1588" s="36"/>
      <c r="AS1588" s="36"/>
    </row>
    <row r="1589" spans="1:45" s="62" customFormat="1" hidden="1">
      <c r="A1589" s="183"/>
      <c r="B1589" s="170" t="s">
        <v>6682</v>
      </c>
      <c r="D1589" s="35"/>
      <c r="E1589" s="35"/>
      <c r="F1589" s="35"/>
      <c r="G1589" s="35"/>
      <c r="H1589" s="35"/>
      <c r="I1589" s="35"/>
      <c r="J1589" s="35"/>
      <c r="K1589" s="35"/>
      <c r="L1589" s="35"/>
      <c r="M1589" s="35"/>
      <c r="N1589" s="36"/>
      <c r="O1589" s="36"/>
      <c r="P1589" s="36"/>
      <c r="Q1589" s="36"/>
      <c r="R1589" s="36"/>
      <c r="S1589" s="36"/>
      <c r="T1589" s="36"/>
      <c r="U1589" s="36"/>
      <c r="V1589" s="36"/>
      <c r="W1589" s="36">
        <v>4</v>
      </c>
      <c r="X1589" s="36" t="s">
        <v>50</v>
      </c>
      <c r="Y1589" s="36" t="s">
        <v>117</v>
      </c>
      <c r="Z1589" s="36" t="s">
        <v>117</v>
      </c>
      <c r="AA1589" s="36" t="s">
        <v>117</v>
      </c>
      <c r="AB1589" s="36" t="s">
        <v>117</v>
      </c>
      <c r="AC1589" s="36" t="s">
        <v>117</v>
      </c>
      <c r="AD1589" s="36" t="s">
        <v>117</v>
      </c>
      <c r="AE1589" s="36" t="s">
        <v>179</v>
      </c>
      <c r="AF1589" s="36" t="s">
        <v>117</v>
      </c>
      <c r="AG1589" s="36" t="s">
        <v>117</v>
      </c>
      <c r="AH1589" s="36" t="s">
        <v>117</v>
      </c>
      <c r="AI1589" s="36" t="s">
        <v>117</v>
      </c>
      <c r="AJ1589" s="36" t="s">
        <v>117</v>
      </c>
      <c r="AK1589" s="36" t="s">
        <v>4297</v>
      </c>
      <c r="AL1589" s="36">
        <v>1</v>
      </c>
      <c r="AM1589" s="36"/>
      <c r="AN1589" s="36"/>
      <c r="AO1589" s="36"/>
      <c r="AP1589" s="36"/>
      <c r="AQ1589" s="36"/>
      <c r="AR1589" s="36"/>
      <c r="AS1589" s="36"/>
    </row>
    <row r="1590" spans="1:45" s="62" customFormat="1" hidden="1">
      <c r="A1590" s="183"/>
      <c r="B1590" s="170" t="s">
        <v>6682</v>
      </c>
      <c r="D1590" s="35"/>
      <c r="E1590" s="35"/>
      <c r="F1590" s="35"/>
      <c r="G1590" s="35"/>
      <c r="H1590" s="35"/>
      <c r="I1590" s="35"/>
      <c r="J1590" s="35"/>
      <c r="K1590" s="35"/>
      <c r="L1590" s="35"/>
      <c r="M1590" s="35"/>
      <c r="N1590" s="36"/>
      <c r="O1590" s="36"/>
      <c r="P1590" s="36"/>
      <c r="Q1590" s="36"/>
      <c r="R1590" s="36"/>
      <c r="S1590" s="36"/>
      <c r="T1590" s="36"/>
      <c r="U1590" s="36"/>
      <c r="V1590" s="36"/>
      <c r="W1590" s="36">
        <v>4</v>
      </c>
      <c r="X1590" s="36" t="s">
        <v>50</v>
      </c>
      <c r="Y1590" s="36" t="s">
        <v>117</v>
      </c>
      <c r="Z1590" s="36" t="s">
        <v>117</v>
      </c>
      <c r="AA1590" s="36" t="s">
        <v>117</v>
      </c>
      <c r="AB1590" s="36" t="s">
        <v>117</v>
      </c>
      <c r="AC1590" s="36" t="s">
        <v>117</v>
      </c>
      <c r="AD1590" s="36" t="s">
        <v>117</v>
      </c>
      <c r="AE1590" s="36" t="s">
        <v>183</v>
      </c>
      <c r="AF1590" s="36" t="s">
        <v>117</v>
      </c>
      <c r="AG1590" s="36" t="s">
        <v>117</v>
      </c>
      <c r="AH1590" s="36" t="s">
        <v>117</v>
      </c>
      <c r="AI1590" s="36" t="s">
        <v>117</v>
      </c>
      <c r="AJ1590" s="36" t="s">
        <v>117</v>
      </c>
      <c r="AK1590" s="36" t="s">
        <v>4297</v>
      </c>
      <c r="AL1590" s="36">
        <v>1</v>
      </c>
      <c r="AM1590" s="36"/>
      <c r="AN1590" s="36"/>
      <c r="AO1590" s="36"/>
      <c r="AP1590" s="36"/>
      <c r="AQ1590" s="36"/>
      <c r="AR1590" s="36"/>
      <c r="AS1590" s="36"/>
    </row>
    <row r="1591" spans="1:45" s="62" customFormat="1" hidden="1">
      <c r="A1591" s="49"/>
      <c r="B1591" s="170" t="s">
        <v>6682</v>
      </c>
      <c r="C1591" s="40"/>
      <c r="D1591" s="72" t="s">
        <v>4</v>
      </c>
      <c r="E1591" s="42" t="s">
        <v>6708</v>
      </c>
      <c r="F1591" s="40"/>
      <c r="G1591" s="40"/>
      <c r="H1591" s="43"/>
      <c r="I1591" s="40"/>
      <c r="J1591" s="35"/>
      <c r="K1591" s="40"/>
      <c r="L1591" s="40"/>
      <c r="M1591" s="42"/>
      <c r="N1591" s="40"/>
      <c r="O1591" s="40"/>
      <c r="P1591" s="40"/>
      <c r="Q1591" s="40"/>
      <c r="R1591" s="40"/>
      <c r="S1591" s="40"/>
      <c r="T1591" s="40"/>
      <c r="U1591" s="40"/>
      <c r="V1591" s="41" t="s">
        <v>6605</v>
      </c>
      <c r="W1591" s="36">
        <v>3</v>
      </c>
      <c r="X1591" s="36" t="s">
        <v>5834</v>
      </c>
      <c r="Y1591" s="36" t="s">
        <v>1354</v>
      </c>
      <c r="Z1591" s="36" t="s">
        <v>117</v>
      </c>
      <c r="AA1591" s="36" t="s">
        <v>1355</v>
      </c>
      <c r="AB1591" s="36" t="s">
        <v>1356</v>
      </c>
      <c r="AC1591" s="36" t="s">
        <v>1357</v>
      </c>
      <c r="AD1591" s="36" t="s">
        <v>1320</v>
      </c>
      <c r="AE1591" s="36" t="s">
        <v>5835</v>
      </c>
      <c r="AF1591" s="36" t="s">
        <v>4482</v>
      </c>
      <c r="AG1591" s="36" t="s">
        <v>117</v>
      </c>
      <c r="AH1591" s="36" t="s">
        <v>4367</v>
      </c>
      <c r="AI1591" s="36" t="s">
        <v>5836</v>
      </c>
      <c r="AJ1591" s="36" t="s">
        <v>5837</v>
      </c>
      <c r="AK1591" s="36" t="s">
        <v>4297</v>
      </c>
      <c r="AL1591" s="36" t="s">
        <v>1351</v>
      </c>
      <c r="AM1591" s="36"/>
      <c r="AN1591" s="36"/>
      <c r="AO1591" s="36"/>
      <c r="AP1591" s="36"/>
      <c r="AQ1591" s="36"/>
      <c r="AR1591" s="36"/>
      <c r="AS1591" s="36"/>
    </row>
    <row r="1592" spans="1:45" s="62" customFormat="1" hidden="1">
      <c r="A1592" s="49"/>
      <c r="B1592" s="170" t="s">
        <v>6682</v>
      </c>
      <c r="C1592" s="40"/>
      <c r="D1592" s="72" t="s">
        <v>4</v>
      </c>
      <c r="E1592" s="42"/>
      <c r="F1592" s="40"/>
      <c r="G1592" s="40"/>
      <c r="H1592" s="43"/>
      <c r="I1592" s="40"/>
      <c r="J1592" s="35"/>
      <c r="K1592" s="40"/>
      <c r="L1592" s="40"/>
      <c r="M1592" s="42"/>
      <c r="N1592" s="40"/>
      <c r="O1592" s="40"/>
      <c r="P1592" s="40"/>
      <c r="Q1592" s="40"/>
      <c r="R1592" s="40"/>
      <c r="S1592" s="40"/>
      <c r="T1592" s="40"/>
      <c r="U1592" s="40"/>
      <c r="V1592" s="41" t="s">
        <v>6605</v>
      </c>
      <c r="W1592" s="36">
        <v>4</v>
      </c>
      <c r="X1592" s="36" t="s">
        <v>4369</v>
      </c>
      <c r="Y1592" s="36" t="s">
        <v>117</v>
      </c>
      <c r="Z1592" s="36" t="s">
        <v>117</v>
      </c>
      <c r="AA1592" s="36" t="s">
        <v>117</v>
      </c>
      <c r="AB1592" s="36" t="s">
        <v>117</v>
      </c>
      <c r="AC1592" s="36" t="s">
        <v>117</v>
      </c>
      <c r="AD1592" s="36" t="s">
        <v>117</v>
      </c>
      <c r="AE1592" s="36" t="s">
        <v>5838</v>
      </c>
      <c r="AF1592" s="36" t="s">
        <v>117</v>
      </c>
      <c r="AG1592" s="36" t="s">
        <v>1357</v>
      </c>
      <c r="AH1592" s="36" t="s">
        <v>117</v>
      </c>
      <c r="AI1592" s="36" t="s">
        <v>117</v>
      </c>
      <c r="AJ1592" s="36" t="s">
        <v>117</v>
      </c>
      <c r="AK1592" s="36" t="s">
        <v>4297</v>
      </c>
      <c r="AL1592" s="36" t="s">
        <v>1351</v>
      </c>
      <c r="AM1592" s="36"/>
      <c r="AN1592" s="36"/>
      <c r="AO1592" s="36"/>
      <c r="AP1592" s="36"/>
      <c r="AQ1592" s="36"/>
      <c r="AR1592" s="36"/>
      <c r="AS1592" s="36"/>
    </row>
    <row r="1593" spans="1:45" s="62" customFormat="1" hidden="1">
      <c r="A1593" s="132"/>
      <c r="B1593" s="170" t="s">
        <v>6682</v>
      </c>
      <c r="C1593" s="40"/>
      <c r="D1593" s="42" t="s">
        <v>6711</v>
      </c>
      <c r="E1593" s="40"/>
      <c r="F1593" s="40"/>
      <c r="G1593" s="40"/>
      <c r="H1593" s="43"/>
      <c r="I1593" s="40"/>
      <c r="J1593" s="35" t="s">
        <v>6858</v>
      </c>
      <c r="K1593" s="40"/>
      <c r="L1593" s="40"/>
      <c r="M1593" s="42"/>
      <c r="N1593" s="40"/>
      <c r="O1593" s="40"/>
      <c r="P1593" s="40"/>
      <c r="Q1593" s="40"/>
      <c r="R1593" s="40"/>
      <c r="S1593" s="40"/>
      <c r="T1593" s="40"/>
      <c r="U1593" s="40"/>
      <c r="V1593" s="41" t="s">
        <v>6622</v>
      </c>
      <c r="W1593" s="36">
        <v>3</v>
      </c>
      <c r="X1593" s="36" t="s">
        <v>4579</v>
      </c>
      <c r="Y1593" s="36" t="s">
        <v>5839</v>
      </c>
      <c r="Z1593" s="36" t="s">
        <v>117</v>
      </c>
      <c r="AA1593" s="36" t="s">
        <v>117</v>
      </c>
      <c r="AB1593" s="36" t="s">
        <v>5840</v>
      </c>
      <c r="AC1593" s="36" t="s">
        <v>5839</v>
      </c>
      <c r="AD1593" s="36" t="s">
        <v>563</v>
      </c>
      <c r="AE1593" s="36" t="s">
        <v>4582</v>
      </c>
      <c r="AF1593" s="36" t="s">
        <v>117</v>
      </c>
      <c r="AG1593" s="36" t="s">
        <v>562</v>
      </c>
      <c r="AH1593" s="36" t="s">
        <v>4583</v>
      </c>
      <c r="AI1593" s="36" t="s">
        <v>117</v>
      </c>
      <c r="AJ1593" s="36" t="s">
        <v>117</v>
      </c>
      <c r="AK1593" s="36" t="s">
        <v>4297</v>
      </c>
      <c r="AL1593" s="36" t="s">
        <v>1351</v>
      </c>
      <c r="AM1593" s="36"/>
      <c r="AN1593" s="36"/>
      <c r="AO1593" s="36"/>
      <c r="AP1593" s="36"/>
      <c r="AQ1593" s="36"/>
      <c r="AR1593" s="36"/>
      <c r="AS1593" s="36"/>
    </row>
    <row r="1594" spans="1:45" s="62" customFormat="1" hidden="1">
      <c r="A1594" s="183"/>
      <c r="B1594" s="170" t="s">
        <v>6683</v>
      </c>
      <c r="D1594" s="35"/>
      <c r="E1594" s="35"/>
      <c r="F1594" s="35"/>
      <c r="G1594" s="35"/>
      <c r="H1594" s="35"/>
      <c r="I1594" s="35"/>
      <c r="J1594" s="35"/>
      <c r="K1594" s="35"/>
      <c r="L1594" s="35"/>
      <c r="M1594" s="35"/>
      <c r="N1594" s="36"/>
      <c r="O1594" s="36"/>
      <c r="P1594" s="36"/>
      <c r="Q1594" s="36"/>
      <c r="R1594" s="36"/>
      <c r="S1594" s="36"/>
      <c r="T1594" s="36"/>
      <c r="U1594" s="36"/>
      <c r="V1594" s="36"/>
      <c r="W1594" s="36">
        <v>1</v>
      </c>
      <c r="X1594" s="36" t="s">
        <v>1358</v>
      </c>
      <c r="Y1594" s="36"/>
      <c r="Z1594" s="36"/>
      <c r="AA1594" s="36"/>
      <c r="AB1594" s="36"/>
      <c r="AC1594" s="36"/>
      <c r="AD1594" s="36"/>
      <c r="AE1594" s="36"/>
      <c r="AF1594" s="36"/>
      <c r="AG1594" s="36"/>
      <c r="AH1594" s="36"/>
      <c r="AI1594" s="36"/>
      <c r="AJ1594" s="36"/>
      <c r="AK1594" s="36"/>
      <c r="AL1594" s="36"/>
      <c r="AM1594" s="36"/>
      <c r="AN1594" s="36"/>
      <c r="AO1594" s="36"/>
      <c r="AP1594" s="36"/>
      <c r="AQ1594" s="36"/>
      <c r="AR1594" s="36"/>
      <c r="AS1594" s="36"/>
    </row>
    <row r="1595" spans="1:45" s="62" customFormat="1" hidden="1">
      <c r="A1595" s="146" t="s">
        <v>6956</v>
      </c>
      <c r="B1595" s="170" t="s">
        <v>6683</v>
      </c>
      <c r="C1595" s="36"/>
      <c r="D1595" s="88"/>
      <c r="E1595" s="88"/>
      <c r="F1595" s="88"/>
      <c r="G1595" s="88"/>
      <c r="H1595" s="88"/>
      <c r="I1595" s="88"/>
      <c r="J1595" s="88"/>
      <c r="K1595" s="88"/>
      <c r="L1595" s="88"/>
      <c r="M1595" s="88"/>
      <c r="N1595" s="36"/>
      <c r="O1595" s="36"/>
      <c r="P1595" s="36"/>
      <c r="Q1595" s="36"/>
      <c r="R1595" s="36"/>
      <c r="S1595" s="36"/>
      <c r="T1595" s="36"/>
      <c r="U1595" s="36"/>
      <c r="V1595" s="36"/>
      <c r="W1595" s="36">
        <v>2</v>
      </c>
      <c r="X1595" s="36" t="s">
        <v>61</v>
      </c>
      <c r="Y1595" s="36" t="s">
        <v>1359</v>
      </c>
      <c r="Z1595" s="36" t="s">
        <v>1360</v>
      </c>
      <c r="AA1595" s="148" t="s">
        <v>6962</v>
      </c>
      <c r="AB1595" s="36" t="s">
        <v>116</v>
      </c>
      <c r="AC1595" s="36"/>
      <c r="AD1595" s="36"/>
      <c r="AE1595" s="36"/>
      <c r="AF1595" s="36"/>
      <c r="AG1595" s="36"/>
      <c r="AH1595" s="36"/>
      <c r="AI1595" s="36"/>
      <c r="AJ1595" s="36"/>
      <c r="AK1595" s="36"/>
      <c r="AL1595" s="36"/>
      <c r="AM1595" s="36"/>
      <c r="AN1595" s="36"/>
      <c r="AO1595" s="36"/>
      <c r="AP1595" s="36"/>
      <c r="AQ1595" s="36"/>
      <c r="AR1595" s="36"/>
      <c r="AS1595" s="36"/>
    </row>
    <row r="1596" spans="1:45" s="62" customFormat="1" hidden="1">
      <c r="A1596" s="146" t="s">
        <v>6956</v>
      </c>
      <c r="B1596" s="170" t="s">
        <v>6683</v>
      </c>
      <c r="C1596" s="36"/>
      <c r="D1596" s="88"/>
      <c r="E1596" s="88"/>
      <c r="F1596" s="88"/>
      <c r="G1596" s="88"/>
      <c r="H1596" s="88"/>
      <c r="I1596" s="88"/>
      <c r="J1596" s="88"/>
      <c r="K1596" s="88"/>
      <c r="L1596" s="88"/>
      <c r="M1596" s="88"/>
      <c r="N1596" s="36"/>
      <c r="O1596" s="36"/>
      <c r="P1596" s="36"/>
      <c r="Q1596" s="36"/>
      <c r="R1596" s="36"/>
      <c r="S1596" s="36"/>
      <c r="T1596" s="36"/>
      <c r="U1596" s="36"/>
      <c r="V1596" s="36"/>
      <c r="W1596" s="36">
        <v>2</v>
      </c>
      <c r="X1596" s="36" t="s">
        <v>62</v>
      </c>
      <c r="Y1596" s="36" t="s">
        <v>1361</v>
      </c>
      <c r="Z1596" s="36" t="s">
        <v>1362</v>
      </c>
      <c r="AA1596" s="148" t="s">
        <v>6963</v>
      </c>
      <c r="AB1596" s="36" t="s">
        <v>116</v>
      </c>
      <c r="AC1596" s="36"/>
      <c r="AD1596" s="36"/>
      <c r="AE1596" s="36"/>
      <c r="AF1596" s="36"/>
      <c r="AG1596" s="36"/>
      <c r="AH1596" s="36"/>
      <c r="AI1596" s="36"/>
      <c r="AJ1596" s="36"/>
      <c r="AK1596" s="36"/>
      <c r="AL1596" s="36"/>
      <c r="AM1596" s="36"/>
      <c r="AN1596" s="36"/>
      <c r="AO1596" s="36"/>
      <c r="AP1596" s="36"/>
      <c r="AQ1596" s="36"/>
      <c r="AR1596" s="36"/>
      <c r="AS1596" s="36"/>
    </row>
    <row r="1597" spans="1:45" s="62" customFormat="1" hidden="1">
      <c r="A1597" s="136"/>
      <c r="B1597" s="170" t="s">
        <v>6683</v>
      </c>
      <c r="C1597" s="36"/>
      <c r="D1597" s="88"/>
      <c r="E1597" s="88"/>
      <c r="F1597" s="88"/>
      <c r="G1597" s="88"/>
      <c r="H1597" s="88"/>
      <c r="I1597" s="88"/>
      <c r="J1597" s="88"/>
      <c r="K1597" s="88"/>
      <c r="L1597" s="88"/>
      <c r="M1597" s="88"/>
      <c r="N1597" s="36"/>
      <c r="O1597" s="36"/>
      <c r="P1597" s="36"/>
      <c r="Q1597" s="36"/>
      <c r="R1597" s="36"/>
      <c r="S1597" s="36"/>
      <c r="T1597" s="36"/>
      <c r="U1597" s="36"/>
      <c r="V1597" s="36"/>
      <c r="W1597" s="36">
        <v>0</v>
      </c>
      <c r="X1597" s="36" t="s">
        <v>4286</v>
      </c>
      <c r="Y1597" s="36" t="s">
        <v>4287</v>
      </c>
      <c r="Z1597" s="36" t="s">
        <v>4288</v>
      </c>
      <c r="AA1597" s="36" t="s">
        <v>45</v>
      </c>
      <c r="AB1597" s="36" t="s">
        <v>45</v>
      </c>
      <c r="AC1597" s="36" t="s">
        <v>47</v>
      </c>
      <c r="AD1597" s="36" t="s">
        <v>49</v>
      </c>
      <c r="AE1597" s="36" t="s">
        <v>4289</v>
      </c>
      <c r="AF1597" s="36" t="s">
        <v>4290</v>
      </c>
      <c r="AG1597" s="36" t="s">
        <v>4291</v>
      </c>
      <c r="AH1597" s="36" t="s">
        <v>58</v>
      </c>
      <c r="AI1597" s="36" t="s">
        <v>4292</v>
      </c>
      <c r="AJ1597" s="36" t="s">
        <v>4293</v>
      </c>
      <c r="AK1597" s="36" t="s">
        <v>4294</v>
      </c>
      <c r="AL1597" s="36" t="s">
        <v>61</v>
      </c>
      <c r="AM1597" s="36" t="s">
        <v>62</v>
      </c>
      <c r="AN1597" s="36"/>
      <c r="AO1597" s="36"/>
      <c r="AP1597" s="36"/>
      <c r="AQ1597" s="36"/>
      <c r="AR1597" s="36"/>
      <c r="AS1597" s="36"/>
    </row>
    <row r="1598" spans="1:45" s="62" customFormat="1" hidden="1">
      <c r="A1598" s="136"/>
      <c r="B1598" s="170" t="s">
        <v>6683</v>
      </c>
      <c r="C1598" s="36"/>
      <c r="D1598" s="88"/>
      <c r="E1598" s="88"/>
      <c r="F1598" s="88"/>
      <c r="G1598" s="88"/>
      <c r="H1598" s="88"/>
      <c r="I1598" s="88"/>
      <c r="J1598" s="88"/>
      <c r="K1598" s="88"/>
      <c r="L1598" s="88"/>
      <c r="M1598" s="88"/>
      <c r="N1598" s="36"/>
      <c r="O1598" s="36"/>
      <c r="P1598" s="36"/>
      <c r="Q1598" s="36"/>
      <c r="R1598" s="36"/>
      <c r="S1598" s="36"/>
      <c r="T1598" s="36"/>
      <c r="U1598" s="36"/>
      <c r="V1598" s="36"/>
      <c r="W1598" s="36">
        <v>4</v>
      </c>
      <c r="X1598" s="36" t="s">
        <v>4308</v>
      </c>
      <c r="Y1598" s="36" t="s">
        <v>117</v>
      </c>
      <c r="Z1598" s="36" t="s">
        <v>117</v>
      </c>
      <c r="AA1598" s="36" t="s">
        <v>117</v>
      </c>
      <c r="AB1598" s="36" t="s">
        <v>117</v>
      </c>
      <c r="AC1598" s="36" t="s">
        <v>117</v>
      </c>
      <c r="AD1598" s="36" t="s">
        <v>117</v>
      </c>
      <c r="AE1598" s="36" t="s">
        <v>4311</v>
      </c>
      <c r="AF1598" s="36" t="s">
        <v>117</v>
      </c>
      <c r="AG1598" s="36" t="s">
        <v>117</v>
      </c>
      <c r="AH1598" s="36" t="s">
        <v>117</v>
      </c>
      <c r="AI1598" s="36" t="s">
        <v>117</v>
      </c>
      <c r="AJ1598" s="36" t="s">
        <v>117</v>
      </c>
      <c r="AK1598" s="36" t="s">
        <v>4304</v>
      </c>
      <c r="AL1598" s="36">
        <v>518</v>
      </c>
      <c r="AM1598" s="36">
        <v>916</v>
      </c>
      <c r="AN1598" s="36"/>
      <c r="AO1598" s="36"/>
      <c r="AP1598" s="36"/>
      <c r="AQ1598" s="36"/>
      <c r="AR1598" s="36"/>
      <c r="AS1598" s="36"/>
    </row>
    <row r="1599" spans="1:45" s="62" customFormat="1" hidden="1">
      <c r="A1599" s="136"/>
      <c r="B1599" s="170" t="s">
        <v>6683</v>
      </c>
      <c r="C1599" s="36"/>
      <c r="D1599" s="88"/>
      <c r="E1599" s="88"/>
      <c r="F1599" s="88"/>
      <c r="G1599" s="88"/>
      <c r="H1599" s="88"/>
      <c r="I1599" s="88"/>
      <c r="J1599" s="88"/>
      <c r="K1599" s="88"/>
      <c r="L1599" s="88"/>
      <c r="M1599" s="88"/>
      <c r="N1599" s="36"/>
      <c r="O1599" s="36"/>
      <c r="P1599" s="36"/>
      <c r="Q1599" s="36"/>
      <c r="R1599" s="36"/>
      <c r="S1599" s="36"/>
      <c r="T1599" s="36"/>
      <c r="U1599" s="36"/>
      <c r="V1599" s="36"/>
      <c r="W1599" s="36">
        <v>4</v>
      </c>
      <c r="X1599" s="36" t="s">
        <v>4330</v>
      </c>
      <c r="Y1599" s="36" t="s">
        <v>117</v>
      </c>
      <c r="Z1599" s="36" t="s">
        <v>117</v>
      </c>
      <c r="AA1599" s="36" t="s">
        <v>117</v>
      </c>
      <c r="AB1599" s="36" t="s">
        <v>117</v>
      </c>
      <c r="AC1599" s="36" t="s">
        <v>117</v>
      </c>
      <c r="AD1599" s="36" t="s">
        <v>117</v>
      </c>
      <c r="AE1599" s="36" t="s">
        <v>129</v>
      </c>
      <c r="AF1599" s="36" t="s">
        <v>117</v>
      </c>
      <c r="AG1599" s="36" t="s">
        <v>117</v>
      </c>
      <c r="AH1599" s="36" t="s">
        <v>117</v>
      </c>
      <c r="AI1599" s="36" t="s">
        <v>117</v>
      </c>
      <c r="AJ1599" s="36" t="s">
        <v>117</v>
      </c>
      <c r="AK1599" s="36" t="s">
        <v>4297</v>
      </c>
      <c r="AL1599" s="36">
        <v>4</v>
      </c>
      <c r="AM1599" s="36">
        <v>2</v>
      </c>
      <c r="AN1599" s="36"/>
      <c r="AO1599" s="36"/>
      <c r="AP1599" s="36"/>
      <c r="AQ1599" s="36"/>
      <c r="AR1599" s="36"/>
      <c r="AS1599" s="36"/>
    </row>
    <row r="1600" spans="1:45" s="62" customFormat="1" hidden="1">
      <c r="A1600" s="136"/>
      <c r="B1600" s="170" t="s">
        <v>6683</v>
      </c>
      <c r="C1600" s="36"/>
      <c r="D1600" s="88"/>
      <c r="E1600" s="88"/>
      <c r="F1600" s="88"/>
      <c r="G1600" s="88"/>
      <c r="H1600" s="88"/>
      <c r="I1600" s="88"/>
      <c r="J1600" s="88"/>
      <c r="K1600" s="88"/>
      <c r="L1600" s="88"/>
      <c r="M1600" s="88"/>
      <c r="N1600" s="36"/>
      <c r="O1600" s="36"/>
      <c r="P1600" s="36"/>
      <c r="Q1600" s="36"/>
      <c r="R1600" s="36"/>
      <c r="S1600" s="36"/>
      <c r="T1600" s="36"/>
      <c r="U1600" s="36"/>
      <c r="V1600" s="36"/>
      <c r="W1600" s="36">
        <v>4</v>
      </c>
      <c r="X1600" s="36" t="s">
        <v>4330</v>
      </c>
      <c r="Y1600" s="36" t="s">
        <v>117</v>
      </c>
      <c r="Z1600" s="36" t="s">
        <v>117</v>
      </c>
      <c r="AA1600" s="36" t="s">
        <v>117</v>
      </c>
      <c r="AB1600" s="36" t="s">
        <v>117</v>
      </c>
      <c r="AC1600" s="36" t="s">
        <v>117</v>
      </c>
      <c r="AD1600" s="36" t="s">
        <v>117</v>
      </c>
      <c r="AE1600" s="36" t="s">
        <v>790</v>
      </c>
      <c r="AF1600" s="36" t="s">
        <v>117</v>
      </c>
      <c r="AG1600" s="36" t="s">
        <v>117</v>
      </c>
      <c r="AH1600" s="36" t="s">
        <v>117</v>
      </c>
      <c r="AI1600" s="36" t="s">
        <v>117</v>
      </c>
      <c r="AJ1600" s="36" t="s">
        <v>117</v>
      </c>
      <c r="AK1600" s="36" t="s">
        <v>4297</v>
      </c>
      <c r="AL1600" s="36">
        <v>1</v>
      </c>
      <c r="AM1600" s="36">
        <v>1</v>
      </c>
      <c r="AN1600" s="36"/>
      <c r="AO1600" s="36"/>
      <c r="AP1600" s="36"/>
      <c r="AQ1600" s="36"/>
      <c r="AR1600" s="36"/>
      <c r="AS1600" s="36"/>
    </row>
    <row r="1601" spans="1:45" s="62" customFormat="1" hidden="1">
      <c r="A1601" s="136"/>
      <c r="B1601" s="170" t="s">
        <v>6683</v>
      </c>
      <c r="C1601" s="36"/>
      <c r="D1601" s="88"/>
      <c r="E1601" s="88"/>
      <c r="F1601" s="88"/>
      <c r="G1601" s="88"/>
      <c r="H1601" s="88"/>
      <c r="I1601" s="88"/>
      <c r="J1601" s="88"/>
      <c r="K1601" s="88"/>
      <c r="L1601" s="88"/>
      <c r="M1601" s="88"/>
      <c r="N1601" s="36"/>
      <c r="O1601" s="36"/>
      <c r="P1601" s="36"/>
      <c r="Q1601" s="36"/>
      <c r="R1601" s="36"/>
      <c r="S1601" s="36"/>
      <c r="T1601" s="36"/>
      <c r="U1601" s="36"/>
      <c r="V1601" s="36"/>
      <c r="W1601" s="36">
        <v>4</v>
      </c>
      <c r="X1601" s="36" t="s">
        <v>4330</v>
      </c>
      <c r="Y1601" s="36" t="s">
        <v>117</v>
      </c>
      <c r="Z1601" s="36" t="s">
        <v>117</v>
      </c>
      <c r="AA1601" s="36" t="s">
        <v>117</v>
      </c>
      <c r="AB1601" s="36" t="s">
        <v>117</v>
      </c>
      <c r="AC1601" s="36" t="s">
        <v>117</v>
      </c>
      <c r="AD1601" s="36" t="s">
        <v>117</v>
      </c>
      <c r="AE1601" s="36" t="s">
        <v>672</v>
      </c>
      <c r="AF1601" s="36" t="s">
        <v>117</v>
      </c>
      <c r="AG1601" s="36" t="s">
        <v>117</v>
      </c>
      <c r="AH1601" s="36" t="s">
        <v>117</v>
      </c>
      <c r="AI1601" s="36" t="s">
        <v>117</v>
      </c>
      <c r="AJ1601" s="36" t="s">
        <v>117</v>
      </c>
      <c r="AK1601" s="36" t="s">
        <v>4297</v>
      </c>
      <c r="AL1601" s="36">
        <v>8</v>
      </c>
      <c r="AM1601" s="36">
        <v>6</v>
      </c>
      <c r="AN1601" s="36"/>
      <c r="AO1601" s="36"/>
      <c r="AP1601" s="36"/>
      <c r="AQ1601" s="36"/>
      <c r="AR1601" s="36"/>
      <c r="AS1601" s="36"/>
    </row>
    <row r="1602" spans="1:45" s="62" customFormat="1" hidden="1">
      <c r="A1602" s="136"/>
      <c r="B1602" s="170" t="s">
        <v>6683</v>
      </c>
      <c r="C1602" s="36"/>
      <c r="D1602" s="88"/>
      <c r="E1602" s="88"/>
      <c r="F1602" s="88"/>
      <c r="G1602" s="88"/>
      <c r="H1602" s="88"/>
      <c r="I1602" s="88"/>
      <c r="J1602" s="88"/>
      <c r="K1602" s="88"/>
      <c r="L1602" s="88"/>
      <c r="M1602" s="88"/>
      <c r="N1602" s="36"/>
      <c r="O1602" s="36"/>
      <c r="P1602" s="36"/>
      <c r="Q1602" s="36"/>
      <c r="R1602" s="36"/>
      <c r="S1602" s="36"/>
      <c r="T1602" s="36"/>
      <c r="U1602" s="36"/>
      <c r="V1602" s="36"/>
      <c r="W1602" s="36">
        <v>4</v>
      </c>
      <c r="X1602" s="36" t="s">
        <v>4330</v>
      </c>
      <c r="Y1602" s="36" t="s">
        <v>117</v>
      </c>
      <c r="Z1602" s="36" t="s">
        <v>117</v>
      </c>
      <c r="AA1602" s="36" t="s">
        <v>117</v>
      </c>
      <c r="AB1602" s="36" t="s">
        <v>117</v>
      </c>
      <c r="AC1602" s="36" t="s">
        <v>117</v>
      </c>
      <c r="AD1602" s="36" t="s">
        <v>117</v>
      </c>
      <c r="AE1602" s="36" t="s">
        <v>984</v>
      </c>
      <c r="AF1602" s="36" t="s">
        <v>117</v>
      </c>
      <c r="AG1602" s="36" t="s">
        <v>117</v>
      </c>
      <c r="AH1602" s="36" t="s">
        <v>117</v>
      </c>
      <c r="AI1602" s="36" t="s">
        <v>117</v>
      </c>
      <c r="AJ1602" s="36" t="s">
        <v>117</v>
      </c>
      <c r="AK1602" s="36" t="s">
        <v>4297</v>
      </c>
      <c r="AL1602" s="36">
        <v>1</v>
      </c>
      <c r="AM1602" s="36">
        <v>1</v>
      </c>
      <c r="AN1602" s="36"/>
      <c r="AO1602" s="36"/>
      <c r="AP1602" s="36"/>
      <c r="AQ1602" s="36"/>
      <c r="AR1602" s="36"/>
      <c r="AS1602" s="36"/>
    </row>
    <row r="1603" spans="1:45" s="62" customFormat="1" hidden="1">
      <c r="A1603" s="136"/>
      <c r="B1603" s="170" t="s">
        <v>6683</v>
      </c>
      <c r="C1603" s="36"/>
      <c r="D1603" s="88"/>
      <c r="E1603" s="88"/>
      <c r="F1603" s="88"/>
      <c r="G1603" s="88"/>
      <c r="H1603" s="88"/>
      <c r="I1603" s="88"/>
      <c r="J1603" s="88"/>
      <c r="K1603" s="88"/>
      <c r="L1603" s="88"/>
      <c r="M1603" s="88"/>
      <c r="N1603" s="36"/>
      <c r="O1603" s="36"/>
      <c r="P1603" s="36"/>
      <c r="Q1603" s="36"/>
      <c r="R1603" s="36"/>
      <c r="S1603" s="36"/>
      <c r="T1603" s="36"/>
      <c r="U1603" s="36"/>
      <c r="V1603" s="36"/>
      <c r="W1603" s="36">
        <v>4</v>
      </c>
      <c r="X1603" s="36" t="s">
        <v>50</v>
      </c>
      <c r="Y1603" s="36" t="s">
        <v>117</v>
      </c>
      <c r="Z1603" s="36" t="s">
        <v>117</v>
      </c>
      <c r="AA1603" s="36" t="s">
        <v>117</v>
      </c>
      <c r="AB1603" s="36" t="s">
        <v>117</v>
      </c>
      <c r="AC1603" s="36" t="s">
        <v>117</v>
      </c>
      <c r="AD1603" s="36" t="s">
        <v>117</v>
      </c>
      <c r="AE1603" s="36" t="s">
        <v>153</v>
      </c>
      <c r="AF1603" s="36" t="s">
        <v>117</v>
      </c>
      <c r="AG1603" s="36" t="s">
        <v>117</v>
      </c>
      <c r="AH1603" s="36" t="s">
        <v>117</v>
      </c>
      <c r="AI1603" s="36" t="s">
        <v>117</v>
      </c>
      <c r="AJ1603" s="36" t="s">
        <v>117</v>
      </c>
      <c r="AK1603" s="36" t="s">
        <v>4297</v>
      </c>
      <c r="AL1603" s="36">
        <v>4</v>
      </c>
      <c r="AM1603" s="36">
        <v>2</v>
      </c>
      <c r="AN1603" s="36"/>
      <c r="AO1603" s="36"/>
      <c r="AP1603" s="36"/>
      <c r="AQ1603" s="36"/>
      <c r="AR1603" s="36"/>
      <c r="AS1603" s="36"/>
    </row>
    <row r="1604" spans="1:45" s="62" customFormat="1" hidden="1">
      <c r="A1604" s="136"/>
      <c r="B1604" s="170" t="s">
        <v>6683</v>
      </c>
      <c r="C1604" s="36"/>
      <c r="D1604" s="88"/>
      <c r="E1604" s="88"/>
      <c r="F1604" s="88"/>
      <c r="G1604" s="88"/>
      <c r="H1604" s="88"/>
      <c r="I1604" s="88"/>
      <c r="J1604" s="88"/>
      <c r="K1604" s="88"/>
      <c r="L1604" s="88"/>
      <c r="M1604" s="88"/>
      <c r="N1604" s="36"/>
      <c r="O1604" s="36"/>
      <c r="P1604" s="36"/>
      <c r="Q1604" s="36"/>
      <c r="R1604" s="36"/>
      <c r="S1604" s="36"/>
      <c r="T1604" s="36"/>
      <c r="U1604" s="36"/>
      <c r="V1604" s="36"/>
      <c r="W1604" s="36">
        <v>4</v>
      </c>
      <c r="X1604" s="36" t="s">
        <v>50</v>
      </c>
      <c r="Y1604" s="36" t="s">
        <v>117</v>
      </c>
      <c r="Z1604" s="36" t="s">
        <v>117</v>
      </c>
      <c r="AA1604" s="36" t="s">
        <v>117</v>
      </c>
      <c r="AB1604" s="36" t="s">
        <v>117</v>
      </c>
      <c r="AC1604" s="36" t="s">
        <v>117</v>
      </c>
      <c r="AD1604" s="36" t="s">
        <v>117</v>
      </c>
      <c r="AE1604" s="36" t="s">
        <v>1363</v>
      </c>
      <c r="AF1604" s="36" t="s">
        <v>117</v>
      </c>
      <c r="AG1604" s="36" t="s">
        <v>117</v>
      </c>
      <c r="AH1604" s="36" t="s">
        <v>117</v>
      </c>
      <c r="AI1604" s="36" t="s">
        <v>117</v>
      </c>
      <c r="AJ1604" s="36" t="s">
        <v>117</v>
      </c>
      <c r="AK1604" s="36" t="s">
        <v>4297</v>
      </c>
      <c r="AL1604" s="36">
        <v>1</v>
      </c>
      <c r="AM1604" s="36">
        <v>1</v>
      </c>
      <c r="AN1604" s="36"/>
      <c r="AO1604" s="36"/>
      <c r="AP1604" s="36"/>
      <c r="AQ1604" s="36"/>
      <c r="AR1604" s="36"/>
      <c r="AS1604" s="36"/>
    </row>
    <row r="1605" spans="1:45" s="62" customFormat="1" hidden="1">
      <c r="A1605" s="136"/>
      <c r="B1605" s="170" t="s">
        <v>6683</v>
      </c>
      <c r="C1605" s="36"/>
      <c r="D1605" s="36"/>
      <c r="E1605" s="36"/>
      <c r="F1605" s="36"/>
      <c r="G1605" s="36"/>
      <c r="H1605" s="36"/>
      <c r="I1605" s="36"/>
      <c r="J1605" s="36"/>
      <c r="K1605" s="36"/>
      <c r="L1605" s="36"/>
      <c r="M1605" s="36"/>
      <c r="N1605" s="36"/>
      <c r="O1605" s="36"/>
      <c r="P1605" s="36"/>
      <c r="Q1605" s="36"/>
      <c r="R1605" s="36"/>
      <c r="S1605" s="36"/>
      <c r="T1605" s="36"/>
      <c r="U1605" s="36"/>
      <c r="V1605" s="36"/>
      <c r="W1605" s="36">
        <v>4</v>
      </c>
      <c r="X1605" s="36" t="s">
        <v>50</v>
      </c>
      <c r="Y1605" s="36" t="s">
        <v>117</v>
      </c>
      <c r="Z1605" s="36" t="s">
        <v>117</v>
      </c>
      <c r="AA1605" s="36" t="s">
        <v>117</v>
      </c>
      <c r="AB1605" s="36" t="s">
        <v>117</v>
      </c>
      <c r="AC1605" s="36" t="s">
        <v>117</v>
      </c>
      <c r="AD1605" s="36" t="s">
        <v>117</v>
      </c>
      <c r="AE1605" s="36" t="s">
        <v>166</v>
      </c>
      <c r="AF1605" s="36" t="s">
        <v>117</v>
      </c>
      <c r="AG1605" s="36" t="s">
        <v>117</v>
      </c>
      <c r="AH1605" s="36" t="s">
        <v>117</v>
      </c>
      <c r="AI1605" s="36" t="s">
        <v>117</v>
      </c>
      <c r="AJ1605" s="36" t="s">
        <v>117</v>
      </c>
      <c r="AK1605" s="36" t="s">
        <v>4297</v>
      </c>
      <c r="AL1605" s="36">
        <v>2</v>
      </c>
      <c r="AM1605" s="36">
        <v>2</v>
      </c>
      <c r="AN1605" s="36"/>
      <c r="AO1605" s="36"/>
      <c r="AP1605" s="36"/>
      <c r="AQ1605" s="36"/>
      <c r="AR1605" s="36"/>
      <c r="AS1605" s="36"/>
    </row>
    <row r="1606" spans="1:45" s="62" customFormat="1" hidden="1">
      <c r="A1606" s="136"/>
      <c r="B1606" s="170" t="s">
        <v>6683</v>
      </c>
      <c r="C1606" s="36"/>
      <c r="D1606" s="36"/>
      <c r="E1606" s="36"/>
      <c r="F1606" s="36"/>
      <c r="G1606" s="36"/>
      <c r="H1606" s="36"/>
      <c r="I1606" s="36"/>
      <c r="J1606" s="36"/>
      <c r="K1606" s="36"/>
      <c r="L1606" s="36"/>
      <c r="M1606" s="36"/>
      <c r="N1606" s="36"/>
      <c r="O1606" s="36"/>
      <c r="P1606" s="36"/>
      <c r="Q1606" s="36"/>
      <c r="R1606" s="36"/>
      <c r="S1606" s="36"/>
      <c r="T1606" s="36"/>
      <c r="U1606" s="36"/>
      <c r="V1606" s="36"/>
      <c r="W1606" s="36">
        <v>4</v>
      </c>
      <c r="X1606" s="36" t="s">
        <v>50</v>
      </c>
      <c r="Y1606" s="36" t="s">
        <v>117</v>
      </c>
      <c r="Z1606" s="36" t="s">
        <v>117</v>
      </c>
      <c r="AA1606" s="36" t="s">
        <v>117</v>
      </c>
      <c r="AB1606" s="36" t="s">
        <v>117</v>
      </c>
      <c r="AC1606" s="36" t="s">
        <v>117</v>
      </c>
      <c r="AD1606" s="36" t="s">
        <v>117</v>
      </c>
      <c r="AE1606" s="36" t="s">
        <v>1236</v>
      </c>
      <c r="AF1606" s="36" t="s">
        <v>117</v>
      </c>
      <c r="AG1606" s="36" t="s">
        <v>117</v>
      </c>
      <c r="AH1606" s="36" t="s">
        <v>117</v>
      </c>
      <c r="AI1606" s="36" t="s">
        <v>117</v>
      </c>
      <c r="AJ1606" s="36" t="s">
        <v>117</v>
      </c>
      <c r="AK1606" s="36" t="s">
        <v>4297</v>
      </c>
      <c r="AL1606" s="36">
        <v>1</v>
      </c>
      <c r="AM1606" s="36">
        <v>1</v>
      </c>
      <c r="AN1606" s="36"/>
      <c r="AO1606" s="36"/>
      <c r="AP1606" s="36"/>
      <c r="AQ1606" s="36"/>
      <c r="AR1606" s="36"/>
      <c r="AS1606" s="36"/>
    </row>
    <row r="1607" spans="1:45" s="62" customFormat="1" hidden="1">
      <c r="A1607" s="136"/>
      <c r="B1607" s="170" t="s">
        <v>6683</v>
      </c>
      <c r="C1607" s="36"/>
      <c r="D1607" s="36"/>
      <c r="E1607" s="36"/>
      <c r="F1607" s="36"/>
      <c r="G1607" s="36"/>
      <c r="H1607" s="36"/>
      <c r="I1607" s="36"/>
      <c r="J1607" s="36"/>
      <c r="K1607" s="36"/>
      <c r="L1607" s="36"/>
      <c r="M1607" s="36"/>
      <c r="N1607" s="36"/>
      <c r="O1607" s="36"/>
      <c r="P1607" s="36"/>
      <c r="Q1607" s="36"/>
      <c r="R1607" s="36"/>
      <c r="S1607" s="36"/>
      <c r="T1607" s="36"/>
      <c r="U1607" s="36"/>
      <c r="V1607" s="36"/>
      <c r="W1607" s="36">
        <v>4</v>
      </c>
      <c r="X1607" s="36" t="s">
        <v>50</v>
      </c>
      <c r="Y1607" s="36" t="s">
        <v>117</v>
      </c>
      <c r="Z1607" s="36" t="s">
        <v>117</v>
      </c>
      <c r="AA1607" s="36" t="s">
        <v>117</v>
      </c>
      <c r="AB1607" s="36" t="s">
        <v>117</v>
      </c>
      <c r="AC1607" s="36" t="s">
        <v>117</v>
      </c>
      <c r="AD1607" s="36" t="s">
        <v>117</v>
      </c>
      <c r="AE1607" s="36" t="s">
        <v>673</v>
      </c>
      <c r="AF1607" s="36" t="s">
        <v>117</v>
      </c>
      <c r="AG1607" s="36" t="s">
        <v>117</v>
      </c>
      <c r="AH1607" s="36" t="s">
        <v>117</v>
      </c>
      <c r="AI1607" s="36" t="s">
        <v>117</v>
      </c>
      <c r="AJ1607" s="36" t="s">
        <v>117</v>
      </c>
      <c r="AK1607" s="36" t="s">
        <v>4297</v>
      </c>
      <c r="AL1607" s="36">
        <v>8</v>
      </c>
      <c r="AM1607" s="36">
        <v>6</v>
      </c>
      <c r="AN1607" s="36"/>
      <c r="AO1607" s="36"/>
      <c r="AP1607" s="36"/>
      <c r="AQ1607" s="36"/>
      <c r="AR1607" s="36"/>
      <c r="AS1607" s="36"/>
    </row>
    <row r="1608" spans="1:45" s="62" customFormat="1" hidden="1">
      <c r="A1608" s="136"/>
      <c r="B1608" s="170" t="s">
        <v>6683</v>
      </c>
      <c r="C1608" s="36"/>
      <c r="D1608" s="36"/>
      <c r="E1608" s="36"/>
      <c r="F1608" s="36"/>
      <c r="G1608" s="36"/>
      <c r="H1608" s="36"/>
      <c r="I1608" s="36"/>
      <c r="J1608" s="36"/>
      <c r="K1608" s="36"/>
      <c r="L1608" s="36"/>
      <c r="M1608" s="36"/>
      <c r="N1608" s="36"/>
      <c r="O1608" s="36"/>
      <c r="P1608" s="36"/>
      <c r="Q1608" s="36"/>
      <c r="R1608" s="36"/>
      <c r="S1608" s="36"/>
      <c r="T1608" s="36"/>
      <c r="U1608" s="36"/>
      <c r="V1608" s="36"/>
      <c r="W1608" s="36">
        <v>4</v>
      </c>
      <c r="X1608" s="36" t="s">
        <v>50</v>
      </c>
      <c r="Y1608" s="36" t="s">
        <v>117</v>
      </c>
      <c r="Z1608" s="36" t="s">
        <v>117</v>
      </c>
      <c r="AA1608" s="36" t="s">
        <v>117</v>
      </c>
      <c r="AB1608" s="36" t="s">
        <v>117</v>
      </c>
      <c r="AC1608" s="36" t="s">
        <v>117</v>
      </c>
      <c r="AD1608" s="36" t="s">
        <v>117</v>
      </c>
      <c r="AE1608" s="36" t="s">
        <v>180</v>
      </c>
      <c r="AF1608" s="36" t="s">
        <v>117</v>
      </c>
      <c r="AG1608" s="36" t="s">
        <v>117</v>
      </c>
      <c r="AH1608" s="36" t="s">
        <v>117</v>
      </c>
      <c r="AI1608" s="36" t="s">
        <v>117</v>
      </c>
      <c r="AJ1608" s="36" t="s">
        <v>117</v>
      </c>
      <c r="AK1608" s="36" t="s">
        <v>4297</v>
      </c>
      <c r="AL1608" s="36">
        <v>2</v>
      </c>
      <c r="AM1608" s="36">
        <v>1</v>
      </c>
      <c r="AN1608" s="36"/>
      <c r="AO1608" s="36"/>
      <c r="AP1608" s="36"/>
      <c r="AQ1608" s="36"/>
      <c r="AR1608" s="36"/>
      <c r="AS1608" s="36"/>
    </row>
    <row r="1609" spans="1:45" s="62" customFormat="1" hidden="1">
      <c r="A1609" s="136"/>
      <c r="B1609" s="170" t="s">
        <v>6683</v>
      </c>
      <c r="C1609" s="36"/>
      <c r="D1609" s="36"/>
      <c r="E1609" s="36"/>
      <c r="F1609" s="36"/>
      <c r="G1609" s="36"/>
      <c r="H1609" s="36"/>
      <c r="I1609" s="36"/>
      <c r="J1609" s="36"/>
      <c r="K1609" s="36"/>
      <c r="L1609" s="36"/>
      <c r="M1609" s="36"/>
      <c r="N1609" s="36"/>
      <c r="O1609" s="36"/>
      <c r="P1609" s="36"/>
      <c r="Q1609" s="36"/>
      <c r="R1609" s="36"/>
      <c r="S1609" s="36"/>
      <c r="T1609" s="36"/>
      <c r="U1609" s="36"/>
      <c r="V1609" s="36"/>
      <c r="W1609" s="36">
        <v>4</v>
      </c>
      <c r="X1609" s="36" t="s">
        <v>50</v>
      </c>
      <c r="Y1609" s="36" t="s">
        <v>117</v>
      </c>
      <c r="Z1609" s="36" t="s">
        <v>117</v>
      </c>
      <c r="AA1609" s="36" t="s">
        <v>117</v>
      </c>
      <c r="AB1609" s="36" t="s">
        <v>117</v>
      </c>
      <c r="AC1609" s="36" t="s">
        <v>117</v>
      </c>
      <c r="AD1609" s="36" t="s">
        <v>117</v>
      </c>
      <c r="AE1609" s="36" t="s">
        <v>183</v>
      </c>
      <c r="AF1609" s="36" t="s">
        <v>117</v>
      </c>
      <c r="AG1609" s="36" t="s">
        <v>117</v>
      </c>
      <c r="AH1609" s="36" t="s">
        <v>117</v>
      </c>
      <c r="AI1609" s="36" t="s">
        <v>117</v>
      </c>
      <c r="AJ1609" s="36" t="s">
        <v>117</v>
      </c>
      <c r="AK1609" s="36" t="s">
        <v>4297</v>
      </c>
      <c r="AL1609" s="36">
        <v>4</v>
      </c>
      <c r="AM1609" s="36">
        <v>2</v>
      </c>
      <c r="AN1609" s="36"/>
      <c r="AO1609" s="36"/>
      <c r="AP1609" s="36"/>
      <c r="AQ1609" s="36"/>
      <c r="AR1609" s="36"/>
      <c r="AS1609" s="36"/>
    </row>
    <row r="1610" spans="1:45" s="62" customFormat="1" hidden="1">
      <c r="A1610" s="136"/>
      <c r="B1610" s="170" t="s">
        <v>6683</v>
      </c>
      <c r="C1610" s="36"/>
      <c r="D1610" s="36"/>
      <c r="E1610" s="36"/>
      <c r="F1610" s="36"/>
      <c r="G1610" s="36"/>
      <c r="H1610" s="36"/>
      <c r="I1610" s="36"/>
      <c r="J1610" s="36"/>
      <c r="K1610" s="36"/>
      <c r="L1610" s="36"/>
      <c r="M1610" s="36"/>
      <c r="N1610" s="36"/>
      <c r="O1610" s="36"/>
      <c r="P1610" s="36"/>
      <c r="Q1610" s="36"/>
      <c r="R1610" s="36"/>
      <c r="S1610" s="36"/>
      <c r="T1610" s="36"/>
      <c r="U1610" s="36"/>
      <c r="V1610" s="36"/>
      <c r="W1610" s="36">
        <v>4</v>
      </c>
      <c r="X1610" s="36" t="s">
        <v>50</v>
      </c>
      <c r="Y1610" s="36" t="s">
        <v>117</v>
      </c>
      <c r="Z1610" s="36" t="s">
        <v>117</v>
      </c>
      <c r="AA1610" s="36" t="s">
        <v>117</v>
      </c>
      <c r="AB1610" s="36" t="s">
        <v>117</v>
      </c>
      <c r="AC1610" s="36" t="s">
        <v>117</v>
      </c>
      <c r="AD1610" s="36" t="s">
        <v>117</v>
      </c>
      <c r="AE1610" s="36" t="s">
        <v>838</v>
      </c>
      <c r="AF1610" s="36" t="s">
        <v>117</v>
      </c>
      <c r="AG1610" s="36" t="s">
        <v>117</v>
      </c>
      <c r="AH1610" s="36" t="s">
        <v>117</v>
      </c>
      <c r="AI1610" s="36" t="s">
        <v>117</v>
      </c>
      <c r="AJ1610" s="36" t="s">
        <v>117</v>
      </c>
      <c r="AK1610" s="36" t="s">
        <v>4297</v>
      </c>
      <c r="AL1610" s="36">
        <v>1</v>
      </c>
      <c r="AM1610" s="36">
        <v>1</v>
      </c>
      <c r="AN1610" s="36"/>
      <c r="AO1610" s="36"/>
      <c r="AP1610" s="36"/>
      <c r="AQ1610" s="36"/>
      <c r="AR1610" s="36"/>
      <c r="AS1610" s="36"/>
    </row>
    <row r="1611" spans="1:45" s="62" customFormat="1" hidden="1">
      <c r="A1611" s="136"/>
      <c r="B1611" s="170" t="s">
        <v>6683</v>
      </c>
      <c r="C1611" s="36"/>
      <c r="D1611" s="36"/>
      <c r="E1611" s="36"/>
      <c r="F1611" s="36"/>
      <c r="G1611" s="36"/>
      <c r="H1611" s="36"/>
      <c r="I1611" s="36"/>
      <c r="J1611" s="36"/>
      <c r="K1611" s="36"/>
      <c r="L1611" s="36"/>
      <c r="M1611" s="36"/>
      <c r="N1611" s="36"/>
      <c r="O1611" s="36"/>
      <c r="P1611" s="36"/>
      <c r="Q1611" s="36"/>
      <c r="R1611" s="36"/>
      <c r="S1611" s="36"/>
      <c r="T1611" s="36"/>
      <c r="U1611" s="36"/>
      <c r="V1611" s="36"/>
      <c r="W1611" s="36">
        <v>4</v>
      </c>
      <c r="X1611" s="36" t="s">
        <v>50</v>
      </c>
      <c r="Y1611" s="36" t="s">
        <v>117</v>
      </c>
      <c r="Z1611" s="36" t="s">
        <v>117</v>
      </c>
      <c r="AA1611" s="36" t="s">
        <v>117</v>
      </c>
      <c r="AB1611" s="36" t="s">
        <v>117</v>
      </c>
      <c r="AC1611" s="36" t="s">
        <v>117</v>
      </c>
      <c r="AD1611" s="36" t="s">
        <v>117</v>
      </c>
      <c r="AE1611" s="36" t="s">
        <v>987</v>
      </c>
      <c r="AF1611" s="36" t="s">
        <v>117</v>
      </c>
      <c r="AG1611" s="36" t="s">
        <v>117</v>
      </c>
      <c r="AH1611" s="36" t="s">
        <v>117</v>
      </c>
      <c r="AI1611" s="36" t="s">
        <v>117</v>
      </c>
      <c r="AJ1611" s="36" t="s">
        <v>117</v>
      </c>
      <c r="AK1611" s="36" t="s">
        <v>4297</v>
      </c>
      <c r="AL1611" s="36">
        <v>1</v>
      </c>
      <c r="AM1611" s="36">
        <v>1</v>
      </c>
      <c r="AN1611" s="36"/>
      <c r="AO1611" s="36"/>
      <c r="AP1611" s="36"/>
      <c r="AQ1611" s="36"/>
      <c r="AR1611" s="36"/>
      <c r="AS1611" s="36"/>
    </row>
    <row r="1612" spans="1:45" s="62" customFormat="1" ht="14.25" hidden="1" customHeight="1">
      <c r="A1612" s="132"/>
      <c r="B1612" s="170" t="s">
        <v>6683</v>
      </c>
      <c r="C1612" s="40"/>
      <c r="D1612" s="42" t="s">
        <v>3</v>
      </c>
      <c r="E1612" s="40" t="s">
        <v>6709</v>
      </c>
      <c r="F1612" s="35" t="s">
        <v>6698</v>
      </c>
      <c r="G1612" s="40"/>
      <c r="H1612" s="40"/>
      <c r="I1612" s="40"/>
      <c r="J1612" s="35"/>
      <c r="K1612" s="40"/>
      <c r="L1612" s="40"/>
      <c r="M1612" s="42">
        <v>920007296</v>
      </c>
      <c r="N1612" s="40"/>
      <c r="O1612" s="40"/>
      <c r="P1612" s="40"/>
      <c r="Q1612" s="40"/>
      <c r="R1612" s="40"/>
      <c r="S1612" s="40"/>
      <c r="T1612" s="40"/>
      <c r="U1612" s="40"/>
      <c r="V1612" s="41" t="s">
        <v>6605</v>
      </c>
      <c r="W1612" s="36">
        <v>3</v>
      </c>
      <c r="X1612" s="36" t="s">
        <v>5142</v>
      </c>
      <c r="Y1612" s="36" t="s">
        <v>1364</v>
      </c>
      <c r="Z1612" s="36" t="s">
        <v>117</v>
      </c>
      <c r="AA1612" s="36" t="s">
        <v>1265</v>
      </c>
      <c r="AB1612" s="36" t="s">
        <v>1265</v>
      </c>
      <c r="AC1612" s="36" t="s">
        <v>1365</v>
      </c>
      <c r="AD1612" s="36" t="s">
        <v>1366</v>
      </c>
      <c r="AE1612" s="36" t="s">
        <v>5143</v>
      </c>
      <c r="AF1612" s="36" t="s">
        <v>117</v>
      </c>
      <c r="AG1612" s="36" t="s">
        <v>117</v>
      </c>
      <c r="AH1612" s="36" t="s">
        <v>4367</v>
      </c>
      <c r="AI1612" s="36" t="s">
        <v>5721</v>
      </c>
      <c r="AJ1612" s="188" t="s">
        <v>6084</v>
      </c>
      <c r="AK1612" s="36" t="s">
        <v>4297</v>
      </c>
      <c r="AL1612" s="36" t="s">
        <v>1359</v>
      </c>
      <c r="AM1612" s="36" t="s">
        <v>117</v>
      </c>
      <c r="AN1612" s="36"/>
      <c r="AO1612" s="36"/>
      <c r="AP1612" s="36"/>
      <c r="AQ1612" s="36"/>
      <c r="AR1612" s="36"/>
      <c r="AS1612" s="36"/>
    </row>
    <row r="1613" spans="1:45" s="40" customFormat="1" ht="15" hidden="1" customHeight="1">
      <c r="A1613" s="147"/>
      <c r="B1613" s="170" t="s">
        <v>6683</v>
      </c>
      <c r="C1613" s="80"/>
      <c r="D1613" s="185" t="s">
        <v>6604</v>
      </c>
      <c r="E1613" s="80"/>
      <c r="F1613" s="80"/>
      <c r="G1613" s="80"/>
      <c r="H1613" s="80"/>
      <c r="I1613" s="194"/>
      <c r="J1613" s="80"/>
      <c r="K1613" s="80"/>
      <c r="L1613" s="80"/>
      <c r="M1613" s="185">
        <v>920007473</v>
      </c>
      <c r="N1613" s="80"/>
      <c r="O1613" s="80"/>
      <c r="P1613" s="80"/>
      <c r="Q1613" s="80"/>
      <c r="R1613" s="80"/>
      <c r="S1613" s="80"/>
      <c r="T1613" s="80"/>
      <c r="U1613" s="80"/>
      <c r="V1613" s="79" t="s">
        <v>6622</v>
      </c>
      <c r="W1613" s="80">
        <v>3</v>
      </c>
      <c r="X1613" s="80" t="s">
        <v>6918</v>
      </c>
      <c r="Y1613" s="80"/>
      <c r="Z1613" s="80"/>
      <c r="AA1613" s="80"/>
      <c r="AB1613" s="80"/>
      <c r="AC1613" s="78" t="s">
        <v>1365</v>
      </c>
      <c r="AD1613" s="80"/>
      <c r="AE1613" s="80"/>
      <c r="AF1613" s="80"/>
      <c r="AG1613" s="80"/>
      <c r="AH1613" s="80"/>
      <c r="AI1613" s="80"/>
      <c r="AJ1613" s="80"/>
      <c r="AK1613" s="80"/>
      <c r="AL1613" s="80">
        <v>0</v>
      </c>
      <c r="AM1613" s="80">
        <v>0</v>
      </c>
      <c r="AN1613" s="80"/>
      <c r="AO1613" s="80"/>
      <c r="AP1613" s="80"/>
      <c r="AQ1613" s="80"/>
      <c r="AR1613" s="80"/>
      <c r="AS1613" s="80"/>
    </row>
    <row r="1614" spans="1:45" s="40" customFormat="1" ht="15" hidden="1" customHeight="1">
      <c r="A1614" s="147"/>
      <c r="B1614" s="170" t="s">
        <v>6683</v>
      </c>
      <c r="C1614" s="80"/>
      <c r="D1614" s="189" t="s">
        <v>3</v>
      </c>
      <c r="E1614" s="80"/>
      <c r="F1614" s="80"/>
      <c r="G1614" s="80"/>
      <c r="H1614" s="80"/>
      <c r="I1614" s="194"/>
      <c r="J1614" s="80"/>
      <c r="K1614" s="80"/>
      <c r="L1614" s="80"/>
      <c r="M1614" s="185">
        <v>920005343</v>
      </c>
      <c r="N1614" s="80"/>
      <c r="O1614" s="80"/>
      <c r="P1614" s="80"/>
      <c r="Q1614" s="80"/>
      <c r="R1614" s="80"/>
      <c r="S1614" s="80"/>
      <c r="T1614" s="80"/>
      <c r="U1614" s="80"/>
      <c r="V1614" s="79" t="s">
        <v>6605</v>
      </c>
      <c r="W1614" s="80">
        <v>3</v>
      </c>
      <c r="X1614" s="80" t="s">
        <v>6919</v>
      </c>
      <c r="Y1614" s="80"/>
      <c r="Z1614" s="80"/>
      <c r="AA1614" s="80"/>
      <c r="AB1614" s="80"/>
      <c r="AC1614" s="78" t="s">
        <v>1365</v>
      </c>
      <c r="AD1614" s="80"/>
      <c r="AE1614" s="80"/>
      <c r="AF1614" s="80"/>
      <c r="AG1614" s="80"/>
      <c r="AH1614" s="80"/>
      <c r="AI1614" s="80"/>
      <c r="AJ1614" s="80"/>
      <c r="AK1614" s="80"/>
      <c r="AL1614" s="80">
        <v>0</v>
      </c>
      <c r="AM1614" s="80">
        <v>0</v>
      </c>
      <c r="AN1614" s="80"/>
      <c r="AO1614" s="80"/>
      <c r="AP1614" s="80"/>
      <c r="AQ1614" s="80"/>
      <c r="AR1614" s="80"/>
      <c r="AS1614" s="80"/>
    </row>
    <row r="1615" spans="1:45" s="40" customFormat="1" ht="15" hidden="1" customHeight="1">
      <c r="A1615" s="147"/>
      <c r="B1615" s="170" t="s">
        <v>6683</v>
      </c>
      <c r="C1615" s="80"/>
      <c r="D1615" s="185" t="s">
        <v>6604</v>
      </c>
      <c r="E1615" s="80"/>
      <c r="F1615" s="80"/>
      <c r="G1615" s="80"/>
      <c r="H1615" s="80"/>
      <c r="I1615" s="194"/>
      <c r="J1615" s="80"/>
      <c r="K1615" s="80"/>
      <c r="L1615" s="80"/>
      <c r="M1615" s="185">
        <v>920007474</v>
      </c>
      <c r="N1615" s="80"/>
      <c r="O1615" s="80"/>
      <c r="P1615" s="80"/>
      <c r="Q1615" s="80"/>
      <c r="R1615" s="80"/>
      <c r="S1615" s="80"/>
      <c r="T1615" s="80"/>
      <c r="U1615" s="80"/>
      <c r="V1615" s="79" t="s">
        <v>6622</v>
      </c>
      <c r="W1615" s="80">
        <v>3</v>
      </c>
      <c r="X1615" s="80" t="s">
        <v>6920</v>
      </c>
      <c r="Y1615" s="80"/>
      <c r="Z1615" s="80"/>
      <c r="AA1615" s="80"/>
      <c r="AB1615" s="80"/>
      <c r="AC1615" s="78" t="s">
        <v>1365</v>
      </c>
      <c r="AD1615" s="80"/>
      <c r="AE1615" s="80"/>
      <c r="AF1615" s="80"/>
      <c r="AG1615" s="80"/>
      <c r="AH1615" s="80"/>
      <c r="AI1615" s="80"/>
      <c r="AJ1615" s="80"/>
      <c r="AK1615" s="80"/>
      <c r="AL1615" s="80">
        <v>0</v>
      </c>
      <c r="AM1615" s="80">
        <v>0</v>
      </c>
      <c r="AN1615" s="80"/>
      <c r="AO1615" s="80"/>
      <c r="AP1615" s="80"/>
      <c r="AQ1615" s="80"/>
      <c r="AR1615" s="80"/>
      <c r="AS1615" s="80"/>
    </row>
    <row r="1616" spans="1:45" s="62" customFormat="1" hidden="1">
      <c r="A1616" s="132"/>
      <c r="B1616" s="170" t="s">
        <v>6683</v>
      </c>
      <c r="C1616" s="40"/>
      <c r="D1616" s="42" t="s">
        <v>6782</v>
      </c>
      <c r="E1616" s="40"/>
      <c r="F1616" s="40"/>
      <c r="G1616" s="40"/>
      <c r="H1616" s="40"/>
      <c r="I1616" s="40"/>
      <c r="J1616" s="35"/>
      <c r="K1616" s="40"/>
      <c r="L1616" s="40" t="s">
        <v>6715</v>
      </c>
      <c r="M1616" s="42"/>
      <c r="N1616" s="40"/>
      <c r="O1616" s="40"/>
      <c r="P1616" s="40"/>
      <c r="Q1616" s="40"/>
      <c r="R1616" s="40"/>
      <c r="S1616" s="40"/>
      <c r="T1616" s="40"/>
      <c r="U1616" s="40"/>
      <c r="V1616" s="41" t="s">
        <v>6622</v>
      </c>
      <c r="W1616" s="36">
        <v>3</v>
      </c>
      <c r="X1616" s="36" t="s">
        <v>4508</v>
      </c>
      <c r="Y1616" s="36" t="s">
        <v>5841</v>
      </c>
      <c r="Z1616" s="36" t="s">
        <v>117</v>
      </c>
      <c r="AA1616" s="36" t="s">
        <v>117</v>
      </c>
      <c r="AB1616" s="36" t="s">
        <v>117</v>
      </c>
      <c r="AC1616" s="36" t="s">
        <v>5841</v>
      </c>
      <c r="AD1616" s="36" t="s">
        <v>1366</v>
      </c>
      <c r="AE1616" s="36" t="s">
        <v>4510</v>
      </c>
      <c r="AF1616" s="36" t="s">
        <v>117</v>
      </c>
      <c r="AG1616" s="36" t="s">
        <v>1365</v>
      </c>
      <c r="AH1616" s="36" t="s">
        <v>117</v>
      </c>
      <c r="AI1616" s="36" t="s">
        <v>117</v>
      </c>
      <c r="AJ1616" s="36" t="s">
        <v>117</v>
      </c>
      <c r="AK1616" s="36" t="s">
        <v>4297</v>
      </c>
      <c r="AL1616" s="36" t="s">
        <v>1359</v>
      </c>
      <c r="AM1616" s="36" t="s">
        <v>117</v>
      </c>
      <c r="AN1616" s="36"/>
      <c r="AO1616" s="36"/>
      <c r="AP1616" s="36"/>
      <c r="AQ1616" s="36"/>
      <c r="AR1616" s="36"/>
      <c r="AS1616" s="36"/>
    </row>
    <row r="1617" spans="1:45" s="62" customFormat="1" hidden="1">
      <c r="A1617" s="132"/>
      <c r="B1617" s="170" t="s">
        <v>6683</v>
      </c>
      <c r="C1617" s="40"/>
      <c r="D1617" s="42" t="s">
        <v>6604</v>
      </c>
      <c r="E1617" s="40"/>
      <c r="F1617" s="40"/>
      <c r="G1617" s="40"/>
      <c r="H1617" s="40"/>
      <c r="I1617" s="40"/>
      <c r="J1617" s="35"/>
      <c r="K1617" s="40"/>
      <c r="L1617" s="40"/>
      <c r="M1617" s="42"/>
      <c r="N1617" s="40"/>
      <c r="O1617" s="40"/>
      <c r="P1617" s="40"/>
      <c r="Q1617" s="40"/>
      <c r="R1617" s="40"/>
      <c r="S1617" s="40"/>
      <c r="T1617" s="40"/>
      <c r="U1617" s="40"/>
      <c r="V1617" s="41" t="s">
        <v>6622</v>
      </c>
      <c r="W1617" s="36">
        <v>4</v>
      </c>
      <c r="X1617" s="36" t="s">
        <v>4369</v>
      </c>
      <c r="Y1617" s="36" t="s">
        <v>117</v>
      </c>
      <c r="Z1617" s="36" t="s">
        <v>117</v>
      </c>
      <c r="AA1617" s="36" t="s">
        <v>117</v>
      </c>
      <c r="AB1617" s="36" t="s">
        <v>117</v>
      </c>
      <c r="AC1617" s="36" t="s">
        <v>117</v>
      </c>
      <c r="AD1617" s="36" t="s">
        <v>117</v>
      </c>
      <c r="AE1617" s="36" t="s">
        <v>5147</v>
      </c>
      <c r="AF1617" s="36" t="s">
        <v>117</v>
      </c>
      <c r="AG1617" s="36" t="s">
        <v>1365</v>
      </c>
      <c r="AH1617" s="36" t="s">
        <v>117</v>
      </c>
      <c r="AI1617" s="36" t="s">
        <v>117</v>
      </c>
      <c r="AJ1617" s="36" t="s">
        <v>117</v>
      </c>
      <c r="AK1617" s="36" t="s">
        <v>4297</v>
      </c>
      <c r="AL1617" s="36" t="s">
        <v>1359</v>
      </c>
      <c r="AM1617" s="36" t="s">
        <v>117</v>
      </c>
      <c r="AN1617" s="36"/>
      <c r="AO1617" s="36"/>
      <c r="AP1617" s="36"/>
      <c r="AQ1617" s="36"/>
      <c r="AR1617" s="36"/>
      <c r="AS1617" s="36"/>
    </row>
    <row r="1618" spans="1:45" s="62" customFormat="1" hidden="1">
      <c r="A1618" s="132"/>
      <c r="B1618" s="170" t="s">
        <v>6683</v>
      </c>
      <c r="C1618" s="40"/>
      <c r="D1618" s="42" t="s">
        <v>6604</v>
      </c>
      <c r="E1618" s="40"/>
      <c r="F1618" s="40"/>
      <c r="G1618" s="40"/>
      <c r="H1618" s="40"/>
      <c r="I1618" s="40"/>
      <c r="J1618" s="35"/>
      <c r="K1618" s="40"/>
      <c r="L1618" s="40"/>
      <c r="M1618" s="42"/>
      <c r="N1618" s="40"/>
      <c r="O1618" s="40"/>
      <c r="P1618" s="40"/>
      <c r="Q1618" s="40"/>
      <c r="R1618" s="40"/>
      <c r="S1618" s="40"/>
      <c r="T1618" s="40"/>
      <c r="U1618" s="40"/>
      <c r="V1618" s="41" t="s">
        <v>6622</v>
      </c>
      <c r="W1618" s="36">
        <v>4</v>
      </c>
      <c r="X1618" s="36" t="s">
        <v>4369</v>
      </c>
      <c r="Y1618" s="36" t="s">
        <v>117</v>
      </c>
      <c r="Z1618" s="36" t="s">
        <v>117</v>
      </c>
      <c r="AA1618" s="36" t="s">
        <v>117</v>
      </c>
      <c r="AB1618" s="36" t="s">
        <v>117</v>
      </c>
      <c r="AC1618" s="36" t="s">
        <v>117</v>
      </c>
      <c r="AD1618" s="36" t="s">
        <v>117</v>
      </c>
      <c r="AE1618" s="36" t="s">
        <v>4371</v>
      </c>
      <c r="AF1618" s="36" t="s">
        <v>117</v>
      </c>
      <c r="AG1618" s="36" t="s">
        <v>1365</v>
      </c>
      <c r="AH1618" s="36" t="s">
        <v>117</v>
      </c>
      <c r="AI1618" s="36" t="s">
        <v>117</v>
      </c>
      <c r="AJ1618" s="36" t="s">
        <v>117</v>
      </c>
      <c r="AK1618" s="36" t="s">
        <v>4297</v>
      </c>
      <c r="AL1618" s="36" t="s">
        <v>1359</v>
      </c>
      <c r="AM1618" s="36" t="s">
        <v>117</v>
      </c>
      <c r="AN1618" s="36"/>
      <c r="AO1618" s="36"/>
      <c r="AP1618" s="36"/>
      <c r="AQ1618" s="36"/>
      <c r="AR1618" s="36"/>
      <c r="AS1618" s="36"/>
    </row>
    <row r="1619" spans="1:45" s="62" customFormat="1" hidden="1">
      <c r="A1619" s="132"/>
      <c r="B1619" s="170" t="s">
        <v>6683</v>
      </c>
      <c r="C1619" s="40"/>
      <c r="D1619" s="42" t="s">
        <v>3</v>
      </c>
      <c r="E1619" s="40" t="s">
        <v>6709</v>
      </c>
      <c r="F1619" s="35" t="s">
        <v>6698</v>
      </c>
      <c r="G1619" s="40"/>
      <c r="H1619" s="40"/>
      <c r="I1619" s="40"/>
      <c r="J1619" s="35"/>
      <c r="K1619" s="40"/>
      <c r="L1619" s="40"/>
      <c r="M1619" s="42">
        <v>920005586</v>
      </c>
      <c r="N1619" s="40"/>
      <c r="O1619" s="40"/>
      <c r="P1619" s="40"/>
      <c r="Q1619" s="40"/>
      <c r="R1619" s="40"/>
      <c r="S1619" s="40"/>
      <c r="T1619" s="40"/>
      <c r="U1619" s="40"/>
      <c r="V1619" s="41" t="s">
        <v>6605</v>
      </c>
      <c r="W1619" s="36">
        <v>3</v>
      </c>
      <c r="X1619" s="36" t="s">
        <v>5756</v>
      </c>
      <c r="Y1619" s="36" t="s">
        <v>1367</v>
      </c>
      <c r="Z1619" s="36" t="s">
        <v>117</v>
      </c>
      <c r="AA1619" s="36" t="s">
        <v>1265</v>
      </c>
      <c r="AB1619" s="36" t="s">
        <v>1368</v>
      </c>
      <c r="AC1619" s="36" t="s">
        <v>1369</v>
      </c>
      <c r="AD1619" s="36" t="s">
        <v>1370</v>
      </c>
      <c r="AE1619" s="36" t="s">
        <v>5757</v>
      </c>
      <c r="AF1619" s="36" t="s">
        <v>117</v>
      </c>
      <c r="AG1619" s="36" t="s">
        <v>117</v>
      </c>
      <c r="AH1619" s="36" t="s">
        <v>4367</v>
      </c>
      <c r="AI1619" s="36" t="s">
        <v>5842</v>
      </c>
      <c r="AJ1619" s="36" t="s">
        <v>5843</v>
      </c>
      <c r="AK1619" s="36" t="s">
        <v>4297</v>
      </c>
      <c r="AL1619" s="36" t="s">
        <v>117</v>
      </c>
      <c r="AM1619" s="36" t="s">
        <v>1361</v>
      </c>
      <c r="AN1619" s="36"/>
      <c r="AO1619" s="36"/>
      <c r="AP1619" s="36"/>
      <c r="AQ1619" s="36"/>
      <c r="AR1619" s="36"/>
      <c r="AS1619" s="36"/>
    </row>
    <row r="1620" spans="1:45" s="45" customFormat="1" ht="15" hidden="1" customHeight="1">
      <c r="A1620" s="157"/>
      <c r="B1620" s="170" t="s">
        <v>6683</v>
      </c>
      <c r="C1620" s="80"/>
      <c r="D1620" s="189" t="s">
        <v>3</v>
      </c>
      <c r="E1620" s="78"/>
      <c r="F1620" s="78"/>
      <c r="G1620" s="78"/>
      <c r="H1620" s="78"/>
      <c r="I1620" s="194"/>
      <c r="J1620" s="78"/>
      <c r="K1620" s="78"/>
      <c r="L1620" s="78"/>
      <c r="M1620" s="184">
        <v>920005536</v>
      </c>
      <c r="N1620" s="78"/>
      <c r="O1620" s="78"/>
      <c r="P1620" s="78"/>
      <c r="Q1620" s="78"/>
      <c r="R1620" s="78"/>
      <c r="S1620" s="78"/>
      <c r="T1620" s="78"/>
      <c r="U1620" s="78"/>
      <c r="V1620" s="79" t="s">
        <v>6605</v>
      </c>
      <c r="W1620" s="78">
        <v>3</v>
      </c>
      <c r="X1620" s="78" t="s">
        <v>6930</v>
      </c>
      <c r="Y1620" s="78"/>
      <c r="Z1620" s="78"/>
      <c r="AA1620" s="78"/>
      <c r="AB1620" s="78"/>
      <c r="AC1620" s="80" t="s">
        <v>1369</v>
      </c>
      <c r="AD1620" s="78"/>
      <c r="AE1620" s="78"/>
      <c r="AF1620" s="78"/>
      <c r="AG1620" s="78"/>
      <c r="AH1620" s="78"/>
      <c r="AI1620" s="78"/>
      <c r="AJ1620" s="78"/>
      <c r="AK1620" s="78"/>
      <c r="AL1620" s="78">
        <v>0</v>
      </c>
      <c r="AM1620" s="78">
        <v>0</v>
      </c>
      <c r="AN1620" s="78"/>
      <c r="AO1620" s="78"/>
      <c r="AP1620" s="78"/>
      <c r="AQ1620" s="78"/>
      <c r="AR1620" s="78"/>
      <c r="AS1620" s="78"/>
    </row>
    <row r="1621" spans="1:45" s="45" customFormat="1" ht="15" hidden="1" customHeight="1">
      <c r="A1621" s="157"/>
      <c r="B1621" s="170" t="s">
        <v>6683</v>
      </c>
      <c r="C1621" s="80"/>
      <c r="D1621" s="185" t="s">
        <v>6604</v>
      </c>
      <c r="E1621" s="78"/>
      <c r="F1621" s="78"/>
      <c r="G1621" s="78"/>
      <c r="H1621" s="78"/>
      <c r="I1621" s="194"/>
      <c r="J1621" s="78"/>
      <c r="K1621" s="78"/>
      <c r="L1621" s="78"/>
      <c r="M1621" s="184">
        <v>920005584</v>
      </c>
      <c r="N1621" s="78"/>
      <c r="O1621" s="78"/>
      <c r="P1621" s="78"/>
      <c r="Q1621" s="78"/>
      <c r="R1621" s="78"/>
      <c r="S1621" s="78"/>
      <c r="T1621" s="78"/>
      <c r="U1621" s="78"/>
      <c r="V1621" s="79" t="s">
        <v>6622</v>
      </c>
      <c r="W1621" s="78">
        <v>3</v>
      </c>
      <c r="X1621" s="78" t="s">
        <v>6931</v>
      </c>
      <c r="Y1621" s="78"/>
      <c r="Z1621" s="78"/>
      <c r="AA1621" s="78"/>
      <c r="AB1621" s="78"/>
      <c r="AC1621" s="80" t="s">
        <v>1369</v>
      </c>
      <c r="AD1621" s="78"/>
      <c r="AE1621" s="78"/>
      <c r="AF1621" s="78"/>
      <c r="AG1621" s="78"/>
      <c r="AH1621" s="78"/>
      <c r="AI1621" s="78"/>
      <c r="AJ1621" s="78"/>
      <c r="AK1621" s="78"/>
      <c r="AL1621" s="78">
        <v>0</v>
      </c>
      <c r="AM1621" s="78">
        <v>0</v>
      </c>
      <c r="AN1621" s="78"/>
      <c r="AO1621" s="78"/>
      <c r="AP1621" s="78"/>
      <c r="AQ1621" s="78"/>
      <c r="AR1621" s="78"/>
      <c r="AS1621" s="78"/>
    </row>
    <row r="1622" spans="1:45" s="45" customFormat="1" ht="15" hidden="1" customHeight="1">
      <c r="A1622" s="157"/>
      <c r="B1622" s="170" t="s">
        <v>6683</v>
      </c>
      <c r="C1622" s="80"/>
      <c r="D1622" s="185" t="s">
        <v>6604</v>
      </c>
      <c r="E1622" s="78"/>
      <c r="F1622" s="78"/>
      <c r="G1622" s="78"/>
      <c r="H1622" s="78"/>
      <c r="I1622" s="194"/>
      <c r="J1622" s="78"/>
      <c r="K1622" s="78"/>
      <c r="L1622" s="78"/>
      <c r="M1622" s="184">
        <v>920005585</v>
      </c>
      <c r="N1622" s="78"/>
      <c r="O1622" s="78"/>
      <c r="P1622" s="78"/>
      <c r="Q1622" s="78"/>
      <c r="R1622" s="78"/>
      <c r="S1622" s="78"/>
      <c r="T1622" s="78"/>
      <c r="U1622" s="78"/>
      <c r="V1622" s="79" t="s">
        <v>6622</v>
      </c>
      <c r="W1622" s="78">
        <v>3</v>
      </c>
      <c r="X1622" s="78" t="s">
        <v>6922</v>
      </c>
      <c r="Y1622" s="78"/>
      <c r="Z1622" s="78"/>
      <c r="AA1622" s="78"/>
      <c r="AB1622" s="78"/>
      <c r="AC1622" s="80" t="s">
        <v>1369</v>
      </c>
      <c r="AD1622" s="78"/>
      <c r="AE1622" s="78"/>
      <c r="AF1622" s="78"/>
      <c r="AG1622" s="78"/>
      <c r="AH1622" s="78"/>
      <c r="AI1622" s="78"/>
      <c r="AJ1622" s="78"/>
      <c r="AK1622" s="78"/>
      <c r="AL1622" s="78">
        <v>0</v>
      </c>
      <c r="AM1622" s="78">
        <v>0</v>
      </c>
      <c r="AN1622" s="78"/>
      <c r="AO1622" s="78"/>
      <c r="AP1622" s="78"/>
      <c r="AQ1622" s="78"/>
      <c r="AR1622" s="78"/>
      <c r="AS1622" s="78"/>
    </row>
    <row r="1623" spans="1:45" s="62" customFormat="1" hidden="1">
      <c r="A1623" s="132"/>
      <c r="B1623" s="170" t="s">
        <v>6683</v>
      </c>
      <c r="C1623" s="40"/>
      <c r="D1623" s="42" t="s">
        <v>6604</v>
      </c>
      <c r="E1623" s="40"/>
      <c r="F1623" s="40"/>
      <c r="G1623" s="40"/>
      <c r="H1623" s="40"/>
      <c r="I1623" s="40"/>
      <c r="J1623" s="35"/>
      <c r="K1623" s="40"/>
      <c r="L1623" s="40" t="s">
        <v>6715</v>
      </c>
      <c r="M1623" s="42"/>
      <c r="N1623" s="40"/>
      <c r="O1623" s="40"/>
      <c r="P1623" s="40"/>
      <c r="Q1623" s="40"/>
      <c r="R1623" s="40"/>
      <c r="S1623" s="40"/>
      <c r="T1623" s="40"/>
      <c r="U1623" s="40"/>
      <c r="V1623" s="41" t="s">
        <v>6622</v>
      </c>
      <c r="W1623" s="36">
        <v>3</v>
      </c>
      <c r="X1623" s="36" t="s">
        <v>4508</v>
      </c>
      <c r="Y1623" s="36" t="s">
        <v>5844</v>
      </c>
      <c r="Z1623" s="36" t="s">
        <v>117</v>
      </c>
      <c r="AA1623" s="36" t="s">
        <v>117</v>
      </c>
      <c r="AB1623" s="36" t="s">
        <v>117</v>
      </c>
      <c r="AC1623" s="36" t="s">
        <v>5844</v>
      </c>
      <c r="AD1623" s="36" t="s">
        <v>1370</v>
      </c>
      <c r="AE1623" s="36" t="s">
        <v>4510</v>
      </c>
      <c r="AF1623" s="36" t="s">
        <v>117</v>
      </c>
      <c r="AG1623" s="36" t="s">
        <v>1369</v>
      </c>
      <c r="AH1623" s="36" t="s">
        <v>117</v>
      </c>
      <c r="AI1623" s="36" t="s">
        <v>117</v>
      </c>
      <c r="AJ1623" s="36" t="s">
        <v>117</v>
      </c>
      <c r="AK1623" s="36" t="s">
        <v>4297</v>
      </c>
      <c r="AL1623" s="36" t="s">
        <v>117</v>
      </c>
      <c r="AM1623" s="36" t="s">
        <v>1361</v>
      </c>
      <c r="AN1623" s="36"/>
      <c r="AO1623" s="36"/>
      <c r="AP1623" s="36"/>
      <c r="AQ1623" s="36"/>
      <c r="AR1623" s="36"/>
      <c r="AS1623" s="36"/>
    </row>
    <row r="1624" spans="1:45" s="62" customFormat="1" hidden="1">
      <c r="A1624" s="132"/>
      <c r="B1624" s="170" t="s">
        <v>6683</v>
      </c>
      <c r="C1624" s="40"/>
      <c r="D1624" s="42" t="s">
        <v>6604</v>
      </c>
      <c r="E1624" s="40"/>
      <c r="F1624" s="40"/>
      <c r="G1624" s="40"/>
      <c r="H1624" s="40"/>
      <c r="I1624" s="40"/>
      <c r="J1624" s="35"/>
      <c r="K1624" s="40"/>
      <c r="L1624" s="40"/>
      <c r="M1624" s="42"/>
      <c r="N1624" s="40"/>
      <c r="O1624" s="40"/>
      <c r="P1624" s="40"/>
      <c r="Q1624" s="40"/>
      <c r="R1624" s="40"/>
      <c r="S1624" s="40"/>
      <c r="T1624" s="40"/>
      <c r="U1624" s="40"/>
      <c r="V1624" s="41" t="s">
        <v>6622</v>
      </c>
      <c r="W1624" s="36">
        <v>4</v>
      </c>
      <c r="X1624" s="36" t="s">
        <v>4369</v>
      </c>
      <c r="Y1624" s="36" t="s">
        <v>117</v>
      </c>
      <c r="Z1624" s="36" t="s">
        <v>117</v>
      </c>
      <c r="AA1624" s="36" t="s">
        <v>117</v>
      </c>
      <c r="AB1624" s="36" t="s">
        <v>117</v>
      </c>
      <c r="AC1624" s="36" t="s">
        <v>117</v>
      </c>
      <c r="AD1624" s="36" t="s">
        <v>117</v>
      </c>
      <c r="AE1624" s="36" t="s">
        <v>5147</v>
      </c>
      <c r="AF1624" s="36" t="s">
        <v>117</v>
      </c>
      <c r="AG1624" s="36" t="s">
        <v>1369</v>
      </c>
      <c r="AH1624" s="36" t="s">
        <v>117</v>
      </c>
      <c r="AI1624" s="36" t="s">
        <v>117</v>
      </c>
      <c r="AJ1624" s="36" t="s">
        <v>117</v>
      </c>
      <c r="AK1624" s="36" t="s">
        <v>4297</v>
      </c>
      <c r="AL1624" s="36" t="s">
        <v>117</v>
      </c>
      <c r="AM1624" s="36" t="s">
        <v>1361</v>
      </c>
      <c r="AN1624" s="36"/>
      <c r="AO1624" s="36"/>
      <c r="AP1624" s="36"/>
      <c r="AQ1624" s="36"/>
      <c r="AR1624" s="36"/>
      <c r="AS1624" s="36"/>
    </row>
    <row r="1625" spans="1:45" s="62" customFormat="1" hidden="1">
      <c r="A1625" s="132"/>
      <c r="B1625" s="170" t="s">
        <v>6683</v>
      </c>
      <c r="C1625" s="40"/>
      <c r="D1625" s="42" t="s">
        <v>6604</v>
      </c>
      <c r="E1625" s="40"/>
      <c r="F1625" s="40"/>
      <c r="G1625" s="40"/>
      <c r="H1625" s="40"/>
      <c r="I1625" s="40"/>
      <c r="J1625" s="35"/>
      <c r="K1625" s="40"/>
      <c r="L1625" s="40"/>
      <c r="M1625" s="42"/>
      <c r="N1625" s="40"/>
      <c r="O1625" s="40"/>
      <c r="P1625" s="40"/>
      <c r="Q1625" s="40"/>
      <c r="R1625" s="40"/>
      <c r="S1625" s="40"/>
      <c r="T1625" s="40"/>
      <c r="U1625" s="40"/>
      <c r="V1625" s="41" t="s">
        <v>6622</v>
      </c>
      <c r="W1625" s="36">
        <v>4</v>
      </c>
      <c r="X1625" s="36" t="s">
        <v>4369</v>
      </c>
      <c r="Y1625" s="36" t="s">
        <v>117</v>
      </c>
      <c r="Z1625" s="36" t="s">
        <v>117</v>
      </c>
      <c r="AA1625" s="36" t="s">
        <v>117</v>
      </c>
      <c r="AB1625" s="36" t="s">
        <v>117</v>
      </c>
      <c r="AC1625" s="36" t="s">
        <v>117</v>
      </c>
      <c r="AD1625" s="36" t="s">
        <v>117</v>
      </c>
      <c r="AE1625" s="36" t="s">
        <v>4371</v>
      </c>
      <c r="AF1625" s="36" t="s">
        <v>117</v>
      </c>
      <c r="AG1625" s="36" t="s">
        <v>1369</v>
      </c>
      <c r="AH1625" s="36" t="s">
        <v>117</v>
      </c>
      <c r="AI1625" s="36" t="s">
        <v>117</v>
      </c>
      <c r="AJ1625" s="36" t="s">
        <v>117</v>
      </c>
      <c r="AK1625" s="36" t="s">
        <v>4297</v>
      </c>
      <c r="AL1625" s="36" t="s">
        <v>117</v>
      </c>
      <c r="AM1625" s="36" t="s">
        <v>1361</v>
      </c>
      <c r="AN1625" s="36"/>
      <c r="AO1625" s="36"/>
      <c r="AP1625" s="36"/>
      <c r="AQ1625" s="36"/>
      <c r="AR1625" s="36"/>
      <c r="AS1625" s="36"/>
    </row>
    <row r="1626" spans="1:45" s="62" customFormat="1" hidden="1">
      <c r="A1626" s="132"/>
      <c r="B1626" s="170" t="s">
        <v>6683</v>
      </c>
      <c r="C1626" s="40"/>
      <c r="D1626" s="42" t="s">
        <v>6711</v>
      </c>
      <c r="E1626" s="40"/>
      <c r="F1626" s="40"/>
      <c r="G1626" s="40"/>
      <c r="H1626" s="43"/>
      <c r="I1626" s="40"/>
      <c r="J1626" s="35" t="s">
        <v>6859</v>
      </c>
      <c r="K1626" s="40"/>
      <c r="L1626" s="40"/>
      <c r="M1626" s="42"/>
      <c r="N1626" s="40"/>
      <c r="O1626" s="40"/>
      <c r="P1626" s="40"/>
      <c r="Q1626" s="40"/>
      <c r="R1626" s="40"/>
      <c r="S1626" s="40"/>
      <c r="T1626" s="40"/>
      <c r="U1626" s="40"/>
      <c r="V1626" s="41" t="s">
        <v>6622</v>
      </c>
      <c r="W1626" s="36">
        <v>3</v>
      </c>
      <c r="X1626" s="36" t="s">
        <v>4624</v>
      </c>
      <c r="Y1626" s="36" t="s">
        <v>5845</v>
      </c>
      <c r="Z1626" s="36" t="s">
        <v>117</v>
      </c>
      <c r="AA1626" s="36" t="s">
        <v>117</v>
      </c>
      <c r="AB1626" s="36" t="s">
        <v>5846</v>
      </c>
      <c r="AC1626" s="36" t="s">
        <v>5845</v>
      </c>
      <c r="AD1626" s="36" t="s">
        <v>4597</v>
      </c>
      <c r="AE1626" s="36" t="s">
        <v>4627</v>
      </c>
      <c r="AF1626" s="36" t="s">
        <v>117</v>
      </c>
      <c r="AG1626" s="36" t="s">
        <v>526</v>
      </c>
      <c r="AH1626" s="36" t="s">
        <v>4628</v>
      </c>
      <c r="AI1626" s="36" t="s">
        <v>117</v>
      </c>
      <c r="AJ1626" s="36" t="s">
        <v>117</v>
      </c>
      <c r="AK1626" s="36" t="s">
        <v>4297</v>
      </c>
      <c r="AL1626" s="36" t="s">
        <v>1359</v>
      </c>
      <c r="AM1626" s="36" t="s">
        <v>117</v>
      </c>
      <c r="AN1626" s="36"/>
      <c r="AO1626" s="36"/>
      <c r="AP1626" s="36"/>
      <c r="AQ1626" s="36"/>
      <c r="AR1626" s="36"/>
      <c r="AS1626" s="36"/>
    </row>
    <row r="1627" spans="1:45" s="62" customFormat="1" hidden="1">
      <c r="A1627" s="132"/>
      <c r="B1627" s="170" t="s">
        <v>6683</v>
      </c>
      <c r="C1627" s="40"/>
      <c r="D1627" s="42" t="s">
        <v>6711</v>
      </c>
      <c r="E1627" s="40"/>
      <c r="F1627" s="40"/>
      <c r="G1627" s="40"/>
      <c r="H1627" s="43"/>
      <c r="I1627" s="40"/>
      <c r="J1627" s="35" t="s">
        <v>6860</v>
      </c>
      <c r="K1627" s="40"/>
      <c r="L1627" s="40"/>
      <c r="M1627" s="42"/>
      <c r="N1627" s="40"/>
      <c r="O1627" s="40"/>
      <c r="P1627" s="40"/>
      <c r="Q1627" s="40"/>
      <c r="R1627" s="40"/>
      <c r="S1627" s="40"/>
      <c r="T1627" s="40"/>
      <c r="U1627" s="40"/>
      <c r="V1627" s="41" t="s">
        <v>6622</v>
      </c>
      <c r="W1627" s="36">
        <v>3</v>
      </c>
      <c r="X1627" s="36" t="s">
        <v>4624</v>
      </c>
      <c r="Y1627" s="36" t="s">
        <v>5847</v>
      </c>
      <c r="Z1627" s="36" t="s">
        <v>117</v>
      </c>
      <c r="AA1627" s="36" t="s">
        <v>117</v>
      </c>
      <c r="AB1627" s="36" t="s">
        <v>5846</v>
      </c>
      <c r="AC1627" s="36" t="s">
        <v>5847</v>
      </c>
      <c r="AD1627" s="36" t="s">
        <v>534</v>
      </c>
      <c r="AE1627" s="36" t="s">
        <v>4627</v>
      </c>
      <c r="AF1627" s="36" t="s">
        <v>117</v>
      </c>
      <c r="AG1627" s="36" t="s">
        <v>533</v>
      </c>
      <c r="AH1627" s="36" t="s">
        <v>4628</v>
      </c>
      <c r="AI1627" s="36" t="s">
        <v>117</v>
      </c>
      <c r="AJ1627" s="36" t="s">
        <v>117</v>
      </c>
      <c r="AK1627" s="36" t="s">
        <v>4297</v>
      </c>
      <c r="AL1627" s="36" t="s">
        <v>1359</v>
      </c>
      <c r="AM1627" s="36" t="s">
        <v>1361</v>
      </c>
      <c r="AN1627" s="36"/>
      <c r="AO1627" s="36"/>
      <c r="AP1627" s="36"/>
      <c r="AQ1627" s="36"/>
      <c r="AR1627" s="36"/>
      <c r="AS1627" s="36"/>
    </row>
    <row r="1628" spans="1:45" s="62" customFormat="1" ht="15.75" hidden="1" customHeight="1">
      <c r="A1628" s="147" t="s">
        <v>7890</v>
      </c>
      <c r="B1628" s="170" t="s">
        <v>6683</v>
      </c>
      <c r="C1628" s="40"/>
      <c r="D1628" s="42" t="s">
        <v>5</v>
      </c>
      <c r="E1628" s="40" t="s">
        <v>6708</v>
      </c>
      <c r="F1628" s="581"/>
      <c r="G1628" s="40"/>
      <c r="H1628" s="155" t="s">
        <v>6604</v>
      </c>
      <c r="I1628" s="40"/>
      <c r="J1628" s="40"/>
      <c r="K1628" s="40"/>
      <c r="L1628" s="40"/>
      <c r="M1628" s="42"/>
      <c r="N1628" s="40"/>
      <c r="O1628" s="40"/>
      <c r="P1628" s="40"/>
      <c r="Q1628" s="40"/>
      <c r="R1628" s="40"/>
      <c r="S1628" s="40"/>
      <c r="T1628" s="40"/>
      <c r="U1628" s="40"/>
      <c r="V1628" s="41" t="s">
        <v>6605</v>
      </c>
      <c r="W1628" s="36">
        <v>3</v>
      </c>
      <c r="X1628" s="36" t="s">
        <v>5848</v>
      </c>
      <c r="Y1628" s="36" t="s">
        <v>1371</v>
      </c>
      <c r="Z1628" s="36" t="s">
        <v>117</v>
      </c>
      <c r="AA1628" s="36" t="s">
        <v>1265</v>
      </c>
      <c r="AB1628" s="36" t="s">
        <v>1265</v>
      </c>
      <c r="AC1628" s="36" t="s">
        <v>1372</v>
      </c>
      <c r="AD1628" s="36" t="s">
        <v>597</v>
      </c>
      <c r="AE1628" s="36" t="s">
        <v>5849</v>
      </c>
      <c r="AF1628" s="36" t="s">
        <v>5557</v>
      </c>
      <c r="AG1628" s="36" t="s">
        <v>117</v>
      </c>
      <c r="AH1628" s="36" t="s">
        <v>5270</v>
      </c>
      <c r="AI1628" s="36" t="s">
        <v>5721</v>
      </c>
      <c r="AJ1628" s="188" t="s">
        <v>6084</v>
      </c>
      <c r="AK1628" s="36" t="s">
        <v>4297</v>
      </c>
      <c r="AL1628" s="36" t="s">
        <v>1359</v>
      </c>
      <c r="AM1628" s="36" t="s">
        <v>117</v>
      </c>
      <c r="AN1628" s="36"/>
      <c r="AO1628" s="36"/>
      <c r="AP1628" s="36"/>
      <c r="AQ1628" s="36"/>
      <c r="AR1628" s="36"/>
      <c r="AS1628" s="36"/>
    </row>
    <row r="1629" spans="1:45" s="62" customFormat="1" hidden="1">
      <c r="A1629" s="132"/>
      <c r="B1629" s="170" t="s">
        <v>6683</v>
      </c>
      <c r="C1629" s="40"/>
      <c r="D1629" s="42" t="s">
        <v>9</v>
      </c>
      <c r="E1629" s="40"/>
      <c r="F1629" s="36" t="s">
        <v>6698</v>
      </c>
      <c r="G1629" s="40"/>
      <c r="H1629" s="43"/>
      <c r="I1629" s="40"/>
      <c r="J1629" s="40"/>
      <c r="K1629" s="40"/>
      <c r="L1629" s="40"/>
      <c r="M1629" s="42"/>
      <c r="N1629" s="40"/>
      <c r="O1629" s="40"/>
      <c r="P1629" s="40"/>
      <c r="Q1629" s="40"/>
      <c r="R1629" s="40"/>
      <c r="S1629" s="40"/>
      <c r="T1629" s="40"/>
      <c r="U1629" s="40"/>
      <c r="V1629" s="41" t="s">
        <v>6605</v>
      </c>
      <c r="W1629" s="36">
        <v>4</v>
      </c>
      <c r="X1629" s="36" t="s">
        <v>4369</v>
      </c>
      <c r="Y1629" s="36" t="s">
        <v>117</v>
      </c>
      <c r="Z1629" s="36" t="s">
        <v>117</v>
      </c>
      <c r="AA1629" s="36" t="s">
        <v>117</v>
      </c>
      <c r="AB1629" s="36" t="s">
        <v>117</v>
      </c>
      <c r="AC1629" s="36" t="s">
        <v>117</v>
      </c>
      <c r="AD1629" s="36" t="s">
        <v>117</v>
      </c>
      <c r="AE1629" s="36" t="s">
        <v>5512</v>
      </c>
      <c r="AF1629" s="36" t="s">
        <v>117</v>
      </c>
      <c r="AG1629" s="36" t="s">
        <v>1372</v>
      </c>
      <c r="AH1629" s="36" t="s">
        <v>117</v>
      </c>
      <c r="AI1629" s="36" t="s">
        <v>117</v>
      </c>
      <c r="AJ1629" s="36" t="s">
        <v>117</v>
      </c>
      <c r="AK1629" s="36" t="s">
        <v>4297</v>
      </c>
      <c r="AL1629" s="36" t="s">
        <v>1359</v>
      </c>
      <c r="AM1629" s="36" t="s">
        <v>117</v>
      </c>
      <c r="AN1629" s="36"/>
      <c r="AO1629" s="36"/>
      <c r="AP1629" s="36"/>
      <c r="AQ1629" s="36"/>
      <c r="AR1629" s="36"/>
      <c r="AS1629" s="36"/>
    </row>
    <row r="1630" spans="1:45" s="62" customFormat="1" hidden="1">
      <c r="A1630" s="147"/>
      <c r="B1630" s="170" t="s">
        <v>6683</v>
      </c>
      <c r="C1630" s="40"/>
      <c r="D1630" s="42" t="s">
        <v>5</v>
      </c>
      <c r="E1630" s="40" t="s">
        <v>6708</v>
      </c>
      <c r="F1630" s="581"/>
      <c r="G1630" s="40"/>
      <c r="H1630" s="43"/>
      <c r="I1630" s="40"/>
      <c r="J1630" s="40"/>
      <c r="K1630" s="40"/>
      <c r="L1630" s="40"/>
      <c r="M1630" s="42"/>
      <c r="N1630" s="40"/>
      <c r="O1630" s="40"/>
      <c r="P1630" s="40"/>
      <c r="Q1630" s="40"/>
      <c r="R1630" s="40"/>
      <c r="S1630" s="40"/>
      <c r="T1630" s="40"/>
      <c r="U1630" s="40"/>
      <c r="V1630" s="41" t="s">
        <v>6605</v>
      </c>
      <c r="W1630" s="36">
        <v>3</v>
      </c>
      <c r="X1630" s="36" t="s">
        <v>5848</v>
      </c>
      <c r="Y1630" s="36" t="s">
        <v>1373</v>
      </c>
      <c r="Z1630" s="36" t="s">
        <v>117</v>
      </c>
      <c r="AA1630" s="36" t="s">
        <v>1265</v>
      </c>
      <c r="AB1630" s="36" t="s">
        <v>1368</v>
      </c>
      <c r="AC1630" s="36" t="s">
        <v>1374</v>
      </c>
      <c r="AD1630" s="36" t="s">
        <v>6083</v>
      </c>
      <c r="AE1630" s="36" t="s">
        <v>5849</v>
      </c>
      <c r="AF1630" s="36" t="s">
        <v>5557</v>
      </c>
      <c r="AG1630" s="36" t="s">
        <v>117</v>
      </c>
      <c r="AH1630" s="36" t="s">
        <v>5270</v>
      </c>
      <c r="AI1630" s="36" t="s">
        <v>5842</v>
      </c>
      <c r="AJ1630" s="36" t="s">
        <v>5843</v>
      </c>
      <c r="AK1630" s="36" t="s">
        <v>4297</v>
      </c>
      <c r="AL1630" s="36" t="s">
        <v>117</v>
      </c>
      <c r="AM1630" s="36" t="s">
        <v>1361</v>
      </c>
      <c r="AN1630" s="36"/>
      <c r="AO1630" s="36"/>
      <c r="AP1630" s="36"/>
      <c r="AQ1630" s="36"/>
      <c r="AR1630" s="36"/>
      <c r="AS1630" s="36"/>
    </row>
    <row r="1631" spans="1:45" s="62" customFormat="1" hidden="1">
      <c r="A1631" s="50"/>
      <c r="B1631" s="170" t="s">
        <v>6683</v>
      </c>
      <c r="C1631" s="40"/>
      <c r="D1631" s="42" t="s">
        <v>9</v>
      </c>
      <c r="E1631" s="40"/>
      <c r="F1631" s="36" t="s">
        <v>6698</v>
      </c>
      <c r="G1631" s="40"/>
      <c r="H1631" s="43"/>
      <c r="I1631" s="40"/>
      <c r="J1631" s="40"/>
      <c r="K1631" s="40"/>
      <c r="L1631" s="40"/>
      <c r="M1631" s="42"/>
      <c r="N1631" s="40"/>
      <c r="O1631" s="40"/>
      <c r="P1631" s="40"/>
      <c r="Q1631" s="40"/>
      <c r="R1631" s="40"/>
      <c r="S1631" s="40"/>
      <c r="T1631" s="40"/>
      <c r="U1631" s="40"/>
      <c r="V1631" s="41" t="s">
        <v>6605</v>
      </c>
      <c r="W1631" s="36">
        <v>4</v>
      </c>
      <c r="X1631" s="36" t="s">
        <v>4369</v>
      </c>
      <c r="Y1631" s="36" t="s">
        <v>117</v>
      </c>
      <c r="Z1631" s="36" t="s">
        <v>117</v>
      </c>
      <c r="AA1631" s="36" t="s">
        <v>117</v>
      </c>
      <c r="AB1631" s="36" t="s">
        <v>117</v>
      </c>
      <c r="AC1631" s="36" t="s">
        <v>117</v>
      </c>
      <c r="AD1631" s="36" t="s">
        <v>117</v>
      </c>
      <c r="AE1631" s="36" t="s">
        <v>5512</v>
      </c>
      <c r="AF1631" s="36" t="s">
        <v>117</v>
      </c>
      <c r="AG1631" s="36" t="s">
        <v>1374</v>
      </c>
      <c r="AH1631" s="36" t="s">
        <v>117</v>
      </c>
      <c r="AI1631" s="36" t="s">
        <v>117</v>
      </c>
      <c r="AJ1631" s="36" t="s">
        <v>117</v>
      </c>
      <c r="AK1631" s="36" t="s">
        <v>4297</v>
      </c>
      <c r="AL1631" s="36" t="s">
        <v>117</v>
      </c>
      <c r="AM1631" s="36" t="s">
        <v>1361</v>
      </c>
      <c r="AN1631" s="36"/>
      <c r="AO1631" s="36"/>
      <c r="AP1631" s="36"/>
      <c r="AQ1631" s="36"/>
      <c r="AR1631" s="36"/>
      <c r="AS1631" s="36"/>
    </row>
    <row r="1632" spans="1:45" s="62" customFormat="1" hidden="1">
      <c r="A1632" s="147"/>
      <c r="B1632" s="170" t="s">
        <v>6683</v>
      </c>
      <c r="C1632" s="40"/>
      <c r="D1632" s="42" t="s">
        <v>5</v>
      </c>
      <c r="E1632" s="40" t="s">
        <v>6708</v>
      </c>
      <c r="F1632" s="581"/>
      <c r="G1632" s="40"/>
      <c r="H1632" s="43"/>
      <c r="I1632" s="40"/>
      <c r="J1632" s="40"/>
      <c r="K1632" s="40"/>
      <c r="L1632" s="40"/>
      <c r="M1632" s="42"/>
      <c r="N1632" s="40"/>
      <c r="O1632" s="40"/>
      <c r="P1632" s="40"/>
      <c r="Q1632" s="40"/>
      <c r="R1632" s="40"/>
      <c r="S1632" s="40"/>
      <c r="T1632" s="40"/>
      <c r="U1632" s="40"/>
      <c r="V1632" s="41" t="s">
        <v>6605</v>
      </c>
      <c r="W1632" s="36">
        <v>3</v>
      </c>
      <c r="X1632" s="36" t="s">
        <v>5523</v>
      </c>
      <c r="Y1632" s="36" t="s">
        <v>1375</v>
      </c>
      <c r="Z1632" s="36" t="s">
        <v>117</v>
      </c>
      <c r="AA1632" s="36" t="s">
        <v>513</v>
      </c>
      <c r="AB1632" s="36" t="s">
        <v>513</v>
      </c>
      <c r="AC1632" s="36" t="s">
        <v>1376</v>
      </c>
      <c r="AD1632" s="36" t="s">
        <v>585</v>
      </c>
      <c r="AE1632" s="36" t="s">
        <v>5524</v>
      </c>
      <c r="AF1632" s="36" t="s">
        <v>5515</v>
      </c>
      <c r="AG1632" s="36" t="s">
        <v>117</v>
      </c>
      <c r="AH1632" s="36" t="s">
        <v>4367</v>
      </c>
      <c r="AI1632" s="36" t="s">
        <v>4565</v>
      </c>
      <c r="AJ1632" s="36" t="s">
        <v>4566</v>
      </c>
      <c r="AK1632" s="36" t="s">
        <v>4297</v>
      </c>
      <c r="AL1632" s="36" t="s">
        <v>1359</v>
      </c>
      <c r="AM1632" s="36" t="s">
        <v>1361</v>
      </c>
      <c r="AN1632" s="36"/>
      <c r="AO1632" s="36"/>
      <c r="AP1632" s="36"/>
      <c r="AQ1632" s="36"/>
      <c r="AR1632" s="36"/>
      <c r="AS1632" s="36"/>
    </row>
    <row r="1633" spans="1:45" s="62" customFormat="1" hidden="1">
      <c r="A1633" s="136"/>
      <c r="B1633" s="170" t="s">
        <v>6684</v>
      </c>
      <c r="C1633" s="36"/>
      <c r="D1633" s="36"/>
      <c r="E1633" s="36"/>
      <c r="F1633" s="36"/>
      <c r="G1633" s="36"/>
      <c r="H1633" s="36"/>
      <c r="I1633" s="36"/>
      <c r="J1633" s="36"/>
      <c r="K1633" s="36"/>
      <c r="L1633" s="36"/>
      <c r="M1633" s="36"/>
      <c r="N1633" s="36"/>
      <c r="O1633" s="36"/>
      <c r="P1633" s="36"/>
      <c r="Q1633" s="36"/>
      <c r="R1633" s="36"/>
      <c r="S1633" s="36"/>
      <c r="T1633" s="36"/>
      <c r="U1633" s="36"/>
      <c r="V1633" s="36"/>
      <c r="W1633" s="36">
        <v>1</v>
      </c>
      <c r="X1633" s="36" t="s">
        <v>1358</v>
      </c>
      <c r="Y1633" s="36"/>
      <c r="Z1633" s="36"/>
      <c r="AA1633" s="36"/>
      <c r="AB1633" s="36"/>
      <c r="AC1633" s="36"/>
      <c r="AD1633" s="36"/>
      <c r="AE1633" s="36"/>
      <c r="AF1633" s="36"/>
      <c r="AG1633" s="36"/>
      <c r="AH1633" s="36"/>
      <c r="AI1633" s="36"/>
      <c r="AJ1633" s="36"/>
      <c r="AK1633" s="36"/>
      <c r="AL1633" s="36"/>
      <c r="AM1633" s="36"/>
      <c r="AN1633" s="36"/>
      <c r="AO1633" s="36"/>
      <c r="AP1633" s="36"/>
      <c r="AQ1633" s="36"/>
      <c r="AR1633" s="36"/>
      <c r="AS1633" s="36"/>
    </row>
    <row r="1634" spans="1:45" s="62" customFormat="1" hidden="1">
      <c r="A1634" s="146" t="s">
        <v>7456</v>
      </c>
      <c r="B1634" s="170" t="s">
        <v>6684</v>
      </c>
      <c r="C1634" s="36"/>
      <c r="D1634" s="36"/>
      <c r="E1634" s="36"/>
      <c r="F1634" s="36"/>
      <c r="G1634" s="36"/>
      <c r="H1634" s="36"/>
      <c r="I1634" s="36"/>
      <c r="J1634" s="36"/>
      <c r="K1634" s="36"/>
      <c r="L1634" s="36"/>
      <c r="M1634" s="36"/>
      <c r="N1634" s="36"/>
      <c r="O1634" s="36"/>
      <c r="P1634" s="36"/>
      <c r="Q1634" s="36"/>
      <c r="R1634" s="36"/>
      <c r="S1634" s="36"/>
      <c r="T1634" s="36"/>
      <c r="U1634" s="36"/>
      <c r="V1634" s="36"/>
      <c r="W1634" s="36">
        <v>2</v>
      </c>
      <c r="X1634" s="36" t="s">
        <v>61</v>
      </c>
      <c r="Y1634" s="36" t="s">
        <v>1377</v>
      </c>
      <c r="Z1634" s="36" t="s">
        <v>1378</v>
      </c>
      <c r="AA1634" s="148" t="s">
        <v>7475</v>
      </c>
      <c r="AB1634" s="36"/>
      <c r="AC1634" s="36"/>
      <c r="AD1634" s="36"/>
      <c r="AE1634" s="36"/>
      <c r="AF1634" s="36"/>
      <c r="AG1634" s="36"/>
      <c r="AH1634" s="36"/>
      <c r="AI1634" s="36"/>
      <c r="AJ1634" s="36"/>
      <c r="AK1634" s="36"/>
      <c r="AL1634" s="36"/>
      <c r="AM1634" s="36"/>
      <c r="AN1634" s="36"/>
      <c r="AO1634" s="36"/>
      <c r="AP1634" s="36"/>
      <c r="AQ1634" s="36"/>
      <c r="AR1634" s="36"/>
      <c r="AS1634" s="36"/>
    </row>
    <row r="1635" spans="1:45" s="62" customFormat="1" hidden="1">
      <c r="A1635" s="136"/>
      <c r="B1635" s="170" t="s">
        <v>6684</v>
      </c>
      <c r="C1635" s="36"/>
      <c r="D1635" s="36"/>
      <c r="E1635" s="36"/>
      <c r="F1635" s="36"/>
      <c r="G1635" s="36"/>
      <c r="H1635" s="36"/>
      <c r="I1635" s="36"/>
      <c r="J1635" s="36"/>
      <c r="K1635" s="36"/>
      <c r="L1635" s="36"/>
      <c r="M1635" s="36"/>
      <c r="N1635" s="36"/>
      <c r="O1635" s="36"/>
      <c r="P1635" s="36"/>
      <c r="Q1635" s="36"/>
      <c r="R1635" s="36"/>
      <c r="S1635" s="36"/>
      <c r="T1635" s="36"/>
      <c r="U1635" s="36"/>
      <c r="V1635" s="36"/>
      <c r="W1635" s="36">
        <v>2</v>
      </c>
      <c r="X1635" s="36" t="s">
        <v>62</v>
      </c>
      <c r="Y1635" s="36" t="s">
        <v>1379</v>
      </c>
      <c r="Z1635" s="36" t="s">
        <v>1380</v>
      </c>
      <c r="AA1635" s="36" t="s">
        <v>6088</v>
      </c>
      <c r="AB1635" s="36"/>
      <c r="AC1635" s="36"/>
      <c r="AD1635" s="36"/>
      <c r="AE1635" s="36"/>
      <c r="AF1635" s="36"/>
      <c r="AG1635" s="36"/>
      <c r="AH1635" s="36"/>
      <c r="AI1635" s="36"/>
      <c r="AJ1635" s="36"/>
      <c r="AK1635" s="36"/>
      <c r="AL1635" s="36"/>
      <c r="AM1635" s="36"/>
      <c r="AN1635" s="36"/>
      <c r="AO1635" s="36"/>
      <c r="AP1635" s="36"/>
      <c r="AQ1635" s="36"/>
      <c r="AR1635" s="36"/>
      <c r="AS1635" s="36"/>
    </row>
    <row r="1636" spans="1:45" s="62" customFormat="1" hidden="1">
      <c r="A1636" s="136"/>
      <c r="B1636" s="170" t="s">
        <v>6684</v>
      </c>
      <c r="C1636" s="36"/>
      <c r="D1636" s="36"/>
      <c r="E1636" s="36"/>
      <c r="F1636" s="36"/>
      <c r="G1636" s="36"/>
      <c r="H1636" s="36"/>
      <c r="I1636" s="36"/>
      <c r="J1636" s="36"/>
      <c r="K1636" s="36"/>
      <c r="L1636" s="36"/>
      <c r="M1636" s="36"/>
      <c r="N1636" s="36"/>
      <c r="O1636" s="36"/>
      <c r="P1636" s="36"/>
      <c r="Q1636" s="36"/>
      <c r="R1636" s="36"/>
      <c r="S1636" s="36"/>
      <c r="T1636" s="36"/>
      <c r="U1636" s="36"/>
      <c r="V1636" s="36"/>
      <c r="W1636" s="36">
        <v>0</v>
      </c>
      <c r="X1636" s="36" t="s">
        <v>4286</v>
      </c>
      <c r="Y1636" s="36" t="s">
        <v>4287</v>
      </c>
      <c r="Z1636" s="36" t="s">
        <v>4288</v>
      </c>
      <c r="AA1636" s="36" t="s">
        <v>45</v>
      </c>
      <c r="AB1636" s="36" t="s">
        <v>45</v>
      </c>
      <c r="AC1636" s="36" t="s">
        <v>47</v>
      </c>
      <c r="AD1636" s="36" t="s">
        <v>49</v>
      </c>
      <c r="AE1636" s="36" t="s">
        <v>4289</v>
      </c>
      <c r="AF1636" s="36" t="s">
        <v>4290</v>
      </c>
      <c r="AG1636" s="36" t="s">
        <v>4291</v>
      </c>
      <c r="AH1636" s="36" t="s">
        <v>58</v>
      </c>
      <c r="AI1636" s="36" t="s">
        <v>4292</v>
      </c>
      <c r="AJ1636" s="36" t="s">
        <v>4293</v>
      </c>
      <c r="AK1636" s="36" t="s">
        <v>4294</v>
      </c>
      <c r="AL1636" s="36" t="s">
        <v>61</v>
      </c>
      <c r="AM1636" s="36" t="s">
        <v>62</v>
      </c>
      <c r="AN1636" s="36"/>
      <c r="AO1636" s="36"/>
      <c r="AP1636" s="36"/>
      <c r="AQ1636" s="36"/>
      <c r="AR1636" s="36"/>
      <c r="AS1636" s="36"/>
    </row>
    <row r="1637" spans="1:45" s="62" customFormat="1" hidden="1">
      <c r="A1637" s="136"/>
      <c r="B1637" s="170" t="s">
        <v>6684</v>
      </c>
      <c r="C1637" s="36"/>
      <c r="D1637" s="36"/>
      <c r="E1637" s="36"/>
      <c r="F1637" s="36"/>
      <c r="G1637" s="36"/>
      <c r="H1637" s="36"/>
      <c r="I1637" s="36"/>
      <c r="J1637" s="36"/>
      <c r="K1637" s="36"/>
      <c r="L1637" s="36"/>
      <c r="M1637" s="36"/>
      <c r="N1637" s="36"/>
      <c r="O1637" s="36"/>
      <c r="P1637" s="36"/>
      <c r="Q1637" s="36"/>
      <c r="R1637" s="36"/>
      <c r="S1637" s="36"/>
      <c r="T1637" s="36"/>
      <c r="U1637" s="36"/>
      <c r="V1637" s="36"/>
      <c r="W1637" s="36">
        <v>4</v>
      </c>
      <c r="X1637" s="36" t="s">
        <v>4312</v>
      </c>
      <c r="Y1637" s="36" t="s">
        <v>117</v>
      </c>
      <c r="Z1637" s="36" t="s">
        <v>117</v>
      </c>
      <c r="AA1637" s="36" t="s">
        <v>117</v>
      </c>
      <c r="AB1637" s="36" t="s">
        <v>117</v>
      </c>
      <c r="AC1637" s="36" t="s">
        <v>117</v>
      </c>
      <c r="AD1637" s="36" t="s">
        <v>117</v>
      </c>
      <c r="AE1637" s="36" t="s">
        <v>4314</v>
      </c>
      <c r="AF1637" s="36" t="s">
        <v>117</v>
      </c>
      <c r="AG1637" s="36" t="s">
        <v>117</v>
      </c>
      <c r="AH1637" s="36" t="s">
        <v>117</v>
      </c>
      <c r="AI1637" s="36" t="s">
        <v>117</v>
      </c>
      <c r="AJ1637" s="36" t="s">
        <v>117</v>
      </c>
      <c r="AK1637" s="36" t="s">
        <v>4304</v>
      </c>
      <c r="AL1637" s="36">
        <v>284</v>
      </c>
      <c r="AM1637" s="36">
        <v>0</v>
      </c>
      <c r="AN1637" s="36"/>
      <c r="AO1637" s="36"/>
      <c r="AP1637" s="36"/>
      <c r="AQ1637" s="36"/>
      <c r="AR1637" s="36"/>
      <c r="AS1637" s="36"/>
    </row>
    <row r="1638" spans="1:45" s="62" customFormat="1" hidden="1">
      <c r="A1638" s="136"/>
      <c r="B1638" s="170" t="s">
        <v>6684</v>
      </c>
      <c r="C1638" s="36"/>
      <c r="D1638" s="36"/>
      <c r="E1638" s="36"/>
      <c r="F1638" s="36"/>
      <c r="G1638" s="36"/>
      <c r="H1638" s="36"/>
      <c r="I1638" s="36"/>
      <c r="J1638" s="36"/>
      <c r="K1638" s="36"/>
      <c r="L1638" s="36"/>
      <c r="M1638" s="36"/>
      <c r="N1638" s="36"/>
      <c r="O1638" s="36"/>
      <c r="P1638" s="36"/>
      <c r="Q1638" s="36"/>
      <c r="R1638" s="36"/>
      <c r="S1638" s="36"/>
      <c r="T1638" s="36"/>
      <c r="U1638" s="36"/>
      <c r="V1638" s="36"/>
      <c r="W1638" s="36">
        <v>4</v>
      </c>
      <c r="X1638" s="36" t="s">
        <v>4330</v>
      </c>
      <c r="Y1638" s="36" t="s">
        <v>117</v>
      </c>
      <c r="Z1638" s="36" t="s">
        <v>117</v>
      </c>
      <c r="AA1638" s="36" t="s">
        <v>117</v>
      </c>
      <c r="AB1638" s="36" t="s">
        <v>117</v>
      </c>
      <c r="AC1638" s="36" t="s">
        <v>117</v>
      </c>
      <c r="AD1638" s="36" t="s">
        <v>117</v>
      </c>
      <c r="AE1638" s="36" t="s">
        <v>127</v>
      </c>
      <c r="AF1638" s="36" t="s">
        <v>117</v>
      </c>
      <c r="AG1638" s="36" t="s">
        <v>117</v>
      </c>
      <c r="AH1638" s="36" t="s">
        <v>117</v>
      </c>
      <c r="AI1638" s="36" t="s">
        <v>117</v>
      </c>
      <c r="AJ1638" s="36" t="s">
        <v>117</v>
      </c>
      <c r="AK1638" s="36" t="s">
        <v>4297</v>
      </c>
      <c r="AL1638" s="36">
        <v>3</v>
      </c>
      <c r="AM1638" s="36" t="s">
        <v>117</v>
      </c>
      <c r="AN1638" s="36"/>
      <c r="AO1638" s="36"/>
      <c r="AP1638" s="36"/>
      <c r="AQ1638" s="36"/>
      <c r="AR1638" s="36"/>
      <c r="AS1638" s="36"/>
    </row>
    <row r="1639" spans="1:45" s="62" customFormat="1" hidden="1">
      <c r="A1639" s="136"/>
      <c r="B1639" s="170" t="s">
        <v>6684</v>
      </c>
      <c r="C1639" s="36"/>
      <c r="D1639" s="36"/>
      <c r="E1639" s="36"/>
      <c r="F1639" s="36"/>
      <c r="G1639" s="36"/>
      <c r="H1639" s="36"/>
      <c r="I1639" s="36"/>
      <c r="J1639" s="36"/>
      <c r="K1639" s="36"/>
      <c r="L1639" s="36"/>
      <c r="M1639" s="36"/>
      <c r="N1639" s="36"/>
      <c r="O1639" s="36"/>
      <c r="P1639" s="36"/>
      <c r="Q1639" s="36"/>
      <c r="R1639" s="36"/>
      <c r="S1639" s="36"/>
      <c r="T1639" s="36"/>
      <c r="U1639" s="36"/>
      <c r="V1639" s="36"/>
      <c r="W1639" s="36">
        <v>4</v>
      </c>
      <c r="X1639" s="36" t="s">
        <v>4330</v>
      </c>
      <c r="Y1639" s="36" t="s">
        <v>117</v>
      </c>
      <c r="Z1639" s="36" t="s">
        <v>117</v>
      </c>
      <c r="AA1639" s="36" t="s">
        <v>117</v>
      </c>
      <c r="AB1639" s="36" t="s">
        <v>117</v>
      </c>
      <c r="AC1639" s="36" t="s">
        <v>117</v>
      </c>
      <c r="AD1639" s="36" t="s">
        <v>117</v>
      </c>
      <c r="AE1639" s="36" t="s">
        <v>669</v>
      </c>
      <c r="AF1639" s="36" t="s">
        <v>117</v>
      </c>
      <c r="AG1639" s="36" t="s">
        <v>117</v>
      </c>
      <c r="AH1639" s="36" t="s">
        <v>117</v>
      </c>
      <c r="AI1639" s="36" t="s">
        <v>117</v>
      </c>
      <c r="AJ1639" s="36" t="s">
        <v>117</v>
      </c>
      <c r="AK1639" s="36" t="s">
        <v>4297</v>
      </c>
      <c r="AL1639" s="36">
        <v>1</v>
      </c>
      <c r="AM1639" s="36" t="s">
        <v>117</v>
      </c>
      <c r="AN1639" s="36"/>
      <c r="AO1639" s="36"/>
      <c r="AP1639" s="36"/>
      <c r="AQ1639" s="36"/>
      <c r="AR1639" s="36"/>
      <c r="AS1639" s="36"/>
    </row>
    <row r="1640" spans="1:45" s="62" customFormat="1" hidden="1">
      <c r="A1640" s="136"/>
      <c r="B1640" s="170" t="s">
        <v>6684</v>
      </c>
      <c r="C1640" s="36"/>
      <c r="D1640" s="36"/>
      <c r="E1640" s="36"/>
      <c r="F1640" s="36"/>
      <c r="G1640" s="36"/>
      <c r="H1640" s="36"/>
      <c r="I1640" s="36"/>
      <c r="J1640" s="36"/>
      <c r="K1640" s="36"/>
      <c r="L1640" s="36"/>
      <c r="M1640" s="36"/>
      <c r="N1640" s="36"/>
      <c r="O1640" s="36"/>
      <c r="P1640" s="36"/>
      <c r="Q1640" s="36"/>
      <c r="R1640" s="36"/>
      <c r="S1640" s="36"/>
      <c r="T1640" s="36"/>
      <c r="U1640" s="36"/>
      <c r="V1640" s="36"/>
      <c r="W1640" s="36">
        <v>4</v>
      </c>
      <c r="X1640" s="36" t="s">
        <v>4330</v>
      </c>
      <c r="Y1640" s="36" t="s">
        <v>117</v>
      </c>
      <c r="Z1640" s="36" t="s">
        <v>117</v>
      </c>
      <c r="AA1640" s="36" t="s">
        <v>117</v>
      </c>
      <c r="AB1640" s="36" t="s">
        <v>117</v>
      </c>
      <c r="AC1640" s="36" t="s">
        <v>117</v>
      </c>
      <c r="AD1640" s="36" t="s">
        <v>117</v>
      </c>
      <c r="AE1640" s="36" t="s">
        <v>128</v>
      </c>
      <c r="AF1640" s="36" t="s">
        <v>117</v>
      </c>
      <c r="AG1640" s="36" t="s">
        <v>117</v>
      </c>
      <c r="AH1640" s="36" t="s">
        <v>117</v>
      </c>
      <c r="AI1640" s="36" t="s">
        <v>117</v>
      </c>
      <c r="AJ1640" s="36" t="s">
        <v>117</v>
      </c>
      <c r="AK1640" s="36" t="s">
        <v>4297</v>
      </c>
      <c r="AL1640" s="36">
        <v>4</v>
      </c>
      <c r="AM1640" s="36" t="s">
        <v>117</v>
      </c>
      <c r="AN1640" s="36"/>
      <c r="AO1640" s="36"/>
      <c r="AP1640" s="36"/>
      <c r="AQ1640" s="36"/>
      <c r="AR1640" s="36"/>
      <c r="AS1640" s="36"/>
    </row>
    <row r="1641" spans="1:45" s="62" customFormat="1" hidden="1">
      <c r="A1641" s="136"/>
      <c r="B1641" s="170" t="s">
        <v>6684</v>
      </c>
      <c r="C1641" s="36"/>
      <c r="D1641" s="36"/>
      <c r="E1641" s="36"/>
      <c r="F1641" s="36"/>
      <c r="G1641" s="36"/>
      <c r="H1641" s="36"/>
      <c r="I1641" s="36"/>
      <c r="J1641" s="36"/>
      <c r="K1641" s="36"/>
      <c r="L1641" s="36"/>
      <c r="M1641" s="36"/>
      <c r="N1641" s="36"/>
      <c r="O1641" s="36"/>
      <c r="P1641" s="36"/>
      <c r="Q1641" s="36"/>
      <c r="R1641" s="36"/>
      <c r="S1641" s="36"/>
      <c r="T1641" s="36"/>
      <c r="U1641" s="36"/>
      <c r="V1641" s="36"/>
      <c r="W1641" s="36">
        <v>4</v>
      </c>
      <c r="X1641" s="36" t="s">
        <v>4330</v>
      </c>
      <c r="Y1641" s="36" t="s">
        <v>117</v>
      </c>
      <c r="Z1641" s="36" t="s">
        <v>117</v>
      </c>
      <c r="AA1641" s="36" t="s">
        <v>117</v>
      </c>
      <c r="AB1641" s="36" t="s">
        <v>117</v>
      </c>
      <c r="AC1641" s="36" t="s">
        <v>117</v>
      </c>
      <c r="AD1641" s="36" t="s">
        <v>117</v>
      </c>
      <c r="AE1641" s="36" t="s">
        <v>672</v>
      </c>
      <c r="AF1641" s="36" t="s">
        <v>117</v>
      </c>
      <c r="AG1641" s="36" t="s">
        <v>117</v>
      </c>
      <c r="AH1641" s="36" t="s">
        <v>117</v>
      </c>
      <c r="AI1641" s="36" t="s">
        <v>117</v>
      </c>
      <c r="AJ1641" s="36" t="s">
        <v>117</v>
      </c>
      <c r="AK1641" s="36" t="s">
        <v>4297</v>
      </c>
      <c r="AL1641" s="36">
        <v>2</v>
      </c>
      <c r="AM1641" s="36">
        <v>2</v>
      </c>
      <c r="AN1641" s="36"/>
      <c r="AO1641" s="36"/>
      <c r="AP1641" s="36"/>
      <c r="AQ1641" s="36"/>
      <c r="AR1641" s="36"/>
      <c r="AS1641" s="36"/>
    </row>
    <row r="1642" spans="1:45" s="62" customFormat="1" hidden="1">
      <c r="A1642" s="136"/>
      <c r="B1642" s="170" t="s">
        <v>6684</v>
      </c>
      <c r="C1642" s="36"/>
      <c r="D1642" s="36"/>
      <c r="E1642" s="36"/>
      <c r="F1642" s="36"/>
      <c r="G1642" s="36"/>
      <c r="H1642" s="36"/>
      <c r="I1642" s="36"/>
      <c r="J1642" s="36"/>
      <c r="K1642" s="36"/>
      <c r="L1642" s="36"/>
      <c r="M1642" s="36"/>
      <c r="N1642" s="36"/>
      <c r="O1642" s="36"/>
      <c r="P1642" s="36"/>
      <c r="Q1642" s="36"/>
      <c r="R1642" s="36"/>
      <c r="S1642" s="36"/>
      <c r="T1642" s="36"/>
      <c r="U1642" s="36"/>
      <c r="V1642" s="36"/>
      <c r="W1642" s="36">
        <v>4</v>
      </c>
      <c r="X1642" s="36" t="s">
        <v>50</v>
      </c>
      <c r="Y1642" s="36" t="s">
        <v>117</v>
      </c>
      <c r="Z1642" s="36" t="s">
        <v>117</v>
      </c>
      <c r="AA1642" s="36" t="s">
        <v>117</v>
      </c>
      <c r="AB1642" s="36" t="s">
        <v>117</v>
      </c>
      <c r="AC1642" s="36" t="s">
        <v>117</v>
      </c>
      <c r="AD1642" s="36" t="s">
        <v>117</v>
      </c>
      <c r="AE1642" s="36" t="s">
        <v>146</v>
      </c>
      <c r="AF1642" s="36" t="s">
        <v>117</v>
      </c>
      <c r="AG1642" s="36" t="s">
        <v>117</v>
      </c>
      <c r="AH1642" s="36" t="s">
        <v>117</v>
      </c>
      <c r="AI1642" s="36" t="s">
        <v>117</v>
      </c>
      <c r="AJ1642" s="36" t="s">
        <v>117</v>
      </c>
      <c r="AK1642" s="36" t="s">
        <v>4297</v>
      </c>
      <c r="AL1642" s="36">
        <v>2</v>
      </c>
      <c r="AM1642" s="36" t="s">
        <v>117</v>
      </c>
      <c r="AN1642" s="36"/>
      <c r="AO1642" s="36"/>
      <c r="AP1642" s="36"/>
      <c r="AQ1642" s="36"/>
      <c r="AR1642" s="36"/>
      <c r="AS1642" s="36"/>
    </row>
    <row r="1643" spans="1:45" s="62" customFormat="1" hidden="1">
      <c r="A1643" s="136"/>
      <c r="B1643" s="170" t="s">
        <v>6684</v>
      </c>
      <c r="C1643" s="36"/>
      <c r="D1643" s="36"/>
      <c r="E1643" s="36"/>
      <c r="F1643" s="36"/>
      <c r="G1643" s="36"/>
      <c r="H1643" s="36"/>
      <c r="I1643" s="36"/>
      <c r="J1643" s="36"/>
      <c r="K1643" s="36"/>
      <c r="L1643" s="36"/>
      <c r="M1643" s="36"/>
      <c r="N1643" s="36"/>
      <c r="O1643" s="36"/>
      <c r="P1643" s="36"/>
      <c r="Q1643" s="36"/>
      <c r="R1643" s="36"/>
      <c r="S1643" s="36"/>
      <c r="T1643" s="36"/>
      <c r="U1643" s="36"/>
      <c r="V1643" s="36"/>
      <c r="W1643" s="36">
        <v>4</v>
      </c>
      <c r="X1643" s="36" t="s">
        <v>50</v>
      </c>
      <c r="Y1643" s="36" t="s">
        <v>117</v>
      </c>
      <c r="Z1643" s="36" t="s">
        <v>117</v>
      </c>
      <c r="AA1643" s="36" t="s">
        <v>117</v>
      </c>
      <c r="AB1643" s="36" t="s">
        <v>117</v>
      </c>
      <c r="AC1643" s="36" t="s">
        <v>117</v>
      </c>
      <c r="AD1643" s="36" t="s">
        <v>117</v>
      </c>
      <c r="AE1643" s="36" t="s">
        <v>148</v>
      </c>
      <c r="AF1643" s="36" t="s">
        <v>117</v>
      </c>
      <c r="AG1643" s="36" t="s">
        <v>117</v>
      </c>
      <c r="AH1643" s="36" t="s">
        <v>117</v>
      </c>
      <c r="AI1643" s="36" t="s">
        <v>117</v>
      </c>
      <c r="AJ1643" s="36" t="s">
        <v>117</v>
      </c>
      <c r="AK1643" s="36" t="s">
        <v>4297</v>
      </c>
      <c r="AL1643" s="36">
        <v>2</v>
      </c>
      <c r="AM1643" s="36" t="s">
        <v>117</v>
      </c>
      <c r="AN1643" s="36"/>
      <c r="AO1643" s="36"/>
      <c r="AP1643" s="36"/>
      <c r="AQ1643" s="36"/>
      <c r="AR1643" s="36"/>
      <c r="AS1643" s="36"/>
    </row>
    <row r="1644" spans="1:45" s="62" customFormat="1" hidden="1">
      <c r="A1644" s="136"/>
      <c r="B1644" s="170" t="s">
        <v>6684</v>
      </c>
      <c r="C1644" s="36"/>
      <c r="D1644" s="36"/>
      <c r="E1644" s="36"/>
      <c r="F1644" s="36"/>
      <c r="G1644" s="36"/>
      <c r="H1644" s="36"/>
      <c r="I1644" s="36"/>
      <c r="J1644" s="36"/>
      <c r="K1644" s="36"/>
      <c r="L1644" s="36"/>
      <c r="M1644" s="36"/>
      <c r="N1644" s="36"/>
      <c r="O1644" s="36"/>
      <c r="P1644" s="36"/>
      <c r="Q1644" s="36"/>
      <c r="R1644" s="36"/>
      <c r="S1644" s="36"/>
      <c r="T1644" s="36"/>
      <c r="U1644" s="36"/>
      <c r="V1644" s="36"/>
      <c r="W1644" s="36">
        <v>4</v>
      </c>
      <c r="X1644" s="36" t="s">
        <v>50</v>
      </c>
      <c r="Y1644" s="36" t="s">
        <v>117</v>
      </c>
      <c r="Z1644" s="36" t="s">
        <v>117</v>
      </c>
      <c r="AA1644" s="36" t="s">
        <v>117</v>
      </c>
      <c r="AB1644" s="36" t="s">
        <v>117</v>
      </c>
      <c r="AC1644" s="36" t="s">
        <v>117</v>
      </c>
      <c r="AD1644" s="36" t="s">
        <v>117</v>
      </c>
      <c r="AE1644" s="36" t="s">
        <v>673</v>
      </c>
      <c r="AF1644" s="36" t="s">
        <v>117</v>
      </c>
      <c r="AG1644" s="36" t="s">
        <v>117</v>
      </c>
      <c r="AH1644" s="36" t="s">
        <v>117</v>
      </c>
      <c r="AI1644" s="36" t="s">
        <v>117</v>
      </c>
      <c r="AJ1644" s="36" t="s">
        <v>117</v>
      </c>
      <c r="AK1644" s="36" t="s">
        <v>4297</v>
      </c>
      <c r="AL1644" s="36">
        <v>2</v>
      </c>
      <c r="AM1644" s="36">
        <v>2</v>
      </c>
      <c r="AN1644" s="36"/>
      <c r="AO1644" s="36"/>
      <c r="AP1644" s="36"/>
      <c r="AQ1644" s="36"/>
      <c r="AR1644" s="36"/>
      <c r="AS1644" s="36"/>
    </row>
    <row r="1645" spans="1:45" s="62" customFormat="1" hidden="1">
      <c r="A1645" s="136"/>
      <c r="B1645" s="170" t="s">
        <v>6684</v>
      </c>
      <c r="C1645" s="36"/>
      <c r="D1645" s="36"/>
      <c r="E1645" s="36"/>
      <c r="F1645" s="36"/>
      <c r="G1645" s="36"/>
      <c r="H1645" s="36"/>
      <c r="I1645" s="36"/>
      <c r="J1645" s="36"/>
      <c r="K1645" s="36"/>
      <c r="L1645" s="36"/>
      <c r="M1645" s="36"/>
      <c r="N1645" s="36"/>
      <c r="O1645" s="36"/>
      <c r="P1645" s="36"/>
      <c r="Q1645" s="36"/>
      <c r="R1645" s="36"/>
      <c r="S1645" s="36"/>
      <c r="T1645" s="36"/>
      <c r="U1645" s="36"/>
      <c r="V1645" s="36"/>
      <c r="W1645" s="36">
        <v>4</v>
      </c>
      <c r="X1645" s="36" t="s">
        <v>50</v>
      </c>
      <c r="Y1645" s="36" t="s">
        <v>117</v>
      </c>
      <c r="Z1645" s="36" t="s">
        <v>117</v>
      </c>
      <c r="AA1645" s="36" t="s">
        <v>117</v>
      </c>
      <c r="AB1645" s="36" t="s">
        <v>117</v>
      </c>
      <c r="AC1645" s="36" t="s">
        <v>117</v>
      </c>
      <c r="AD1645" s="36" t="s">
        <v>117</v>
      </c>
      <c r="AE1645" s="36" t="s">
        <v>1134</v>
      </c>
      <c r="AF1645" s="36" t="s">
        <v>117</v>
      </c>
      <c r="AG1645" s="36" t="s">
        <v>117</v>
      </c>
      <c r="AH1645" s="36" t="s">
        <v>117</v>
      </c>
      <c r="AI1645" s="36" t="s">
        <v>117</v>
      </c>
      <c r="AJ1645" s="36" t="s">
        <v>117</v>
      </c>
      <c r="AK1645" s="36" t="s">
        <v>4297</v>
      </c>
      <c r="AL1645" s="36">
        <v>2</v>
      </c>
      <c r="AM1645" s="36" t="s">
        <v>117</v>
      </c>
      <c r="AN1645" s="36"/>
      <c r="AO1645" s="36"/>
      <c r="AP1645" s="36"/>
      <c r="AQ1645" s="36"/>
      <c r="AR1645" s="36"/>
      <c r="AS1645" s="36"/>
    </row>
    <row r="1646" spans="1:45" s="62" customFormat="1" hidden="1">
      <c r="A1646" s="136"/>
      <c r="B1646" s="170" t="s">
        <v>6684</v>
      </c>
      <c r="C1646" s="36"/>
      <c r="D1646" s="36"/>
      <c r="E1646" s="36"/>
      <c r="F1646" s="36"/>
      <c r="G1646" s="36"/>
      <c r="H1646" s="36"/>
      <c r="I1646" s="36"/>
      <c r="J1646" s="36"/>
      <c r="K1646" s="36"/>
      <c r="L1646" s="36"/>
      <c r="M1646" s="36"/>
      <c r="N1646" s="36"/>
      <c r="O1646" s="36"/>
      <c r="P1646" s="36"/>
      <c r="Q1646" s="36"/>
      <c r="R1646" s="36"/>
      <c r="S1646" s="36"/>
      <c r="T1646" s="36"/>
      <c r="U1646" s="36"/>
      <c r="V1646" s="36"/>
      <c r="W1646" s="36">
        <v>4</v>
      </c>
      <c r="X1646" s="36" t="s">
        <v>50</v>
      </c>
      <c r="Y1646" s="36" t="s">
        <v>117</v>
      </c>
      <c r="Z1646" s="36" t="s">
        <v>117</v>
      </c>
      <c r="AA1646" s="36" t="s">
        <v>117</v>
      </c>
      <c r="AB1646" s="36" t="s">
        <v>117</v>
      </c>
      <c r="AC1646" s="36" t="s">
        <v>117</v>
      </c>
      <c r="AD1646" s="36" t="s">
        <v>117</v>
      </c>
      <c r="AE1646" s="36" t="s">
        <v>1292</v>
      </c>
      <c r="AF1646" s="36" t="s">
        <v>117</v>
      </c>
      <c r="AG1646" s="36" t="s">
        <v>117</v>
      </c>
      <c r="AH1646" s="36" t="s">
        <v>117</v>
      </c>
      <c r="AI1646" s="36" t="s">
        <v>117</v>
      </c>
      <c r="AJ1646" s="36" t="s">
        <v>117</v>
      </c>
      <c r="AK1646" s="36" t="s">
        <v>4297</v>
      </c>
      <c r="AL1646" s="36">
        <v>2</v>
      </c>
      <c r="AM1646" s="36" t="s">
        <v>117</v>
      </c>
      <c r="AN1646" s="36"/>
      <c r="AO1646" s="36"/>
      <c r="AP1646" s="36"/>
      <c r="AQ1646" s="36"/>
      <c r="AR1646" s="36"/>
      <c r="AS1646" s="36"/>
    </row>
    <row r="1647" spans="1:45" s="62" customFormat="1" hidden="1">
      <c r="A1647" s="136"/>
      <c r="B1647" s="170" t="s">
        <v>6684</v>
      </c>
      <c r="C1647" s="36"/>
      <c r="D1647" s="36"/>
      <c r="E1647" s="36"/>
      <c r="F1647" s="36"/>
      <c r="G1647" s="36"/>
      <c r="H1647" s="36"/>
      <c r="I1647" s="36"/>
      <c r="J1647" s="36"/>
      <c r="K1647" s="36"/>
      <c r="L1647" s="36"/>
      <c r="M1647" s="36"/>
      <c r="N1647" s="36"/>
      <c r="O1647" s="36"/>
      <c r="P1647" s="36"/>
      <c r="Q1647" s="36"/>
      <c r="R1647" s="36"/>
      <c r="S1647" s="36"/>
      <c r="T1647" s="36"/>
      <c r="U1647" s="36"/>
      <c r="V1647" s="36"/>
      <c r="W1647" s="36">
        <v>4</v>
      </c>
      <c r="X1647" s="36" t="s">
        <v>50</v>
      </c>
      <c r="Y1647" s="36" t="s">
        <v>117</v>
      </c>
      <c r="Z1647" s="36" t="s">
        <v>117</v>
      </c>
      <c r="AA1647" s="36" t="s">
        <v>117</v>
      </c>
      <c r="AB1647" s="36" t="s">
        <v>117</v>
      </c>
      <c r="AC1647" s="36" t="s">
        <v>117</v>
      </c>
      <c r="AD1647" s="36" t="s">
        <v>117</v>
      </c>
      <c r="AE1647" s="36" t="s">
        <v>179</v>
      </c>
      <c r="AF1647" s="36" t="s">
        <v>117</v>
      </c>
      <c r="AG1647" s="36" t="s">
        <v>117</v>
      </c>
      <c r="AH1647" s="36" t="s">
        <v>117</v>
      </c>
      <c r="AI1647" s="36" t="s">
        <v>117</v>
      </c>
      <c r="AJ1647" s="36" t="s">
        <v>117</v>
      </c>
      <c r="AK1647" s="36" t="s">
        <v>4297</v>
      </c>
      <c r="AL1647" s="36">
        <v>2</v>
      </c>
      <c r="AM1647" s="36" t="s">
        <v>117</v>
      </c>
      <c r="AN1647" s="36"/>
      <c r="AO1647" s="36"/>
      <c r="AP1647" s="36"/>
      <c r="AQ1647" s="36"/>
      <c r="AR1647" s="36"/>
      <c r="AS1647" s="36"/>
    </row>
    <row r="1648" spans="1:45" s="62" customFormat="1" hidden="1">
      <c r="A1648" s="136"/>
      <c r="B1648" s="170" t="s">
        <v>6684</v>
      </c>
      <c r="C1648" s="36"/>
      <c r="D1648" s="36"/>
      <c r="E1648" s="36"/>
      <c r="F1648" s="36"/>
      <c r="G1648" s="36"/>
      <c r="H1648" s="36"/>
      <c r="I1648" s="36"/>
      <c r="J1648" s="36"/>
      <c r="K1648" s="36"/>
      <c r="L1648" s="36"/>
      <c r="M1648" s="36"/>
      <c r="N1648" s="36"/>
      <c r="O1648" s="36"/>
      <c r="P1648" s="36"/>
      <c r="Q1648" s="36"/>
      <c r="R1648" s="36"/>
      <c r="S1648" s="36"/>
      <c r="T1648" s="36"/>
      <c r="U1648" s="36"/>
      <c r="V1648" s="36"/>
      <c r="W1648" s="36">
        <v>4</v>
      </c>
      <c r="X1648" s="36" t="s">
        <v>50</v>
      </c>
      <c r="Y1648" s="36" t="s">
        <v>117</v>
      </c>
      <c r="Z1648" s="36" t="s">
        <v>117</v>
      </c>
      <c r="AA1648" s="36" t="s">
        <v>117</v>
      </c>
      <c r="AB1648" s="36" t="s">
        <v>117</v>
      </c>
      <c r="AC1648" s="36" t="s">
        <v>117</v>
      </c>
      <c r="AD1648" s="36" t="s">
        <v>117</v>
      </c>
      <c r="AE1648" s="36" t="s">
        <v>183</v>
      </c>
      <c r="AF1648" s="36" t="s">
        <v>117</v>
      </c>
      <c r="AG1648" s="36" t="s">
        <v>117</v>
      </c>
      <c r="AH1648" s="36" t="s">
        <v>117</v>
      </c>
      <c r="AI1648" s="36" t="s">
        <v>117</v>
      </c>
      <c r="AJ1648" s="36" t="s">
        <v>117</v>
      </c>
      <c r="AK1648" s="36" t="s">
        <v>4297</v>
      </c>
      <c r="AL1648" s="36">
        <v>2</v>
      </c>
      <c r="AM1648" s="36">
        <v>2</v>
      </c>
      <c r="AN1648" s="36"/>
      <c r="AO1648" s="36"/>
      <c r="AP1648" s="36"/>
      <c r="AQ1648" s="36"/>
      <c r="AR1648" s="36"/>
      <c r="AS1648" s="36"/>
    </row>
    <row r="1649" spans="1:45" s="62" customFormat="1" hidden="1">
      <c r="A1649" s="147" t="s">
        <v>7353</v>
      </c>
      <c r="B1649" s="170" t="s">
        <v>6684</v>
      </c>
      <c r="C1649" s="40"/>
      <c r="D1649" s="173" t="s">
        <v>6603</v>
      </c>
      <c r="E1649" s="40"/>
      <c r="F1649" s="35" t="s">
        <v>6698</v>
      </c>
      <c r="G1649" s="40"/>
      <c r="H1649" s="43"/>
      <c r="I1649" s="40"/>
      <c r="J1649" s="40"/>
      <c r="K1649" s="40"/>
      <c r="L1649" s="40"/>
      <c r="M1649" s="42"/>
      <c r="N1649" s="40"/>
      <c r="O1649" s="40"/>
      <c r="P1649" s="40"/>
      <c r="Q1649" s="40"/>
      <c r="R1649" s="40"/>
      <c r="S1649" s="40"/>
      <c r="T1649" s="40"/>
      <c r="U1649" s="40"/>
      <c r="V1649" s="41" t="s">
        <v>6605</v>
      </c>
      <c r="W1649" s="36">
        <v>3</v>
      </c>
      <c r="X1649" s="36" t="s">
        <v>5850</v>
      </c>
      <c r="Y1649" s="36" t="s">
        <v>1381</v>
      </c>
      <c r="Z1649" s="36" t="s">
        <v>117</v>
      </c>
      <c r="AA1649" s="36" t="s">
        <v>861</v>
      </c>
      <c r="AB1649" s="36" t="s">
        <v>861</v>
      </c>
      <c r="AC1649" s="36" t="s">
        <v>1382</v>
      </c>
      <c r="AD1649" s="36" t="s">
        <v>799</v>
      </c>
      <c r="AE1649" s="36" t="s">
        <v>5851</v>
      </c>
      <c r="AF1649" s="36" t="s">
        <v>5852</v>
      </c>
      <c r="AG1649" s="36" t="s">
        <v>117</v>
      </c>
      <c r="AH1649" s="36" t="s">
        <v>4367</v>
      </c>
      <c r="AI1649" s="36" t="s">
        <v>5278</v>
      </c>
      <c r="AJ1649" s="36" t="s">
        <v>117</v>
      </c>
      <c r="AK1649" s="36" t="s">
        <v>4297</v>
      </c>
      <c r="AL1649" s="36" t="s">
        <v>1377</v>
      </c>
      <c r="AM1649" s="36" t="s">
        <v>117</v>
      </c>
      <c r="AN1649" s="36"/>
      <c r="AO1649" s="36"/>
      <c r="AP1649" s="36"/>
      <c r="AQ1649" s="36"/>
      <c r="AR1649" s="36"/>
      <c r="AS1649" s="36"/>
    </row>
    <row r="1650" spans="1:45" s="62" customFormat="1" hidden="1">
      <c r="A1650" s="50"/>
      <c r="B1650" s="170" t="s">
        <v>6684</v>
      </c>
      <c r="C1650" s="40"/>
      <c r="D1650" s="42" t="s">
        <v>6604</v>
      </c>
      <c r="E1650" s="40"/>
      <c r="F1650" s="40"/>
      <c r="G1650" s="40"/>
      <c r="H1650" s="43"/>
      <c r="I1650" s="40"/>
      <c r="J1650" s="40"/>
      <c r="K1650" s="40"/>
      <c r="L1650" s="40"/>
      <c r="M1650" s="42"/>
      <c r="N1650" s="40"/>
      <c r="O1650" s="40"/>
      <c r="P1650" s="40"/>
      <c r="Q1650" s="40"/>
      <c r="R1650" s="40"/>
      <c r="S1650" s="40"/>
      <c r="T1650" s="40"/>
      <c r="U1650" s="40"/>
      <c r="V1650" s="41" t="s">
        <v>6622</v>
      </c>
      <c r="W1650" s="36">
        <v>4</v>
      </c>
      <c r="X1650" s="36" t="s">
        <v>4369</v>
      </c>
      <c r="Y1650" s="36" t="s">
        <v>117</v>
      </c>
      <c r="Z1650" s="36" t="s">
        <v>117</v>
      </c>
      <c r="AA1650" s="36" t="s">
        <v>117</v>
      </c>
      <c r="AB1650" s="36" t="s">
        <v>117</v>
      </c>
      <c r="AC1650" s="36" t="s">
        <v>117</v>
      </c>
      <c r="AD1650" s="36" t="s">
        <v>117</v>
      </c>
      <c r="AE1650" s="36" t="s">
        <v>4371</v>
      </c>
      <c r="AF1650" s="36" t="s">
        <v>117</v>
      </c>
      <c r="AG1650" s="36" t="s">
        <v>1382</v>
      </c>
      <c r="AH1650" s="36" t="s">
        <v>117</v>
      </c>
      <c r="AI1650" s="36" t="s">
        <v>117</v>
      </c>
      <c r="AJ1650" s="36" t="s">
        <v>117</v>
      </c>
      <c r="AK1650" s="36" t="s">
        <v>4297</v>
      </c>
      <c r="AL1650" s="36" t="s">
        <v>1377</v>
      </c>
      <c r="AM1650" s="36" t="s">
        <v>117</v>
      </c>
      <c r="AN1650" s="36"/>
      <c r="AO1650" s="36"/>
      <c r="AP1650" s="36"/>
      <c r="AQ1650" s="36"/>
      <c r="AR1650" s="36"/>
      <c r="AS1650" s="36"/>
    </row>
    <row r="1651" spans="1:45" s="62" customFormat="1" ht="15.75" hidden="1" customHeight="1">
      <c r="A1651" s="50"/>
      <c r="B1651" s="170" t="s">
        <v>6684</v>
      </c>
      <c r="C1651" s="40"/>
      <c r="D1651" s="42" t="s">
        <v>3</v>
      </c>
      <c r="E1651" s="40" t="s">
        <v>6709</v>
      </c>
      <c r="F1651" s="36" t="s">
        <v>6698</v>
      </c>
      <c r="G1651" s="40"/>
      <c r="H1651" s="43"/>
      <c r="I1651" s="40"/>
      <c r="J1651" s="40"/>
      <c r="K1651" s="40"/>
      <c r="L1651" s="40"/>
      <c r="M1651" s="42">
        <v>920007296</v>
      </c>
      <c r="N1651" s="40"/>
      <c r="O1651" s="40"/>
      <c r="P1651" s="40"/>
      <c r="Q1651" s="40"/>
      <c r="R1651" s="40"/>
      <c r="S1651" s="40"/>
      <c r="T1651" s="40"/>
      <c r="U1651" s="40"/>
      <c r="V1651" s="41" t="s">
        <v>6605</v>
      </c>
      <c r="W1651" s="36">
        <v>3</v>
      </c>
      <c r="X1651" s="36" t="s">
        <v>5142</v>
      </c>
      <c r="Y1651" s="36" t="s">
        <v>1364</v>
      </c>
      <c r="Z1651" s="36" t="s">
        <v>117</v>
      </c>
      <c r="AA1651" s="36" t="s">
        <v>1265</v>
      </c>
      <c r="AB1651" s="36" t="s">
        <v>1265</v>
      </c>
      <c r="AC1651" s="36" t="s">
        <v>1365</v>
      </c>
      <c r="AD1651" s="36" t="s">
        <v>1366</v>
      </c>
      <c r="AE1651" s="36" t="s">
        <v>5143</v>
      </c>
      <c r="AF1651" s="36" t="s">
        <v>117</v>
      </c>
      <c r="AG1651" s="36" t="s">
        <v>117</v>
      </c>
      <c r="AH1651" s="36" t="s">
        <v>4367</v>
      </c>
      <c r="AI1651" s="36" t="s">
        <v>5721</v>
      </c>
      <c r="AJ1651" s="188" t="s">
        <v>6084</v>
      </c>
      <c r="AK1651" s="36" t="s">
        <v>4297</v>
      </c>
      <c r="AL1651" s="36" t="s">
        <v>1377</v>
      </c>
      <c r="AM1651" s="36" t="s">
        <v>1379</v>
      </c>
      <c r="AN1651" s="36"/>
      <c r="AO1651" s="36"/>
      <c r="AP1651" s="36"/>
      <c r="AQ1651" s="36"/>
      <c r="AR1651" s="36"/>
      <c r="AS1651" s="36"/>
    </row>
    <row r="1652" spans="1:45" s="45" customFormat="1" ht="15.95" hidden="1" customHeight="1">
      <c r="A1652" s="147"/>
      <c r="B1652" s="170" t="s">
        <v>6684</v>
      </c>
      <c r="C1652" s="80"/>
      <c r="D1652" s="185" t="s">
        <v>3</v>
      </c>
      <c r="E1652" s="80"/>
      <c r="F1652" s="80"/>
      <c r="G1652" s="80"/>
      <c r="H1652" s="80"/>
      <c r="I1652" s="80"/>
      <c r="J1652" s="80"/>
      <c r="K1652" s="80"/>
      <c r="L1652" s="78"/>
      <c r="M1652" s="192">
        <v>920005343</v>
      </c>
      <c r="N1652" s="80"/>
      <c r="O1652" s="80"/>
      <c r="P1652" s="80"/>
      <c r="Q1652" s="80"/>
      <c r="R1652" s="80"/>
      <c r="S1652" s="80"/>
      <c r="T1652" s="80"/>
      <c r="U1652" s="80"/>
      <c r="V1652" s="81" t="s">
        <v>6605</v>
      </c>
      <c r="W1652" s="78">
        <v>3</v>
      </c>
      <c r="X1652" s="187" t="s">
        <v>6919</v>
      </c>
      <c r="Y1652" s="78"/>
      <c r="Z1652" s="78"/>
      <c r="AA1652" s="78"/>
      <c r="AB1652" s="78"/>
      <c r="AC1652" s="78" t="s">
        <v>1365</v>
      </c>
      <c r="AD1652" s="78"/>
      <c r="AE1652" s="78"/>
      <c r="AF1652" s="78"/>
      <c r="AG1652" s="78"/>
      <c r="AH1652" s="78"/>
      <c r="AI1652" s="78"/>
      <c r="AJ1652" s="78"/>
      <c r="AK1652" s="78"/>
      <c r="AL1652" s="78">
        <v>0</v>
      </c>
      <c r="AM1652" s="78">
        <v>0</v>
      </c>
      <c r="AN1652" s="78"/>
      <c r="AO1652" s="78"/>
      <c r="AP1652" s="78"/>
      <c r="AQ1652" s="78"/>
      <c r="AR1652" s="78"/>
      <c r="AS1652" s="78"/>
    </row>
    <row r="1653" spans="1:45" s="45" customFormat="1" ht="15.95" hidden="1" customHeight="1">
      <c r="A1653" s="147"/>
      <c r="B1653" s="170" t="s">
        <v>6684</v>
      </c>
      <c r="C1653" s="80"/>
      <c r="D1653" s="185" t="s">
        <v>6604</v>
      </c>
      <c r="E1653" s="80"/>
      <c r="F1653" s="80"/>
      <c r="G1653" s="80"/>
      <c r="H1653" s="80"/>
      <c r="I1653" s="80"/>
      <c r="J1653" s="80"/>
      <c r="K1653" s="80"/>
      <c r="L1653" s="78"/>
      <c r="M1653" s="192">
        <v>920007473</v>
      </c>
      <c r="N1653" s="80"/>
      <c r="O1653" s="80"/>
      <c r="P1653" s="80"/>
      <c r="Q1653" s="80"/>
      <c r="R1653" s="80"/>
      <c r="S1653" s="80"/>
      <c r="T1653" s="80"/>
      <c r="U1653" s="80"/>
      <c r="V1653" s="79" t="s">
        <v>6622</v>
      </c>
      <c r="W1653" s="78">
        <v>3</v>
      </c>
      <c r="X1653" s="187" t="s">
        <v>6918</v>
      </c>
      <c r="Y1653" s="78"/>
      <c r="Z1653" s="78"/>
      <c r="AA1653" s="78"/>
      <c r="AB1653" s="78"/>
      <c r="AC1653" s="78" t="s">
        <v>1365</v>
      </c>
      <c r="AD1653" s="78"/>
      <c r="AE1653" s="78"/>
      <c r="AF1653" s="78"/>
      <c r="AG1653" s="78"/>
      <c r="AH1653" s="78"/>
      <c r="AI1653" s="78"/>
      <c r="AJ1653" s="78"/>
      <c r="AK1653" s="78"/>
      <c r="AL1653" s="78">
        <v>0</v>
      </c>
      <c r="AM1653" s="78">
        <v>0</v>
      </c>
      <c r="AN1653" s="78"/>
      <c r="AO1653" s="78"/>
      <c r="AP1653" s="78"/>
      <c r="AQ1653" s="78"/>
      <c r="AR1653" s="78"/>
      <c r="AS1653" s="78"/>
    </row>
    <row r="1654" spans="1:45" s="45" customFormat="1" ht="15.95" hidden="1" customHeight="1">
      <c r="A1654" s="147"/>
      <c r="B1654" s="170" t="s">
        <v>6684</v>
      </c>
      <c r="C1654" s="80"/>
      <c r="D1654" s="185" t="s">
        <v>6604</v>
      </c>
      <c r="E1654" s="80"/>
      <c r="F1654" s="80"/>
      <c r="G1654" s="80"/>
      <c r="H1654" s="80"/>
      <c r="I1654" s="80"/>
      <c r="J1654" s="80"/>
      <c r="K1654" s="80"/>
      <c r="L1654" s="78"/>
      <c r="M1654" s="192">
        <v>920007474</v>
      </c>
      <c r="N1654" s="80"/>
      <c r="O1654" s="80"/>
      <c r="P1654" s="80"/>
      <c r="Q1654" s="80"/>
      <c r="R1654" s="80"/>
      <c r="S1654" s="80"/>
      <c r="T1654" s="80"/>
      <c r="U1654" s="80"/>
      <c r="V1654" s="79" t="s">
        <v>6622</v>
      </c>
      <c r="W1654" s="78">
        <v>3</v>
      </c>
      <c r="X1654" s="187" t="s">
        <v>6920</v>
      </c>
      <c r="Y1654" s="78"/>
      <c r="Z1654" s="78"/>
      <c r="AA1654" s="78"/>
      <c r="AB1654" s="78"/>
      <c r="AC1654" s="78" t="s">
        <v>1365</v>
      </c>
      <c r="AD1654" s="78"/>
      <c r="AE1654" s="78"/>
      <c r="AF1654" s="78"/>
      <c r="AG1654" s="78"/>
      <c r="AH1654" s="78"/>
      <c r="AI1654" s="78"/>
      <c r="AJ1654" s="78"/>
      <c r="AK1654" s="78"/>
      <c r="AL1654" s="78">
        <v>0</v>
      </c>
      <c r="AM1654" s="78">
        <v>0</v>
      </c>
      <c r="AN1654" s="78"/>
      <c r="AO1654" s="78"/>
      <c r="AP1654" s="78"/>
      <c r="AQ1654" s="78"/>
      <c r="AR1654" s="78"/>
      <c r="AS1654" s="78"/>
    </row>
    <row r="1655" spans="1:45" s="62" customFormat="1" hidden="1">
      <c r="A1655" s="50"/>
      <c r="B1655" s="170" t="s">
        <v>6684</v>
      </c>
      <c r="C1655" s="40"/>
      <c r="D1655" s="42" t="s">
        <v>6782</v>
      </c>
      <c r="E1655" s="40"/>
      <c r="F1655" s="40"/>
      <c r="G1655" s="40"/>
      <c r="H1655" s="43"/>
      <c r="I1655" s="40"/>
      <c r="J1655" s="40"/>
      <c r="K1655" s="40"/>
      <c r="L1655" s="40" t="s">
        <v>6715</v>
      </c>
      <c r="M1655" s="42"/>
      <c r="N1655" s="40"/>
      <c r="O1655" s="40"/>
      <c r="P1655" s="40"/>
      <c r="Q1655" s="40"/>
      <c r="R1655" s="40"/>
      <c r="S1655" s="40"/>
      <c r="T1655" s="40"/>
      <c r="U1655" s="40"/>
      <c r="V1655" s="41" t="s">
        <v>6622</v>
      </c>
      <c r="W1655" s="36">
        <v>3</v>
      </c>
      <c r="X1655" s="36" t="s">
        <v>4508</v>
      </c>
      <c r="Y1655" s="36" t="s">
        <v>5841</v>
      </c>
      <c r="Z1655" s="36" t="s">
        <v>117</v>
      </c>
      <c r="AA1655" s="36" t="s">
        <v>117</v>
      </c>
      <c r="AB1655" s="36" t="s">
        <v>117</v>
      </c>
      <c r="AC1655" s="36" t="s">
        <v>5841</v>
      </c>
      <c r="AD1655" s="36" t="s">
        <v>1366</v>
      </c>
      <c r="AE1655" s="36" t="s">
        <v>4510</v>
      </c>
      <c r="AF1655" s="36" t="s">
        <v>117</v>
      </c>
      <c r="AG1655" s="36" t="s">
        <v>1365</v>
      </c>
      <c r="AH1655" s="36" t="s">
        <v>117</v>
      </c>
      <c r="AI1655" s="36" t="s">
        <v>117</v>
      </c>
      <c r="AJ1655" s="36" t="s">
        <v>117</v>
      </c>
      <c r="AK1655" s="36" t="s">
        <v>4297</v>
      </c>
      <c r="AL1655" s="36" t="s">
        <v>1377</v>
      </c>
      <c r="AM1655" s="36" t="s">
        <v>1379</v>
      </c>
      <c r="AN1655" s="36"/>
      <c r="AO1655" s="36"/>
      <c r="AP1655" s="36"/>
      <c r="AQ1655" s="36"/>
      <c r="AR1655" s="36"/>
      <c r="AS1655" s="36"/>
    </row>
    <row r="1656" spans="1:45" s="62" customFormat="1" hidden="1">
      <c r="A1656" s="50"/>
      <c r="B1656" s="170" t="s">
        <v>6684</v>
      </c>
      <c r="C1656" s="40"/>
      <c r="D1656" s="42" t="s">
        <v>6604</v>
      </c>
      <c r="E1656" s="40"/>
      <c r="F1656" s="40"/>
      <c r="G1656" s="40"/>
      <c r="H1656" s="43"/>
      <c r="I1656" s="40"/>
      <c r="J1656" s="40"/>
      <c r="K1656" s="40"/>
      <c r="L1656" s="40"/>
      <c r="M1656" s="42"/>
      <c r="N1656" s="40"/>
      <c r="O1656" s="40"/>
      <c r="P1656" s="40"/>
      <c r="Q1656" s="40"/>
      <c r="R1656" s="40"/>
      <c r="S1656" s="40"/>
      <c r="T1656" s="40"/>
      <c r="U1656" s="40"/>
      <c r="V1656" s="41" t="s">
        <v>6622</v>
      </c>
      <c r="W1656" s="36">
        <v>4</v>
      </c>
      <c r="X1656" s="36" t="s">
        <v>4369</v>
      </c>
      <c r="Y1656" s="36" t="s">
        <v>117</v>
      </c>
      <c r="Z1656" s="36" t="s">
        <v>117</v>
      </c>
      <c r="AA1656" s="36" t="s">
        <v>117</v>
      </c>
      <c r="AB1656" s="36" t="s">
        <v>117</v>
      </c>
      <c r="AC1656" s="36" t="s">
        <v>117</v>
      </c>
      <c r="AD1656" s="36" t="s">
        <v>117</v>
      </c>
      <c r="AE1656" s="36" t="s">
        <v>5147</v>
      </c>
      <c r="AF1656" s="36" t="s">
        <v>117</v>
      </c>
      <c r="AG1656" s="36" t="s">
        <v>1365</v>
      </c>
      <c r="AH1656" s="36" t="s">
        <v>117</v>
      </c>
      <c r="AI1656" s="36" t="s">
        <v>117</v>
      </c>
      <c r="AJ1656" s="36" t="s">
        <v>117</v>
      </c>
      <c r="AK1656" s="36" t="s">
        <v>4297</v>
      </c>
      <c r="AL1656" s="36" t="s">
        <v>1377</v>
      </c>
      <c r="AM1656" s="36" t="s">
        <v>1379</v>
      </c>
      <c r="AN1656" s="36"/>
      <c r="AO1656" s="36"/>
      <c r="AP1656" s="36"/>
      <c r="AQ1656" s="36"/>
      <c r="AR1656" s="36"/>
      <c r="AS1656" s="36"/>
    </row>
    <row r="1657" spans="1:45" s="62" customFormat="1" hidden="1">
      <c r="A1657" s="50"/>
      <c r="B1657" s="170" t="s">
        <v>6684</v>
      </c>
      <c r="C1657" s="40"/>
      <c r="D1657" s="42" t="s">
        <v>6604</v>
      </c>
      <c r="E1657" s="40"/>
      <c r="F1657" s="40"/>
      <c r="G1657" s="40"/>
      <c r="H1657" s="43"/>
      <c r="I1657" s="40"/>
      <c r="J1657" s="40"/>
      <c r="K1657" s="40"/>
      <c r="L1657" s="40"/>
      <c r="M1657" s="42"/>
      <c r="N1657" s="40"/>
      <c r="O1657" s="40"/>
      <c r="P1657" s="40"/>
      <c r="Q1657" s="40"/>
      <c r="R1657" s="40"/>
      <c r="S1657" s="40"/>
      <c r="T1657" s="40"/>
      <c r="U1657" s="40"/>
      <c r="V1657" s="41" t="s">
        <v>6622</v>
      </c>
      <c r="W1657" s="36">
        <v>4</v>
      </c>
      <c r="X1657" s="36" t="s">
        <v>4369</v>
      </c>
      <c r="Y1657" s="36" t="s">
        <v>117</v>
      </c>
      <c r="Z1657" s="36" t="s">
        <v>117</v>
      </c>
      <c r="AA1657" s="36" t="s">
        <v>117</v>
      </c>
      <c r="AB1657" s="36" t="s">
        <v>117</v>
      </c>
      <c r="AC1657" s="36" t="s">
        <v>117</v>
      </c>
      <c r="AD1657" s="36" t="s">
        <v>117</v>
      </c>
      <c r="AE1657" s="36" t="s">
        <v>4371</v>
      </c>
      <c r="AF1657" s="36" t="s">
        <v>117</v>
      </c>
      <c r="AG1657" s="36" t="s">
        <v>1365</v>
      </c>
      <c r="AH1657" s="36" t="s">
        <v>117</v>
      </c>
      <c r="AI1657" s="36" t="s">
        <v>117</v>
      </c>
      <c r="AJ1657" s="36" t="s">
        <v>117</v>
      </c>
      <c r="AK1657" s="36" t="s">
        <v>4297</v>
      </c>
      <c r="AL1657" s="36" t="s">
        <v>1377</v>
      </c>
      <c r="AM1657" s="36" t="s">
        <v>1379</v>
      </c>
      <c r="AN1657" s="36"/>
      <c r="AO1657" s="36"/>
      <c r="AP1657" s="36"/>
      <c r="AQ1657" s="36"/>
      <c r="AR1657" s="36"/>
      <c r="AS1657" s="36"/>
    </row>
    <row r="1658" spans="1:45" s="62" customFormat="1" hidden="1">
      <c r="A1658" s="50"/>
      <c r="B1658" s="170" t="s">
        <v>6684</v>
      </c>
      <c r="C1658" s="40"/>
      <c r="D1658" s="42" t="s">
        <v>6711</v>
      </c>
      <c r="E1658" s="40"/>
      <c r="F1658" s="40"/>
      <c r="G1658" s="40"/>
      <c r="H1658" s="43"/>
      <c r="I1658" s="40"/>
      <c r="J1658" s="35" t="s">
        <v>6861</v>
      </c>
      <c r="K1658" s="40"/>
      <c r="L1658" s="40"/>
      <c r="M1658" s="42"/>
      <c r="N1658" s="40"/>
      <c r="O1658" s="40"/>
      <c r="P1658" s="40"/>
      <c r="Q1658" s="40"/>
      <c r="R1658" s="40"/>
      <c r="S1658" s="40"/>
      <c r="T1658" s="40"/>
      <c r="U1658" s="40"/>
      <c r="V1658" s="41" t="s">
        <v>6622</v>
      </c>
      <c r="W1658" s="36">
        <v>3</v>
      </c>
      <c r="X1658" s="36" t="s">
        <v>4579</v>
      </c>
      <c r="Y1658" s="36" t="s">
        <v>5853</v>
      </c>
      <c r="Z1658" s="36" t="s">
        <v>117</v>
      </c>
      <c r="AA1658" s="36" t="s">
        <v>117</v>
      </c>
      <c r="AB1658" s="36" t="s">
        <v>5854</v>
      </c>
      <c r="AC1658" s="36" t="s">
        <v>5853</v>
      </c>
      <c r="AD1658" s="36" t="s">
        <v>530</v>
      </c>
      <c r="AE1658" s="36" t="s">
        <v>4582</v>
      </c>
      <c r="AF1658" s="36" t="s">
        <v>117</v>
      </c>
      <c r="AG1658" s="36" t="s">
        <v>529</v>
      </c>
      <c r="AH1658" s="36" t="s">
        <v>4583</v>
      </c>
      <c r="AI1658" s="36" t="s">
        <v>117</v>
      </c>
      <c r="AJ1658" s="36" t="s">
        <v>117</v>
      </c>
      <c r="AK1658" s="36" t="s">
        <v>4297</v>
      </c>
      <c r="AL1658" s="36" t="s">
        <v>1377</v>
      </c>
      <c r="AM1658" s="36" t="s">
        <v>117</v>
      </c>
      <c r="AN1658" s="36"/>
      <c r="AO1658" s="36"/>
      <c r="AP1658" s="36"/>
      <c r="AQ1658" s="36"/>
      <c r="AR1658" s="36"/>
      <c r="AS1658" s="36"/>
    </row>
    <row r="1659" spans="1:45" s="62" customFormat="1" hidden="1">
      <c r="A1659" s="50"/>
      <c r="B1659" s="170" t="s">
        <v>6684</v>
      </c>
      <c r="C1659" s="40"/>
      <c r="D1659" s="42" t="s">
        <v>6711</v>
      </c>
      <c r="E1659" s="40"/>
      <c r="F1659" s="40"/>
      <c r="G1659" s="40"/>
      <c r="H1659" s="43"/>
      <c r="I1659" s="40"/>
      <c r="J1659" s="35" t="s">
        <v>6862</v>
      </c>
      <c r="K1659" s="40"/>
      <c r="L1659" s="40"/>
      <c r="M1659" s="42"/>
      <c r="N1659" s="40"/>
      <c r="O1659" s="40"/>
      <c r="P1659" s="40"/>
      <c r="Q1659" s="40"/>
      <c r="R1659" s="40"/>
      <c r="S1659" s="40"/>
      <c r="T1659" s="40"/>
      <c r="U1659" s="40"/>
      <c r="V1659" s="41" t="s">
        <v>6622</v>
      </c>
      <c r="W1659" s="36">
        <v>3</v>
      </c>
      <c r="X1659" s="36" t="s">
        <v>4579</v>
      </c>
      <c r="Y1659" s="36" t="s">
        <v>5855</v>
      </c>
      <c r="Z1659" s="36" t="s">
        <v>117</v>
      </c>
      <c r="AA1659" s="36" t="s">
        <v>117</v>
      </c>
      <c r="AB1659" s="36" t="s">
        <v>5856</v>
      </c>
      <c r="AC1659" s="36" t="s">
        <v>5855</v>
      </c>
      <c r="AD1659" s="36" t="s">
        <v>538</v>
      </c>
      <c r="AE1659" s="36" t="s">
        <v>4582</v>
      </c>
      <c r="AF1659" s="36" t="s">
        <v>117</v>
      </c>
      <c r="AG1659" s="36" t="s">
        <v>537</v>
      </c>
      <c r="AH1659" s="36" t="s">
        <v>4583</v>
      </c>
      <c r="AI1659" s="36" t="s">
        <v>117</v>
      </c>
      <c r="AJ1659" s="36" t="s">
        <v>117</v>
      </c>
      <c r="AK1659" s="36" t="s">
        <v>4297</v>
      </c>
      <c r="AL1659" s="36" t="s">
        <v>1377</v>
      </c>
      <c r="AM1659" s="36" t="s">
        <v>117</v>
      </c>
      <c r="AN1659" s="36"/>
      <c r="AO1659" s="36"/>
      <c r="AP1659" s="36"/>
      <c r="AQ1659" s="36"/>
      <c r="AR1659" s="36"/>
      <c r="AS1659" s="36"/>
    </row>
    <row r="1660" spans="1:45" s="62" customFormat="1" hidden="1">
      <c r="A1660" s="136"/>
      <c r="B1660" s="170" t="s">
        <v>6685</v>
      </c>
      <c r="C1660" s="36"/>
      <c r="D1660" s="36"/>
      <c r="E1660" s="36"/>
      <c r="F1660" s="36"/>
      <c r="G1660" s="36"/>
      <c r="H1660" s="36"/>
      <c r="I1660" s="36"/>
      <c r="J1660" s="36"/>
      <c r="K1660" s="36"/>
      <c r="L1660" s="36"/>
      <c r="M1660" s="36"/>
      <c r="N1660" s="36"/>
      <c r="O1660" s="36"/>
      <c r="P1660" s="36"/>
      <c r="Q1660" s="36"/>
      <c r="R1660" s="36"/>
      <c r="S1660" s="36"/>
      <c r="T1660" s="36"/>
      <c r="U1660" s="36"/>
      <c r="V1660" s="36"/>
      <c r="W1660" s="36">
        <v>1</v>
      </c>
      <c r="X1660" s="36" t="s">
        <v>1383</v>
      </c>
      <c r="Y1660" s="36"/>
      <c r="Z1660" s="36"/>
      <c r="AA1660" s="36"/>
      <c r="AB1660" s="36"/>
      <c r="AC1660" s="36"/>
      <c r="AD1660" s="36"/>
      <c r="AE1660" s="36"/>
      <c r="AF1660" s="36"/>
      <c r="AG1660" s="36"/>
      <c r="AH1660" s="36"/>
      <c r="AI1660" s="36"/>
      <c r="AJ1660" s="36"/>
      <c r="AK1660" s="36"/>
      <c r="AL1660" s="36"/>
      <c r="AM1660" s="36"/>
      <c r="AN1660" s="36"/>
      <c r="AO1660" s="36"/>
      <c r="AP1660" s="36"/>
      <c r="AQ1660" s="36"/>
      <c r="AR1660" s="36"/>
      <c r="AS1660" s="36"/>
    </row>
    <row r="1661" spans="1:45" s="62" customFormat="1" hidden="1">
      <c r="A1661" s="146" t="s">
        <v>7900</v>
      </c>
      <c r="B1661" s="170" t="s">
        <v>6685</v>
      </c>
      <c r="C1661" s="36"/>
      <c r="D1661" s="36"/>
      <c r="E1661" s="36"/>
      <c r="F1661" s="36"/>
      <c r="G1661" s="36"/>
      <c r="H1661" s="36"/>
      <c r="I1661" s="36"/>
      <c r="J1661" s="36"/>
      <c r="K1661" s="36"/>
      <c r="L1661" s="36"/>
      <c r="M1661" s="36"/>
      <c r="N1661" s="36"/>
      <c r="O1661" s="36"/>
      <c r="P1661" s="36"/>
      <c r="Q1661" s="36"/>
      <c r="R1661" s="36"/>
      <c r="S1661" s="36"/>
      <c r="T1661" s="36"/>
      <c r="U1661" s="36"/>
      <c r="V1661" s="36"/>
      <c r="W1661" s="36">
        <v>2</v>
      </c>
      <c r="X1661" s="36" t="s">
        <v>61</v>
      </c>
      <c r="Y1661" s="36" t="s">
        <v>1384</v>
      </c>
      <c r="Z1661" s="36" t="s">
        <v>1385</v>
      </c>
      <c r="AA1661" s="148" t="s">
        <v>7374</v>
      </c>
      <c r="AB1661" s="36" t="s">
        <v>116</v>
      </c>
      <c r="AC1661" s="36"/>
      <c r="AD1661" s="36"/>
      <c r="AE1661" s="36"/>
      <c r="AF1661" s="36"/>
      <c r="AG1661" s="36"/>
      <c r="AH1661" s="36"/>
      <c r="AI1661" s="36"/>
      <c r="AJ1661" s="36"/>
      <c r="AK1661" s="36"/>
      <c r="AL1661" s="36"/>
      <c r="AM1661" s="36"/>
      <c r="AN1661" s="36"/>
      <c r="AO1661" s="36"/>
      <c r="AP1661" s="36"/>
      <c r="AQ1661" s="36"/>
      <c r="AR1661" s="36"/>
      <c r="AS1661" s="36"/>
    </row>
    <row r="1662" spans="1:45" s="62" customFormat="1" hidden="1">
      <c r="A1662" s="146" t="s">
        <v>7358</v>
      </c>
      <c r="B1662" s="170" t="s">
        <v>6685</v>
      </c>
      <c r="C1662" s="36"/>
      <c r="D1662" s="36"/>
      <c r="E1662" s="36"/>
      <c r="F1662" s="36"/>
      <c r="G1662" s="36"/>
      <c r="H1662" s="36"/>
      <c r="I1662" s="36"/>
      <c r="J1662" s="36"/>
      <c r="K1662" s="36"/>
      <c r="L1662" s="36"/>
      <c r="M1662" s="36"/>
      <c r="N1662" s="36"/>
      <c r="O1662" s="36"/>
      <c r="P1662" s="36"/>
      <c r="Q1662" s="36"/>
      <c r="R1662" s="36"/>
      <c r="S1662" s="36"/>
      <c r="T1662" s="36"/>
      <c r="U1662" s="36"/>
      <c r="V1662" s="36"/>
      <c r="W1662" s="36">
        <v>2</v>
      </c>
      <c r="X1662" s="36" t="s">
        <v>62</v>
      </c>
      <c r="Y1662" s="36" t="s">
        <v>1386</v>
      </c>
      <c r="Z1662" s="36" t="s">
        <v>1387</v>
      </c>
      <c r="AA1662" s="148" t="s">
        <v>7375</v>
      </c>
      <c r="AB1662" s="36"/>
      <c r="AC1662" s="36"/>
      <c r="AD1662" s="36"/>
      <c r="AE1662" s="36"/>
      <c r="AF1662" s="36"/>
      <c r="AG1662" s="36"/>
      <c r="AH1662" s="36"/>
      <c r="AI1662" s="36"/>
      <c r="AJ1662" s="36"/>
      <c r="AK1662" s="36"/>
      <c r="AL1662" s="36"/>
      <c r="AM1662" s="36"/>
      <c r="AN1662" s="36"/>
      <c r="AO1662" s="36"/>
      <c r="AP1662" s="36"/>
      <c r="AQ1662" s="36"/>
      <c r="AR1662" s="36"/>
      <c r="AS1662" s="36"/>
    </row>
    <row r="1663" spans="1:45" s="62" customFormat="1" hidden="1">
      <c r="A1663" s="146" t="s">
        <v>7905</v>
      </c>
      <c r="B1663" s="170" t="s">
        <v>6685</v>
      </c>
      <c r="C1663" s="36"/>
      <c r="D1663" s="36"/>
      <c r="E1663" s="36"/>
      <c r="F1663" s="36"/>
      <c r="G1663" s="36"/>
      <c r="H1663" s="36"/>
      <c r="I1663" s="36"/>
      <c r="J1663" s="36"/>
      <c r="K1663" s="36"/>
      <c r="L1663" s="36"/>
      <c r="M1663" s="36"/>
      <c r="N1663" s="36"/>
      <c r="O1663" s="36"/>
      <c r="P1663" s="36"/>
      <c r="Q1663" s="36"/>
      <c r="R1663" s="36"/>
      <c r="S1663" s="36"/>
      <c r="T1663" s="36"/>
      <c r="U1663" s="36"/>
      <c r="V1663" s="36"/>
      <c r="W1663" s="36">
        <v>2</v>
      </c>
      <c r="X1663" s="36" t="s">
        <v>63</v>
      </c>
      <c r="Y1663" s="36" t="s">
        <v>1388</v>
      </c>
      <c r="Z1663" s="36" t="s">
        <v>1389</v>
      </c>
      <c r="AA1663" s="148" t="s">
        <v>7376</v>
      </c>
      <c r="AB1663" s="36" t="s">
        <v>116</v>
      </c>
      <c r="AC1663" s="36"/>
      <c r="AD1663" s="36"/>
      <c r="AE1663" s="36"/>
      <c r="AF1663" s="36"/>
      <c r="AG1663" s="36"/>
      <c r="AH1663" s="36"/>
      <c r="AI1663" s="36"/>
      <c r="AJ1663" s="36"/>
      <c r="AK1663" s="36"/>
      <c r="AL1663" s="36"/>
      <c r="AM1663" s="36"/>
      <c r="AN1663" s="36"/>
      <c r="AO1663" s="36"/>
      <c r="AP1663" s="36"/>
      <c r="AQ1663" s="36"/>
      <c r="AR1663" s="36"/>
      <c r="AS1663" s="36"/>
    </row>
    <row r="1664" spans="1:45" s="62" customFormat="1" hidden="1">
      <c r="A1664" s="145" t="s">
        <v>7366</v>
      </c>
      <c r="B1664" s="170" t="s">
        <v>6685</v>
      </c>
      <c r="C1664" s="36"/>
      <c r="D1664" s="35"/>
      <c r="E1664" s="35"/>
      <c r="F1664" s="35"/>
      <c r="G1664" s="35"/>
      <c r="H1664" s="35"/>
      <c r="I1664" s="35"/>
      <c r="J1664" s="35"/>
      <c r="K1664" s="35"/>
      <c r="L1664" s="35"/>
      <c r="M1664" s="35"/>
      <c r="N1664" s="35"/>
      <c r="O1664" s="35"/>
      <c r="P1664" s="35"/>
      <c r="Q1664" s="35"/>
      <c r="R1664" s="35"/>
      <c r="S1664" s="35"/>
      <c r="T1664" s="35"/>
      <c r="U1664" s="35"/>
      <c r="V1664" s="35"/>
      <c r="W1664" s="36">
        <v>2</v>
      </c>
      <c r="X1664" s="148" t="s">
        <v>64</v>
      </c>
      <c r="Y1664" s="148" t="s">
        <v>7262</v>
      </c>
      <c r="Z1664" s="148" t="s">
        <v>1385</v>
      </c>
      <c r="AA1664" s="148" t="s">
        <v>7374</v>
      </c>
      <c r="AB1664" s="148" t="s">
        <v>116</v>
      </c>
      <c r="AC1664" s="36"/>
      <c r="AD1664" s="36"/>
      <c r="AE1664" s="36"/>
      <c r="AF1664" s="36"/>
      <c r="AG1664" s="36"/>
      <c r="AH1664" s="36"/>
      <c r="AI1664" s="36"/>
      <c r="AJ1664" s="36"/>
      <c r="AK1664" s="36"/>
      <c r="AL1664" s="36"/>
      <c r="AM1664" s="36"/>
      <c r="AN1664" s="36"/>
      <c r="AO1664" s="36"/>
      <c r="AP1664" s="36"/>
      <c r="AQ1664" s="36"/>
      <c r="AR1664" s="36"/>
      <c r="AS1664" s="36"/>
    </row>
    <row r="1665" spans="1:45" s="62" customFormat="1" hidden="1">
      <c r="A1665" s="145" t="s">
        <v>7366</v>
      </c>
      <c r="B1665" s="170" t="s">
        <v>6685</v>
      </c>
      <c r="C1665" s="36"/>
      <c r="D1665" s="35"/>
      <c r="E1665" s="35"/>
      <c r="F1665" s="35"/>
      <c r="G1665" s="35"/>
      <c r="H1665" s="35"/>
      <c r="I1665" s="35"/>
      <c r="J1665" s="35"/>
      <c r="K1665" s="35"/>
      <c r="L1665" s="35"/>
      <c r="M1665" s="35"/>
      <c r="N1665" s="35"/>
      <c r="O1665" s="35"/>
      <c r="P1665" s="35"/>
      <c r="Q1665" s="35"/>
      <c r="R1665" s="35"/>
      <c r="S1665" s="35"/>
      <c r="T1665" s="35"/>
      <c r="U1665" s="35"/>
      <c r="V1665" s="35"/>
      <c r="W1665" s="36">
        <v>2</v>
      </c>
      <c r="X1665" s="148" t="s">
        <v>65</v>
      </c>
      <c r="Y1665" s="148" t="s">
        <v>7263</v>
      </c>
      <c r="Z1665" s="148" t="s">
        <v>1387</v>
      </c>
      <c r="AA1665" s="148" t="s">
        <v>7378</v>
      </c>
      <c r="AB1665" s="148"/>
      <c r="AC1665" s="36"/>
      <c r="AD1665" s="36"/>
      <c r="AE1665" s="36"/>
      <c r="AF1665" s="36"/>
      <c r="AG1665" s="36"/>
      <c r="AH1665" s="36"/>
      <c r="AI1665" s="36"/>
      <c r="AJ1665" s="36"/>
      <c r="AK1665" s="36"/>
      <c r="AL1665" s="36"/>
      <c r="AM1665" s="36"/>
      <c r="AN1665" s="36"/>
      <c r="AO1665" s="36"/>
      <c r="AP1665" s="36"/>
      <c r="AQ1665" s="36"/>
      <c r="AR1665" s="36"/>
      <c r="AS1665" s="36"/>
    </row>
    <row r="1666" spans="1:45" s="62" customFormat="1" hidden="1">
      <c r="A1666" s="145" t="s">
        <v>7366</v>
      </c>
      <c r="B1666" s="170" t="s">
        <v>6685</v>
      </c>
      <c r="C1666" s="36"/>
      <c r="D1666" s="35"/>
      <c r="E1666" s="35"/>
      <c r="F1666" s="35"/>
      <c r="G1666" s="35"/>
      <c r="H1666" s="35"/>
      <c r="I1666" s="35"/>
      <c r="J1666" s="35"/>
      <c r="K1666" s="35"/>
      <c r="L1666" s="35"/>
      <c r="M1666" s="35"/>
      <c r="N1666" s="35"/>
      <c r="O1666" s="35"/>
      <c r="P1666" s="35"/>
      <c r="Q1666" s="35"/>
      <c r="R1666" s="35"/>
      <c r="S1666" s="35"/>
      <c r="T1666" s="35"/>
      <c r="U1666" s="35"/>
      <c r="V1666" s="35"/>
      <c r="W1666" s="36">
        <v>2</v>
      </c>
      <c r="X1666" s="148" t="s">
        <v>66</v>
      </c>
      <c r="Y1666" s="148" t="s">
        <v>7264</v>
      </c>
      <c r="Z1666" s="148" t="s">
        <v>1389</v>
      </c>
      <c r="AA1666" s="148" t="s">
        <v>7386</v>
      </c>
      <c r="AB1666" s="148" t="s">
        <v>116</v>
      </c>
      <c r="AC1666" s="36"/>
      <c r="AD1666" s="36"/>
      <c r="AE1666" s="36"/>
      <c r="AF1666" s="36"/>
      <c r="AG1666" s="36"/>
      <c r="AH1666" s="36"/>
      <c r="AI1666" s="36"/>
      <c r="AJ1666" s="36"/>
      <c r="AK1666" s="36"/>
      <c r="AL1666" s="36"/>
      <c r="AM1666" s="36"/>
      <c r="AN1666" s="36"/>
      <c r="AO1666" s="36"/>
      <c r="AP1666" s="36"/>
      <c r="AQ1666" s="36"/>
      <c r="AR1666" s="36"/>
      <c r="AS1666" s="36"/>
    </row>
    <row r="1667" spans="1:45" s="62" customFormat="1" hidden="1">
      <c r="A1667" s="136"/>
      <c r="B1667" s="170" t="s">
        <v>6685</v>
      </c>
      <c r="C1667" s="36"/>
      <c r="D1667" s="36"/>
      <c r="E1667" s="36"/>
      <c r="F1667" s="36"/>
      <c r="G1667" s="36"/>
      <c r="H1667" s="36"/>
      <c r="I1667" s="36"/>
      <c r="J1667" s="36"/>
      <c r="K1667" s="36"/>
      <c r="L1667" s="36"/>
      <c r="M1667" s="36"/>
      <c r="N1667" s="36"/>
      <c r="O1667" s="36"/>
      <c r="P1667" s="36"/>
      <c r="Q1667" s="36"/>
      <c r="R1667" s="36"/>
      <c r="S1667" s="36"/>
      <c r="T1667" s="36"/>
      <c r="U1667" s="36"/>
      <c r="V1667" s="36"/>
      <c r="W1667" s="36">
        <v>0</v>
      </c>
      <c r="X1667" s="36" t="s">
        <v>4286</v>
      </c>
      <c r="Y1667" s="36" t="s">
        <v>4287</v>
      </c>
      <c r="Z1667" s="36" t="s">
        <v>4288</v>
      </c>
      <c r="AA1667" s="36" t="s">
        <v>45</v>
      </c>
      <c r="AB1667" s="36" t="s">
        <v>45</v>
      </c>
      <c r="AC1667" s="36" t="s">
        <v>47</v>
      </c>
      <c r="AD1667" s="36" t="s">
        <v>49</v>
      </c>
      <c r="AE1667" s="36" t="s">
        <v>4289</v>
      </c>
      <c r="AF1667" s="36" t="s">
        <v>4290</v>
      </c>
      <c r="AG1667" s="36" t="s">
        <v>4291</v>
      </c>
      <c r="AH1667" s="36" t="s">
        <v>58</v>
      </c>
      <c r="AI1667" s="36" t="s">
        <v>4292</v>
      </c>
      <c r="AJ1667" s="36" t="s">
        <v>4293</v>
      </c>
      <c r="AK1667" s="36" t="s">
        <v>4294</v>
      </c>
      <c r="AL1667" s="36" t="s">
        <v>61</v>
      </c>
      <c r="AM1667" s="36" t="s">
        <v>62</v>
      </c>
      <c r="AN1667" s="36" t="s">
        <v>63</v>
      </c>
      <c r="AO1667" s="148" t="s">
        <v>64</v>
      </c>
      <c r="AP1667" s="148" t="s">
        <v>65</v>
      </c>
      <c r="AQ1667" s="148" t="s">
        <v>66</v>
      </c>
      <c r="AR1667" s="36"/>
      <c r="AS1667" s="36"/>
    </row>
    <row r="1668" spans="1:45" s="62" customFormat="1" hidden="1">
      <c r="A1668" s="136"/>
      <c r="B1668" s="170" t="s">
        <v>6685</v>
      </c>
      <c r="C1668" s="36"/>
      <c r="D1668" s="36"/>
      <c r="E1668" s="36"/>
      <c r="F1668" s="36"/>
      <c r="G1668" s="36"/>
      <c r="H1668" s="36"/>
      <c r="I1668" s="36"/>
      <c r="J1668" s="36"/>
      <c r="K1668" s="36"/>
      <c r="L1668" s="36"/>
      <c r="M1668" s="36"/>
      <c r="N1668" s="36"/>
      <c r="O1668" s="36"/>
      <c r="P1668" s="36"/>
      <c r="Q1668" s="36"/>
      <c r="R1668" s="36"/>
      <c r="S1668" s="36"/>
      <c r="T1668" s="36"/>
      <c r="U1668" s="36"/>
      <c r="V1668" s="36"/>
      <c r="W1668" s="36">
        <v>4</v>
      </c>
      <c r="X1668" s="36" t="s">
        <v>4308</v>
      </c>
      <c r="Y1668" s="36" t="s">
        <v>117</v>
      </c>
      <c r="Z1668" s="36" t="s">
        <v>117</v>
      </c>
      <c r="AA1668" s="36" t="s">
        <v>117</v>
      </c>
      <c r="AB1668" s="36" t="s">
        <v>117</v>
      </c>
      <c r="AC1668" s="36" t="s">
        <v>117</v>
      </c>
      <c r="AD1668" s="36" t="s">
        <v>117</v>
      </c>
      <c r="AE1668" s="36" t="s">
        <v>4309</v>
      </c>
      <c r="AF1668" s="36" t="s">
        <v>117</v>
      </c>
      <c r="AG1668" s="36" t="s">
        <v>117</v>
      </c>
      <c r="AH1668" s="36" t="s">
        <v>117</v>
      </c>
      <c r="AI1668" s="36" t="s">
        <v>117</v>
      </c>
      <c r="AJ1668" s="36" t="s">
        <v>117</v>
      </c>
      <c r="AK1668" s="36" t="s">
        <v>4304</v>
      </c>
      <c r="AL1668" s="36">
        <v>698</v>
      </c>
      <c r="AM1668" s="36">
        <v>698</v>
      </c>
      <c r="AN1668" s="36">
        <v>698</v>
      </c>
      <c r="AO1668" s="196">
        <v>698</v>
      </c>
      <c r="AP1668" s="196">
        <v>698</v>
      </c>
      <c r="AQ1668" s="196">
        <v>698</v>
      </c>
      <c r="AR1668" s="36"/>
      <c r="AS1668" s="36"/>
    </row>
    <row r="1669" spans="1:45" s="62" customFormat="1" hidden="1">
      <c r="A1669" s="136"/>
      <c r="B1669" s="170" t="s">
        <v>6685</v>
      </c>
      <c r="C1669" s="36"/>
      <c r="D1669" s="36"/>
      <c r="E1669" s="36"/>
      <c r="F1669" s="36"/>
      <c r="G1669" s="36"/>
      <c r="H1669" s="36"/>
      <c r="I1669" s="36"/>
      <c r="J1669" s="36"/>
      <c r="K1669" s="36"/>
      <c r="L1669" s="36"/>
      <c r="M1669" s="36"/>
      <c r="N1669" s="36"/>
      <c r="O1669" s="36"/>
      <c r="P1669" s="36"/>
      <c r="Q1669" s="36"/>
      <c r="R1669" s="36"/>
      <c r="S1669" s="36"/>
      <c r="T1669" s="36"/>
      <c r="U1669" s="36"/>
      <c r="V1669" s="36"/>
      <c r="W1669" s="36">
        <v>4</v>
      </c>
      <c r="X1669" s="36" t="s">
        <v>4308</v>
      </c>
      <c r="Y1669" s="36" t="s">
        <v>117</v>
      </c>
      <c r="Z1669" s="36" t="s">
        <v>117</v>
      </c>
      <c r="AA1669" s="36" t="s">
        <v>117</v>
      </c>
      <c r="AB1669" s="36" t="s">
        <v>117</v>
      </c>
      <c r="AC1669" s="36" t="s">
        <v>117</v>
      </c>
      <c r="AD1669" s="36" t="s">
        <v>117</v>
      </c>
      <c r="AE1669" s="36" t="s">
        <v>4311</v>
      </c>
      <c r="AF1669" s="36" t="s">
        <v>117</v>
      </c>
      <c r="AG1669" s="36" t="s">
        <v>117</v>
      </c>
      <c r="AH1669" s="36" t="s">
        <v>117</v>
      </c>
      <c r="AI1669" s="36" t="s">
        <v>117</v>
      </c>
      <c r="AJ1669" s="36" t="s">
        <v>117</v>
      </c>
      <c r="AK1669" s="36" t="s">
        <v>4304</v>
      </c>
      <c r="AL1669" s="36">
        <v>671</v>
      </c>
      <c r="AM1669" s="36">
        <v>671</v>
      </c>
      <c r="AN1669" s="36">
        <v>671</v>
      </c>
      <c r="AO1669" s="196">
        <v>671</v>
      </c>
      <c r="AP1669" s="196">
        <v>671</v>
      </c>
      <c r="AQ1669" s="196">
        <v>671</v>
      </c>
      <c r="AR1669" s="36"/>
      <c r="AS1669" s="36"/>
    </row>
    <row r="1670" spans="1:45" s="62" customFormat="1" hidden="1">
      <c r="A1670" s="146" t="s">
        <v>7906</v>
      </c>
      <c r="B1670" s="170" t="s">
        <v>6685</v>
      </c>
      <c r="C1670" s="36"/>
      <c r="D1670" s="36"/>
      <c r="E1670" s="36"/>
      <c r="F1670" s="36"/>
      <c r="G1670" s="36"/>
      <c r="H1670" s="36"/>
      <c r="I1670" s="36"/>
      <c r="J1670" s="36"/>
      <c r="K1670" s="36"/>
      <c r="L1670" s="36"/>
      <c r="M1670" s="36"/>
      <c r="N1670" s="36"/>
      <c r="O1670" s="36"/>
      <c r="P1670" s="36"/>
      <c r="Q1670" s="36"/>
      <c r="R1670" s="36"/>
      <c r="S1670" s="36"/>
      <c r="T1670" s="36"/>
      <c r="U1670" s="36"/>
      <c r="V1670" s="36"/>
      <c r="W1670" s="36">
        <v>4</v>
      </c>
      <c r="X1670" s="36" t="s">
        <v>4312</v>
      </c>
      <c r="Y1670" s="36" t="s">
        <v>117</v>
      </c>
      <c r="Z1670" s="36" t="s">
        <v>117</v>
      </c>
      <c r="AA1670" s="36" t="s">
        <v>117</v>
      </c>
      <c r="AB1670" s="36" t="s">
        <v>117</v>
      </c>
      <c r="AC1670" s="36" t="s">
        <v>117</v>
      </c>
      <c r="AD1670" s="36" t="s">
        <v>117</v>
      </c>
      <c r="AE1670" s="36" t="s">
        <v>4314</v>
      </c>
      <c r="AF1670" s="36" t="s">
        <v>117</v>
      </c>
      <c r="AG1670" s="36" t="s">
        <v>117</v>
      </c>
      <c r="AH1670" s="36" t="s">
        <v>117</v>
      </c>
      <c r="AI1670" s="36" t="s">
        <v>117</v>
      </c>
      <c r="AJ1670" s="36" t="s">
        <v>117</v>
      </c>
      <c r="AK1670" s="36" t="s">
        <v>4304</v>
      </c>
      <c r="AL1670" s="36">
        <v>3558</v>
      </c>
      <c r="AM1670" s="36">
        <v>2275</v>
      </c>
      <c r="AN1670" s="36">
        <v>3558</v>
      </c>
      <c r="AO1670" s="196">
        <v>3558</v>
      </c>
      <c r="AP1670" s="196">
        <v>2275</v>
      </c>
      <c r="AQ1670" s="196">
        <v>3558</v>
      </c>
      <c r="AR1670" s="36"/>
      <c r="AS1670" s="36"/>
    </row>
    <row r="1671" spans="1:45" s="62" customFormat="1" hidden="1">
      <c r="A1671" s="136"/>
      <c r="B1671" s="170" t="s">
        <v>6685</v>
      </c>
      <c r="C1671" s="36"/>
      <c r="D1671" s="36"/>
      <c r="E1671" s="36"/>
      <c r="F1671" s="36"/>
      <c r="G1671" s="36"/>
      <c r="H1671" s="36"/>
      <c r="I1671" s="36"/>
      <c r="J1671" s="36"/>
      <c r="K1671" s="36"/>
      <c r="L1671" s="36"/>
      <c r="M1671" s="36"/>
      <c r="N1671" s="36"/>
      <c r="O1671" s="36"/>
      <c r="P1671" s="36"/>
      <c r="Q1671" s="36"/>
      <c r="R1671" s="36"/>
      <c r="S1671" s="36"/>
      <c r="T1671" s="36"/>
      <c r="U1671" s="36"/>
      <c r="V1671" s="36"/>
      <c r="W1671" s="36">
        <v>4</v>
      </c>
      <c r="X1671" s="36" t="s">
        <v>5161</v>
      </c>
      <c r="Y1671" s="36" t="s">
        <v>117</v>
      </c>
      <c r="Z1671" s="36" t="s">
        <v>117</v>
      </c>
      <c r="AA1671" s="36" t="s">
        <v>117</v>
      </c>
      <c r="AB1671" s="36" t="s">
        <v>117</v>
      </c>
      <c r="AC1671" s="36" t="s">
        <v>117</v>
      </c>
      <c r="AD1671" s="36" t="s">
        <v>117</v>
      </c>
      <c r="AE1671" s="36" t="s">
        <v>5162</v>
      </c>
      <c r="AF1671" s="36" t="s">
        <v>117</v>
      </c>
      <c r="AG1671" s="36" t="s">
        <v>117</v>
      </c>
      <c r="AH1671" s="36" t="s">
        <v>117</v>
      </c>
      <c r="AI1671" s="36" t="s">
        <v>117</v>
      </c>
      <c r="AJ1671" s="36" t="s">
        <v>117</v>
      </c>
      <c r="AK1671" s="36" t="s">
        <v>4304</v>
      </c>
      <c r="AL1671" s="36">
        <v>124</v>
      </c>
      <c r="AM1671" s="36">
        <v>0</v>
      </c>
      <c r="AN1671" s="36">
        <v>124</v>
      </c>
      <c r="AO1671" s="196">
        <v>124</v>
      </c>
      <c r="AP1671" s="196">
        <v>0</v>
      </c>
      <c r="AQ1671" s="196">
        <v>124</v>
      </c>
      <c r="AR1671" s="36"/>
      <c r="AS1671" s="36"/>
    </row>
    <row r="1672" spans="1:45" s="62" customFormat="1" hidden="1">
      <c r="A1672" s="136"/>
      <c r="B1672" s="170" t="s">
        <v>6685</v>
      </c>
      <c r="C1672" s="36"/>
      <c r="D1672" s="36"/>
      <c r="E1672" s="36"/>
      <c r="F1672" s="36"/>
      <c r="G1672" s="36"/>
      <c r="H1672" s="36"/>
      <c r="I1672" s="36"/>
      <c r="J1672" s="36"/>
      <c r="K1672" s="36"/>
      <c r="L1672" s="36"/>
      <c r="M1672" s="36"/>
      <c r="N1672" s="36"/>
      <c r="O1672" s="36"/>
      <c r="P1672" s="36"/>
      <c r="Q1672" s="36"/>
      <c r="R1672" s="36"/>
      <c r="S1672" s="36"/>
      <c r="T1672" s="36"/>
      <c r="U1672" s="36"/>
      <c r="V1672" s="36"/>
      <c r="W1672" s="36">
        <v>4</v>
      </c>
      <c r="X1672" s="36" t="s">
        <v>5616</v>
      </c>
      <c r="Y1672" s="36" t="s">
        <v>117</v>
      </c>
      <c r="Z1672" s="36" t="s">
        <v>117</v>
      </c>
      <c r="AA1672" s="36" t="s">
        <v>117</v>
      </c>
      <c r="AB1672" s="36" t="s">
        <v>117</v>
      </c>
      <c r="AC1672" s="36" t="s">
        <v>117</v>
      </c>
      <c r="AD1672" s="36" t="s">
        <v>117</v>
      </c>
      <c r="AE1672" s="36" t="s">
        <v>5617</v>
      </c>
      <c r="AF1672" s="36" t="s">
        <v>117</v>
      </c>
      <c r="AG1672" s="36" t="s">
        <v>117</v>
      </c>
      <c r="AH1672" s="36" t="s">
        <v>117</v>
      </c>
      <c r="AI1672" s="36" t="s">
        <v>117</v>
      </c>
      <c r="AJ1672" s="36" t="s">
        <v>117</v>
      </c>
      <c r="AK1672" s="36" t="s">
        <v>4304</v>
      </c>
      <c r="AL1672" s="36">
        <v>530</v>
      </c>
      <c r="AM1672" s="36">
        <v>530</v>
      </c>
      <c r="AN1672" s="36">
        <v>530</v>
      </c>
      <c r="AO1672" s="196">
        <v>530</v>
      </c>
      <c r="AP1672" s="196">
        <v>530</v>
      </c>
      <c r="AQ1672" s="196">
        <v>530</v>
      </c>
      <c r="AR1672" s="36"/>
      <c r="AS1672" s="36"/>
    </row>
    <row r="1673" spans="1:45" s="62" customFormat="1" hidden="1">
      <c r="A1673" s="136"/>
      <c r="B1673" s="170" t="s">
        <v>6685</v>
      </c>
      <c r="C1673" s="36"/>
      <c r="D1673" s="36"/>
      <c r="E1673" s="36"/>
      <c r="F1673" s="36"/>
      <c r="G1673" s="36"/>
      <c r="H1673" s="36"/>
      <c r="I1673" s="36"/>
      <c r="J1673" s="36"/>
      <c r="K1673" s="36"/>
      <c r="L1673" s="36"/>
      <c r="M1673" s="36"/>
      <c r="N1673" s="36"/>
      <c r="O1673" s="36"/>
      <c r="P1673" s="36"/>
      <c r="Q1673" s="36"/>
      <c r="R1673" s="36"/>
      <c r="S1673" s="36"/>
      <c r="T1673" s="36"/>
      <c r="U1673" s="36"/>
      <c r="V1673" s="36"/>
      <c r="W1673" s="36">
        <v>4</v>
      </c>
      <c r="X1673" s="36" t="s">
        <v>4330</v>
      </c>
      <c r="Y1673" s="36" t="s">
        <v>117</v>
      </c>
      <c r="Z1673" s="36" t="s">
        <v>117</v>
      </c>
      <c r="AA1673" s="36" t="s">
        <v>117</v>
      </c>
      <c r="AB1673" s="36" t="s">
        <v>117</v>
      </c>
      <c r="AC1673" s="36" t="s">
        <v>117</v>
      </c>
      <c r="AD1673" s="36" t="s">
        <v>117</v>
      </c>
      <c r="AE1673" s="36" t="s">
        <v>119</v>
      </c>
      <c r="AF1673" s="36" t="s">
        <v>117</v>
      </c>
      <c r="AG1673" s="36" t="s">
        <v>117</v>
      </c>
      <c r="AH1673" s="36" t="s">
        <v>117</v>
      </c>
      <c r="AI1673" s="36" t="s">
        <v>117</v>
      </c>
      <c r="AJ1673" s="36" t="s">
        <v>117</v>
      </c>
      <c r="AK1673" s="36" t="s">
        <v>4297</v>
      </c>
      <c r="AL1673" s="36">
        <v>8</v>
      </c>
      <c r="AM1673" s="36">
        <v>8</v>
      </c>
      <c r="AN1673" s="36">
        <v>8</v>
      </c>
      <c r="AO1673" s="196">
        <v>8</v>
      </c>
      <c r="AP1673" s="196">
        <v>8</v>
      </c>
      <c r="AQ1673" s="196">
        <v>8</v>
      </c>
      <c r="AR1673" s="36"/>
      <c r="AS1673" s="36"/>
    </row>
    <row r="1674" spans="1:45" s="62" customFormat="1" hidden="1">
      <c r="A1674" s="136"/>
      <c r="B1674" s="170" t="s">
        <v>6685</v>
      </c>
      <c r="C1674" s="36"/>
      <c r="D1674" s="36"/>
      <c r="E1674" s="36"/>
      <c r="F1674" s="36"/>
      <c r="G1674" s="36"/>
      <c r="H1674" s="36"/>
      <c r="I1674" s="36"/>
      <c r="J1674" s="36"/>
      <c r="K1674" s="36"/>
      <c r="L1674" s="36"/>
      <c r="M1674" s="36"/>
      <c r="N1674" s="36"/>
      <c r="O1674" s="36"/>
      <c r="P1674" s="36"/>
      <c r="Q1674" s="36"/>
      <c r="R1674" s="36"/>
      <c r="S1674" s="36"/>
      <c r="T1674" s="36"/>
      <c r="U1674" s="36"/>
      <c r="V1674" s="36"/>
      <c r="W1674" s="36">
        <v>4</v>
      </c>
      <c r="X1674" s="36" t="s">
        <v>4330</v>
      </c>
      <c r="Y1674" s="36" t="s">
        <v>117</v>
      </c>
      <c r="Z1674" s="36" t="s">
        <v>117</v>
      </c>
      <c r="AA1674" s="36" t="s">
        <v>117</v>
      </c>
      <c r="AB1674" s="36" t="s">
        <v>117</v>
      </c>
      <c r="AC1674" s="36" t="s">
        <v>117</v>
      </c>
      <c r="AD1674" s="36" t="s">
        <v>117</v>
      </c>
      <c r="AE1674" s="36" t="s">
        <v>1138</v>
      </c>
      <c r="AF1674" s="36" t="s">
        <v>117</v>
      </c>
      <c r="AG1674" s="36" t="s">
        <v>117</v>
      </c>
      <c r="AH1674" s="36" t="s">
        <v>117</v>
      </c>
      <c r="AI1674" s="36" t="s">
        <v>117</v>
      </c>
      <c r="AJ1674" s="36" t="s">
        <v>117</v>
      </c>
      <c r="AK1674" s="36" t="s">
        <v>4297</v>
      </c>
      <c r="AL1674" s="36">
        <v>2</v>
      </c>
      <c r="AM1674" s="36">
        <v>2</v>
      </c>
      <c r="AN1674" s="36">
        <v>2</v>
      </c>
      <c r="AO1674" s="196">
        <v>2</v>
      </c>
      <c r="AP1674" s="196">
        <v>2</v>
      </c>
      <c r="AQ1674" s="196">
        <v>2</v>
      </c>
      <c r="AR1674" s="36"/>
      <c r="AS1674" s="36"/>
    </row>
    <row r="1675" spans="1:45" s="62" customFormat="1" hidden="1">
      <c r="A1675" s="136"/>
      <c r="B1675" s="170" t="s">
        <v>6685</v>
      </c>
      <c r="C1675" s="36"/>
      <c r="D1675" s="36"/>
      <c r="E1675" s="36"/>
      <c r="F1675" s="36"/>
      <c r="G1675" s="36"/>
      <c r="H1675" s="36"/>
      <c r="I1675" s="36"/>
      <c r="J1675" s="36"/>
      <c r="K1675" s="36"/>
      <c r="L1675" s="36"/>
      <c r="M1675" s="36"/>
      <c r="N1675" s="36"/>
      <c r="O1675" s="36"/>
      <c r="P1675" s="36"/>
      <c r="Q1675" s="36"/>
      <c r="R1675" s="36"/>
      <c r="S1675" s="36"/>
      <c r="T1675" s="36"/>
      <c r="U1675" s="36"/>
      <c r="V1675" s="36"/>
      <c r="W1675" s="36">
        <v>4</v>
      </c>
      <c r="X1675" s="36" t="s">
        <v>4330</v>
      </c>
      <c r="Y1675" s="36" t="s">
        <v>117</v>
      </c>
      <c r="Z1675" s="36" t="s">
        <v>117</v>
      </c>
      <c r="AA1675" s="36" t="s">
        <v>117</v>
      </c>
      <c r="AB1675" s="36" t="s">
        <v>117</v>
      </c>
      <c r="AC1675" s="36" t="s">
        <v>117</v>
      </c>
      <c r="AD1675" s="36" t="s">
        <v>117</v>
      </c>
      <c r="AE1675" s="36" t="s">
        <v>1101</v>
      </c>
      <c r="AF1675" s="36" t="s">
        <v>117</v>
      </c>
      <c r="AG1675" s="36" t="s">
        <v>117</v>
      </c>
      <c r="AH1675" s="36" t="s">
        <v>117</v>
      </c>
      <c r="AI1675" s="36" t="s">
        <v>117</v>
      </c>
      <c r="AJ1675" s="36" t="s">
        <v>117</v>
      </c>
      <c r="AK1675" s="36" t="s">
        <v>4297</v>
      </c>
      <c r="AL1675" s="36">
        <v>2</v>
      </c>
      <c r="AM1675" s="36">
        <v>2</v>
      </c>
      <c r="AN1675" s="36">
        <v>2</v>
      </c>
      <c r="AO1675" s="196">
        <v>2</v>
      </c>
      <c r="AP1675" s="196">
        <v>2</v>
      </c>
      <c r="AQ1675" s="196">
        <v>2</v>
      </c>
      <c r="AR1675" s="36"/>
      <c r="AS1675" s="36"/>
    </row>
    <row r="1676" spans="1:45" s="62" customFormat="1" hidden="1">
      <c r="A1676" s="136"/>
      <c r="B1676" s="170" t="s">
        <v>6685</v>
      </c>
      <c r="C1676" s="36"/>
      <c r="D1676" s="36"/>
      <c r="E1676" s="36"/>
      <c r="F1676" s="36"/>
      <c r="G1676" s="36"/>
      <c r="H1676" s="36"/>
      <c r="I1676" s="36"/>
      <c r="J1676" s="36"/>
      <c r="K1676" s="36"/>
      <c r="L1676" s="36"/>
      <c r="M1676" s="36"/>
      <c r="N1676" s="36"/>
      <c r="O1676" s="36"/>
      <c r="P1676" s="36"/>
      <c r="Q1676" s="36"/>
      <c r="R1676" s="36"/>
      <c r="S1676" s="36"/>
      <c r="T1676" s="36"/>
      <c r="U1676" s="36"/>
      <c r="V1676" s="36"/>
      <c r="W1676" s="36">
        <v>4</v>
      </c>
      <c r="X1676" s="36" t="s">
        <v>4330</v>
      </c>
      <c r="Y1676" s="36" t="s">
        <v>117</v>
      </c>
      <c r="Z1676" s="36" t="s">
        <v>117</v>
      </c>
      <c r="AA1676" s="36" t="s">
        <v>117</v>
      </c>
      <c r="AB1676" s="36" t="s">
        <v>117</v>
      </c>
      <c r="AC1676" s="36" t="s">
        <v>117</v>
      </c>
      <c r="AD1676" s="36" t="s">
        <v>117</v>
      </c>
      <c r="AE1676" s="36" t="s">
        <v>127</v>
      </c>
      <c r="AF1676" s="36" t="s">
        <v>117</v>
      </c>
      <c r="AG1676" s="36" t="s">
        <v>117</v>
      </c>
      <c r="AH1676" s="36" t="s">
        <v>117</v>
      </c>
      <c r="AI1676" s="36" t="s">
        <v>117</v>
      </c>
      <c r="AJ1676" s="36" t="s">
        <v>117</v>
      </c>
      <c r="AK1676" s="36" t="s">
        <v>4297</v>
      </c>
      <c r="AL1676" s="36">
        <v>35</v>
      </c>
      <c r="AM1676" s="36">
        <v>16</v>
      </c>
      <c r="AN1676" s="36">
        <v>35</v>
      </c>
      <c r="AO1676" s="196">
        <v>37</v>
      </c>
      <c r="AP1676" s="196">
        <v>18</v>
      </c>
      <c r="AQ1676" s="196">
        <v>37</v>
      </c>
      <c r="AR1676" s="36"/>
      <c r="AS1676" s="36"/>
    </row>
    <row r="1677" spans="1:45" s="62" customFormat="1" hidden="1">
      <c r="A1677" s="136"/>
      <c r="B1677" s="170" t="s">
        <v>6685</v>
      </c>
      <c r="C1677" s="36"/>
      <c r="D1677" s="36"/>
      <c r="E1677" s="36"/>
      <c r="F1677" s="36"/>
      <c r="G1677" s="36"/>
      <c r="H1677" s="36"/>
      <c r="I1677" s="36"/>
      <c r="J1677" s="36"/>
      <c r="K1677" s="36"/>
      <c r="L1677" s="36"/>
      <c r="M1677" s="36"/>
      <c r="N1677" s="36"/>
      <c r="O1677" s="36"/>
      <c r="P1677" s="36"/>
      <c r="Q1677" s="36"/>
      <c r="R1677" s="36"/>
      <c r="S1677" s="36"/>
      <c r="T1677" s="36"/>
      <c r="U1677" s="36"/>
      <c r="V1677" s="36"/>
      <c r="W1677" s="36">
        <v>4</v>
      </c>
      <c r="X1677" s="36" t="s">
        <v>4330</v>
      </c>
      <c r="Y1677" s="36" t="s">
        <v>117</v>
      </c>
      <c r="Z1677" s="36" t="s">
        <v>117</v>
      </c>
      <c r="AA1677" s="36" t="s">
        <v>117</v>
      </c>
      <c r="AB1677" s="36" t="s">
        <v>117</v>
      </c>
      <c r="AC1677" s="36" t="s">
        <v>117</v>
      </c>
      <c r="AD1677" s="36" t="s">
        <v>117</v>
      </c>
      <c r="AE1677" s="36" t="s">
        <v>128</v>
      </c>
      <c r="AF1677" s="36" t="s">
        <v>117</v>
      </c>
      <c r="AG1677" s="36" t="s">
        <v>117</v>
      </c>
      <c r="AH1677" s="36" t="s">
        <v>117</v>
      </c>
      <c r="AI1677" s="36" t="s">
        <v>117</v>
      </c>
      <c r="AJ1677" s="36" t="s">
        <v>117</v>
      </c>
      <c r="AK1677" s="36" t="s">
        <v>4297</v>
      </c>
      <c r="AL1677" s="36">
        <v>16</v>
      </c>
      <c r="AM1677" s="36">
        <v>6</v>
      </c>
      <c r="AN1677" s="36">
        <v>16</v>
      </c>
      <c r="AO1677" s="196">
        <v>14</v>
      </c>
      <c r="AP1677" s="196">
        <v>4</v>
      </c>
      <c r="AQ1677" s="196">
        <v>14</v>
      </c>
      <c r="AR1677" s="36"/>
      <c r="AS1677" s="36"/>
    </row>
    <row r="1678" spans="1:45" s="62" customFormat="1" hidden="1">
      <c r="A1678" s="136"/>
      <c r="B1678" s="170" t="s">
        <v>6685</v>
      </c>
      <c r="C1678" s="36"/>
      <c r="D1678" s="36"/>
      <c r="E1678" s="36"/>
      <c r="F1678" s="36"/>
      <c r="G1678" s="36"/>
      <c r="H1678" s="36"/>
      <c r="I1678" s="36"/>
      <c r="J1678" s="36"/>
      <c r="K1678" s="36"/>
      <c r="L1678" s="36"/>
      <c r="M1678" s="36"/>
      <c r="N1678" s="36"/>
      <c r="O1678" s="36"/>
      <c r="P1678" s="36"/>
      <c r="Q1678" s="36"/>
      <c r="R1678" s="36"/>
      <c r="S1678" s="36"/>
      <c r="T1678" s="36"/>
      <c r="U1678" s="36"/>
      <c r="V1678" s="36"/>
      <c r="W1678" s="36">
        <v>4</v>
      </c>
      <c r="X1678" s="36" t="s">
        <v>4330</v>
      </c>
      <c r="Y1678" s="36" t="s">
        <v>117</v>
      </c>
      <c r="Z1678" s="36" t="s">
        <v>117</v>
      </c>
      <c r="AA1678" s="36" t="s">
        <v>117</v>
      </c>
      <c r="AB1678" s="36" t="s">
        <v>117</v>
      </c>
      <c r="AC1678" s="36" t="s">
        <v>117</v>
      </c>
      <c r="AD1678" s="36" t="s">
        <v>117</v>
      </c>
      <c r="AE1678" s="36" t="s">
        <v>129</v>
      </c>
      <c r="AF1678" s="36" t="s">
        <v>117</v>
      </c>
      <c r="AG1678" s="36" t="s">
        <v>117</v>
      </c>
      <c r="AH1678" s="36" t="s">
        <v>117</v>
      </c>
      <c r="AI1678" s="36" t="s">
        <v>117</v>
      </c>
      <c r="AJ1678" s="36" t="s">
        <v>117</v>
      </c>
      <c r="AK1678" s="36" t="s">
        <v>4297</v>
      </c>
      <c r="AL1678" s="36">
        <v>1</v>
      </c>
      <c r="AM1678" s="36">
        <v>1</v>
      </c>
      <c r="AN1678" s="36">
        <v>1</v>
      </c>
      <c r="AO1678" s="196">
        <v>1</v>
      </c>
      <c r="AP1678" s="196">
        <v>1</v>
      </c>
      <c r="AQ1678" s="196">
        <v>1</v>
      </c>
      <c r="AR1678" s="36"/>
      <c r="AS1678" s="36"/>
    </row>
    <row r="1679" spans="1:45" s="62" customFormat="1" hidden="1">
      <c r="A1679" s="136"/>
      <c r="B1679" s="170" t="s">
        <v>6685</v>
      </c>
      <c r="C1679" s="36"/>
      <c r="D1679" s="36"/>
      <c r="E1679" s="36"/>
      <c r="F1679" s="36"/>
      <c r="G1679" s="36"/>
      <c r="H1679" s="36"/>
      <c r="I1679" s="36"/>
      <c r="J1679" s="36"/>
      <c r="K1679" s="36"/>
      <c r="L1679" s="36"/>
      <c r="M1679" s="36"/>
      <c r="N1679" s="36"/>
      <c r="O1679" s="36"/>
      <c r="P1679" s="36"/>
      <c r="Q1679" s="36"/>
      <c r="R1679" s="36"/>
      <c r="S1679" s="36"/>
      <c r="T1679" s="36"/>
      <c r="U1679" s="36"/>
      <c r="V1679" s="36"/>
      <c r="W1679" s="36">
        <v>4</v>
      </c>
      <c r="X1679" s="36" t="s">
        <v>4330</v>
      </c>
      <c r="Y1679" s="36" t="s">
        <v>117</v>
      </c>
      <c r="Z1679" s="36" t="s">
        <v>117</v>
      </c>
      <c r="AA1679" s="36" t="s">
        <v>117</v>
      </c>
      <c r="AB1679" s="36" t="s">
        <v>117</v>
      </c>
      <c r="AC1679" s="36" t="s">
        <v>117</v>
      </c>
      <c r="AD1679" s="36" t="s">
        <v>117</v>
      </c>
      <c r="AE1679" s="36" t="s">
        <v>671</v>
      </c>
      <c r="AF1679" s="36" t="s">
        <v>117</v>
      </c>
      <c r="AG1679" s="36" t="s">
        <v>117</v>
      </c>
      <c r="AH1679" s="36" t="s">
        <v>117</v>
      </c>
      <c r="AI1679" s="36" t="s">
        <v>117</v>
      </c>
      <c r="AJ1679" s="36" t="s">
        <v>117</v>
      </c>
      <c r="AK1679" s="36" t="s">
        <v>4297</v>
      </c>
      <c r="AL1679" s="36">
        <v>2</v>
      </c>
      <c r="AM1679" s="36" t="s">
        <v>117</v>
      </c>
      <c r="AN1679" s="36">
        <v>2</v>
      </c>
      <c r="AO1679" s="196">
        <v>2</v>
      </c>
      <c r="AP1679" s="148" t="s">
        <v>117</v>
      </c>
      <c r="AQ1679" s="196">
        <v>2</v>
      </c>
      <c r="AR1679" s="36"/>
      <c r="AS1679" s="36"/>
    </row>
    <row r="1680" spans="1:45" s="62" customFormat="1" hidden="1">
      <c r="A1680" s="136"/>
      <c r="B1680" s="170" t="s">
        <v>6685</v>
      </c>
      <c r="C1680" s="36"/>
      <c r="D1680" s="36"/>
      <c r="E1680" s="36"/>
      <c r="F1680" s="36"/>
      <c r="G1680" s="36"/>
      <c r="H1680" s="36"/>
      <c r="I1680" s="36"/>
      <c r="J1680" s="36"/>
      <c r="K1680" s="36"/>
      <c r="L1680" s="36"/>
      <c r="M1680" s="36"/>
      <c r="N1680" s="36"/>
      <c r="O1680" s="36"/>
      <c r="P1680" s="36"/>
      <c r="Q1680" s="36"/>
      <c r="R1680" s="36"/>
      <c r="S1680" s="36"/>
      <c r="T1680" s="36"/>
      <c r="U1680" s="36"/>
      <c r="V1680" s="36"/>
      <c r="W1680" s="36">
        <v>4</v>
      </c>
      <c r="X1680" s="36" t="s">
        <v>4330</v>
      </c>
      <c r="Y1680" s="36" t="s">
        <v>117</v>
      </c>
      <c r="Z1680" s="36" t="s">
        <v>117</v>
      </c>
      <c r="AA1680" s="36" t="s">
        <v>117</v>
      </c>
      <c r="AB1680" s="36" t="s">
        <v>117</v>
      </c>
      <c r="AC1680" s="36" t="s">
        <v>117</v>
      </c>
      <c r="AD1680" s="36" t="s">
        <v>117</v>
      </c>
      <c r="AE1680" s="36" t="s">
        <v>672</v>
      </c>
      <c r="AF1680" s="36" t="s">
        <v>117</v>
      </c>
      <c r="AG1680" s="36" t="s">
        <v>117</v>
      </c>
      <c r="AH1680" s="36" t="s">
        <v>117</v>
      </c>
      <c r="AI1680" s="36" t="s">
        <v>117</v>
      </c>
      <c r="AJ1680" s="36" t="s">
        <v>117</v>
      </c>
      <c r="AK1680" s="36" t="s">
        <v>4297</v>
      </c>
      <c r="AL1680" s="36">
        <v>52</v>
      </c>
      <c r="AM1680" s="36">
        <v>25</v>
      </c>
      <c r="AN1680" s="36">
        <v>52</v>
      </c>
      <c r="AO1680" s="196">
        <v>52</v>
      </c>
      <c r="AP1680" s="196">
        <v>25</v>
      </c>
      <c r="AQ1680" s="196">
        <v>52</v>
      </c>
      <c r="AR1680" s="36"/>
      <c r="AS1680" s="36"/>
    </row>
    <row r="1681" spans="1:45" s="62" customFormat="1" hidden="1">
      <c r="A1681" s="136"/>
      <c r="B1681" s="170" t="s">
        <v>6685</v>
      </c>
      <c r="C1681" s="36"/>
      <c r="D1681" s="36"/>
      <c r="E1681" s="36"/>
      <c r="F1681" s="36"/>
      <c r="G1681" s="36"/>
      <c r="H1681" s="36"/>
      <c r="I1681" s="36"/>
      <c r="J1681" s="36"/>
      <c r="K1681" s="36"/>
      <c r="L1681" s="36"/>
      <c r="M1681" s="36"/>
      <c r="N1681" s="36"/>
      <c r="O1681" s="36"/>
      <c r="P1681" s="36"/>
      <c r="Q1681" s="36"/>
      <c r="R1681" s="36"/>
      <c r="S1681" s="36"/>
      <c r="T1681" s="36"/>
      <c r="U1681" s="36"/>
      <c r="V1681" s="36"/>
      <c r="W1681" s="36">
        <v>4</v>
      </c>
      <c r="X1681" s="36" t="s">
        <v>50</v>
      </c>
      <c r="Y1681" s="36" t="s">
        <v>117</v>
      </c>
      <c r="Z1681" s="36" t="s">
        <v>117</v>
      </c>
      <c r="AA1681" s="36" t="s">
        <v>117</v>
      </c>
      <c r="AB1681" s="36" t="s">
        <v>117</v>
      </c>
      <c r="AC1681" s="36" t="s">
        <v>117</v>
      </c>
      <c r="AD1681" s="36" t="s">
        <v>117</v>
      </c>
      <c r="AE1681" s="36" t="s">
        <v>144</v>
      </c>
      <c r="AF1681" s="36" t="s">
        <v>117</v>
      </c>
      <c r="AG1681" s="36" t="s">
        <v>117</v>
      </c>
      <c r="AH1681" s="36" t="s">
        <v>117</v>
      </c>
      <c r="AI1681" s="36" t="s">
        <v>117</v>
      </c>
      <c r="AJ1681" s="36" t="s">
        <v>117</v>
      </c>
      <c r="AK1681" s="36" t="s">
        <v>4297</v>
      </c>
      <c r="AL1681" s="36">
        <v>12</v>
      </c>
      <c r="AM1681" s="36">
        <v>4</v>
      </c>
      <c r="AN1681" s="36">
        <v>12</v>
      </c>
      <c r="AO1681" s="196">
        <v>12</v>
      </c>
      <c r="AP1681" s="196">
        <v>4</v>
      </c>
      <c r="AQ1681" s="196">
        <v>12</v>
      </c>
      <c r="AR1681" s="36"/>
      <c r="AS1681" s="36"/>
    </row>
    <row r="1682" spans="1:45" s="62" customFormat="1" hidden="1">
      <c r="A1682" s="136"/>
      <c r="B1682" s="170" t="s">
        <v>6685</v>
      </c>
      <c r="C1682" s="36"/>
      <c r="D1682" s="36"/>
      <c r="E1682" s="36"/>
      <c r="F1682" s="36"/>
      <c r="G1682" s="36"/>
      <c r="H1682" s="36"/>
      <c r="I1682" s="36"/>
      <c r="J1682" s="36"/>
      <c r="K1682" s="36"/>
      <c r="L1682" s="36"/>
      <c r="M1682" s="36"/>
      <c r="N1682" s="36"/>
      <c r="O1682" s="36"/>
      <c r="P1682" s="36"/>
      <c r="Q1682" s="36"/>
      <c r="R1682" s="36"/>
      <c r="S1682" s="36"/>
      <c r="T1682" s="36"/>
      <c r="U1682" s="36"/>
      <c r="V1682" s="36"/>
      <c r="W1682" s="36">
        <v>4</v>
      </c>
      <c r="X1682" s="36" t="s">
        <v>50</v>
      </c>
      <c r="Y1682" s="36" t="s">
        <v>117</v>
      </c>
      <c r="Z1682" s="36" t="s">
        <v>117</v>
      </c>
      <c r="AA1682" s="36" t="s">
        <v>117</v>
      </c>
      <c r="AB1682" s="36" t="s">
        <v>117</v>
      </c>
      <c r="AC1682" s="36" t="s">
        <v>117</v>
      </c>
      <c r="AD1682" s="36" t="s">
        <v>117</v>
      </c>
      <c r="AE1682" s="36" t="s">
        <v>146</v>
      </c>
      <c r="AF1682" s="36" t="s">
        <v>117</v>
      </c>
      <c r="AG1682" s="36" t="s">
        <v>117</v>
      </c>
      <c r="AH1682" s="36" t="s">
        <v>117</v>
      </c>
      <c r="AI1682" s="36" t="s">
        <v>117</v>
      </c>
      <c r="AJ1682" s="36" t="s">
        <v>117</v>
      </c>
      <c r="AK1682" s="36" t="s">
        <v>4297</v>
      </c>
      <c r="AL1682" s="36">
        <v>10</v>
      </c>
      <c r="AM1682" s="36">
        <v>4</v>
      </c>
      <c r="AN1682" s="36">
        <v>10</v>
      </c>
      <c r="AO1682" s="196">
        <v>12</v>
      </c>
      <c r="AP1682" s="196">
        <v>6</v>
      </c>
      <c r="AQ1682" s="196">
        <v>12</v>
      </c>
      <c r="AR1682" s="36"/>
      <c r="AS1682" s="36"/>
    </row>
    <row r="1683" spans="1:45" s="62" customFormat="1" hidden="1">
      <c r="A1683" s="136"/>
      <c r="B1683" s="170" t="s">
        <v>6685</v>
      </c>
      <c r="C1683" s="36"/>
      <c r="D1683" s="36"/>
      <c r="E1683" s="36"/>
      <c r="F1683" s="36"/>
      <c r="G1683" s="36"/>
      <c r="H1683" s="36"/>
      <c r="I1683" s="36"/>
      <c r="J1683" s="36"/>
      <c r="K1683" s="36"/>
      <c r="L1683" s="36"/>
      <c r="M1683" s="36"/>
      <c r="N1683" s="36"/>
      <c r="O1683" s="36"/>
      <c r="P1683" s="36"/>
      <c r="Q1683" s="36"/>
      <c r="R1683" s="36"/>
      <c r="S1683" s="36"/>
      <c r="T1683" s="36"/>
      <c r="U1683" s="36"/>
      <c r="V1683" s="36"/>
      <c r="W1683" s="36">
        <v>4</v>
      </c>
      <c r="X1683" s="36" t="s">
        <v>50</v>
      </c>
      <c r="Y1683" s="36" t="s">
        <v>117</v>
      </c>
      <c r="Z1683" s="36" t="s">
        <v>117</v>
      </c>
      <c r="AA1683" s="36" t="s">
        <v>117</v>
      </c>
      <c r="AB1683" s="36" t="s">
        <v>117</v>
      </c>
      <c r="AC1683" s="36" t="s">
        <v>117</v>
      </c>
      <c r="AD1683" s="36" t="s">
        <v>117</v>
      </c>
      <c r="AE1683" s="36" t="s">
        <v>148</v>
      </c>
      <c r="AF1683" s="36" t="s">
        <v>117</v>
      </c>
      <c r="AG1683" s="36" t="s">
        <v>117</v>
      </c>
      <c r="AH1683" s="36" t="s">
        <v>117</v>
      </c>
      <c r="AI1683" s="36" t="s">
        <v>117</v>
      </c>
      <c r="AJ1683" s="36" t="s">
        <v>117</v>
      </c>
      <c r="AK1683" s="36" t="s">
        <v>4297</v>
      </c>
      <c r="AL1683" s="36">
        <v>15</v>
      </c>
      <c r="AM1683" s="36">
        <v>10</v>
      </c>
      <c r="AN1683" s="36">
        <v>15</v>
      </c>
      <c r="AO1683" s="196">
        <v>15</v>
      </c>
      <c r="AP1683" s="196">
        <v>10</v>
      </c>
      <c r="AQ1683" s="196">
        <v>15</v>
      </c>
      <c r="AR1683" s="36"/>
      <c r="AS1683" s="36"/>
    </row>
    <row r="1684" spans="1:45" s="62" customFormat="1" hidden="1">
      <c r="A1684" s="136"/>
      <c r="B1684" s="170" t="s">
        <v>6685</v>
      </c>
      <c r="C1684" s="36"/>
      <c r="D1684" s="36"/>
      <c r="E1684" s="36"/>
      <c r="F1684" s="36"/>
      <c r="G1684" s="36"/>
      <c r="H1684" s="36"/>
      <c r="I1684" s="36"/>
      <c r="J1684" s="36"/>
      <c r="K1684" s="36"/>
      <c r="L1684" s="36"/>
      <c r="M1684" s="36"/>
      <c r="N1684" s="36"/>
      <c r="O1684" s="36"/>
      <c r="P1684" s="36"/>
      <c r="Q1684" s="36"/>
      <c r="R1684" s="36"/>
      <c r="S1684" s="36"/>
      <c r="T1684" s="36"/>
      <c r="U1684" s="36"/>
      <c r="V1684" s="36"/>
      <c r="W1684" s="36">
        <v>4</v>
      </c>
      <c r="X1684" s="36" t="s">
        <v>50</v>
      </c>
      <c r="Y1684" s="36" t="s">
        <v>117</v>
      </c>
      <c r="Z1684" s="36" t="s">
        <v>117</v>
      </c>
      <c r="AA1684" s="36" t="s">
        <v>117</v>
      </c>
      <c r="AB1684" s="36" t="s">
        <v>117</v>
      </c>
      <c r="AC1684" s="36" t="s">
        <v>117</v>
      </c>
      <c r="AD1684" s="36" t="s">
        <v>117</v>
      </c>
      <c r="AE1684" s="36" t="s">
        <v>1152</v>
      </c>
      <c r="AF1684" s="36" t="s">
        <v>117</v>
      </c>
      <c r="AG1684" s="36" t="s">
        <v>117</v>
      </c>
      <c r="AH1684" s="36" t="s">
        <v>117</v>
      </c>
      <c r="AI1684" s="36" t="s">
        <v>117</v>
      </c>
      <c r="AJ1684" s="36" t="s">
        <v>117</v>
      </c>
      <c r="AK1684" s="36" t="s">
        <v>4297</v>
      </c>
      <c r="AL1684" s="36" t="s">
        <v>117</v>
      </c>
      <c r="AM1684" s="36" t="s">
        <v>117</v>
      </c>
      <c r="AN1684" s="36">
        <v>2</v>
      </c>
      <c r="AO1684" s="148" t="s">
        <v>117</v>
      </c>
      <c r="AP1684" s="148" t="s">
        <v>117</v>
      </c>
      <c r="AQ1684" s="196">
        <v>2</v>
      </c>
      <c r="AR1684" s="36"/>
      <c r="AS1684" s="36"/>
    </row>
    <row r="1685" spans="1:45" s="62" customFormat="1" hidden="1">
      <c r="A1685" s="136"/>
      <c r="B1685" s="170" t="s">
        <v>6685</v>
      </c>
      <c r="C1685" s="36"/>
      <c r="D1685" s="36"/>
      <c r="E1685" s="36"/>
      <c r="F1685" s="36"/>
      <c r="G1685" s="36"/>
      <c r="H1685" s="36"/>
      <c r="I1685" s="36"/>
      <c r="J1685" s="36"/>
      <c r="K1685" s="36"/>
      <c r="L1685" s="36"/>
      <c r="M1685" s="36"/>
      <c r="N1685" s="36"/>
      <c r="O1685" s="36"/>
      <c r="P1685" s="36"/>
      <c r="Q1685" s="36"/>
      <c r="R1685" s="36"/>
      <c r="S1685" s="36"/>
      <c r="T1685" s="36"/>
      <c r="U1685" s="36"/>
      <c r="V1685" s="36"/>
      <c r="W1685" s="36">
        <v>4</v>
      </c>
      <c r="X1685" s="36" t="s">
        <v>50</v>
      </c>
      <c r="Y1685" s="36" t="s">
        <v>117</v>
      </c>
      <c r="Z1685" s="36" t="s">
        <v>117</v>
      </c>
      <c r="AA1685" s="36" t="s">
        <v>117</v>
      </c>
      <c r="AB1685" s="36" t="s">
        <v>117</v>
      </c>
      <c r="AC1685" s="36" t="s">
        <v>117</v>
      </c>
      <c r="AD1685" s="36" t="s">
        <v>117</v>
      </c>
      <c r="AE1685" s="36" t="s">
        <v>149</v>
      </c>
      <c r="AF1685" s="36" t="s">
        <v>117</v>
      </c>
      <c r="AG1685" s="36" t="s">
        <v>117</v>
      </c>
      <c r="AH1685" s="36" t="s">
        <v>117</v>
      </c>
      <c r="AI1685" s="36" t="s">
        <v>117</v>
      </c>
      <c r="AJ1685" s="36" t="s">
        <v>117</v>
      </c>
      <c r="AK1685" s="36" t="s">
        <v>4297</v>
      </c>
      <c r="AL1685" s="36">
        <v>6</v>
      </c>
      <c r="AM1685" s="36">
        <v>2</v>
      </c>
      <c r="AN1685" s="36">
        <v>6</v>
      </c>
      <c r="AO1685" s="196">
        <v>4</v>
      </c>
      <c r="AP1685" s="148" t="s">
        <v>117</v>
      </c>
      <c r="AQ1685" s="196">
        <v>4</v>
      </c>
      <c r="AR1685" s="36"/>
      <c r="AS1685" s="36"/>
    </row>
    <row r="1686" spans="1:45" s="62" customFormat="1" hidden="1">
      <c r="A1686" s="136"/>
      <c r="B1686" s="170" t="s">
        <v>6685</v>
      </c>
      <c r="C1686" s="36"/>
      <c r="D1686" s="36"/>
      <c r="E1686" s="36"/>
      <c r="F1686" s="36"/>
      <c r="G1686" s="36"/>
      <c r="H1686" s="36"/>
      <c r="I1686" s="36"/>
      <c r="J1686" s="36"/>
      <c r="K1686" s="36"/>
      <c r="L1686" s="36"/>
      <c r="M1686" s="36"/>
      <c r="N1686" s="36"/>
      <c r="O1686" s="36"/>
      <c r="P1686" s="36"/>
      <c r="Q1686" s="36"/>
      <c r="R1686" s="36"/>
      <c r="S1686" s="36"/>
      <c r="T1686" s="36"/>
      <c r="U1686" s="36"/>
      <c r="V1686" s="36"/>
      <c r="W1686" s="36">
        <v>4</v>
      </c>
      <c r="X1686" s="36" t="s">
        <v>50</v>
      </c>
      <c r="Y1686" s="36" t="s">
        <v>117</v>
      </c>
      <c r="Z1686" s="36" t="s">
        <v>117</v>
      </c>
      <c r="AA1686" s="36" t="s">
        <v>117</v>
      </c>
      <c r="AB1686" s="36" t="s">
        <v>117</v>
      </c>
      <c r="AC1686" s="36" t="s">
        <v>117</v>
      </c>
      <c r="AD1686" s="36" t="s">
        <v>117</v>
      </c>
      <c r="AE1686" s="36" t="s">
        <v>151</v>
      </c>
      <c r="AF1686" s="36" t="s">
        <v>117</v>
      </c>
      <c r="AG1686" s="36" t="s">
        <v>117</v>
      </c>
      <c r="AH1686" s="36" t="s">
        <v>117</v>
      </c>
      <c r="AI1686" s="36" t="s">
        <v>117</v>
      </c>
      <c r="AJ1686" s="36" t="s">
        <v>117</v>
      </c>
      <c r="AK1686" s="36" t="s">
        <v>4297</v>
      </c>
      <c r="AL1686" s="36">
        <v>10</v>
      </c>
      <c r="AM1686" s="36">
        <v>4</v>
      </c>
      <c r="AN1686" s="36">
        <v>10</v>
      </c>
      <c r="AO1686" s="196">
        <v>10</v>
      </c>
      <c r="AP1686" s="196">
        <v>4</v>
      </c>
      <c r="AQ1686" s="196">
        <v>10</v>
      </c>
      <c r="AR1686" s="36"/>
      <c r="AS1686" s="36"/>
    </row>
    <row r="1687" spans="1:45" s="62" customFormat="1" hidden="1">
      <c r="A1687" s="136"/>
      <c r="B1687" s="170" t="s">
        <v>6685</v>
      </c>
      <c r="C1687" s="36"/>
      <c r="D1687" s="36"/>
      <c r="E1687" s="36"/>
      <c r="F1687" s="36"/>
      <c r="G1687" s="36"/>
      <c r="H1687" s="36"/>
      <c r="I1687" s="36"/>
      <c r="J1687" s="36"/>
      <c r="K1687" s="36"/>
      <c r="L1687" s="36"/>
      <c r="M1687" s="36"/>
      <c r="N1687" s="36"/>
      <c r="O1687" s="36"/>
      <c r="P1687" s="36"/>
      <c r="Q1687" s="36"/>
      <c r="R1687" s="36"/>
      <c r="S1687" s="36"/>
      <c r="T1687" s="36"/>
      <c r="U1687" s="36"/>
      <c r="V1687" s="36"/>
      <c r="W1687" s="36">
        <v>4</v>
      </c>
      <c r="X1687" s="36" t="s">
        <v>50</v>
      </c>
      <c r="Y1687" s="36" t="s">
        <v>117</v>
      </c>
      <c r="Z1687" s="36" t="s">
        <v>117</v>
      </c>
      <c r="AA1687" s="36" t="s">
        <v>117</v>
      </c>
      <c r="AB1687" s="36" t="s">
        <v>117</v>
      </c>
      <c r="AC1687" s="36" t="s">
        <v>117</v>
      </c>
      <c r="AD1687" s="36" t="s">
        <v>117</v>
      </c>
      <c r="AE1687" s="36" t="s">
        <v>153</v>
      </c>
      <c r="AF1687" s="36" t="s">
        <v>117</v>
      </c>
      <c r="AG1687" s="36" t="s">
        <v>117</v>
      </c>
      <c r="AH1687" s="36" t="s">
        <v>117</v>
      </c>
      <c r="AI1687" s="36" t="s">
        <v>117</v>
      </c>
      <c r="AJ1687" s="36" t="s">
        <v>117</v>
      </c>
      <c r="AK1687" s="36" t="s">
        <v>4297</v>
      </c>
      <c r="AL1687" s="36">
        <v>1</v>
      </c>
      <c r="AM1687" s="36">
        <v>1</v>
      </c>
      <c r="AN1687" s="36">
        <v>1</v>
      </c>
      <c r="AO1687" s="196">
        <v>1</v>
      </c>
      <c r="AP1687" s="196">
        <v>1</v>
      </c>
      <c r="AQ1687" s="196">
        <v>1</v>
      </c>
      <c r="AR1687" s="36"/>
      <c r="AS1687" s="36"/>
    </row>
    <row r="1688" spans="1:45" s="62" customFormat="1" hidden="1">
      <c r="A1688" s="136"/>
      <c r="B1688" s="170" t="s">
        <v>6685</v>
      </c>
      <c r="C1688" s="36"/>
      <c r="D1688" s="36"/>
      <c r="E1688" s="36"/>
      <c r="F1688" s="36"/>
      <c r="G1688" s="36"/>
      <c r="H1688" s="36"/>
      <c r="I1688" s="36"/>
      <c r="J1688" s="36"/>
      <c r="K1688" s="36"/>
      <c r="L1688" s="36"/>
      <c r="M1688" s="36"/>
      <c r="N1688" s="36"/>
      <c r="O1688" s="36"/>
      <c r="P1688" s="36"/>
      <c r="Q1688" s="36"/>
      <c r="R1688" s="36"/>
      <c r="S1688" s="36"/>
      <c r="T1688" s="36"/>
      <c r="U1688" s="36"/>
      <c r="V1688" s="36"/>
      <c r="W1688" s="36">
        <v>4</v>
      </c>
      <c r="X1688" s="36" t="s">
        <v>50</v>
      </c>
      <c r="Y1688" s="36" t="s">
        <v>117</v>
      </c>
      <c r="Z1688" s="36" t="s">
        <v>117</v>
      </c>
      <c r="AA1688" s="36" t="s">
        <v>117</v>
      </c>
      <c r="AB1688" s="36" t="s">
        <v>117</v>
      </c>
      <c r="AC1688" s="36" t="s">
        <v>117</v>
      </c>
      <c r="AD1688" s="36" t="s">
        <v>117</v>
      </c>
      <c r="AE1688" s="36" t="s">
        <v>159</v>
      </c>
      <c r="AF1688" s="36" t="s">
        <v>117</v>
      </c>
      <c r="AG1688" s="36" t="s">
        <v>117</v>
      </c>
      <c r="AH1688" s="36" t="s">
        <v>117</v>
      </c>
      <c r="AI1688" s="36" t="s">
        <v>117</v>
      </c>
      <c r="AJ1688" s="36" t="s">
        <v>117</v>
      </c>
      <c r="AK1688" s="36" t="s">
        <v>4297</v>
      </c>
      <c r="AL1688" s="36">
        <v>2</v>
      </c>
      <c r="AM1688" s="36" t="s">
        <v>117</v>
      </c>
      <c r="AN1688" s="36">
        <v>2</v>
      </c>
      <c r="AO1688" s="196">
        <v>2</v>
      </c>
      <c r="AP1688" s="148" t="s">
        <v>117</v>
      </c>
      <c r="AQ1688" s="196">
        <v>2</v>
      </c>
      <c r="AR1688" s="36"/>
      <c r="AS1688" s="36"/>
    </row>
    <row r="1689" spans="1:45" s="62" customFormat="1" hidden="1">
      <c r="A1689" s="136"/>
      <c r="B1689" s="170" t="s">
        <v>6685</v>
      </c>
      <c r="C1689" s="36"/>
      <c r="D1689" s="36"/>
      <c r="E1689" s="36"/>
      <c r="F1689" s="36"/>
      <c r="G1689" s="36"/>
      <c r="H1689" s="36"/>
      <c r="I1689" s="36"/>
      <c r="J1689" s="36"/>
      <c r="K1689" s="36"/>
      <c r="L1689" s="36"/>
      <c r="M1689" s="36"/>
      <c r="N1689" s="36"/>
      <c r="O1689" s="36"/>
      <c r="P1689" s="36"/>
      <c r="Q1689" s="36"/>
      <c r="R1689" s="36"/>
      <c r="S1689" s="36"/>
      <c r="T1689" s="36"/>
      <c r="U1689" s="36"/>
      <c r="V1689" s="36"/>
      <c r="W1689" s="36">
        <v>4</v>
      </c>
      <c r="X1689" s="36" t="s">
        <v>50</v>
      </c>
      <c r="Y1689" s="36" t="s">
        <v>117</v>
      </c>
      <c r="Z1689" s="36" t="s">
        <v>117</v>
      </c>
      <c r="AA1689" s="36" t="s">
        <v>117</v>
      </c>
      <c r="AB1689" s="36" t="s">
        <v>117</v>
      </c>
      <c r="AC1689" s="36" t="s">
        <v>117</v>
      </c>
      <c r="AD1689" s="36" t="s">
        <v>117</v>
      </c>
      <c r="AE1689" s="36" t="s">
        <v>707</v>
      </c>
      <c r="AF1689" s="36" t="s">
        <v>117</v>
      </c>
      <c r="AG1689" s="36" t="s">
        <v>117</v>
      </c>
      <c r="AH1689" s="36" t="s">
        <v>117</v>
      </c>
      <c r="AI1689" s="36" t="s">
        <v>117</v>
      </c>
      <c r="AJ1689" s="36" t="s">
        <v>117</v>
      </c>
      <c r="AK1689" s="36" t="s">
        <v>4297</v>
      </c>
      <c r="AL1689" s="36">
        <v>8</v>
      </c>
      <c r="AM1689" s="36">
        <v>8</v>
      </c>
      <c r="AN1689" s="36">
        <v>8</v>
      </c>
      <c r="AO1689" s="196">
        <v>8</v>
      </c>
      <c r="AP1689" s="196">
        <v>8</v>
      </c>
      <c r="AQ1689" s="196">
        <v>8</v>
      </c>
      <c r="AR1689" s="36"/>
      <c r="AS1689" s="36"/>
    </row>
    <row r="1690" spans="1:45" s="62" customFormat="1" hidden="1">
      <c r="A1690" s="136"/>
      <c r="B1690" s="170" t="s">
        <v>6685</v>
      </c>
      <c r="C1690" s="36"/>
      <c r="D1690" s="36"/>
      <c r="E1690" s="36"/>
      <c r="F1690" s="36"/>
      <c r="G1690" s="36"/>
      <c r="H1690" s="36"/>
      <c r="I1690" s="36"/>
      <c r="J1690" s="36"/>
      <c r="K1690" s="36"/>
      <c r="L1690" s="36"/>
      <c r="M1690" s="36"/>
      <c r="N1690" s="36"/>
      <c r="O1690" s="36"/>
      <c r="P1690" s="36"/>
      <c r="Q1690" s="36"/>
      <c r="R1690" s="36"/>
      <c r="S1690" s="36"/>
      <c r="T1690" s="36"/>
      <c r="U1690" s="36"/>
      <c r="V1690" s="36"/>
      <c r="W1690" s="36">
        <v>4</v>
      </c>
      <c r="X1690" s="36" t="s">
        <v>50</v>
      </c>
      <c r="Y1690" s="36" t="s">
        <v>117</v>
      </c>
      <c r="Z1690" s="36" t="s">
        <v>117</v>
      </c>
      <c r="AA1690" s="36" t="s">
        <v>117</v>
      </c>
      <c r="AB1690" s="36" t="s">
        <v>117</v>
      </c>
      <c r="AC1690" s="36" t="s">
        <v>117</v>
      </c>
      <c r="AD1690" s="36" t="s">
        <v>117</v>
      </c>
      <c r="AE1690" s="36" t="s">
        <v>673</v>
      </c>
      <c r="AF1690" s="36" t="s">
        <v>117</v>
      </c>
      <c r="AG1690" s="36" t="s">
        <v>117</v>
      </c>
      <c r="AH1690" s="36" t="s">
        <v>117</v>
      </c>
      <c r="AI1690" s="36" t="s">
        <v>117</v>
      </c>
      <c r="AJ1690" s="36" t="s">
        <v>117</v>
      </c>
      <c r="AK1690" s="36" t="s">
        <v>4297</v>
      </c>
      <c r="AL1690" s="36">
        <v>52</v>
      </c>
      <c r="AM1690" s="36">
        <v>25</v>
      </c>
      <c r="AN1690" s="36">
        <v>52</v>
      </c>
      <c r="AO1690" s="196">
        <v>52</v>
      </c>
      <c r="AP1690" s="196">
        <v>25</v>
      </c>
      <c r="AQ1690" s="196">
        <v>52</v>
      </c>
      <c r="AR1690" s="36"/>
      <c r="AS1690" s="36"/>
    </row>
    <row r="1691" spans="1:45" s="62" customFormat="1" hidden="1">
      <c r="A1691" s="136"/>
      <c r="B1691" s="170" t="s">
        <v>6685</v>
      </c>
      <c r="C1691" s="36"/>
      <c r="D1691" s="36"/>
      <c r="E1691" s="36"/>
      <c r="F1691" s="36"/>
      <c r="G1691" s="36"/>
      <c r="H1691" s="36"/>
      <c r="I1691" s="36"/>
      <c r="J1691" s="36"/>
      <c r="K1691" s="36"/>
      <c r="L1691" s="36"/>
      <c r="M1691" s="36"/>
      <c r="N1691" s="36"/>
      <c r="O1691" s="36"/>
      <c r="P1691" s="36"/>
      <c r="Q1691" s="36"/>
      <c r="R1691" s="36"/>
      <c r="S1691" s="36"/>
      <c r="T1691" s="36"/>
      <c r="U1691" s="36"/>
      <c r="V1691" s="36"/>
      <c r="W1691" s="36">
        <v>4</v>
      </c>
      <c r="X1691" s="36" t="s">
        <v>50</v>
      </c>
      <c r="Y1691" s="36" t="s">
        <v>117</v>
      </c>
      <c r="Z1691" s="36" t="s">
        <v>117</v>
      </c>
      <c r="AA1691" s="36" t="s">
        <v>117</v>
      </c>
      <c r="AB1691" s="36" t="s">
        <v>117</v>
      </c>
      <c r="AC1691" s="36" t="s">
        <v>117</v>
      </c>
      <c r="AD1691" s="36" t="s">
        <v>117</v>
      </c>
      <c r="AE1691" s="36" t="s">
        <v>674</v>
      </c>
      <c r="AF1691" s="36" t="s">
        <v>117</v>
      </c>
      <c r="AG1691" s="36" t="s">
        <v>117</v>
      </c>
      <c r="AH1691" s="36" t="s">
        <v>117</v>
      </c>
      <c r="AI1691" s="36" t="s">
        <v>117</v>
      </c>
      <c r="AJ1691" s="36" t="s">
        <v>117</v>
      </c>
      <c r="AK1691" s="36" t="s">
        <v>4297</v>
      </c>
      <c r="AL1691" s="36">
        <v>2</v>
      </c>
      <c r="AM1691" s="36" t="s">
        <v>117</v>
      </c>
      <c r="AN1691" s="36">
        <v>2</v>
      </c>
      <c r="AO1691" s="196">
        <v>2</v>
      </c>
      <c r="AP1691" s="148" t="s">
        <v>117</v>
      </c>
      <c r="AQ1691" s="196">
        <v>2</v>
      </c>
      <c r="AR1691" s="36"/>
      <c r="AS1691" s="36"/>
    </row>
    <row r="1692" spans="1:45" s="62" customFormat="1" hidden="1">
      <c r="A1692" s="136"/>
      <c r="B1692" s="170" t="s">
        <v>6685</v>
      </c>
      <c r="C1692" s="36"/>
      <c r="D1692" s="88"/>
      <c r="E1692" s="88"/>
      <c r="F1692" s="88"/>
      <c r="G1692" s="88"/>
      <c r="H1692" s="88"/>
      <c r="I1692" s="88"/>
      <c r="J1692" s="88"/>
      <c r="K1692" s="88"/>
      <c r="L1692" s="88"/>
      <c r="M1692" s="88"/>
      <c r="N1692" s="88"/>
      <c r="O1692" s="88"/>
      <c r="P1692" s="88"/>
      <c r="Q1692" s="88"/>
      <c r="R1692" s="36"/>
      <c r="S1692" s="36"/>
      <c r="T1692" s="36"/>
      <c r="U1692" s="36"/>
      <c r="V1692" s="36"/>
      <c r="W1692" s="36">
        <v>4</v>
      </c>
      <c r="X1692" s="36" t="s">
        <v>50</v>
      </c>
      <c r="Y1692" s="36" t="s">
        <v>117</v>
      </c>
      <c r="Z1692" s="36" t="s">
        <v>117</v>
      </c>
      <c r="AA1692" s="36" t="s">
        <v>117</v>
      </c>
      <c r="AB1692" s="36" t="s">
        <v>117</v>
      </c>
      <c r="AC1692" s="36" t="s">
        <v>117</v>
      </c>
      <c r="AD1692" s="36" t="s">
        <v>117</v>
      </c>
      <c r="AE1692" s="36" t="s">
        <v>1139</v>
      </c>
      <c r="AF1692" s="36" t="s">
        <v>117</v>
      </c>
      <c r="AG1692" s="36" t="s">
        <v>117</v>
      </c>
      <c r="AH1692" s="36" t="s">
        <v>117</v>
      </c>
      <c r="AI1692" s="36" t="s">
        <v>117</v>
      </c>
      <c r="AJ1692" s="36" t="s">
        <v>117</v>
      </c>
      <c r="AK1692" s="36" t="s">
        <v>4297</v>
      </c>
      <c r="AL1692" s="36">
        <v>2</v>
      </c>
      <c r="AM1692" s="36">
        <v>2</v>
      </c>
      <c r="AN1692" s="36">
        <v>2</v>
      </c>
      <c r="AO1692" s="196">
        <v>2</v>
      </c>
      <c r="AP1692" s="196">
        <v>2</v>
      </c>
      <c r="AQ1692" s="196">
        <v>2</v>
      </c>
      <c r="AR1692" s="36"/>
      <c r="AS1692" s="36"/>
    </row>
    <row r="1693" spans="1:45" s="62" customFormat="1" ht="15" hidden="1" customHeight="1">
      <c r="A1693" s="147" t="s">
        <v>7261</v>
      </c>
      <c r="B1693" s="170" t="s">
        <v>6685</v>
      </c>
      <c r="C1693" s="40"/>
      <c r="D1693" s="42" t="s">
        <v>9</v>
      </c>
      <c r="E1693" s="40"/>
      <c r="F1693" s="35" t="s">
        <v>6698</v>
      </c>
      <c r="G1693" s="40"/>
      <c r="H1693" s="43"/>
      <c r="I1693" s="40"/>
      <c r="J1693" s="40"/>
      <c r="K1693" s="40"/>
      <c r="L1693" s="40"/>
      <c r="M1693" s="42"/>
      <c r="N1693" s="40"/>
      <c r="O1693" s="40"/>
      <c r="P1693" s="40"/>
      <c r="Q1693" s="40"/>
      <c r="R1693" s="40"/>
      <c r="S1693" s="40"/>
      <c r="T1693" s="40"/>
      <c r="U1693" s="40"/>
      <c r="V1693" s="41" t="s">
        <v>6605</v>
      </c>
      <c r="W1693" s="36">
        <v>3</v>
      </c>
      <c r="X1693" s="36" t="s">
        <v>50</v>
      </c>
      <c r="Y1693" s="36" t="s">
        <v>1390</v>
      </c>
      <c r="Z1693" s="36" t="s">
        <v>117</v>
      </c>
      <c r="AA1693" s="36" t="s">
        <v>253</v>
      </c>
      <c r="AB1693" s="36" t="s">
        <v>6006</v>
      </c>
      <c r="AC1693" s="36" t="s">
        <v>1391</v>
      </c>
      <c r="AD1693" s="36" t="s">
        <v>1392</v>
      </c>
      <c r="AE1693" s="36" t="s">
        <v>227</v>
      </c>
      <c r="AF1693" s="36" t="s">
        <v>117</v>
      </c>
      <c r="AG1693" s="36" t="s">
        <v>117</v>
      </c>
      <c r="AH1693" s="36" t="s">
        <v>117</v>
      </c>
      <c r="AI1693" s="36" t="s">
        <v>4357</v>
      </c>
      <c r="AJ1693" s="36" t="s">
        <v>4344</v>
      </c>
      <c r="AK1693" s="36" t="s">
        <v>4297</v>
      </c>
      <c r="AL1693" s="36" t="s">
        <v>1384</v>
      </c>
      <c r="AM1693" s="36" t="s">
        <v>1386</v>
      </c>
      <c r="AN1693" s="36" t="s">
        <v>1388</v>
      </c>
      <c r="AO1693" s="182" t="s">
        <v>7262</v>
      </c>
      <c r="AP1693" s="182" t="s">
        <v>7263</v>
      </c>
      <c r="AQ1693" s="182" t="s">
        <v>7264</v>
      </c>
      <c r="AR1693" s="36"/>
      <c r="AS1693" s="36"/>
    </row>
    <row r="1694" spans="1:45" s="62" customFormat="1" ht="15" hidden="1" customHeight="1">
      <c r="A1694" s="147" t="s">
        <v>7261</v>
      </c>
      <c r="B1694" s="170" t="s">
        <v>6685</v>
      </c>
      <c r="C1694" s="40"/>
      <c r="D1694" s="42" t="s">
        <v>7</v>
      </c>
      <c r="E1694" s="40"/>
      <c r="F1694" s="35" t="s">
        <v>6698</v>
      </c>
      <c r="G1694" s="40"/>
      <c r="H1694" s="43"/>
      <c r="I1694" s="40"/>
      <c r="J1694" s="40"/>
      <c r="K1694" s="40"/>
      <c r="L1694" s="40"/>
      <c r="M1694" s="42"/>
      <c r="N1694" s="40"/>
      <c r="O1694" s="40"/>
      <c r="P1694" s="40"/>
      <c r="Q1694" s="40"/>
      <c r="R1694" s="40"/>
      <c r="S1694" s="40"/>
      <c r="T1694" s="40"/>
      <c r="U1694" s="40"/>
      <c r="V1694" s="41" t="s">
        <v>6605</v>
      </c>
      <c r="W1694" s="36">
        <v>3</v>
      </c>
      <c r="X1694" s="36" t="s">
        <v>50</v>
      </c>
      <c r="Y1694" s="36" t="s">
        <v>1393</v>
      </c>
      <c r="Z1694" s="36" t="s">
        <v>117</v>
      </c>
      <c r="AA1694" s="36" t="s">
        <v>257</v>
      </c>
      <c r="AB1694" s="36" t="s">
        <v>6007</v>
      </c>
      <c r="AC1694" s="36" t="s">
        <v>1394</v>
      </c>
      <c r="AD1694" s="36" t="s">
        <v>259</v>
      </c>
      <c r="AE1694" s="36" t="s">
        <v>260</v>
      </c>
      <c r="AF1694" s="36" t="s">
        <v>117</v>
      </c>
      <c r="AG1694" s="36" t="s">
        <v>117</v>
      </c>
      <c r="AH1694" s="36" t="s">
        <v>117</v>
      </c>
      <c r="AI1694" s="36" t="s">
        <v>4358</v>
      </c>
      <c r="AJ1694" s="36" t="s">
        <v>4347</v>
      </c>
      <c r="AK1694" s="36" t="s">
        <v>4297</v>
      </c>
      <c r="AL1694" s="36" t="s">
        <v>1384</v>
      </c>
      <c r="AM1694" s="36" t="s">
        <v>117</v>
      </c>
      <c r="AN1694" s="36" t="s">
        <v>1388</v>
      </c>
      <c r="AO1694" s="182" t="s">
        <v>7262</v>
      </c>
      <c r="AP1694" s="182" t="s">
        <v>117</v>
      </c>
      <c r="AQ1694" s="182" t="s">
        <v>7264</v>
      </c>
      <c r="AR1694" s="36"/>
      <c r="AS1694" s="36"/>
    </row>
    <row r="1695" spans="1:45" s="62" customFormat="1" ht="15" hidden="1" customHeight="1">
      <c r="A1695" s="147" t="s">
        <v>7261</v>
      </c>
      <c r="B1695" s="170" t="s">
        <v>6685</v>
      </c>
      <c r="C1695" s="40"/>
      <c r="D1695" s="72" t="s">
        <v>6616</v>
      </c>
      <c r="E1695" s="40" t="s">
        <v>6708</v>
      </c>
      <c r="F1695" s="35" t="s">
        <v>6698</v>
      </c>
      <c r="G1695" s="40"/>
      <c r="H1695" s="43"/>
      <c r="I1695" s="40"/>
      <c r="J1695" s="40"/>
      <c r="K1695" s="40"/>
      <c r="L1695" s="40"/>
      <c r="M1695" s="42"/>
      <c r="N1695" s="40"/>
      <c r="O1695" s="40"/>
      <c r="P1695" s="40"/>
      <c r="Q1695" s="40"/>
      <c r="R1695" s="40"/>
      <c r="S1695" s="40"/>
      <c r="T1695" s="40"/>
      <c r="U1695" s="40"/>
      <c r="V1695" s="41" t="s">
        <v>6605</v>
      </c>
      <c r="W1695" s="36">
        <v>3</v>
      </c>
      <c r="X1695" s="36" t="s">
        <v>5857</v>
      </c>
      <c r="Y1695" s="36" t="s">
        <v>1395</v>
      </c>
      <c r="Z1695" s="36" t="s">
        <v>117</v>
      </c>
      <c r="AA1695" s="36" t="s">
        <v>327</v>
      </c>
      <c r="AB1695" s="36" t="s">
        <v>327</v>
      </c>
      <c r="AC1695" s="36" t="s">
        <v>1396</v>
      </c>
      <c r="AD1695" s="36" t="s">
        <v>1397</v>
      </c>
      <c r="AE1695" s="36" t="s">
        <v>5858</v>
      </c>
      <c r="AF1695" s="36" t="s">
        <v>4482</v>
      </c>
      <c r="AG1695" s="36" t="s">
        <v>117</v>
      </c>
      <c r="AH1695" s="36" t="s">
        <v>4385</v>
      </c>
      <c r="AI1695" s="36" t="s">
        <v>4368</v>
      </c>
      <c r="AJ1695" s="36" t="s">
        <v>117</v>
      </c>
      <c r="AK1695" s="36" t="s">
        <v>4297</v>
      </c>
      <c r="AL1695" s="36" t="s">
        <v>1384</v>
      </c>
      <c r="AM1695" s="36" t="s">
        <v>117</v>
      </c>
      <c r="AN1695" s="36" t="s">
        <v>1388</v>
      </c>
      <c r="AO1695" s="182" t="s">
        <v>7262</v>
      </c>
      <c r="AP1695" s="182" t="s">
        <v>117</v>
      </c>
      <c r="AQ1695" s="182" t="s">
        <v>7264</v>
      </c>
      <c r="AR1695" s="36"/>
      <c r="AS1695" s="36"/>
    </row>
    <row r="1696" spans="1:45" s="62" customFormat="1" ht="15" hidden="1" customHeight="1">
      <c r="A1696" s="147" t="s">
        <v>7261</v>
      </c>
      <c r="B1696" s="170" t="s">
        <v>6685</v>
      </c>
      <c r="C1696" s="40"/>
      <c r="D1696" s="72" t="s">
        <v>6616</v>
      </c>
      <c r="E1696" s="40"/>
      <c r="F1696" s="35" t="s">
        <v>6698</v>
      </c>
      <c r="G1696" s="40"/>
      <c r="H1696" s="43"/>
      <c r="I1696" s="40"/>
      <c r="J1696" s="40"/>
      <c r="K1696" s="40"/>
      <c r="L1696" s="40"/>
      <c r="M1696" s="42"/>
      <c r="N1696" s="40"/>
      <c r="O1696" s="40"/>
      <c r="P1696" s="40"/>
      <c r="Q1696" s="40"/>
      <c r="R1696" s="40"/>
      <c r="S1696" s="40"/>
      <c r="T1696" s="40"/>
      <c r="U1696" s="40"/>
      <c r="V1696" s="41" t="s">
        <v>6605</v>
      </c>
      <c r="W1696" s="36">
        <v>4</v>
      </c>
      <c r="X1696" s="36" t="s">
        <v>4369</v>
      </c>
      <c r="Y1696" s="36" t="s">
        <v>117</v>
      </c>
      <c r="Z1696" s="36" t="s">
        <v>117</v>
      </c>
      <c r="AA1696" s="36" t="s">
        <v>117</v>
      </c>
      <c r="AB1696" s="36" t="s">
        <v>117</v>
      </c>
      <c r="AC1696" s="36" t="s">
        <v>117</v>
      </c>
      <c r="AD1696" s="36" t="s">
        <v>117</v>
      </c>
      <c r="AE1696" s="36" t="s">
        <v>4370</v>
      </c>
      <c r="AF1696" s="36" t="s">
        <v>117</v>
      </c>
      <c r="AG1696" s="36" t="s">
        <v>1396</v>
      </c>
      <c r="AH1696" s="36" t="s">
        <v>117</v>
      </c>
      <c r="AI1696" s="36" t="s">
        <v>117</v>
      </c>
      <c r="AJ1696" s="36" t="s">
        <v>117</v>
      </c>
      <c r="AK1696" s="36" t="s">
        <v>4297</v>
      </c>
      <c r="AL1696" s="36" t="s">
        <v>1384</v>
      </c>
      <c r="AM1696" s="36" t="s">
        <v>117</v>
      </c>
      <c r="AN1696" s="36" t="s">
        <v>1388</v>
      </c>
      <c r="AO1696" s="182" t="s">
        <v>7262</v>
      </c>
      <c r="AP1696" s="182" t="s">
        <v>117</v>
      </c>
      <c r="AQ1696" s="182" t="s">
        <v>7264</v>
      </c>
      <c r="AR1696" s="36"/>
      <c r="AS1696" s="36"/>
    </row>
    <row r="1697" spans="1:45" s="62" customFormat="1" ht="15" hidden="1" customHeight="1">
      <c r="A1697" s="147" t="s">
        <v>7261</v>
      </c>
      <c r="B1697" s="170" t="s">
        <v>6685</v>
      </c>
      <c r="C1697" s="40"/>
      <c r="D1697" s="42" t="s">
        <v>11</v>
      </c>
      <c r="E1697" s="40" t="s">
        <v>6708</v>
      </c>
      <c r="F1697" s="35" t="s">
        <v>6698</v>
      </c>
      <c r="G1697" s="40"/>
      <c r="H1697" s="43"/>
      <c r="I1697" s="40"/>
      <c r="J1697" s="40"/>
      <c r="K1697" s="40"/>
      <c r="L1697" s="40"/>
      <c r="M1697" s="42"/>
      <c r="N1697" s="40"/>
      <c r="O1697" s="40"/>
      <c r="P1697" s="40"/>
      <c r="Q1697" s="40"/>
      <c r="R1697" s="40"/>
      <c r="S1697" s="40"/>
      <c r="T1697" s="40"/>
      <c r="U1697" s="40"/>
      <c r="V1697" s="41" t="s">
        <v>6605</v>
      </c>
      <c r="W1697" s="36">
        <v>3</v>
      </c>
      <c r="X1697" s="36" t="s">
        <v>5859</v>
      </c>
      <c r="Y1697" s="36" t="s">
        <v>1398</v>
      </c>
      <c r="Z1697" s="36" t="s">
        <v>117</v>
      </c>
      <c r="AA1697" s="36" t="s">
        <v>335</v>
      </c>
      <c r="AB1697" s="36" t="s">
        <v>335</v>
      </c>
      <c r="AC1697" s="36" t="s">
        <v>1399</v>
      </c>
      <c r="AD1697" s="36" t="s">
        <v>1400</v>
      </c>
      <c r="AE1697" s="36" t="s">
        <v>5860</v>
      </c>
      <c r="AF1697" s="36" t="s">
        <v>4375</v>
      </c>
      <c r="AG1697" s="36" t="s">
        <v>117</v>
      </c>
      <c r="AH1697" s="36" t="s">
        <v>4367</v>
      </c>
      <c r="AI1697" s="36" t="s">
        <v>4376</v>
      </c>
      <c r="AJ1697" s="36" t="s">
        <v>117</v>
      </c>
      <c r="AK1697" s="36" t="s">
        <v>4297</v>
      </c>
      <c r="AL1697" s="36" t="s">
        <v>1384</v>
      </c>
      <c r="AM1697" s="36" t="s">
        <v>117</v>
      </c>
      <c r="AN1697" s="36" t="s">
        <v>1388</v>
      </c>
      <c r="AO1697" s="182" t="s">
        <v>7262</v>
      </c>
      <c r="AP1697" s="182" t="s">
        <v>117</v>
      </c>
      <c r="AQ1697" s="182" t="s">
        <v>7264</v>
      </c>
      <c r="AR1697" s="36"/>
      <c r="AS1697" s="36"/>
    </row>
    <row r="1698" spans="1:45" s="62" customFormat="1" ht="15" hidden="1" customHeight="1">
      <c r="A1698" s="147" t="s">
        <v>7261</v>
      </c>
      <c r="B1698" s="170" t="s">
        <v>6685</v>
      </c>
      <c r="C1698" s="40"/>
      <c r="D1698" s="42" t="s">
        <v>11</v>
      </c>
      <c r="E1698" s="40"/>
      <c r="F1698" s="35" t="s">
        <v>6698</v>
      </c>
      <c r="G1698" s="40"/>
      <c r="H1698" s="43"/>
      <c r="I1698" s="40"/>
      <c r="J1698" s="40"/>
      <c r="K1698" s="40"/>
      <c r="L1698" s="40"/>
      <c r="M1698" s="42"/>
      <c r="N1698" s="40"/>
      <c r="O1698" s="40"/>
      <c r="P1698" s="40"/>
      <c r="Q1698" s="40"/>
      <c r="R1698" s="40"/>
      <c r="S1698" s="40"/>
      <c r="T1698" s="40"/>
      <c r="U1698" s="40"/>
      <c r="V1698" s="41" t="s">
        <v>6605</v>
      </c>
      <c r="W1698" s="36">
        <v>3</v>
      </c>
      <c r="X1698" s="36" t="s">
        <v>4377</v>
      </c>
      <c r="Y1698" s="36" t="s">
        <v>5861</v>
      </c>
      <c r="Z1698" s="36" t="s">
        <v>117</v>
      </c>
      <c r="AA1698" s="36" t="s">
        <v>117</v>
      </c>
      <c r="AB1698" s="36" t="s">
        <v>117</v>
      </c>
      <c r="AC1698" s="36" t="s">
        <v>5861</v>
      </c>
      <c r="AD1698" s="36" t="s">
        <v>337</v>
      </c>
      <c r="AE1698" s="36" t="s">
        <v>4379</v>
      </c>
      <c r="AF1698" s="36" t="s">
        <v>117</v>
      </c>
      <c r="AG1698" s="36" t="s">
        <v>1399</v>
      </c>
      <c r="AH1698" s="36" t="s">
        <v>117</v>
      </c>
      <c r="AI1698" s="36" t="s">
        <v>117</v>
      </c>
      <c r="AJ1698" s="36" t="s">
        <v>117</v>
      </c>
      <c r="AK1698" s="36" t="s">
        <v>4297</v>
      </c>
      <c r="AL1698" s="36" t="s">
        <v>1384</v>
      </c>
      <c r="AM1698" s="36" t="s">
        <v>117</v>
      </c>
      <c r="AN1698" s="36" t="s">
        <v>1388</v>
      </c>
      <c r="AO1698" s="182" t="s">
        <v>7262</v>
      </c>
      <c r="AP1698" s="182" t="s">
        <v>117</v>
      </c>
      <c r="AQ1698" s="182" t="s">
        <v>7264</v>
      </c>
      <c r="AR1698" s="36"/>
      <c r="AS1698" s="36"/>
    </row>
    <row r="1699" spans="1:45" s="62" customFormat="1" ht="15" hidden="1" customHeight="1">
      <c r="A1699" s="147" t="s">
        <v>7261</v>
      </c>
      <c r="B1699" s="170" t="s">
        <v>6685</v>
      </c>
      <c r="C1699" s="40"/>
      <c r="D1699" s="42" t="s">
        <v>11</v>
      </c>
      <c r="E1699" s="40"/>
      <c r="F1699" s="35" t="s">
        <v>6698</v>
      </c>
      <c r="G1699" s="40"/>
      <c r="H1699" s="43"/>
      <c r="I1699" s="40"/>
      <c r="J1699" s="40"/>
      <c r="K1699" s="40"/>
      <c r="L1699" s="40"/>
      <c r="M1699" s="42"/>
      <c r="N1699" s="40"/>
      <c r="O1699" s="40"/>
      <c r="P1699" s="40"/>
      <c r="Q1699" s="40"/>
      <c r="R1699" s="40"/>
      <c r="S1699" s="40"/>
      <c r="T1699" s="40"/>
      <c r="U1699" s="40"/>
      <c r="V1699" s="41" t="s">
        <v>6605</v>
      </c>
      <c r="W1699" s="36">
        <v>4</v>
      </c>
      <c r="X1699" s="36" t="s">
        <v>4369</v>
      </c>
      <c r="Y1699" s="36" t="s">
        <v>117</v>
      </c>
      <c r="Z1699" s="36" t="s">
        <v>117</v>
      </c>
      <c r="AA1699" s="36" t="s">
        <v>117</v>
      </c>
      <c r="AB1699" s="36" t="s">
        <v>117</v>
      </c>
      <c r="AC1699" s="36" t="s">
        <v>117</v>
      </c>
      <c r="AD1699" s="36" t="s">
        <v>117</v>
      </c>
      <c r="AE1699" s="36" t="s">
        <v>4370</v>
      </c>
      <c r="AF1699" s="36" t="s">
        <v>117</v>
      </c>
      <c r="AG1699" s="36" t="s">
        <v>1399</v>
      </c>
      <c r="AH1699" s="36" t="s">
        <v>117</v>
      </c>
      <c r="AI1699" s="36" t="s">
        <v>117</v>
      </c>
      <c r="AJ1699" s="36" t="s">
        <v>117</v>
      </c>
      <c r="AK1699" s="36" t="s">
        <v>4297</v>
      </c>
      <c r="AL1699" s="36" t="s">
        <v>1384</v>
      </c>
      <c r="AM1699" s="36" t="s">
        <v>117</v>
      </c>
      <c r="AN1699" s="36" t="s">
        <v>1388</v>
      </c>
      <c r="AO1699" s="182" t="s">
        <v>7262</v>
      </c>
      <c r="AP1699" s="182" t="s">
        <v>117</v>
      </c>
      <c r="AQ1699" s="182" t="s">
        <v>7264</v>
      </c>
      <c r="AR1699" s="36"/>
      <c r="AS1699" s="36"/>
    </row>
    <row r="1700" spans="1:45" s="62" customFormat="1" ht="15" hidden="1" customHeight="1">
      <c r="A1700" s="147" t="s">
        <v>7261</v>
      </c>
      <c r="B1700" s="170" t="s">
        <v>6685</v>
      </c>
      <c r="C1700" s="40"/>
      <c r="D1700" s="42" t="s">
        <v>11</v>
      </c>
      <c r="E1700" s="40" t="s">
        <v>6708</v>
      </c>
      <c r="F1700" s="35" t="s">
        <v>6698</v>
      </c>
      <c r="G1700" s="40"/>
      <c r="H1700" s="43"/>
      <c r="I1700" s="40"/>
      <c r="J1700" s="40"/>
      <c r="K1700" s="40"/>
      <c r="L1700" s="40"/>
      <c r="M1700" s="42"/>
      <c r="N1700" s="40"/>
      <c r="O1700" s="40"/>
      <c r="P1700" s="40"/>
      <c r="Q1700" s="40"/>
      <c r="R1700" s="40"/>
      <c r="S1700" s="40"/>
      <c r="T1700" s="40"/>
      <c r="U1700" s="40"/>
      <c r="V1700" s="41" t="s">
        <v>6605</v>
      </c>
      <c r="W1700" s="36">
        <v>3</v>
      </c>
      <c r="X1700" s="36" t="s">
        <v>5859</v>
      </c>
      <c r="Y1700" s="36" t="s">
        <v>1401</v>
      </c>
      <c r="Z1700" s="36" t="s">
        <v>117</v>
      </c>
      <c r="AA1700" s="36" t="s">
        <v>339</v>
      </c>
      <c r="AB1700" s="36" t="s">
        <v>339</v>
      </c>
      <c r="AC1700" s="36" t="s">
        <v>1402</v>
      </c>
      <c r="AD1700" s="36" t="s">
        <v>341</v>
      </c>
      <c r="AE1700" s="36" t="s">
        <v>5860</v>
      </c>
      <c r="AF1700" s="36" t="s">
        <v>4375</v>
      </c>
      <c r="AG1700" s="36" t="s">
        <v>117</v>
      </c>
      <c r="AH1700" s="36" t="s">
        <v>4367</v>
      </c>
      <c r="AI1700" s="36" t="s">
        <v>4380</v>
      </c>
      <c r="AJ1700" s="36" t="s">
        <v>117</v>
      </c>
      <c r="AK1700" s="36" t="s">
        <v>4297</v>
      </c>
      <c r="AL1700" s="36" t="s">
        <v>1384</v>
      </c>
      <c r="AM1700" s="36" t="s">
        <v>117</v>
      </c>
      <c r="AN1700" s="36" t="s">
        <v>1388</v>
      </c>
      <c r="AO1700" s="182" t="s">
        <v>7262</v>
      </c>
      <c r="AP1700" s="182" t="s">
        <v>117</v>
      </c>
      <c r="AQ1700" s="182" t="s">
        <v>7264</v>
      </c>
      <c r="AR1700" s="36"/>
      <c r="AS1700" s="36"/>
    </row>
    <row r="1701" spans="1:45" s="62" customFormat="1" ht="15" hidden="1" customHeight="1">
      <c r="A1701" s="147" t="s">
        <v>7261</v>
      </c>
      <c r="B1701" s="170" t="s">
        <v>6685</v>
      </c>
      <c r="C1701" s="40"/>
      <c r="D1701" s="42" t="s">
        <v>11</v>
      </c>
      <c r="E1701" s="40"/>
      <c r="F1701" s="35" t="s">
        <v>6698</v>
      </c>
      <c r="G1701" s="40"/>
      <c r="H1701" s="43"/>
      <c r="I1701" s="40"/>
      <c r="J1701" s="40"/>
      <c r="K1701" s="40"/>
      <c r="L1701" s="40"/>
      <c r="M1701" s="42"/>
      <c r="N1701" s="40"/>
      <c r="O1701" s="40"/>
      <c r="P1701" s="40"/>
      <c r="Q1701" s="40"/>
      <c r="R1701" s="40"/>
      <c r="S1701" s="40"/>
      <c r="T1701" s="40"/>
      <c r="U1701" s="40"/>
      <c r="V1701" s="41" t="s">
        <v>6605</v>
      </c>
      <c r="W1701" s="36">
        <v>3</v>
      </c>
      <c r="X1701" s="36" t="s">
        <v>4377</v>
      </c>
      <c r="Y1701" s="36" t="s">
        <v>5862</v>
      </c>
      <c r="Z1701" s="36" t="s">
        <v>117</v>
      </c>
      <c r="AA1701" s="36" t="s">
        <v>117</v>
      </c>
      <c r="AB1701" s="36" t="s">
        <v>117</v>
      </c>
      <c r="AC1701" s="36" t="s">
        <v>5862</v>
      </c>
      <c r="AD1701" s="36" t="s">
        <v>341</v>
      </c>
      <c r="AE1701" s="36" t="s">
        <v>4379</v>
      </c>
      <c r="AF1701" s="36" t="s">
        <v>117</v>
      </c>
      <c r="AG1701" s="36" t="s">
        <v>1402</v>
      </c>
      <c r="AH1701" s="36" t="s">
        <v>117</v>
      </c>
      <c r="AI1701" s="36" t="s">
        <v>117</v>
      </c>
      <c r="AJ1701" s="36" t="s">
        <v>117</v>
      </c>
      <c r="AK1701" s="36" t="s">
        <v>4297</v>
      </c>
      <c r="AL1701" s="36" t="s">
        <v>1384</v>
      </c>
      <c r="AM1701" s="36" t="s">
        <v>117</v>
      </c>
      <c r="AN1701" s="36" t="s">
        <v>1388</v>
      </c>
      <c r="AO1701" s="182" t="s">
        <v>7262</v>
      </c>
      <c r="AP1701" s="182" t="s">
        <v>117</v>
      </c>
      <c r="AQ1701" s="182" t="s">
        <v>7264</v>
      </c>
      <c r="AR1701" s="36"/>
      <c r="AS1701" s="36"/>
    </row>
    <row r="1702" spans="1:45" s="62" customFormat="1" ht="15" hidden="1" customHeight="1">
      <c r="A1702" s="147" t="s">
        <v>7261</v>
      </c>
      <c r="B1702" s="170" t="s">
        <v>6685</v>
      </c>
      <c r="C1702" s="40"/>
      <c r="D1702" s="42" t="s">
        <v>11</v>
      </c>
      <c r="E1702" s="40"/>
      <c r="F1702" s="35" t="s">
        <v>6698</v>
      </c>
      <c r="G1702" s="40"/>
      <c r="H1702" s="43"/>
      <c r="I1702" s="40"/>
      <c r="J1702" s="40"/>
      <c r="K1702" s="40"/>
      <c r="L1702" s="40"/>
      <c r="M1702" s="42"/>
      <c r="N1702" s="40"/>
      <c r="O1702" s="40"/>
      <c r="P1702" s="40"/>
      <c r="Q1702" s="40"/>
      <c r="R1702" s="40"/>
      <c r="S1702" s="40"/>
      <c r="T1702" s="40"/>
      <c r="U1702" s="40"/>
      <c r="V1702" s="41" t="s">
        <v>6605</v>
      </c>
      <c r="W1702" s="36">
        <v>4</v>
      </c>
      <c r="X1702" s="36" t="s">
        <v>4369</v>
      </c>
      <c r="Y1702" s="36" t="s">
        <v>117</v>
      </c>
      <c r="Z1702" s="36" t="s">
        <v>117</v>
      </c>
      <c r="AA1702" s="36" t="s">
        <v>117</v>
      </c>
      <c r="AB1702" s="36" t="s">
        <v>117</v>
      </c>
      <c r="AC1702" s="36" t="s">
        <v>117</v>
      </c>
      <c r="AD1702" s="36" t="s">
        <v>117</v>
      </c>
      <c r="AE1702" s="36" t="s">
        <v>4370</v>
      </c>
      <c r="AF1702" s="36" t="s">
        <v>117</v>
      </c>
      <c r="AG1702" s="36" t="s">
        <v>1402</v>
      </c>
      <c r="AH1702" s="36" t="s">
        <v>117</v>
      </c>
      <c r="AI1702" s="36" t="s">
        <v>117</v>
      </c>
      <c r="AJ1702" s="36" t="s">
        <v>117</v>
      </c>
      <c r="AK1702" s="36" t="s">
        <v>4297</v>
      </c>
      <c r="AL1702" s="36" t="s">
        <v>1384</v>
      </c>
      <c r="AM1702" s="36" t="s">
        <v>117</v>
      </c>
      <c r="AN1702" s="36" t="s">
        <v>1388</v>
      </c>
      <c r="AO1702" s="182" t="s">
        <v>7262</v>
      </c>
      <c r="AP1702" s="182" t="s">
        <v>117</v>
      </c>
      <c r="AQ1702" s="182" t="s">
        <v>7264</v>
      </c>
      <c r="AR1702" s="36"/>
      <c r="AS1702" s="36"/>
    </row>
    <row r="1703" spans="1:45" s="62" customFormat="1" ht="15" hidden="1" customHeight="1">
      <c r="A1703" s="147" t="s">
        <v>7261</v>
      </c>
      <c r="B1703" s="170" t="s">
        <v>6685</v>
      </c>
      <c r="C1703" s="40"/>
      <c r="D1703" s="72" t="s">
        <v>6616</v>
      </c>
      <c r="E1703" s="40" t="s">
        <v>6708</v>
      </c>
      <c r="F1703" s="35" t="s">
        <v>6698</v>
      </c>
      <c r="G1703" s="40"/>
      <c r="H1703" s="43"/>
      <c r="I1703" s="40"/>
      <c r="J1703" s="40"/>
      <c r="K1703" s="40"/>
      <c r="L1703" s="40"/>
      <c r="M1703" s="42"/>
      <c r="N1703" s="40"/>
      <c r="O1703" s="40"/>
      <c r="P1703" s="40"/>
      <c r="Q1703" s="40"/>
      <c r="R1703" s="40"/>
      <c r="S1703" s="40"/>
      <c r="T1703" s="40"/>
      <c r="U1703" s="40"/>
      <c r="V1703" s="41" t="s">
        <v>6605</v>
      </c>
      <c r="W1703" s="36">
        <v>3</v>
      </c>
      <c r="X1703" s="36" t="s">
        <v>5863</v>
      </c>
      <c r="Y1703" s="36" t="s">
        <v>1403</v>
      </c>
      <c r="Z1703" s="36" t="s">
        <v>117</v>
      </c>
      <c r="AA1703" s="36" t="s">
        <v>684</v>
      </c>
      <c r="AB1703" s="36" t="s">
        <v>684</v>
      </c>
      <c r="AC1703" s="36" t="s">
        <v>1404</v>
      </c>
      <c r="AD1703" s="36" t="s">
        <v>1405</v>
      </c>
      <c r="AE1703" s="36" t="s">
        <v>5864</v>
      </c>
      <c r="AF1703" s="36" t="s">
        <v>5865</v>
      </c>
      <c r="AG1703" s="36" t="s">
        <v>117</v>
      </c>
      <c r="AH1703" s="36" t="s">
        <v>4367</v>
      </c>
      <c r="AI1703" s="36" t="s">
        <v>5136</v>
      </c>
      <c r="AJ1703" s="36" t="s">
        <v>117</v>
      </c>
      <c r="AK1703" s="36" t="s">
        <v>4297</v>
      </c>
      <c r="AL1703" s="36" t="s">
        <v>1384</v>
      </c>
      <c r="AM1703" s="36" t="s">
        <v>1386</v>
      </c>
      <c r="AN1703" s="36" t="s">
        <v>1388</v>
      </c>
      <c r="AO1703" s="182" t="s">
        <v>7262</v>
      </c>
      <c r="AP1703" s="182" t="s">
        <v>117</v>
      </c>
      <c r="AQ1703" s="182" t="s">
        <v>7264</v>
      </c>
      <c r="AR1703" s="36"/>
      <c r="AS1703" s="36"/>
    </row>
    <row r="1704" spans="1:45" s="62" customFormat="1" ht="15" hidden="1" customHeight="1">
      <c r="A1704" s="147" t="s">
        <v>7261</v>
      </c>
      <c r="B1704" s="170" t="s">
        <v>6685</v>
      </c>
      <c r="C1704" s="40"/>
      <c r="D1704" s="72" t="s">
        <v>6616</v>
      </c>
      <c r="E1704" s="40"/>
      <c r="F1704" s="35" t="s">
        <v>6698</v>
      </c>
      <c r="G1704" s="40"/>
      <c r="H1704" s="43"/>
      <c r="I1704" s="40"/>
      <c r="J1704" s="40"/>
      <c r="K1704" s="40"/>
      <c r="L1704" s="40"/>
      <c r="M1704" s="42"/>
      <c r="N1704" s="40"/>
      <c r="O1704" s="40"/>
      <c r="P1704" s="40"/>
      <c r="Q1704" s="40"/>
      <c r="R1704" s="40"/>
      <c r="S1704" s="40"/>
      <c r="T1704" s="40"/>
      <c r="U1704" s="40"/>
      <c r="V1704" s="41" t="s">
        <v>6605</v>
      </c>
      <c r="W1704" s="36">
        <v>4</v>
      </c>
      <c r="X1704" s="36" t="s">
        <v>4369</v>
      </c>
      <c r="Y1704" s="36" t="s">
        <v>117</v>
      </c>
      <c r="Z1704" s="36" t="s">
        <v>117</v>
      </c>
      <c r="AA1704" s="36" t="s">
        <v>117</v>
      </c>
      <c r="AB1704" s="36" t="s">
        <v>117</v>
      </c>
      <c r="AC1704" s="36" t="s">
        <v>117</v>
      </c>
      <c r="AD1704" s="36" t="s">
        <v>117</v>
      </c>
      <c r="AE1704" s="36" t="s">
        <v>4370</v>
      </c>
      <c r="AF1704" s="36" t="s">
        <v>117</v>
      </c>
      <c r="AG1704" s="36" t="s">
        <v>1404</v>
      </c>
      <c r="AH1704" s="36" t="s">
        <v>117</v>
      </c>
      <c r="AI1704" s="36" t="s">
        <v>117</v>
      </c>
      <c r="AJ1704" s="36" t="s">
        <v>117</v>
      </c>
      <c r="AK1704" s="36" t="s">
        <v>4297</v>
      </c>
      <c r="AL1704" s="36" t="s">
        <v>1384</v>
      </c>
      <c r="AM1704" s="36" t="s">
        <v>1386</v>
      </c>
      <c r="AN1704" s="36" t="s">
        <v>1388</v>
      </c>
      <c r="AO1704" s="182" t="s">
        <v>7262</v>
      </c>
      <c r="AP1704" s="182" t="s">
        <v>117</v>
      </c>
      <c r="AQ1704" s="182" t="s">
        <v>7264</v>
      </c>
      <c r="AR1704" s="36"/>
      <c r="AS1704" s="36"/>
    </row>
    <row r="1705" spans="1:45" s="62" customFormat="1" ht="15" hidden="1" customHeight="1">
      <c r="A1705" s="147" t="s">
        <v>7261</v>
      </c>
      <c r="B1705" s="170" t="s">
        <v>6685</v>
      </c>
      <c r="C1705" s="40"/>
      <c r="D1705" s="72" t="s">
        <v>6616</v>
      </c>
      <c r="E1705" s="40"/>
      <c r="F1705" s="35" t="s">
        <v>6698</v>
      </c>
      <c r="G1705" s="40"/>
      <c r="H1705" s="43"/>
      <c r="I1705" s="40"/>
      <c r="J1705" s="40"/>
      <c r="K1705" s="40"/>
      <c r="L1705" s="40"/>
      <c r="M1705" s="42"/>
      <c r="N1705" s="40"/>
      <c r="O1705" s="40"/>
      <c r="P1705" s="40"/>
      <c r="Q1705" s="40"/>
      <c r="R1705" s="40"/>
      <c r="S1705" s="40"/>
      <c r="T1705" s="40"/>
      <c r="U1705" s="40"/>
      <c r="V1705" s="41" t="s">
        <v>6605</v>
      </c>
      <c r="W1705" s="36">
        <v>4</v>
      </c>
      <c r="X1705" s="36" t="s">
        <v>4369</v>
      </c>
      <c r="Y1705" s="36" t="s">
        <v>117</v>
      </c>
      <c r="Z1705" s="36" t="s">
        <v>117</v>
      </c>
      <c r="AA1705" s="36" t="s">
        <v>117</v>
      </c>
      <c r="AB1705" s="36" t="s">
        <v>117</v>
      </c>
      <c r="AC1705" s="36" t="s">
        <v>117</v>
      </c>
      <c r="AD1705" s="36" t="s">
        <v>117</v>
      </c>
      <c r="AE1705" s="36" t="s">
        <v>4371</v>
      </c>
      <c r="AF1705" s="36" t="s">
        <v>117</v>
      </c>
      <c r="AG1705" s="36" t="s">
        <v>1404</v>
      </c>
      <c r="AH1705" s="36" t="s">
        <v>117</v>
      </c>
      <c r="AI1705" s="36" t="s">
        <v>117</v>
      </c>
      <c r="AJ1705" s="36" t="s">
        <v>117</v>
      </c>
      <c r="AK1705" s="36" t="s">
        <v>4297</v>
      </c>
      <c r="AL1705" s="36" t="s">
        <v>1384</v>
      </c>
      <c r="AM1705" s="36" t="s">
        <v>1386</v>
      </c>
      <c r="AN1705" s="36" t="s">
        <v>1388</v>
      </c>
      <c r="AO1705" s="182" t="s">
        <v>7262</v>
      </c>
      <c r="AP1705" s="182" t="s">
        <v>117</v>
      </c>
      <c r="AQ1705" s="182" t="s">
        <v>7264</v>
      </c>
      <c r="AR1705" s="36"/>
      <c r="AS1705" s="36"/>
    </row>
    <row r="1706" spans="1:45" s="62" customFormat="1" ht="15" hidden="1" customHeight="1">
      <c r="A1706" s="147" t="s">
        <v>7261</v>
      </c>
      <c r="B1706" s="170" t="s">
        <v>6685</v>
      </c>
      <c r="C1706" s="40"/>
      <c r="D1706" s="72" t="s">
        <v>6616</v>
      </c>
      <c r="E1706" s="40" t="s">
        <v>6708</v>
      </c>
      <c r="F1706" s="35" t="s">
        <v>6698</v>
      </c>
      <c r="G1706" s="40"/>
      <c r="H1706" s="43"/>
      <c r="I1706" s="40"/>
      <c r="J1706" s="40"/>
      <c r="K1706" s="40"/>
      <c r="L1706" s="40"/>
      <c r="M1706" s="42"/>
      <c r="N1706" s="40"/>
      <c r="O1706" s="40"/>
      <c r="P1706" s="40"/>
      <c r="Q1706" s="40"/>
      <c r="R1706" s="40"/>
      <c r="S1706" s="40"/>
      <c r="T1706" s="40"/>
      <c r="U1706" s="40"/>
      <c r="V1706" s="41" t="s">
        <v>6605</v>
      </c>
      <c r="W1706" s="36">
        <v>3</v>
      </c>
      <c r="X1706" s="36" t="s">
        <v>5866</v>
      </c>
      <c r="Y1706" s="36" t="s">
        <v>1406</v>
      </c>
      <c r="Z1706" s="36" t="s">
        <v>117</v>
      </c>
      <c r="AA1706" s="36" t="s">
        <v>684</v>
      </c>
      <c r="AB1706" s="36" t="s">
        <v>684</v>
      </c>
      <c r="AC1706" s="36" t="s">
        <v>1407</v>
      </c>
      <c r="AD1706" s="36" t="s">
        <v>1405</v>
      </c>
      <c r="AE1706" s="36" t="s">
        <v>5867</v>
      </c>
      <c r="AF1706" s="36" t="s">
        <v>5865</v>
      </c>
      <c r="AG1706" s="36" t="s">
        <v>117</v>
      </c>
      <c r="AH1706" s="36" t="s">
        <v>4432</v>
      </c>
      <c r="AI1706" s="36" t="s">
        <v>5136</v>
      </c>
      <c r="AJ1706" s="36" t="s">
        <v>117</v>
      </c>
      <c r="AK1706" s="36" t="s">
        <v>4297</v>
      </c>
      <c r="AL1706" s="36" t="s">
        <v>1384</v>
      </c>
      <c r="AM1706" s="36" t="s">
        <v>1386</v>
      </c>
      <c r="AN1706" s="36" t="s">
        <v>1388</v>
      </c>
      <c r="AO1706" s="182" t="s">
        <v>7262</v>
      </c>
      <c r="AP1706" s="182" t="s">
        <v>117</v>
      </c>
      <c r="AQ1706" s="182" t="s">
        <v>7264</v>
      </c>
      <c r="AR1706" s="36"/>
      <c r="AS1706" s="36"/>
    </row>
    <row r="1707" spans="1:45" s="62" customFormat="1" ht="15" hidden="1" customHeight="1">
      <c r="A1707" s="147" t="s">
        <v>7261</v>
      </c>
      <c r="B1707" s="170" t="s">
        <v>6685</v>
      </c>
      <c r="C1707" s="40"/>
      <c r="D1707" s="72" t="s">
        <v>6616</v>
      </c>
      <c r="E1707" s="40"/>
      <c r="F1707" s="35" t="s">
        <v>6698</v>
      </c>
      <c r="G1707" s="40"/>
      <c r="H1707" s="43"/>
      <c r="I1707" s="40"/>
      <c r="J1707" s="40"/>
      <c r="K1707" s="40"/>
      <c r="L1707" s="40"/>
      <c r="M1707" s="42"/>
      <c r="N1707" s="40"/>
      <c r="O1707" s="40"/>
      <c r="P1707" s="40"/>
      <c r="Q1707" s="40"/>
      <c r="R1707" s="40"/>
      <c r="S1707" s="40"/>
      <c r="T1707" s="40"/>
      <c r="U1707" s="40"/>
      <c r="V1707" s="41" t="s">
        <v>6605</v>
      </c>
      <c r="W1707" s="36">
        <v>4</v>
      </c>
      <c r="X1707" s="36" t="s">
        <v>4369</v>
      </c>
      <c r="Y1707" s="36" t="s">
        <v>117</v>
      </c>
      <c r="Z1707" s="36" t="s">
        <v>117</v>
      </c>
      <c r="AA1707" s="36" t="s">
        <v>117</v>
      </c>
      <c r="AB1707" s="36" t="s">
        <v>117</v>
      </c>
      <c r="AC1707" s="36" t="s">
        <v>117</v>
      </c>
      <c r="AD1707" s="36" t="s">
        <v>117</v>
      </c>
      <c r="AE1707" s="36" t="s">
        <v>4370</v>
      </c>
      <c r="AF1707" s="36" t="s">
        <v>117</v>
      </c>
      <c r="AG1707" s="36" t="s">
        <v>1407</v>
      </c>
      <c r="AH1707" s="36" t="s">
        <v>117</v>
      </c>
      <c r="AI1707" s="36" t="s">
        <v>117</v>
      </c>
      <c r="AJ1707" s="36" t="s">
        <v>117</v>
      </c>
      <c r="AK1707" s="36" t="s">
        <v>4297</v>
      </c>
      <c r="AL1707" s="36" t="s">
        <v>1384</v>
      </c>
      <c r="AM1707" s="36" t="s">
        <v>1386</v>
      </c>
      <c r="AN1707" s="36" t="s">
        <v>1388</v>
      </c>
      <c r="AO1707" s="182" t="s">
        <v>7262</v>
      </c>
      <c r="AP1707" s="182" t="s">
        <v>117</v>
      </c>
      <c r="AQ1707" s="182" t="s">
        <v>7264</v>
      </c>
      <c r="AR1707" s="36"/>
      <c r="AS1707" s="36"/>
    </row>
    <row r="1708" spans="1:45" s="62" customFormat="1" ht="15" hidden="1" customHeight="1">
      <c r="A1708" s="147" t="s">
        <v>7261</v>
      </c>
      <c r="B1708" s="170" t="s">
        <v>6685</v>
      </c>
      <c r="C1708" s="40"/>
      <c r="D1708" s="72" t="s">
        <v>6616</v>
      </c>
      <c r="E1708" s="40"/>
      <c r="F1708" s="35" t="s">
        <v>6698</v>
      </c>
      <c r="G1708" s="40"/>
      <c r="H1708" s="43"/>
      <c r="I1708" s="40"/>
      <c r="J1708" s="40"/>
      <c r="K1708" s="40"/>
      <c r="L1708" s="40"/>
      <c r="M1708" s="42"/>
      <c r="N1708" s="40"/>
      <c r="O1708" s="40"/>
      <c r="P1708" s="40"/>
      <c r="Q1708" s="40"/>
      <c r="R1708" s="40"/>
      <c r="S1708" s="40"/>
      <c r="T1708" s="40"/>
      <c r="U1708" s="40"/>
      <c r="V1708" s="41" t="s">
        <v>6605</v>
      </c>
      <c r="W1708" s="36">
        <v>4</v>
      </c>
      <c r="X1708" s="36" t="s">
        <v>4369</v>
      </c>
      <c r="Y1708" s="36" t="s">
        <v>117</v>
      </c>
      <c r="Z1708" s="36" t="s">
        <v>117</v>
      </c>
      <c r="AA1708" s="36" t="s">
        <v>117</v>
      </c>
      <c r="AB1708" s="36" t="s">
        <v>117</v>
      </c>
      <c r="AC1708" s="36" t="s">
        <v>117</v>
      </c>
      <c r="AD1708" s="36" t="s">
        <v>117</v>
      </c>
      <c r="AE1708" s="36" t="s">
        <v>4371</v>
      </c>
      <c r="AF1708" s="36" t="s">
        <v>117</v>
      </c>
      <c r="AG1708" s="36" t="s">
        <v>1407</v>
      </c>
      <c r="AH1708" s="36" t="s">
        <v>117</v>
      </c>
      <c r="AI1708" s="36" t="s">
        <v>117</v>
      </c>
      <c r="AJ1708" s="36" t="s">
        <v>117</v>
      </c>
      <c r="AK1708" s="36" t="s">
        <v>4297</v>
      </c>
      <c r="AL1708" s="36" t="s">
        <v>1384</v>
      </c>
      <c r="AM1708" s="36" t="s">
        <v>1386</v>
      </c>
      <c r="AN1708" s="36" t="s">
        <v>1388</v>
      </c>
      <c r="AO1708" s="182" t="s">
        <v>7262</v>
      </c>
      <c r="AP1708" s="182" t="s">
        <v>117</v>
      </c>
      <c r="AQ1708" s="182" t="s">
        <v>7264</v>
      </c>
      <c r="AR1708" s="36"/>
      <c r="AS1708" s="36"/>
    </row>
    <row r="1709" spans="1:45" s="62" customFormat="1" ht="15" hidden="1" customHeight="1">
      <c r="A1709" s="147" t="s">
        <v>7261</v>
      </c>
      <c r="B1709" s="170" t="s">
        <v>6685</v>
      </c>
      <c r="C1709" s="40"/>
      <c r="D1709" s="42" t="s">
        <v>7</v>
      </c>
      <c r="E1709" s="40" t="s">
        <v>6708</v>
      </c>
      <c r="F1709" s="35" t="s">
        <v>6698</v>
      </c>
      <c r="G1709" s="40"/>
      <c r="H1709" s="43"/>
      <c r="I1709" s="40"/>
      <c r="J1709" s="40"/>
      <c r="K1709" s="40"/>
      <c r="L1709" s="40"/>
      <c r="M1709" s="42"/>
      <c r="N1709" s="40"/>
      <c r="O1709" s="40"/>
      <c r="P1709" s="40"/>
      <c r="Q1709" s="40"/>
      <c r="R1709" s="40"/>
      <c r="S1709" s="40"/>
      <c r="T1709" s="40"/>
      <c r="U1709" s="40"/>
      <c r="V1709" s="41" t="s">
        <v>6605</v>
      </c>
      <c r="W1709" s="36">
        <v>3</v>
      </c>
      <c r="X1709" s="36" t="s">
        <v>5868</v>
      </c>
      <c r="Y1709" s="36" t="s">
        <v>1408</v>
      </c>
      <c r="Z1709" s="36" t="s">
        <v>117</v>
      </c>
      <c r="AA1709" s="36" t="s">
        <v>370</v>
      </c>
      <c r="AB1709" s="36" t="s">
        <v>370</v>
      </c>
      <c r="AC1709" s="36" t="s">
        <v>1409</v>
      </c>
      <c r="AD1709" s="36" t="s">
        <v>650</v>
      </c>
      <c r="AE1709" s="36" t="s">
        <v>5869</v>
      </c>
      <c r="AF1709" s="36" t="s">
        <v>5141</v>
      </c>
      <c r="AG1709" s="36" t="s">
        <v>117</v>
      </c>
      <c r="AH1709" s="36" t="s">
        <v>4385</v>
      </c>
      <c r="AI1709" s="36" t="s">
        <v>4413</v>
      </c>
      <c r="AJ1709" s="36" t="s">
        <v>117</v>
      </c>
      <c r="AK1709" s="36" t="s">
        <v>4297</v>
      </c>
      <c r="AL1709" s="36" t="s">
        <v>1384</v>
      </c>
      <c r="AM1709" s="36" t="s">
        <v>117</v>
      </c>
      <c r="AN1709" s="36" t="s">
        <v>1388</v>
      </c>
      <c r="AO1709" s="182" t="s">
        <v>7262</v>
      </c>
      <c r="AP1709" s="182" t="s">
        <v>117</v>
      </c>
      <c r="AQ1709" s="182" t="s">
        <v>7264</v>
      </c>
      <c r="AR1709" s="36"/>
      <c r="AS1709" s="36"/>
    </row>
    <row r="1710" spans="1:45" s="62" customFormat="1" ht="15" hidden="1" customHeight="1">
      <c r="A1710" s="147" t="s">
        <v>7261</v>
      </c>
      <c r="B1710" s="170" t="s">
        <v>6685</v>
      </c>
      <c r="C1710" s="40"/>
      <c r="D1710" s="42" t="s">
        <v>7</v>
      </c>
      <c r="E1710" s="40"/>
      <c r="F1710" s="35" t="s">
        <v>6698</v>
      </c>
      <c r="G1710" s="40"/>
      <c r="H1710" s="43"/>
      <c r="I1710" s="40"/>
      <c r="J1710" s="40"/>
      <c r="K1710" s="40"/>
      <c r="L1710" s="40"/>
      <c r="M1710" s="42"/>
      <c r="N1710" s="40"/>
      <c r="O1710" s="40"/>
      <c r="P1710" s="40"/>
      <c r="Q1710" s="40"/>
      <c r="R1710" s="40"/>
      <c r="S1710" s="40"/>
      <c r="T1710" s="40"/>
      <c r="U1710" s="40"/>
      <c r="V1710" s="41" t="s">
        <v>6605</v>
      </c>
      <c r="W1710" s="36">
        <v>4</v>
      </c>
      <c r="X1710" s="36" t="s">
        <v>4369</v>
      </c>
      <c r="Y1710" s="36" t="s">
        <v>117</v>
      </c>
      <c r="Z1710" s="36" t="s">
        <v>117</v>
      </c>
      <c r="AA1710" s="36" t="s">
        <v>117</v>
      </c>
      <c r="AB1710" s="36" t="s">
        <v>117</v>
      </c>
      <c r="AC1710" s="36" t="s">
        <v>117</v>
      </c>
      <c r="AD1710" s="36" t="s">
        <v>117</v>
      </c>
      <c r="AE1710" s="36" t="s">
        <v>4438</v>
      </c>
      <c r="AF1710" s="36" t="s">
        <v>117</v>
      </c>
      <c r="AG1710" s="36" t="s">
        <v>1409</v>
      </c>
      <c r="AH1710" s="36" t="s">
        <v>117</v>
      </c>
      <c r="AI1710" s="36" t="s">
        <v>117</v>
      </c>
      <c r="AJ1710" s="36" t="s">
        <v>117</v>
      </c>
      <c r="AK1710" s="36" t="s">
        <v>4297</v>
      </c>
      <c r="AL1710" s="36" t="s">
        <v>1384</v>
      </c>
      <c r="AM1710" s="36" t="s">
        <v>117</v>
      </c>
      <c r="AN1710" s="36" t="s">
        <v>1388</v>
      </c>
      <c r="AO1710" s="182" t="s">
        <v>7262</v>
      </c>
      <c r="AP1710" s="182" t="s">
        <v>117</v>
      </c>
      <c r="AQ1710" s="182" t="s">
        <v>7264</v>
      </c>
      <c r="AR1710" s="36"/>
      <c r="AS1710" s="36"/>
    </row>
    <row r="1711" spans="1:45" s="62" customFormat="1" ht="15" hidden="1" customHeight="1">
      <c r="A1711" s="147" t="s">
        <v>7261</v>
      </c>
      <c r="B1711" s="170" t="s">
        <v>6685</v>
      </c>
      <c r="C1711" s="40"/>
      <c r="D1711" s="42" t="s">
        <v>11</v>
      </c>
      <c r="E1711" s="40" t="s">
        <v>6708</v>
      </c>
      <c r="F1711" s="35" t="s">
        <v>6698</v>
      </c>
      <c r="G1711" s="40"/>
      <c r="H1711" s="43"/>
      <c r="I1711" s="40"/>
      <c r="J1711" s="40"/>
      <c r="K1711" s="40"/>
      <c r="L1711" s="40"/>
      <c r="M1711" s="42"/>
      <c r="N1711" s="40"/>
      <c r="O1711" s="40"/>
      <c r="P1711" s="40"/>
      <c r="Q1711" s="40"/>
      <c r="R1711" s="40"/>
      <c r="S1711" s="40"/>
      <c r="T1711" s="40"/>
      <c r="U1711" s="40"/>
      <c r="V1711" s="41" t="s">
        <v>6605</v>
      </c>
      <c r="W1711" s="36">
        <v>3</v>
      </c>
      <c r="X1711" s="36" t="s">
        <v>5834</v>
      </c>
      <c r="Y1711" s="36" t="s">
        <v>1410</v>
      </c>
      <c r="Z1711" s="36" t="s">
        <v>117</v>
      </c>
      <c r="AA1711" s="36" t="s">
        <v>1411</v>
      </c>
      <c r="AB1711" s="36" t="s">
        <v>1411</v>
      </c>
      <c r="AC1711" s="36" t="s">
        <v>1412</v>
      </c>
      <c r="AD1711" s="36" t="s">
        <v>1400</v>
      </c>
      <c r="AE1711" s="36" t="s">
        <v>5835</v>
      </c>
      <c r="AF1711" s="36" t="s">
        <v>4482</v>
      </c>
      <c r="AG1711" s="36" t="s">
        <v>117</v>
      </c>
      <c r="AH1711" s="36" t="s">
        <v>4367</v>
      </c>
      <c r="AI1711" s="36" t="s">
        <v>5870</v>
      </c>
      <c r="AJ1711" s="36" t="s">
        <v>5871</v>
      </c>
      <c r="AK1711" s="36" t="s">
        <v>4297</v>
      </c>
      <c r="AL1711" s="36" t="s">
        <v>1384</v>
      </c>
      <c r="AM1711" s="36" t="s">
        <v>1386</v>
      </c>
      <c r="AN1711" s="36" t="s">
        <v>1388</v>
      </c>
      <c r="AO1711" s="182" t="s">
        <v>7262</v>
      </c>
      <c r="AP1711" s="182" t="s">
        <v>7263</v>
      </c>
      <c r="AQ1711" s="182" t="s">
        <v>7264</v>
      </c>
      <c r="AR1711" s="36"/>
      <c r="AS1711" s="36"/>
    </row>
    <row r="1712" spans="1:45" s="62" customFormat="1" ht="15" hidden="1" customHeight="1">
      <c r="A1712" s="147" t="s">
        <v>7261</v>
      </c>
      <c r="B1712" s="170" t="s">
        <v>6685</v>
      </c>
      <c r="C1712" s="40"/>
      <c r="D1712" s="42" t="s">
        <v>11</v>
      </c>
      <c r="E1712" s="40"/>
      <c r="F1712" s="35" t="s">
        <v>6698</v>
      </c>
      <c r="G1712" s="40"/>
      <c r="H1712" s="43"/>
      <c r="I1712" s="40"/>
      <c r="J1712" s="40"/>
      <c r="K1712" s="40"/>
      <c r="L1712" s="40"/>
      <c r="M1712" s="42"/>
      <c r="N1712" s="40"/>
      <c r="O1712" s="40"/>
      <c r="P1712" s="40"/>
      <c r="Q1712" s="40"/>
      <c r="R1712" s="40"/>
      <c r="S1712" s="40"/>
      <c r="T1712" s="40"/>
      <c r="U1712" s="40"/>
      <c r="V1712" s="41" t="s">
        <v>6605</v>
      </c>
      <c r="W1712" s="36">
        <v>4</v>
      </c>
      <c r="X1712" s="36" t="s">
        <v>4369</v>
      </c>
      <c r="Y1712" s="36" t="s">
        <v>117</v>
      </c>
      <c r="Z1712" s="36" t="s">
        <v>117</v>
      </c>
      <c r="AA1712" s="36" t="s">
        <v>117</v>
      </c>
      <c r="AB1712" s="36" t="s">
        <v>117</v>
      </c>
      <c r="AC1712" s="36" t="s">
        <v>117</v>
      </c>
      <c r="AD1712" s="36" t="s">
        <v>117</v>
      </c>
      <c r="AE1712" s="36" t="s">
        <v>4370</v>
      </c>
      <c r="AF1712" s="36" t="s">
        <v>117</v>
      </c>
      <c r="AG1712" s="36" t="s">
        <v>1412</v>
      </c>
      <c r="AH1712" s="36" t="s">
        <v>117</v>
      </c>
      <c r="AI1712" s="36" t="s">
        <v>117</v>
      </c>
      <c r="AJ1712" s="36" t="s">
        <v>117</v>
      </c>
      <c r="AK1712" s="36" t="s">
        <v>4297</v>
      </c>
      <c r="AL1712" s="36" t="s">
        <v>1384</v>
      </c>
      <c r="AM1712" s="36" t="s">
        <v>1386</v>
      </c>
      <c r="AN1712" s="36" t="s">
        <v>1388</v>
      </c>
      <c r="AO1712" s="182" t="s">
        <v>7262</v>
      </c>
      <c r="AP1712" s="182" t="s">
        <v>7263</v>
      </c>
      <c r="AQ1712" s="182" t="s">
        <v>7264</v>
      </c>
      <c r="AR1712" s="36"/>
      <c r="AS1712" s="36"/>
    </row>
    <row r="1713" spans="1:45" s="62" customFormat="1" ht="15" hidden="1" customHeight="1">
      <c r="A1713" s="147" t="s">
        <v>7261</v>
      </c>
      <c r="B1713" s="170" t="s">
        <v>6685</v>
      </c>
      <c r="C1713" s="40"/>
      <c r="D1713" s="42" t="s">
        <v>11</v>
      </c>
      <c r="E1713" s="40" t="s">
        <v>6708</v>
      </c>
      <c r="F1713" s="35" t="s">
        <v>6698</v>
      </c>
      <c r="G1713" s="40"/>
      <c r="H1713" s="43"/>
      <c r="I1713" s="40"/>
      <c r="J1713" s="40"/>
      <c r="K1713" s="40"/>
      <c r="L1713" s="40"/>
      <c r="M1713" s="42"/>
      <c r="N1713" s="40"/>
      <c r="O1713" s="40"/>
      <c r="P1713" s="40"/>
      <c r="Q1713" s="40"/>
      <c r="R1713" s="40"/>
      <c r="S1713" s="40"/>
      <c r="T1713" s="40"/>
      <c r="U1713" s="40"/>
      <c r="V1713" s="41" t="s">
        <v>6605</v>
      </c>
      <c r="W1713" s="36">
        <v>3</v>
      </c>
      <c r="X1713" s="36" t="s">
        <v>5834</v>
      </c>
      <c r="Y1713" s="36" t="s">
        <v>1413</v>
      </c>
      <c r="Z1713" s="36" t="s">
        <v>117</v>
      </c>
      <c r="AA1713" s="36" t="s">
        <v>1414</v>
      </c>
      <c r="AB1713" s="36" t="s">
        <v>1414</v>
      </c>
      <c r="AC1713" s="36" t="s">
        <v>1415</v>
      </c>
      <c r="AD1713" s="36" t="s">
        <v>1416</v>
      </c>
      <c r="AE1713" s="36" t="s">
        <v>5835</v>
      </c>
      <c r="AF1713" s="36" t="s">
        <v>4482</v>
      </c>
      <c r="AG1713" s="36" t="s">
        <v>117</v>
      </c>
      <c r="AH1713" s="36" t="s">
        <v>4367</v>
      </c>
      <c r="AI1713" s="36" t="s">
        <v>5872</v>
      </c>
      <c r="AJ1713" s="36" t="s">
        <v>5871</v>
      </c>
      <c r="AK1713" s="36" t="s">
        <v>4297</v>
      </c>
      <c r="AL1713" s="36" t="s">
        <v>1384</v>
      </c>
      <c r="AM1713" s="36" t="s">
        <v>1386</v>
      </c>
      <c r="AN1713" s="36" t="s">
        <v>1388</v>
      </c>
      <c r="AO1713" s="182" t="s">
        <v>7262</v>
      </c>
      <c r="AP1713" s="182" t="s">
        <v>7263</v>
      </c>
      <c r="AQ1713" s="182" t="s">
        <v>7264</v>
      </c>
      <c r="AR1713" s="36"/>
      <c r="AS1713" s="36"/>
    </row>
    <row r="1714" spans="1:45" s="62" customFormat="1" ht="15" hidden="1" customHeight="1">
      <c r="A1714" s="147" t="s">
        <v>7261</v>
      </c>
      <c r="B1714" s="170" t="s">
        <v>6685</v>
      </c>
      <c r="C1714" s="40"/>
      <c r="D1714" s="42" t="s">
        <v>11</v>
      </c>
      <c r="E1714" s="40"/>
      <c r="F1714" s="35" t="s">
        <v>6698</v>
      </c>
      <c r="G1714" s="40"/>
      <c r="H1714" s="43"/>
      <c r="I1714" s="40"/>
      <c r="J1714" s="40"/>
      <c r="K1714" s="40"/>
      <c r="L1714" s="40"/>
      <c r="M1714" s="42"/>
      <c r="N1714" s="40"/>
      <c r="O1714" s="40"/>
      <c r="P1714" s="40"/>
      <c r="Q1714" s="40"/>
      <c r="R1714" s="40"/>
      <c r="S1714" s="40"/>
      <c r="T1714" s="40"/>
      <c r="U1714" s="40"/>
      <c r="V1714" s="41" t="s">
        <v>6605</v>
      </c>
      <c r="W1714" s="36">
        <v>4</v>
      </c>
      <c r="X1714" s="36" t="s">
        <v>4369</v>
      </c>
      <c r="Y1714" s="36" t="s">
        <v>117</v>
      </c>
      <c r="Z1714" s="36" t="s">
        <v>117</v>
      </c>
      <c r="AA1714" s="36" t="s">
        <v>117</v>
      </c>
      <c r="AB1714" s="36" t="s">
        <v>117</v>
      </c>
      <c r="AC1714" s="36" t="s">
        <v>117</v>
      </c>
      <c r="AD1714" s="36" t="s">
        <v>117</v>
      </c>
      <c r="AE1714" s="36" t="s">
        <v>4370</v>
      </c>
      <c r="AF1714" s="36" t="s">
        <v>117</v>
      </c>
      <c r="AG1714" s="36" t="s">
        <v>1415</v>
      </c>
      <c r="AH1714" s="36" t="s">
        <v>117</v>
      </c>
      <c r="AI1714" s="36" t="s">
        <v>117</v>
      </c>
      <c r="AJ1714" s="36" t="s">
        <v>117</v>
      </c>
      <c r="AK1714" s="36" t="s">
        <v>4297</v>
      </c>
      <c r="AL1714" s="36" t="s">
        <v>1384</v>
      </c>
      <c r="AM1714" s="36" t="s">
        <v>1386</v>
      </c>
      <c r="AN1714" s="36" t="s">
        <v>1388</v>
      </c>
      <c r="AO1714" s="182" t="s">
        <v>7262</v>
      </c>
      <c r="AP1714" s="182" t="s">
        <v>7263</v>
      </c>
      <c r="AQ1714" s="182" t="s">
        <v>7264</v>
      </c>
      <c r="AR1714" s="36"/>
      <c r="AS1714" s="36"/>
    </row>
    <row r="1715" spans="1:45" s="62" customFormat="1" ht="15" hidden="1" customHeight="1">
      <c r="A1715" s="147" t="s">
        <v>7261</v>
      </c>
      <c r="B1715" s="170" t="s">
        <v>6685</v>
      </c>
      <c r="C1715" s="40"/>
      <c r="D1715" s="42" t="s">
        <v>11</v>
      </c>
      <c r="E1715" s="40" t="s">
        <v>6708</v>
      </c>
      <c r="F1715" s="35" t="s">
        <v>6698</v>
      </c>
      <c r="G1715" s="40"/>
      <c r="H1715" s="43"/>
      <c r="I1715" s="40"/>
      <c r="J1715" s="40"/>
      <c r="K1715" s="40"/>
      <c r="L1715" s="40"/>
      <c r="M1715" s="42"/>
      <c r="N1715" s="40"/>
      <c r="O1715" s="40"/>
      <c r="P1715" s="40"/>
      <c r="Q1715" s="40"/>
      <c r="R1715" s="40"/>
      <c r="S1715" s="40"/>
      <c r="T1715" s="40"/>
      <c r="U1715" s="40"/>
      <c r="V1715" s="41" t="s">
        <v>6605</v>
      </c>
      <c r="W1715" s="36">
        <v>3</v>
      </c>
      <c r="X1715" s="36" t="s">
        <v>5873</v>
      </c>
      <c r="Y1715" s="36" t="s">
        <v>1417</v>
      </c>
      <c r="Z1715" s="36" t="s">
        <v>117</v>
      </c>
      <c r="AA1715" s="36" t="s">
        <v>1418</v>
      </c>
      <c r="AB1715" s="36" t="s">
        <v>1418</v>
      </c>
      <c r="AC1715" s="36" t="s">
        <v>1419</v>
      </c>
      <c r="AD1715" s="36" t="s">
        <v>1420</v>
      </c>
      <c r="AE1715" s="36" t="s">
        <v>5874</v>
      </c>
      <c r="AF1715" s="36" t="s">
        <v>5165</v>
      </c>
      <c r="AG1715" s="36" t="s">
        <v>117</v>
      </c>
      <c r="AH1715" s="36" t="s">
        <v>5875</v>
      </c>
      <c r="AI1715" s="36" t="s">
        <v>5876</v>
      </c>
      <c r="AJ1715" s="36" t="s">
        <v>5877</v>
      </c>
      <c r="AK1715" s="36" t="s">
        <v>4297</v>
      </c>
      <c r="AL1715" s="36" t="s">
        <v>1384</v>
      </c>
      <c r="AM1715" s="36" t="s">
        <v>1386</v>
      </c>
      <c r="AN1715" s="36" t="s">
        <v>1388</v>
      </c>
      <c r="AO1715" s="182" t="s">
        <v>7262</v>
      </c>
      <c r="AP1715" s="182" t="s">
        <v>7263</v>
      </c>
      <c r="AQ1715" s="182" t="s">
        <v>7264</v>
      </c>
      <c r="AR1715" s="36"/>
      <c r="AS1715" s="36"/>
    </row>
    <row r="1716" spans="1:45" s="62" customFormat="1" ht="15" hidden="1" customHeight="1">
      <c r="A1716" s="147" t="s">
        <v>7261</v>
      </c>
      <c r="B1716" s="170" t="s">
        <v>6685</v>
      </c>
      <c r="C1716" s="40"/>
      <c r="D1716" s="42" t="s">
        <v>11</v>
      </c>
      <c r="E1716" s="40"/>
      <c r="F1716" s="35" t="s">
        <v>6698</v>
      </c>
      <c r="G1716" s="40"/>
      <c r="H1716" s="43"/>
      <c r="I1716" s="40"/>
      <c r="J1716" s="40"/>
      <c r="K1716" s="40"/>
      <c r="L1716" s="40"/>
      <c r="M1716" s="42"/>
      <c r="N1716" s="40"/>
      <c r="O1716" s="40"/>
      <c r="P1716" s="40"/>
      <c r="Q1716" s="40"/>
      <c r="R1716" s="40"/>
      <c r="S1716" s="40"/>
      <c r="T1716" s="40"/>
      <c r="U1716" s="40"/>
      <c r="V1716" s="41" t="s">
        <v>6605</v>
      </c>
      <c r="W1716" s="36">
        <v>4</v>
      </c>
      <c r="X1716" s="36" t="s">
        <v>4369</v>
      </c>
      <c r="Y1716" s="36" t="s">
        <v>117</v>
      </c>
      <c r="Z1716" s="36" t="s">
        <v>117</v>
      </c>
      <c r="AA1716" s="36" t="s">
        <v>117</v>
      </c>
      <c r="AB1716" s="36" t="s">
        <v>117</v>
      </c>
      <c r="AC1716" s="36" t="s">
        <v>117</v>
      </c>
      <c r="AD1716" s="36" t="s">
        <v>117</v>
      </c>
      <c r="AE1716" s="36" t="s">
        <v>4761</v>
      </c>
      <c r="AF1716" s="36" t="s">
        <v>117</v>
      </c>
      <c r="AG1716" s="36" t="s">
        <v>1419</v>
      </c>
      <c r="AH1716" s="36" t="s">
        <v>117</v>
      </c>
      <c r="AI1716" s="36" t="s">
        <v>117</v>
      </c>
      <c r="AJ1716" s="36" t="s">
        <v>117</v>
      </c>
      <c r="AK1716" s="36" t="s">
        <v>4297</v>
      </c>
      <c r="AL1716" s="36" t="s">
        <v>1384</v>
      </c>
      <c r="AM1716" s="36" t="s">
        <v>1386</v>
      </c>
      <c r="AN1716" s="36" t="s">
        <v>1388</v>
      </c>
      <c r="AO1716" s="182" t="s">
        <v>7262</v>
      </c>
      <c r="AP1716" s="182" t="s">
        <v>7263</v>
      </c>
      <c r="AQ1716" s="182" t="s">
        <v>7264</v>
      </c>
      <c r="AR1716" s="36"/>
      <c r="AS1716" s="36"/>
    </row>
    <row r="1717" spans="1:45" s="62" customFormat="1" ht="15" hidden="1" customHeight="1">
      <c r="A1717" s="147" t="s">
        <v>7261</v>
      </c>
      <c r="B1717" s="170" t="s">
        <v>6685</v>
      </c>
      <c r="C1717" s="40"/>
      <c r="D1717" s="42" t="s">
        <v>11</v>
      </c>
      <c r="E1717" s="40" t="s">
        <v>6708</v>
      </c>
      <c r="F1717" s="35" t="s">
        <v>6698</v>
      </c>
      <c r="G1717" s="40"/>
      <c r="H1717" s="43"/>
      <c r="I1717" s="40"/>
      <c r="J1717" s="40"/>
      <c r="K1717" s="40"/>
      <c r="L1717" s="40"/>
      <c r="M1717" s="42"/>
      <c r="N1717" s="40"/>
      <c r="O1717" s="40"/>
      <c r="P1717" s="40"/>
      <c r="Q1717" s="40"/>
      <c r="R1717" s="40"/>
      <c r="S1717" s="40"/>
      <c r="T1717" s="40"/>
      <c r="U1717" s="40"/>
      <c r="V1717" s="41" t="s">
        <v>6605</v>
      </c>
      <c r="W1717" s="36">
        <v>3</v>
      </c>
      <c r="X1717" s="36" t="s">
        <v>5873</v>
      </c>
      <c r="Y1717" s="36" t="s">
        <v>1421</v>
      </c>
      <c r="Z1717" s="36" t="s">
        <v>117</v>
      </c>
      <c r="AA1717" s="36" t="s">
        <v>1422</v>
      </c>
      <c r="AB1717" s="36" t="s">
        <v>1422</v>
      </c>
      <c r="AC1717" s="36" t="s">
        <v>1423</v>
      </c>
      <c r="AD1717" s="36" t="s">
        <v>453</v>
      </c>
      <c r="AE1717" s="36" t="s">
        <v>5874</v>
      </c>
      <c r="AF1717" s="36" t="s">
        <v>5165</v>
      </c>
      <c r="AG1717" s="36" t="s">
        <v>117</v>
      </c>
      <c r="AH1717" s="36" t="s">
        <v>5875</v>
      </c>
      <c r="AI1717" s="36" t="s">
        <v>5878</v>
      </c>
      <c r="AJ1717" s="36" t="s">
        <v>5877</v>
      </c>
      <c r="AK1717" s="36" t="s">
        <v>4297</v>
      </c>
      <c r="AL1717" s="36" t="s">
        <v>117</v>
      </c>
      <c r="AM1717" s="36" t="s">
        <v>1386</v>
      </c>
      <c r="AN1717" s="36" t="s">
        <v>117</v>
      </c>
      <c r="AO1717" s="182" t="s">
        <v>117</v>
      </c>
      <c r="AP1717" s="182" t="s">
        <v>7263</v>
      </c>
      <c r="AQ1717" s="182" t="s">
        <v>117</v>
      </c>
      <c r="AR1717" s="36"/>
      <c r="AS1717" s="36"/>
    </row>
    <row r="1718" spans="1:45" s="62" customFormat="1" ht="15" hidden="1" customHeight="1">
      <c r="A1718" s="147" t="s">
        <v>7261</v>
      </c>
      <c r="B1718" s="170" t="s">
        <v>6685</v>
      </c>
      <c r="C1718" s="40"/>
      <c r="D1718" s="42" t="s">
        <v>11</v>
      </c>
      <c r="E1718" s="40"/>
      <c r="F1718" s="35" t="s">
        <v>6698</v>
      </c>
      <c r="G1718" s="40"/>
      <c r="H1718" s="43"/>
      <c r="I1718" s="40"/>
      <c r="J1718" s="40"/>
      <c r="K1718" s="40"/>
      <c r="L1718" s="40"/>
      <c r="M1718" s="42"/>
      <c r="N1718" s="40"/>
      <c r="O1718" s="40"/>
      <c r="P1718" s="40"/>
      <c r="Q1718" s="40"/>
      <c r="R1718" s="40"/>
      <c r="S1718" s="40"/>
      <c r="T1718" s="40"/>
      <c r="U1718" s="40"/>
      <c r="V1718" s="41" t="s">
        <v>6605</v>
      </c>
      <c r="W1718" s="36">
        <v>4</v>
      </c>
      <c r="X1718" s="36" t="s">
        <v>4369</v>
      </c>
      <c r="Y1718" s="36" t="s">
        <v>117</v>
      </c>
      <c r="Z1718" s="36" t="s">
        <v>117</v>
      </c>
      <c r="AA1718" s="36" t="s">
        <v>117</v>
      </c>
      <c r="AB1718" s="36" t="s">
        <v>117</v>
      </c>
      <c r="AC1718" s="36" t="s">
        <v>117</v>
      </c>
      <c r="AD1718" s="36" t="s">
        <v>117</v>
      </c>
      <c r="AE1718" s="36" t="s">
        <v>4761</v>
      </c>
      <c r="AF1718" s="36" t="s">
        <v>117</v>
      </c>
      <c r="AG1718" s="36" t="s">
        <v>1423</v>
      </c>
      <c r="AH1718" s="36" t="s">
        <v>117</v>
      </c>
      <c r="AI1718" s="36" t="s">
        <v>117</v>
      </c>
      <c r="AJ1718" s="36" t="s">
        <v>117</v>
      </c>
      <c r="AK1718" s="36" t="s">
        <v>4297</v>
      </c>
      <c r="AL1718" s="36" t="s">
        <v>117</v>
      </c>
      <c r="AM1718" s="36" t="s">
        <v>1386</v>
      </c>
      <c r="AN1718" s="36" t="s">
        <v>117</v>
      </c>
      <c r="AO1718" s="182" t="s">
        <v>117</v>
      </c>
      <c r="AP1718" s="182" t="s">
        <v>7263</v>
      </c>
      <c r="AQ1718" s="182" t="s">
        <v>117</v>
      </c>
      <c r="AR1718" s="36"/>
      <c r="AS1718" s="36"/>
    </row>
    <row r="1719" spans="1:45" s="62" customFormat="1" ht="15" hidden="1" customHeight="1">
      <c r="A1719" s="147" t="s">
        <v>7261</v>
      </c>
      <c r="B1719" s="170" t="s">
        <v>6685</v>
      </c>
      <c r="C1719" s="40"/>
      <c r="D1719" s="42" t="s">
        <v>7</v>
      </c>
      <c r="E1719" s="40" t="s">
        <v>6708</v>
      </c>
      <c r="F1719" s="35" t="s">
        <v>6698</v>
      </c>
      <c r="G1719" s="40"/>
      <c r="H1719" s="43"/>
      <c r="I1719" s="40"/>
      <c r="J1719" s="40"/>
      <c r="K1719" s="40"/>
      <c r="L1719" s="40"/>
      <c r="M1719" s="42"/>
      <c r="N1719" s="40"/>
      <c r="O1719" s="40"/>
      <c r="P1719" s="40"/>
      <c r="Q1719" s="40"/>
      <c r="R1719" s="40"/>
      <c r="S1719" s="40"/>
      <c r="T1719" s="40"/>
      <c r="U1719" s="40"/>
      <c r="V1719" s="41" t="s">
        <v>6605</v>
      </c>
      <c r="W1719" s="36">
        <v>3</v>
      </c>
      <c r="X1719" s="36" t="s">
        <v>5873</v>
      </c>
      <c r="Y1719" s="36" t="s">
        <v>1424</v>
      </c>
      <c r="Z1719" s="36" t="s">
        <v>117</v>
      </c>
      <c r="AA1719" s="36" t="s">
        <v>1422</v>
      </c>
      <c r="AB1719" s="36" t="s">
        <v>1422</v>
      </c>
      <c r="AC1719" s="36" t="s">
        <v>1425</v>
      </c>
      <c r="AD1719" s="36" t="s">
        <v>1426</v>
      </c>
      <c r="AE1719" s="36" t="s">
        <v>5874</v>
      </c>
      <c r="AF1719" s="36" t="s">
        <v>5165</v>
      </c>
      <c r="AG1719" s="36" t="s">
        <v>117</v>
      </c>
      <c r="AH1719" s="36" t="s">
        <v>5875</v>
      </c>
      <c r="AI1719" s="36" t="s">
        <v>5878</v>
      </c>
      <c r="AJ1719" s="36" t="s">
        <v>5877</v>
      </c>
      <c r="AK1719" s="36" t="s">
        <v>4297</v>
      </c>
      <c r="AL1719" s="36" t="s">
        <v>1384</v>
      </c>
      <c r="AM1719" s="36" t="s">
        <v>117</v>
      </c>
      <c r="AN1719" s="36" t="s">
        <v>1388</v>
      </c>
      <c r="AO1719" s="182" t="s">
        <v>7262</v>
      </c>
      <c r="AP1719" s="182" t="s">
        <v>117</v>
      </c>
      <c r="AQ1719" s="182" t="s">
        <v>7264</v>
      </c>
      <c r="AR1719" s="36"/>
      <c r="AS1719" s="36"/>
    </row>
    <row r="1720" spans="1:45" s="62" customFormat="1" ht="15" hidden="1" customHeight="1">
      <c r="A1720" s="147" t="s">
        <v>7261</v>
      </c>
      <c r="B1720" s="170" t="s">
        <v>6685</v>
      </c>
      <c r="C1720" s="40"/>
      <c r="D1720" s="42" t="s">
        <v>11</v>
      </c>
      <c r="E1720" s="40"/>
      <c r="F1720" s="35" t="s">
        <v>6698</v>
      </c>
      <c r="G1720" s="40"/>
      <c r="H1720" s="43"/>
      <c r="I1720" s="40"/>
      <c r="J1720" s="40"/>
      <c r="K1720" s="40"/>
      <c r="L1720" s="40"/>
      <c r="M1720" s="42"/>
      <c r="N1720" s="40"/>
      <c r="O1720" s="40"/>
      <c r="P1720" s="40"/>
      <c r="Q1720" s="40"/>
      <c r="R1720" s="40"/>
      <c r="S1720" s="40"/>
      <c r="T1720" s="40"/>
      <c r="U1720" s="40"/>
      <c r="V1720" s="41" t="s">
        <v>6605</v>
      </c>
      <c r="W1720" s="36">
        <v>4</v>
      </c>
      <c r="X1720" s="36" t="s">
        <v>4369</v>
      </c>
      <c r="Y1720" s="36" t="s">
        <v>117</v>
      </c>
      <c r="Z1720" s="36" t="s">
        <v>117</v>
      </c>
      <c r="AA1720" s="36" t="s">
        <v>117</v>
      </c>
      <c r="AB1720" s="36" t="s">
        <v>117</v>
      </c>
      <c r="AC1720" s="36" t="s">
        <v>117</v>
      </c>
      <c r="AD1720" s="36" t="s">
        <v>117</v>
      </c>
      <c r="AE1720" s="36" t="s">
        <v>4456</v>
      </c>
      <c r="AF1720" s="36" t="s">
        <v>117</v>
      </c>
      <c r="AG1720" s="36" t="s">
        <v>1425</v>
      </c>
      <c r="AH1720" s="36" t="s">
        <v>117</v>
      </c>
      <c r="AI1720" s="36" t="s">
        <v>117</v>
      </c>
      <c r="AJ1720" s="36" t="s">
        <v>117</v>
      </c>
      <c r="AK1720" s="36" t="s">
        <v>4297</v>
      </c>
      <c r="AL1720" s="36" t="s">
        <v>1384</v>
      </c>
      <c r="AM1720" s="36" t="s">
        <v>117</v>
      </c>
      <c r="AN1720" s="36" t="s">
        <v>1388</v>
      </c>
      <c r="AO1720" s="182" t="s">
        <v>7262</v>
      </c>
      <c r="AP1720" s="182" t="s">
        <v>117</v>
      </c>
      <c r="AQ1720" s="182" t="s">
        <v>7264</v>
      </c>
      <c r="AR1720" s="36"/>
      <c r="AS1720" s="36"/>
    </row>
    <row r="1721" spans="1:45" s="62" customFormat="1" ht="15" hidden="1" customHeight="1">
      <c r="A1721" s="147" t="s">
        <v>7261</v>
      </c>
      <c r="B1721" s="170" t="s">
        <v>6685</v>
      </c>
      <c r="C1721" s="40"/>
      <c r="D1721" s="72" t="s">
        <v>6616</v>
      </c>
      <c r="E1721" s="40" t="s">
        <v>6708</v>
      </c>
      <c r="F1721" s="35" t="s">
        <v>6698</v>
      </c>
      <c r="G1721" s="40"/>
      <c r="H1721" s="43"/>
      <c r="I1721" s="40"/>
      <c r="J1721" s="40"/>
      <c r="K1721" s="40"/>
      <c r="L1721" s="40"/>
      <c r="M1721" s="42"/>
      <c r="N1721" s="40"/>
      <c r="O1721" s="40"/>
      <c r="P1721" s="40"/>
      <c r="Q1721" s="40"/>
      <c r="R1721" s="40"/>
      <c r="S1721" s="40"/>
      <c r="T1721" s="40"/>
      <c r="U1721" s="40"/>
      <c r="V1721" s="41" t="s">
        <v>6605</v>
      </c>
      <c r="W1721" s="36">
        <v>3</v>
      </c>
      <c r="X1721" s="36" t="s">
        <v>5873</v>
      </c>
      <c r="Y1721" s="36" t="s">
        <v>1427</v>
      </c>
      <c r="Z1721" s="36" t="s">
        <v>117</v>
      </c>
      <c r="AA1721" s="36" t="s">
        <v>1428</v>
      </c>
      <c r="AB1721" s="36" t="s">
        <v>1428</v>
      </c>
      <c r="AC1721" s="36" t="s">
        <v>1429</v>
      </c>
      <c r="AD1721" s="36" t="s">
        <v>545</v>
      </c>
      <c r="AE1721" s="36" t="s">
        <v>5874</v>
      </c>
      <c r="AF1721" s="36" t="s">
        <v>5165</v>
      </c>
      <c r="AG1721" s="36" t="s">
        <v>117</v>
      </c>
      <c r="AH1721" s="36" t="s">
        <v>5875</v>
      </c>
      <c r="AI1721" s="36" t="s">
        <v>5879</v>
      </c>
      <c r="AJ1721" s="36" t="s">
        <v>5877</v>
      </c>
      <c r="AK1721" s="36" t="s">
        <v>4297</v>
      </c>
      <c r="AL1721" s="36" t="s">
        <v>1384</v>
      </c>
      <c r="AM1721" s="36" t="s">
        <v>1386</v>
      </c>
      <c r="AN1721" s="36" t="s">
        <v>1388</v>
      </c>
      <c r="AO1721" s="182" t="s">
        <v>7262</v>
      </c>
      <c r="AP1721" s="182" t="s">
        <v>7263</v>
      </c>
      <c r="AQ1721" s="182" t="s">
        <v>7264</v>
      </c>
      <c r="AR1721" s="36"/>
      <c r="AS1721" s="36"/>
    </row>
    <row r="1722" spans="1:45" s="62" customFormat="1" ht="15" hidden="1" customHeight="1">
      <c r="A1722" s="147" t="s">
        <v>7261</v>
      </c>
      <c r="B1722" s="170" t="s">
        <v>6685</v>
      </c>
      <c r="C1722" s="40"/>
      <c r="D1722" s="72" t="s">
        <v>6616</v>
      </c>
      <c r="E1722" s="40"/>
      <c r="F1722" s="35" t="s">
        <v>6698</v>
      </c>
      <c r="G1722" s="40"/>
      <c r="H1722" s="43"/>
      <c r="I1722" s="40"/>
      <c r="J1722" s="40"/>
      <c r="K1722" s="40"/>
      <c r="L1722" s="40"/>
      <c r="M1722" s="42"/>
      <c r="N1722" s="40"/>
      <c r="O1722" s="40"/>
      <c r="P1722" s="40"/>
      <c r="Q1722" s="40"/>
      <c r="R1722" s="40"/>
      <c r="S1722" s="40"/>
      <c r="T1722" s="40"/>
      <c r="U1722" s="40"/>
      <c r="V1722" s="41" t="s">
        <v>6605</v>
      </c>
      <c r="W1722" s="36">
        <v>4</v>
      </c>
      <c r="X1722" s="36" t="s">
        <v>4369</v>
      </c>
      <c r="Y1722" s="36" t="s">
        <v>117</v>
      </c>
      <c r="Z1722" s="36" t="s">
        <v>117</v>
      </c>
      <c r="AA1722" s="36" t="s">
        <v>117</v>
      </c>
      <c r="AB1722" s="36" t="s">
        <v>117</v>
      </c>
      <c r="AC1722" s="36" t="s">
        <v>117</v>
      </c>
      <c r="AD1722" s="36" t="s">
        <v>117</v>
      </c>
      <c r="AE1722" s="36" t="s">
        <v>4456</v>
      </c>
      <c r="AF1722" s="36" t="s">
        <v>117</v>
      </c>
      <c r="AG1722" s="36" t="s">
        <v>1429</v>
      </c>
      <c r="AH1722" s="36" t="s">
        <v>117</v>
      </c>
      <c r="AI1722" s="36" t="s">
        <v>117</v>
      </c>
      <c r="AJ1722" s="36" t="s">
        <v>117</v>
      </c>
      <c r="AK1722" s="36" t="s">
        <v>4297</v>
      </c>
      <c r="AL1722" s="36" t="s">
        <v>1384</v>
      </c>
      <c r="AM1722" s="36" t="s">
        <v>1386</v>
      </c>
      <c r="AN1722" s="36" t="s">
        <v>1388</v>
      </c>
      <c r="AO1722" s="182" t="s">
        <v>7262</v>
      </c>
      <c r="AP1722" s="182" t="s">
        <v>7263</v>
      </c>
      <c r="AQ1722" s="182" t="s">
        <v>7264</v>
      </c>
      <c r="AR1722" s="36"/>
      <c r="AS1722" s="36"/>
    </row>
    <row r="1723" spans="1:45" s="62" customFormat="1" ht="15" hidden="1" customHeight="1">
      <c r="A1723" s="147" t="s">
        <v>7261</v>
      </c>
      <c r="B1723" s="170" t="s">
        <v>6685</v>
      </c>
      <c r="C1723" s="40"/>
      <c r="D1723" s="42" t="s">
        <v>7</v>
      </c>
      <c r="E1723" s="40" t="s">
        <v>6708</v>
      </c>
      <c r="F1723" s="35" t="s">
        <v>6698</v>
      </c>
      <c r="G1723" s="40"/>
      <c r="H1723" s="43"/>
      <c r="I1723" s="40"/>
      <c r="J1723" s="40"/>
      <c r="K1723" s="40"/>
      <c r="L1723" s="40"/>
      <c r="M1723" s="42"/>
      <c r="N1723" s="40"/>
      <c r="O1723" s="40"/>
      <c r="P1723" s="40"/>
      <c r="Q1723" s="40"/>
      <c r="R1723" s="40"/>
      <c r="S1723" s="40"/>
      <c r="T1723" s="40"/>
      <c r="U1723" s="40"/>
      <c r="V1723" s="41" t="s">
        <v>6605</v>
      </c>
      <c r="W1723" s="36">
        <v>3</v>
      </c>
      <c r="X1723" s="36" t="s">
        <v>5873</v>
      </c>
      <c r="Y1723" s="36" t="s">
        <v>1430</v>
      </c>
      <c r="Z1723" s="36" t="s">
        <v>117</v>
      </c>
      <c r="AA1723" s="36" t="s">
        <v>1431</v>
      </c>
      <c r="AB1723" s="36" t="s">
        <v>1431</v>
      </c>
      <c r="AC1723" s="36" t="s">
        <v>1432</v>
      </c>
      <c r="AD1723" s="36" t="s">
        <v>645</v>
      </c>
      <c r="AE1723" s="36" t="s">
        <v>5874</v>
      </c>
      <c r="AF1723" s="36" t="s">
        <v>5165</v>
      </c>
      <c r="AG1723" s="36" t="s">
        <v>117</v>
      </c>
      <c r="AH1723" s="36" t="s">
        <v>5875</v>
      </c>
      <c r="AI1723" s="36" t="s">
        <v>5880</v>
      </c>
      <c r="AJ1723" s="36" t="s">
        <v>5877</v>
      </c>
      <c r="AK1723" s="36" t="s">
        <v>4297</v>
      </c>
      <c r="AL1723" s="36" t="s">
        <v>1384</v>
      </c>
      <c r="AM1723" s="36" t="s">
        <v>1386</v>
      </c>
      <c r="AN1723" s="36" t="s">
        <v>1388</v>
      </c>
      <c r="AO1723" s="182" t="s">
        <v>7262</v>
      </c>
      <c r="AP1723" s="182" t="s">
        <v>7263</v>
      </c>
      <c r="AQ1723" s="182" t="s">
        <v>7264</v>
      </c>
      <c r="AR1723" s="36"/>
      <c r="AS1723" s="36"/>
    </row>
    <row r="1724" spans="1:45" s="62" customFormat="1" ht="16.899999999999999" hidden="1" customHeight="1">
      <c r="A1724" s="147" t="s">
        <v>7261</v>
      </c>
      <c r="B1724" s="170" t="s">
        <v>6685</v>
      </c>
      <c r="C1724" s="40"/>
      <c r="D1724" s="42" t="s">
        <v>7</v>
      </c>
      <c r="E1724" s="63"/>
      <c r="F1724" s="35" t="s">
        <v>6698</v>
      </c>
      <c r="G1724" s="63"/>
      <c r="H1724" s="74"/>
      <c r="I1724" s="63"/>
      <c r="J1724" s="63"/>
      <c r="K1724" s="63"/>
      <c r="L1724" s="63"/>
      <c r="M1724" s="75"/>
      <c r="N1724" s="63"/>
      <c r="O1724" s="63"/>
      <c r="P1724" s="63"/>
      <c r="Q1724" s="63"/>
      <c r="R1724" s="63"/>
      <c r="S1724" s="63"/>
      <c r="T1724" s="58"/>
      <c r="U1724" s="58"/>
      <c r="V1724" s="137" t="s">
        <v>6605</v>
      </c>
      <c r="W1724" s="36">
        <v>4</v>
      </c>
      <c r="X1724" s="36" t="s">
        <v>4369</v>
      </c>
      <c r="Y1724" s="36" t="s">
        <v>117</v>
      </c>
      <c r="Z1724" s="36" t="s">
        <v>117</v>
      </c>
      <c r="AA1724" s="36" t="s">
        <v>117</v>
      </c>
      <c r="AB1724" s="36" t="s">
        <v>117</v>
      </c>
      <c r="AC1724" s="36" t="s">
        <v>117</v>
      </c>
      <c r="AD1724" s="36" t="s">
        <v>117</v>
      </c>
      <c r="AE1724" s="36" t="s">
        <v>4456</v>
      </c>
      <c r="AF1724" s="36" t="s">
        <v>117</v>
      </c>
      <c r="AG1724" s="36" t="s">
        <v>1432</v>
      </c>
      <c r="AH1724" s="36" t="s">
        <v>117</v>
      </c>
      <c r="AI1724" s="36" t="s">
        <v>117</v>
      </c>
      <c r="AJ1724" s="36" t="s">
        <v>117</v>
      </c>
      <c r="AK1724" s="36" t="s">
        <v>4297</v>
      </c>
      <c r="AL1724" s="36" t="s">
        <v>1384</v>
      </c>
      <c r="AM1724" s="36" t="s">
        <v>1386</v>
      </c>
      <c r="AN1724" s="36" t="s">
        <v>1388</v>
      </c>
      <c r="AO1724" s="182" t="s">
        <v>7262</v>
      </c>
      <c r="AP1724" s="182" t="s">
        <v>7263</v>
      </c>
      <c r="AQ1724" s="182" t="s">
        <v>7264</v>
      </c>
      <c r="AR1724" s="36"/>
      <c r="AS1724" s="36"/>
    </row>
    <row r="1725" spans="1:45" s="62" customFormat="1" ht="15" hidden="1" customHeight="1">
      <c r="A1725" s="147" t="s">
        <v>7836</v>
      </c>
      <c r="B1725" s="170" t="s">
        <v>6685</v>
      </c>
      <c r="C1725" s="40"/>
      <c r="D1725" s="173" t="s">
        <v>6616</v>
      </c>
      <c r="E1725" s="165" t="s">
        <v>6708</v>
      </c>
      <c r="F1725" s="35" t="s">
        <v>6698</v>
      </c>
      <c r="G1725" s="40"/>
      <c r="H1725" s="43"/>
      <c r="I1725" s="40"/>
      <c r="J1725" s="40"/>
      <c r="K1725" s="40"/>
      <c r="L1725" s="40"/>
      <c r="M1725" s="173">
        <v>920006193</v>
      </c>
      <c r="N1725" s="40"/>
      <c r="O1725" s="40"/>
      <c r="P1725" s="40"/>
      <c r="Q1725" s="40"/>
      <c r="R1725" s="40"/>
      <c r="S1725" s="40"/>
      <c r="T1725" s="40"/>
      <c r="U1725" s="40"/>
      <c r="V1725" s="41" t="s">
        <v>6605</v>
      </c>
      <c r="W1725" s="36">
        <v>3</v>
      </c>
      <c r="X1725" s="36" t="s">
        <v>5881</v>
      </c>
      <c r="Y1725" s="36" t="s">
        <v>1433</v>
      </c>
      <c r="Z1725" s="36" t="s">
        <v>117</v>
      </c>
      <c r="AA1725" s="36" t="s">
        <v>1434</v>
      </c>
      <c r="AB1725" s="36" t="s">
        <v>1434</v>
      </c>
      <c r="AC1725" s="36" t="s">
        <v>1435</v>
      </c>
      <c r="AD1725" s="36" t="s">
        <v>226</v>
      </c>
      <c r="AE1725" s="36" t="s">
        <v>5882</v>
      </c>
      <c r="AF1725" s="36" t="s">
        <v>117</v>
      </c>
      <c r="AG1725" s="36" t="s">
        <v>117</v>
      </c>
      <c r="AH1725" s="36" t="s">
        <v>4367</v>
      </c>
      <c r="AI1725" s="36" t="s">
        <v>5883</v>
      </c>
      <c r="AJ1725" s="188" t="s">
        <v>5884</v>
      </c>
      <c r="AK1725" s="36" t="s">
        <v>4297</v>
      </c>
      <c r="AL1725" s="36" t="s">
        <v>1384</v>
      </c>
      <c r="AM1725" s="36" t="s">
        <v>1386</v>
      </c>
      <c r="AN1725" s="36" t="s">
        <v>1388</v>
      </c>
      <c r="AO1725" s="182" t="s">
        <v>7262</v>
      </c>
      <c r="AP1725" s="182" t="s">
        <v>7263</v>
      </c>
      <c r="AQ1725" s="182" t="s">
        <v>7264</v>
      </c>
      <c r="AR1725" s="36"/>
      <c r="AS1725" s="36"/>
    </row>
    <row r="1726" spans="1:45" s="45" customFormat="1" ht="15" hidden="1" customHeight="1">
      <c r="A1726" s="147"/>
      <c r="B1726" s="170" t="s">
        <v>6685</v>
      </c>
      <c r="C1726" s="80"/>
      <c r="D1726" s="185" t="s">
        <v>6616</v>
      </c>
      <c r="E1726" s="80"/>
      <c r="F1726" s="80"/>
      <c r="G1726" s="80"/>
      <c r="H1726" s="80"/>
      <c r="I1726" s="80"/>
      <c r="J1726" s="80"/>
      <c r="K1726" s="80"/>
      <c r="L1726" s="80"/>
      <c r="M1726" s="185">
        <v>920005897</v>
      </c>
      <c r="N1726" s="80"/>
      <c r="O1726" s="80"/>
      <c r="P1726" s="80"/>
      <c r="Q1726" s="80"/>
      <c r="R1726" s="78"/>
      <c r="S1726" s="78"/>
      <c r="T1726" s="78"/>
      <c r="U1726" s="78"/>
      <c r="V1726" s="138" t="s">
        <v>6605</v>
      </c>
      <c r="W1726" s="78">
        <v>3</v>
      </c>
      <c r="X1726" s="78" t="s">
        <v>6933</v>
      </c>
      <c r="Y1726" s="78"/>
      <c r="Z1726" s="78"/>
      <c r="AA1726" s="78"/>
      <c r="AB1726" s="78"/>
      <c r="AC1726" s="78" t="s">
        <v>1435</v>
      </c>
      <c r="AD1726" s="80"/>
      <c r="AE1726" s="80"/>
      <c r="AF1726" s="80"/>
      <c r="AG1726" s="80"/>
      <c r="AH1726" s="80"/>
      <c r="AI1726" s="80"/>
      <c r="AJ1726" s="84"/>
      <c r="AK1726" s="80"/>
      <c r="AL1726" s="80">
        <v>0</v>
      </c>
      <c r="AM1726" s="80">
        <v>0</v>
      </c>
      <c r="AN1726" s="78">
        <v>0</v>
      </c>
      <c r="AO1726" s="78">
        <v>0</v>
      </c>
      <c r="AP1726" s="78">
        <v>0</v>
      </c>
      <c r="AQ1726" s="78">
        <v>0</v>
      </c>
      <c r="AR1726" s="78"/>
      <c r="AS1726" s="78"/>
    </row>
    <row r="1727" spans="1:45" s="45" customFormat="1" ht="15" hidden="1" customHeight="1">
      <c r="A1727" s="147"/>
      <c r="B1727" s="170" t="s">
        <v>6685</v>
      </c>
      <c r="C1727" s="80"/>
      <c r="D1727" s="185" t="s">
        <v>6616</v>
      </c>
      <c r="E1727" s="80"/>
      <c r="F1727" s="80"/>
      <c r="G1727" s="80"/>
      <c r="H1727" s="80"/>
      <c r="I1727" s="80"/>
      <c r="J1727" s="80"/>
      <c r="K1727" s="80"/>
      <c r="L1727" s="80"/>
      <c r="M1727" s="185">
        <v>920006194</v>
      </c>
      <c r="N1727" s="80"/>
      <c r="O1727" s="80"/>
      <c r="P1727" s="80"/>
      <c r="Q1727" s="80"/>
      <c r="R1727" s="78"/>
      <c r="S1727" s="78"/>
      <c r="T1727" s="78"/>
      <c r="U1727" s="78"/>
      <c r="V1727" s="138" t="s">
        <v>6605</v>
      </c>
      <c r="W1727" s="78">
        <v>3</v>
      </c>
      <c r="X1727" s="78" t="s">
        <v>6934</v>
      </c>
      <c r="Y1727" s="78"/>
      <c r="Z1727" s="78"/>
      <c r="AA1727" s="78"/>
      <c r="AB1727" s="78"/>
      <c r="AC1727" s="78" t="s">
        <v>1435</v>
      </c>
      <c r="AD1727" s="80"/>
      <c r="AE1727" s="80"/>
      <c r="AF1727" s="80"/>
      <c r="AG1727" s="80"/>
      <c r="AH1727" s="80"/>
      <c r="AI1727" s="80"/>
      <c r="AJ1727" s="84"/>
      <c r="AK1727" s="80"/>
      <c r="AL1727" s="80">
        <v>0</v>
      </c>
      <c r="AM1727" s="80">
        <v>0</v>
      </c>
      <c r="AN1727" s="78">
        <v>0</v>
      </c>
      <c r="AO1727" s="78">
        <v>0</v>
      </c>
      <c r="AP1727" s="78">
        <v>0</v>
      </c>
      <c r="AQ1727" s="78">
        <v>0</v>
      </c>
      <c r="AR1727" s="78"/>
      <c r="AS1727" s="78"/>
    </row>
    <row r="1728" spans="1:45" s="62" customFormat="1" ht="15" hidden="1" customHeight="1">
      <c r="A1728" s="147" t="s">
        <v>7261</v>
      </c>
      <c r="B1728" s="170" t="s">
        <v>6685</v>
      </c>
      <c r="C1728" s="40"/>
      <c r="D1728" s="72" t="s">
        <v>6616</v>
      </c>
      <c r="E1728" s="40" t="s">
        <v>6708</v>
      </c>
      <c r="F1728" s="35" t="s">
        <v>6698</v>
      </c>
      <c r="G1728" s="40"/>
      <c r="H1728" s="43"/>
      <c r="I1728" s="40"/>
      <c r="J1728" s="40"/>
      <c r="K1728" s="40"/>
      <c r="L1728" s="40"/>
      <c r="M1728" s="518"/>
      <c r="N1728" s="40"/>
      <c r="O1728" s="40"/>
      <c r="P1728" s="40"/>
      <c r="Q1728" s="40"/>
      <c r="R1728" s="40"/>
      <c r="S1728" s="40"/>
      <c r="T1728" s="40"/>
      <c r="U1728" s="40"/>
      <c r="V1728" s="41" t="s">
        <v>6605</v>
      </c>
      <c r="W1728" s="36">
        <v>4</v>
      </c>
      <c r="X1728" s="36" t="s">
        <v>4369</v>
      </c>
      <c r="Y1728" s="36" t="s">
        <v>117</v>
      </c>
      <c r="Z1728" s="36" t="s">
        <v>117</v>
      </c>
      <c r="AA1728" s="36" t="s">
        <v>117</v>
      </c>
      <c r="AB1728" s="36" t="s">
        <v>117</v>
      </c>
      <c r="AC1728" s="36" t="s">
        <v>117</v>
      </c>
      <c r="AD1728" s="36" t="s">
        <v>117</v>
      </c>
      <c r="AE1728" s="36" t="s">
        <v>4456</v>
      </c>
      <c r="AF1728" s="36" t="s">
        <v>117</v>
      </c>
      <c r="AG1728" s="36" t="s">
        <v>1435</v>
      </c>
      <c r="AH1728" s="36" t="s">
        <v>117</v>
      </c>
      <c r="AI1728" s="36" t="s">
        <v>117</v>
      </c>
      <c r="AJ1728" s="36" t="s">
        <v>117</v>
      </c>
      <c r="AK1728" s="36" t="s">
        <v>4297</v>
      </c>
      <c r="AL1728" s="36" t="s">
        <v>1384</v>
      </c>
      <c r="AM1728" s="36" t="s">
        <v>1386</v>
      </c>
      <c r="AN1728" s="36" t="s">
        <v>1388</v>
      </c>
      <c r="AO1728" s="182" t="s">
        <v>7262</v>
      </c>
      <c r="AP1728" s="182" t="s">
        <v>7263</v>
      </c>
      <c r="AQ1728" s="182" t="s">
        <v>7264</v>
      </c>
      <c r="AR1728" s="36"/>
      <c r="AS1728" s="36"/>
    </row>
    <row r="1729" spans="1:45" s="62" customFormat="1" ht="15" hidden="1" customHeight="1">
      <c r="A1729" s="147" t="s">
        <v>7261</v>
      </c>
      <c r="B1729" s="170" t="s">
        <v>6685</v>
      </c>
      <c r="C1729" s="40"/>
      <c r="D1729" s="42" t="s">
        <v>11</v>
      </c>
      <c r="E1729" s="40" t="s">
        <v>6708</v>
      </c>
      <c r="F1729" s="35" t="s">
        <v>6698</v>
      </c>
      <c r="G1729" s="40"/>
      <c r="H1729" s="43"/>
      <c r="I1729" s="40"/>
      <c r="J1729" s="40"/>
      <c r="K1729" s="40"/>
      <c r="L1729" s="40"/>
      <c r="M1729" s="42"/>
      <c r="N1729" s="40"/>
      <c r="O1729" s="40"/>
      <c r="P1729" s="40"/>
      <c r="Q1729" s="40"/>
      <c r="R1729" s="40"/>
      <c r="S1729" s="40"/>
      <c r="T1729" s="40"/>
      <c r="U1729" s="40"/>
      <c r="V1729" s="41" t="s">
        <v>6605</v>
      </c>
      <c r="W1729" s="36">
        <v>3</v>
      </c>
      <c r="X1729" s="36" t="s">
        <v>5857</v>
      </c>
      <c r="Y1729" s="36" t="s">
        <v>1436</v>
      </c>
      <c r="Z1729" s="36" t="s">
        <v>117</v>
      </c>
      <c r="AA1729" s="36" t="s">
        <v>1437</v>
      </c>
      <c r="AB1729" s="36" t="s">
        <v>1437</v>
      </c>
      <c r="AC1729" s="36" t="s">
        <v>1438</v>
      </c>
      <c r="AD1729" s="36" t="s">
        <v>1439</v>
      </c>
      <c r="AE1729" s="36" t="s">
        <v>5858</v>
      </c>
      <c r="AF1729" s="36" t="s">
        <v>4482</v>
      </c>
      <c r="AG1729" s="36" t="s">
        <v>117</v>
      </c>
      <c r="AH1729" s="36" t="s">
        <v>4385</v>
      </c>
      <c r="AI1729" s="36" t="s">
        <v>5885</v>
      </c>
      <c r="AJ1729" s="188" t="s">
        <v>5886</v>
      </c>
      <c r="AK1729" s="36" t="s">
        <v>4297</v>
      </c>
      <c r="AL1729" s="36" t="s">
        <v>1384</v>
      </c>
      <c r="AM1729" s="36" t="s">
        <v>1386</v>
      </c>
      <c r="AN1729" s="36" t="s">
        <v>1388</v>
      </c>
      <c r="AO1729" s="182" t="s">
        <v>7262</v>
      </c>
      <c r="AP1729" s="182" t="s">
        <v>7263</v>
      </c>
      <c r="AQ1729" s="182" t="s">
        <v>7264</v>
      </c>
      <c r="AR1729" s="36"/>
      <c r="AS1729" s="36"/>
    </row>
    <row r="1730" spans="1:45" s="62" customFormat="1" ht="15" hidden="1" customHeight="1">
      <c r="A1730" s="147" t="s">
        <v>7261</v>
      </c>
      <c r="B1730" s="170" t="s">
        <v>6685</v>
      </c>
      <c r="C1730" s="40"/>
      <c r="D1730" s="42" t="s">
        <v>11</v>
      </c>
      <c r="E1730" s="40"/>
      <c r="F1730" s="35" t="s">
        <v>6698</v>
      </c>
      <c r="G1730" s="40"/>
      <c r="H1730" s="43"/>
      <c r="I1730" s="40"/>
      <c r="J1730" s="40"/>
      <c r="K1730" s="40"/>
      <c r="L1730" s="40"/>
      <c r="M1730" s="42"/>
      <c r="N1730" s="40"/>
      <c r="O1730" s="40"/>
      <c r="P1730" s="40"/>
      <c r="Q1730" s="40"/>
      <c r="R1730" s="40"/>
      <c r="S1730" s="40"/>
      <c r="T1730" s="40"/>
      <c r="U1730" s="40"/>
      <c r="V1730" s="41" t="s">
        <v>6605</v>
      </c>
      <c r="W1730" s="36">
        <v>4</v>
      </c>
      <c r="X1730" s="36" t="s">
        <v>4369</v>
      </c>
      <c r="Y1730" s="36" t="s">
        <v>117</v>
      </c>
      <c r="Z1730" s="36" t="s">
        <v>117</v>
      </c>
      <c r="AA1730" s="36" t="s">
        <v>117</v>
      </c>
      <c r="AB1730" s="36" t="s">
        <v>117</v>
      </c>
      <c r="AC1730" s="36" t="s">
        <v>117</v>
      </c>
      <c r="AD1730" s="36" t="s">
        <v>117</v>
      </c>
      <c r="AE1730" s="36" t="s">
        <v>4370</v>
      </c>
      <c r="AF1730" s="36" t="s">
        <v>117</v>
      </c>
      <c r="AG1730" s="36" t="s">
        <v>1438</v>
      </c>
      <c r="AH1730" s="36" t="s">
        <v>117</v>
      </c>
      <c r="AI1730" s="36" t="s">
        <v>117</v>
      </c>
      <c r="AJ1730" s="36" t="s">
        <v>117</v>
      </c>
      <c r="AK1730" s="36" t="s">
        <v>4297</v>
      </c>
      <c r="AL1730" s="36" t="s">
        <v>1384</v>
      </c>
      <c r="AM1730" s="36" t="s">
        <v>1386</v>
      </c>
      <c r="AN1730" s="36" t="s">
        <v>1388</v>
      </c>
      <c r="AO1730" s="182" t="s">
        <v>7262</v>
      </c>
      <c r="AP1730" s="182" t="s">
        <v>7263</v>
      </c>
      <c r="AQ1730" s="182" t="s">
        <v>7264</v>
      </c>
      <c r="AR1730" s="36"/>
      <c r="AS1730" s="36"/>
    </row>
    <row r="1731" spans="1:45" s="62" customFormat="1" ht="15" hidden="1" customHeight="1">
      <c r="A1731" s="147" t="s">
        <v>7261</v>
      </c>
      <c r="B1731" s="170" t="s">
        <v>6685</v>
      </c>
      <c r="C1731" s="40"/>
      <c r="D1731" s="42" t="s">
        <v>11</v>
      </c>
      <c r="E1731" s="40" t="s">
        <v>6708</v>
      </c>
      <c r="F1731" s="35" t="s">
        <v>6698</v>
      </c>
      <c r="G1731" s="40"/>
      <c r="H1731" s="43"/>
      <c r="I1731" s="40"/>
      <c r="J1731" s="40"/>
      <c r="K1731" s="40"/>
      <c r="L1731" s="40"/>
      <c r="M1731" s="42"/>
      <c r="N1731" s="40"/>
      <c r="O1731" s="40"/>
      <c r="P1731" s="40"/>
      <c r="Q1731" s="40"/>
      <c r="R1731" s="40"/>
      <c r="S1731" s="40"/>
      <c r="T1731" s="40"/>
      <c r="U1731" s="40"/>
      <c r="V1731" s="41" t="s">
        <v>6605</v>
      </c>
      <c r="W1731" s="36">
        <v>3</v>
      </c>
      <c r="X1731" s="36" t="s">
        <v>5857</v>
      </c>
      <c r="Y1731" s="36" t="s">
        <v>1440</v>
      </c>
      <c r="Z1731" s="36" t="s">
        <v>117</v>
      </c>
      <c r="AA1731" s="36" t="s">
        <v>1441</v>
      </c>
      <c r="AB1731" s="36" t="s">
        <v>1441</v>
      </c>
      <c r="AC1731" s="36" t="s">
        <v>1442</v>
      </c>
      <c r="AD1731" s="36" t="s">
        <v>1443</v>
      </c>
      <c r="AE1731" s="36" t="s">
        <v>5858</v>
      </c>
      <c r="AF1731" s="36" t="s">
        <v>4482</v>
      </c>
      <c r="AG1731" s="36" t="s">
        <v>117</v>
      </c>
      <c r="AH1731" s="36" t="s">
        <v>4385</v>
      </c>
      <c r="AI1731" s="36" t="s">
        <v>5887</v>
      </c>
      <c r="AJ1731" s="188" t="s">
        <v>5888</v>
      </c>
      <c r="AK1731" s="36" t="s">
        <v>4297</v>
      </c>
      <c r="AL1731" s="36" t="s">
        <v>1384</v>
      </c>
      <c r="AM1731" s="36" t="s">
        <v>1386</v>
      </c>
      <c r="AN1731" s="36" t="s">
        <v>1388</v>
      </c>
      <c r="AO1731" s="182" t="s">
        <v>7262</v>
      </c>
      <c r="AP1731" s="182" t="s">
        <v>7263</v>
      </c>
      <c r="AQ1731" s="182" t="s">
        <v>7264</v>
      </c>
      <c r="AR1731" s="36"/>
      <c r="AS1731" s="36"/>
    </row>
    <row r="1732" spans="1:45" s="62" customFormat="1" ht="15" hidden="1" customHeight="1">
      <c r="A1732" s="147" t="s">
        <v>7261</v>
      </c>
      <c r="B1732" s="170" t="s">
        <v>6685</v>
      </c>
      <c r="C1732" s="40"/>
      <c r="D1732" s="42" t="s">
        <v>11</v>
      </c>
      <c r="E1732" s="40"/>
      <c r="F1732" s="35" t="s">
        <v>6698</v>
      </c>
      <c r="G1732" s="40"/>
      <c r="H1732" s="43"/>
      <c r="I1732" s="40"/>
      <c r="J1732" s="40"/>
      <c r="K1732" s="40"/>
      <c r="L1732" s="40"/>
      <c r="M1732" s="42"/>
      <c r="N1732" s="40"/>
      <c r="O1732" s="40"/>
      <c r="P1732" s="40"/>
      <c r="Q1732" s="40"/>
      <c r="R1732" s="40"/>
      <c r="S1732" s="40"/>
      <c r="T1732" s="40"/>
      <c r="U1732" s="40"/>
      <c r="V1732" s="41" t="s">
        <v>6605</v>
      </c>
      <c r="W1732" s="36">
        <v>4</v>
      </c>
      <c r="X1732" s="36" t="s">
        <v>4369</v>
      </c>
      <c r="Y1732" s="36" t="s">
        <v>117</v>
      </c>
      <c r="Z1732" s="36" t="s">
        <v>117</v>
      </c>
      <c r="AA1732" s="36" t="s">
        <v>117</v>
      </c>
      <c r="AB1732" s="36" t="s">
        <v>117</v>
      </c>
      <c r="AC1732" s="36" t="s">
        <v>117</v>
      </c>
      <c r="AD1732" s="36" t="s">
        <v>117</v>
      </c>
      <c r="AE1732" s="36" t="s">
        <v>4370</v>
      </c>
      <c r="AF1732" s="36" t="s">
        <v>117</v>
      </c>
      <c r="AG1732" s="36" t="s">
        <v>1442</v>
      </c>
      <c r="AH1732" s="36" t="s">
        <v>117</v>
      </c>
      <c r="AI1732" s="36" t="s">
        <v>117</v>
      </c>
      <c r="AJ1732" s="36" t="s">
        <v>117</v>
      </c>
      <c r="AK1732" s="36" t="s">
        <v>4297</v>
      </c>
      <c r="AL1732" s="36" t="s">
        <v>1384</v>
      </c>
      <c r="AM1732" s="36" t="s">
        <v>1386</v>
      </c>
      <c r="AN1732" s="36" t="s">
        <v>1388</v>
      </c>
      <c r="AO1732" s="182" t="s">
        <v>7262</v>
      </c>
      <c r="AP1732" s="182" t="s">
        <v>7263</v>
      </c>
      <c r="AQ1732" s="182" t="s">
        <v>7264</v>
      </c>
      <c r="AR1732" s="36"/>
      <c r="AS1732" s="36"/>
    </row>
    <row r="1733" spans="1:45" s="62" customFormat="1" ht="15" hidden="1" customHeight="1">
      <c r="A1733" s="147" t="s">
        <v>7261</v>
      </c>
      <c r="B1733" s="170" t="s">
        <v>6685</v>
      </c>
      <c r="C1733" s="40"/>
      <c r="D1733" s="42" t="s">
        <v>6711</v>
      </c>
      <c r="E1733" s="40"/>
      <c r="F1733" s="40"/>
      <c r="G1733" s="40"/>
      <c r="H1733" s="43"/>
      <c r="I1733" s="40"/>
      <c r="J1733" s="35" t="s">
        <v>6863</v>
      </c>
      <c r="K1733" s="40"/>
      <c r="L1733" s="40"/>
      <c r="M1733" s="42"/>
      <c r="N1733" s="40"/>
      <c r="O1733" s="40"/>
      <c r="P1733" s="40"/>
      <c r="Q1733" s="40"/>
      <c r="R1733" s="40"/>
      <c r="S1733" s="40"/>
      <c r="T1733" s="40"/>
      <c r="U1733" s="40"/>
      <c r="V1733" s="41" t="s">
        <v>6622</v>
      </c>
      <c r="W1733" s="36">
        <v>3</v>
      </c>
      <c r="X1733" s="36" t="s">
        <v>4686</v>
      </c>
      <c r="Y1733" s="36" t="s">
        <v>5889</v>
      </c>
      <c r="Z1733" s="36" t="s">
        <v>117</v>
      </c>
      <c r="AA1733" s="36" t="s">
        <v>117</v>
      </c>
      <c r="AB1733" s="36" t="s">
        <v>5890</v>
      </c>
      <c r="AC1733" s="36" t="s">
        <v>5889</v>
      </c>
      <c r="AD1733" s="36" t="s">
        <v>698</v>
      </c>
      <c r="AE1733" s="36" t="s">
        <v>4689</v>
      </c>
      <c r="AF1733" s="36" t="s">
        <v>117</v>
      </c>
      <c r="AG1733" s="36" t="s">
        <v>697</v>
      </c>
      <c r="AH1733" s="36" t="s">
        <v>4690</v>
      </c>
      <c r="AI1733" s="36" t="s">
        <v>117</v>
      </c>
      <c r="AJ1733" s="36" t="s">
        <v>117</v>
      </c>
      <c r="AK1733" s="36" t="s">
        <v>4297</v>
      </c>
      <c r="AL1733" s="36" t="s">
        <v>1384</v>
      </c>
      <c r="AM1733" s="36" t="s">
        <v>117</v>
      </c>
      <c r="AN1733" s="36" t="s">
        <v>1388</v>
      </c>
      <c r="AO1733" s="182" t="s">
        <v>7262</v>
      </c>
      <c r="AP1733" s="182" t="s">
        <v>117</v>
      </c>
      <c r="AQ1733" s="182" t="s">
        <v>7264</v>
      </c>
      <c r="AR1733" s="36"/>
      <c r="AS1733" s="36"/>
    </row>
    <row r="1734" spans="1:45" s="62" customFormat="1" ht="15" hidden="1" customHeight="1">
      <c r="A1734" s="147" t="s">
        <v>7261</v>
      </c>
      <c r="B1734" s="170" t="s">
        <v>6685</v>
      </c>
      <c r="C1734" s="40"/>
      <c r="D1734" s="42" t="s">
        <v>6604</v>
      </c>
      <c r="E1734" s="40"/>
      <c r="F1734" s="40"/>
      <c r="G1734" s="40"/>
      <c r="H1734" s="43" t="s">
        <v>6604</v>
      </c>
      <c r="I1734" s="40"/>
      <c r="J1734" s="40"/>
      <c r="K1734" s="40"/>
      <c r="L1734" s="40"/>
      <c r="M1734" s="42"/>
      <c r="N1734" s="40"/>
      <c r="O1734" s="40"/>
      <c r="P1734" s="40"/>
      <c r="Q1734" s="40"/>
      <c r="R1734" s="40"/>
      <c r="S1734" s="40"/>
      <c r="T1734" s="40"/>
      <c r="U1734" s="40"/>
      <c r="V1734" s="41" t="s">
        <v>6622</v>
      </c>
      <c r="W1734" s="36">
        <v>3</v>
      </c>
      <c r="X1734" s="36" t="s">
        <v>4809</v>
      </c>
      <c r="Y1734" s="36" t="s">
        <v>5891</v>
      </c>
      <c r="Z1734" s="36" t="s">
        <v>117</v>
      </c>
      <c r="AA1734" s="36" t="s">
        <v>117</v>
      </c>
      <c r="AB1734" s="36" t="s">
        <v>117</v>
      </c>
      <c r="AC1734" s="36" t="s">
        <v>5891</v>
      </c>
      <c r="AD1734" s="36" t="s">
        <v>1420</v>
      </c>
      <c r="AE1734" s="36" t="s">
        <v>5892</v>
      </c>
      <c r="AF1734" s="36" t="s">
        <v>117</v>
      </c>
      <c r="AG1734" s="36" t="s">
        <v>117</v>
      </c>
      <c r="AH1734" s="36" t="s">
        <v>117</v>
      </c>
      <c r="AI1734" s="36" t="s">
        <v>117</v>
      </c>
      <c r="AJ1734" s="36" t="s">
        <v>117</v>
      </c>
      <c r="AK1734" s="36" t="s">
        <v>4297</v>
      </c>
      <c r="AL1734" s="36" t="s">
        <v>1384</v>
      </c>
      <c r="AM1734" s="36" t="s">
        <v>1386</v>
      </c>
      <c r="AN1734" s="36" t="s">
        <v>1388</v>
      </c>
      <c r="AO1734" s="182" t="s">
        <v>7262</v>
      </c>
      <c r="AP1734" s="182" t="s">
        <v>7263</v>
      </c>
      <c r="AQ1734" s="182" t="s">
        <v>7264</v>
      </c>
      <c r="AR1734" s="36"/>
      <c r="AS1734" s="36"/>
    </row>
    <row r="1735" spans="1:45" s="62" customFormat="1" ht="15" hidden="1" customHeight="1">
      <c r="A1735" s="147" t="s">
        <v>7967</v>
      </c>
      <c r="B1735" s="170" t="s">
        <v>6685</v>
      </c>
      <c r="C1735" s="40"/>
      <c r="D1735" s="42" t="s">
        <v>6604</v>
      </c>
      <c r="E1735" s="40"/>
      <c r="F1735" s="40"/>
      <c r="G1735" s="40"/>
      <c r="H1735" s="43" t="s">
        <v>6604</v>
      </c>
      <c r="I1735" s="40"/>
      <c r="J1735" s="40"/>
      <c r="K1735" s="40"/>
      <c r="L1735" s="165" t="s">
        <v>6715</v>
      </c>
      <c r="M1735" s="42"/>
      <c r="N1735" s="40"/>
      <c r="O1735" s="40"/>
      <c r="P1735" s="40"/>
      <c r="Q1735" s="40"/>
      <c r="R1735" s="40"/>
      <c r="S1735" s="40"/>
      <c r="T1735" s="40"/>
      <c r="U1735" s="40"/>
      <c r="V1735" s="41" t="s">
        <v>6622</v>
      </c>
      <c r="W1735" s="36">
        <v>3</v>
      </c>
      <c r="X1735" s="36" t="s">
        <v>4782</v>
      </c>
      <c r="Y1735" s="36" t="s">
        <v>5893</v>
      </c>
      <c r="Z1735" s="36" t="s">
        <v>117</v>
      </c>
      <c r="AA1735" s="36" t="s">
        <v>117</v>
      </c>
      <c r="AB1735" s="36" t="s">
        <v>117</v>
      </c>
      <c r="AC1735" s="36" t="s">
        <v>5893</v>
      </c>
      <c r="AD1735" s="36" t="s">
        <v>1420</v>
      </c>
      <c r="AE1735" s="36" t="s">
        <v>4815</v>
      </c>
      <c r="AF1735" s="36" t="s">
        <v>117</v>
      </c>
      <c r="AG1735" s="36" t="s">
        <v>117</v>
      </c>
      <c r="AH1735" s="36" t="s">
        <v>117</v>
      </c>
      <c r="AI1735" s="36" t="s">
        <v>117</v>
      </c>
      <c r="AJ1735" s="36" t="s">
        <v>117</v>
      </c>
      <c r="AK1735" s="36" t="s">
        <v>4297</v>
      </c>
      <c r="AL1735" s="36" t="s">
        <v>1384</v>
      </c>
      <c r="AM1735" s="36" t="s">
        <v>1386</v>
      </c>
      <c r="AN1735" s="36" t="s">
        <v>1388</v>
      </c>
      <c r="AO1735" s="182" t="s">
        <v>7262</v>
      </c>
      <c r="AP1735" s="182" t="s">
        <v>7263</v>
      </c>
      <c r="AQ1735" s="182" t="s">
        <v>7264</v>
      </c>
      <c r="AR1735" s="36"/>
      <c r="AS1735" s="36"/>
    </row>
    <row r="1736" spans="1:45" s="62" customFormat="1" ht="15" hidden="1" customHeight="1">
      <c r="A1736" s="147" t="s">
        <v>7967</v>
      </c>
      <c r="B1736" s="170" t="s">
        <v>6685</v>
      </c>
      <c r="C1736" s="40"/>
      <c r="D1736" s="42" t="s">
        <v>11</v>
      </c>
      <c r="E1736" s="40"/>
      <c r="F1736" s="40"/>
      <c r="G1736" s="40"/>
      <c r="H1736" s="43" t="s">
        <v>11</v>
      </c>
      <c r="I1736" s="40"/>
      <c r="J1736" s="40"/>
      <c r="K1736" s="40"/>
      <c r="L1736" s="165" t="s">
        <v>6715</v>
      </c>
      <c r="M1736" s="42"/>
      <c r="N1736" s="40"/>
      <c r="O1736" s="40"/>
      <c r="P1736" s="40"/>
      <c r="Q1736" s="40"/>
      <c r="R1736" s="40"/>
      <c r="S1736" s="40"/>
      <c r="T1736" s="40"/>
      <c r="U1736" s="40"/>
      <c r="V1736" s="41" t="s">
        <v>6605</v>
      </c>
      <c r="W1736" s="36">
        <v>3</v>
      </c>
      <c r="X1736" s="36" t="s">
        <v>4788</v>
      </c>
      <c r="Y1736" s="36" t="s">
        <v>5894</v>
      </c>
      <c r="Z1736" s="36" t="s">
        <v>117</v>
      </c>
      <c r="AA1736" s="36" t="s">
        <v>117</v>
      </c>
      <c r="AB1736" s="36" t="s">
        <v>117</v>
      </c>
      <c r="AC1736" s="36" t="s">
        <v>5894</v>
      </c>
      <c r="AD1736" s="36" t="s">
        <v>1325</v>
      </c>
      <c r="AE1736" s="36" t="s">
        <v>4791</v>
      </c>
      <c r="AF1736" s="36" t="s">
        <v>117</v>
      </c>
      <c r="AG1736" s="36" t="s">
        <v>117</v>
      </c>
      <c r="AH1736" s="36" t="s">
        <v>117</v>
      </c>
      <c r="AI1736" s="36" t="s">
        <v>117</v>
      </c>
      <c r="AJ1736" s="36" t="s">
        <v>117</v>
      </c>
      <c r="AK1736" s="36" t="s">
        <v>4297</v>
      </c>
      <c r="AL1736" s="36" t="s">
        <v>1384</v>
      </c>
      <c r="AM1736" s="36" t="s">
        <v>1386</v>
      </c>
      <c r="AN1736" s="36" t="s">
        <v>1388</v>
      </c>
      <c r="AO1736" s="182" t="s">
        <v>7262</v>
      </c>
      <c r="AP1736" s="182" t="s">
        <v>7263</v>
      </c>
      <c r="AQ1736" s="182" t="s">
        <v>7264</v>
      </c>
      <c r="AR1736" s="36"/>
      <c r="AS1736" s="36"/>
    </row>
    <row r="1737" spans="1:45" s="62" customFormat="1" ht="15" hidden="1" customHeight="1">
      <c r="A1737" s="147" t="s">
        <v>7261</v>
      </c>
      <c r="B1737" s="170" t="s">
        <v>6685</v>
      </c>
      <c r="C1737" s="40"/>
      <c r="D1737" s="42" t="s">
        <v>11</v>
      </c>
      <c r="E1737" s="40"/>
      <c r="F1737" s="40"/>
      <c r="G1737" s="40"/>
      <c r="H1737" s="43" t="s">
        <v>11</v>
      </c>
      <c r="I1737" s="40"/>
      <c r="J1737" s="40"/>
      <c r="K1737" s="40"/>
      <c r="L1737" s="40" t="s">
        <v>6864</v>
      </c>
      <c r="M1737" s="42"/>
      <c r="N1737" s="40"/>
      <c r="O1737" s="40"/>
      <c r="P1737" s="40"/>
      <c r="Q1737" s="40"/>
      <c r="R1737" s="40"/>
      <c r="S1737" s="40"/>
      <c r="T1737" s="40"/>
      <c r="U1737" s="40"/>
      <c r="V1737" s="41" t="s">
        <v>6605</v>
      </c>
      <c r="W1737" s="36">
        <v>3</v>
      </c>
      <c r="X1737" s="36" t="s">
        <v>4788</v>
      </c>
      <c r="Y1737" s="36" t="s">
        <v>5895</v>
      </c>
      <c r="Z1737" s="36" t="s">
        <v>117</v>
      </c>
      <c r="AA1737" s="36" t="s">
        <v>117</v>
      </c>
      <c r="AB1737" s="36" t="s">
        <v>117</v>
      </c>
      <c r="AC1737" s="36" t="s">
        <v>5895</v>
      </c>
      <c r="AD1737" s="36" t="s">
        <v>1400</v>
      </c>
      <c r="AE1737" s="36" t="s">
        <v>4791</v>
      </c>
      <c r="AF1737" s="36" t="s">
        <v>117</v>
      </c>
      <c r="AG1737" s="36" t="s">
        <v>117</v>
      </c>
      <c r="AH1737" s="36" t="s">
        <v>117</v>
      </c>
      <c r="AI1737" s="36" t="s">
        <v>117</v>
      </c>
      <c r="AJ1737" s="36" t="s">
        <v>117</v>
      </c>
      <c r="AK1737" s="36" t="s">
        <v>4297</v>
      </c>
      <c r="AL1737" s="36" t="s">
        <v>1384</v>
      </c>
      <c r="AM1737" s="36" t="s">
        <v>1386</v>
      </c>
      <c r="AN1737" s="36" t="s">
        <v>1388</v>
      </c>
      <c r="AO1737" s="182" t="s">
        <v>7262</v>
      </c>
      <c r="AP1737" s="182" t="s">
        <v>7263</v>
      </c>
      <c r="AQ1737" s="182" t="s">
        <v>7264</v>
      </c>
      <c r="AR1737" s="36"/>
      <c r="AS1737" s="36"/>
    </row>
    <row r="1738" spans="1:45" s="62" customFormat="1" ht="15" hidden="1" customHeight="1">
      <c r="A1738" s="147" t="s">
        <v>7967</v>
      </c>
      <c r="B1738" s="170" t="s">
        <v>6685</v>
      </c>
      <c r="C1738" s="40"/>
      <c r="D1738" s="42" t="s">
        <v>11</v>
      </c>
      <c r="E1738" s="40"/>
      <c r="F1738" s="40"/>
      <c r="G1738" s="40"/>
      <c r="H1738" s="43" t="s">
        <v>6865</v>
      </c>
      <c r="I1738" s="40"/>
      <c r="J1738" s="40"/>
      <c r="K1738" s="40"/>
      <c r="L1738" s="165" t="s">
        <v>6715</v>
      </c>
      <c r="M1738" s="42"/>
      <c r="N1738" s="40"/>
      <c r="O1738" s="40"/>
      <c r="P1738" s="40"/>
      <c r="Q1738" s="40"/>
      <c r="R1738" s="40"/>
      <c r="S1738" s="40"/>
      <c r="T1738" s="40"/>
      <c r="U1738" s="40"/>
      <c r="V1738" s="41" t="s">
        <v>6605</v>
      </c>
      <c r="W1738" s="36">
        <v>3</v>
      </c>
      <c r="X1738" s="36" t="s">
        <v>4782</v>
      </c>
      <c r="Y1738" s="36" t="s">
        <v>5896</v>
      </c>
      <c r="Z1738" s="36" t="s">
        <v>117</v>
      </c>
      <c r="AA1738" s="36" t="s">
        <v>117</v>
      </c>
      <c r="AB1738" s="36" t="s">
        <v>117</v>
      </c>
      <c r="AC1738" s="36" t="s">
        <v>5896</v>
      </c>
      <c r="AD1738" s="36" t="s">
        <v>453</v>
      </c>
      <c r="AE1738" s="36" t="s">
        <v>4815</v>
      </c>
      <c r="AF1738" s="36" t="s">
        <v>117</v>
      </c>
      <c r="AG1738" s="36" t="s">
        <v>117</v>
      </c>
      <c r="AH1738" s="36" t="s">
        <v>117</v>
      </c>
      <c r="AI1738" s="36" t="s">
        <v>117</v>
      </c>
      <c r="AJ1738" s="36" t="s">
        <v>117</v>
      </c>
      <c r="AK1738" s="36" t="s">
        <v>4297</v>
      </c>
      <c r="AL1738" s="36" t="s">
        <v>117</v>
      </c>
      <c r="AM1738" s="36" t="s">
        <v>1386</v>
      </c>
      <c r="AN1738" s="36" t="s">
        <v>117</v>
      </c>
      <c r="AO1738" s="182" t="s">
        <v>117</v>
      </c>
      <c r="AP1738" s="182" t="s">
        <v>7263</v>
      </c>
      <c r="AQ1738" s="182" t="s">
        <v>117</v>
      </c>
      <c r="AR1738" s="36"/>
      <c r="AS1738" s="36"/>
    </row>
    <row r="1739" spans="1:45" s="62" customFormat="1" ht="15" hidden="1" customHeight="1">
      <c r="A1739" s="147" t="s">
        <v>7261</v>
      </c>
      <c r="B1739" s="170" t="s">
        <v>6685</v>
      </c>
      <c r="C1739" s="40"/>
      <c r="D1739" s="42" t="s">
        <v>11</v>
      </c>
      <c r="E1739" s="40"/>
      <c r="F1739" s="40"/>
      <c r="G1739" s="40"/>
      <c r="H1739" s="43" t="s">
        <v>11</v>
      </c>
      <c r="I1739" s="40"/>
      <c r="J1739" s="40"/>
      <c r="K1739" s="40"/>
      <c r="L1739" s="40" t="s">
        <v>6864</v>
      </c>
      <c r="M1739" s="42"/>
      <c r="N1739" s="40"/>
      <c r="O1739" s="40"/>
      <c r="P1739" s="40"/>
      <c r="Q1739" s="40"/>
      <c r="R1739" s="40"/>
      <c r="S1739" s="40"/>
      <c r="T1739" s="40"/>
      <c r="U1739" s="40"/>
      <c r="V1739" s="41" t="s">
        <v>6605</v>
      </c>
      <c r="W1739" s="36">
        <v>3</v>
      </c>
      <c r="X1739" s="36" t="s">
        <v>4800</v>
      </c>
      <c r="Y1739" s="36" t="s">
        <v>5897</v>
      </c>
      <c r="Z1739" s="36" t="s">
        <v>117</v>
      </c>
      <c r="AA1739" s="36" t="s">
        <v>117</v>
      </c>
      <c r="AB1739" s="36" t="s">
        <v>117</v>
      </c>
      <c r="AC1739" s="36" t="s">
        <v>5897</v>
      </c>
      <c r="AD1739" s="36" t="s">
        <v>624</v>
      </c>
      <c r="AE1739" s="36" t="s">
        <v>4803</v>
      </c>
      <c r="AF1739" s="36" t="s">
        <v>117</v>
      </c>
      <c r="AG1739" s="36" t="s">
        <v>117</v>
      </c>
      <c r="AH1739" s="36" t="s">
        <v>117</v>
      </c>
      <c r="AI1739" s="36" t="s">
        <v>117</v>
      </c>
      <c r="AJ1739" s="36" t="s">
        <v>117</v>
      </c>
      <c r="AK1739" s="36" t="s">
        <v>4297</v>
      </c>
      <c r="AL1739" s="36" t="s">
        <v>1384</v>
      </c>
      <c r="AM1739" s="36" t="s">
        <v>1386</v>
      </c>
      <c r="AN1739" s="36" t="s">
        <v>1388</v>
      </c>
      <c r="AO1739" s="182" t="s">
        <v>7262</v>
      </c>
      <c r="AP1739" s="182" t="s">
        <v>7263</v>
      </c>
      <c r="AQ1739" s="182" t="s">
        <v>7264</v>
      </c>
      <c r="AR1739" s="36"/>
      <c r="AS1739" s="36"/>
    </row>
    <row r="1740" spans="1:45" s="62" customFormat="1" ht="15" hidden="1" customHeight="1">
      <c r="A1740" s="147" t="s">
        <v>7967</v>
      </c>
      <c r="B1740" s="170" t="s">
        <v>6685</v>
      </c>
      <c r="C1740" s="40"/>
      <c r="D1740" s="42" t="s">
        <v>7</v>
      </c>
      <c r="E1740" s="40"/>
      <c r="F1740" s="40"/>
      <c r="G1740" s="40"/>
      <c r="H1740" s="43" t="s">
        <v>7</v>
      </c>
      <c r="I1740" s="40"/>
      <c r="J1740" s="40"/>
      <c r="K1740" s="40"/>
      <c r="L1740" s="165" t="s">
        <v>6715</v>
      </c>
      <c r="M1740" s="42"/>
      <c r="N1740" s="40"/>
      <c r="O1740" s="40"/>
      <c r="P1740" s="40"/>
      <c r="Q1740" s="40"/>
      <c r="R1740" s="40"/>
      <c r="S1740" s="40"/>
      <c r="T1740" s="40"/>
      <c r="U1740" s="40"/>
      <c r="V1740" s="41" t="s">
        <v>6605</v>
      </c>
      <c r="W1740" s="36">
        <v>3</v>
      </c>
      <c r="X1740" s="36" t="s">
        <v>5898</v>
      </c>
      <c r="Y1740" s="36" t="s">
        <v>5899</v>
      </c>
      <c r="Z1740" s="36" t="s">
        <v>117</v>
      </c>
      <c r="AA1740" s="36" t="s">
        <v>117</v>
      </c>
      <c r="AB1740" s="36" t="s">
        <v>117</v>
      </c>
      <c r="AC1740" s="36" t="s">
        <v>5899</v>
      </c>
      <c r="AD1740" s="36" t="s">
        <v>1426</v>
      </c>
      <c r="AE1740" s="36" t="s">
        <v>5900</v>
      </c>
      <c r="AF1740" s="36" t="s">
        <v>117</v>
      </c>
      <c r="AG1740" s="36" t="s">
        <v>117</v>
      </c>
      <c r="AH1740" s="36" t="s">
        <v>117</v>
      </c>
      <c r="AI1740" s="36" t="s">
        <v>117</v>
      </c>
      <c r="AJ1740" s="36" t="s">
        <v>117</v>
      </c>
      <c r="AK1740" s="36" t="s">
        <v>4297</v>
      </c>
      <c r="AL1740" s="36" t="s">
        <v>1384</v>
      </c>
      <c r="AM1740" s="36" t="s">
        <v>117</v>
      </c>
      <c r="AN1740" s="36" t="s">
        <v>1388</v>
      </c>
      <c r="AO1740" s="182" t="s">
        <v>7262</v>
      </c>
      <c r="AP1740" s="182" t="s">
        <v>117</v>
      </c>
      <c r="AQ1740" s="182" t="s">
        <v>7264</v>
      </c>
      <c r="AR1740" s="36"/>
      <c r="AS1740" s="36"/>
    </row>
    <row r="1741" spans="1:45" s="62" customFormat="1" ht="15" hidden="1" customHeight="1">
      <c r="A1741" s="147" t="s">
        <v>7967</v>
      </c>
      <c r="B1741" s="170" t="s">
        <v>6685</v>
      </c>
      <c r="C1741" s="40"/>
      <c r="D1741" s="72" t="s">
        <v>6616</v>
      </c>
      <c r="E1741" s="35"/>
      <c r="F1741" s="35"/>
      <c r="G1741" s="35"/>
      <c r="H1741" s="35" t="s">
        <v>6616</v>
      </c>
      <c r="I1741" s="40"/>
      <c r="J1741" s="40"/>
      <c r="K1741" s="40"/>
      <c r="L1741" s="165" t="s">
        <v>6715</v>
      </c>
      <c r="M1741" s="42"/>
      <c r="N1741" s="40"/>
      <c r="O1741" s="40"/>
      <c r="P1741" s="40"/>
      <c r="Q1741" s="40"/>
      <c r="R1741" s="40"/>
      <c r="S1741" s="40"/>
      <c r="T1741" s="40"/>
      <c r="U1741" s="40"/>
      <c r="V1741" s="41" t="s">
        <v>6605</v>
      </c>
      <c r="W1741" s="36">
        <v>3</v>
      </c>
      <c r="X1741" s="36" t="s">
        <v>4782</v>
      </c>
      <c r="Y1741" s="36" t="s">
        <v>5901</v>
      </c>
      <c r="Z1741" s="36" t="s">
        <v>117</v>
      </c>
      <c r="AA1741" s="36" t="s">
        <v>117</v>
      </c>
      <c r="AB1741" s="36" t="s">
        <v>117</v>
      </c>
      <c r="AC1741" s="36" t="s">
        <v>5901</v>
      </c>
      <c r="AD1741" s="36" t="s">
        <v>662</v>
      </c>
      <c r="AE1741" s="36" t="s">
        <v>4815</v>
      </c>
      <c r="AF1741" s="36" t="s">
        <v>117</v>
      </c>
      <c r="AG1741" s="36" t="s">
        <v>117</v>
      </c>
      <c r="AH1741" s="36" t="s">
        <v>117</v>
      </c>
      <c r="AI1741" s="36" t="s">
        <v>117</v>
      </c>
      <c r="AJ1741" s="36" t="s">
        <v>117</v>
      </c>
      <c r="AK1741" s="36" t="s">
        <v>4297</v>
      </c>
      <c r="AL1741" s="36" t="s">
        <v>1384</v>
      </c>
      <c r="AM1741" s="36" t="s">
        <v>1386</v>
      </c>
      <c r="AN1741" s="36" t="s">
        <v>1388</v>
      </c>
      <c r="AO1741" s="182" t="s">
        <v>7262</v>
      </c>
      <c r="AP1741" s="182" t="s">
        <v>7263</v>
      </c>
      <c r="AQ1741" s="182" t="s">
        <v>7264</v>
      </c>
      <c r="AR1741" s="36"/>
      <c r="AS1741" s="36"/>
    </row>
    <row r="1742" spans="1:45" s="62" customFormat="1" ht="15" hidden="1" customHeight="1">
      <c r="A1742" s="147" t="s">
        <v>7261</v>
      </c>
      <c r="B1742" s="170" t="s">
        <v>6685</v>
      </c>
      <c r="C1742" s="40"/>
      <c r="D1742" s="42" t="s">
        <v>6782</v>
      </c>
      <c r="E1742" s="40"/>
      <c r="F1742" s="40"/>
      <c r="G1742" s="40"/>
      <c r="H1742" s="43"/>
      <c r="I1742" s="40"/>
      <c r="J1742" s="40"/>
      <c r="K1742" s="40"/>
      <c r="L1742" s="40" t="s">
        <v>6787</v>
      </c>
      <c r="M1742" s="42"/>
      <c r="N1742" s="40"/>
      <c r="O1742" s="40"/>
      <c r="P1742" s="40"/>
      <c r="Q1742" s="40"/>
      <c r="R1742" s="40"/>
      <c r="S1742" s="40"/>
      <c r="T1742" s="40"/>
      <c r="U1742" s="40"/>
      <c r="V1742" s="41" t="s">
        <v>6622</v>
      </c>
      <c r="W1742" s="36">
        <v>3</v>
      </c>
      <c r="X1742" s="36" t="s">
        <v>4764</v>
      </c>
      <c r="Y1742" s="36" t="s">
        <v>5902</v>
      </c>
      <c r="Z1742" s="36" t="s">
        <v>117</v>
      </c>
      <c r="AA1742" s="36" t="s">
        <v>117</v>
      </c>
      <c r="AB1742" s="36" t="s">
        <v>117</v>
      </c>
      <c r="AC1742" s="36" t="s">
        <v>5902</v>
      </c>
      <c r="AD1742" s="36" t="s">
        <v>662</v>
      </c>
      <c r="AE1742" s="36" t="s">
        <v>4766</v>
      </c>
      <c r="AF1742" s="36" t="s">
        <v>117</v>
      </c>
      <c r="AG1742" s="36" t="s">
        <v>117</v>
      </c>
      <c r="AH1742" s="36" t="s">
        <v>117</v>
      </c>
      <c r="AI1742" s="36" t="s">
        <v>117</v>
      </c>
      <c r="AJ1742" s="36" t="s">
        <v>117</v>
      </c>
      <c r="AK1742" s="36" t="s">
        <v>4297</v>
      </c>
      <c r="AL1742" s="36" t="s">
        <v>1384</v>
      </c>
      <c r="AM1742" s="36" t="s">
        <v>1386</v>
      </c>
      <c r="AN1742" s="36" t="s">
        <v>1388</v>
      </c>
      <c r="AO1742" s="182" t="s">
        <v>7262</v>
      </c>
      <c r="AP1742" s="182" t="s">
        <v>7263</v>
      </c>
      <c r="AQ1742" s="182" t="s">
        <v>7264</v>
      </c>
      <c r="AR1742" s="36"/>
      <c r="AS1742" s="36"/>
    </row>
    <row r="1743" spans="1:45" s="62" customFormat="1" ht="15" hidden="1" customHeight="1">
      <c r="A1743" s="147" t="s">
        <v>7261</v>
      </c>
      <c r="B1743" s="170" t="s">
        <v>6685</v>
      </c>
      <c r="C1743" s="40"/>
      <c r="D1743" s="42" t="s">
        <v>11</v>
      </c>
      <c r="E1743" s="40"/>
      <c r="F1743" s="40"/>
      <c r="G1743" s="40"/>
      <c r="H1743" s="43"/>
      <c r="I1743" s="40"/>
      <c r="J1743" s="40"/>
      <c r="K1743" s="40"/>
      <c r="L1743" s="40"/>
      <c r="M1743" s="42"/>
      <c r="N1743" s="40"/>
      <c r="O1743" s="40"/>
      <c r="P1743" s="40"/>
      <c r="Q1743" s="40"/>
      <c r="R1743" s="40"/>
      <c r="S1743" s="40"/>
      <c r="T1743" s="40"/>
      <c r="U1743" s="40"/>
      <c r="V1743" s="41" t="s">
        <v>6605</v>
      </c>
      <c r="W1743" s="36">
        <v>3</v>
      </c>
      <c r="X1743" s="36" t="s">
        <v>5638</v>
      </c>
      <c r="Y1743" s="36" t="s">
        <v>5903</v>
      </c>
      <c r="Z1743" s="36" t="s">
        <v>117</v>
      </c>
      <c r="AA1743" s="36" t="s">
        <v>117</v>
      </c>
      <c r="AB1743" s="36" t="s">
        <v>117</v>
      </c>
      <c r="AC1743" s="36" t="s">
        <v>5903</v>
      </c>
      <c r="AD1743" s="36" t="s">
        <v>1400</v>
      </c>
      <c r="AE1743" s="36" t="s">
        <v>5640</v>
      </c>
      <c r="AF1743" s="36" t="s">
        <v>117</v>
      </c>
      <c r="AG1743" s="36" t="s">
        <v>117</v>
      </c>
      <c r="AH1743" s="36" t="s">
        <v>117</v>
      </c>
      <c r="AI1743" s="36" t="s">
        <v>117</v>
      </c>
      <c r="AJ1743" s="36" t="s">
        <v>117</v>
      </c>
      <c r="AK1743" s="36" t="s">
        <v>4297</v>
      </c>
      <c r="AL1743" s="36" t="s">
        <v>1384</v>
      </c>
      <c r="AM1743" s="36" t="s">
        <v>1386</v>
      </c>
      <c r="AN1743" s="36" t="s">
        <v>1388</v>
      </c>
      <c r="AO1743" s="182" t="s">
        <v>7262</v>
      </c>
      <c r="AP1743" s="182" t="s">
        <v>7263</v>
      </c>
      <c r="AQ1743" s="182" t="s">
        <v>7264</v>
      </c>
      <c r="AR1743" s="36"/>
      <c r="AS1743" s="36"/>
    </row>
    <row r="1744" spans="1:45" s="62" customFormat="1" ht="17.25" hidden="1" customHeight="1">
      <c r="A1744" s="147" t="s">
        <v>7261</v>
      </c>
      <c r="B1744" s="170" t="s">
        <v>6685</v>
      </c>
      <c r="C1744" s="40"/>
      <c r="D1744" s="42" t="s">
        <v>11</v>
      </c>
      <c r="E1744" s="40"/>
      <c r="F1744" s="40"/>
      <c r="G1744" s="40"/>
      <c r="H1744" s="43"/>
      <c r="I1744" s="40"/>
      <c r="J1744" s="40"/>
      <c r="K1744" s="40"/>
      <c r="L1744" s="40"/>
      <c r="M1744" s="42"/>
      <c r="N1744" s="40"/>
      <c r="O1744" s="40"/>
      <c r="P1744" s="40"/>
      <c r="Q1744" s="40"/>
      <c r="R1744" s="40"/>
      <c r="S1744" s="40"/>
      <c r="T1744" s="40"/>
      <c r="U1744" s="40"/>
      <c r="V1744" s="41" t="s">
        <v>6605</v>
      </c>
      <c r="W1744" s="36">
        <v>3</v>
      </c>
      <c r="X1744" s="36" t="s">
        <v>5638</v>
      </c>
      <c r="Y1744" s="36" t="s">
        <v>5904</v>
      </c>
      <c r="Z1744" s="36" t="s">
        <v>117</v>
      </c>
      <c r="AA1744" s="36" t="s">
        <v>117</v>
      </c>
      <c r="AB1744" s="36" t="s">
        <v>117</v>
      </c>
      <c r="AC1744" s="36" t="s">
        <v>5904</v>
      </c>
      <c r="AD1744" s="36" t="s">
        <v>1416</v>
      </c>
      <c r="AE1744" s="36" t="s">
        <v>5640</v>
      </c>
      <c r="AF1744" s="36" t="s">
        <v>117</v>
      </c>
      <c r="AG1744" s="36" t="s">
        <v>117</v>
      </c>
      <c r="AH1744" s="36" t="s">
        <v>117</v>
      </c>
      <c r="AI1744" s="36" t="s">
        <v>117</v>
      </c>
      <c r="AJ1744" s="36" t="s">
        <v>117</v>
      </c>
      <c r="AK1744" s="36" t="s">
        <v>4297</v>
      </c>
      <c r="AL1744" s="36" t="s">
        <v>1384</v>
      </c>
      <c r="AM1744" s="36" t="s">
        <v>1386</v>
      </c>
      <c r="AN1744" s="36" t="s">
        <v>1388</v>
      </c>
      <c r="AO1744" s="182" t="s">
        <v>7262</v>
      </c>
      <c r="AP1744" s="182" t="s">
        <v>7263</v>
      </c>
      <c r="AQ1744" s="182" t="s">
        <v>7264</v>
      </c>
      <c r="AR1744" s="36"/>
      <c r="AS1744" s="36"/>
    </row>
    <row r="1745" spans="1:45" s="62" customFormat="1" ht="18" hidden="1" customHeight="1">
      <c r="A1745" s="147" t="s">
        <v>7836</v>
      </c>
      <c r="B1745" s="170" t="s">
        <v>6685</v>
      </c>
      <c r="C1745" s="40"/>
      <c r="D1745" s="72" t="s">
        <v>6616</v>
      </c>
      <c r="E1745" s="40"/>
      <c r="F1745" s="35" t="s">
        <v>6698</v>
      </c>
      <c r="G1745" s="40" t="s">
        <v>6866</v>
      </c>
      <c r="H1745" s="43" t="s">
        <v>6808</v>
      </c>
      <c r="I1745" s="40"/>
      <c r="J1745" s="165" t="s">
        <v>7855</v>
      </c>
      <c r="K1745" s="40"/>
      <c r="L1745" s="40"/>
      <c r="M1745" s="173">
        <v>940004488</v>
      </c>
      <c r="N1745" s="40"/>
      <c r="O1745" s="40"/>
      <c r="P1745" s="40"/>
      <c r="Q1745" s="40"/>
      <c r="R1745" s="40"/>
      <c r="S1745" s="40"/>
      <c r="T1745" s="40"/>
      <c r="U1745" s="40"/>
      <c r="V1745" s="41" t="s">
        <v>6605</v>
      </c>
      <c r="W1745" s="36">
        <v>3</v>
      </c>
      <c r="X1745" s="36" t="s">
        <v>53</v>
      </c>
      <c r="Y1745" s="36" t="s">
        <v>5120</v>
      </c>
      <c r="Z1745" s="36" t="s">
        <v>117</v>
      </c>
      <c r="AA1745" s="36" t="s">
        <v>117</v>
      </c>
      <c r="AB1745" s="36" t="s">
        <v>117</v>
      </c>
      <c r="AC1745" s="36" t="s">
        <v>5905</v>
      </c>
      <c r="AD1745" s="36" t="s">
        <v>1420</v>
      </c>
      <c r="AE1745" s="36" t="s">
        <v>5906</v>
      </c>
      <c r="AF1745" s="36" t="s">
        <v>117</v>
      </c>
      <c r="AG1745" s="36" t="s">
        <v>117</v>
      </c>
      <c r="AH1745" s="36" t="s">
        <v>117</v>
      </c>
      <c r="AI1745" s="36" t="s">
        <v>117</v>
      </c>
      <c r="AJ1745" s="36" t="s">
        <v>117</v>
      </c>
      <c r="AK1745" s="36" t="s">
        <v>4297</v>
      </c>
      <c r="AL1745" s="36" t="s">
        <v>1384</v>
      </c>
      <c r="AM1745" s="36" t="s">
        <v>117</v>
      </c>
      <c r="AN1745" s="36" t="s">
        <v>1388</v>
      </c>
      <c r="AO1745" s="182" t="s">
        <v>7262</v>
      </c>
      <c r="AP1745" s="182" t="s">
        <v>117</v>
      </c>
      <c r="AQ1745" s="182" t="s">
        <v>7264</v>
      </c>
      <c r="AR1745" s="36"/>
      <c r="AS1745" s="36"/>
    </row>
    <row r="1746" spans="1:45" s="197" customFormat="1" ht="14.25" hidden="1" customHeight="1">
      <c r="A1746" s="121" t="s">
        <v>7261</v>
      </c>
      <c r="B1746" s="119" t="s">
        <v>6685</v>
      </c>
      <c r="C1746" s="58"/>
      <c r="D1746" s="119" t="s">
        <v>7</v>
      </c>
      <c r="E1746" s="58"/>
      <c r="F1746" s="120" t="s">
        <v>6698</v>
      </c>
      <c r="G1746" s="58" t="s">
        <v>6866</v>
      </c>
      <c r="H1746" s="127" t="s">
        <v>6786</v>
      </c>
      <c r="I1746" s="58"/>
      <c r="J1746" s="58"/>
      <c r="K1746" s="58"/>
      <c r="L1746" s="58"/>
      <c r="M1746" s="119">
        <v>940004337</v>
      </c>
      <c r="N1746" s="58"/>
      <c r="O1746" s="58"/>
      <c r="P1746" s="58"/>
      <c r="Q1746" s="58"/>
      <c r="R1746" s="58"/>
      <c r="S1746" s="58"/>
      <c r="T1746" s="58"/>
      <c r="U1746" s="58"/>
      <c r="V1746" s="59" t="s">
        <v>6605</v>
      </c>
      <c r="W1746" s="118">
        <v>3</v>
      </c>
      <c r="X1746" s="118" t="s">
        <v>53</v>
      </c>
      <c r="Y1746" s="118" t="s">
        <v>5120</v>
      </c>
      <c r="Z1746" s="118" t="s">
        <v>117</v>
      </c>
      <c r="AA1746" s="118" t="s">
        <v>117</v>
      </c>
      <c r="AB1746" s="118" t="s">
        <v>117</v>
      </c>
      <c r="AC1746" s="118" t="s">
        <v>5907</v>
      </c>
      <c r="AD1746" s="118" t="s">
        <v>1426</v>
      </c>
      <c r="AE1746" s="118" t="s">
        <v>5908</v>
      </c>
      <c r="AF1746" s="118" t="s">
        <v>117</v>
      </c>
      <c r="AG1746" s="118" t="s">
        <v>117</v>
      </c>
      <c r="AH1746" s="118" t="s">
        <v>117</v>
      </c>
      <c r="AI1746" s="118" t="s">
        <v>117</v>
      </c>
      <c r="AJ1746" s="118" t="s">
        <v>117</v>
      </c>
      <c r="AK1746" s="118" t="s">
        <v>4297</v>
      </c>
      <c r="AL1746" s="118" t="s">
        <v>1384</v>
      </c>
      <c r="AM1746" s="118" t="s">
        <v>117</v>
      </c>
      <c r="AN1746" s="118" t="s">
        <v>1388</v>
      </c>
      <c r="AO1746" s="140" t="s">
        <v>7262</v>
      </c>
      <c r="AP1746" s="140" t="s">
        <v>117</v>
      </c>
      <c r="AQ1746" s="140" t="s">
        <v>7264</v>
      </c>
      <c r="AR1746" s="118"/>
      <c r="AS1746" s="118"/>
    </row>
    <row r="1747" spans="1:45" s="118" customFormat="1" ht="14.25" hidden="1" customHeight="1">
      <c r="A1747" s="121" t="s">
        <v>7903</v>
      </c>
      <c r="B1747" s="119" t="s">
        <v>6685</v>
      </c>
      <c r="C1747" s="58"/>
      <c r="D1747" s="119" t="s">
        <v>7</v>
      </c>
      <c r="E1747" s="58"/>
      <c r="F1747" s="120" t="s">
        <v>6698</v>
      </c>
      <c r="G1747" s="58" t="s">
        <v>6866</v>
      </c>
      <c r="H1747" s="127" t="s">
        <v>6786</v>
      </c>
      <c r="I1747" s="58"/>
      <c r="J1747" s="135" t="s">
        <v>7856</v>
      </c>
      <c r="K1747" s="58"/>
      <c r="L1747" s="58"/>
      <c r="M1747" s="119">
        <v>940004337</v>
      </c>
      <c r="N1747" s="58"/>
      <c r="O1747" s="58"/>
      <c r="P1747" s="58"/>
      <c r="Q1747" s="58"/>
      <c r="R1747" s="58"/>
      <c r="S1747" s="58"/>
      <c r="T1747" s="58"/>
      <c r="U1747" s="58"/>
      <c r="V1747" s="59" t="s">
        <v>6605</v>
      </c>
      <c r="W1747" s="118">
        <v>3</v>
      </c>
      <c r="X1747" s="118" t="s">
        <v>53</v>
      </c>
      <c r="Y1747" s="118" t="s">
        <v>5120</v>
      </c>
      <c r="Z1747" s="118" t="s">
        <v>117</v>
      </c>
      <c r="AA1747" s="118" t="s">
        <v>117</v>
      </c>
      <c r="AB1747" s="118" t="s">
        <v>117</v>
      </c>
      <c r="AC1747" s="118" t="s">
        <v>5907</v>
      </c>
      <c r="AD1747" s="118" t="s">
        <v>1426</v>
      </c>
      <c r="AE1747" s="130" t="s">
        <v>7439</v>
      </c>
      <c r="AF1747" s="118" t="s">
        <v>117</v>
      </c>
      <c r="AG1747" s="118" t="s">
        <v>117</v>
      </c>
      <c r="AH1747" s="118" t="s">
        <v>117</v>
      </c>
      <c r="AI1747" s="118" t="s">
        <v>117</v>
      </c>
      <c r="AJ1747" s="118" t="s">
        <v>117</v>
      </c>
      <c r="AK1747" s="118" t="s">
        <v>4297</v>
      </c>
      <c r="AL1747" s="118" t="s">
        <v>1384</v>
      </c>
      <c r="AM1747" s="118" t="s">
        <v>117</v>
      </c>
      <c r="AN1747" s="118" t="s">
        <v>1388</v>
      </c>
      <c r="AO1747" s="140" t="s">
        <v>7262</v>
      </c>
      <c r="AP1747" s="140" t="s">
        <v>117</v>
      </c>
      <c r="AQ1747" s="140" t="s">
        <v>7264</v>
      </c>
    </row>
    <row r="1748" spans="1:45" s="62" customFormat="1" ht="14.25" hidden="1" customHeight="1">
      <c r="A1748" s="147" t="s">
        <v>7903</v>
      </c>
      <c r="B1748" s="170" t="s">
        <v>6685</v>
      </c>
      <c r="C1748" s="161"/>
      <c r="D1748" s="170" t="s">
        <v>7</v>
      </c>
      <c r="E1748" s="161"/>
      <c r="F1748" s="86" t="s">
        <v>6698</v>
      </c>
      <c r="G1748" s="161" t="s">
        <v>6866</v>
      </c>
      <c r="H1748" s="149" t="s">
        <v>6786</v>
      </c>
      <c r="I1748" s="161"/>
      <c r="J1748" s="161" t="s">
        <v>7856</v>
      </c>
      <c r="K1748" s="161"/>
      <c r="L1748" s="161"/>
      <c r="M1748" s="170">
        <v>940004337</v>
      </c>
      <c r="N1748" s="161"/>
      <c r="O1748" s="161"/>
      <c r="P1748" s="161"/>
      <c r="Q1748" s="161"/>
      <c r="R1748" s="161"/>
      <c r="S1748" s="161"/>
      <c r="T1748" s="161"/>
      <c r="U1748" s="161"/>
      <c r="V1748" s="167" t="s">
        <v>6605</v>
      </c>
      <c r="W1748" s="158">
        <v>3</v>
      </c>
      <c r="X1748" s="148" t="s">
        <v>117</v>
      </c>
      <c r="Y1748" s="158" t="s">
        <v>5120</v>
      </c>
      <c r="Z1748" s="158" t="s">
        <v>117</v>
      </c>
      <c r="AA1748" s="158" t="s">
        <v>117</v>
      </c>
      <c r="AB1748" s="158" t="s">
        <v>117</v>
      </c>
      <c r="AC1748" s="158" t="s">
        <v>5907</v>
      </c>
      <c r="AD1748" s="158" t="s">
        <v>1426</v>
      </c>
      <c r="AE1748" s="148" t="s">
        <v>5908</v>
      </c>
      <c r="AF1748" s="158" t="s">
        <v>117</v>
      </c>
      <c r="AG1748" s="158" t="s">
        <v>117</v>
      </c>
      <c r="AH1748" s="158" t="s">
        <v>117</v>
      </c>
      <c r="AI1748" s="158" t="s">
        <v>117</v>
      </c>
      <c r="AJ1748" s="158" t="s">
        <v>117</v>
      </c>
      <c r="AK1748" s="158" t="s">
        <v>4297</v>
      </c>
      <c r="AL1748" s="158" t="s">
        <v>1384</v>
      </c>
      <c r="AM1748" s="158" t="s">
        <v>117</v>
      </c>
      <c r="AN1748" s="158" t="s">
        <v>1388</v>
      </c>
      <c r="AO1748" s="182" t="s">
        <v>7262</v>
      </c>
      <c r="AP1748" s="182" t="s">
        <v>117</v>
      </c>
      <c r="AQ1748" s="182" t="s">
        <v>7264</v>
      </c>
      <c r="AR1748" s="158"/>
      <c r="AS1748" s="158"/>
    </row>
    <row r="1749" spans="1:45" s="62" customFormat="1" hidden="1">
      <c r="A1749" s="136"/>
      <c r="B1749" s="170" t="s">
        <v>6689</v>
      </c>
      <c r="C1749" s="36"/>
      <c r="D1749" s="88"/>
      <c r="E1749" s="88"/>
      <c r="F1749" s="88"/>
      <c r="G1749" s="88"/>
      <c r="H1749" s="88"/>
      <c r="I1749" s="88"/>
      <c r="J1749" s="88"/>
      <c r="K1749" s="88"/>
      <c r="L1749" s="88"/>
      <c r="M1749" s="88"/>
      <c r="N1749" s="88"/>
      <c r="O1749" s="88"/>
      <c r="P1749" s="88"/>
      <c r="Q1749" s="88"/>
      <c r="R1749" s="36"/>
      <c r="S1749" s="36"/>
      <c r="T1749" s="36"/>
      <c r="U1749" s="36"/>
      <c r="V1749" s="36"/>
      <c r="W1749" s="36">
        <v>1</v>
      </c>
      <c r="X1749" s="36" t="s">
        <v>1444</v>
      </c>
      <c r="Y1749" s="36"/>
      <c r="Z1749" s="36"/>
      <c r="AA1749" s="36"/>
      <c r="AB1749" s="36"/>
      <c r="AC1749" s="36"/>
      <c r="AD1749" s="36"/>
      <c r="AE1749" s="36"/>
      <c r="AF1749" s="36"/>
      <c r="AG1749" s="36"/>
      <c r="AH1749" s="36"/>
      <c r="AI1749" s="36"/>
      <c r="AJ1749" s="36"/>
      <c r="AK1749" s="36"/>
      <c r="AL1749" s="36"/>
      <c r="AM1749" s="36"/>
      <c r="AN1749" s="36"/>
      <c r="AO1749" s="36"/>
      <c r="AP1749" s="36"/>
      <c r="AQ1749" s="36"/>
      <c r="AR1749" s="36"/>
      <c r="AS1749" s="36"/>
    </row>
    <row r="1750" spans="1:45" s="62" customFormat="1" hidden="1">
      <c r="A1750" s="146" t="s">
        <v>6956</v>
      </c>
      <c r="B1750" s="170" t="s">
        <v>6689</v>
      </c>
      <c r="C1750" s="36"/>
      <c r="D1750" s="88"/>
      <c r="E1750" s="88"/>
      <c r="F1750" s="88"/>
      <c r="G1750" s="88"/>
      <c r="H1750" s="88"/>
      <c r="I1750" s="88"/>
      <c r="J1750" s="88"/>
      <c r="K1750" s="88"/>
      <c r="L1750" s="88"/>
      <c r="M1750" s="88"/>
      <c r="N1750" s="88"/>
      <c r="O1750" s="88"/>
      <c r="P1750" s="88"/>
      <c r="Q1750" s="88"/>
      <c r="R1750" s="36"/>
      <c r="S1750" s="36"/>
      <c r="T1750" s="36"/>
      <c r="U1750" s="36"/>
      <c r="V1750" s="36"/>
      <c r="W1750" s="36">
        <v>2</v>
      </c>
      <c r="X1750" s="36" t="s">
        <v>61</v>
      </c>
      <c r="Y1750" s="36" t="s">
        <v>1445</v>
      </c>
      <c r="Z1750" s="36" t="s">
        <v>1446</v>
      </c>
      <c r="AA1750" s="148" t="s">
        <v>6969</v>
      </c>
      <c r="AB1750" s="36"/>
      <c r="AC1750" s="36"/>
      <c r="AD1750" s="36"/>
      <c r="AE1750" s="36"/>
      <c r="AF1750" s="36"/>
      <c r="AG1750" s="36"/>
      <c r="AH1750" s="36"/>
      <c r="AI1750" s="36"/>
      <c r="AJ1750" s="36"/>
      <c r="AK1750" s="36"/>
      <c r="AL1750" s="36"/>
      <c r="AM1750" s="36"/>
      <c r="AN1750" s="36"/>
      <c r="AO1750" s="36"/>
      <c r="AP1750" s="36"/>
      <c r="AQ1750" s="36"/>
      <c r="AR1750" s="36"/>
      <c r="AS1750" s="36"/>
    </row>
    <row r="1751" spans="1:45" s="62" customFormat="1" hidden="1">
      <c r="A1751" s="146" t="s">
        <v>7291</v>
      </c>
      <c r="B1751" s="170" t="s">
        <v>6689</v>
      </c>
      <c r="C1751" s="36"/>
      <c r="D1751" s="88"/>
      <c r="E1751" s="88"/>
      <c r="F1751" s="88"/>
      <c r="G1751" s="88"/>
      <c r="H1751" s="88"/>
      <c r="I1751" s="88"/>
      <c r="J1751" s="88"/>
      <c r="K1751" s="88"/>
      <c r="L1751" s="88"/>
      <c r="M1751" s="88"/>
      <c r="N1751" s="88"/>
      <c r="O1751" s="88"/>
      <c r="P1751" s="88"/>
      <c r="Q1751" s="88"/>
      <c r="R1751" s="36"/>
      <c r="S1751" s="36"/>
      <c r="T1751" s="36"/>
      <c r="U1751" s="36"/>
      <c r="V1751" s="36"/>
      <c r="W1751" s="36">
        <v>2</v>
      </c>
      <c r="X1751" s="36" t="s">
        <v>62</v>
      </c>
      <c r="Y1751" s="36" t="s">
        <v>1447</v>
      </c>
      <c r="Z1751" s="36" t="s">
        <v>1448</v>
      </c>
      <c r="AA1751" s="148" t="s">
        <v>6970</v>
      </c>
      <c r="AB1751" s="36"/>
      <c r="AC1751" s="36"/>
      <c r="AD1751" s="36"/>
      <c r="AE1751" s="36"/>
      <c r="AF1751" s="36"/>
      <c r="AG1751" s="36"/>
      <c r="AH1751" s="36"/>
      <c r="AI1751" s="36"/>
      <c r="AJ1751" s="36"/>
      <c r="AK1751" s="36"/>
      <c r="AL1751" s="36"/>
      <c r="AM1751" s="36"/>
      <c r="AN1751" s="36"/>
      <c r="AO1751" s="36"/>
      <c r="AP1751" s="36"/>
      <c r="AQ1751" s="36"/>
      <c r="AR1751" s="36"/>
      <c r="AS1751" s="36"/>
    </row>
    <row r="1752" spans="1:45" s="62" customFormat="1" hidden="1">
      <c r="A1752" s="136"/>
      <c r="B1752" s="170" t="s">
        <v>6689</v>
      </c>
      <c r="C1752" s="36"/>
      <c r="D1752" s="88"/>
      <c r="E1752" s="88"/>
      <c r="F1752" s="88"/>
      <c r="G1752" s="88"/>
      <c r="H1752" s="88"/>
      <c r="I1752" s="88"/>
      <c r="J1752" s="88"/>
      <c r="K1752" s="88"/>
      <c r="L1752" s="88"/>
      <c r="M1752" s="88"/>
      <c r="N1752" s="88"/>
      <c r="O1752" s="88"/>
      <c r="P1752" s="88"/>
      <c r="Q1752" s="88"/>
      <c r="R1752" s="36"/>
      <c r="S1752" s="36"/>
      <c r="T1752" s="36"/>
      <c r="U1752" s="36"/>
      <c r="V1752" s="36"/>
      <c r="W1752" s="36">
        <v>0</v>
      </c>
      <c r="X1752" s="36" t="s">
        <v>4286</v>
      </c>
      <c r="Y1752" s="36" t="s">
        <v>4287</v>
      </c>
      <c r="Z1752" s="36" t="s">
        <v>4288</v>
      </c>
      <c r="AA1752" s="36" t="s">
        <v>45</v>
      </c>
      <c r="AB1752" s="36" t="s">
        <v>45</v>
      </c>
      <c r="AC1752" s="36" t="s">
        <v>47</v>
      </c>
      <c r="AD1752" s="36" t="s">
        <v>49</v>
      </c>
      <c r="AE1752" s="36" t="s">
        <v>4289</v>
      </c>
      <c r="AF1752" s="36" t="s">
        <v>4290</v>
      </c>
      <c r="AG1752" s="36" t="s">
        <v>4291</v>
      </c>
      <c r="AH1752" s="36" t="s">
        <v>58</v>
      </c>
      <c r="AI1752" s="36" t="s">
        <v>4292</v>
      </c>
      <c r="AJ1752" s="36" t="s">
        <v>4293</v>
      </c>
      <c r="AK1752" s="36" t="s">
        <v>4294</v>
      </c>
      <c r="AL1752" s="36" t="s">
        <v>61</v>
      </c>
      <c r="AM1752" s="36" t="s">
        <v>62</v>
      </c>
      <c r="AN1752" s="36"/>
      <c r="AO1752" s="36"/>
      <c r="AP1752" s="36"/>
      <c r="AQ1752" s="36"/>
      <c r="AR1752" s="36"/>
      <c r="AS1752" s="36"/>
    </row>
    <row r="1753" spans="1:45" s="62" customFormat="1" hidden="1">
      <c r="A1753" s="136"/>
      <c r="B1753" s="170" t="s">
        <v>6689</v>
      </c>
      <c r="C1753" s="36"/>
      <c r="D1753" s="88"/>
      <c r="E1753" s="88"/>
      <c r="F1753" s="88"/>
      <c r="G1753" s="88"/>
      <c r="H1753" s="88"/>
      <c r="I1753" s="88"/>
      <c r="J1753" s="88"/>
      <c r="K1753" s="88"/>
      <c r="L1753" s="88"/>
      <c r="M1753" s="88"/>
      <c r="N1753" s="88"/>
      <c r="O1753" s="88"/>
      <c r="P1753" s="88"/>
      <c r="Q1753" s="88"/>
      <c r="R1753" s="36"/>
      <c r="S1753" s="36"/>
      <c r="T1753" s="36"/>
      <c r="U1753" s="36"/>
      <c r="V1753" s="36"/>
      <c r="W1753" s="36">
        <v>4</v>
      </c>
      <c r="X1753" s="36" t="s">
        <v>4308</v>
      </c>
      <c r="Y1753" s="36" t="s">
        <v>117</v>
      </c>
      <c r="Z1753" s="36" t="s">
        <v>117</v>
      </c>
      <c r="AA1753" s="36" t="s">
        <v>117</v>
      </c>
      <c r="AB1753" s="36" t="s">
        <v>117</v>
      </c>
      <c r="AC1753" s="36" t="s">
        <v>117</v>
      </c>
      <c r="AD1753" s="36" t="s">
        <v>117</v>
      </c>
      <c r="AE1753" s="36" t="s">
        <v>4311</v>
      </c>
      <c r="AF1753" s="36" t="s">
        <v>117</v>
      </c>
      <c r="AG1753" s="36" t="s">
        <v>117</v>
      </c>
      <c r="AH1753" s="36" t="s">
        <v>117</v>
      </c>
      <c r="AI1753" s="36" t="s">
        <v>117</v>
      </c>
      <c r="AJ1753" s="36" t="s">
        <v>117</v>
      </c>
      <c r="AK1753" s="36" t="s">
        <v>4304</v>
      </c>
      <c r="AL1753" s="36">
        <v>365</v>
      </c>
      <c r="AM1753" s="36">
        <v>365</v>
      </c>
      <c r="AN1753" s="36"/>
      <c r="AO1753" s="36"/>
      <c r="AP1753" s="36"/>
      <c r="AQ1753" s="36"/>
      <c r="AR1753" s="36"/>
      <c r="AS1753" s="36"/>
    </row>
    <row r="1754" spans="1:45" s="62" customFormat="1" hidden="1">
      <c r="A1754" s="136"/>
      <c r="B1754" s="170" t="s">
        <v>6689</v>
      </c>
      <c r="C1754" s="36"/>
      <c r="D1754" s="88"/>
      <c r="E1754" s="88"/>
      <c r="F1754" s="88"/>
      <c r="G1754" s="88"/>
      <c r="H1754" s="88"/>
      <c r="I1754" s="88"/>
      <c r="J1754" s="88"/>
      <c r="K1754" s="88"/>
      <c r="L1754" s="88"/>
      <c r="M1754" s="88"/>
      <c r="N1754" s="88"/>
      <c r="O1754" s="88"/>
      <c r="P1754" s="88"/>
      <c r="Q1754" s="88"/>
      <c r="R1754" s="36"/>
      <c r="S1754" s="36"/>
      <c r="T1754" s="36"/>
      <c r="U1754" s="36"/>
      <c r="V1754" s="36"/>
      <c r="W1754" s="36">
        <v>4</v>
      </c>
      <c r="X1754" s="36" t="s">
        <v>4330</v>
      </c>
      <c r="Y1754" s="36" t="s">
        <v>117</v>
      </c>
      <c r="Z1754" s="36" t="s">
        <v>117</v>
      </c>
      <c r="AA1754" s="36" t="s">
        <v>117</v>
      </c>
      <c r="AB1754" s="36" t="s">
        <v>117</v>
      </c>
      <c r="AC1754" s="36" t="s">
        <v>117</v>
      </c>
      <c r="AD1754" s="36" t="s">
        <v>117</v>
      </c>
      <c r="AE1754" s="36" t="s">
        <v>127</v>
      </c>
      <c r="AF1754" s="36" t="s">
        <v>117</v>
      </c>
      <c r="AG1754" s="36" t="s">
        <v>117</v>
      </c>
      <c r="AH1754" s="36" t="s">
        <v>117</v>
      </c>
      <c r="AI1754" s="36" t="s">
        <v>117</v>
      </c>
      <c r="AJ1754" s="36" t="s">
        <v>117</v>
      </c>
      <c r="AK1754" s="36" t="s">
        <v>4297</v>
      </c>
      <c r="AL1754" s="36">
        <v>8</v>
      </c>
      <c r="AM1754" s="36">
        <v>2</v>
      </c>
      <c r="AN1754" s="36"/>
      <c r="AO1754" s="36"/>
      <c r="AP1754" s="36"/>
      <c r="AQ1754" s="36"/>
      <c r="AR1754" s="36"/>
      <c r="AS1754" s="36"/>
    </row>
    <row r="1755" spans="1:45" s="62" customFormat="1" hidden="1">
      <c r="A1755" s="136"/>
      <c r="B1755" s="170" t="s">
        <v>6689</v>
      </c>
      <c r="C1755" s="36"/>
      <c r="D1755" s="88"/>
      <c r="E1755" s="88"/>
      <c r="F1755" s="88"/>
      <c r="G1755" s="88"/>
      <c r="H1755" s="88"/>
      <c r="I1755" s="88"/>
      <c r="J1755" s="88"/>
      <c r="K1755" s="88"/>
      <c r="L1755" s="88"/>
      <c r="M1755" s="88"/>
      <c r="N1755" s="88"/>
      <c r="O1755" s="88"/>
      <c r="P1755" s="88"/>
      <c r="Q1755" s="88"/>
      <c r="R1755" s="36"/>
      <c r="S1755" s="36"/>
      <c r="T1755" s="36"/>
      <c r="U1755" s="36"/>
      <c r="V1755" s="36"/>
      <c r="W1755" s="36">
        <v>4</v>
      </c>
      <c r="X1755" s="36" t="s">
        <v>4330</v>
      </c>
      <c r="Y1755" s="36" t="s">
        <v>117</v>
      </c>
      <c r="Z1755" s="36" t="s">
        <v>117</v>
      </c>
      <c r="AA1755" s="36" t="s">
        <v>117</v>
      </c>
      <c r="AB1755" s="36" t="s">
        <v>117</v>
      </c>
      <c r="AC1755" s="36" t="s">
        <v>117</v>
      </c>
      <c r="AD1755" s="36" t="s">
        <v>117</v>
      </c>
      <c r="AE1755" s="36" t="s">
        <v>790</v>
      </c>
      <c r="AF1755" s="36" t="s">
        <v>117</v>
      </c>
      <c r="AG1755" s="36" t="s">
        <v>117</v>
      </c>
      <c r="AH1755" s="36" t="s">
        <v>117</v>
      </c>
      <c r="AI1755" s="36" t="s">
        <v>117</v>
      </c>
      <c r="AJ1755" s="36" t="s">
        <v>117</v>
      </c>
      <c r="AK1755" s="36" t="s">
        <v>4297</v>
      </c>
      <c r="AL1755" s="36">
        <v>2</v>
      </c>
      <c r="AM1755" s="36" t="s">
        <v>117</v>
      </c>
      <c r="AN1755" s="36"/>
      <c r="AO1755" s="36"/>
      <c r="AP1755" s="36"/>
      <c r="AQ1755" s="36"/>
      <c r="AR1755" s="36"/>
      <c r="AS1755" s="36"/>
    </row>
    <row r="1756" spans="1:45" s="62" customFormat="1" hidden="1">
      <c r="A1756" s="136"/>
      <c r="B1756" s="170" t="s">
        <v>6689</v>
      </c>
      <c r="C1756" s="36"/>
      <c r="D1756" s="88"/>
      <c r="E1756" s="88"/>
      <c r="F1756" s="88"/>
      <c r="G1756" s="88"/>
      <c r="H1756" s="88"/>
      <c r="I1756" s="88"/>
      <c r="J1756" s="88"/>
      <c r="K1756" s="88"/>
      <c r="L1756" s="88"/>
      <c r="M1756" s="88"/>
      <c r="N1756" s="88"/>
      <c r="O1756" s="88"/>
      <c r="P1756" s="88"/>
      <c r="Q1756" s="88"/>
      <c r="R1756" s="36"/>
      <c r="S1756" s="36"/>
      <c r="T1756" s="36"/>
      <c r="U1756" s="36"/>
      <c r="V1756" s="36"/>
      <c r="W1756" s="36">
        <v>4</v>
      </c>
      <c r="X1756" s="36" t="s">
        <v>50</v>
      </c>
      <c r="Y1756" s="36" t="s">
        <v>117</v>
      </c>
      <c r="Z1756" s="36" t="s">
        <v>117</v>
      </c>
      <c r="AA1756" s="36" t="s">
        <v>117</v>
      </c>
      <c r="AB1756" s="36" t="s">
        <v>117</v>
      </c>
      <c r="AC1756" s="36" t="s">
        <v>117</v>
      </c>
      <c r="AD1756" s="36" t="s">
        <v>117</v>
      </c>
      <c r="AE1756" s="36" t="s">
        <v>146</v>
      </c>
      <c r="AF1756" s="36" t="s">
        <v>117</v>
      </c>
      <c r="AG1756" s="36" t="s">
        <v>117</v>
      </c>
      <c r="AH1756" s="36" t="s">
        <v>117</v>
      </c>
      <c r="AI1756" s="36" t="s">
        <v>117</v>
      </c>
      <c r="AJ1756" s="36" t="s">
        <v>117</v>
      </c>
      <c r="AK1756" s="36" t="s">
        <v>4297</v>
      </c>
      <c r="AL1756" s="36">
        <v>8</v>
      </c>
      <c r="AM1756" s="36">
        <v>2</v>
      </c>
      <c r="AN1756" s="36"/>
      <c r="AO1756" s="36"/>
      <c r="AP1756" s="36"/>
      <c r="AQ1756" s="36"/>
      <c r="AR1756" s="36"/>
      <c r="AS1756" s="36"/>
    </row>
    <row r="1757" spans="1:45" s="62" customFormat="1" hidden="1">
      <c r="A1757" s="136"/>
      <c r="B1757" s="170" t="s">
        <v>6689</v>
      </c>
      <c r="C1757" s="36"/>
      <c r="D1757" s="88"/>
      <c r="E1757" s="88"/>
      <c r="F1757" s="88"/>
      <c r="G1757" s="88"/>
      <c r="H1757" s="88"/>
      <c r="I1757" s="88"/>
      <c r="J1757" s="88"/>
      <c r="K1757" s="88"/>
      <c r="L1757" s="88"/>
      <c r="M1757" s="88"/>
      <c r="N1757" s="88"/>
      <c r="O1757" s="88"/>
      <c r="P1757" s="88"/>
      <c r="Q1757" s="88"/>
      <c r="R1757" s="36"/>
      <c r="S1757" s="36"/>
      <c r="T1757" s="36"/>
      <c r="U1757" s="36"/>
      <c r="V1757" s="36"/>
      <c r="W1757" s="36">
        <v>4</v>
      </c>
      <c r="X1757" s="36" t="s">
        <v>50</v>
      </c>
      <c r="Y1757" s="36" t="s">
        <v>117</v>
      </c>
      <c r="Z1757" s="36" t="s">
        <v>117</v>
      </c>
      <c r="AA1757" s="36" t="s">
        <v>117</v>
      </c>
      <c r="AB1757" s="36" t="s">
        <v>117</v>
      </c>
      <c r="AC1757" s="36" t="s">
        <v>117</v>
      </c>
      <c r="AD1757" s="36" t="s">
        <v>117</v>
      </c>
      <c r="AE1757" s="36" t="s">
        <v>1152</v>
      </c>
      <c r="AF1757" s="36" t="s">
        <v>117</v>
      </c>
      <c r="AG1757" s="36" t="s">
        <v>117</v>
      </c>
      <c r="AH1757" s="36" t="s">
        <v>117</v>
      </c>
      <c r="AI1757" s="36" t="s">
        <v>117</v>
      </c>
      <c r="AJ1757" s="36" t="s">
        <v>117</v>
      </c>
      <c r="AK1757" s="36" t="s">
        <v>4297</v>
      </c>
      <c r="AL1757" s="36">
        <v>11</v>
      </c>
      <c r="AM1757" s="36" t="s">
        <v>117</v>
      </c>
      <c r="AN1757" s="36"/>
      <c r="AO1757" s="36"/>
      <c r="AP1757" s="36"/>
      <c r="AQ1757" s="36"/>
      <c r="AR1757" s="36"/>
      <c r="AS1757" s="36"/>
    </row>
    <row r="1758" spans="1:45" s="62" customFormat="1" hidden="1">
      <c r="A1758" s="136"/>
      <c r="B1758" s="170" t="s">
        <v>6689</v>
      </c>
      <c r="C1758" s="36"/>
      <c r="D1758" s="88"/>
      <c r="E1758" s="88"/>
      <c r="F1758" s="88"/>
      <c r="G1758" s="88"/>
      <c r="H1758" s="88"/>
      <c r="I1758" s="88"/>
      <c r="J1758" s="88"/>
      <c r="K1758" s="88"/>
      <c r="L1758" s="88"/>
      <c r="M1758" s="88"/>
      <c r="N1758" s="88"/>
      <c r="O1758" s="88"/>
      <c r="P1758" s="88"/>
      <c r="Q1758" s="88"/>
      <c r="R1758" s="36"/>
      <c r="S1758" s="36"/>
      <c r="T1758" s="36"/>
      <c r="U1758" s="36"/>
      <c r="V1758" s="36"/>
      <c r="W1758" s="36">
        <v>4</v>
      </c>
      <c r="X1758" s="36" t="s">
        <v>50</v>
      </c>
      <c r="Y1758" s="36" t="s">
        <v>117</v>
      </c>
      <c r="Z1758" s="36" t="s">
        <v>117</v>
      </c>
      <c r="AA1758" s="36" t="s">
        <v>117</v>
      </c>
      <c r="AB1758" s="36" t="s">
        <v>117</v>
      </c>
      <c r="AC1758" s="36" t="s">
        <v>117</v>
      </c>
      <c r="AD1758" s="36" t="s">
        <v>117</v>
      </c>
      <c r="AE1758" s="36" t="s">
        <v>152</v>
      </c>
      <c r="AF1758" s="36" t="s">
        <v>117</v>
      </c>
      <c r="AG1758" s="36" t="s">
        <v>117</v>
      </c>
      <c r="AH1758" s="36" t="s">
        <v>117</v>
      </c>
      <c r="AI1758" s="36" t="s">
        <v>117</v>
      </c>
      <c r="AJ1758" s="36" t="s">
        <v>117</v>
      </c>
      <c r="AK1758" s="36" t="s">
        <v>4297</v>
      </c>
      <c r="AL1758" s="36">
        <v>4</v>
      </c>
      <c r="AM1758" s="36" t="s">
        <v>117</v>
      </c>
      <c r="AN1758" s="36"/>
      <c r="AO1758" s="36"/>
      <c r="AP1758" s="36"/>
      <c r="AQ1758" s="36"/>
      <c r="AR1758" s="36"/>
      <c r="AS1758" s="36"/>
    </row>
    <row r="1759" spans="1:45" s="62" customFormat="1" hidden="1">
      <c r="A1759" s="136"/>
      <c r="B1759" s="170" t="s">
        <v>6689</v>
      </c>
      <c r="C1759" s="36"/>
      <c r="D1759" s="88"/>
      <c r="E1759" s="88"/>
      <c r="F1759" s="88"/>
      <c r="G1759" s="88"/>
      <c r="H1759" s="88"/>
      <c r="I1759" s="88"/>
      <c r="J1759" s="88"/>
      <c r="K1759" s="88"/>
      <c r="L1759" s="88"/>
      <c r="M1759" s="88"/>
      <c r="N1759" s="88"/>
      <c r="O1759" s="88"/>
      <c r="P1759" s="88"/>
      <c r="Q1759" s="88"/>
      <c r="R1759" s="36"/>
      <c r="S1759" s="36"/>
      <c r="T1759" s="36"/>
      <c r="U1759" s="36"/>
      <c r="V1759" s="36"/>
      <c r="W1759" s="36">
        <v>4</v>
      </c>
      <c r="X1759" s="36" t="s">
        <v>50</v>
      </c>
      <c r="Y1759" s="36" t="s">
        <v>117</v>
      </c>
      <c r="Z1759" s="36" t="s">
        <v>117</v>
      </c>
      <c r="AA1759" s="36" t="s">
        <v>117</v>
      </c>
      <c r="AB1759" s="36" t="s">
        <v>117</v>
      </c>
      <c r="AC1759" s="36" t="s">
        <v>117</v>
      </c>
      <c r="AD1759" s="36" t="s">
        <v>117</v>
      </c>
      <c r="AE1759" s="36" t="s">
        <v>178</v>
      </c>
      <c r="AF1759" s="36" t="s">
        <v>117</v>
      </c>
      <c r="AG1759" s="36" t="s">
        <v>117</v>
      </c>
      <c r="AH1759" s="36" t="s">
        <v>117</v>
      </c>
      <c r="AI1759" s="36" t="s">
        <v>117</v>
      </c>
      <c r="AJ1759" s="36" t="s">
        <v>117</v>
      </c>
      <c r="AK1759" s="36" t="s">
        <v>4297</v>
      </c>
      <c r="AL1759" s="36">
        <v>1</v>
      </c>
      <c r="AM1759" s="36" t="s">
        <v>117</v>
      </c>
      <c r="AN1759" s="36"/>
      <c r="AO1759" s="36"/>
      <c r="AP1759" s="36"/>
      <c r="AQ1759" s="36"/>
      <c r="AR1759" s="36"/>
      <c r="AS1759" s="36"/>
    </row>
    <row r="1760" spans="1:45" s="62" customFormat="1" hidden="1">
      <c r="A1760" s="136"/>
      <c r="B1760" s="170" t="s">
        <v>6689</v>
      </c>
      <c r="C1760" s="36"/>
      <c r="D1760" s="88"/>
      <c r="E1760" s="88"/>
      <c r="F1760" s="88"/>
      <c r="G1760" s="88"/>
      <c r="H1760" s="88"/>
      <c r="I1760" s="88"/>
      <c r="J1760" s="88"/>
      <c r="K1760" s="88"/>
      <c r="L1760" s="88"/>
      <c r="M1760" s="88"/>
      <c r="N1760" s="88"/>
      <c r="O1760" s="88"/>
      <c r="P1760" s="88"/>
      <c r="Q1760" s="88"/>
      <c r="R1760" s="36"/>
      <c r="S1760" s="36"/>
      <c r="T1760" s="36"/>
      <c r="U1760" s="36"/>
      <c r="V1760" s="36"/>
      <c r="W1760" s="36">
        <v>4</v>
      </c>
      <c r="X1760" s="36" t="s">
        <v>50</v>
      </c>
      <c r="Y1760" s="36" t="s">
        <v>117</v>
      </c>
      <c r="Z1760" s="36" t="s">
        <v>117</v>
      </c>
      <c r="AA1760" s="36" t="s">
        <v>117</v>
      </c>
      <c r="AB1760" s="36" t="s">
        <v>117</v>
      </c>
      <c r="AC1760" s="36" t="s">
        <v>117</v>
      </c>
      <c r="AD1760" s="36" t="s">
        <v>117</v>
      </c>
      <c r="AE1760" s="36" t="s">
        <v>180</v>
      </c>
      <c r="AF1760" s="36" t="s">
        <v>117</v>
      </c>
      <c r="AG1760" s="36" t="s">
        <v>117</v>
      </c>
      <c r="AH1760" s="36" t="s">
        <v>117</v>
      </c>
      <c r="AI1760" s="36" t="s">
        <v>117</v>
      </c>
      <c r="AJ1760" s="36" t="s">
        <v>117</v>
      </c>
      <c r="AK1760" s="36" t="s">
        <v>4297</v>
      </c>
      <c r="AL1760" s="36">
        <v>1</v>
      </c>
      <c r="AM1760" s="36" t="s">
        <v>117</v>
      </c>
      <c r="AN1760" s="36"/>
      <c r="AO1760" s="36"/>
      <c r="AP1760" s="36"/>
      <c r="AQ1760" s="36"/>
      <c r="AR1760" s="36"/>
      <c r="AS1760" s="36"/>
    </row>
    <row r="1761" spans="1:45" s="62" customFormat="1" hidden="1">
      <c r="A1761" s="136"/>
      <c r="B1761" s="170" t="s">
        <v>6689</v>
      </c>
      <c r="C1761" s="36"/>
      <c r="D1761" s="88"/>
      <c r="E1761" s="88"/>
      <c r="F1761" s="88"/>
      <c r="G1761" s="88"/>
      <c r="H1761" s="88"/>
      <c r="I1761" s="88"/>
      <c r="J1761" s="88"/>
      <c r="K1761" s="88"/>
      <c r="L1761" s="88"/>
      <c r="M1761" s="88"/>
      <c r="N1761" s="88"/>
      <c r="O1761" s="88"/>
      <c r="P1761" s="88"/>
      <c r="Q1761" s="88"/>
      <c r="R1761" s="36"/>
      <c r="S1761" s="36"/>
      <c r="T1761" s="36"/>
      <c r="U1761" s="36"/>
      <c r="V1761" s="36"/>
      <c r="W1761" s="36">
        <v>4</v>
      </c>
      <c r="X1761" s="36" t="s">
        <v>50</v>
      </c>
      <c r="Y1761" s="36" t="s">
        <v>117</v>
      </c>
      <c r="Z1761" s="36" t="s">
        <v>117</v>
      </c>
      <c r="AA1761" s="36" t="s">
        <v>117</v>
      </c>
      <c r="AB1761" s="36" t="s">
        <v>117</v>
      </c>
      <c r="AC1761" s="36" t="s">
        <v>117</v>
      </c>
      <c r="AD1761" s="36" t="s">
        <v>117</v>
      </c>
      <c r="AE1761" s="36" t="s">
        <v>675</v>
      </c>
      <c r="AF1761" s="36" t="s">
        <v>117</v>
      </c>
      <c r="AG1761" s="36" t="s">
        <v>117</v>
      </c>
      <c r="AH1761" s="36" t="s">
        <v>117</v>
      </c>
      <c r="AI1761" s="36" t="s">
        <v>117</v>
      </c>
      <c r="AJ1761" s="36" t="s">
        <v>117</v>
      </c>
      <c r="AK1761" s="36" t="s">
        <v>4297</v>
      </c>
      <c r="AL1761" s="36">
        <v>2</v>
      </c>
      <c r="AM1761" s="36" t="s">
        <v>117</v>
      </c>
      <c r="AN1761" s="36"/>
      <c r="AO1761" s="36"/>
      <c r="AP1761" s="36"/>
      <c r="AQ1761" s="36"/>
      <c r="AR1761" s="36"/>
      <c r="AS1761" s="36"/>
    </row>
    <row r="1762" spans="1:45" s="62" customFormat="1" hidden="1">
      <c r="A1762" s="136"/>
      <c r="B1762" s="170" t="s">
        <v>6689</v>
      </c>
      <c r="C1762" s="36"/>
      <c r="D1762" s="88"/>
      <c r="E1762" s="88"/>
      <c r="F1762" s="88"/>
      <c r="G1762" s="88"/>
      <c r="H1762" s="88"/>
      <c r="I1762" s="88"/>
      <c r="J1762" s="88"/>
      <c r="K1762" s="88"/>
      <c r="L1762" s="88"/>
      <c r="M1762" s="88"/>
      <c r="N1762" s="88"/>
      <c r="O1762" s="88"/>
      <c r="P1762" s="88"/>
      <c r="Q1762" s="88"/>
      <c r="R1762" s="36"/>
      <c r="S1762" s="36"/>
      <c r="T1762" s="36"/>
      <c r="U1762" s="36"/>
      <c r="V1762" s="36"/>
      <c r="W1762" s="36">
        <v>4</v>
      </c>
      <c r="X1762" s="36" t="s">
        <v>50</v>
      </c>
      <c r="Y1762" s="36" t="s">
        <v>117</v>
      </c>
      <c r="Z1762" s="36" t="s">
        <v>117</v>
      </c>
      <c r="AA1762" s="36" t="s">
        <v>117</v>
      </c>
      <c r="AB1762" s="36" t="s">
        <v>117</v>
      </c>
      <c r="AC1762" s="36" t="s">
        <v>117</v>
      </c>
      <c r="AD1762" s="36" t="s">
        <v>117</v>
      </c>
      <c r="AE1762" s="36" t="s">
        <v>183</v>
      </c>
      <c r="AF1762" s="36" t="s">
        <v>117</v>
      </c>
      <c r="AG1762" s="36" t="s">
        <v>117</v>
      </c>
      <c r="AH1762" s="36" t="s">
        <v>117</v>
      </c>
      <c r="AI1762" s="36" t="s">
        <v>117</v>
      </c>
      <c r="AJ1762" s="36" t="s">
        <v>117</v>
      </c>
      <c r="AK1762" s="36" t="s">
        <v>4297</v>
      </c>
      <c r="AL1762" s="36">
        <v>2</v>
      </c>
      <c r="AM1762" s="36">
        <v>2</v>
      </c>
      <c r="AN1762" s="36"/>
      <c r="AO1762" s="36"/>
      <c r="AP1762" s="36"/>
      <c r="AQ1762" s="36"/>
      <c r="AR1762" s="36"/>
      <c r="AS1762" s="36"/>
    </row>
    <row r="1763" spans="1:45" s="62" customFormat="1" hidden="1">
      <c r="A1763" s="50"/>
      <c r="B1763" s="170" t="s">
        <v>6689</v>
      </c>
      <c r="C1763" s="40"/>
      <c r="D1763" s="42" t="s">
        <v>7</v>
      </c>
      <c r="E1763" s="40"/>
      <c r="F1763" s="35" t="s">
        <v>6698</v>
      </c>
      <c r="G1763" s="40"/>
      <c r="H1763" s="40"/>
      <c r="I1763" s="40"/>
      <c r="J1763" s="40"/>
      <c r="K1763" s="40"/>
      <c r="L1763" s="40"/>
      <c r="M1763" s="42"/>
      <c r="N1763" s="40"/>
      <c r="O1763" s="40"/>
      <c r="P1763" s="40"/>
      <c r="Q1763" s="40"/>
      <c r="R1763" s="40"/>
      <c r="S1763" s="40"/>
      <c r="T1763" s="40"/>
      <c r="U1763" s="40"/>
      <c r="V1763" s="41" t="s">
        <v>6605</v>
      </c>
      <c r="W1763" s="36">
        <v>3</v>
      </c>
      <c r="X1763" s="36" t="s">
        <v>50</v>
      </c>
      <c r="Y1763" s="36" t="s">
        <v>1449</v>
      </c>
      <c r="Z1763" s="36" t="s">
        <v>117</v>
      </c>
      <c r="AA1763" s="36" t="s">
        <v>257</v>
      </c>
      <c r="AB1763" s="36" t="s">
        <v>6007</v>
      </c>
      <c r="AC1763" s="36" t="s">
        <v>1450</v>
      </c>
      <c r="AD1763" s="36" t="s">
        <v>259</v>
      </c>
      <c r="AE1763" s="36" t="s">
        <v>260</v>
      </c>
      <c r="AF1763" s="36" t="s">
        <v>117</v>
      </c>
      <c r="AG1763" s="36" t="s">
        <v>117</v>
      </c>
      <c r="AH1763" s="36" t="s">
        <v>117</v>
      </c>
      <c r="AI1763" s="36" t="s">
        <v>4358</v>
      </c>
      <c r="AJ1763" s="36" t="s">
        <v>4347</v>
      </c>
      <c r="AK1763" s="36" t="s">
        <v>4297</v>
      </c>
      <c r="AL1763" s="36" t="s">
        <v>1445</v>
      </c>
      <c r="AM1763" s="36" t="s">
        <v>117</v>
      </c>
      <c r="AN1763" s="36"/>
      <c r="AO1763" s="36"/>
      <c r="AP1763" s="36"/>
      <c r="AQ1763" s="36"/>
      <c r="AR1763" s="36"/>
      <c r="AS1763" s="36"/>
    </row>
    <row r="1764" spans="1:45" s="62" customFormat="1" hidden="1">
      <c r="A1764" s="50"/>
      <c r="B1764" s="170" t="s">
        <v>6689</v>
      </c>
      <c r="C1764" s="40"/>
      <c r="D1764" s="42" t="s">
        <v>7</v>
      </c>
      <c r="E1764" s="40" t="s">
        <v>6708</v>
      </c>
      <c r="F1764" s="35" t="s">
        <v>6698</v>
      </c>
      <c r="G1764" s="40"/>
      <c r="H1764" s="40"/>
      <c r="I1764" s="40"/>
      <c r="J1764" s="40"/>
      <c r="K1764" s="40"/>
      <c r="L1764" s="40"/>
      <c r="M1764" s="42"/>
      <c r="N1764" s="40"/>
      <c r="O1764" s="40"/>
      <c r="P1764" s="40"/>
      <c r="Q1764" s="40"/>
      <c r="R1764" s="40"/>
      <c r="S1764" s="40"/>
      <c r="T1764" s="40"/>
      <c r="U1764" s="40"/>
      <c r="V1764" s="41" t="s">
        <v>6605</v>
      </c>
      <c r="W1764" s="36">
        <v>3</v>
      </c>
      <c r="X1764" s="36" t="s">
        <v>5645</v>
      </c>
      <c r="Y1764" s="36" t="s">
        <v>1163</v>
      </c>
      <c r="Z1764" s="36" t="s">
        <v>117</v>
      </c>
      <c r="AA1764" s="36" t="s">
        <v>1164</v>
      </c>
      <c r="AB1764" s="36" t="s">
        <v>1164</v>
      </c>
      <c r="AC1764" s="36" t="s">
        <v>1165</v>
      </c>
      <c r="AD1764" s="36" t="s">
        <v>1166</v>
      </c>
      <c r="AE1764" s="36" t="s">
        <v>5646</v>
      </c>
      <c r="AF1764" s="36" t="s">
        <v>5647</v>
      </c>
      <c r="AG1764" s="36" t="s">
        <v>117</v>
      </c>
      <c r="AH1764" s="36" t="s">
        <v>4554</v>
      </c>
      <c r="AI1764" s="36" t="s">
        <v>5648</v>
      </c>
      <c r="AJ1764" s="36" t="s">
        <v>5649</v>
      </c>
      <c r="AK1764" s="36" t="s">
        <v>4297</v>
      </c>
      <c r="AL1764" s="36" t="s">
        <v>1445</v>
      </c>
      <c r="AM1764" s="36" t="s">
        <v>117</v>
      </c>
      <c r="AN1764" s="36"/>
      <c r="AO1764" s="36"/>
      <c r="AP1764" s="36"/>
      <c r="AQ1764" s="36"/>
      <c r="AR1764" s="36"/>
      <c r="AS1764" s="36"/>
    </row>
    <row r="1765" spans="1:45" s="62" customFormat="1" hidden="1">
      <c r="A1765" s="50"/>
      <c r="B1765" s="170" t="s">
        <v>6689</v>
      </c>
      <c r="C1765" s="40"/>
      <c r="D1765" s="42" t="s">
        <v>6711</v>
      </c>
      <c r="E1765" s="40"/>
      <c r="F1765" s="40"/>
      <c r="G1765" s="40"/>
      <c r="H1765" s="40"/>
      <c r="I1765" s="40"/>
      <c r="J1765" s="35" t="s">
        <v>6867</v>
      </c>
      <c r="K1765" s="40"/>
      <c r="L1765" s="40"/>
      <c r="M1765" s="42"/>
      <c r="N1765" s="40"/>
      <c r="O1765" s="40"/>
      <c r="P1765" s="40"/>
      <c r="Q1765" s="40"/>
      <c r="R1765" s="40"/>
      <c r="S1765" s="40"/>
      <c r="T1765" s="40"/>
      <c r="U1765" s="40"/>
      <c r="V1765" s="41" t="s">
        <v>6622</v>
      </c>
      <c r="W1765" s="36">
        <v>3</v>
      </c>
      <c r="X1765" s="36" t="s">
        <v>4594</v>
      </c>
      <c r="Y1765" s="36" t="s">
        <v>5909</v>
      </c>
      <c r="Z1765" s="36" t="s">
        <v>117</v>
      </c>
      <c r="AA1765" s="36" t="s">
        <v>117</v>
      </c>
      <c r="AB1765" s="36" t="s">
        <v>5910</v>
      </c>
      <c r="AC1765" s="36" t="s">
        <v>5909</v>
      </c>
      <c r="AD1765" s="36" t="s">
        <v>545</v>
      </c>
      <c r="AE1765" s="36" t="s">
        <v>4598</v>
      </c>
      <c r="AF1765" s="36" t="s">
        <v>117</v>
      </c>
      <c r="AG1765" s="36" t="s">
        <v>548</v>
      </c>
      <c r="AH1765" s="36" t="s">
        <v>4599</v>
      </c>
      <c r="AI1765" s="36" t="s">
        <v>117</v>
      </c>
      <c r="AJ1765" s="36" t="s">
        <v>117</v>
      </c>
      <c r="AK1765" s="36" t="s">
        <v>4297</v>
      </c>
      <c r="AL1765" s="36" t="s">
        <v>1445</v>
      </c>
      <c r="AM1765" s="36" t="s">
        <v>117</v>
      </c>
      <c r="AN1765" s="36"/>
      <c r="AO1765" s="36"/>
      <c r="AP1765" s="36"/>
      <c r="AQ1765" s="36"/>
      <c r="AR1765" s="36"/>
      <c r="AS1765" s="36"/>
    </row>
    <row r="1766" spans="1:45" s="62" customFormat="1" hidden="1">
      <c r="A1766" s="49"/>
      <c r="B1766" s="170" t="s">
        <v>6689</v>
      </c>
      <c r="C1766" s="40"/>
      <c r="D1766" s="42" t="s">
        <v>6711</v>
      </c>
      <c r="E1766" s="40"/>
      <c r="F1766" s="40"/>
      <c r="G1766" s="40"/>
      <c r="H1766" s="40"/>
      <c r="I1766" s="40"/>
      <c r="J1766" s="35" t="s">
        <v>6868</v>
      </c>
      <c r="K1766" s="40"/>
      <c r="L1766" s="40"/>
      <c r="M1766" s="42"/>
      <c r="N1766" s="40"/>
      <c r="O1766" s="40"/>
      <c r="P1766" s="40"/>
      <c r="Q1766" s="40"/>
      <c r="R1766" s="40"/>
      <c r="S1766" s="40"/>
      <c r="T1766" s="40"/>
      <c r="U1766" s="40"/>
      <c r="V1766" s="41" t="s">
        <v>6622</v>
      </c>
      <c r="W1766" s="36">
        <v>3</v>
      </c>
      <c r="X1766" s="36" t="s">
        <v>4579</v>
      </c>
      <c r="Y1766" s="36" t="s">
        <v>5911</v>
      </c>
      <c r="Z1766" s="36" t="s">
        <v>117</v>
      </c>
      <c r="AA1766" s="36" t="s">
        <v>117</v>
      </c>
      <c r="AB1766" s="36" t="s">
        <v>5910</v>
      </c>
      <c r="AC1766" s="36" t="s">
        <v>5911</v>
      </c>
      <c r="AD1766" s="36" t="s">
        <v>552</v>
      </c>
      <c r="AE1766" s="36" t="s">
        <v>4582</v>
      </c>
      <c r="AF1766" s="36" t="s">
        <v>117</v>
      </c>
      <c r="AG1766" s="36" t="s">
        <v>551</v>
      </c>
      <c r="AH1766" s="36" t="s">
        <v>4583</v>
      </c>
      <c r="AI1766" s="36" t="s">
        <v>117</v>
      </c>
      <c r="AJ1766" s="36" t="s">
        <v>117</v>
      </c>
      <c r="AK1766" s="36" t="s">
        <v>4297</v>
      </c>
      <c r="AL1766" s="36" t="s">
        <v>1445</v>
      </c>
      <c r="AM1766" s="36" t="s">
        <v>117</v>
      </c>
      <c r="AN1766" s="36"/>
      <c r="AO1766" s="36"/>
      <c r="AP1766" s="36"/>
      <c r="AQ1766" s="36"/>
      <c r="AR1766" s="36"/>
      <c r="AS1766" s="36"/>
    </row>
    <row r="1767" spans="1:45" s="62" customFormat="1" hidden="1">
      <c r="A1767" s="50"/>
      <c r="B1767" s="170" t="s">
        <v>6689</v>
      </c>
      <c r="C1767" s="40"/>
      <c r="D1767" s="42" t="s">
        <v>7</v>
      </c>
      <c r="E1767" s="40" t="s">
        <v>6708</v>
      </c>
      <c r="F1767" s="35" t="s">
        <v>6698</v>
      </c>
      <c r="G1767" s="40"/>
      <c r="H1767" s="40"/>
      <c r="I1767" s="40"/>
      <c r="J1767" s="40"/>
      <c r="K1767" s="40"/>
      <c r="L1767" s="40"/>
      <c r="M1767" s="42"/>
      <c r="N1767" s="40"/>
      <c r="O1767" s="40"/>
      <c r="P1767" s="40"/>
      <c r="Q1767" s="40"/>
      <c r="R1767" s="40"/>
      <c r="S1767" s="40"/>
      <c r="T1767" s="40"/>
      <c r="U1767" s="40"/>
      <c r="V1767" s="41" t="s">
        <v>6605</v>
      </c>
      <c r="W1767" s="36">
        <v>3</v>
      </c>
      <c r="X1767" s="36" t="s">
        <v>5688</v>
      </c>
      <c r="Y1767" s="36" t="s">
        <v>1451</v>
      </c>
      <c r="Z1767" s="36" t="s">
        <v>117</v>
      </c>
      <c r="AA1767" s="36" t="s">
        <v>1164</v>
      </c>
      <c r="AB1767" s="36" t="s">
        <v>1164</v>
      </c>
      <c r="AC1767" s="36" t="s">
        <v>1452</v>
      </c>
      <c r="AD1767" s="36" t="s">
        <v>1166</v>
      </c>
      <c r="AE1767" s="36" t="s">
        <v>5912</v>
      </c>
      <c r="AF1767" s="36" t="s">
        <v>5647</v>
      </c>
      <c r="AG1767" s="36" t="s">
        <v>117</v>
      </c>
      <c r="AH1767" s="36" t="s">
        <v>4461</v>
      </c>
      <c r="AI1767" s="36" t="s">
        <v>5648</v>
      </c>
      <c r="AJ1767" s="36" t="s">
        <v>5649</v>
      </c>
      <c r="AK1767" s="36" t="s">
        <v>4297</v>
      </c>
      <c r="AL1767" s="36" t="s">
        <v>1445</v>
      </c>
      <c r="AM1767" s="36" t="s">
        <v>117</v>
      </c>
      <c r="AN1767" s="36"/>
      <c r="AO1767" s="36"/>
      <c r="AP1767" s="36"/>
      <c r="AQ1767" s="36"/>
      <c r="AR1767" s="36"/>
      <c r="AS1767" s="36"/>
    </row>
    <row r="1768" spans="1:45" s="62" customFormat="1" hidden="1">
      <c r="A1768" s="183"/>
      <c r="B1768" s="170" t="s">
        <v>6690</v>
      </c>
      <c r="D1768" s="35"/>
      <c r="E1768" s="35"/>
      <c r="F1768" s="35"/>
      <c r="G1768" s="35"/>
      <c r="H1768" s="35"/>
      <c r="I1768" s="35"/>
      <c r="J1768" s="35"/>
      <c r="K1768" s="35"/>
      <c r="L1768" s="35"/>
      <c r="M1768" s="35"/>
      <c r="N1768" s="35"/>
      <c r="O1768" s="35"/>
      <c r="P1768" s="35"/>
      <c r="Q1768" s="35"/>
      <c r="W1768" s="62">
        <v>1</v>
      </c>
      <c r="X1768" s="62" t="s">
        <v>1453</v>
      </c>
      <c r="Y1768" s="36"/>
      <c r="Z1768" s="36"/>
      <c r="AA1768" s="36"/>
      <c r="AB1768" s="36"/>
      <c r="AC1768" s="36"/>
      <c r="AD1768" s="36"/>
      <c r="AE1768" s="36"/>
      <c r="AF1768" s="36"/>
      <c r="AG1768" s="36"/>
      <c r="AH1768" s="36"/>
      <c r="AI1768" s="36"/>
      <c r="AJ1768" s="36"/>
      <c r="AK1768" s="36"/>
      <c r="AL1768" s="36"/>
      <c r="AM1768" s="36"/>
      <c r="AN1768" s="36"/>
      <c r="AO1768" s="36"/>
      <c r="AP1768" s="36"/>
      <c r="AQ1768" s="36"/>
      <c r="AR1768" s="36"/>
      <c r="AS1768" s="36"/>
    </row>
    <row r="1769" spans="1:45" s="62" customFormat="1" hidden="1">
      <c r="A1769" s="183"/>
      <c r="B1769" s="170" t="s">
        <v>6690</v>
      </c>
      <c r="D1769" s="35"/>
      <c r="E1769" s="35"/>
      <c r="F1769" s="35"/>
      <c r="G1769" s="35"/>
      <c r="H1769" s="35"/>
      <c r="I1769" s="35"/>
      <c r="J1769" s="35"/>
      <c r="K1769" s="35"/>
      <c r="L1769" s="35"/>
      <c r="M1769" s="35"/>
      <c r="N1769" s="35"/>
      <c r="O1769" s="35"/>
      <c r="P1769" s="35"/>
      <c r="Q1769" s="35"/>
      <c r="W1769" s="62">
        <v>2</v>
      </c>
      <c r="X1769" s="62" t="s">
        <v>61</v>
      </c>
      <c r="Y1769" s="36" t="s">
        <v>1454</v>
      </c>
      <c r="Z1769" s="36" t="s">
        <v>1455</v>
      </c>
      <c r="AA1769" s="36" t="s">
        <v>1456</v>
      </c>
      <c r="AB1769" s="36"/>
      <c r="AC1769" s="36"/>
      <c r="AD1769" s="36"/>
      <c r="AE1769" s="36"/>
      <c r="AF1769" s="36"/>
      <c r="AG1769" s="36"/>
      <c r="AH1769" s="36"/>
      <c r="AI1769" s="36"/>
      <c r="AJ1769" s="36"/>
      <c r="AK1769" s="36"/>
      <c r="AL1769" s="36"/>
      <c r="AM1769" s="36"/>
      <c r="AN1769" s="36"/>
      <c r="AO1769" s="36"/>
      <c r="AP1769" s="36"/>
      <c r="AQ1769" s="36"/>
      <c r="AR1769" s="36"/>
      <c r="AS1769" s="36"/>
    </row>
    <row r="1770" spans="1:45" s="62" customFormat="1" hidden="1">
      <c r="A1770" s="183"/>
      <c r="B1770" s="170" t="s">
        <v>6690</v>
      </c>
      <c r="D1770" s="35"/>
      <c r="E1770" s="35"/>
      <c r="F1770" s="35"/>
      <c r="G1770" s="35"/>
      <c r="H1770" s="35"/>
      <c r="I1770" s="35"/>
      <c r="J1770" s="35"/>
      <c r="K1770" s="35"/>
      <c r="L1770" s="35"/>
      <c r="M1770" s="35"/>
      <c r="N1770" s="35"/>
      <c r="O1770" s="35"/>
      <c r="P1770" s="35"/>
      <c r="Q1770" s="35"/>
      <c r="W1770" s="62">
        <v>0</v>
      </c>
      <c r="X1770" s="62" t="s">
        <v>4286</v>
      </c>
      <c r="Y1770" s="36" t="s">
        <v>4287</v>
      </c>
      <c r="Z1770" s="36" t="s">
        <v>4288</v>
      </c>
      <c r="AA1770" s="36" t="s">
        <v>45</v>
      </c>
      <c r="AB1770" s="36" t="s">
        <v>45</v>
      </c>
      <c r="AC1770" s="36" t="s">
        <v>47</v>
      </c>
      <c r="AD1770" s="36" t="s">
        <v>49</v>
      </c>
      <c r="AE1770" s="36" t="s">
        <v>4289</v>
      </c>
      <c r="AF1770" s="36" t="s">
        <v>4290</v>
      </c>
      <c r="AG1770" s="36" t="s">
        <v>4291</v>
      </c>
      <c r="AH1770" s="36" t="s">
        <v>58</v>
      </c>
      <c r="AI1770" s="36" t="s">
        <v>4292</v>
      </c>
      <c r="AJ1770" s="36" t="s">
        <v>4293</v>
      </c>
      <c r="AK1770" s="36" t="s">
        <v>4294</v>
      </c>
      <c r="AL1770" s="36" t="s">
        <v>61</v>
      </c>
      <c r="AM1770" s="36"/>
      <c r="AN1770" s="36"/>
      <c r="AO1770" s="36"/>
      <c r="AP1770" s="36"/>
      <c r="AQ1770" s="36"/>
      <c r="AR1770" s="36"/>
      <c r="AS1770" s="36"/>
    </row>
    <row r="1771" spans="1:45" s="62" customFormat="1" hidden="1">
      <c r="A1771" s="183"/>
      <c r="B1771" s="170" t="s">
        <v>6690</v>
      </c>
      <c r="D1771" s="35"/>
      <c r="E1771" s="35"/>
      <c r="F1771" s="35"/>
      <c r="G1771" s="35"/>
      <c r="H1771" s="35"/>
      <c r="I1771" s="35"/>
      <c r="J1771" s="35"/>
      <c r="K1771" s="35"/>
      <c r="L1771" s="35"/>
      <c r="M1771" s="35"/>
      <c r="N1771" s="35"/>
      <c r="O1771" s="35"/>
      <c r="P1771" s="35"/>
      <c r="Q1771" s="35"/>
      <c r="W1771" s="62">
        <v>4</v>
      </c>
      <c r="X1771" s="62" t="s">
        <v>4312</v>
      </c>
      <c r="Y1771" s="36" t="s">
        <v>117</v>
      </c>
      <c r="Z1771" s="36" t="s">
        <v>117</v>
      </c>
      <c r="AA1771" s="36" t="s">
        <v>117</v>
      </c>
      <c r="AB1771" s="36" t="s">
        <v>117</v>
      </c>
      <c r="AC1771" s="36" t="s">
        <v>117</v>
      </c>
      <c r="AD1771" s="36" t="s">
        <v>117</v>
      </c>
      <c r="AE1771" s="36" t="s">
        <v>4314</v>
      </c>
      <c r="AF1771" s="36" t="s">
        <v>117</v>
      </c>
      <c r="AG1771" s="36" t="s">
        <v>117</v>
      </c>
      <c r="AH1771" s="36" t="s">
        <v>117</v>
      </c>
      <c r="AI1771" s="36" t="s">
        <v>117</v>
      </c>
      <c r="AJ1771" s="36" t="s">
        <v>117</v>
      </c>
      <c r="AK1771" s="36" t="s">
        <v>4304</v>
      </c>
      <c r="AL1771" s="36">
        <v>1906</v>
      </c>
      <c r="AM1771" s="36"/>
      <c r="AN1771" s="36"/>
      <c r="AO1771" s="36"/>
      <c r="AP1771" s="36"/>
      <c r="AQ1771" s="36"/>
      <c r="AR1771" s="36"/>
      <c r="AS1771" s="36"/>
    </row>
    <row r="1772" spans="1:45" s="62" customFormat="1" hidden="1">
      <c r="A1772" s="183"/>
      <c r="B1772" s="170" t="s">
        <v>6690</v>
      </c>
      <c r="D1772" s="35"/>
      <c r="E1772" s="35"/>
      <c r="F1772" s="35"/>
      <c r="G1772" s="35"/>
      <c r="H1772" s="35"/>
      <c r="I1772" s="35"/>
      <c r="J1772" s="35"/>
      <c r="K1772" s="35"/>
      <c r="L1772" s="35"/>
      <c r="M1772" s="35"/>
      <c r="N1772" s="35"/>
      <c r="O1772" s="35"/>
      <c r="P1772" s="35"/>
      <c r="Q1772" s="35"/>
      <c r="W1772" s="62">
        <v>4</v>
      </c>
      <c r="X1772" s="62" t="s">
        <v>5161</v>
      </c>
      <c r="Y1772" s="36" t="s">
        <v>117</v>
      </c>
      <c r="Z1772" s="36" t="s">
        <v>117</v>
      </c>
      <c r="AA1772" s="36" t="s">
        <v>117</v>
      </c>
      <c r="AB1772" s="36" t="s">
        <v>117</v>
      </c>
      <c r="AC1772" s="36" t="s">
        <v>117</v>
      </c>
      <c r="AD1772" s="36" t="s">
        <v>117</v>
      </c>
      <c r="AE1772" s="36" t="s">
        <v>5162</v>
      </c>
      <c r="AF1772" s="36" t="s">
        <v>117</v>
      </c>
      <c r="AG1772" s="36" t="s">
        <v>117</v>
      </c>
      <c r="AH1772" s="36" t="s">
        <v>117</v>
      </c>
      <c r="AI1772" s="36" t="s">
        <v>117</v>
      </c>
      <c r="AJ1772" s="36" t="s">
        <v>117</v>
      </c>
      <c r="AK1772" s="36" t="s">
        <v>4304</v>
      </c>
      <c r="AL1772" s="36">
        <v>917</v>
      </c>
      <c r="AM1772" s="36"/>
      <c r="AN1772" s="36"/>
      <c r="AO1772" s="36"/>
      <c r="AP1772" s="36"/>
      <c r="AQ1772" s="36"/>
      <c r="AR1772" s="36"/>
      <c r="AS1772" s="36"/>
    </row>
    <row r="1773" spans="1:45" s="62" customFormat="1" hidden="1">
      <c r="A1773" s="183"/>
      <c r="B1773" s="170" t="s">
        <v>6690</v>
      </c>
      <c r="D1773" s="35"/>
      <c r="E1773" s="35"/>
      <c r="F1773" s="35"/>
      <c r="G1773" s="35"/>
      <c r="H1773" s="35"/>
      <c r="I1773" s="35"/>
      <c r="J1773" s="35"/>
      <c r="K1773" s="35"/>
      <c r="L1773" s="35"/>
      <c r="M1773" s="35"/>
      <c r="N1773" s="35"/>
      <c r="O1773" s="35"/>
      <c r="P1773" s="35"/>
      <c r="Q1773" s="35"/>
      <c r="W1773" s="62">
        <v>4</v>
      </c>
      <c r="X1773" s="62" t="s">
        <v>4330</v>
      </c>
      <c r="Y1773" s="36" t="s">
        <v>117</v>
      </c>
      <c r="Z1773" s="36" t="s">
        <v>117</v>
      </c>
      <c r="AA1773" s="36" t="s">
        <v>117</v>
      </c>
      <c r="AB1773" s="36" t="s">
        <v>117</v>
      </c>
      <c r="AC1773" s="36" t="s">
        <v>117</v>
      </c>
      <c r="AD1773" s="36" t="s">
        <v>117</v>
      </c>
      <c r="AE1773" s="36" t="s">
        <v>1138</v>
      </c>
      <c r="AF1773" s="36" t="s">
        <v>117</v>
      </c>
      <c r="AG1773" s="36" t="s">
        <v>117</v>
      </c>
      <c r="AH1773" s="36" t="s">
        <v>117</v>
      </c>
      <c r="AI1773" s="36" t="s">
        <v>117</v>
      </c>
      <c r="AJ1773" s="36" t="s">
        <v>117</v>
      </c>
      <c r="AK1773" s="36" t="s">
        <v>4297</v>
      </c>
      <c r="AL1773" s="36">
        <v>2</v>
      </c>
      <c r="AM1773" s="36"/>
      <c r="AN1773" s="36"/>
      <c r="AO1773" s="36"/>
      <c r="AP1773" s="36"/>
      <c r="AQ1773" s="36"/>
      <c r="AR1773" s="36"/>
      <c r="AS1773" s="36"/>
    </row>
    <row r="1774" spans="1:45" s="62" customFormat="1" hidden="1">
      <c r="A1774" s="183"/>
      <c r="B1774" s="170" t="s">
        <v>6690</v>
      </c>
      <c r="D1774" s="35"/>
      <c r="E1774" s="35"/>
      <c r="F1774" s="35"/>
      <c r="G1774" s="35"/>
      <c r="H1774" s="35"/>
      <c r="I1774" s="35"/>
      <c r="J1774" s="35"/>
      <c r="K1774" s="35"/>
      <c r="L1774" s="35"/>
      <c r="M1774" s="35"/>
      <c r="N1774" s="35"/>
      <c r="O1774" s="35"/>
      <c r="P1774" s="35"/>
      <c r="Q1774" s="35"/>
      <c r="W1774" s="62">
        <v>4</v>
      </c>
      <c r="X1774" s="62" t="s">
        <v>50</v>
      </c>
      <c r="Y1774" s="36" t="s">
        <v>117</v>
      </c>
      <c r="Z1774" s="36" t="s">
        <v>117</v>
      </c>
      <c r="AA1774" s="36" t="s">
        <v>117</v>
      </c>
      <c r="AB1774" s="36" t="s">
        <v>117</v>
      </c>
      <c r="AC1774" s="36" t="s">
        <v>117</v>
      </c>
      <c r="AD1774" s="36" t="s">
        <v>117</v>
      </c>
      <c r="AE1774" s="36" t="s">
        <v>940</v>
      </c>
      <c r="AF1774" s="36" t="s">
        <v>117</v>
      </c>
      <c r="AG1774" s="36" t="s">
        <v>117</v>
      </c>
      <c r="AH1774" s="36" t="s">
        <v>117</v>
      </c>
      <c r="AI1774" s="36" t="s">
        <v>117</v>
      </c>
      <c r="AJ1774" s="36" t="s">
        <v>117</v>
      </c>
      <c r="AK1774" s="36" t="s">
        <v>4297</v>
      </c>
      <c r="AL1774" s="36">
        <v>2</v>
      </c>
      <c r="AM1774" s="36"/>
      <c r="AN1774" s="36"/>
      <c r="AO1774" s="36"/>
      <c r="AP1774" s="36"/>
      <c r="AQ1774" s="36"/>
      <c r="AR1774" s="36"/>
      <c r="AS1774" s="36"/>
    </row>
    <row r="1775" spans="1:45" s="62" customFormat="1" hidden="1">
      <c r="A1775" s="183"/>
      <c r="B1775" s="170" t="s">
        <v>6690</v>
      </c>
      <c r="D1775" s="35"/>
      <c r="E1775" s="35"/>
      <c r="F1775" s="35"/>
      <c r="G1775" s="35"/>
      <c r="H1775" s="35"/>
      <c r="I1775" s="35"/>
      <c r="J1775" s="35"/>
      <c r="K1775" s="35"/>
      <c r="L1775" s="35"/>
      <c r="M1775" s="35"/>
      <c r="N1775" s="35"/>
      <c r="O1775" s="35"/>
      <c r="P1775" s="35"/>
      <c r="Q1775" s="35"/>
      <c r="W1775" s="62">
        <v>4</v>
      </c>
      <c r="X1775" s="62" t="s">
        <v>50</v>
      </c>
      <c r="Y1775" s="36" t="s">
        <v>117</v>
      </c>
      <c r="Z1775" s="36" t="s">
        <v>117</v>
      </c>
      <c r="AA1775" s="36" t="s">
        <v>117</v>
      </c>
      <c r="AB1775" s="36" t="s">
        <v>117</v>
      </c>
      <c r="AC1775" s="36" t="s">
        <v>117</v>
      </c>
      <c r="AD1775" s="36" t="s">
        <v>117</v>
      </c>
      <c r="AE1775" s="36" t="s">
        <v>150</v>
      </c>
      <c r="AF1775" s="36" t="s">
        <v>117</v>
      </c>
      <c r="AG1775" s="36" t="s">
        <v>117</v>
      </c>
      <c r="AH1775" s="36" t="s">
        <v>117</v>
      </c>
      <c r="AI1775" s="36" t="s">
        <v>117</v>
      </c>
      <c r="AJ1775" s="36" t="s">
        <v>117</v>
      </c>
      <c r="AK1775" s="36" t="s">
        <v>4297</v>
      </c>
      <c r="AL1775" s="36">
        <v>2</v>
      </c>
      <c r="AM1775" s="36"/>
      <c r="AN1775" s="36"/>
      <c r="AO1775" s="36"/>
      <c r="AP1775" s="36"/>
      <c r="AQ1775" s="36"/>
      <c r="AR1775" s="36"/>
      <c r="AS1775" s="36"/>
    </row>
    <row r="1776" spans="1:45" s="62" customFormat="1" hidden="1">
      <c r="A1776" s="183"/>
      <c r="B1776" s="170" t="s">
        <v>6690</v>
      </c>
      <c r="D1776" s="35"/>
      <c r="E1776" s="35"/>
      <c r="F1776" s="35"/>
      <c r="G1776" s="35"/>
      <c r="H1776" s="35"/>
      <c r="I1776" s="35"/>
      <c r="J1776" s="35"/>
      <c r="K1776" s="35"/>
      <c r="L1776" s="35"/>
      <c r="M1776" s="35"/>
      <c r="N1776" s="35"/>
      <c r="O1776" s="35"/>
      <c r="P1776" s="35"/>
      <c r="Q1776" s="35"/>
      <c r="W1776" s="62">
        <v>4</v>
      </c>
      <c r="X1776" s="62" t="s">
        <v>50</v>
      </c>
      <c r="Y1776" s="36" t="s">
        <v>117</v>
      </c>
      <c r="Z1776" s="36" t="s">
        <v>117</v>
      </c>
      <c r="AA1776" s="36" t="s">
        <v>117</v>
      </c>
      <c r="AB1776" s="36" t="s">
        <v>117</v>
      </c>
      <c r="AC1776" s="36" t="s">
        <v>117</v>
      </c>
      <c r="AD1776" s="36" t="s">
        <v>117</v>
      </c>
      <c r="AE1776" s="36" t="s">
        <v>755</v>
      </c>
      <c r="AF1776" s="36" t="s">
        <v>117</v>
      </c>
      <c r="AG1776" s="36" t="s">
        <v>117</v>
      </c>
      <c r="AH1776" s="36" t="s">
        <v>117</v>
      </c>
      <c r="AI1776" s="36" t="s">
        <v>117</v>
      </c>
      <c r="AJ1776" s="36" t="s">
        <v>117</v>
      </c>
      <c r="AK1776" s="36" t="s">
        <v>4297</v>
      </c>
      <c r="AL1776" s="36">
        <v>2</v>
      </c>
      <c r="AM1776" s="36"/>
      <c r="AN1776" s="36"/>
      <c r="AO1776" s="36"/>
      <c r="AP1776" s="36"/>
      <c r="AQ1776" s="36"/>
      <c r="AR1776" s="36"/>
      <c r="AS1776" s="36"/>
    </row>
    <row r="1777" spans="1:45" s="62" customFormat="1" hidden="1">
      <c r="A1777" s="183"/>
      <c r="B1777" s="170" t="s">
        <v>6690</v>
      </c>
      <c r="D1777" s="35"/>
      <c r="E1777" s="35"/>
      <c r="F1777" s="35"/>
      <c r="G1777" s="35"/>
      <c r="H1777" s="35"/>
      <c r="I1777" s="35"/>
      <c r="J1777" s="35"/>
      <c r="K1777" s="35"/>
      <c r="L1777" s="35"/>
      <c r="M1777" s="35"/>
      <c r="N1777" s="35"/>
      <c r="O1777" s="35"/>
      <c r="P1777" s="35"/>
      <c r="Q1777" s="35"/>
      <c r="W1777" s="62">
        <v>4</v>
      </c>
      <c r="X1777" s="62" t="s">
        <v>50</v>
      </c>
      <c r="Y1777" s="36" t="s">
        <v>117</v>
      </c>
      <c r="Z1777" s="36" t="s">
        <v>117</v>
      </c>
      <c r="AA1777" s="36" t="s">
        <v>117</v>
      </c>
      <c r="AB1777" s="36" t="s">
        <v>117</v>
      </c>
      <c r="AC1777" s="36" t="s">
        <v>117</v>
      </c>
      <c r="AD1777" s="36" t="s">
        <v>117</v>
      </c>
      <c r="AE1777" s="36" t="s">
        <v>167</v>
      </c>
      <c r="AF1777" s="36" t="s">
        <v>117</v>
      </c>
      <c r="AG1777" s="36" t="s">
        <v>117</v>
      </c>
      <c r="AH1777" s="36" t="s">
        <v>117</v>
      </c>
      <c r="AI1777" s="36" t="s">
        <v>117</v>
      </c>
      <c r="AJ1777" s="36" t="s">
        <v>117</v>
      </c>
      <c r="AK1777" s="36" t="s">
        <v>4297</v>
      </c>
      <c r="AL1777" s="36">
        <v>4</v>
      </c>
      <c r="AM1777" s="36"/>
      <c r="AN1777" s="36"/>
      <c r="AO1777" s="36"/>
      <c r="AP1777" s="36"/>
      <c r="AQ1777" s="36"/>
      <c r="AR1777" s="36"/>
      <c r="AS1777" s="36"/>
    </row>
    <row r="1778" spans="1:45" s="62" customFormat="1" hidden="1">
      <c r="A1778" s="183"/>
      <c r="B1778" s="170" t="s">
        <v>6690</v>
      </c>
      <c r="D1778" s="35"/>
      <c r="E1778" s="35"/>
      <c r="F1778" s="35"/>
      <c r="G1778" s="35"/>
      <c r="H1778" s="35"/>
      <c r="I1778" s="35"/>
      <c r="J1778" s="35"/>
      <c r="K1778" s="35"/>
      <c r="L1778" s="35"/>
      <c r="M1778" s="35"/>
      <c r="N1778" s="35"/>
      <c r="O1778" s="35"/>
      <c r="P1778" s="35"/>
      <c r="Q1778" s="35"/>
      <c r="W1778" s="62">
        <v>4</v>
      </c>
      <c r="X1778" s="62" t="s">
        <v>50</v>
      </c>
      <c r="Y1778" s="36" t="s">
        <v>117</v>
      </c>
      <c r="Z1778" s="36" t="s">
        <v>117</v>
      </c>
      <c r="AA1778" s="36" t="s">
        <v>117</v>
      </c>
      <c r="AB1778" s="36" t="s">
        <v>117</v>
      </c>
      <c r="AC1778" s="36" t="s">
        <v>117</v>
      </c>
      <c r="AD1778" s="36" t="s">
        <v>117</v>
      </c>
      <c r="AE1778" s="36" t="s">
        <v>178</v>
      </c>
      <c r="AF1778" s="36" t="s">
        <v>117</v>
      </c>
      <c r="AG1778" s="36" t="s">
        <v>117</v>
      </c>
      <c r="AH1778" s="36" t="s">
        <v>117</v>
      </c>
      <c r="AI1778" s="36" t="s">
        <v>117</v>
      </c>
      <c r="AJ1778" s="36" t="s">
        <v>117</v>
      </c>
      <c r="AK1778" s="36" t="s">
        <v>4297</v>
      </c>
      <c r="AL1778" s="36">
        <v>1</v>
      </c>
      <c r="AM1778" s="36"/>
      <c r="AN1778" s="36"/>
      <c r="AO1778" s="36"/>
      <c r="AP1778" s="36"/>
      <c r="AQ1778" s="36"/>
      <c r="AR1778" s="36"/>
      <c r="AS1778" s="36"/>
    </row>
    <row r="1779" spans="1:45" s="62" customFormat="1" hidden="1">
      <c r="A1779" s="183"/>
      <c r="B1779" s="170" t="s">
        <v>6690</v>
      </c>
      <c r="D1779" s="35"/>
      <c r="E1779" s="35"/>
      <c r="F1779" s="35"/>
      <c r="G1779" s="35"/>
      <c r="H1779" s="35"/>
      <c r="I1779" s="35"/>
      <c r="J1779" s="35"/>
      <c r="K1779" s="35"/>
      <c r="L1779" s="35"/>
      <c r="M1779" s="35"/>
      <c r="N1779" s="35"/>
      <c r="O1779" s="35"/>
      <c r="P1779" s="35"/>
      <c r="Q1779" s="35"/>
      <c r="W1779" s="62">
        <v>4</v>
      </c>
      <c r="X1779" s="62" t="s">
        <v>50</v>
      </c>
      <c r="Y1779" s="36" t="s">
        <v>117</v>
      </c>
      <c r="Z1779" s="36" t="s">
        <v>117</v>
      </c>
      <c r="AA1779" s="36" t="s">
        <v>117</v>
      </c>
      <c r="AB1779" s="36" t="s">
        <v>117</v>
      </c>
      <c r="AC1779" s="36" t="s">
        <v>117</v>
      </c>
      <c r="AD1779" s="36" t="s">
        <v>117</v>
      </c>
      <c r="AE1779" s="36" t="s">
        <v>183</v>
      </c>
      <c r="AF1779" s="36" t="s">
        <v>117</v>
      </c>
      <c r="AG1779" s="36" t="s">
        <v>117</v>
      </c>
      <c r="AH1779" s="36" t="s">
        <v>117</v>
      </c>
      <c r="AI1779" s="36" t="s">
        <v>117</v>
      </c>
      <c r="AJ1779" s="36" t="s">
        <v>117</v>
      </c>
      <c r="AK1779" s="36" t="s">
        <v>4297</v>
      </c>
      <c r="AL1779" s="36">
        <v>6</v>
      </c>
      <c r="AM1779" s="36"/>
      <c r="AN1779" s="36"/>
      <c r="AO1779" s="36"/>
      <c r="AP1779" s="36"/>
      <c r="AQ1779" s="36"/>
      <c r="AR1779" s="36"/>
      <c r="AS1779" s="36"/>
    </row>
    <row r="1780" spans="1:45" s="62" customFormat="1" hidden="1">
      <c r="A1780" s="183"/>
      <c r="B1780" s="170" t="s">
        <v>6690</v>
      </c>
      <c r="D1780" s="35"/>
      <c r="E1780" s="35"/>
      <c r="F1780" s="35"/>
      <c r="G1780" s="35"/>
      <c r="H1780" s="35"/>
      <c r="I1780" s="35"/>
      <c r="J1780" s="35"/>
      <c r="K1780" s="35"/>
      <c r="L1780" s="35"/>
      <c r="M1780" s="35"/>
      <c r="N1780" s="35"/>
      <c r="O1780" s="35"/>
      <c r="P1780" s="35"/>
      <c r="Q1780" s="35"/>
      <c r="W1780" s="62">
        <v>4</v>
      </c>
      <c r="X1780" s="62" t="s">
        <v>50</v>
      </c>
      <c r="Y1780" s="36" t="s">
        <v>117</v>
      </c>
      <c r="Z1780" s="36" t="s">
        <v>117</v>
      </c>
      <c r="AA1780" s="36" t="s">
        <v>117</v>
      </c>
      <c r="AB1780" s="36" t="s">
        <v>117</v>
      </c>
      <c r="AC1780" s="36" t="s">
        <v>117</v>
      </c>
      <c r="AD1780" s="36" t="s">
        <v>117</v>
      </c>
      <c r="AE1780" s="36" t="s">
        <v>184</v>
      </c>
      <c r="AF1780" s="36" t="s">
        <v>117</v>
      </c>
      <c r="AG1780" s="36" t="s">
        <v>117</v>
      </c>
      <c r="AH1780" s="36" t="s">
        <v>117</v>
      </c>
      <c r="AI1780" s="36" t="s">
        <v>117</v>
      </c>
      <c r="AJ1780" s="36" t="s">
        <v>117</v>
      </c>
      <c r="AK1780" s="36" t="s">
        <v>4297</v>
      </c>
      <c r="AL1780" s="36">
        <v>6</v>
      </c>
      <c r="AM1780" s="36"/>
      <c r="AN1780" s="36"/>
      <c r="AO1780" s="36"/>
      <c r="AP1780" s="36"/>
      <c r="AQ1780" s="36"/>
      <c r="AR1780" s="36"/>
      <c r="AS1780" s="36"/>
    </row>
    <row r="1781" spans="1:45" s="62" customFormat="1" hidden="1">
      <c r="A1781" s="50"/>
      <c r="B1781" s="170" t="s">
        <v>6690</v>
      </c>
      <c r="C1781" s="40"/>
      <c r="D1781" s="42" t="s">
        <v>6690</v>
      </c>
      <c r="E1781" s="40"/>
      <c r="F1781" s="40"/>
      <c r="G1781" s="40"/>
      <c r="H1781" s="40"/>
      <c r="I1781" s="40"/>
      <c r="J1781" s="40"/>
      <c r="K1781" s="40"/>
      <c r="L1781" s="40"/>
      <c r="M1781" s="42"/>
      <c r="N1781" s="40"/>
      <c r="O1781" s="40"/>
      <c r="P1781" s="40"/>
      <c r="Q1781" s="40"/>
      <c r="R1781" s="40"/>
      <c r="S1781" s="40"/>
      <c r="T1781" s="40"/>
      <c r="U1781" s="40"/>
      <c r="V1781" s="41" t="s">
        <v>6670</v>
      </c>
      <c r="W1781" s="62">
        <v>3</v>
      </c>
      <c r="X1781" s="62" t="s">
        <v>50</v>
      </c>
      <c r="Y1781" s="36" t="s">
        <v>1457</v>
      </c>
      <c r="Z1781" s="36" t="s">
        <v>117</v>
      </c>
      <c r="AA1781" s="36" t="s">
        <v>842</v>
      </c>
      <c r="AB1781" s="36" t="s">
        <v>6045</v>
      </c>
      <c r="AC1781" s="36" t="s">
        <v>1458</v>
      </c>
      <c r="AD1781" s="36" t="s">
        <v>646</v>
      </c>
      <c r="AE1781" s="36" t="s">
        <v>270</v>
      </c>
      <c r="AF1781" s="36" t="s">
        <v>117</v>
      </c>
      <c r="AG1781" s="36" t="s">
        <v>117</v>
      </c>
      <c r="AH1781" s="36" t="s">
        <v>117</v>
      </c>
      <c r="AI1781" s="36" t="s">
        <v>5266</v>
      </c>
      <c r="AJ1781" s="36" t="s">
        <v>4344</v>
      </c>
      <c r="AK1781" s="36" t="s">
        <v>4297</v>
      </c>
      <c r="AL1781" s="36" t="s">
        <v>1454</v>
      </c>
      <c r="AM1781" s="36"/>
      <c r="AN1781" s="36"/>
      <c r="AO1781" s="36"/>
      <c r="AP1781" s="36"/>
      <c r="AQ1781" s="36"/>
      <c r="AR1781" s="36"/>
      <c r="AS1781" s="36"/>
    </row>
    <row r="1782" spans="1:45" s="62" customFormat="1" hidden="1">
      <c r="A1782" s="50"/>
      <c r="B1782" s="170" t="s">
        <v>6690</v>
      </c>
      <c r="C1782" s="40"/>
      <c r="D1782" s="42" t="s">
        <v>6690</v>
      </c>
      <c r="E1782" s="40" t="s">
        <v>6708</v>
      </c>
      <c r="F1782" s="40"/>
      <c r="G1782" s="40"/>
      <c r="H1782" s="40"/>
      <c r="I1782" s="40"/>
      <c r="J1782" s="40"/>
      <c r="K1782" s="40"/>
      <c r="L1782" s="40"/>
      <c r="M1782" s="42"/>
      <c r="N1782" s="40"/>
      <c r="O1782" s="40"/>
      <c r="P1782" s="40"/>
      <c r="Q1782" s="40"/>
      <c r="R1782" s="40"/>
      <c r="S1782" s="40"/>
      <c r="T1782" s="40"/>
      <c r="U1782" s="40"/>
      <c r="V1782" s="41" t="s">
        <v>6670</v>
      </c>
      <c r="W1782" s="62">
        <v>3</v>
      </c>
      <c r="X1782" s="62" t="s">
        <v>4541</v>
      </c>
      <c r="Y1782" s="36" t="s">
        <v>1459</v>
      </c>
      <c r="Z1782" s="36" t="s">
        <v>117</v>
      </c>
      <c r="AA1782" s="36" t="s">
        <v>1460</v>
      </c>
      <c r="AB1782" s="36" t="s">
        <v>1461</v>
      </c>
      <c r="AC1782" s="36" t="s">
        <v>1462</v>
      </c>
      <c r="AD1782" s="36" t="s">
        <v>978</v>
      </c>
      <c r="AE1782" s="36" t="s">
        <v>4542</v>
      </c>
      <c r="AF1782" s="36" t="s">
        <v>4543</v>
      </c>
      <c r="AG1782" s="36" t="s">
        <v>117</v>
      </c>
      <c r="AH1782" s="36" t="s">
        <v>4367</v>
      </c>
      <c r="AI1782" s="36" t="s">
        <v>5913</v>
      </c>
      <c r="AJ1782" s="36" t="s">
        <v>5914</v>
      </c>
      <c r="AK1782" s="36" t="s">
        <v>4297</v>
      </c>
      <c r="AL1782" s="36" t="s">
        <v>1454</v>
      </c>
      <c r="AM1782" s="36"/>
      <c r="AN1782" s="36"/>
      <c r="AO1782" s="36"/>
      <c r="AP1782" s="36"/>
      <c r="AQ1782" s="36"/>
      <c r="AR1782" s="36"/>
      <c r="AS1782" s="36"/>
    </row>
    <row r="1783" spans="1:45" s="62" customFormat="1" hidden="1">
      <c r="A1783" s="50"/>
      <c r="B1783" s="170" t="s">
        <v>6690</v>
      </c>
      <c r="C1783" s="40"/>
      <c r="D1783" s="42" t="s">
        <v>6690</v>
      </c>
      <c r="E1783" s="40" t="s">
        <v>6708</v>
      </c>
      <c r="F1783" s="40"/>
      <c r="G1783" s="40"/>
      <c r="H1783" s="40"/>
      <c r="I1783" s="40"/>
      <c r="J1783" s="40"/>
      <c r="K1783" s="40"/>
      <c r="L1783" s="40"/>
      <c r="M1783" s="42"/>
      <c r="N1783" s="40"/>
      <c r="O1783" s="40"/>
      <c r="P1783" s="40"/>
      <c r="Q1783" s="40"/>
      <c r="R1783" s="40"/>
      <c r="S1783" s="40"/>
      <c r="T1783" s="40"/>
      <c r="U1783" s="40"/>
      <c r="V1783" s="41" t="s">
        <v>6670</v>
      </c>
      <c r="W1783" s="62">
        <v>3</v>
      </c>
      <c r="X1783" s="62" t="s">
        <v>4567</v>
      </c>
      <c r="Y1783" s="36" t="s">
        <v>1463</v>
      </c>
      <c r="Z1783" s="36" t="s">
        <v>117</v>
      </c>
      <c r="AA1783" s="36" t="s">
        <v>1464</v>
      </c>
      <c r="AB1783" s="36" t="s">
        <v>1465</v>
      </c>
      <c r="AC1783" s="36" t="s">
        <v>1466</v>
      </c>
      <c r="AD1783" s="36" t="s">
        <v>1467</v>
      </c>
      <c r="AE1783" s="36" t="s">
        <v>4568</v>
      </c>
      <c r="AF1783" s="36" t="s">
        <v>4569</v>
      </c>
      <c r="AG1783" s="36" t="s">
        <v>117</v>
      </c>
      <c r="AH1783" s="36" t="s">
        <v>4367</v>
      </c>
      <c r="AI1783" s="36" t="s">
        <v>5915</v>
      </c>
      <c r="AJ1783" s="36" t="s">
        <v>5916</v>
      </c>
      <c r="AK1783" s="36" t="s">
        <v>4297</v>
      </c>
      <c r="AL1783" s="36" t="s">
        <v>1454</v>
      </c>
      <c r="AM1783" s="36"/>
      <c r="AN1783" s="36"/>
      <c r="AO1783" s="36"/>
      <c r="AP1783" s="36"/>
      <c r="AQ1783" s="36"/>
      <c r="AR1783" s="36"/>
      <c r="AS1783" s="36"/>
    </row>
    <row r="1784" spans="1:45" s="62" customFormat="1" hidden="1">
      <c r="A1784" s="50"/>
      <c r="B1784" s="170" t="s">
        <v>6690</v>
      </c>
      <c r="C1784" s="40"/>
      <c r="D1784" s="42" t="s">
        <v>6690</v>
      </c>
      <c r="E1784" s="40"/>
      <c r="F1784" s="40"/>
      <c r="G1784" s="40"/>
      <c r="H1784" s="40"/>
      <c r="I1784" s="40"/>
      <c r="J1784" s="40"/>
      <c r="K1784" s="40"/>
      <c r="L1784" s="40"/>
      <c r="M1784" s="42"/>
      <c r="N1784" s="40"/>
      <c r="O1784" s="40"/>
      <c r="P1784" s="40"/>
      <c r="Q1784" s="40"/>
      <c r="R1784" s="40"/>
      <c r="S1784" s="40"/>
      <c r="T1784" s="40"/>
      <c r="U1784" s="40"/>
      <c r="V1784" s="41" t="s">
        <v>6670</v>
      </c>
      <c r="W1784" s="62">
        <v>4</v>
      </c>
      <c r="X1784" s="62" t="s">
        <v>4369</v>
      </c>
      <c r="Y1784" s="36" t="s">
        <v>117</v>
      </c>
      <c r="Z1784" s="36" t="s">
        <v>117</v>
      </c>
      <c r="AA1784" s="36" t="s">
        <v>117</v>
      </c>
      <c r="AB1784" s="36" t="s">
        <v>117</v>
      </c>
      <c r="AC1784" s="36" t="s">
        <v>117</v>
      </c>
      <c r="AD1784" s="36" t="s">
        <v>117</v>
      </c>
      <c r="AE1784" s="36" t="s">
        <v>4456</v>
      </c>
      <c r="AF1784" s="36" t="s">
        <v>117</v>
      </c>
      <c r="AG1784" s="36" t="s">
        <v>1466</v>
      </c>
      <c r="AH1784" s="36" t="s">
        <v>117</v>
      </c>
      <c r="AI1784" s="36" t="s">
        <v>117</v>
      </c>
      <c r="AJ1784" s="36" t="s">
        <v>117</v>
      </c>
      <c r="AK1784" s="36" t="s">
        <v>4297</v>
      </c>
      <c r="AL1784" s="36" t="s">
        <v>1454</v>
      </c>
      <c r="AM1784" s="36"/>
      <c r="AN1784" s="36"/>
      <c r="AO1784" s="36"/>
      <c r="AP1784" s="36"/>
      <c r="AQ1784" s="36"/>
      <c r="AR1784" s="36"/>
      <c r="AS1784" s="36"/>
    </row>
    <row r="1785" spans="1:45" s="62" customFormat="1" hidden="1">
      <c r="A1785" s="49"/>
      <c r="B1785" s="170" t="s">
        <v>6690</v>
      </c>
      <c r="C1785" s="40"/>
      <c r="D1785" s="42" t="s">
        <v>6711</v>
      </c>
      <c r="E1785" s="40"/>
      <c r="F1785" s="40"/>
      <c r="G1785" s="40"/>
      <c r="H1785" s="40"/>
      <c r="I1785" s="40"/>
      <c r="J1785" s="35" t="s">
        <v>6869</v>
      </c>
      <c r="K1785" s="40"/>
      <c r="L1785" s="40"/>
      <c r="M1785" s="42"/>
      <c r="N1785" s="40"/>
      <c r="O1785" s="40"/>
      <c r="P1785" s="40"/>
      <c r="Q1785" s="40"/>
      <c r="R1785" s="40"/>
      <c r="S1785" s="40"/>
      <c r="T1785" s="40"/>
      <c r="U1785" s="40"/>
      <c r="V1785" s="41" t="s">
        <v>6622</v>
      </c>
      <c r="W1785" s="62">
        <v>3</v>
      </c>
      <c r="X1785" s="62" t="s">
        <v>4579</v>
      </c>
      <c r="Y1785" s="36" t="s">
        <v>5917</v>
      </c>
      <c r="Z1785" s="36" t="s">
        <v>117</v>
      </c>
      <c r="AA1785" s="36" t="s">
        <v>117</v>
      </c>
      <c r="AB1785" s="36" t="s">
        <v>5918</v>
      </c>
      <c r="AC1785" s="36" t="s">
        <v>5917</v>
      </c>
      <c r="AD1785" s="36" t="s">
        <v>5322</v>
      </c>
      <c r="AE1785" s="36" t="s">
        <v>4582</v>
      </c>
      <c r="AF1785" s="36" t="s">
        <v>117</v>
      </c>
      <c r="AG1785" s="36" t="s">
        <v>551</v>
      </c>
      <c r="AH1785" s="36" t="s">
        <v>4583</v>
      </c>
      <c r="AI1785" s="36" t="s">
        <v>117</v>
      </c>
      <c r="AJ1785" s="36" t="s">
        <v>117</v>
      </c>
      <c r="AK1785" s="36" t="s">
        <v>4297</v>
      </c>
      <c r="AL1785" s="36" t="s">
        <v>1454</v>
      </c>
      <c r="AM1785" s="36"/>
      <c r="AN1785" s="36"/>
      <c r="AO1785" s="36"/>
      <c r="AP1785" s="36"/>
      <c r="AQ1785" s="36"/>
      <c r="AR1785" s="36"/>
      <c r="AS1785" s="36"/>
    </row>
    <row r="1786" spans="1:45" s="118" customFormat="1" hidden="1">
      <c r="A1786" s="133" t="s">
        <v>7916</v>
      </c>
      <c r="B1786" s="119" t="s">
        <v>6690</v>
      </c>
      <c r="C1786" s="58"/>
      <c r="D1786" s="119" t="s">
        <v>6604</v>
      </c>
      <c r="E1786" s="58"/>
      <c r="F1786" s="58"/>
      <c r="G1786" s="58"/>
      <c r="H1786" s="58" t="s">
        <v>6604</v>
      </c>
      <c r="I1786" s="58"/>
      <c r="J1786" s="58"/>
      <c r="K1786" s="58"/>
      <c r="L1786" s="58" t="s">
        <v>6715</v>
      </c>
      <c r="M1786" s="119"/>
      <c r="N1786" s="58"/>
      <c r="O1786" s="58"/>
      <c r="P1786" s="58"/>
      <c r="Q1786" s="58"/>
      <c r="R1786" s="58"/>
      <c r="S1786" s="58"/>
      <c r="T1786" s="58"/>
      <c r="U1786" s="58"/>
      <c r="V1786" s="59" t="s">
        <v>6622</v>
      </c>
      <c r="W1786" s="118">
        <v>3</v>
      </c>
      <c r="X1786" s="118" t="s">
        <v>5576</v>
      </c>
      <c r="Y1786" s="118" t="s">
        <v>5669</v>
      </c>
      <c r="Z1786" s="118" t="s">
        <v>117</v>
      </c>
      <c r="AA1786" s="118" t="s">
        <v>117</v>
      </c>
      <c r="AB1786" s="118" t="s">
        <v>117</v>
      </c>
      <c r="AC1786" s="118" t="s">
        <v>5669</v>
      </c>
      <c r="AD1786" s="118" t="s">
        <v>1176</v>
      </c>
      <c r="AE1786" s="118" t="s">
        <v>5578</v>
      </c>
      <c r="AF1786" s="118" t="s">
        <v>117</v>
      </c>
      <c r="AG1786" s="118" t="s">
        <v>117</v>
      </c>
      <c r="AH1786" s="118" t="s">
        <v>117</v>
      </c>
      <c r="AI1786" s="118" t="s">
        <v>117</v>
      </c>
      <c r="AJ1786" s="118" t="s">
        <v>117</v>
      </c>
      <c r="AK1786" s="118" t="s">
        <v>4297</v>
      </c>
      <c r="AL1786" s="118" t="s">
        <v>1454</v>
      </c>
    </row>
    <row r="1787" spans="1:45" s="158" customFormat="1" hidden="1">
      <c r="A1787" s="144" t="s">
        <v>7916</v>
      </c>
      <c r="B1787" s="170" t="s">
        <v>6690</v>
      </c>
      <c r="C1787" s="161"/>
      <c r="D1787" s="170" t="s">
        <v>6604</v>
      </c>
      <c r="E1787" s="161"/>
      <c r="F1787" s="161"/>
      <c r="G1787" s="161"/>
      <c r="H1787" s="161" t="s">
        <v>6604</v>
      </c>
      <c r="I1787" s="161"/>
      <c r="J1787" s="161"/>
      <c r="K1787" s="161"/>
      <c r="L1787" s="161" t="s">
        <v>6715</v>
      </c>
      <c r="M1787" s="170"/>
      <c r="N1787" s="161"/>
      <c r="O1787" s="161"/>
      <c r="P1787" s="161"/>
      <c r="Q1787" s="161"/>
      <c r="R1787" s="161"/>
      <c r="S1787" s="161"/>
      <c r="T1787" s="161"/>
      <c r="U1787" s="161"/>
      <c r="V1787" s="167" t="s">
        <v>6622</v>
      </c>
      <c r="W1787" s="158">
        <v>3</v>
      </c>
      <c r="X1787" s="148" t="s">
        <v>4782</v>
      </c>
      <c r="Y1787" s="158" t="s">
        <v>5669</v>
      </c>
      <c r="Z1787" s="158" t="s">
        <v>117</v>
      </c>
      <c r="AA1787" s="158" t="s">
        <v>117</v>
      </c>
      <c r="AB1787" s="158" t="s">
        <v>117</v>
      </c>
      <c r="AC1787" s="158" t="s">
        <v>5669</v>
      </c>
      <c r="AD1787" s="158" t="s">
        <v>1176</v>
      </c>
      <c r="AE1787" s="148" t="s">
        <v>4815</v>
      </c>
      <c r="AF1787" s="158" t="s">
        <v>117</v>
      </c>
      <c r="AG1787" s="158" t="s">
        <v>117</v>
      </c>
      <c r="AH1787" s="158" t="s">
        <v>117</v>
      </c>
      <c r="AI1787" s="158" t="s">
        <v>117</v>
      </c>
      <c r="AJ1787" s="158" t="s">
        <v>117</v>
      </c>
      <c r="AK1787" s="158" t="s">
        <v>4297</v>
      </c>
      <c r="AL1787" s="158" t="s">
        <v>1454</v>
      </c>
    </row>
    <row r="1788" spans="1:45" s="62" customFormat="1" hidden="1">
      <c r="A1788" s="50"/>
      <c r="B1788" s="170" t="s">
        <v>6690</v>
      </c>
      <c r="C1788" s="40"/>
      <c r="D1788" s="42" t="s">
        <v>6690</v>
      </c>
      <c r="E1788" s="40"/>
      <c r="F1788" s="40"/>
      <c r="G1788" s="40"/>
      <c r="H1788" s="40" t="s">
        <v>6870</v>
      </c>
      <c r="I1788" s="40"/>
      <c r="J1788" s="40"/>
      <c r="K1788" s="40"/>
      <c r="L1788" s="40" t="s">
        <v>6715</v>
      </c>
      <c r="M1788" s="42"/>
      <c r="N1788" s="40"/>
      <c r="O1788" s="40"/>
      <c r="P1788" s="40"/>
      <c r="Q1788" s="40"/>
      <c r="R1788" s="40"/>
      <c r="S1788" s="40"/>
      <c r="T1788" s="40"/>
      <c r="U1788" s="40"/>
      <c r="V1788" s="41" t="s">
        <v>6670</v>
      </c>
      <c r="W1788" s="62">
        <v>3</v>
      </c>
      <c r="X1788" s="62" t="s">
        <v>4782</v>
      </c>
      <c r="Y1788" s="36" t="s">
        <v>5919</v>
      </c>
      <c r="Z1788" s="36" t="s">
        <v>117</v>
      </c>
      <c r="AA1788" s="36" t="s">
        <v>117</v>
      </c>
      <c r="AB1788" s="36" t="s">
        <v>117</v>
      </c>
      <c r="AC1788" s="36" t="s">
        <v>5919</v>
      </c>
      <c r="AD1788" s="36" t="s">
        <v>5920</v>
      </c>
      <c r="AE1788" s="36" t="s">
        <v>4815</v>
      </c>
      <c r="AF1788" s="36" t="s">
        <v>117</v>
      </c>
      <c r="AG1788" s="36" t="s">
        <v>117</v>
      </c>
      <c r="AH1788" s="36" t="s">
        <v>117</v>
      </c>
      <c r="AI1788" s="36" t="s">
        <v>117</v>
      </c>
      <c r="AJ1788" s="36" t="s">
        <v>117</v>
      </c>
      <c r="AK1788" s="36" t="s">
        <v>4297</v>
      </c>
      <c r="AL1788" s="36" t="s">
        <v>1454</v>
      </c>
      <c r="AM1788" s="36"/>
      <c r="AN1788" s="36"/>
      <c r="AO1788" s="36"/>
      <c r="AP1788" s="36"/>
      <c r="AQ1788" s="36"/>
      <c r="AR1788" s="36"/>
      <c r="AS1788" s="36"/>
    </row>
    <row r="1789" spans="1:45" s="62" customFormat="1" hidden="1">
      <c r="A1789" s="50"/>
      <c r="B1789" s="170" t="s">
        <v>6690</v>
      </c>
      <c r="C1789" s="40"/>
      <c r="D1789" s="42" t="s">
        <v>6690</v>
      </c>
      <c r="E1789" s="40"/>
      <c r="F1789" s="40"/>
      <c r="G1789" s="40"/>
      <c r="H1789" s="40" t="s">
        <v>6690</v>
      </c>
      <c r="I1789" s="40"/>
      <c r="J1789" s="40"/>
      <c r="K1789" s="40"/>
      <c r="L1789" s="40" t="s">
        <v>6715</v>
      </c>
      <c r="M1789" s="42"/>
      <c r="N1789" s="40"/>
      <c r="O1789" s="40"/>
      <c r="P1789" s="40"/>
      <c r="Q1789" s="40"/>
      <c r="R1789" s="40"/>
      <c r="S1789" s="40"/>
      <c r="T1789" s="40"/>
      <c r="U1789" s="40"/>
      <c r="V1789" s="41" t="s">
        <v>6670</v>
      </c>
      <c r="W1789" s="62">
        <v>3</v>
      </c>
      <c r="X1789" s="62" t="s">
        <v>4782</v>
      </c>
      <c r="Y1789" s="36" t="s">
        <v>5921</v>
      </c>
      <c r="Z1789" s="36" t="s">
        <v>117</v>
      </c>
      <c r="AA1789" s="36" t="s">
        <v>117</v>
      </c>
      <c r="AB1789" s="36" t="s">
        <v>117</v>
      </c>
      <c r="AC1789" s="36" t="s">
        <v>5921</v>
      </c>
      <c r="AD1789" s="36" t="s">
        <v>5920</v>
      </c>
      <c r="AE1789" s="36" t="s">
        <v>4815</v>
      </c>
      <c r="AF1789" s="36" t="s">
        <v>117</v>
      </c>
      <c r="AG1789" s="36" t="s">
        <v>117</v>
      </c>
      <c r="AH1789" s="36" t="s">
        <v>117</v>
      </c>
      <c r="AI1789" s="36" t="s">
        <v>117</v>
      </c>
      <c r="AJ1789" s="36" t="s">
        <v>117</v>
      </c>
      <c r="AK1789" s="36" t="s">
        <v>4297</v>
      </c>
      <c r="AL1789" s="36" t="s">
        <v>1454</v>
      </c>
      <c r="AM1789" s="36"/>
      <c r="AN1789" s="36"/>
      <c r="AO1789" s="36"/>
      <c r="AP1789" s="36"/>
      <c r="AQ1789" s="36"/>
      <c r="AR1789" s="36"/>
      <c r="AS1789" s="36"/>
    </row>
    <row r="1790" spans="1:45" s="62" customFormat="1" hidden="1">
      <c r="A1790" s="50"/>
      <c r="B1790" s="170" t="s">
        <v>6690</v>
      </c>
      <c r="C1790" s="40"/>
      <c r="D1790" s="42" t="s">
        <v>6690</v>
      </c>
      <c r="E1790" s="40"/>
      <c r="F1790" s="40"/>
      <c r="G1790" s="40"/>
      <c r="H1790" s="40" t="s">
        <v>6690</v>
      </c>
      <c r="I1790" s="40"/>
      <c r="J1790" s="40"/>
      <c r="K1790" s="40"/>
      <c r="L1790" s="40" t="s">
        <v>6715</v>
      </c>
      <c r="M1790" s="42"/>
      <c r="N1790" s="40"/>
      <c r="O1790" s="40"/>
      <c r="P1790" s="40"/>
      <c r="Q1790" s="40"/>
      <c r="R1790" s="40"/>
      <c r="S1790" s="40"/>
      <c r="T1790" s="40"/>
      <c r="U1790" s="40"/>
      <c r="V1790" s="41" t="s">
        <v>6670</v>
      </c>
      <c r="W1790" s="62">
        <v>3</v>
      </c>
      <c r="X1790" s="62" t="s">
        <v>4782</v>
      </c>
      <c r="Y1790" s="36" t="s">
        <v>5922</v>
      </c>
      <c r="Z1790" s="36" t="s">
        <v>117</v>
      </c>
      <c r="AA1790" s="36" t="s">
        <v>117</v>
      </c>
      <c r="AB1790" s="36" t="s">
        <v>117</v>
      </c>
      <c r="AC1790" s="36" t="s">
        <v>5922</v>
      </c>
      <c r="AD1790" s="36" t="s">
        <v>5923</v>
      </c>
      <c r="AE1790" s="36" t="s">
        <v>4815</v>
      </c>
      <c r="AF1790" s="36" t="s">
        <v>117</v>
      </c>
      <c r="AG1790" s="36" t="s">
        <v>117</v>
      </c>
      <c r="AH1790" s="36" t="s">
        <v>117</v>
      </c>
      <c r="AI1790" s="36" t="s">
        <v>117</v>
      </c>
      <c r="AJ1790" s="36" t="s">
        <v>117</v>
      </c>
      <c r="AK1790" s="36" t="s">
        <v>4297</v>
      </c>
      <c r="AL1790" s="36" t="s">
        <v>1454</v>
      </c>
      <c r="AM1790" s="36"/>
      <c r="AN1790" s="36"/>
      <c r="AO1790" s="36"/>
      <c r="AP1790" s="36"/>
      <c r="AQ1790" s="36"/>
      <c r="AR1790" s="36"/>
      <c r="AS1790" s="36"/>
    </row>
    <row r="1791" spans="1:45" s="62" customFormat="1" hidden="1">
      <c r="A1791" s="50"/>
      <c r="B1791" s="170" t="s">
        <v>6690</v>
      </c>
      <c r="C1791" s="40"/>
      <c r="D1791" s="42" t="s">
        <v>6690</v>
      </c>
      <c r="E1791" s="40"/>
      <c r="F1791" s="40"/>
      <c r="G1791" s="40"/>
      <c r="H1791" s="40" t="s">
        <v>6690</v>
      </c>
      <c r="I1791" s="40"/>
      <c r="J1791" s="40"/>
      <c r="K1791" s="40"/>
      <c r="L1791" s="40" t="s">
        <v>6715</v>
      </c>
      <c r="M1791" s="42"/>
      <c r="N1791" s="40"/>
      <c r="O1791" s="40"/>
      <c r="P1791" s="40"/>
      <c r="Q1791" s="40"/>
      <c r="R1791" s="40"/>
      <c r="S1791" s="40"/>
      <c r="T1791" s="40"/>
      <c r="U1791" s="40"/>
      <c r="V1791" s="41" t="s">
        <v>6670</v>
      </c>
      <c r="W1791" s="62">
        <v>3</v>
      </c>
      <c r="X1791" s="62" t="s">
        <v>4782</v>
      </c>
      <c r="Y1791" s="36" t="s">
        <v>5924</v>
      </c>
      <c r="Z1791" s="36" t="s">
        <v>117</v>
      </c>
      <c r="AA1791" s="36" t="s">
        <v>117</v>
      </c>
      <c r="AB1791" s="36" t="s">
        <v>117</v>
      </c>
      <c r="AC1791" s="36" t="s">
        <v>5924</v>
      </c>
      <c r="AD1791" s="36" t="s">
        <v>1467</v>
      </c>
      <c r="AE1791" s="36" t="s">
        <v>4784</v>
      </c>
      <c r="AF1791" s="36" t="s">
        <v>117</v>
      </c>
      <c r="AG1791" s="36" t="s">
        <v>117</v>
      </c>
      <c r="AH1791" s="36" t="s">
        <v>117</v>
      </c>
      <c r="AI1791" s="36" t="s">
        <v>117</v>
      </c>
      <c r="AJ1791" s="36" t="s">
        <v>117</v>
      </c>
      <c r="AK1791" s="36" t="s">
        <v>4297</v>
      </c>
      <c r="AL1791" s="36" t="s">
        <v>1454</v>
      </c>
      <c r="AM1791" s="36"/>
      <c r="AN1791" s="36"/>
      <c r="AO1791" s="36"/>
      <c r="AP1791" s="36"/>
      <c r="AQ1791" s="36"/>
      <c r="AR1791" s="36"/>
      <c r="AS1791" s="36"/>
    </row>
    <row r="1792" spans="1:45" s="62" customFormat="1" hidden="1">
      <c r="A1792" s="50"/>
      <c r="B1792" s="170" t="s">
        <v>6690</v>
      </c>
      <c r="C1792" s="40"/>
      <c r="D1792" s="42" t="s">
        <v>6690</v>
      </c>
      <c r="E1792" s="40"/>
      <c r="F1792" s="40"/>
      <c r="G1792" s="40"/>
      <c r="H1792" s="40" t="s">
        <v>6690</v>
      </c>
      <c r="I1792" s="40"/>
      <c r="J1792" s="40"/>
      <c r="K1792" s="40"/>
      <c r="L1792" s="40" t="s">
        <v>6715</v>
      </c>
      <c r="M1792" s="42"/>
      <c r="N1792" s="40"/>
      <c r="O1792" s="40"/>
      <c r="P1792" s="40"/>
      <c r="Q1792" s="40"/>
      <c r="R1792" s="40"/>
      <c r="S1792" s="40"/>
      <c r="T1792" s="40"/>
      <c r="U1792" s="40"/>
      <c r="V1792" s="41" t="s">
        <v>6670</v>
      </c>
      <c r="W1792" s="62">
        <v>3</v>
      </c>
      <c r="X1792" s="62" t="s">
        <v>4782</v>
      </c>
      <c r="Y1792" s="36" t="s">
        <v>5925</v>
      </c>
      <c r="Z1792" s="36" t="s">
        <v>117</v>
      </c>
      <c r="AA1792" s="36" t="s">
        <v>117</v>
      </c>
      <c r="AB1792" s="36" t="s">
        <v>117</v>
      </c>
      <c r="AC1792" s="36" t="s">
        <v>5925</v>
      </c>
      <c r="AD1792" s="36" t="s">
        <v>1467</v>
      </c>
      <c r="AE1792" s="36" t="s">
        <v>4784</v>
      </c>
      <c r="AF1792" s="36" t="s">
        <v>117</v>
      </c>
      <c r="AG1792" s="36" t="s">
        <v>117</v>
      </c>
      <c r="AH1792" s="36" t="s">
        <v>117</v>
      </c>
      <c r="AI1792" s="36" t="s">
        <v>117</v>
      </c>
      <c r="AJ1792" s="36" t="s">
        <v>117</v>
      </c>
      <c r="AK1792" s="36" t="s">
        <v>4297</v>
      </c>
      <c r="AL1792" s="36" t="s">
        <v>1454</v>
      </c>
      <c r="AM1792" s="36"/>
      <c r="AN1792" s="36"/>
      <c r="AO1792" s="36"/>
      <c r="AP1792" s="36"/>
      <c r="AQ1792" s="36"/>
      <c r="AR1792" s="36"/>
      <c r="AS1792" s="36"/>
    </row>
    <row r="1793" spans="1:45" s="62" customFormat="1" hidden="1">
      <c r="A1793" s="183"/>
      <c r="B1793" s="170" t="s">
        <v>6691</v>
      </c>
      <c r="D1793" s="35"/>
      <c r="E1793" s="35"/>
      <c r="F1793" s="35"/>
      <c r="G1793" s="35"/>
      <c r="H1793" s="35"/>
      <c r="I1793" s="35"/>
      <c r="J1793" s="35"/>
      <c r="K1793" s="35"/>
      <c r="L1793" s="35"/>
      <c r="M1793" s="35"/>
      <c r="N1793" s="35"/>
      <c r="O1793" s="35"/>
      <c r="P1793" s="35"/>
      <c r="Q1793" s="35"/>
      <c r="W1793" s="62">
        <v>1</v>
      </c>
      <c r="X1793" s="62" t="s">
        <v>1468</v>
      </c>
      <c r="Y1793" s="36"/>
      <c r="Z1793" s="36"/>
      <c r="AA1793" s="36"/>
      <c r="AB1793" s="36"/>
      <c r="AC1793" s="36"/>
      <c r="AD1793" s="36"/>
      <c r="AE1793" s="36"/>
      <c r="AF1793" s="36"/>
      <c r="AG1793" s="36"/>
      <c r="AH1793" s="36"/>
      <c r="AI1793" s="36"/>
      <c r="AJ1793" s="36"/>
      <c r="AK1793" s="36"/>
      <c r="AL1793" s="36"/>
      <c r="AM1793" s="36"/>
      <c r="AN1793" s="36"/>
      <c r="AO1793" s="36"/>
      <c r="AP1793" s="36"/>
      <c r="AQ1793" s="36"/>
      <c r="AR1793" s="36"/>
      <c r="AS1793" s="36"/>
    </row>
    <row r="1794" spans="1:45" s="62" customFormat="1" hidden="1">
      <c r="A1794" s="146" t="s">
        <v>7483</v>
      </c>
      <c r="B1794" s="170" t="s">
        <v>6691</v>
      </c>
      <c r="D1794" s="35"/>
      <c r="E1794" s="35"/>
      <c r="F1794" s="35"/>
      <c r="G1794" s="35"/>
      <c r="H1794" s="35"/>
      <c r="I1794" s="35"/>
      <c r="J1794" s="35"/>
      <c r="K1794" s="35"/>
      <c r="L1794" s="35"/>
      <c r="M1794" s="35"/>
      <c r="N1794" s="35"/>
      <c r="O1794" s="35"/>
      <c r="P1794" s="35"/>
      <c r="Q1794" s="35"/>
      <c r="W1794" s="62">
        <v>2</v>
      </c>
      <c r="X1794" s="62" t="s">
        <v>61</v>
      </c>
      <c r="Y1794" s="36" t="s">
        <v>1469</v>
      </c>
      <c r="Z1794" s="36" t="s">
        <v>1470</v>
      </c>
      <c r="AA1794" s="148" t="s">
        <v>6939</v>
      </c>
      <c r="AB1794" s="36" t="s">
        <v>116</v>
      </c>
      <c r="AC1794" s="36"/>
      <c r="AD1794" s="36"/>
      <c r="AE1794" s="36"/>
      <c r="AF1794" s="36"/>
      <c r="AG1794" s="36"/>
      <c r="AH1794" s="36"/>
      <c r="AI1794" s="36"/>
      <c r="AJ1794" s="36"/>
      <c r="AK1794" s="36"/>
      <c r="AL1794" s="36"/>
      <c r="AM1794" s="36"/>
      <c r="AN1794" s="36"/>
      <c r="AO1794" s="36"/>
      <c r="AP1794" s="36"/>
      <c r="AQ1794" s="36"/>
      <c r="AR1794" s="36"/>
      <c r="AS1794" s="36"/>
    </row>
    <row r="1795" spans="1:45" s="62" customFormat="1" hidden="1">
      <c r="A1795" s="183"/>
      <c r="B1795" s="170" t="s">
        <v>6691</v>
      </c>
      <c r="D1795" s="35"/>
      <c r="E1795" s="35"/>
      <c r="F1795" s="35"/>
      <c r="G1795" s="35"/>
      <c r="H1795" s="35"/>
      <c r="I1795" s="35"/>
      <c r="J1795" s="35"/>
      <c r="K1795" s="35"/>
      <c r="L1795" s="35"/>
      <c r="M1795" s="35"/>
      <c r="N1795" s="35"/>
      <c r="O1795" s="35"/>
      <c r="P1795" s="35"/>
      <c r="Q1795" s="35"/>
      <c r="W1795" s="62">
        <v>2</v>
      </c>
      <c r="X1795" s="62" t="s">
        <v>62</v>
      </c>
      <c r="Y1795" s="36" t="s">
        <v>1471</v>
      </c>
      <c r="Z1795" s="36" t="s">
        <v>1472</v>
      </c>
      <c r="AA1795" s="36" t="s">
        <v>6089</v>
      </c>
      <c r="AB1795" s="36" t="s">
        <v>116</v>
      </c>
      <c r="AC1795" s="36"/>
      <c r="AD1795" s="36"/>
      <c r="AE1795" s="36"/>
      <c r="AF1795" s="36"/>
      <c r="AG1795" s="36"/>
      <c r="AH1795" s="36"/>
      <c r="AI1795" s="36"/>
      <c r="AJ1795" s="36"/>
      <c r="AK1795" s="36"/>
      <c r="AL1795" s="36"/>
      <c r="AM1795" s="36"/>
      <c r="AN1795" s="36"/>
      <c r="AO1795" s="36"/>
      <c r="AP1795" s="36"/>
      <c r="AQ1795" s="36"/>
      <c r="AR1795" s="36"/>
      <c r="AS1795" s="36"/>
    </row>
    <row r="1796" spans="1:45" s="62" customFormat="1" hidden="1">
      <c r="A1796" s="136"/>
      <c r="B1796" s="170" t="s">
        <v>6691</v>
      </c>
      <c r="C1796" s="36"/>
      <c r="D1796" s="88"/>
      <c r="E1796" s="88"/>
      <c r="F1796" s="88"/>
      <c r="G1796" s="88"/>
      <c r="H1796" s="88"/>
      <c r="I1796" s="88"/>
      <c r="J1796" s="88"/>
      <c r="K1796" s="88"/>
      <c r="L1796" s="88"/>
      <c r="M1796" s="88"/>
      <c r="N1796" s="88"/>
      <c r="O1796" s="88"/>
      <c r="P1796" s="88"/>
      <c r="Q1796" s="88"/>
      <c r="R1796" s="36"/>
      <c r="S1796" s="36"/>
      <c r="T1796" s="36"/>
      <c r="U1796" s="36"/>
      <c r="V1796" s="36"/>
      <c r="W1796" s="36">
        <v>0</v>
      </c>
      <c r="X1796" s="36" t="s">
        <v>4286</v>
      </c>
      <c r="Y1796" s="36" t="s">
        <v>4287</v>
      </c>
      <c r="Z1796" s="36" t="s">
        <v>4288</v>
      </c>
      <c r="AA1796" s="36" t="s">
        <v>45</v>
      </c>
      <c r="AB1796" s="36" t="s">
        <v>45</v>
      </c>
      <c r="AC1796" s="36" t="s">
        <v>47</v>
      </c>
      <c r="AD1796" s="36" t="s">
        <v>49</v>
      </c>
      <c r="AE1796" s="36" t="s">
        <v>4289</v>
      </c>
      <c r="AF1796" s="36" t="s">
        <v>4290</v>
      </c>
      <c r="AG1796" s="36" t="s">
        <v>4291</v>
      </c>
      <c r="AH1796" s="36" t="s">
        <v>58</v>
      </c>
      <c r="AI1796" s="36" t="s">
        <v>4292</v>
      </c>
      <c r="AJ1796" s="36" t="s">
        <v>4293</v>
      </c>
      <c r="AK1796" s="36" t="s">
        <v>4294</v>
      </c>
      <c r="AL1796" s="36" t="s">
        <v>61</v>
      </c>
      <c r="AM1796" s="36" t="s">
        <v>62</v>
      </c>
      <c r="AN1796" s="36"/>
      <c r="AO1796" s="36"/>
      <c r="AP1796" s="36"/>
      <c r="AQ1796" s="36"/>
      <c r="AR1796" s="36"/>
      <c r="AS1796" s="36"/>
    </row>
    <row r="1797" spans="1:45" s="62" customFormat="1" hidden="1">
      <c r="A1797" s="136"/>
      <c r="B1797" s="170" t="s">
        <v>6691</v>
      </c>
      <c r="C1797" s="36"/>
      <c r="D1797" s="88"/>
      <c r="E1797" s="88"/>
      <c r="F1797" s="88"/>
      <c r="G1797" s="88"/>
      <c r="H1797" s="88"/>
      <c r="I1797" s="88"/>
      <c r="J1797" s="88"/>
      <c r="K1797" s="88"/>
      <c r="L1797" s="88"/>
      <c r="M1797" s="88"/>
      <c r="N1797" s="88"/>
      <c r="O1797" s="88"/>
      <c r="P1797" s="88"/>
      <c r="Q1797" s="88"/>
      <c r="R1797" s="36"/>
      <c r="S1797" s="36"/>
      <c r="T1797" s="36"/>
      <c r="U1797" s="36"/>
      <c r="V1797" s="36"/>
      <c r="W1797" s="36">
        <v>4</v>
      </c>
      <c r="X1797" s="36" t="s">
        <v>6003</v>
      </c>
      <c r="Y1797" s="36" t="s">
        <v>117</v>
      </c>
      <c r="Z1797" s="36" t="s">
        <v>117</v>
      </c>
      <c r="AA1797" s="36" t="s">
        <v>117</v>
      </c>
      <c r="AB1797" s="36" t="s">
        <v>117</v>
      </c>
      <c r="AC1797" s="36" t="s">
        <v>117</v>
      </c>
      <c r="AD1797" s="36" t="s">
        <v>117</v>
      </c>
      <c r="AE1797" s="36" t="s">
        <v>4303</v>
      </c>
      <c r="AF1797" s="36" t="s">
        <v>117</v>
      </c>
      <c r="AG1797" s="36" t="s">
        <v>117</v>
      </c>
      <c r="AH1797" s="36" t="s">
        <v>117</v>
      </c>
      <c r="AI1797" s="36" t="s">
        <v>117</v>
      </c>
      <c r="AJ1797" s="36" t="s">
        <v>117</v>
      </c>
      <c r="AK1797" s="36" t="s">
        <v>4304</v>
      </c>
      <c r="AL1797" s="36">
        <v>483</v>
      </c>
      <c r="AM1797" s="36">
        <v>0</v>
      </c>
      <c r="AN1797" s="36"/>
      <c r="AO1797" s="36"/>
      <c r="AP1797" s="36"/>
      <c r="AQ1797" s="36"/>
      <c r="AR1797" s="36"/>
      <c r="AS1797" s="36"/>
    </row>
    <row r="1798" spans="1:45" s="62" customFormat="1" hidden="1">
      <c r="A1798" s="146" t="s">
        <v>7484</v>
      </c>
      <c r="B1798" s="170" t="s">
        <v>6691</v>
      </c>
      <c r="C1798" s="158"/>
      <c r="D1798" s="86"/>
      <c r="E1798" s="86"/>
      <c r="F1798" s="86"/>
      <c r="G1798" s="86"/>
      <c r="H1798" s="86"/>
      <c r="I1798" s="86"/>
      <c r="J1798" s="86"/>
      <c r="K1798" s="86"/>
      <c r="L1798" s="86"/>
      <c r="M1798" s="86"/>
      <c r="N1798" s="86"/>
      <c r="O1798" s="86"/>
      <c r="P1798" s="86"/>
      <c r="Q1798" s="86"/>
      <c r="R1798" s="158"/>
      <c r="S1798" s="158"/>
      <c r="T1798" s="158"/>
      <c r="U1798" s="158"/>
      <c r="V1798" s="158"/>
      <c r="W1798" s="158">
        <v>4</v>
      </c>
      <c r="X1798" s="148" t="s">
        <v>6940</v>
      </c>
      <c r="Y1798" s="148" t="s">
        <v>117</v>
      </c>
      <c r="Z1798" s="148" t="s">
        <v>117</v>
      </c>
      <c r="AA1798" s="148" t="s">
        <v>117</v>
      </c>
      <c r="AB1798" s="148" t="s">
        <v>117</v>
      </c>
      <c r="AC1798" s="148" t="s">
        <v>117</v>
      </c>
      <c r="AD1798" s="148" t="s">
        <v>117</v>
      </c>
      <c r="AE1798" s="148" t="s">
        <v>7351</v>
      </c>
      <c r="AF1798" s="148" t="s">
        <v>117</v>
      </c>
      <c r="AG1798" s="148" t="s">
        <v>117</v>
      </c>
      <c r="AH1798" s="148" t="s">
        <v>117</v>
      </c>
      <c r="AI1798" s="148" t="s">
        <v>117</v>
      </c>
      <c r="AJ1798" s="148" t="s">
        <v>117</v>
      </c>
      <c r="AK1798" s="148" t="s">
        <v>4304</v>
      </c>
      <c r="AL1798" s="148">
        <v>342</v>
      </c>
      <c r="AM1798" s="148">
        <v>0</v>
      </c>
      <c r="AN1798" s="158"/>
      <c r="AO1798" s="158"/>
      <c r="AP1798" s="158"/>
      <c r="AQ1798" s="158"/>
    </row>
    <row r="1799" spans="1:45" s="62" customFormat="1" hidden="1">
      <c r="A1799" s="136"/>
      <c r="B1799" s="42" t="s">
        <v>6691</v>
      </c>
      <c r="C1799" s="36"/>
      <c r="D1799" s="88"/>
      <c r="E1799" s="88"/>
      <c r="F1799" s="88"/>
      <c r="G1799" s="88"/>
      <c r="H1799" s="88"/>
      <c r="I1799" s="88"/>
      <c r="J1799" s="88"/>
      <c r="K1799" s="88"/>
      <c r="L1799" s="88"/>
      <c r="M1799" s="88"/>
      <c r="N1799" s="88"/>
      <c r="O1799" s="88"/>
      <c r="P1799" s="88"/>
      <c r="Q1799" s="88"/>
      <c r="R1799" s="36"/>
      <c r="S1799" s="36"/>
      <c r="T1799" s="36"/>
      <c r="U1799" s="36"/>
      <c r="V1799" s="36"/>
      <c r="W1799" s="36">
        <v>4</v>
      </c>
      <c r="X1799" s="36" t="s">
        <v>4330</v>
      </c>
      <c r="Y1799" s="36" t="s">
        <v>117</v>
      </c>
      <c r="Z1799" s="36" t="s">
        <v>117</v>
      </c>
      <c r="AA1799" s="36" t="s">
        <v>117</v>
      </c>
      <c r="AB1799" s="36" t="s">
        <v>117</v>
      </c>
      <c r="AC1799" s="36" t="s">
        <v>117</v>
      </c>
      <c r="AD1799" s="36" t="s">
        <v>117</v>
      </c>
      <c r="AE1799" s="36" t="s">
        <v>671</v>
      </c>
      <c r="AF1799" s="36" t="s">
        <v>117</v>
      </c>
      <c r="AG1799" s="36" t="s">
        <v>117</v>
      </c>
      <c r="AH1799" s="36" t="s">
        <v>117</v>
      </c>
      <c r="AI1799" s="36" t="s">
        <v>117</v>
      </c>
      <c r="AJ1799" s="36" t="s">
        <v>117</v>
      </c>
      <c r="AK1799" s="36" t="s">
        <v>4297</v>
      </c>
      <c r="AL1799" s="36">
        <v>1</v>
      </c>
      <c r="AM1799" s="36">
        <v>1</v>
      </c>
      <c r="AN1799" s="36"/>
      <c r="AO1799" s="36"/>
      <c r="AP1799" s="36"/>
      <c r="AQ1799" s="36"/>
      <c r="AR1799" s="36"/>
      <c r="AS1799" s="36"/>
    </row>
    <row r="1800" spans="1:45" s="62" customFormat="1" hidden="1">
      <c r="A1800" s="136"/>
      <c r="B1800" s="42" t="s">
        <v>6691</v>
      </c>
      <c r="C1800" s="36"/>
      <c r="D1800" s="88"/>
      <c r="E1800" s="88"/>
      <c r="F1800" s="88"/>
      <c r="G1800" s="88"/>
      <c r="H1800" s="88"/>
      <c r="I1800" s="88"/>
      <c r="J1800" s="88"/>
      <c r="K1800" s="88"/>
      <c r="L1800" s="88"/>
      <c r="M1800" s="88"/>
      <c r="N1800" s="88"/>
      <c r="O1800" s="88"/>
      <c r="P1800" s="88"/>
      <c r="Q1800" s="88"/>
      <c r="R1800" s="36"/>
      <c r="S1800" s="36"/>
      <c r="T1800" s="36"/>
      <c r="U1800" s="36"/>
      <c r="V1800" s="36"/>
      <c r="W1800" s="36">
        <v>4</v>
      </c>
      <c r="X1800" s="36" t="s">
        <v>4330</v>
      </c>
      <c r="Y1800" s="36" t="s">
        <v>117</v>
      </c>
      <c r="Z1800" s="36" t="s">
        <v>117</v>
      </c>
      <c r="AA1800" s="36" t="s">
        <v>117</v>
      </c>
      <c r="AB1800" s="36" t="s">
        <v>117</v>
      </c>
      <c r="AC1800" s="36" t="s">
        <v>117</v>
      </c>
      <c r="AD1800" s="36" t="s">
        <v>117</v>
      </c>
      <c r="AE1800" s="36" t="s">
        <v>984</v>
      </c>
      <c r="AF1800" s="36" t="s">
        <v>117</v>
      </c>
      <c r="AG1800" s="36" t="s">
        <v>117</v>
      </c>
      <c r="AH1800" s="36" t="s">
        <v>117</v>
      </c>
      <c r="AI1800" s="36" t="s">
        <v>117</v>
      </c>
      <c r="AJ1800" s="36" t="s">
        <v>117</v>
      </c>
      <c r="AK1800" s="36" t="s">
        <v>4297</v>
      </c>
      <c r="AL1800" s="36">
        <v>1</v>
      </c>
      <c r="AM1800" s="36">
        <v>1</v>
      </c>
      <c r="AN1800" s="36"/>
      <c r="AO1800" s="36"/>
      <c r="AP1800" s="36"/>
      <c r="AQ1800" s="36"/>
      <c r="AR1800" s="36"/>
      <c r="AS1800" s="36"/>
    </row>
    <row r="1801" spans="1:45" s="62" customFormat="1" hidden="1">
      <c r="A1801" s="136"/>
      <c r="B1801" s="42" t="s">
        <v>6691</v>
      </c>
      <c r="C1801" s="36"/>
      <c r="D1801" s="88"/>
      <c r="E1801" s="88"/>
      <c r="F1801" s="88"/>
      <c r="G1801" s="88"/>
      <c r="H1801" s="88"/>
      <c r="I1801" s="88"/>
      <c r="J1801" s="88"/>
      <c r="K1801" s="88"/>
      <c r="L1801" s="88"/>
      <c r="M1801" s="88"/>
      <c r="N1801" s="88"/>
      <c r="O1801" s="88"/>
      <c r="P1801" s="88"/>
      <c r="Q1801" s="88"/>
      <c r="R1801" s="36"/>
      <c r="S1801" s="36"/>
      <c r="T1801" s="36"/>
      <c r="U1801" s="36"/>
      <c r="V1801" s="36"/>
      <c r="W1801" s="36">
        <v>4</v>
      </c>
      <c r="X1801" s="36" t="s">
        <v>50</v>
      </c>
      <c r="Y1801" s="36" t="s">
        <v>117</v>
      </c>
      <c r="Z1801" s="36" t="s">
        <v>117</v>
      </c>
      <c r="AA1801" s="36" t="s">
        <v>117</v>
      </c>
      <c r="AB1801" s="36" t="s">
        <v>117</v>
      </c>
      <c r="AC1801" s="36" t="s">
        <v>117</v>
      </c>
      <c r="AD1801" s="36" t="s">
        <v>117</v>
      </c>
      <c r="AE1801" s="36" t="s">
        <v>1363</v>
      </c>
      <c r="AF1801" s="36" t="s">
        <v>117</v>
      </c>
      <c r="AG1801" s="36" t="s">
        <v>117</v>
      </c>
      <c r="AH1801" s="36" t="s">
        <v>117</v>
      </c>
      <c r="AI1801" s="36" t="s">
        <v>117</v>
      </c>
      <c r="AJ1801" s="36" t="s">
        <v>117</v>
      </c>
      <c r="AK1801" s="36" t="s">
        <v>4297</v>
      </c>
      <c r="AL1801" s="36">
        <v>1</v>
      </c>
      <c r="AM1801" s="36" t="s">
        <v>117</v>
      </c>
      <c r="AN1801" s="36"/>
      <c r="AO1801" s="36"/>
      <c r="AP1801" s="36"/>
      <c r="AQ1801" s="36"/>
      <c r="AR1801" s="36"/>
      <c r="AS1801" s="36"/>
    </row>
    <row r="1802" spans="1:45" s="62" customFormat="1" hidden="1">
      <c r="A1802" s="136"/>
      <c r="B1802" s="42" t="s">
        <v>6691</v>
      </c>
      <c r="C1802" s="36"/>
      <c r="D1802" s="88"/>
      <c r="E1802" s="88"/>
      <c r="F1802" s="88"/>
      <c r="G1802" s="88"/>
      <c r="H1802" s="88"/>
      <c r="I1802" s="88"/>
      <c r="J1802" s="88"/>
      <c r="K1802" s="88"/>
      <c r="L1802" s="88"/>
      <c r="M1802" s="88"/>
      <c r="N1802" s="88"/>
      <c r="O1802" s="88"/>
      <c r="P1802" s="88"/>
      <c r="Q1802" s="88"/>
      <c r="R1802" s="36"/>
      <c r="S1802" s="36"/>
      <c r="T1802" s="36"/>
      <c r="U1802" s="36"/>
      <c r="V1802" s="36"/>
      <c r="W1802" s="36">
        <v>4</v>
      </c>
      <c r="X1802" s="36" t="s">
        <v>50</v>
      </c>
      <c r="Y1802" s="36" t="s">
        <v>117</v>
      </c>
      <c r="Z1802" s="36" t="s">
        <v>117</v>
      </c>
      <c r="AA1802" s="36" t="s">
        <v>117</v>
      </c>
      <c r="AB1802" s="36" t="s">
        <v>117</v>
      </c>
      <c r="AC1802" s="36" t="s">
        <v>117</v>
      </c>
      <c r="AD1802" s="36" t="s">
        <v>117</v>
      </c>
      <c r="AE1802" s="36" t="s">
        <v>832</v>
      </c>
      <c r="AF1802" s="36" t="s">
        <v>117</v>
      </c>
      <c r="AG1802" s="36" t="s">
        <v>117</v>
      </c>
      <c r="AH1802" s="36" t="s">
        <v>117</v>
      </c>
      <c r="AI1802" s="36" t="s">
        <v>117</v>
      </c>
      <c r="AJ1802" s="36" t="s">
        <v>117</v>
      </c>
      <c r="AK1802" s="36" t="s">
        <v>4297</v>
      </c>
      <c r="AL1802" s="36">
        <v>1</v>
      </c>
      <c r="AM1802" s="36">
        <v>1</v>
      </c>
      <c r="AN1802" s="36"/>
      <c r="AO1802" s="36"/>
      <c r="AP1802" s="36"/>
      <c r="AQ1802" s="36"/>
      <c r="AR1802" s="36"/>
      <c r="AS1802" s="36"/>
    </row>
    <row r="1803" spans="1:45" s="62" customFormat="1" hidden="1">
      <c r="A1803" s="136"/>
      <c r="B1803" s="42" t="s">
        <v>6691</v>
      </c>
      <c r="C1803" s="36"/>
      <c r="D1803" s="88"/>
      <c r="E1803" s="88"/>
      <c r="F1803" s="88"/>
      <c r="G1803" s="88"/>
      <c r="H1803" s="88"/>
      <c r="I1803" s="88"/>
      <c r="J1803" s="88"/>
      <c r="K1803" s="88"/>
      <c r="L1803" s="88"/>
      <c r="M1803" s="88"/>
      <c r="N1803" s="88"/>
      <c r="O1803" s="88"/>
      <c r="P1803" s="88"/>
      <c r="Q1803" s="88"/>
      <c r="R1803" s="36"/>
      <c r="S1803" s="36"/>
      <c r="T1803" s="36"/>
      <c r="U1803" s="36"/>
      <c r="V1803" s="36"/>
      <c r="W1803" s="36">
        <v>4</v>
      </c>
      <c r="X1803" s="36" t="s">
        <v>50</v>
      </c>
      <c r="Y1803" s="36" t="s">
        <v>117</v>
      </c>
      <c r="Z1803" s="36" t="s">
        <v>117</v>
      </c>
      <c r="AA1803" s="36" t="s">
        <v>117</v>
      </c>
      <c r="AB1803" s="36" t="s">
        <v>117</v>
      </c>
      <c r="AC1803" s="36" t="s">
        <v>117</v>
      </c>
      <c r="AD1803" s="36" t="s">
        <v>117</v>
      </c>
      <c r="AE1803" s="36" t="s">
        <v>833</v>
      </c>
      <c r="AF1803" s="36" t="s">
        <v>117</v>
      </c>
      <c r="AG1803" s="36" t="s">
        <v>117</v>
      </c>
      <c r="AH1803" s="36" t="s">
        <v>117</v>
      </c>
      <c r="AI1803" s="36" t="s">
        <v>117</v>
      </c>
      <c r="AJ1803" s="36" t="s">
        <v>117</v>
      </c>
      <c r="AK1803" s="36" t="s">
        <v>4297</v>
      </c>
      <c r="AL1803" s="36">
        <v>1</v>
      </c>
      <c r="AM1803" s="36" t="s">
        <v>117</v>
      </c>
      <c r="AN1803" s="36"/>
      <c r="AO1803" s="36"/>
      <c r="AP1803" s="36"/>
      <c r="AQ1803" s="36"/>
      <c r="AR1803" s="36"/>
      <c r="AS1803" s="36"/>
    </row>
    <row r="1804" spans="1:45" s="62" customFormat="1" hidden="1">
      <c r="A1804" s="136"/>
      <c r="B1804" s="42" t="s">
        <v>6691</v>
      </c>
      <c r="C1804" s="36"/>
      <c r="D1804" s="88"/>
      <c r="E1804" s="88"/>
      <c r="F1804" s="88"/>
      <c r="G1804" s="88"/>
      <c r="H1804" s="88"/>
      <c r="I1804" s="88"/>
      <c r="J1804" s="88"/>
      <c r="K1804" s="88"/>
      <c r="L1804" s="88"/>
      <c r="M1804" s="88"/>
      <c r="N1804" s="88"/>
      <c r="O1804" s="88"/>
      <c r="P1804" s="88"/>
      <c r="Q1804" s="88"/>
      <c r="R1804" s="36"/>
      <c r="S1804" s="36"/>
      <c r="T1804" s="36"/>
      <c r="U1804" s="36"/>
      <c r="V1804" s="36"/>
      <c r="W1804" s="36">
        <v>4</v>
      </c>
      <c r="X1804" s="36" t="s">
        <v>50</v>
      </c>
      <c r="Y1804" s="36" t="s">
        <v>117</v>
      </c>
      <c r="Z1804" s="36" t="s">
        <v>117</v>
      </c>
      <c r="AA1804" s="36" t="s">
        <v>117</v>
      </c>
      <c r="AB1804" s="36" t="s">
        <v>117</v>
      </c>
      <c r="AC1804" s="36" t="s">
        <v>117</v>
      </c>
      <c r="AD1804" s="36" t="s">
        <v>117</v>
      </c>
      <c r="AE1804" s="36" t="s">
        <v>986</v>
      </c>
      <c r="AF1804" s="36" t="s">
        <v>117</v>
      </c>
      <c r="AG1804" s="36" t="s">
        <v>117</v>
      </c>
      <c r="AH1804" s="36" t="s">
        <v>117</v>
      </c>
      <c r="AI1804" s="36" t="s">
        <v>117</v>
      </c>
      <c r="AJ1804" s="36" t="s">
        <v>117</v>
      </c>
      <c r="AK1804" s="36" t="s">
        <v>4297</v>
      </c>
      <c r="AL1804" s="36">
        <v>1</v>
      </c>
      <c r="AM1804" s="36">
        <v>1</v>
      </c>
      <c r="AN1804" s="36"/>
      <c r="AO1804" s="36"/>
      <c r="AP1804" s="36"/>
      <c r="AQ1804" s="36"/>
      <c r="AR1804" s="36"/>
      <c r="AS1804" s="36"/>
    </row>
    <row r="1805" spans="1:45" s="62" customFormat="1" hidden="1">
      <c r="A1805" s="136"/>
      <c r="B1805" s="42" t="s">
        <v>6691</v>
      </c>
      <c r="C1805" s="36"/>
      <c r="D1805" s="88"/>
      <c r="E1805" s="88"/>
      <c r="F1805" s="88"/>
      <c r="G1805" s="88"/>
      <c r="H1805" s="88"/>
      <c r="I1805" s="88"/>
      <c r="J1805" s="88"/>
      <c r="K1805" s="88"/>
      <c r="L1805" s="88"/>
      <c r="M1805" s="88"/>
      <c r="N1805" s="88"/>
      <c r="O1805" s="88"/>
      <c r="P1805" s="88"/>
      <c r="Q1805" s="88"/>
      <c r="R1805" s="36"/>
      <c r="S1805" s="36"/>
      <c r="T1805" s="36"/>
      <c r="U1805" s="36"/>
      <c r="V1805" s="36"/>
      <c r="W1805" s="36">
        <v>4</v>
      </c>
      <c r="X1805" s="36" t="s">
        <v>50</v>
      </c>
      <c r="Y1805" s="36" t="s">
        <v>117</v>
      </c>
      <c r="Z1805" s="36" t="s">
        <v>117</v>
      </c>
      <c r="AA1805" s="36" t="s">
        <v>117</v>
      </c>
      <c r="AB1805" s="36" t="s">
        <v>117</v>
      </c>
      <c r="AC1805" s="36" t="s">
        <v>117</v>
      </c>
      <c r="AD1805" s="36" t="s">
        <v>117</v>
      </c>
      <c r="AE1805" s="36" t="s">
        <v>836</v>
      </c>
      <c r="AF1805" s="36" t="s">
        <v>117</v>
      </c>
      <c r="AG1805" s="36" t="s">
        <v>117</v>
      </c>
      <c r="AH1805" s="36" t="s">
        <v>117</v>
      </c>
      <c r="AI1805" s="36" t="s">
        <v>117</v>
      </c>
      <c r="AJ1805" s="36" t="s">
        <v>117</v>
      </c>
      <c r="AK1805" s="36" t="s">
        <v>4297</v>
      </c>
      <c r="AL1805" s="36">
        <v>3</v>
      </c>
      <c r="AM1805" s="36" t="s">
        <v>117</v>
      </c>
      <c r="AN1805" s="36"/>
      <c r="AO1805" s="36"/>
      <c r="AP1805" s="36"/>
      <c r="AQ1805" s="36"/>
      <c r="AR1805" s="36"/>
      <c r="AS1805" s="36"/>
    </row>
    <row r="1806" spans="1:45" s="62" customFormat="1" hidden="1">
      <c r="A1806" s="136"/>
      <c r="B1806" s="42" t="s">
        <v>6691</v>
      </c>
      <c r="C1806" s="36"/>
      <c r="D1806" s="88"/>
      <c r="E1806" s="88"/>
      <c r="F1806" s="88"/>
      <c r="G1806" s="88"/>
      <c r="H1806" s="88"/>
      <c r="I1806" s="88"/>
      <c r="J1806" s="88"/>
      <c r="K1806" s="88"/>
      <c r="L1806" s="88"/>
      <c r="M1806" s="88"/>
      <c r="N1806" s="88"/>
      <c r="O1806" s="88"/>
      <c r="P1806" s="88"/>
      <c r="Q1806" s="88"/>
      <c r="R1806" s="36"/>
      <c r="S1806" s="36"/>
      <c r="T1806" s="36"/>
      <c r="U1806" s="36"/>
      <c r="V1806" s="36"/>
      <c r="W1806" s="36">
        <v>4</v>
      </c>
      <c r="X1806" s="36" t="s">
        <v>50</v>
      </c>
      <c r="Y1806" s="36" t="s">
        <v>117</v>
      </c>
      <c r="Z1806" s="36" t="s">
        <v>117</v>
      </c>
      <c r="AA1806" s="36" t="s">
        <v>117</v>
      </c>
      <c r="AB1806" s="36" t="s">
        <v>117</v>
      </c>
      <c r="AC1806" s="36" t="s">
        <v>117</v>
      </c>
      <c r="AD1806" s="36" t="s">
        <v>117</v>
      </c>
      <c r="AE1806" s="36" t="s">
        <v>1473</v>
      </c>
      <c r="AF1806" s="36" t="s">
        <v>117</v>
      </c>
      <c r="AG1806" s="36" t="s">
        <v>117</v>
      </c>
      <c r="AH1806" s="36" t="s">
        <v>117</v>
      </c>
      <c r="AI1806" s="36" t="s">
        <v>117</v>
      </c>
      <c r="AJ1806" s="36" t="s">
        <v>117</v>
      </c>
      <c r="AK1806" s="36" t="s">
        <v>4297</v>
      </c>
      <c r="AL1806" s="36">
        <v>1</v>
      </c>
      <c r="AM1806" s="36" t="s">
        <v>117</v>
      </c>
      <c r="AN1806" s="36"/>
      <c r="AO1806" s="36"/>
      <c r="AP1806" s="36"/>
      <c r="AQ1806" s="36"/>
      <c r="AR1806" s="36"/>
      <c r="AS1806" s="36"/>
    </row>
    <row r="1807" spans="1:45" s="62" customFormat="1" hidden="1">
      <c r="A1807" s="136"/>
      <c r="B1807" s="42" t="s">
        <v>6691</v>
      </c>
      <c r="C1807" s="36"/>
      <c r="D1807" s="88"/>
      <c r="E1807" s="88"/>
      <c r="F1807" s="88"/>
      <c r="G1807" s="88"/>
      <c r="H1807" s="88"/>
      <c r="I1807" s="88"/>
      <c r="J1807" s="88"/>
      <c r="K1807" s="88"/>
      <c r="L1807" s="88"/>
      <c r="M1807" s="88"/>
      <c r="N1807" s="88"/>
      <c r="O1807" s="88"/>
      <c r="P1807" s="88"/>
      <c r="Q1807" s="88"/>
      <c r="R1807" s="36"/>
      <c r="S1807" s="36"/>
      <c r="T1807" s="36"/>
      <c r="U1807" s="36"/>
      <c r="V1807" s="36"/>
      <c r="W1807" s="36">
        <v>4</v>
      </c>
      <c r="X1807" s="36" t="s">
        <v>50</v>
      </c>
      <c r="Y1807" s="36" t="s">
        <v>117</v>
      </c>
      <c r="Z1807" s="36" t="s">
        <v>117</v>
      </c>
      <c r="AA1807" s="36" t="s">
        <v>117</v>
      </c>
      <c r="AB1807" s="36" t="s">
        <v>117</v>
      </c>
      <c r="AC1807" s="36" t="s">
        <v>117</v>
      </c>
      <c r="AD1807" s="36" t="s">
        <v>117</v>
      </c>
      <c r="AE1807" s="36" t="s">
        <v>838</v>
      </c>
      <c r="AF1807" s="36" t="s">
        <v>117</v>
      </c>
      <c r="AG1807" s="36" t="s">
        <v>117</v>
      </c>
      <c r="AH1807" s="36" t="s">
        <v>117</v>
      </c>
      <c r="AI1807" s="36" t="s">
        <v>117</v>
      </c>
      <c r="AJ1807" s="36" t="s">
        <v>117</v>
      </c>
      <c r="AK1807" s="36" t="s">
        <v>4297</v>
      </c>
      <c r="AL1807" s="36">
        <v>3</v>
      </c>
      <c r="AM1807" s="36">
        <v>1</v>
      </c>
      <c r="AN1807" s="36"/>
      <c r="AO1807" s="36"/>
      <c r="AP1807" s="36"/>
      <c r="AQ1807" s="36"/>
      <c r="AR1807" s="36"/>
      <c r="AS1807" s="36"/>
    </row>
    <row r="1808" spans="1:45" s="62" customFormat="1" hidden="1">
      <c r="A1808" s="136"/>
      <c r="B1808" s="42" t="s">
        <v>6691</v>
      </c>
      <c r="C1808" s="36"/>
      <c r="D1808" s="88"/>
      <c r="E1808" s="88"/>
      <c r="F1808" s="88"/>
      <c r="G1808" s="88"/>
      <c r="H1808" s="88"/>
      <c r="I1808" s="88"/>
      <c r="J1808" s="88"/>
      <c r="K1808" s="88"/>
      <c r="L1808" s="88"/>
      <c r="M1808" s="88"/>
      <c r="N1808" s="88"/>
      <c r="O1808" s="88"/>
      <c r="P1808" s="88"/>
      <c r="Q1808" s="88"/>
      <c r="R1808" s="36"/>
      <c r="S1808" s="36"/>
      <c r="T1808" s="36"/>
      <c r="U1808" s="36"/>
      <c r="V1808" s="36"/>
      <c r="W1808" s="36">
        <v>4</v>
      </c>
      <c r="X1808" s="36" t="s">
        <v>50</v>
      </c>
      <c r="Y1808" s="36" t="s">
        <v>117</v>
      </c>
      <c r="Z1808" s="36" t="s">
        <v>117</v>
      </c>
      <c r="AA1808" s="36" t="s">
        <v>117</v>
      </c>
      <c r="AB1808" s="36" t="s">
        <v>117</v>
      </c>
      <c r="AC1808" s="36" t="s">
        <v>117</v>
      </c>
      <c r="AD1808" s="36" t="s">
        <v>117</v>
      </c>
      <c r="AE1808" s="36" t="s">
        <v>987</v>
      </c>
      <c r="AF1808" s="36" t="s">
        <v>117</v>
      </c>
      <c r="AG1808" s="36" t="s">
        <v>117</v>
      </c>
      <c r="AH1808" s="36" t="s">
        <v>117</v>
      </c>
      <c r="AI1808" s="36" t="s">
        <v>117</v>
      </c>
      <c r="AJ1808" s="36" t="s">
        <v>117</v>
      </c>
      <c r="AK1808" s="36" t="s">
        <v>4297</v>
      </c>
      <c r="AL1808" s="36">
        <v>1</v>
      </c>
      <c r="AM1808" s="36">
        <v>1</v>
      </c>
      <c r="AN1808" s="36"/>
      <c r="AO1808" s="36"/>
      <c r="AP1808" s="36"/>
      <c r="AQ1808" s="36"/>
      <c r="AR1808" s="36"/>
      <c r="AS1808" s="36"/>
    </row>
    <row r="1809" spans="1:45" s="62" customFormat="1" hidden="1">
      <c r="A1809" s="136"/>
      <c r="B1809" s="42" t="s">
        <v>6691</v>
      </c>
      <c r="C1809" s="36"/>
      <c r="D1809" s="88"/>
      <c r="E1809" s="88"/>
      <c r="F1809" s="88"/>
      <c r="G1809" s="88"/>
      <c r="H1809" s="88"/>
      <c r="I1809" s="88"/>
      <c r="J1809" s="88"/>
      <c r="K1809" s="88"/>
      <c r="L1809" s="88"/>
      <c r="M1809" s="88"/>
      <c r="N1809" s="88"/>
      <c r="O1809" s="88"/>
      <c r="P1809" s="88"/>
      <c r="Q1809" s="88"/>
      <c r="R1809" s="36"/>
      <c r="S1809" s="36"/>
      <c r="T1809" s="36"/>
      <c r="U1809" s="36"/>
      <c r="V1809" s="36"/>
      <c r="W1809" s="36">
        <v>4</v>
      </c>
      <c r="X1809" s="36" t="s">
        <v>50</v>
      </c>
      <c r="Y1809" s="36" t="s">
        <v>117</v>
      </c>
      <c r="Z1809" s="36" t="s">
        <v>117</v>
      </c>
      <c r="AA1809" s="36" t="s">
        <v>117</v>
      </c>
      <c r="AB1809" s="36" t="s">
        <v>117</v>
      </c>
      <c r="AC1809" s="36" t="s">
        <v>117</v>
      </c>
      <c r="AD1809" s="36" t="s">
        <v>117</v>
      </c>
      <c r="AE1809" s="36" t="s">
        <v>840</v>
      </c>
      <c r="AF1809" s="36" t="s">
        <v>117</v>
      </c>
      <c r="AG1809" s="36" t="s">
        <v>117</v>
      </c>
      <c r="AH1809" s="36" t="s">
        <v>117</v>
      </c>
      <c r="AI1809" s="36" t="s">
        <v>117</v>
      </c>
      <c r="AJ1809" s="36" t="s">
        <v>117</v>
      </c>
      <c r="AK1809" s="36" t="s">
        <v>4297</v>
      </c>
      <c r="AL1809" s="36">
        <v>4</v>
      </c>
      <c r="AM1809" s="36" t="s">
        <v>117</v>
      </c>
      <c r="AN1809" s="36"/>
      <c r="AO1809" s="36"/>
      <c r="AP1809" s="36"/>
      <c r="AQ1809" s="36"/>
      <c r="AR1809" s="36"/>
      <c r="AS1809" s="36"/>
    </row>
    <row r="1810" spans="1:45" s="62" customFormat="1" hidden="1">
      <c r="A1810" s="132"/>
      <c r="B1810" s="42" t="s">
        <v>6691</v>
      </c>
      <c r="C1810" s="40"/>
      <c r="D1810" s="42" t="s">
        <v>10</v>
      </c>
      <c r="E1810" s="40" t="s">
        <v>6708</v>
      </c>
      <c r="F1810" s="35" t="s">
        <v>6698</v>
      </c>
      <c r="G1810" s="40"/>
      <c r="H1810" s="43"/>
      <c r="I1810" s="40"/>
      <c r="J1810" s="40"/>
      <c r="K1810" s="40"/>
      <c r="L1810" s="40"/>
      <c r="M1810" s="42"/>
      <c r="N1810" s="40"/>
      <c r="O1810" s="40"/>
      <c r="P1810" s="40" t="s">
        <v>6621</v>
      </c>
      <c r="Q1810" s="40"/>
      <c r="R1810" s="40"/>
      <c r="S1810" s="35"/>
      <c r="T1810" s="35"/>
      <c r="U1810" s="35"/>
      <c r="V1810" s="60" t="s">
        <v>6605</v>
      </c>
      <c r="W1810" s="36">
        <v>3</v>
      </c>
      <c r="X1810" s="36" t="s">
        <v>5926</v>
      </c>
      <c r="Y1810" s="36" t="s">
        <v>1474</v>
      </c>
      <c r="Z1810" s="36" t="s">
        <v>117</v>
      </c>
      <c r="AA1810" s="36" t="s">
        <v>355</v>
      </c>
      <c r="AB1810" s="36" t="s">
        <v>355</v>
      </c>
      <c r="AC1810" s="36" t="s">
        <v>1475</v>
      </c>
      <c r="AD1810" s="36" t="s">
        <v>559</v>
      </c>
      <c r="AE1810" s="36" t="s">
        <v>5927</v>
      </c>
      <c r="AF1810" s="36" t="s">
        <v>5269</v>
      </c>
      <c r="AG1810" s="36" t="s">
        <v>117</v>
      </c>
      <c r="AH1810" s="36" t="s">
        <v>5558</v>
      </c>
      <c r="AI1810" s="36" t="s">
        <v>4399</v>
      </c>
      <c r="AJ1810" s="36" t="s">
        <v>117</v>
      </c>
      <c r="AK1810" s="36" t="s">
        <v>4297</v>
      </c>
      <c r="AL1810" s="36" t="s">
        <v>1469</v>
      </c>
      <c r="AM1810" s="36" t="s">
        <v>117</v>
      </c>
      <c r="AN1810" s="36"/>
      <c r="AO1810" s="36"/>
      <c r="AP1810" s="36"/>
      <c r="AQ1810" s="36"/>
      <c r="AR1810" s="36"/>
      <c r="AS1810" s="36"/>
    </row>
    <row r="1811" spans="1:45" s="62" customFormat="1" hidden="1">
      <c r="A1811" s="132"/>
      <c r="B1811" s="42" t="s">
        <v>6691</v>
      </c>
      <c r="C1811" s="40"/>
      <c r="D1811" s="42" t="s">
        <v>6604</v>
      </c>
      <c r="E1811" s="40"/>
      <c r="F1811" s="40"/>
      <c r="G1811" s="40"/>
      <c r="H1811" s="43"/>
      <c r="I1811" s="40"/>
      <c r="J1811" s="40"/>
      <c r="K1811" s="40"/>
      <c r="L1811" s="40"/>
      <c r="M1811" s="42"/>
      <c r="N1811" s="40"/>
      <c r="O1811" s="40"/>
      <c r="P1811" s="40" t="s">
        <v>6621</v>
      </c>
      <c r="Q1811" s="40"/>
      <c r="R1811" s="40"/>
      <c r="S1811" s="35"/>
      <c r="T1811" s="35"/>
      <c r="U1811" s="35"/>
      <c r="V1811" s="60" t="s">
        <v>6622</v>
      </c>
      <c r="W1811" s="36">
        <v>3</v>
      </c>
      <c r="X1811" s="36" t="s">
        <v>5928</v>
      </c>
      <c r="Y1811" s="36" t="s">
        <v>1476</v>
      </c>
      <c r="Z1811" s="36" t="s">
        <v>117</v>
      </c>
      <c r="AA1811" s="36" t="s">
        <v>1477</v>
      </c>
      <c r="AB1811" s="36" t="s">
        <v>1477</v>
      </c>
      <c r="AC1811" s="36" t="s">
        <v>1478</v>
      </c>
      <c r="AD1811" s="36" t="s">
        <v>657</v>
      </c>
      <c r="AE1811" s="36" t="s">
        <v>5929</v>
      </c>
      <c r="AF1811" s="36" t="s">
        <v>5312</v>
      </c>
      <c r="AG1811" s="36" t="s">
        <v>117</v>
      </c>
      <c r="AH1811" s="36" t="s">
        <v>4367</v>
      </c>
      <c r="AI1811" s="36" t="s">
        <v>6090</v>
      </c>
      <c r="AJ1811" s="36" t="s">
        <v>117</v>
      </c>
      <c r="AK1811" s="36" t="s">
        <v>4297</v>
      </c>
      <c r="AL1811" s="36" t="s">
        <v>117</v>
      </c>
      <c r="AM1811" s="36" t="s">
        <v>1471</v>
      </c>
      <c r="AN1811" s="36"/>
      <c r="AO1811" s="36"/>
      <c r="AP1811" s="36"/>
      <c r="AQ1811" s="36"/>
      <c r="AR1811" s="36"/>
      <c r="AS1811" s="36"/>
    </row>
    <row r="1812" spans="1:45" s="62" customFormat="1" hidden="1">
      <c r="A1812" s="132"/>
      <c r="B1812" s="42" t="s">
        <v>6691</v>
      </c>
      <c r="C1812" s="40"/>
      <c r="D1812" s="42" t="s">
        <v>6809</v>
      </c>
      <c r="E1812" s="40" t="s">
        <v>6708</v>
      </c>
      <c r="F1812" s="35" t="s">
        <v>6698</v>
      </c>
      <c r="G1812" s="40"/>
      <c r="H1812" s="43"/>
      <c r="I1812" s="40"/>
      <c r="J1812" s="40"/>
      <c r="K1812" s="40"/>
      <c r="L1812" s="40"/>
      <c r="M1812" s="42"/>
      <c r="N1812" s="40"/>
      <c r="O1812" s="40"/>
      <c r="P1812" s="40" t="s">
        <v>6621</v>
      </c>
      <c r="Q1812" s="40"/>
      <c r="R1812" s="40"/>
      <c r="S1812" s="35"/>
      <c r="T1812" s="35"/>
      <c r="U1812" s="35"/>
      <c r="V1812" s="60" t="s">
        <v>6605</v>
      </c>
      <c r="W1812" s="36">
        <v>3</v>
      </c>
      <c r="X1812" s="36" t="s">
        <v>5930</v>
      </c>
      <c r="Y1812" s="36" t="s">
        <v>1479</v>
      </c>
      <c r="Z1812" s="36" t="s">
        <v>117</v>
      </c>
      <c r="AA1812" s="36" t="s">
        <v>1079</v>
      </c>
      <c r="AB1812" s="36" t="s">
        <v>1079</v>
      </c>
      <c r="AC1812" s="36" t="s">
        <v>1480</v>
      </c>
      <c r="AD1812" s="36" t="s">
        <v>1098</v>
      </c>
      <c r="AE1812" s="36" t="s">
        <v>5931</v>
      </c>
      <c r="AF1812" s="36" t="s">
        <v>5510</v>
      </c>
      <c r="AG1812" s="36" t="s">
        <v>117</v>
      </c>
      <c r="AH1812" s="36" t="s">
        <v>5270</v>
      </c>
      <c r="AI1812" s="36" t="s">
        <v>5553</v>
      </c>
      <c r="AJ1812" s="36" t="s">
        <v>117</v>
      </c>
      <c r="AK1812" s="36" t="s">
        <v>4297</v>
      </c>
      <c r="AL1812" s="36" t="s">
        <v>1469</v>
      </c>
      <c r="AM1812" s="36" t="s">
        <v>1471</v>
      </c>
      <c r="AN1812" s="36"/>
      <c r="AO1812" s="36"/>
      <c r="AP1812" s="36"/>
      <c r="AQ1812" s="36"/>
      <c r="AR1812" s="36"/>
      <c r="AS1812" s="36"/>
    </row>
    <row r="1813" spans="1:45" s="62" customFormat="1" hidden="1">
      <c r="A1813" s="132"/>
      <c r="B1813" s="42" t="s">
        <v>6691</v>
      </c>
      <c r="C1813" s="40"/>
      <c r="D1813" s="42" t="s">
        <v>6809</v>
      </c>
      <c r="E1813" s="40"/>
      <c r="F1813" s="40"/>
      <c r="G1813" s="40"/>
      <c r="H1813" s="43"/>
      <c r="I1813" s="40"/>
      <c r="J1813" s="40"/>
      <c r="K1813" s="40"/>
      <c r="L1813" s="40"/>
      <c r="M1813" s="42"/>
      <c r="N1813" s="40"/>
      <c r="O1813" s="40"/>
      <c r="P1813" s="40"/>
      <c r="Q1813" s="40"/>
      <c r="R1813" s="40"/>
      <c r="S1813" s="35"/>
      <c r="T1813" s="35"/>
      <c r="U1813" s="35"/>
      <c r="V1813" s="60" t="s">
        <v>6605</v>
      </c>
      <c r="W1813" s="36">
        <v>4</v>
      </c>
      <c r="X1813" s="36" t="s">
        <v>4369</v>
      </c>
      <c r="Y1813" s="36" t="s">
        <v>117</v>
      </c>
      <c r="Z1813" s="36" t="s">
        <v>117</v>
      </c>
      <c r="AA1813" s="36" t="s">
        <v>117</v>
      </c>
      <c r="AB1813" s="36" t="s">
        <v>117</v>
      </c>
      <c r="AC1813" s="36" t="s">
        <v>117</v>
      </c>
      <c r="AD1813" s="36" t="s">
        <v>117</v>
      </c>
      <c r="AE1813" s="36" t="s">
        <v>5512</v>
      </c>
      <c r="AF1813" s="36" t="s">
        <v>117</v>
      </c>
      <c r="AG1813" s="36" t="s">
        <v>1480</v>
      </c>
      <c r="AH1813" s="36" t="s">
        <v>117</v>
      </c>
      <c r="AI1813" s="36" t="s">
        <v>117</v>
      </c>
      <c r="AJ1813" s="36" t="s">
        <v>117</v>
      </c>
      <c r="AK1813" s="36" t="s">
        <v>4297</v>
      </c>
      <c r="AL1813" s="36" t="s">
        <v>1469</v>
      </c>
      <c r="AM1813" s="36" t="s">
        <v>1471</v>
      </c>
      <c r="AN1813" s="36"/>
      <c r="AO1813" s="36"/>
      <c r="AP1813" s="36"/>
      <c r="AQ1813" s="36"/>
      <c r="AR1813" s="36"/>
      <c r="AS1813" s="36"/>
    </row>
    <row r="1814" spans="1:45" s="62" customFormat="1" hidden="1">
      <c r="A1814" s="132"/>
      <c r="B1814" s="42" t="s">
        <v>6691</v>
      </c>
      <c r="C1814" s="40"/>
      <c r="D1814" s="42" t="s">
        <v>10</v>
      </c>
      <c r="E1814" s="40" t="s">
        <v>6708</v>
      </c>
      <c r="F1814" s="35" t="s">
        <v>6698</v>
      </c>
      <c r="G1814" s="40"/>
      <c r="H1814" s="43"/>
      <c r="I1814" s="40"/>
      <c r="J1814" s="40"/>
      <c r="K1814" s="40"/>
      <c r="L1814" s="40"/>
      <c r="M1814" s="42"/>
      <c r="N1814" s="40"/>
      <c r="O1814" s="40"/>
      <c r="P1814" s="40" t="s">
        <v>6621</v>
      </c>
      <c r="Q1814" s="40"/>
      <c r="R1814" s="40"/>
      <c r="S1814" s="35"/>
      <c r="T1814" s="35"/>
      <c r="U1814" s="35"/>
      <c r="V1814" s="60" t="s">
        <v>6605</v>
      </c>
      <c r="W1814" s="36">
        <v>3</v>
      </c>
      <c r="X1814" s="36" t="s">
        <v>5932</v>
      </c>
      <c r="Y1814" s="36" t="s">
        <v>1481</v>
      </c>
      <c r="Z1814" s="36" t="s">
        <v>117</v>
      </c>
      <c r="AA1814" s="36" t="s">
        <v>1482</v>
      </c>
      <c r="AB1814" s="36" t="s">
        <v>1482</v>
      </c>
      <c r="AC1814" s="36" t="s">
        <v>1483</v>
      </c>
      <c r="AD1814" s="36" t="s">
        <v>1484</v>
      </c>
      <c r="AE1814" s="36" t="s">
        <v>5933</v>
      </c>
      <c r="AF1814" s="36" t="s">
        <v>5312</v>
      </c>
      <c r="AG1814" s="36" t="s">
        <v>117</v>
      </c>
      <c r="AH1814" s="36" t="s">
        <v>5511</v>
      </c>
      <c r="AI1814" s="36" t="s">
        <v>5934</v>
      </c>
      <c r="AJ1814" s="36" t="s">
        <v>5935</v>
      </c>
      <c r="AK1814" s="36" t="s">
        <v>4297</v>
      </c>
      <c r="AL1814" s="36" t="s">
        <v>1469</v>
      </c>
      <c r="AM1814" s="36" t="s">
        <v>117</v>
      </c>
      <c r="AN1814" s="36"/>
      <c r="AO1814" s="36"/>
      <c r="AP1814" s="36"/>
      <c r="AQ1814" s="36"/>
      <c r="AR1814" s="36"/>
      <c r="AS1814" s="36"/>
    </row>
    <row r="1815" spans="1:45" s="62" customFormat="1" hidden="1">
      <c r="A1815" s="132"/>
      <c r="B1815" s="42" t="s">
        <v>6691</v>
      </c>
      <c r="C1815" s="40"/>
      <c r="D1815" s="42" t="s">
        <v>10</v>
      </c>
      <c r="E1815" s="40" t="s">
        <v>6708</v>
      </c>
      <c r="F1815" s="35" t="s">
        <v>6698</v>
      </c>
      <c r="G1815" s="40"/>
      <c r="H1815" s="43"/>
      <c r="I1815" s="40"/>
      <c r="J1815" s="40"/>
      <c r="K1815" s="40"/>
      <c r="L1815" s="40"/>
      <c r="M1815" s="42"/>
      <c r="N1815" s="40"/>
      <c r="O1815" s="40"/>
      <c r="P1815" s="40" t="s">
        <v>6621</v>
      </c>
      <c r="Q1815" s="40"/>
      <c r="R1815" s="40"/>
      <c r="S1815" s="35"/>
      <c r="T1815" s="35"/>
      <c r="U1815" s="35"/>
      <c r="V1815" s="60" t="s">
        <v>6605</v>
      </c>
      <c r="W1815" s="36">
        <v>3</v>
      </c>
      <c r="X1815" s="36" t="s">
        <v>5513</v>
      </c>
      <c r="Y1815" s="36" t="s">
        <v>1485</v>
      </c>
      <c r="Z1815" s="36" t="s">
        <v>117</v>
      </c>
      <c r="AA1815" s="36" t="s">
        <v>1486</v>
      </c>
      <c r="AB1815" s="36" t="s">
        <v>1486</v>
      </c>
      <c r="AC1815" s="36" t="s">
        <v>1487</v>
      </c>
      <c r="AD1815" s="36" t="s">
        <v>1488</v>
      </c>
      <c r="AE1815" s="36" t="s">
        <v>5514</v>
      </c>
      <c r="AF1815" s="36" t="s">
        <v>5515</v>
      </c>
      <c r="AG1815" s="36" t="s">
        <v>117</v>
      </c>
      <c r="AH1815" s="36" t="s">
        <v>5511</v>
      </c>
      <c r="AI1815" s="36" t="s">
        <v>5936</v>
      </c>
      <c r="AJ1815" s="36" t="s">
        <v>5937</v>
      </c>
      <c r="AK1815" s="36" t="s">
        <v>4297</v>
      </c>
      <c r="AL1815" s="36" t="s">
        <v>1469</v>
      </c>
      <c r="AM1815" s="36" t="s">
        <v>117</v>
      </c>
      <c r="AN1815" s="36"/>
      <c r="AO1815" s="36"/>
      <c r="AP1815" s="36"/>
      <c r="AQ1815" s="36"/>
      <c r="AR1815" s="36"/>
      <c r="AS1815" s="36"/>
    </row>
    <row r="1816" spans="1:45" s="62" customFormat="1" hidden="1">
      <c r="A1816" s="132"/>
      <c r="B1816" s="42" t="s">
        <v>6691</v>
      </c>
      <c r="C1816" s="40"/>
      <c r="D1816" s="42" t="s">
        <v>10</v>
      </c>
      <c r="E1816" s="40" t="s">
        <v>6708</v>
      </c>
      <c r="F1816" s="35" t="s">
        <v>6698</v>
      </c>
      <c r="G1816" s="40"/>
      <c r="H1816" s="43"/>
      <c r="I1816" s="40"/>
      <c r="J1816" s="40"/>
      <c r="K1816" s="40"/>
      <c r="L1816" s="40"/>
      <c r="M1816" s="42"/>
      <c r="N1816" s="40"/>
      <c r="O1816" s="40"/>
      <c r="P1816" s="40"/>
      <c r="Q1816" s="40"/>
      <c r="R1816" s="40"/>
      <c r="S1816" s="35"/>
      <c r="T1816" s="35"/>
      <c r="U1816" s="35"/>
      <c r="V1816" s="60" t="s">
        <v>6605</v>
      </c>
      <c r="W1816" s="36">
        <v>3</v>
      </c>
      <c r="X1816" s="36" t="s">
        <v>5938</v>
      </c>
      <c r="Y1816" s="36" t="s">
        <v>1489</v>
      </c>
      <c r="Z1816" s="36" t="s">
        <v>117</v>
      </c>
      <c r="AA1816" s="36" t="s">
        <v>476</v>
      </c>
      <c r="AB1816" s="36" t="s">
        <v>476</v>
      </c>
      <c r="AC1816" s="36" t="s">
        <v>1490</v>
      </c>
      <c r="AD1816" s="36" t="s">
        <v>925</v>
      </c>
      <c r="AE1816" s="36" t="s">
        <v>5939</v>
      </c>
      <c r="AF1816" s="36" t="s">
        <v>5940</v>
      </c>
      <c r="AG1816" s="36" t="s">
        <v>117</v>
      </c>
      <c r="AH1816" s="36" t="s">
        <v>5716</v>
      </c>
      <c r="AI1816" s="36" t="s">
        <v>4518</v>
      </c>
      <c r="AJ1816" s="36" t="s">
        <v>4519</v>
      </c>
      <c r="AK1816" s="36" t="s">
        <v>4297</v>
      </c>
      <c r="AL1816" s="36" t="s">
        <v>1469</v>
      </c>
      <c r="AM1816" s="36" t="s">
        <v>117</v>
      </c>
      <c r="AN1816" s="36"/>
      <c r="AO1816" s="36"/>
      <c r="AP1816" s="36"/>
      <c r="AQ1816" s="36"/>
      <c r="AR1816" s="36"/>
      <c r="AS1816" s="36"/>
    </row>
    <row r="1817" spans="1:45" s="62" customFormat="1" hidden="1">
      <c r="A1817" s="132"/>
      <c r="B1817" s="42" t="s">
        <v>6691</v>
      </c>
      <c r="C1817" s="40"/>
      <c r="D1817" s="42" t="s">
        <v>10</v>
      </c>
      <c r="E1817" s="40"/>
      <c r="F1817" s="40"/>
      <c r="G1817" s="40"/>
      <c r="H1817" s="43"/>
      <c r="I1817" s="35"/>
      <c r="J1817" s="40"/>
      <c r="K1817" s="40"/>
      <c r="L1817" s="40"/>
      <c r="M1817" s="42"/>
      <c r="N1817" s="40"/>
      <c r="O1817" s="40"/>
      <c r="P1817" s="40"/>
      <c r="Q1817" s="40"/>
      <c r="R1817" s="40"/>
      <c r="S1817" s="35"/>
      <c r="T1817" s="35"/>
      <c r="U1817" s="35"/>
      <c r="V1817" s="60" t="s">
        <v>6605</v>
      </c>
      <c r="W1817" s="36">
        <v>3</v>
      </c>
      <c r="X1817" s="36" t="s">
        <v>4779</v>
      </c>
      <c r="Y1817" s="36" t="s">
        <v>5941</v>
      </c>
      <c r="Z1817" s="36" t="s">
        <v>117</v>
      </c>
      <c r="AA1817" s="36" t="s">
        <v>117</v>
      </c>
      <c r="AB1817" s="36" t="s">
        <v>117</v>
      </c>
      <c r="AC1817" s="36" t="s">
        <v>5941</v>
      </c>
      <c r="AD1817" s="36" t="s">
        <v>909</v>
      </c>
      <c r="AE1817" s="36" t="s">
        <v>4781</v>
      </c>
      <c r="AF1817" s="36" t="s">
        <v>117</v>
      </c>
      <c r="AG1817" s="36" t="s">
        <v>117</v>
      </c>
      <c r="AH1817" s="36" t="s">
        <v>117</v>
      </c>
      <c r="AI1817" s="36" t="s">
        <v>117</v>
      </c>
      <c r="AJ1817" s="36" t="s">
        <v>117</v>
      </c>
      <c r="AK1817" s="36" t="s">
        <v>4297</v>
      </c>
      <c r="AL1817" s="36" t="s">
        <v>1469</v>
      </c>
      <c r="AM1817" s="36" t="s">
        <v>117</v>
      </c>
      <c r="AN1817" s="36"/>
      <c r="AO1817" s="36"/>
      <c r="AP1817" s="36"/>
      <c r="AQ1817" s="36"/>
      <c r="AR1817" s="36"/>
      <c r="AS1817" s="36"/>
    </row>
    <row r="1818" spans="1:45" s="62" customFormat="1" hidden="1">
      <c r="A1818" s="157" t="s">
        <v>7966</v>
      </c>
      <c r="B1818" s="42" t="s">
        <v>6691</v>
      </c>
      <c r="C1818" s="40"/>
      <c r="D1818" s="42" t="s">
        <v>10</v>
      </c>
      <c r="E1818" s="40"/>
      <c r="F1818" s="40"/>
      <c r="G1818" s="40"/>
      <c r="H1818" s="43" t="s">
        <v>10</v>
      </c>
      <c r="I1818" s="35"/>
      <c r="J1818" s="40"/>
      <c r="K1818" s="40"/>
      <c r="L1818" s="165" t="s">
        <v>6715</v>
      </c>
      <c r="M1818" s="42"/>
      <c r="N1818" s="40"/>
      <c r="O1818" s="40"/>
      <c r="P1818" s="40"/>
      <c r="Q1818" s="40"/>
      <c r="R1818" s="40"/>
      <c r="S1818" s="35"/>
      <c r="T1818" s="35"/>
      <c r="U1818" s="35"/>
      <c r="V1818" s="60" t="s">
        <v>6605</v>
      </c>
      <c r="W1818" s="36">
        <v>3</v>
      </c>
      <c r="X1818" s="36" t="s">
        <v>4852</v>
      </c>
      <c r="Y1818" s="36" t="s">
        <v>5942</v>
      </c>
      <c r="Z1818" s="36" t="s">
        <v>117</v>
      </c>
      <c r="AA1818" s="36" t="s">
        <v>117</v>
      </c>
      <c r="AB1818" s="36" t="s">
        <v>117</v>
      </c>
      <c r="AC1818" s="36" t="s">
        <v>5942</v>
      </c>
      <c r="AD1818" s="36" t="s">
        <v>5943</v>
      </c>
      <c r="AE1818" s="36" t="s">
        <v>5396</v>
      </c>
      <c r="AF1818" s="36" t="s">
        <v>117</v>
      </c>
      <c r="AG1818" s="36" t="s">
        <v>117</v>
      </c>
      <c r="AH1818" s="36" t="s">
        <v>117</v>
      </c>
      <c r="AI1818" s="36" t="s">
        <v>117</v>
      </c>
      <c r="AJ1818" s="36" t="s">
        <v>117</v>
      </c>
      <c r="AK1818" s="36" t="s">
        <v>4297</v>
      </c>
      <c r="AL1818" s="36" t="s">
        <v>1469</v>
      </c>
      <c r="AM1818" s="36" t="s">
        <v>117</v>
      </c>
      <c r="AN1818" s="36"/>
      <c r="AO1818" s="36"/>
      <c r="AP1818" s="36"/>
      <c r="AQ1818" s="36"/>
      <c r="AR1818" s="36"/>
      <c r="AS1818" s="36"/>
    </row>
    <row r="1819" spans="1:45" s="62" customFormat="1" hidden="1">
      <c r="A1819" s="183"/>
      <c r="B1819" s="186" t="s">
        <v>6692</v>
      </c>
      <c r="D1819" s="35"/>
      <c r="E1819" s="35"/>
      <c r="F1819" s="35"/>
      <c r="G1819" s="35"/>
      <c r="H1819" s="35"/>
      <c r="I1819" s="35"/>
      <c r="J1819" s="35"/>
      <c r="K1819" s="35"/>
      <c r="L1819" s="35"/>
      <c r="M1819" s="35"/>
      <c r="N1819" s="88"/>
      <c r="O1819" s="88"/>
      <c r="P1819" s="88"/>
      <c r="Q1819" s="88"/>
      <c r="R1819" s="36"/>
      <c r="S1819" s="36"/>
      <c r="T1819" s="36"/>
      <c r="U1819" s="36"/>
      <c r="V1819" s="36"/>
      <c r="W1819" s="36">
        <v>1</v>
      </c>
      <c r="X1819" s="36" t="s">
        <v>1491</v>
      </c>
      <c r="Y1819" s="36"/>
      <c r="Z1819" s="36"/>
      <c r="AA1819" s="36"/>
      <c r="AB1819" s="36"/>
      <c r="AC1819" s="36"/>
      <c r="AD1819" s="36"/>
      <c r="AE1819" s="36"/>
      <c r="AF1819" s="36"/>
      <c r="AG1819" s="36"/>
      <c r="AH1819" s="36"/>
      <c r="AI1819" s="36"/>
      <c r="AJ1819" s="36"/>
      <c r="AK1819" s="36"/>
      <c r="AL1819" s="36"/>
      <c r="AM1819" s="36"/>
      <c r="AN1819" s="36"/>
      <c r="AO1819" s="36"/>
      <c r="AP1819" s="36"/>
      <c r="AQ1819" s="36"/>
      <c r="AR1819" s="36"/>
      <c r="AS1819" s="36"/>
    </row>
    <row r="1820" spans="1:45" s="62" customFormat="1" hidden="1">
      <c r="A1820" s="146" t="s">
        <v>7291</v>
      </c>
      <c r="B1820" s="186" t="s">
        <v>6692</v>
      </c>
      <c r="D1820" s="35"/>
      <c r="E1820" s="35"/>
      <c r="F1820" s="35"/>
      <c r="G1820" s="35"/>
      <c r="H1820" s="35"/>
      <c r="I1820" s="35"/>
      <c r="J1820" s="35"/>
      <c r="K1820" s="35"/>
      <c r="L1820" s="35"/>
      <c r="M1820" s="35"/>
      <c r="N1820" s="88"/>
      <c r="O1820" s="88"/>
      <c r="P1820" s="88"/>
      <c r="Q1820" s="88"/>
      <c r="R1820" s="36"/>
      <c r="S1820" s="36"/>
      <c r="T1820" s="36"/>
      <c r="U1820" s="36"/>
      <c r="V1820" s="36"/>
      <c r="W1820" s="36">
        <v>2</v>
      </c>
      <c r="X1820" s="36" t="s">
        <v>61</v>
      </c>
      <c r="Y1820" s="36" t="s">
        <v>1492</v>
      </c>
      <c r="Z1820" s="36" t="s">
        <v>1493</v>
      </c>
      <c r="AA1820" s="148" t="s">
        <v>7308</v>
      </c>
      <c r="AB1820" s="36"/>
      <c r="AC1820" s="36"/>
      <c r="AD1820" s="36"/>
      <c r="AE1820" s="36"/>
      <c r="AF1820" s="36"/>
      <c r="AG1820" s="36"/>
      <c r="AH1820" s="36"/>
      <c r="AI1820" s="36"/>
      <c r="AJ1820" s="36"/>
      <c r="AK1820" s="36"/>
      <c r="AL1820" s="36"/>
      <c r="AM1820" s="36"/>
      <c r="AN1820" s="36"/>
      <c r="AO1820" s="36"/>
      <c r="AP1820" s="36"/>
      <c r="AQ1820" s="36"/>
      <c r="AR1820" s="36"/>
      <c r="AS1820" s="36"/>
    </row>
    <row r="1821" spans="1:45" s="62" customFormat="1" hidden="1">
      <c r="A1821" s="146" t="s">
        <v>7334</v>
      </c>
      <c r="B1821" s="186" t="s">
        <v>6692</v>
      </c>
      <c r="D1821" s="35"/>
      <c r="E1821" s="35"/>
      <c r="F1821" s="35"/>
      <c r="G1821" s="35"/>
      <c r="H1821" s="35"/>
      <c r="I1821" s="35"/>
      <c r="J1821" s="35"/>
      <c r="K1821" s="35"/>
      <c r="L1821" s="35"/>
      <c r="M1821" s="35"/>
      <c r="N1821" s="88"/>
      <c r="O1821" s="88"/>
      <c r="P1821" s="88"/>
      <c r="Q1821" s="88"/>
      <c r="R1821" s="36"/>
      <c r="S1821" s="36"/>
      <c r="T1821" s="36"/>
      <c r="U1821" s="36"/>
      <c r="V1821" s="36"/>
      <c r="W1821" s="36">
        <v>2</v>
      </c>
      <c r="X1821" s="36" t="s">
        <v>62</v>
      </c>
      <c r="Y1821" s="36" t="s">
        <v>1494</v>
      </c>
      <c r="Z1821" s="36" t="s">
        <v>1495</v>
      </c>
      <c r="AA1821" s="148" t="s">
        <v>7346</v>
      </c>
      <c r="AB1821" s="36"/>
      <c r="AC1821" s="36"/>
      <c r="AD1821" s="36"/>
      <c r="AE1821" s="36"/>
      <c r="AF1821" s="36"/>
      <c r="AG1821" s="36"/>
      <c r="AH1821" s="36"/>
      <c r="AI1821" s="36"/>
      <c r="AJ1821" s="36"/>
      <c r="AK1821" s="36"/>
      <c r="AL1821" s="36"/>
      <c r="AM1821" s="36"/>
      <c r="AN1821" s="36"/>
      <c r="AO1821" s="36"/>
      <c r="AP1821" s="36"/>
      <c r="AQ1821" s="36"/>
      <c r="AR1821" s="36"/>
      <c r="AS1821" s="36"/>
    </row>
    <row r="1822" spans="1:45" s="62" customFormat="1" hidden="1">
      <c r="A1822" s="183"/>
      <c r="B1822" s="186" t="s">
        <v>6692</v>
      </c>
      <c r="D1822" s="35"/>
      <c r="E1822" s="35"/>
      <c r="F1822" s="35"/>
      <c r="G1822" s="35"/>
      <c r="H1822" s="35"/>
      <c r="I1822" s="35"/>
      <c r="J1822" s="35"/>
      <c r="K1822" s="35"/>
      <c r="L1822" s="35"/>
      <c r="M1822" s="35"/>
      <c r="N1822" s="88"/>
      <c r="O1822" s="88"/>
      <c r="P1822" s="88"/>
      <c r="Q1822" s="88"/>
      <c r="R1822" s="36"/>
      <c r="S1822" s="36"/>
      <c r="T1822" s="36"/>
      <c r="U1822" s="36"/>
      <c r="V1822" s="36"/>
      <c r="W1822" s="36">
        <v>0</v>
      </c>
      <c r="X1822" s="36" t="s">
        <v>4286</v>
      </c>
      <c r="Y1822" s="36" t="s">
        <v>4287</v>
      </c>
      <c r="Z1822" s="36" t="s">
        <v>4288</v>
      </c>
      <c r="AA1822" s="36" t="s">
        <v>45</v>
      </c>
      <c r="AB1822" s="36" t="s">
        <v>45</v>
      </c>
      <c r="AC1822" s="36" t="s">
        <v>47</v>
      </c>
      <c r="AD1822" s="36" t="s">
        <v>49</v>
      </c>
      <c r="AE1822" s="36" t="s">
        <v>4289</v>
      </c>
      <c r="AF1822" s="36" t="s">
        <v>4290</v>
      </c>
      <c r="AG1822" s="36" t="s">
        <v>4291</v>
      </c>
      <c r="AH1822" s="36" t="s">
        <v>58</v>
      </c>
      <c r="AI1822" s="36" t="s">
        <v>4292</v>
      </c>
      <c r="AJ1822" s="36" t="s">
        <v>4293</v>
      </c>
      <c r="AK1822" s="36" t="s">
        <v>4294</v>
      </c>
      <c r="AL1822" s="36" t="s">
        <v>61</v>
      </c>
      <c r="AM1822" s="36" t="s">
        <v>62</v>
      </c>
      <c r="AN1822" s="36"/>
      <c r="AO1822" s="36"/>
      <c r="AP1822" s="36"/>
      <c r="AQ1822" s="36"/>
      <c r="AR1822" s="36"/>
      <c r="AS1822" s="36"/>
    </row>
    <row r="1823" spans="1:45" s="62" customFormat="1" hidden="1">
      <c r="A1823" s="146" t="s">
        <v>7334</v>
      </c>
      <c r="B1823" s="186" t="s">
        <v>6692</v>
      </c>
      <c r="D1823" s="35"/>
      <c r="E1823" s="35"/>
      <c r="F1823" s="35"/>
      <c r="G1823" s="35"/>
      <c r="H1823" s="35"/>
      <c r="I1823" s="35"/>
      <c r="J1823" s="35"/>
      <c r="K1823" s="35"/>
      <c r="L1823" s="35"/>
      <c r="M1823" s="35"/>
      <c r="N1823" s="88"/>
      <c r="O1823" s="88"/>
      <c r="P1823" s="88"/>
      <c r="Q1823" s="88"/>
      <c r="R1823" s="36"/>
      <c r="S1823" s="36"/>
      <c r="T1823" s="36"/>
      <c r="U1823" s="36"/>
      <c r="V1823" s="36"/>
      <c r="W1823" s="36">
        <v>4</v>
      </c>
      <c r="X1823" s="36" t="s">
        <v>4317</v>
      </c>
      <c r="Y1823" s="36" t="s">
        <v>117</v>
      </c>
      <c r="Z1823" s="36" t="s">
        <v>117</v>
      </c>
      <c r="AA1823" s="36" t="s">
        <v>117</v>
      </c>
      <c r="AB1823" s="36" t="s">
        <v>117</v>
      </c>
      <c r="AC1823" s="36" t="s">
        <v>117</v>
      </c>
      <c r="AD1823" s="36" t="s">
        <v>117</v>
      </c>
      <c r="AE1823" s="36" t="s">
        <v>4318</v>
      </c>
      <c r="AF1823" s="36" t="s">
        <v>117</v>
      </c>
      <c r="AG1823" s="36" t="s">
        <v>117</v>
      </c>
      <c r="AH1823" s="36" t="s">
        <v>117</v>
      </c>
      <c r="AI1823" s="36" t="s">
        <v>117</v>
      </c>
      <c r="AJ1823" s="36" t="s">
        <v>117</v>
      </c>
      <c r="AK1823" s="36" t="s">
        <v>4304</v>
      </c>
      <c r="AL1823" s="36">
        <v>0</v>
      </c>
      <c r="AM1823" s="148">
        <v>4</v>
      </c>
      <c r="AN1823" s="36"/>
      <c r="AO1823" s="36"/>
      <c r="AP1823" s="36"/>
      <c r="AQ1823" s="36"/>
      <c r="AR1823" s="36"/>
      <c r="AS1823" s="36"/>
    </row>
    <row r="1824" spans="1:45" s="62" customFormat="1" hidden="1">
      <c r="A1824" s="183"/>
      <c r="B1824" s="186" t="s">
        <v>6692</v>
      </c>
      <c r="D1824" s="35"/>
      <c r="E1824" s="35"/>
      <c r="F1824" s="35"/>
      <c r="G1824" s="35"/>
      <c r="H1824" s="35"/>
      <c r="I1824" s="35"/>
      <c r="J1824" s="35"/>
      <c r="K1824" s="35"/>
      <c r="L1824" s="35"/>
      <c r="M1824" s="35"/>
      <c r="N1824" s="88"/>
      <c r="O1824" s="88"/>
      <c r="P1824" s="88"/>
      <c r="Q1824" s="88"/>
      <c r="R1824" s="36"/>
      <c r="S1824" s="36"/>
      <c r="T1824" s="36"/>
      <c r="U1824" s="36"/>
      <c r="V1824" s="36"/>
      <c r="W1824" s="36">
        <v>4</v>
      </c>
      <c r="X1824" s="36" t="s">
        <v>4330</v>
      </c>
      <c r="Y1824" s="36" t="s">
        <v>117</v>
      </c>
      <c r="Z1824" s="36" t="s">
        <v>117</v>
      </c>
      <c r="AA1824" s="36" t="s">
        <v>117</v>
      </c>
      <c r="AB1824" s="36" t="s">
        <v>117</v>
      </c>
      <c r="AC1824" s="36" t="s">
        <v>117</v>
      </c>
      <c r="AD1824" s="36" t="s">
        <v>117</v>
      </c>
      <c r="AE1824" s="36" t="s">
        <v>121</v>
      </c>
      <c r="AF1824" s="36" t="s">
        <v>117</v>
      </c>
      <c r="AG1824" s="36" t="s">
        <v>117</v>
      </c>
      <c r="AH1824" s="36" t="s">
        <v>117</v>
      </c>
      <c r="AI1824" s="36" t="s">
        <v>117</v>
      </c>
      <c r="AJ1824" s="36" t="s">
        <v>117</v>
      </c>
      <c r="AK1824" s="36" t="s">
        <v>4297</v>
      </c>
      <c r="AL1824" s="36" t="s">
        <v>117</v>
      </c>
      <c r="AM1824" s="36">
        <v>1</v>
      </c>
      <c r="AN1824" s="36"/>
      <c r="AO1824" s="36"/>
      <c r="AP1824" s="36"/>
      <c r="AQ1824" s="36"/>
      <c r="AR1824" s="36"/>
      <c r="AS1824" s="36"/>
    </row>
    <row r="1825" spans="1:45" s="62" customFormat="1" hidden="1">
      <c r="A1825" s="183"/>
      <c r="B1825" s="186" t="s">
        <v>6692</v>
      </c>
      <c r="D1825" s="35"/>
      <c r="E1825" s="35"/>
      <c r="F1825" s="35"/>
      <c r="G1825" s="35"/>
      <c r="H1825" s="35"/>
      <c r="I1825" s="35"/>
      <c r="J1825" s="35"/>
      <c r="K1825" s="35"/>
      <c r="L1825" s="35"/>
      <c r="M1825" s="35"/>
      <c r="N1825" s="88"/>
      <c r="O1825" s="88"/>
      <c r="P1825" s="88"/>
      <c r="Q1825" s="88"/>
      <c r="R1825" s="36"/>
      <c r="S1825" s="36"/>
      <c r="T1825" s="36"/>
      <c r="U1825" s="36"/>
      <c r="V1825" s="36"/>
      <c r="W1825" s="36">
        <v>4</v>
      </c>
      <c r="X1825" s="36" t="s">
        <v>4330</v>
      </c>
      <c r="Y1825" s="36" t="s">
        <v>117</v>
      </c>
      <c r="Z1825" s="36" t="s">
        <v>117</v>
      </c>
      <c r="AA1825" s="36" t="s">
        <v>117</v>
      </c>
      <c r="AB1825" s="36" t="s">
        <v>117</v>
      </c>
      <c r="AC1825" s="36" t="s">
        <v>117</v>
      </c>
      <c r="AD1825" s="36" t="s">
        <v>117</v>
      </c>
      <c r="AE1825" s="36" t="s">
        <v>127</v>
      </c>
      <c r="AF1825" s="36" t="s">
        <v>117</v>
      </c>
      <c r="AG1825" s="36" t="s">
        <v>117</v>
      </c>
      <c r="AH1825" s="36" t="s">
        <v>117</v>
      </c>
      <c r="AI1825" s="36" t="s">
        <v>117</v>
      </c>
      <c r="AJ1825" s="36" t="s">
        <v>117</v>
      </c>
      <c r="AK1825" s="36" t="s">
        <v>4297</v>
      </c>
      <c r="AL1825" s="36">
        <v>2</v>
      </c>
      <c r="AM1825" s="36">
        <v>1</v>
      </c>
      <c r="AN1825" s="36"/>
      <c r="AO1825" s="36"/>
      <c r="AP1825" s="36"/>
      <c r="AQ1825" s="36"/>
      <c r="AR1825" s="36"/>
      <c r="AS1825" s="36"/>
    </row>
    <row r="1826" spans="1:45" s="62" customFormat="1" hidden="1">
      <c r="A1826" s="183"/>
      <c r="B1826" s="186" t="s">
        <v>6692</v>
      </c>
      <c r="D1826" s="35"/>
      <c r="E1826" s="35"/>
      <c r="F1826" s="35"/>
      <c r="G1826" s="35"/>
      <c r="H1826" s="35"/>
      <c r="I1826" s="35"/>
      <c r="J1826" s="35"/>
      <c r="K1826" s="35"/>
      <c r="L1826" s="35"/>
      <c r="M1826" s="35"/>
      <c r="N1826" s="88"/>
      <c r="O1826" s="88"/>
      <c r="P1826" s="88"/>
      <c r="Q1826" s="88"/>
      <c r="R1826" s="36"/>
      <c r="S1826" s="36"/>
      <c r="T1826" s="36"/>
      <c r="U1826" s="36"/>
      <c r="V1826" s="36"/>
      <c r="W1826" s="36">
        <v>4</v>
      </c>
      <c r="X1826" s="36" t="s">
        <v>50</v>
      </c>
      <c r="Y1826" s="36" t="s">
        <v>117</v>
      </c>
      <c r="Z1826" s="36" t="s">
        <v>117</v>
      </c>
      <c r="AA1826" s="36" t="s">
        <v>117</v>
      </c>
      <c r="AB1826" s="36" t="s">
        <v>117</v>
      </c>
      <c r="AC1826" s="36" t="s">
        <v>117</v>
      </c>
      <c r="AD1826" s="36" t="s">
        <v>117</v>
      </c>
      <c r="AE1826" s="36" t="s">
        <v>146</v>
      </c>
      <c r="AF1826" s="36" t="s">
        <v>117</v>
      </c>
      <c r="AG1826" s="36" t="s">
        <v>117</v>
      </c>
      <c r="AH1826" s="36" t="s">
        <v>117</v>
      </c>
      <c r="AI1826" s="36" t="s">
        <v>117</v>
      </c>
      <c r="AJ1826" s="36" t="s">
        <v>117</v>
      </c>
      <c r="AK1826" s="36" t="s">
        <v>4297</v>
      </c>
      <c r="AL1826" s="36">
        <v>2</v>
      </c>
      <c r="AM1826" s="36">
        <v>1</v>
      </c>
      <c r="AN1826" s="36"/>
      <c r="AO1826" s="36"/>
      <c r="AP1826" s="36"/>
      <c r="AQ1826" s="36"/>
      <c r="AR1826" s="36"/>
      <c r="AS1826" s="36"/>
    </row>
    <row r="1827" spans="1:45" s="62" customFormat="1" hidden="1">
      <c r="A1827" s="183"/>
      <c r="B1827" s="186" t="s">
        <v>6692</v>
      </c>
      <c r="D1827" s="35"/>
      <c r="E1827" s="35"/>
      <c r="F1827" s="35"/>
      <c r="G1827" s="35"/>
      <c r="H1827" s="35"/>
      <c r="I1827" s="35"/>
      <c r="J1827" s="35"/>
      <c r="K1827" s="35"/>
      <c r="L1827" s="35"/>
      <c r="M1827" s="35"/>
      <c r="N1827" s="88"/>
      <c r="O1827" s="88"/>
      <c r="P1827" s="88"/>
      <c r="Q1827" s="88"/>
      <c r="R1827" s="36"/>
      <c r="S1827" s="36"/>
      <c r="T1827" s="36"/>
      <c r="U1827" s="36"/>
      <c r="V1827" s="36"/>
      <c r="W1827" s="36">
        <v>4</v>
      </c>
      <c r="X1827" s="36" t="s">
        <v>50</v>
      </c>
      <c r="Y1827" s="36" t="s">
        <v>117</v>
      </c>
      <c r="Z1827" s="36" t="s">
        <v>117</v>
      </c>
      <c r="AA1827" s="36" t="s">
        <v>117</v>
      </c>
      <c r="AB1827" s="36" t="s">
        <v>117</v>
      </c>
      <c r="AC1827" s="36" t="s">
        <v>117</v>
      </c>
      <c r="AD1827" s="36" t="s">
        <v>117</v>
      </c>
      <c r="AE1827" s="36" t="s">
        <v>178</v>
      </c>
      <c r="AF1827" s="36" t="s">
        <v>117</v>
      </c>
      <c r="AG1827" s="36" t="s">
        <v>117</v>
      </c>
      <c r="AH1827" s="36" t="s">
        <v>117</v>
      </c>
      <c r="AI1827" s="36" t="s">
        <v>117</v>
      </c>
      <c r="AJ1827" s="36" t="s">
        <v>117</v>
      </c>
      <c r="AK1827" s="36" t="s">
        <v>4297</v>
      </c>
      <c r="AL1827" s="36" t="s">
        <v>117</v>
      </c>
      <c r="AM1827" s="36">
        <v>1</v>
      </c>
      <c r="AN1827" s="36"/>
      <c r="AO1827" s="36"/>
      <c r="AP1827" s="36"/>
      <c r="AQ1827" s="36"/>
      <c r="AR1827" s="36"/>
      <c r="AS1827" s="36"/>
    </row>
    <row r="1828" spans="1:45" s="62" customFormat="1" hidden="1">
      <c r="A1828" s="183"/>
      <c r="B1828" s="186" t="s">
        <v>6692</v>
      </c>
      <c r="D1828" s="35"/>
      <c r="E1828" s="35"/>
      <c r="F1828" s="35"/>
      <c r="G1828" s="35"/>
      <c r="H1828" s="35"/>
      <c r="I1828" s="35"/>
      <c r="J1828" s="35"/>
      <c r="K1828" s="35"/>
      <c r="L1828" s="35"/>
      <c r="M1828" s="35"/>
      <c r="N1828" s="88"/>
      <c r="O1828" s="88"/>
      <c r="P1828" s="88"/>
      <c r="Q1828" s="88"/>
      <c r="R1828" s="36"/>
      <c r="S1828" s="36"/>
      <c r="T1828" s="36"/>
      <c r="U1828" s="36"/>
      <c r="V1828" s="36"/>
      <c r="W1828" s="36">
        <v>4</v>
      </c>
      <c r="X1828" s="36" t="s">
        <v>50</v>
      </c>
      <c r="Y1828" s="36" t="s">
        <v>117</v>
      </c>
      <c r="Z1828" s="36" t="s">
        <v>117</v>
      </c>
      <c r="AA1828" s="36" t="s">
        <v>117</v>
      </c>
      <c r="AB1828" s="36" t="s">
        <v>117</v>
      </c>
      <c r="AC1828" s="36" t="s">
        <v>117</v>
      </c>
      <c r="AD1828" s="36" t="s">
        <v>117</v>
      </c>
      <c r="AE1828" s="36" t="s">
        <v>183</v>
      </c>
      <c r="AF1828" s="36" t="s">
        <v>117</v>
      </c>
      <c r="AG1828" s="36" t="s">
        <v>117</v>
      </c>
      <c r="AH1828" s="36" t="s">
        <v>117</v>
      </c>
      <c r="AI1828" s="36" t="s">
        <v>117</v>
      </c>
      <c r="AJ1828" s="36" t="s">
        <v>117</v>
      </c>
      <c r="AK1828" s="36" t="s">
        <v>4297</v>
      </c>
      <c r="AL1828" s="36">
        <v>2</v>
      </c>
      <c r="AM1828" s="36" t="s">
        <v>117</v>
      </c>
      <c r="AN1828" s="36"/>
      <c r="AO1828" s="36"/>
      <c r="AP1828" s="36"/>
      <c r="AQ1828" s="36"/>
      <c r="AR1828" s="36"/>
      <c r="AS1828" s="36"/>
    </row>
    <row r="1829" spans="1:45" s="62" customFormat="1" hidden="1">
      <c r="A1829" s="183"/>
      <c r="B1829" s="186" t="s">
        <v>6692</v>
      </c>
      <c r="D1829" s="35"/>
      <c r="E1829" s="35"/>
      <c r="F1829" s="35"/>
      <c r="G1829" s="35"/>
      <c r="H1829" s="35"/>
      <c r="I1829" s="35"/>
      <c r="J1829" s="35"/>
      <c r="K1829" s="35"/>
      <c r="L1829" s="35"/>
      <c r="M1829" s="35"/>
      <c r="N1829" s="88"/>
      <c r="O1829" s="88"/>
      <c r="P1829" s="88"/>
      <c r="Q1829" s="88"/>
      <c r="R1829" s="36"/>
      <c r="S1829" s="36"/>
      <c r="T1829" s="36"/>
      <c r="U1829" s="36"/>
      <c r="V1829" s="36"/>
      <c r="W1829" s="36">
        <v>4</v>
      </c>
      <c r="X1829" s="36" t="s">
        <v>50</v>
      </c>
      <c r="Y1829" s="36" t="s">
        <v>117</v>
      </c>
      <c r="Z1829" s="36" t="s">
        <v>117</v>
      </c>
      <c r="AA1829" s="36" t="s">
        <v>117</v>
      </c>
      <c r="AB1829" s="36" t="s">
        <v>117</v>
      </c>
      <c r="AC1829" s="36" t="s">
        <v>117</v>
      </c>
      <c r="AD1829" s="36" t="s">
        <v>117</v>
      </c>
      <c r="AE1829" s="36" t="s">
        <v>1496</v>
      </c>
      <c r="AF1829" s="36" t="s">
        <v>117</v>
      </c>
      <c r="AG1829" s="36" t="s">
        <v>117</v>
      </c>
      <c r="AH1829" s="36" t="s">
        <v>117</v>
      </c>
      <c r="AI1829" s="36" t="s">
        <v>117</v>
      </c>
      <c r="AJ1829" s="36" t="s">
        <v>117</v>
      </c>
      <c r="AK1829" s="36" t="s">
        <v>4297</v>
      </c>
      <c r="AL1829" s="36" t="s">
        <v>117</v>
      </c>
      <c r="AM1829" s="36">
        <v>1</v>
      </c>
      <c r="AN1829" s="36"/>
      <c r="AO1829" s="36"/>
      <c r="AP1829" s="36"/>
      <c r="AQ1829" s="36"/>
      <c r="AR1829" s="36"/>
      <c r="AS1829" s="36"/>
    </row>
    <row r="1830" spans="1:45" s="62" customFormat="1" ht="15" hidden="1" customHeight="1">
      <c r="A1830" s="144"/>
      <c r="B1830" s="42" t="s">
        <v>6692</v>
      </c>
      <c r="C1830" s="40"/>
      <c r="D1830" s="72" t="s">
        <v>6616</v>
      </c>
      <c r="E1830" s="40"/>
      <c r="F1830" s="35" t="s">
        <v>6698</v>
      </c>
      <c r="G1830" s="40"/>
      <c r="H1830" s="43"/>
      <c r="I1830" s="40"/>
      <c r="J1830" s="40" t="s">
        <v>6871</v>
      </c>
      <c r="K1830" s="40"/>
      <c r="L1830" s="40"/>
      <c r="M1830" s="42"/>
      <c r="N1830" s="40"/>
      <c r="O1830" s="40"/>
      <c r="P1830" s="40"/>
      <c r="Q1830" s="40"/>
      <c r="R1830" s="40"/>
      <c r="S1830" s="40"/>
      <c r="T1830" s="40"/>
      <c r="U1830" s="40"/>
      <c r="V1830" s="41" t="s">
        <v>6605</v>
      </c>
      <c r="W1830" s="36">
        <v>3</v>
      </c>
      <c r="X1830" s="36" t="s">
        <v>50</v>
      </c>
      <c r="Y1830" s="36" t="s">
        <v>1497</v>
      </c>
      <c r="Z1830" s="36" t="s">
        <v>117</v>
      </c>
      <c r="AA1830" s="36" t="s">
        <v>243</v>
      </c>
      <c r="AB1830" s="36" t="s">
        <v>243</v>
      </c>
      <c r="AC1830" s="36" t="s">
        <v>1498</v>
      </c>
      <c r="AD1830" s="36" t="s">
        <v>319</v>
      </c>
      <c r="AE1830" s="36" t="s">
        <v>309</v>
      </c>
      <c r="AF1830" s="36" t="s">
        <v>117</v>
      </c>
      <c r="AG1830" s="36" t="s">
        <v>117</v>
      </c>
      <c r="AH1830" s="36" t="s">
        <v>117</v>
      </c>
      <c r="AI1830" s="36" t="s">
        <v>4356</v>
      </c>
      <c r="AJ1830" s="188" t="s">
        <v>6005</v>
      </c>
      <c r="AK1830" s="36" t="s">
        <v>4297</v>
      </c>
      <c r="AL1830" s="36" t="s">
        <v>117</v>
      </c>
      <c r="AM1830" s="36" t="s">
        <v>1494</v>
      </c>
      <c r="AN1830" s="36"/>
      <c r="AO1830" s="36"/>
      <c r="AP1830" s="36"/>
      <c r="AQ1830" s="36"/>
      <c r="AR1830" s="36"/>
      <c r="AS1830" s="36"/>
    </row>
    <row r="1831" spans="1:45" s="62" customFormat="1" hidden="1">
      <c r="A1831" s="144"/>
      <c r="B1831" s="42" t="s">
        <v>6692</v>
      </c>
      <c r="C1831" s="40"/>
      <c r="D1831" s="72" t="s">
        <v>6616</v>
      </c>
      <c r="E1831" s="35" t="s">
        <v>6708</v>
      </c>
      <c r="F1831" s="35" t="s">
        <v>6698</v>
      </c>
      <c r="G1831" s="40"/>
      <c r="H1831" s="43"/>
      <c r="I1831" s="40"/>
      <c r="J1831" s="40"/>
      <c r="K1831" s="40"/>
      <c r="L1831" s="40"/>
      <c r="M1831" s="42"/>
      <c r="N1831" s="40"/>
      <c r="O1831" s="40"/>
      <c r="P1831" s="40"/>
      <c r="Q1831" s="40"/>
      <c r="R1831" s="40"/>
      <c r="S1831" s="40"/>
      <c r="T1831" s="40"/>
      <c r="U1831" s="40"/>
      <c r="V1831" s="41" t="s">
        <v>6605</v>
      </c>
      <c r="W1831" s="36">
        <v>3</v>
      </c>
      <c r="X1831" s="36" t="s">
        <v>5944</v>
      </c>
      <c r="Y1831" s="36" t="s">
        <v>1499</v>
      </c>
      <c r="Z1831" s="36" t="s">
        <v>117</v>
      </c>
      <c r="AA1831" s="36" t="s">
        <v>684</v>
      </c>
      <c r="AB1831" s="36" t="s">
        <v>684</v>
      </c>
      <c r="AC1831" s="36" t="s">
        <v>1500</v>
      </c>
      <c r="AD1831" s="36" t="s">
        <v>1501</v>
      </c>
      <c r="AE1831" s="36" t="s">
        <v>5945</v>
      </c>
      <c r="AF1831" s="36" t="s">
        <v>117</v>
      </c>
      <c r="AG1831" s="36" t="s">
        <v>117</v>
      </c>
      <c r="AH1831" s="36" t="s">
        <v>4367</v>
      </c>
      <c r="AI1831" s="36" t="s">
        <v>5136</v>
      </c>
      <c r="AJ1831" s="36" t="s">
        <v>117</v>
      </c>
      <c r="AK1831" s="36" t="s">
        <v>4297</v>
      </c>
      <c r="AL1831" s="36" t="s">
        <v>117</v>
      </c>
      <c r="AM1831" s="36" t="s">
        <v>1494</v>
      </c>
      <c r="AN1831" s="36"/>
      <c r="AO1831" s="36"/>
      <c r="AP1831" s="36"/>
      <c r="AQ1831" s="36"/>
      <c r="AR1831" s="36"/>
      <c r="AS1831" s="36"/>
    </row>
    <row r="1832" spans="1:45" s="62" customFormat="1" hidden="1">
      <c r="A1832" s="144"/>
      <c r="B1832" s="42" t="s">
        <v>6692</v>
      </c>
      <c r="C1832" s="40"/>
      <c r="D1832" s="72" t="s">
        <v>6616</v>
      </c>
      <c r="E1832" s="40"/>
      <c r="F1832" s="35" t="s">
        <v>6698</v>
      </c>
      <c r="G1832" s="40"/>
      <c r="H1832" s="43"/>
      <c r="I1832" s="40"/>
      <c r="J1832" s="40"/>
      <c r="K1832" s="40"/>
      <c r="L1832" s="40"/>
      <c r="M1832" s="42"/>
      <c r="N1832" s="40"/>
      <c r="O1832" s="40"/>
      <c r="P1832" s="40"/>
      <c r="Q1832" s="40"/>
      <c r="R1832" s="40"/>
      <c r="S1832" s="40"/>
      <c r="T1832" s="40"/>
      <c r="U1832" s="40"/>
      <c r="V1832" s="41" t="s">
        <v>6605</v>
      </c>
      <c r="W1832" s="36">
        <v>4</v>
      </c>
      <c r="X1832" s="36" t="s">
        <v>4369</v>
      </c>
      <c r="Y1832" s="36" t="s">
        <v>117</v>
      </c>
      <c r="Z1832" s="36" t="s">
        <v>117</v>
      </c>
      <c r="AA1832" s="36" t="s">
        <v>117</v>
      </c>
      <c r="AB1832" s="36" t="s">
        <v>117</v>
      </c>
      <c r="AC1832" s="36" t="s">
        <v>117</v>
      </c>
      <c r="AD1832" s="36" t="s">
        <v>117</v>
      </c>
      <c r="AE1832" s="36" t="s">
        <v>4422</v>
      </c>
      <c r="AF1832" s="36" t="s">
        <v>117</v>
      </c>
      <c r="AG1832" s="36" t="s">
        <v>1500</v>
      </c>
      <c r="AH1832" s="36" t="s">
        <v>117</v>
      </c>
      <c r="AI1832" s="36" t="s">
        <v>117</v>
      </c>
      <c r="AJ1832" s="36" t="s">
        <v>117</v>
      </c>
      <c r="AK1832" s="36" t="s">
        <v>4297</v>
      </c>
      <c r="AL1832" s="36" t="s">
        <v>117</v>
      </c>
      <c r="AM1832" s="36" t="s">
        <v>1494</v>
      </c>
      <c r="AN1832" s="36"/>
      <c r="AO1832" s="36"/>
      <c r="AP1832" s="36"/>
      <c r="AQ1832" s="36"/>
      <c r="AR1832" s="36"/>
      <c r="AS1832" s="36"/>
    </row>
    <row r="1833" spans="1:45" s="62" customFormat="1" hidden="1">
      <c r="A1833" s="132"/>
      <c r="B1833" s="42" t="s">
        <v>6692</v>
      </c>
      <c r="C1833" s="40"/>
      <c r="D1833" s="42" t="s">
        <v>6711</v>
      </c>
      <c r="E1833" s="40"/>
      <c r="F1833" s="40"/>
      <c r="G1833" s="40"/>
      <c r="H1833" s="43"/>
      <c r="I1833" s="40"/>
      <c r="J1833" s="35" t="s">
        <v>6872</v>
      </c>
      <c r="K1833" s="40"/>
      <c r="L1833" s="40"/>
      <c r="M1833" s="42"/>
      <c r="N1833" s="40"/>
      <c r="O1833" s="40"/>
      <c r="P1833" s="40"/>
      <c r="Q1833" s="40"/>
      <c r="R1833" s="40"/>
      <c r="S1833" s="40"/>
      <c r="T1833" s="40"/>
      <c r="U1833" s="40"/>
      <c r="V1833" s="41" t="s">
        <v>6622</v>
      </c>
      <c r="W1833" s="36">
        <v>3</v>
      </c>
      <c r="X1833" s="36" t="s">
        <v>4579</v>
      </c>
      <c r="Y1833" s="36" t="s">
        <v>5946</v>
      </c>
      <c r="Z1833" s="36" t="s">
        <v>117</v>
      </c>
      <c r="AA1833" s="36" t="s">
        <v>117</v>
      </c>
      <c r="AB1833" s="36" t="s">
        <v>5947</v>
      </c>
      <c r="AC1833" s="36" t="s">
        <v>5946</v>
      </c>
      <c r="AD1833" s="36" t="s">
        <v>552</v>
      </c>
      <c r="AE1833" s="36" t="s">
        <v>4582</v>
      </c>
      <c r="AF1833" s="36" t="s">
        <v>117</v>
      </c>
      <c r="AG1833" s="36" t="s">
        <v>551</v>
      </c>
      <c r="AH1833" s="36" t="s">
        <v>4583</v>
      </c>
      <c r="AI1833" s="36" t="s">
        <v>117</v>
      </c>
      <c r="AJ1833" s="36" t="s">
        <v>117</v>
      </c>
      <c r="AK1833" s="36" t="s">
        <v>4297</v>
      </c>
      <c r="AL1833" s="36" t="s">
        <v>117</v>
      </c>
      <c r="AM1833" s="36" t="s">
        <v>1494</v>
      </c>
      <c r="AN1833" s="36"/>
      <c r="AO1833" s="36"/>
      <c r="AP1833" s="36"/>
      <c r="AQ1833" s="36"/>
      <c r="AR1833" s="36"/>
      <c r="AS1833" s="36"/>
    </row>
    <row r="1834" spans="1:45" s="62" customFormat="1" hidden="1">
      <c r="A1834" s="183"/>
      <c r="B1834" s="61" t="s">
        <v>6694</v>
      </c>
      <c r="D1834" s="35"/>
      <c r="E1834" s="35"/>
      <c r="F1834" s="35"/>
      <c r="G1834" s="35"/>
      <c r="H1834" s="35"/>
      <c r="I1834" s="35"/>
      <c r="J1834" s="35"/>
      <c r="K1834" s="35"/>
      <c r="L1834" s="35"/>
      <c r="M1834" s="35"/>
      <c r="N1834" s="88"/>
      <c r="O1834" s="88"/>
      <c r="P1834" s="88"/>
      <c r="Q1834" s="88"/>
      <c r="R1834" s="36"/>
      <c r="S1834" s="36"/>
      <c r="T1834" s="36"/>
      <c r="U1834" s="36"/>
      <c r="V1834" s="36"/>
      <c r="W1834" s="36">
        <v>1</v>
      </c>
      <c r="X1834" s="36" t="s">
        <v>1502</v>
      </c>
      <c r="Y1834" s="36"/>
      <c r="Z1834" s="36"/>
      <c r="AA1834" s="36"/>
      <c r="AB1834" s="36"/>
      <c r="AC1834" s="36"/>
      <c r="AD1834" s="36"/>
      <c r="AE1834" s="36"/>
      <c r="AF1834" s="36"/>
      <c r="AG1834" s="36"/>
      <c r="AH1834" s="36"/>
      <c r="AI1834" s="36"/>
      <c r="AJ1834" s="36"/>
      <c r="AK1834" s="36"/>
      <c r="AL1834" s="36"/>
      <c r="AM1834" s="36"/>
      <c r="AN1834" s="36"/>
      <c r="AO1834" s="36"/>
      <c r="AP1834" s="36"/>
      <c r="AQ1834" s="36"/>
      <c r="AR1834" s="36"/>
      <c r="AS1834" s="36"/>
    </row>
    <row r="1835" spans="1:45" s="62" customFormat="1" hidden="1">
      <c r="A1835" s="183"/>
      <c r="B1835" s="61" t="s">
        <v>6694</v>
      </c>
      <c r="D1835" s="35"/>
      <c r="E1835" s="35"/>
      <c r="F1835" s="35"/>
      <c r="G1835" s="35"/>
      <c r="H1835" s="35"/>
      <c r="I1835" s="35"/>
      <c r="J1835" s="35"/>
      <c r="K1835" s="35"/>
      <c r="L1835" s="35"/>
      <c r="M1835" s="35"/>
      <c r="N1835" s="88"/>
      <c r="O1835" s="88"/>
      <c r="P1835" s="88"/>
      <c r="Q1835" s="88"/>
      <c r="R1835" s="36"/>
      <c r="S1835" s="36"/>
      <c r="T1835" s="36"/>
      <c r="U1835" s="36"/>
      <c r="V1835" s="36"/>
      <c r="W1835" s="36">
        <v>2</v>
      </c>
      <c r="X1835" s="36" t="s">
        <v>61</v>
      </c>
      <c r="Y1835" s="36" t="s">
        <v>1503</v>
      </c>
      <c r="Z1835" s="36" t="s">
        <v>1504</v>
      </c>
      <c r="AA1835" s="36" t="s">
        <v>1505</v>
      </c>
      <c r="AB1835" s="36"/>
      <c r="AC1835" s="36"/>
      <c r="AD1835" s="36"/>
      <c r="AE1835" s="36"/>
      <c r="AF1835" s="36"/>
      <c r="AG1835" s="36"/>
      <c r="AH1835" s="36"/>
      <c r="AI1835" s="36"/>
      <c r="AJ1835" s="36"/>
      <c r="AK1835" s="36"/>
      <c r="AL1835" s="36"/>
      <c r="AM1835" s="36"/>
      <c r="AN1835" s="36"/>
      <c r="AO1835" s="36"/>
      <c r="AP1835" s="36"/>
      <c r="AQ1835" s="36"/>
      <c r="AR1835" s="36"/>
      <c r="AS1835" s="36"/>
    </row>
    <row r="1836" spans="1:45" s="62" customFormat="1" hidden="1">
      <c r="A1836" s="183"/>
      <c r="B1836" s="61" t="s">
        <v>6694</v>
      </c>
      <c r="D1836" s="35"/>
      <c r="E1836" s="35"/>
      <c r="F1836" s="35"/>
      <c r="G1836" s="35"/>
      <c r="H1836" s="35"/>
      <c r="I1836" s="35"/>
      <c r="J1836" s="35"/>
      <c r="K1836" s="35"/>
      <c r="L1836" s="35"/>
      <c r="M1836" s="35"/>
      <c r="N1836" s="88"/>
      <c r="O1836" s="88"/>
      <c r="P1836" s="88"/>
      <c r="Q1836" s="88"/>
      <c r="R1836" s="36"/>
      <c r="S1836" s="36"/>
      <c r="T1836" s="36"/>
      <c r="U1836" s="36"/>
      <c r="V1836" s="36"/>
      <c r="W1836" s="36">
        <v>2</v>
      </c>
      <c r="X1836" s="36" t="s">
        <v>62</v>
      </c>
      <c r="Y1836" s="36" t="s">
        <v>1506</v>
      </c>
      <c r="Z1836" s="36" t="s">
        <v>1387</v>
      </c>
      <c r="AA1836" s="36" t="s">
        <v>1507</v>
      </c>
      <c r="AB1836" s="36"/>
      <c r="AC1836" s="36"/>
      <c r="AD1836" s="36"/>
      <c r="AE1836" s="36"/>
      <c r="AF1836" s="36"/>
      <c r="AG1836" s="36"/>
      <c r="AH1836" s="36"/>
      <c r="AI1836" s="36"/>
      <c r="AJ1836" s="36"/>
      <c r="AK1836" s="36"/>
      <c r="AL1836" s="36"/>
      <c r="AM1836" s="36"/>
      <c r="AN1836" s="36"/>
      <c r="AO1836" s="36"/>
      <c r="AP1836" s="36"/>
      <c r="AQ1836" s="36"/>
      <c r="AR1836" s="36"/>
      <c r="AS1836" s="36"/>
    </row>
    <row r="1837" spans="1:45" s="62" customFormat="1" hidden="1">
      <c r="A1837" s="136"/>
      <c r="B1837" s="61" t="s">
        <v>6694</v>
      </c>
      <c r="C1837" s="36"/>
      <c r="D1837" s="88"/>
      <c r="E1837" s="88"/>
      <c r="F1837" s="88"/>
      <c r="G1837" s="88"/>
      <c r="H1837" s="88"/>
      <c r="I1837" s="88"/>
      <c r="J1837" s="88"/>
      <c r="K1837" s="88"/>
      <c r="L1837" s="88"/>
      <c r="M1837" s="88"/>
      <c r="N1837" s="88"/>
      <c r="O1837" s="88"/>
      <c r="P1837" s="88"/>
      <c r="Q1837" s="88"/>
      <c r="R1837" s="36"/>
      <c r="S1837" s="36"/>
      <c r="T1837" s="36"/>
      <c r="U1837" s="36"/>
      <c r="V1837" s="36"/>
      <c r="W1837" s="36">
        <v>0</v>
      </c>
      <c r="X1837" s="36" t="s">
        <v>4286</v>
      </c>
      <c r="Y1837" s="36" t="s">
        <v>4287</v>
      </c>
      <c r="Z1837" s="36" t="s">
        <v>4288</v>
      </c>
      <c r="AA1837" s="36" t="s">
        <v>45</v>
      </c>
      <c r="AB1837" s="36" t="s">
        <v>45</v>
      </c>
      <c r="AC1837" s="36" t="s">
        <v>47</v>
      </c>
      <c r="AD1837" s="36" t="s">
        <v>49</v>
      </c>
      <c r="AE1837" s="36" t="s">
        <v>4289</v>
      </c>
      <c r="AF1837" s="36" t="s">
        <v>4290</v>
      </c>
      <c r="AG1837" s="36" t="s">
        <v>4291</v>
      </c>
      <c r="AH1837" s="36" t="s">
        <v>58</v>
      </c>
      <c r="AI1837" s="36" t="s">
        <v>4292</v>
      </c>
      <c r="AJ1837" s="36" t="s">
        <v>4293</v>
      </c>
      <c r="AK1837" s="36" t="s">
        <v>4294</v>
      </c>
      <c r="AL1837" s="36" t="s">
        <v>61</v>
      </c>
      <c r="AM1837" s="36" t="s">
        <v>62</v>
      </c>
      <c r="AN1837" s="36"/>
      <c r="AO1837" s="36"/>
      <c r="AP1837" s="36"/>
      <c r="AQ1837" s="36"/>
      <c r="AR1837" s="36"/>
      <c r="AS1837" s="36"/>
    </row>
    <row r="1838" spans="1:45" s="62" customFormat="1" hidden="1">
      <c r="A1838" s="136"/>
      <c r="B1838" s="61" t="s">
        <v>6694</v>
      </c>
      <c r="C1838" s="36"/>
      <c r="D1838" s="88"/>
      <c r="E1838" s="88"/>
      <c r="F1838" s="88"/>
      <c r="G1838" s="88"/>
      <c r="H1838" s="88"/>
      <c r="I1838" s="88"/>
      <c r="J1838" s="88"/>
      <c r="K1838" s="88"/>
      <c r="L1838" s="88"/>
      <c r="M1838" s="88"/>
      <c r="N1838" s="88"/>
      <c r="O1838" s="88"/>
      <c r="P1838" s="88"/>
      <c r="Q1838" s="88"/>
      <c r="R1838" s="36"/>
      <c r="S1838" s="36"/>
      <c r="T1838" s="36"/>
      <c r="U1838" s="36"/>
      <c r="V1838" s="36"/>
      <c r="W1838" s="36">
        <v>4</v>
      </c>
      <c r="X1838" s="36" t="s">
        <v>4308</v>
      </c>
      <c r="Y1838" s="36" t="s">
        <v>117</v>
      </c>
      <c r="Z1838" s="36" t="s">
        <v>117</v>
      </c>
      <c r="AA1838" s="36" t="s">
        <v>117</v>
      </c>
      <c r="AB1838" s="36" t="s">
        <v>117</v>
      </c>
      <c r="AC1838" s="36" t="s">
        <v>117</v>
      </c>
      <c r="AD1838" s="36" t="s">
        <v>117</v>
      </c>
      <c r="AE1838" s="36" t="s">
        <v>4311</v>
      </c>
      <c r="AF1838" s="36" t="s">
        <v>117</v>
      </c>
      <c r="AG1838" s="36" t="s">
        <v>117</v>
      </c>
      <c r="AH1838" s="36" t="s">
        <v>117</v>
      </c>
      <c r="AI1838" s="36" t="s">
        <v>117</v>
      </c>
      <c r="AJ1838" s="36" t="s">
        <v>117</v>
      </c>
      <c r="AK1838" s="36" t="s">
        <v>4304</v>
      </c>
      <c r="AL1838" s="36">
        <v>396</v>
      </c>
      <c r="AM1838" s="36">
        <v>396</v>
      </c>
      <c r="AN1838" s="36"/>
      <c r="AO1838" s="36"/>
      <c r="AP1838" s="36"/>
      <c r="AQ1838" s="36"/>
      <c r="AR1838" s="36"/>
      <c r="AS1838" s="36"/>
    </row>
    <row r="1839" spans="1:45" s="62" customFormat="1" hidden="1">
      <c r="A1839" s="136"/>
      <c r="B1839" s="61" t="s">
        <v>6694</v>
      </c>
      <c r="C1839" s="36"/>
      <c r="D1839" s="88"/>
      <c r="E1839" s="88"/>
      <c r="F1839" s="88"/>
      <c r="G1839" s="88"/>
      <c r="H1839" s="88"/>
      <c r="I1839" s="88"/>
      <c r="J1839" s="88"/>
      <c r="K1839" s="88"/>
      <c r="L1839" s="88"/>
      <c r="M1839" s="88"/>
      <c r="N1839" s="88"/>
      <c r="O1839" s="88"/>
      <c r="P1839" s="88"/>
      <c r="Q1839" s="88"/>
      <c r="R1839" s="36"/>
      <c r="S1839" s="36"/>
      <c r="T1839" s="36"/>
      <c r="U1839" s="36"/>
      <c r="V1839" s="36"/>
      <c r="W1839" s="36">
        <v>4</v>
      </c>
      <c r="X1839" s="36" t="s">
        <v>4312</v>
      </c>
      <c r="Y1839" s="36" t="s">
        <v>117</v>
      </c>
      <c r="Z1839" s="36" t="s">
        <v>117</v>
      </c>
      <c r="AA1839" s="36" t="s">
        <v>117</v>
      </c>
      <c r="AB1839" s="36" t="s">
        <v>117</v>
      </c>
      <c r="AC1839" s="36" t="s">
        <v>117</v>
      </c>
      <c r="AD1839" s="36" t="s">
        <v>117</v>
      </c>
      <c r="AE1839" s="36" t="s">
        <v>4314</v>
      </c>
      <c r="AF1839" s="36" t="s">
        <v>117</v>
      </c>
      <c r="AG1839" s="36" t="s">
        <v>117</v>
      </c>
      <c r="AH1839" s="36" t="s">
        <v>117</v>
      </c>
      <c r="AI1839" s="36" t="s">
        <v>117</v>
      </c>
      <c r="AJ1839" s="36" t="s">
        <v>117</v>
      </c>
      <c r="AK1839" s="36" t="s">
        <v>4304</v>
      </c>
      <c r="AL1839" s="36">
        <v>145</v>
      </c>
      <c r="AM1839" s="36">
        <v>0</v>
      </c>
      <c r="AN1839" s="36"/>
      <c r="AO1839" s="36"/>
      <c r="AP1839" s="36"/>
      <c r="AQ1839" s="36"/>
      <c r="AR1839" s="36"/>
      <c r="AS1839" s="36"/>
    </row>
    <row r="1840" spans="1:45" s="62" customFormat="1" hidden="1">
      <c r="A1840" s="136"/>
      <c r="B1840" s="61" t="s">
        <v>6694</v>
      </c>
      <c r="C1840" s="36"/>
      <c r="D1840" s="88"/>
      <c r="E1840" s="88"/>
      <c r="F1840" s="88"/>
      <c r="G1840" s="88"/>
      <c r="H1840" s="88"/>
      <c r="I1840" s="88"/>
      <c r="J1840" s="88"/>
      <c r="K1840" s="88"/>
      <c r="L1840" s="88"/>
      <c r="M1840" s="88"/>
      <c r="N1840" s="88"/>
      <c r="O1840" s="88"/>
      <c r="P1840" s="88"/>
      <c r="Q1840" s="88"/>
      <c r="R1840" s="36"/>
      <c r="S1840" s="36"/>
      <c r="T1840" s="36"/>
      <c r="U1840" s="36"/>
      <c r="V1840" s="36"/>
      <c r="W1840" s="36">
        <v>4</v>
      </c>
      <c r="X1840" s="36" t="s">
        <v>4330</v>
      </c>
      <c r="Y1840" s="36" t="s">
        <v>117</v>
      </c>
      <c r="Z1840" s="36" t="s">
        <v>117</v>
      </c>
      <c r="AA1840" s="36" t="s">
        <v>117</v>
      </c>
      <c r="AB1840" s="36" t="s">
        <v>117</v>
      </c>
      <c r="AC1840" s="36" t="s">
        <v>117</v>
      </c>
      <c r="AD1840" s="36" t="s">
        <v>117</v>
      </c>
      <c r="AE1840" s="36" t="s">
        <v>1138</v>
      </c>
      <c r="AF1840" s="36" t="s">
        <v>117</v>
      </c>
      <c r="AG1840" s="36" t="s">
        <v>117</v>
      </c>
      <c r="AH1840" s="36" t="s">
        <v>117</v>
      </c>
      <c r="AI1840" s="36" t="s">
        <v>117</v>
      </c>
      <c r="AJ1840" s="36" t="s">
        <v>117</v>
      </c>
      <c r="AK1840" s="36" t="s">
        <v>4297</v>
      </c>
      <c r="AL1840" s="36">
        <v>2</v>
      </c>
      <c r="AM1840" s="36">
        <v>2</v>
      </c>
      <c r="AN1840" s="36"/>
      <c r="AO1840" s="36"/>
      <c r="AP1840" s="36"/>
      <c r="AQ1840" s="36"/>
      <c r="AR1840" s="36"/>
      <c r="AS1840" s="36"/>
    </row>
    <row r="1841" spans="1:45" s="62" customFormat="1" hidden="1">
      <c r="A1841" s="136"/>
      <c r="B1841" s="61" t="s">
        <v>6694</v>
      </c>
      <c r="C1841" s="36"/>
      <c r="D1841" s="88"/>
      <c r="E1841" s="88"/>
      <c r="F1841" s="88"/>
      <c r="G1841" s="88"/>
      <c r="H1841" s="88"/>
      <c r="I1841" s="88"/>
      <c r="J1841" s="88"/>
      <c r="K1841" s="88"/>
      <c r="L1841" s="88"/>
      <c r="M1841" s="88"/>
      <c r="N1841" s="88"/>
      <c r="O1841" s="88"/>
      <c r="P1841" s="88"/>
      <c r="Q1841" s="88"/>
      <c r="R1841" s="36"/>
      <c r="S1841" s="36"/>
      <c r="T1841" s="36"/>
      <c r="U1841" s="36"/>
      <c r="V1841" s="36"/>
      <c r="W1841" s="36">
        <v>4</v>
      </c>
      <c r="X1841" s="36" t="s">
        <v>4330</v>
      </c>
      <c r="Y1841" s="36" t="s">
        <v>117</v>
      </c>
      <c r="Z1841" s="36" t="s">
        <v>117</v>
      </c>
      <c r="AA1841" s="36" t="s">
        <v>117</v>
      </c>
      <c r="AB1841" s="36" t="s">
        <v>117</v>
      </c>
      <c r="AC1841" s="36" t="s">
        <v>117</v>
      </c>
      <c r="AD1841" s="36" t="s">
        <v>117</v>
      </c>
      <c r="AE1841" s="36" t="s">
        <v>127</v>
      </c>
      <c r="AF1841" s="36" t="s">
        <v>117</v>
      </c>
      <c r="AG1841" s="36" t="s">
        <v>117</v>
      </c>
      <c r="AH1841" s="36" t="s">
        <v>117</v>
      </c>
      <c r="AI1841" s="36" t="s">
        <v>117</v>
      </c>
      <c r="AJ1841" s="36" t="s">
        <v>117</v>
      </c>
      <c r="AK1841" s="36" t="s">
        <v>4297</v>
      </c>
      <c r="AL1841" s="36">
        <v>2</v>
      </c>
      <c r="AM1841" s="36" t="s">
        <v>117</v>
      </c>
      <c r="AN1841" s="36"/>
      <c r="AO1841" s="36"/>
      <c r="AP1841" s="36"/>
      <c r="AQ1841" s="36"/>
      <c r="AR1841" s="36"/>
      <c r="AS1841" s="36"/>
    </row>
    <row r="1842" spans="1:45" s="62" customFormat="1" hidden="1">
      <c r="A1842" s="136"/>
      <c r="B1842" s="61" t="s">
        <v>6694</v>
      </c>
      <c r="C1842" s="36"/>
      <c r="D1842" s="88"/>
      <c r="E1842" s="88"/>
      <c r="F1842" s="88"/>
      <c r="G1842" s="88"/>
      <c r="H1842" s="88"/>
      <c r="I1842" s="88"/>
      <c r="J1842" s="88"/>
      <c r="K1842" s="88"/>
      <c r="L1842" s="88"/>
      <c r="M1842" s="88"/>
      <c r="N1842" s="88"/>
      <c r="O1842" s="88"/>
      <c r="P1842" s="88"/>
      <c r="Q1842" s="88"/>
      <c r="R1842" s="36"/>
      <c r="S1842" s="36"/>
      <c r="T1842" s="36"/>
      <c r="U1842" s="36"/>
      <c r="V1842" s="36"/>
      <c r="W1842" s="36">
        <v>4</v>
      </c>
      <c r="X1842" s="36" t="s">
        <v>4330</v>
      </c>
      <c r="Y1842" s="36" t="s">
        <v>117</v>
      </c>
      <c r="Z1842" s="36" t="s">
        <v>117</v>
      </c>
      <c r="AA1842" s="36" t="s">
        <v>117</v>
      </c>
      <c r="AB1842" s="36" t="s">
        <v>117</v>
      </c>
      <c r="AC1842" s="36" t="s">
        <v>117</v>
      </c>
      <c r="AD1842" s="36" t="s">
        <v>117</v>
      </c>
      <c r="AE1842" s="36" t="s">
        <v>128</v>
      </c>
      <c r="AF1842" s="36" t="s">
        <v>117</v>
      </c>
      <c r="AG1842" s="36" t="s">
        <v>117</v>
      </c>
      <c r="AH1842" s="36" t="s">
        <v>117</v>
      </c>
      <c r="AI1842" s="36" t="s">
        <v>117</v>
      </c>
      <c r="AJ1842" s="36" t="s">
        <v>117</v>
      </c>
      <c r="AK1842" s="36" t="s">
        <v>4297</v>
      </c>
      <c r="AL1842" s="36">
        <v>2</v>
      </c>
      <c r="AM1842" s="36" t="s">
        <v>117</v>
      </c>
      <c r="AN1842" s="36"/>
      <c r="AO1842" s="36"/>
      <c r="AP1842" s="36"/>
      <c r="AQ1842" s="36"/>
      <c r="AR1842" s="36"/>
      <c r="AS1842" s="36"/>
    </row>
    <row r="1843" spans="1:45" s="62" customFormat="1" hidden="1">
      <c r="A1843" s="136"/>
      <c r="B1843" s="61" t="s">
        <v>6694</v>
      </c>
      <c r="C1843" s="36"/>
      <c r="D1843" s="88"/>
      <c r="E1843" s="88"/>
      <c r="F1843" s="88"/>
      <c r="G1843" s="88"/>
      <c r="H1843" s="88"/>
      <c r="I1843" s="88"/>
      <c r="J1843" s="88"/>
      <c r="K1843" s="88"/>
      <c r="L1843" s="88"/>
      <c r="M1843" s="88"/>
      <c r="N1843" s="88"/>
      <c r="O1843" s="88"/>
      <c r="P1843" s="88"/>
      <c r="Q1843" s="88"/>
      <c r="R1843" s="36"/>
      <c r="S1843" s="36"/>
      <c r="T1843" s="36"/>
      <c r="U1843" s="36"/>
      <c r="V1843" s="36"/>
      <c r="W1843" s="36">
        <v>4</v>
      </c>
      <c r="X1843" s="36" t="s">
        <v>4330</v>
      </c>
      <c r="Y1843" s="36" t="s">
        <v>117</v>
      </c>
      <c r="Z1843" s="36" t="s">
        <v>117</v>
      </c>
      <c r="AA1843" s="36" t="s">
        <v>117</v>
      </c>
      <c r="AB1843" s="36" t="s">
        <v>117</v>
      </c>
      <c r="AC1843" s="36" t="s">
        <v>117</v>
      </c>
      <c r="AD1843" s="36" t="s">
        <v>117</v>
      </c>
      <c r="AE1843" s="36" t="s">
        <v>129</v>
      </c>
      <c r="AF1843" s="36" t="s">
        <v>117</v>
      </c>
      <c r="AG1843" s="36" t="s">
        <v>117</v>
      </c>
      <c r="AH1843" s="36" t="s">
        <v>117</v>
      </c>
      <c r="AI1843" s="36" t="s">
        <v>117</v>
      </c>
      <c r="AJ1843" s="36" t="s">
        <v>117</v>
      </c>
      <c r="AK1843" s="36" t="s">
        <v>4297</v>
      </c>
      <c r="AL1843" s="36">
        <v>1</v>
      </c>
      <c r="AM1843" s="36">
        <v>1</v>
      </c>
      <c r="AN1843" s="36"/>
      <c r="AO1843" s="36"/>
      <c r="AP1843" s="36"/>
      <c r="AQ1843" s="36"/>
      <c r="AR1843" s="36"/>
      <c r="AS1843" s="36"/>
    </row>
    <row r="1844" spans="1:45" s="62" customFormat="1" hidden="1">
      <c r="A1844" s="136"/>
      <c r="B1844" s="61" t="s">
        <v>6694</v>
      </c>
      <c r="C1844" s="36"/>
      <c r="D1844" s="88"/>
      <c r="E1844" s="88"/>
      <c r="F1844" s="88"/>
      <c r="G1844" s="88"/>
      <c r="H1844" s="88"/>
      <c r="I1844" s="88"/>
      <c r="J1844" s="88"/>
      <c r="K1844" s="88"/>
      <c r="L1844" s="88"/>
      <c r="M1844" s="88"/>
      <c r="N1844" s="88"/>
      <c r="O1844" s="88"/>
      <c r="P1844" s="88"/>
      <c r="Q1844" s="88"/>
      <c r="R1844" s="36"/>
      <c r="S1844" s="36"/>
      <c r="T1844" s="36"/>
      <c r="U1844" s="36"/>
      <c r="V1844" s="36"/>
      <c r="W1844" s="36">
        <v>4</v>
      </c>
      <c r="X1844" s="36" t="s">
        <v>4330</v>
      </c>
      <c r="Y1844" s="36" t="s">
        <v>117</v>
      </c>
      <c r="Z1844" s="36" t="s">
        <v>117</v>
      </c>
      <c r="AA1844" s="36" t="s">
        <v>117</v>
      </c>
      <c r="AB1844" s="36" t="s">
        <v>117</v>
      </c>
      <c r="AC1844" s="36" t="s">
        <v>117</v>
      </c>
      <c r="AD1844" s="36" t="s">
        <v>117</v>
      </c>
      <c r="AE1844" s="36" t="s">
        <v>672</v>
      </c>
      <c r="AF1844" s="36" t="s">
        <v>117</v>
      </c>
      <c r="AG1844" s="36" t="s">
        <v>117</v>
      </c>
      <c r="AH1844" s="36" t="s">
        <v>117</v>
      </c>
      <c r="AI1844" s="36" t="s">
        <v>117</v>
      </c>
      <c r="AJ1844" s="36" t="s">
        <v>117</v>
      </c>
      <c r="AK1844" s="36" t="s">
        <v>4297</v>
      </c>
      <c r="AL1844" s="36">
        <v>4</v>
      </c>
      <c r="AM1844" s="36">
        <v>4</v>
      </c>
      <c r="AN1844" s="36"/>
      <c r="AO1844" s="36"/>
      <c r="AP1844" s="36"/>
      <c r="AQ1844" s="36"/>
      <c r="AR1844" s="36"/>
      <c r="AS1844" s="36"/>
    </row>
    <row r="1845" spans="1:45" s="62" customFormat="1" hidden="1">
      <c r="A1845" s="136"/>
      <c r="B1845" s="61" t="s">
        <v>6694</v>
      </c>
      <c r="C1845" s="36"/>
      <c r="D1845" s="35"/>
      <c r="E1845" s="35"/>
      <c r="F1845" s="88"/>
      <c r="G1845" s="88"/>
      <c r="H1845" s="88"/>
      <c r="I1845" s="88"/>
      <c r="J1845" s="88"/>
      <c r="K1845" s="88"/>
      <c r="L1845" s="88"/>
      <c r="M1845" s="88"/>
      <c r="N1845" s="88"/>
      <c r="O1845" s="88"/>
      <c r="P1845" s="88"/>
      <c r="Q1845" s="88"/>
      <c r="R1845" s="36"/>
      <c r="S1845" s="36"/>
      <c r="T1845" s="36"/>
      <c r="U1845" s="36"/>
      <c r="V1845" s="36"/>
      <c r="W1845" s="36">
        <v>4</v>
      </c>
      <c r="X1845" s="36" t="s">
        <v>50</v>
      </c>
      <c r="Y1845" s="36" t="s">
        <v>117</v>
      </c>
      <c r="Z1845" s="36" t="s">
        <v>117</v>
      </c>
      <c r="AA1845" s="36" t="s">
        <v>117</v>
      </c>
      <c r="AB1845" s="36" t="s">
        <v>117</v>
      </c>
      <c r="AC1845" s="36" t="s">
        <v>117</v>
      </c>
      <c r="AD1845" s="36" t="s">
        <v>117</v>
      </c>
      <c r="AE1845" s="36" t="s">
        <v>138</v>
      </c>
      <c r="AF1845" s="36" t="s">
        <v>117</v>
      </c>
      <c r="AG1845" s="36" t="s">
        <v>117</v>
      </c>
      <c r="AH1845" s="36" t="s">
        <v>117</v>
      </c>
      <c r="AI1845" s="36" t="s">
        <v>117</v>
      </c>
      <c r="AJ1845" s="36" t="s">
        <v>117</v>
      </c>
      <c r="AK1845" s="36" t="s">
        <v>4297</v>
      </c>
      <c r="AL1845" s="36">
        <v>1</v>
      </c>
      <c r="AM1845" s="36">
        <v>1</v>
      </c>
      <c r="AN1845" s="36"/>
      <c r="AO1845" s="36"/>
      <c r="AP1845" s="36"/>
      <c r="AQ1845" s="36"/>
      <c r="AR1845" s="36"/>
      <c r="AS1845" s="36"/>
    </row>
    <row r="1846" spans="1:45" s="62" customFormat="1" hidden="1">
      <c r="A1846" s="136"/>
      <c r="B1846" s="61" t="s">
        <v>6694</v>
      </c>
      <c r="C1846" s="36"/>
      <c r="D1846" s="35"/>
      <c r="E1846" s="35"/>
      <c r="F1846" s="88"/>
      <c r="G1846" s="88"/>
      <c r="H1846" s="88"/>
      <c r="I1846" s="88"/>
      <c r="J1846" s="88"/>
      <c r="K1846" s="88"/>
      <c r="L1846" s="88"/>
      <c r="M1846" s="88"/>
      <c r="N1846" s="88"/>
      <c r="O1846" s="88"/>
      <c r="P1846" s="88"/>
      <c r="Q1846" s="88"/>
      <c r="R1846" s="36"/>
      <c r="S1846" s="36"/>
      <c r="T1846" s="36"/>
      <c r="U1846" s="36"/>
      <c r="V1846" s="36"/>
      <c r="W1846" s="36">
        <v>4</v>
      </c>
      <c r="X1846" s="36" t="s">
        <v>50</v>
      </c>
      <c r="Y1846" s="36" t="s">
        <v>117</v>
      </c>
      <c r="Z1846" s="36" t="s">
        <v>117</v>
      </c>
      <c r="AA1846" s="36" t="s">
        <v>117</v>
      </c>
      <c r="AB1846" s="36" t="s">
        <v>117</v>
      </c>
      <c r="AC1846" s="36" t="s">
        <v>117</v>
      </c>
      <c r="AD1846" s="36" t="s">
        <v>117</v>
      </c>
      <c r="AE1846" s="36" t="s">
        <v>148</v>
      </c>
      <c r="AF1846" s="36" t="s">
        <v>117</v>
      </c>
      <c r="AG1846" s="36" t="s">
        <v>117</v>
      </c>
      <c r="AH1846" s="36" t="s">
        <v>117</v>
      </c>
      <c r="AI1846" s="36" t="s">
        <v>117</v>
      </c>
      <c r="AJ1846" s="36" t="s">
        <v>117</v>
      </c>
      <c r="AK1846" s="36" t="s">
        <v>4297</v>
      </c>
      <c r="AL1846" s="36">
        <v>2</v>
      </c>
      <c r="AM1846" s="36" t="s">
        <v>117</v>
      </c>
      <c r="AN1846" s="36"/>
      <c r="AO1846" s="36"/>
      <c r="AP1846" s="36"/>
      <c r="AQ1846" s="36"/>
      <c r="AR1846" s="36"/>
      <c r="AS1846" s="36"/>
    </row>
    <row r="1847" spans="1:45" s="62" customFormat="1" hidden="1">
      <c r="A1847" s="136"/>
      <c r="B1847" s="61" t="s">
        <v>6694</v>
      </c>
      <c r="C1847" s="36"/>
      <c r="D1847" s="35"/>
      <c r="E1847" s="35"/>
      <c r="F1847" s="88"/>
      <c r="G1847" s="88"/>
      <c r="H1847" s="88"/>
      <c r="I1847" s="88"/>
      <c r="J1847" s="88"/>
      <c r="K1847" s="88"/>
      <c r="L1847" s="88"/>
      <c r="M1847" s="88"/>
      <c r="N1847" s="88"/>
      <c r="O1847" s="88"/>
      <c r="P1847" s="88"/>
      <c r="Q1847" s="88"/>
      <c r="R1847" s="36"/>
      <c r="S1847" s="36"/>
      <c r="T1847" s="36"/>
      <c r="U1847" s="36"/>
      <c r="V1847" s="36"/>
      <c r="W1847" s="36">
        <v>4</v>
      </c>
      <c r="X1847" s="36" t="s">
        <v>50</v>
      </c>
      <c r="Y1847" s="36" t="s">
        <v>117</v>
      </c>
      <c r="Z1847" s="36" t="s">
        <v>117</v>
      </c>
      <c r="AA1847" s="36" t="s">
        <v>117</v>
      </c>
      <c r="AB1847" s="36" t="s">
        <v>117</v>
      </c>
      <c r="AC1847" s="36" t="s">
        <v>117</v>
      </c>
      <c r="AD1847" s="36" t="s">
        <v>117</v>
      </c>
      <c r="AE1847" s="36" t="s">
        <v>151</v>
      </c>
      <c r="AF1847" s="36" t="s">
        <v>117</v>
      </c>
      <c r="AG1847" s="36" t="s">
        <v>117</v>
      </c>
      <c r="AH1847" s="36" t="s">
        <v>117</v>
      </c>
      <c r="AI1847" s="36" t="s">
        <v>117</v>
      </c>
      <c r="AJ1847" s="36" t="s">
        <v>117</v>
      </c>
      <c r="AK1847" s="36" t="s">
        <v>4297</v>
      </c>
      <c r="AL1847" s="36">
        <v>2</v>
      </c>
      <c r="AM1847" s="36" t="s">
        <v>117</v>
      </c>
      <c r="AN1847" s="36"/>
      <c r="AO1847" s="36"/>
      <c r="AP1847" s="36"/>
      <c r="AQ1847" s="36"/>
      <c r="AR1847" s="36"/>
      <c r="AS1847" s="36"/>
    </row>
    <row r="1848" spans="1:45" s="62" customFormat="1" hidden="1">
      <c r="A1848" s="136"/>
      <c r="B1848" s="61" t="s">
        <v>6694</v>
      </c>
      <c r="C1848" s="36"/>
      <c r="D1848" s="35"/>
      <c r="E1848" s="35"/>
      <c r="F1848" s="88"/>
      <c r="G1848" s="88"/>
      <c r="H1848" s="88"/>
      <c r="I1848" s="88"/>
      <c r="J1848" s="88"/>
      <c r="K1848" s="88"/>
      <c r="L1848" s="88"/>
      <c r="M1848" s="88"/>
      <c r="N1848" s="88"/>
      <c r="O1848" s="88"/>
      <c r="P1848" s="88"/>
      <c r="Q1848" s="88"/>
      <c r="R1848" s="36"/>
      <c r="S1848" s="36"/>
      <c r="T1848" s="36"/>
      <c r="U1848" s="36"/>
      <c r="V1848" s="36"/>
      <c r="W1848" s="36">
        <v>4</v>
      </c>
      <c r="X1848" s="36" t="s">
        <v>50</v>
      </c>
      <c r="Y1848" s="36" t="s">
        <v>117</v>
      </c>
      <c r="Z1848" s="36" t="s">
        <v>117</v>
      </c>
      <c r="AA1848" s="36" t="s">
        <v>117</v>
      </c>
      <c r="AB1848" s="36" t="s">
        <v>117</v>
      </c>
      <c r="AC1848" s="36" t="s">
        <v>117</v>
      </c>
      <c r="AD1848" s="36" t="s">
        <v>117</v>
      </c>
      <c r="AE1848" s="36" t="s">
        <v>152</v>
      </c>
      <c r="AF1848" s="36" t="s">
        <v>117</v>
      </c>
      <c r="AG1848" s="36" t="s">
        <v>117</v>
      </c>
      <c r="AH1848" s="36" t="s">
        <v>117</v>
      </c>
      <c r="AI1848" s="36" t="s">
        <v>117</v>
      </c>
      <c r="AJ1848" s="36" t="s">
        <v>117</v>
      </c>
      <c r="AK1848" s="36" t="s">
        <v>4297</v>
      </c>
      <c r="AL1848" s="36">
        <v>1</v>
      </c>
      <c r="AM1848" s="36">
        <v>1</v>
      </c>
      <c r="AN1848" s="36"/>
      <c r="AO1848" s="36"/>
      <c r="AP1848" s="36"/>
      <c r="AQ1848" s="36"/>
      <c r="AR1848" s="36"/>
      <c r="AS1848" s="36"/>
    </row>
    <row r="1849" spans="1:45" s="62" customFormat="1" hidden="1">
      <c r="A1849" s="136"/>
      <c r="B1849" s="61" t="s">
        <v>6694</v>
      </c>
      <c r="C1849" s="36"/>
      <c r="D1849" s="35"/>
      <c r="E1849" s="35"/>
      <c r="F1849" s="88"/>
      <c r="G1849" s="88"/>
      <c r="H1849" s="88"/>
      <c r="I1849" s="88"/>
      <c r="J1849" s="88"/>
      <c r="K1849" s="88"/>
      <c r="L1849" s="88"/>
      <c r="M1849" s="88"/>
      <c r="N1849" s="88"/>
      <c r="O1849" s="88"/>
      <c r="P1849" s="88"/>
      <c r="Q1849" s="88"/>
      <c r="R1849" s="36"/>
      <c r="S1849" s="36"/>
      <c r="T1849" s="36"/>
      <c r="U1849" s="36"/>
      <c r="V1849" s="36"/>
      <c r="W1849" s="36">
        <v>4</v>
      </c>
      <c r="X1849" s="36" t="s">
        <v>50</v>
      </c>
      <c r="Y1849" s="36" t="s">
        <v>117</v>
      </c>
      <c r="Z1849" s="36" t="s">
        <v>117</v>
      </c>
      <c r="AA1849" s="36" t="s">
        <v>117</v>
      </c>
      <c r="AB1849" s="36" t="s">
        <v>117</v>
      </c>
      <c r="AC1849" s="36" t="s">
        <v>117</v>
      </c>
      <c r="AD1849" s="36" t="s">
        <v>117</v>
      </c>
      <c r="AE1849" s="36" t="s">
        <v>153</v>
      </c>
      <c r="AF1849" s="36" t="s">
        <v>117</v>
      </c>
      <c r="AG1849" s="36" t="s">
        <v>117</v>
      </c>
      <c r="AH1849" s="36" t="s">
        <v>117</v>
      </c>
      <c r="AI1849" s="36" t="s">
        <v>117</v>
      </c>
      <c r="AJ1849" s="36" t="s">
        <v>117</v>
      </c>
      <c r="AK1849" s="36" t="s">
        <v>4297</v>
      </c>
      <c r="AL1849" s="36">
        <v>1</v>
      </c>
      <c r="AM1849" s="36">
        <v>1</v>
      </c>
      <c r="AN1849" s="36"/>
      <c r="AO1849" s="36"/>
      <c r="AP1849" s="36"/>
      <c r="AQ1849" s="36"/>
      <c r="AR1849" s="36"/>
      <c r="AS1849" s="36"/>
    </row>
    <row r="1850" spans="1:45" s="62" customFormat="1" hidden="1">
      <c r="A1850" s="136"/>
      <c r="B1850" s="61" t="s">
        <v>6694</v>
      </c>
      <c r="C1850" s="36"/>
      <c r="D1850" s="35"/>
      <c r="E1850" s="35"/>
      <c r="F1850" s="88"/>
      <c r="G1850" s="88"/>
      <c r="H1850" s="88"/>
      <c r="I1850" s="88"/>
      <c r="J1850" s="88"/>
      <c r="K1850" s="88"/>
      <c r="L1850" s="88"/>
      <c r="M1850" s="88"/>
      <c r="N1850" s="88"/>
      <c r="O1850" s="88"/>
      <c r="P1850" s="88"/>
      <c r="Q1850" s="88"/>
      <c r="R1850" s="36"/>
      <c r="S1850" s="36"/>
      <c r="T1850" s="36"/>
      <c r="U1850" s="36"/>
      <c r="V1850" s="36"/>
      <c r="W1850" s="36">
        <v>4</v>
      </c>
      <c r="X1850" s="36" t="s">
        <v>50</v>
      </c>
      <c r="Y1850" s="36" t="s">
        <v>117</v>
      </c>
      <c r="Z1850" s="36" t="s">
        <v>117</v>
      </c>
      <c r="AA1850" s="36" t="s">
        <v>117</v>
      </c>
      <c r="AB1850" s="36" t="s">
        <v>117</v>
      </c>
      <c r="AC1850" s="36" t="s">
        <v>117</v>
      </c>
      <c r="AD1850" s="36" t="s">
        <v>117</v>
      </c>
      <c r="AE1850" s="36" t="s">
        <v>165</v>
      </c>
      <c r="AF1850" s="36" t="s">
        <v>117</v>
      </c>
      <c r="AG1850" s="36" t="s">
        <v>117</v>
      </c>
      <c r="AH1850" s="36" t="s">
        <v>117</v>
      </c>
      <c r="AI1850" s="36" t="s">
        <v>117</v>
      </c>
      <c r="AJ1850" s="36" t="s">
        <v>117</v>
      </c>
      <c r="AK1850" s="36" t="s">
        <v>4297</v>
      </c>
      <c r="AL1850" s="36">
        <v>6</v>
      </c>
      <c r="AM1850" s="36">
        <v>4</v>
      </c>
      <c r="AN1850" s="36"/>
      <c r="AO1850" s="36"/>
      <c r="AP1850" s="36"/>
      <c r="AQ1850" s="36"/>
      <c r="AR1850" s="36"/>
      <c r="AS1850" s="36"/>
    </row>
    <row r="1851" spans="1:45" s="62" customFormat="1" hidden="1">
      <c r="A1851" s="136"/>
      <c r="B1851" s="61" t="s">
        <v>6694</v>
      </c>
      <c r="C1851" s="36"/>
      <c r="D1851" s="35"/>
      <c r="E1851" s="35"/>
      <c r="F1851" s="88"/>
      <c r="G1851" s="88"/>
      <c r="H1851" s="88"/>
      <c r="I1851" s="88"/>
      <c r="J1851" s="88"/>
      <c r="K1851" s="88"/>
      <c r="L1851" s="88"/>
      <c r="M1851" s="88"/>
      <c r="N1851" s="88"/>
      <c r="O1851" s="88"/>
      <c r="P1851" s="88"/>
      <c r="Q1851" s="88"/>
      <c r="R1851" s="36"/>
      <c r="S1851" s="36"/>
      <c r="T1851" s="36"/>
      <c r="U1851" s="36"/>
      <c r="V1851" s="36"/>
      <c r="W1851" s="36">
        <v>4</v>
      </c>
      <c r="X1851" s="36" t="s">
        <v>50</v>
      </c>
      <c r="Y1851" s="36" t="s">
        <v>117</v>
      </c>
      <c r="Z1851" s="36" t="s">
        <v>117</v>
      </c>
      <c r="AA1851" s="36" t="s">
        <v>117</v>
      </c>
      <c r="AB1851" s="36" t="s">
        <v>117</v>
      </c>
      <c r="AC1851" s="36" t="s">
        <v>117</v>
      </c>
      <c r="AD1851" s="36" t="s">
        <v>117</v>
      </c>
      <c r="AE1851" s="36" t="s">
        <v>167</v>
      </c>
      <c r="AF1851" s="36" t="s">
        <v>117</v>
      </c>
      <c r="AG1851" s="36" t="s">
        <v>117</v>
      </c>
      <c r="AH1851" s="36" t="s">
        <v>117</v>
      </c>
      <c r="AI1851" s="36" t="s">
        <v>117</v>
      </c>
      <c r="AJ1851" s="36" t="s">
        <v>117</v>
      </c>
      <c r="AK1851" s="36" t="s">
        <v>4297</v>
      </c>
      <c r="AL1851" s="36">
        <v>6</v>
      </c>
      <c r="AM1851" s="36">
        <v>4</v>
      </c>
      <c r="AN1851" s="36"/>
      <c r="AO1851" s="36"/>
      <c r="AP1851" s="36"/>
      <c r="AQ1851" s="36"/>
      <c r="AR1851" s="36"/>
      <c r="AS1851" s="36"/>
    </row>
    <row r="1852" spans="1:45" s="62" customFormat="1" hidden="1">
      <c r="A1852" s="136"/>
      <c r="B1852" s="61" t="s">
        <v>6694</v>
      </c>
      <c r="C1852" s="36"/>
      <c r="D1852" s="35"/>
      <c r="E1852" s="35"/>
      <c r="F1852" s="88"/>
      <c r="G1852" s="88"/>
      <c r="H1852" s="88"/>
      <c r="I1852" s="88"/>
      <c r="J1852" s="88"/>
      <c r="K1852" s="88"/>
      <c r="L1852" s="88"/>
      <c r="M1852" s="88"/>
      <c r="N1852" s="88"/>
      <c r="O1852" s="88"/>
      <c r="P1852" s="88"/>
      <c r="Q1852" s="88"/>
      <c r="R1852" s="36"/>
      <c r="S1852" s="36"/>
      <c r="T1852" s="36"/>
      <c r="U1852" s="36"/>
      <c r="V1852" s="36"/>
      <c r="W1852" s="36">
        <v>4</v>
      </c>
      <c r="X1852" s="36" t="s">
        <v>50</v>
      </c>
      <c r="Y1852" s="36" t="s">
        <v>117</v>
      </c>
      <c r="Z1852" s="36" t="s">
        <v>117</v>
      </c>
      <c r="AA1852" s="36" t="s">
        <v>117</v>
      </c>
      <c r="AB1852" s="36" t="s">
        <v>117</v>
      </c>
      <c r="AC1852" s="36" t="s">
        <v>117</v>
      </c>
      <c r="AD1852" s="36" t="s">
        <v>117</v>
      </c>
      <c r="AE1852" s="36" t="s">
        <v>673</v>
      </c>
      <c r="AF1852" s="36" t="s">
        <v>117</v>
      </c>
      <c r="AG1852" s="36" t="s">
        <v>117</v>
      </c>
      <c r="AH1852" s="36" t="s">
        <v>117</v>
      </c>
      <c r="AI1852" s="36" t="s">
        <v>117</v>
      </c>
      <c r="AJ1852" s="36" t="s">
        <v>117</v>
      </c>
      <c r="AK1852" s="36" t="s">
        <v>4297</v>
      </c>
      <c r="AL1852" s="36">
        <v>4</v>
      </c>
      <c r="AM1852" s="36">
        <v>4</v>
      </c>
      <c r="AN1852" s="36"/>
      <c r="AO1852" s="36"/>
      <c r="AP1852" s="36"/>
      <c r="AQ1852" s="36"/>
      <c r="AR1852" s="36"/>
      <c r="AS1852" s="36"/>
    </row>
    <row r="1853" spans="1:45" s="62" customFormat="1" hidden="1">
      <c r="A1853" s="136"/>
      <c r="B1853" s="61" t="s">
        <v>6694</v>
      </c>
      <c r="C1853" s="36"/>
      <c r="D1853" s="35"/>
      <c r="E1853" s="35"/>
      <c r="F1853" s="88"/>
      <c r="G1853" s="88"/>
      <c r="H1853" s="88"/>
      <c r="I1853" s="88"/>
      <c r="J1853" s="88"/>
      <c r="K1853" s="88"/>
      <c r="L1853" s="88"/>
      <c r="M1853" s="88"/>
      <c r="N1853" s="88"/>
      <c r="O1853" s="88"/>
      <c r="P1853" s="88"/>
      <c r="Q1853" s="88"/>
      <c r="R1853" s="36"/>
      <c r="S1853" s="36"/>
      <c r="T1853" s="36"/>
      <c r="U1853" s="36"/>
      <c r="V1853" s="36"/>
      <c r="W1853" s="36">
        <v>4</v>
      </c>
      <c r="X1853" s="36" t="s">
        <v>50</v>
      </c>
      <c r="Y1853" s="36" t="s">
        <v>117</v>
      </c>
      <c r="Z1853" s="36" t="s">
        <v>117</v>
      </c>
      <c r="AA1853" s="36" t="s">
        <v>117</v>
      </c>
      <c r="AB1853" s="36" t="s">
        <v>117</v>
      </c>
      <c r="AC1853" s="36" t="s">
        <v>117</v>
      </c>
      <c r="AD1853" s="36" t="s">
        <v>117</v>
      </c>
      <c r="AE1853" s="36" t="s">
        <v>180</v>
      </c>
      <c r="AF1853" s="36" t="s">
        <v>117</v>
      </c>
      <c r="AG1853" s="36" t="s">
        <v>117</v>
      </c>
      <c r="AH1853" s="36" t="s">
        <v>117</v>
      </c>
      <c r="AI1853" s="36" t="s">
        <v>117</v>
      </c>
      <c r="AJ1853" s="36" t="s">
        <v>117</v>
      </c>
      <c r="AK1853" s="36" t="s">
        <v>4297</v>
      </c>
      <c r="AL1853" s="36">
        <v>1</v>
      </c>
      <c r="AM1853" s="36">
        <v>1</v>
      </c>
      <c r="AN1853" s="36"/>
      <c r="AO1853" s="36"/>
      <c r="AP1853" s="36"/>
      <c r="AQ1853" s="36"/>
      <c r="AR1853" s="36"/>
      <c r="AS1853" s="36"/>
    </row>
    <row r="1854" spans="1:45" s="62" customFormat="1" hidden="1">
      <c r="A1854" s="136"/>
      <c r="B1854" s="61" t="s">
        <v>6694</v>
      </c>
      <c r="C1854" s="36"/>
      <c r="D1854" s="35"/>
      <c r="E1854" s="35"/>
      <c r="F1854" s="88"/>
      <c r="G1854" s="88"/>
      <c r="H1854" s="88"/>
      <c r="I1854" s="88"/>
      <c r="J1854" s="88"/>
      <c r="K1854" s="88"/>
      <c r="L1854" s="88"/>
      <c r="M1854" s="88"/>
      <c r="N1854" s="88"/>
      <c r="O1854" s="88"/>
      <c r="P1854" s="88"/>
      <c r="Q1854" s="88"/>
      <c r="R1854" s="36"/>
      <c r="S1854" s="36"/>
      <c r="T1854" s="36"/>
      <c r="U1854" s="36"/>
      <c r="V1854" s="36"/>
      <c r="W1854" s="36">
        <v>4</v>
      </c>
      <c r="X1854" s="36" t="s">
        <v>50</v>
      </c>
      <c r="Y1854" s="36" t="s">
        <v>117</v>
      </c>
      <c r="Z1854" s="36" t="s">
        <v>117</v>
      </c>
      <c r="AA1854" s="36" t="s">
        <v>117</v>
      </c>
      <c r="AB1854" s="36" t="s">
        <v>117</v>
      </c>
      <c r="AC1854" s="36" t="s">
        <v>117</v>
      </c>
      <c r="AD1854" s="36" t="s">
        <v>117</v>
      </c>
      <c r="AE1854" s="36" t="s">
        <v>1139</v>
      </c>
      <c r="AF1854" s="36" t="s">
        <v>117</v>
      </c>
      <c r="AG1854" s="36" t="s">
        <v>117</v>
      </c>
      <c r="AH1854" s="36" t="s">
        <v>117</v>
      </c>
      <c r="AI1854" s="36" t="s">
        <v>117</v>
      </c>
      <c r="AJ1854" s="36" t="s">
        <v>117</v>
      </c>
      <c r="AK1854" s="36" t="s">
        <v>4297</v>
      </c>
      <c r="AL1854" s="36">
        <v>2</v>
      </c>
      <c r="AM1854" s="36">
        <v>2</v>
      </c>
      <c r="AN1854" s="36"/>
      <c r="AO1854" s="36"/>
      <c r="AP1854" s="36"/>
      <c r="AQ1854" s="36"/>
      <c r="AR1854" s="36"/>
      <c r="AS1854" s="36"/>
    </row>
    <row r="1855" spans="1:45" s="62" customFormat="1" hidden="1">
      <c r="A1855" s="50"/>
      <c r="B1855" s="61" t="s">
        <v>6694</v>
      </c>
      <c r="C1855" s="40"/>
      <c r="D1855" s="42" t="s">
        <v>7</v>
      </c>
      <c r="E1855" s="40" t="s">
        <v>6708</v>
      </c>
      <c r="F1855" s="88" t="s">
        <v>6698</v>
      </c>
      <c r="G1855" s="40"/>
      <c r="H1855" s="43"/>
      <c r="I1855" s="40"/>
      <c r="J1855" s="40"/>
      <c r="K1855" s="40"/>
      <c r="L1855" s="40"/>
      <c r="M1855" s="42"/>
      <c r="N1855" s="40"/>
      <c r="O1855" s="40"/>
      <c r="P1855" s="40"/>
      <c r="Q1855" s="40"/>
      <c r="R1855" s="40"/>
      <c r="S1855" s="40"/>
      <c r="T1855" s="40"/>
      <c r="U1855" s="40"/>
      <c r="V1855" s="41" t="s">
        <v>6605</v>
      </c>
      <c r="W1855" s="36">
        <v>3</v>
      </c>
      <c r="X1855" s="36" t="s">
        <v>5857</v>
      </c>
      <c r="Y1855" s="36" t="s">
        <v>1508</v>
      </c>
      <c r="Z1855" s="36" t="s">
        <v>117</v>
      </c>
      <c r="AA1855" s="36" t="s">
        <v>331</v>
      </c>
      <c r="AB1855" s="36" t="s">
        <v>331</v>
      </c>
      <c r="AC1855" s="36" t="s">
        <v>1509</v>
      </c>
      <c r="AD1855" s="36" t="s">
        <v>679</v>
      </c>
      <c r="AE1855" s="36" t="s">
        <v>5858</v>
      </c>
      <c r="AF1855" s="36" t="s">
        <v>4482</v>
      </c>
      <c r="AG1855" s="36" t="s">
        <v>117</v>
      </c>
      <c r="AH1855" s="36" t="s">
        <v>4385</v>
      </c>
      <c r="AI1855" s="36" t="s">
        <v>4372</v>
      </c>
      <c r="AJ1855" s="36" t="s">
        <v>117</v>
      </c>
      <c r="AK1855" s="36" t="s">
        <v>4297</v>
      </c>
      <c r="AL1855" s="36" t="s">
        <v>1503</v>
      </c>
      <c r="AM1855" s="36" t="s">
        <v>117</v>
      </c>
      <c r="AN1855" s="36"/>
      <c r="AO1855" s="36"/>
      <c r="AP1855" s="36"/>
      <c r="AQ1855" s="36"/>
      <c r="AR1855" s="36"/>
      <c r="AS1855" s="36"/>
    </row>
    <row r="1856" spans="1:45" s="62" customFormat="1" hidden="1">
      <c r="A1856" s="55"/>
      <c r="B1856" s="61" t="s">
        <v>6694</v>
      </c>
      <c r="C1856" s="40"/>
      <c r="D1856" s="42" t="s">
        <v>7</v>
      </c>
      <c r="E1856" s="40"/>
      <c r="F1856" s="88" t="s">
        <v>6698</v>
      </c>
      <c r="G1856" s="40"/>
      <c r="H1856" s="43"/>
      <c r="I1856" s="40"/>
      <c r="J1856" s="40"/>
      <c r="K1856" s="40"/>
      <c r="L1856" s="40"/>
      <c r="M1856" s="42"/>
      <c r="N1856" s="40"/>
      <c r="O1856" s="40"/>
      <c r="P1856" s="40"/>
      <c r="Q1856" s="40"/>
      <c r="R1856" s="40"/>
      <c r="S1856" s="40"/>
      <c r="T1856" s="40"/>
      <c r="U1856" s="40"/>
      <c r="V1856" s="41" t="s">
        <v>6605</v>
      </c>
      <c r="W1856" s="36">
        <v>4</v>
      </c>
      <c r="X1856" s="36" t="s">
        <v>4369</v>
      </c>
      <c r="Y1856" s="36" t="s">
        <v>117</v>
      </c>
      <c r="Z1856" s="36" t="s">
        <v>117</v>
      </c>
      <c r="AA1856" s="36" t="s">
        <v>117</v>
      </c>
      <c r="AB1856" s="36" t="s">
        <v>117</v>
      </c>
      <c r="AC1856" s="36" t="s">
        <v>117</v>
      </c>
      <c r="AD1856" s="36" t="s">
        <v>117</v>
      </c>
      <c r="AE1856" s="36" t="s">
        <v>4370</v>
      </c>
      <c r="AF1856" s="36" t="s">
        <v>117</v>
      </c>
      <c r="AG1856" s="36" t="s">
        <v>1509</v>
      </c>
      <c r="AH1856" s="36" t="s">
        <v>117</v>
      </c>
      <c r="AI1856" s="36" t="s">
        <v>117</v>
      </c>
      <c r="AJ1856" s="36" t="s">
        <v>117</v>
      </c>
      <c r="AK1856" s="36" t="s">
        <v>4297</v>
      </c>
      <c r="AL1856" s="36" t="s">
        <v>1503</v>
      </c>
      <c r="AM1856" s="36" t="s">
        <v>117</v>
      </c>
      <c r="AN1856" s="36"/>
      <c r="AO1856" s="36"/>
      <c r="AP1856" s="36"/>
      <c r="AQ1856" s="36"/>
      <c r="AR1856" s="36"/>
      <c r="AS1856" s="36"/>
    </row>
    <row r="1857" spans="1:45" s="62" customFormat="1" ht="15" hidden="1" customHeight="1">
      <c r="A1857" s="55"/>
      <c r="B1857" s="61" t="s">
        <v>6694</v>
      </c>
      <c r="C1857" s="40"/>
      <c r="D1857" s="72" t="s">
        <v>6618</v>
      </c>
      <c r="E1857" s="35" t="s">
        <v>6708</v>
      </c>
      <c r="F1857" s="88" t="s">
        <v>6698</v>
      </c>
      <c r="G1857" s="40"/>
      <c r="H1857" s="43"/>
      <c r="I1857" s="40"/>
      <c r="J1857" s="40"/>
      <c r="K1857" s="40"/>
      <c r="L1857" s="40"/>
      <c r="M1857" s="42">
        <v>920006193</v>
      </c>
      <c r="N1857" s="40"/>
      <c r="O1857" s="40"/>
      <c r="P1857" s="40"/>
      <c r="Q1857" s="40"/>
      <c r="R1857" s="40"/>
      <c r="S1857" s="40"/>
      <c r="T1857" s="40"/>
      <c r="U1857" s="40"/>
      <c r="V1857" s="41" t="s">
        <v>6605</v>
      </c>
      <c r="W1857" s="36">
        <v>3</v>
      </c>
      <c r="X1857" s="36" t="s">
        <v>5881</v>
      </c>
      <c r="Y1857" s="36" t="s">
        <v>1510</v>
      </c>
      <c r="Z1857" s="36" t="s">
        <v>117</v>
      </c>
      <c r="AA1857" s="36" t="s">
        <v>1511</v>
      </c>
      <c r="AB1857" s="36" t="s">
        <v>1511</v>
      </c>
      <c r="AC1857" s="36" t="s">
        <v>1512</v>
      </c>
      <c r="AD1857" s="36" t="s">
        <v>1513</v>
      </c>
      <c r="AE1857" s="36" t="s">
        <v>5882</v>
      </c>
      <c r="AF1857" s="36" t="s">
        <v>117</v>
      </c>
      <c r="AG1857" s="36" t="s">
        <v>117</v>
      </c>
      <c r="AH1857" s="36" t="s">
        <v>4367</v>
      </c>
      <c r="AI1857" s="36" t="s">
        <v>5948</v>
      </c>
      <c r="AJ1857" s="188" t="s">
        <v>5884</v>
      </c>
      <c r="AK1857" s="36" t="s">
        <v>4297</v>
      </c>
      <c r="AL1857" s="36" t="s">
        <v>1503</v>
      </c>
      <c r="AM1857" s="36" t="s">
        <v>1506</v>
      </c>
      <c r="AN1857" s="36"/>
      <c r="AO1857" s="36"/>
      <c r="AP1857" s="36"/>
      <c r="AQ1857" s="36"/>
      <c r="AR1857" s="36"/>
      <c r="AS1857" s="36"/>
    </row>
    <row r="1858" spans="1:45" s="45" customFormat="1" ht="15" hidden="1" customHeight="1">
      <c r="A1858" s="157"/>
      <c r="B1858" s="184" t="s">
        <v>6694</v>
      </c>
      <c r="C1858" s="80"/>
      <c r="D1858" s="185" t="s">
        <v>6618</v>
      </c>
      <c r="E1858" s="80"/>
      <c r="F1858" s="80"/>
      <c r="G1858" s="80"/>
      <c r="H1858" s="80"/>
      <c r="I1858" s="80"/>
      <c r="J1858" s="80"/>
      <c r="K1858" s="80"/>
      <c r="L1858" s="80"/>
      <c r="M1858" s="185">
        <v>920005897</v>
      </c>
      <c r="N1858" s="80"/>
      <c r="O1858" s="80"/>
      <c r="P1858" s="80"/>
      <c r="Q1858" s="80"/>
      <c r="R1858" s="78"/>
      <c r="S1858" s="78"/>
      <c r="T1858" s="78"/>
      <c r="U1858" s="78"/>
      <c r="V1858" s="79" t="s">
        <v>6605</v>
      </c>
      <c r="W1858" s="78">
        <v>3</v>
      </c>
      <c r="X1858" s="78" t="s">
        <v>6933</v>
      </c>
      <c r="Y1858" s="78"/>
      <c r="Z1858" s="78"/>
      <c r="AA1858" s="78"/>
      <c r="AB1858" s="78"/>
      <c r="AC1858" s="78" t="s">
        <v>1512</v>
      </c>
      <c r="AD1858" s="78"/>
      <c r="AE1858" s="78"/>
      <c r="AF1858" s="78"/>
      <c r="AG1858" s="78"/>
      <c r="AH1858" s="78"/>
      <c r="AI1858" s="78"/>
      <c r="AJ1858" s="82"/>
      <c r="AK1858" s="78"/>
      <c r="AL1858" s="78">
        <v>0</v>
      </c>
      <c r="AM1858" s="78">
        <v>0</v>
      </c>
      <c r="AN1858" s="78"/>
      <c r="AO1858" s="78"/>
      <c r="AP1858" s="78"/>
      <c r="AQ1858" s="78"/>
      <c r="AR1858" s="78"/>
      <c r="AS1858" s="78"/>
    </row>
    <row r="1859" spans="1:45" s="45" customFormat="1" ht="15" hidden="1" customHeight="1">
      <c r="A1859" s="157"/>
      <c r="B1859" s="184" t="s">
        <v>6694</v>
      </c>
      <c r="C1859" s="80"/>
      <c r="D1859" s="185" t="s">
        <v>6618</v>
      </c>
      <c r="E1859" s="80"/>
      <c r="F1859" s="80"/>
      <c r="G1859" s="80"/>
      <c r="H1859" s="80"/>
      <c r="I1859" s="80"/>
      <c r="J1859" s="80"/>
      <c r="K1859" s="80"/>
      <c r="L1859" s="80"/>
      <c r="M1859" s="185">
        <v>920006194</v>
      </c>
      <c r="N1859" s="80"/>
      <c r="O1859" s="80"/>
      <c r="P1859" s="80"/>
      <c r="Q1859" s="80"/>
      <c r="R1859" s="78"/>
      <c r="S1859" s="78"/>
      <c r="T1859" s="78"/>
      <c r="U1859" s="78"/>
      <c r="V1859" s="79" t="s">
        <v>6605</v>
      </c>
      <c r="W1859" s="78">
        <v>3</v>
      </c>
      <c r="X1859" s="78" t="s">
        <v>6934</v>
      </c>
      <c r="Y1859" s="78"/>
      <c r="Z1859" s="78"/>
      <c r="AA1859" s="78"/>
      <c r="AB1859" s="78"/>
      <c r="AC1859" s="78" t="s">
        <v>1512</v>
      </c>
      <c r="AD1859" s="78"/>
      <c r="AE1859" s="78"/>
      <c r="AF1859" s="78"/>
      <c r="AG1859" s="78"/>
      <c r="AH1859" s="78"/>
      <c r="AI1859" s="78"/>
      <c r="AJ1859" s="82"/>
      <c r="AK1859" s="78"/>
      <c r="AL1859" s="78">
        <v>0</v>
      </c>
      <c r="AM1859" s="78">
        <v>0</v>
      </c>
      <c r="AN1859" s="78"/>
      <c r="AO1859" s="78"/>
      <c r="AP1859" s="78"/>
      <c r="AQ1859" s="78"/>
      <c r="AR1859" s="78"/>
      <c r="AS1859" s="78"/>
    </row>
    <row r="1860" spans="1:45" s="62" customFormat="1" hidden="1">
      <c r="A1860" s="55"/>
      <c r="B1860" s="61" t="s">
        <v>6694</v>
      </c>
      <c r="C1860" s="40"/>
      <c r="D1860" s="72" t="s">
        <v>6618</v>
      </c>
      <c r="E1860" s="35"/>
      <c r="F1860" s="88" t="s">
        <v>6698</v>
      </c>
      <c r="G1860" s="40"/>
      <c r="H1860" s="43"/>
      <c r="I1860" s="40"/>
      <c r="J1860" s="40"/>
      <c r="K1860" s="40"/>
      <c r="L1860" s="40"/>
      <c r="M1860" s="42"/>
      <c r="N1860" s="40"/>
      <c r="O1860" s="40"/>
      <c r="P1860" s="40"/>
      <c r="Q1860" s="40"/>
      <c r="R1860" s="40"/>
      <c r="S1860" s="40"/>
      <c r="T1860" s="40"/>
      <c r="U1860" s="40"/>
      <c r="V1860" s="41" t="s">
        <v>6605</v>
      </c>
      <c r="W1860" s="36">
        <v>4</v>
      </c>
      <c r="X1860" s="36" t="s">
        <v>4369</v>
      </c>
      <c r="Y1860" s="36" t="s">
        <v>117</v>
      </c>
      <c r="Z1860" s="36" t="s">
        <v>117</v>
      </c>
      <c r="AA1860" s="36" t="s">
        <v>117</v>
      </c>
      <c r="AB1860" s="36" t="s">
        <v>117</v>
      </c>
      <c r="AC1860" s="36" t="s">
        <v>117</v>
      </c>
      <c r="AD1860" s="36" t="s">
        <v>117</v>
      </c>
      <c r="AE1860" s="36" t="s">
        <v>4456</v>
      </c>
      <c r="AF1860" s="36" t="s">
        <v>117</v>
      </c>
      <c r="AG1860" s="36" t="s">
        <v>1512</v>
      </c>
      <c r="AH1860" s="36" t="s">
        <v>117</v>
      </c>
      <c r="AI1860" s="36" t="s">
        <v>117</v>
      </c>
      <c r="AJ1860" s="36" t="s">
        <v>117</v>
      </c>
      <c r="AK1860" s="36" t="s">
        <v>4297</v>
      </c>
      <c r="AL1860" s="36" t="s">
        <v>1503</v>
      </c>
      <c r="AM1860" s="36" t="s">
        <v>1506</v>
      </c>
      <c r="AN1860" s="36"/>
      <c r="AO1860" s="36"/>
      <c r="AP1860" s="36"/>
      <c r="AQ1860" s="36"/>
      <c r="AR1860" s="36"/>
      <c r="AS1860" s="36"/>
    </row>
    <row r="1861" spans="1:45" s="62" customFormat="1" hidden="1">
      <c r="A1861" s="55"/>
      <c r="B1861" s="61" t="s">
        <v>6694</v>
      </c>
      <c r="C1861" s="40"/>
      <c r="D1861" s="42" t="s">
        <v>6711</v>
      </c>
      <c r="E1861" s="40"/>
      <c r="F1861" s="40"/>
      <c r="G1861" s="40"/>
      <c r="H1861" s="43"/>
      <c r="I1861" s="40"/>
      <c r="J1861" s="35" t="s">
        <v>6873</v>
      </c>
      <c r="K1861" s="40"/>
      <c r="L1861" s="40"/>
      <c r="M1861" s="42"/>
      <c r="N1861" s="40"/>
      <c r="O1861" s="40"/>
      <c r="P1861" s="40"/>
      <c r="Q1861" s="40"/>
      <c r="R1861" s="40"/>
      <c r="S1861" s="40"/>
      <c r="T1861" s="40"/>
      <c r="U1861" s="40"/>
      <c r="V1861" s="41" t="s">
        <v>6622</v>
      </c>
      <c r="W1861" s="36">
        <v>3</v>
      </c>
      <c r="X1861" s="36" t="s">
        <v>4616</v>
      </c>
      <c r="Y1861" s="36" t="s">
        <v>5949</v>
      </c>
      <c r="Z1861" s="36" t="s">
        <v>117</v>
      </c>
      <c r="AA1861" s="36" t="s">
        <v>117</v>
      </c>
      <c r="AB1861" s="36" t="s">
        <v>5950</v>
      </c>
      <c r="AC1861" s="36" t="s">
        <v>5949</v>
      </c>
      <c r="AD1861" s="36" t="s">
        <v>457</v>
      </c>
      <c r="AE1861" s="36" t="s">
        <v>4619</v>
      </c>
      <c r="AF1861" s="36" t="s">
        <v>117</v>
      </c>
      <c r="AG1861" s="36" t="s">
        <v>544</v>
      </c>
      <c r="AH1861" s="36" t="s">
        <v>4620</v>
      </c>
      <c r="AI1861" s="36" t="s">
        <v>117</v>
      </c>
      <c r="AJ1861" s="36" t="s">
        <v>117</v>
      </c>
      <c r="AK1861" s="36" t="s">
        <v>4297</v>
      </c>
      <c r="AL1861" s="36" t="s">
        <v>1503</v>
      </c>
      <c r="AM1861" s="36" t="s">
        <v>1506</v>
      </c>
      <c r="AN1861" s="36"/>
      <c r="AO1861" s="36"/>
      <c r="AP1861" s="36"/>
      <c r="AQ1861" s="36"/>
      <c r="AR1861" s="36"/>
      <c r="AS1861" s="36"/>
    </row>
    <row r="1862" spans="1:45" s="62" customFormat="1" hidden="1">
      <c r="A1862" s="136"/>
      <c r="B1862" s="61" t="s">
        <v>6695</v>
      </c>
      <c r="C1862" s="36"/>
      <c r="D1862" s="36"/>
      <c r="E1862" s="36"/>
      <c r="F1862" s="36"/>
      <c r="G1862" s="36"/>
      <c r="H1862" s="36"/>
      <c r="I1862" s="36"/>
      <c r="J1862" s="36"/>
      <c r="K1862" s="36"/>
      <c r="L1862" s="36"/>
      <c r="M1862" s="36"/>
      <c r="N1862" s="36"/>
      <c r="O1862" s="36"/>
      <c r="P1862" s="36"/>
      <c r="Q1862" s="36"/>
      <c r="R1862" s="36"/>
      <c r="S1862" s="36"/>
      <c r="T1862" s="36"/>
      <c r="U1862" s="36"/>
      <c r="V1862" s="36"/>
      <c r="W1862" s="36">
        <v>1</v>
      </c>
      <c r="X1862" s="36" t="s">
        <v>1514</v>
      </c>
      <c r="Y1862" s="36"/>
      <c r="Z1862" s="36"/>
      <c r="AA1862" s="36"/>
      <c r="AB1862" s="36"/>
      <c r="AC1862" s="36"/>
      <c r="AD1862" s="36"/>
      <c r="AE1862" s="36"/>
      <c r="AF1862" s="36"/>
      <c r="AG1862" s="36"/>
      <c r="AH1862" s="36"/>
      <c r="AI1862" s="36"/>
      <c r="AJ1862" s="36"/>
      <c r="AK1862" s="36"/>
      <c r="AL1862" s="36"/>
      <c r="AM1862" s="36"/>
      <c r="AN1862" s="36"/>
      <c r="AO1862" s="36"/>
      <c r="AP1862" s="36"/>
      <c r="AQ1862" s="36"/>
      <c r="AR1862" s="36"/>
      <c r="AS1862" s="36"/>
    </row>
    <row r="1863" spans="1:45" s="62" customFormat="1" hidden="1">
      <c r="A1863" s="146" t="s">
        <v>7451</v>
      </c>
      <c r="B1863" s="61" t="s">
        <v>6695</v>
      </c>
      <c r="C1863" s="36"/>
      <c r="D1863" s="36"/>
      <c r="E1863" s="36"/>
      <c r="F1863" s="36"/>
      <c r="G1863" s="36"/>
      <c r="H1863" s="36"/>
      <c r="I1863" s="36"/>
      <c r="J1863" s="36"/>
      <c r="K1863" s="36"/>
      <c r="L1863" s="36"/>
      <c r="M1863" s="36"/>
      <c r="N1863" s="36"/>
      <c r="O1863" s="36"/>
      <c r="P1863" s="36"/>
      <c r="Q1863" s="36"/>
      <c r="R1863" s="36"/>
      <c r="S1863" s="36"/>
      <c r="T1863" s="36"/>
      <c r="U1863" s="36"/>
      <c r="V1863" s="36"/>
      <c r="W1863" s="36">
        <v>2</v>
      </c>
      <c r="X1863" s="36" t="s">
        <v>61</v>
      </c>
      <c r="Y1863" s="36" t="s">
        <v>1515</v>
      </c>
      <c r="Z1863" s="36" t="s">
        <v>1516</v>
      </c>
      <c r="AA1863" s="148" t="s">
        <v>7381</v>
      </c>
      <c r="AB1863" s="36"/>
      <c r="AC1863" s="36"/>
      <c r="AD1863" s="36"/>
      <c r="AE1863" s="36"/>
      <c r="AF1863" s="36"/>
      <c r="AG1863" s="36"/>
      <c r="AH1863" s="36"/>
      <c r="AI1863" s="36"/>
      <c r="AJ1863" s="36"/>
      <c r="AK1863" s="36"/>
      <c r="AL1863" s="36"/>
      <c r="AM1863" s="36"/>
      <c r="AN1863" s="36"/>
      <c r="AO1863" s="36"/>
      <c r="AP1863" s="36"/>
      <c r="AQ1863" s="36"/>
      <c r="AR1863" s="36"/>
      <c r="AS1863" s="36"/>
    </row>
    <row r="1864" spans="1:45" s="62" customFormat="1" hidden="1">
      <c r="A1864" s="146" t="s">
        <v>7451</v>
      </c>
      <c r="B1864" s="61" t="s">
        <v>6695</v>
      </c>
      <c r="C1864" s="36"/>
      <c r="D1864" s="36"/>
      <c r="E1864" s="36"/>
      <c r="F1864" s="36"/>
      <c r="G1864" s="36"/>
      <c r="H1864" s="36"/>
      <c r="I1864" s="36"/>
      <c r="J1864" s="36"/>
      <c r="K1864" s="36"/>
      <c r="L1864" s="36"/>
      <c r="M1864" s="36"/>
      <c r="N1864" s="36"/>
      <c r="O1864" s="36"/>
      <c r="P1864" s="36"/>
      <c r="Q1864" s="36"/>
      <c r="R1864" s="36"/>
      <c r="S1864" s="36"/>
      <c r="T1864" s="36"/>
      <c r="U1864" s="36"/>
      <c r="V1864" s="36"/>
      <c r="W1864" s="36">
        <v>2</v>
      </c>
      <c r="X1864" s="36" t="s">
        <v>62</v>
      </c>
      <c r="Y1864" s="36" t="s">
        <v>1517</v>
      </c>
      <c r="Z1864" s="36" t="s">
        <v>1518</v>
      </c>
      <c r="AA1864" s="148" t="s">
        <v>7378</v>
      </c>
      <c r="AB1864" s="36"/>
      <c r="AC1864" s="36"/>
      <c r="AD1864" s="36"/>
      <c r="AE1864" s="36"/>
      <c r="AF1864" s="36"/>
      <c r="AG1864" s="36"/>
      <c r="AH1864" s="36"/>
      <c r="AI1864" s="36"/>
      <c r="AJ1864" s="36"/>
      <c r="AK1864" s="36"/>
      <c r="AL1864" s="36"/>
      <c r="AM1864" s="36"/>
      <c r="AN1864" s="36"/>
      <c r="AO1864" s="36"/>
      <c r="AP1864" s="36"/>
      <c r="AQ1864" s="36"/>
      <c r="AR1864" s="36"/>
      <c r="AS1864" s="36"/>
    </row>
    <row r="1865" spans="1:45" s="62" customFormat="1" hidden="1">
      <c r="A1865" s="136"/>
      <c r="B1865" s="61" t="s">
        <v>6695</v>
      </c>
      <c r="C1865" s="36"/>
      <c r="D1865" s="36"/>
      <c r="E1865" s="36"/>
      <c r="F1865" s="36"/>
      <c r="G1865" s="36"/>
      <c r="H1865" s="36"/>
      <c r="I1865" s="36"/>
      <c r="J1865" s="36"/>
      <c r="K1865" s="36"/>
      <c r="L1865" s="36"/>
      <c r="M1865" s="36"/>
      <c r="N1865" s="36"/>
      <c r="O1865" s="36"/>
      <c r="P1865" s="36"/>
      <c r="Q1865" s="36"/>
      <c r="R1865" s="36"/>
      <c r="S1865" s="36"/>
      <c r="T1865" s="36"/>
      <c r="U1865" s="36"/>
      <c r="V1865" s="36"/>
      <c r="W1865" s="36">
        <v>0</v>
      </c>
      <c r="X1865" s="36" t="s">
        <v>4286</v>
      </c>
      <c r="Y1865" s="36" t="s">
        <v>4287</v>
      </c>
      <c r="Z1865" s="36" t="s">
        <v>4288</v>
      </c>
      <c r="AA1865" s="36" t="s">
        <v>45</v>
      </c>
      <c r="AB1865" s="36" t="s">
        <v>45</v>
      </c>
      <c r="AC1865" s="36" t="s">
        <v>47</v>
      </c>
      <c r="AD1865" s="36" t="s">
        <v>49</v>
      </c>
      <c r="AE1865" s="36" t="s">
        <v>4289</v>
      </c>
      <c r="AF1865" s="36" t="s">
        <v>4290</v>
      </c>
      <c r="AG1865" s="36" t="s">
        <v>4291</v>
      </c>
      <c r="AH1865" s="36" t="s">
        <v>58</v>
      </c>
      <c r="AI1865" s="36" t="s">
        <v>4292</v>
      </c>
      <c r="AJ1865" s="36" t="s">
        <v>4293</v>
      </c>
      <c r="AK1865" s="36" t="s">
        <v>4294</v>
      </c>
      <c r="AL1865" s="36" t="s">
        <v>61</v>
      </c>
      <c r="AM1865" s="36" t="s">
        <v>62</v>
      </c>
      <c r="AN1865" s="36"/>
      <c r="AO1865" s="36"/>
      <c r="AP1865" s="36"/>
      <c r="AQ1865" s="36"/>
      <c r="AR1865" s="36"/>
      <c r="AS1865" s="36"/>
    </row>
    <row r="1866" spans="1:45" s="62" customFormat="1" hidden="1">
      <c r="A1866" s="146" t="s">
        <v>7449</v>
      </c>
      <c r="B1866" s="61" t="s">
        <v>6695</v>
      </c>
      <c r="C1866" s="36"/>
      <c r="D1866" s="36"/>
      <c r="E1866" s="36"/>
      <c r="F1866" s="36"/>
      <c r="G1866" s="36"/>
      <c r="H1866" s="36"/>
      <c r="I1866" s="36"/>
      <c r="J1866" s="36"/>
      <c r="K1866" s="36"/>
      <c r="L1866" s="36"/>
      <c r="M1866" s="36"/>
      <c r="N1866" s="36"/>
      <c r="O1866" s="36"/>
      <c r="P1866" s="36"/>
      <c r="Q1866" s="36"/>
      <c r="R1866" s="36"/>
      <c r="S1866" s="36"/>
      <c r="T1866" s="36"/>
      <c r="U1866" s="36"/>
      <c r="V1866" s="36"/>
      <c r="W1866" s="36">
        <v>4</v>
      </c>
      <c r="X1866" s="36" t="s">
        <v>4312</v>
      </c>
      <c r="Y1866" s="36" t="s">
        <v>117</v>
      </c>
      <c r="Z1866" s="36" t="s">
        <v>117</v>
      </c>
      <c r="AA1866" s="36" t="s">
        <v>117</v>
      </c>
      <c r="AB1866" s="36" t="s">
        <v>117</v>
      </c>
      <c r="AC1866" s="36" t="s">
        <v>117</v>
      </c>
      <c r="AD1866" s="36" t="s">
        <v>117</v>
      </c>
      <c r="AE1866" s="36" t="s">
        <v>4314</v>
      </c>
      <c r="AF1866" s="36" t="s">
        <v>117</v>
      </c>
      <c r="AG1866" s="36" t="s">
        <v>117</v>
      </c>
      <c r="AH1866" s="36" t="s">
        <v>117</v>
      </c>
      <c r="AI1866" s="36" t="s">
        <v>117</v>
      </c>
      <c r="AJ1866" s="36" t="s">
        <v>117</v>
      </c>
      <c r="AK1866" s="36" t="s">
        <v>4304</v>
      </c>
      <c r="AL1866" s="148">
        <v>6256</v>
      </c>
      <c r="AM1866" s="148">
        <v>6256</v>
      </c>
      <c r="AN1866" s="36"/>
      <c r="AO1866" s="36"/>
      <c r="AP1866" s="36"/>
      <c r="AQ1866" s="36"/>
      <c r="AR1866" s="36"/>
      <c r="AS1866" s="36"/>
    </row>
    <row r="1867" spans="1:45" s="62" customFormat="1" hidden="1">
      <c r="A1867" s="136"/>
      <c r="B1867" s="61" t="s">
        <v>6695</v>
      </c>
      <c r="C1867" s="36"/>
      <c r="D1867" s="36"/>
      <c r="E1867" s="36"/>
      <c r="F1867" s="36"/>
      <c r="G1867" s="36"/>
      <c r="H1867" s="36"/>
      <c r="I1867" s="36"/>
      <c r="J1867" s="36"/>
      <c r="K1867" s="36"/>
      <c r="L1867" s="36"/>
      <c r="M1867" s="36"/>
      <c r="N1867" s="36"/>
      <c r="O1867" s="36"/>
      <c r="P1867" s="36"/>
      <c r="Q1867" s="36"/>
      <c r="R1867" s="36"/>
      <c r="S1867" s="36"/>
      <c r="T1867" s="36"/>
      <c r="U1867" s="36"/>
      <c r="V1867" s="36"/>
      <c r="W1867" s="36">
        <v>4</v>
      </c>
      <c r="X1867" s="36" t="s">
        <v>4330</v>
      </c>
      <c r="Y1867" s="36" t="s">
        <v>117</v>
      </c>
      <c r="Z1867" s="36" t="s">
        <v>117</v>
      </c>
      <c r="AA1867" s="36" t="s">
        <v>117</v>
      </c>
      <c r="AB1867" s="36" t="s">
        <v>117</v>
      </c>
      <c r="AC1867" s="36" t="s">
        <v>117</v>
      </c>
      <c r="AD1867" s="36" t="s">
        <v>117</v>
      </c>
      <c r="AE1867" s="36" t="s">
        <v>120</v>
      </c>
      <c r="AF1867" s="36" t="s">
        <v>117</v>
      </c>
      <c r="AG1867" s="36" t="s">
        <v>117</v>
      </c>
      <c r="AH1867" s="36" t="s">
        <v>117</v>
      </c>
      <c r="AI1867" s="36" t="s">
        <v>117</v>
      </c>
      <c r="AJ1867" s="36" t="s">
        <v>117</v>
      </c>
      <c r="AK1867" s="36" t="s">
        <v>4297</v>
      </c>
      <c r="AL1867" s="36">
        <v>18</v>
      </c>
      <c r="AM1867" s="36">
        <v>18</v>
      </c>
      <c r="AN1867" s="36"/>
      <c r="AO1867" s="36"/>
      <c r="AP1867" s="36"/>
      <c r="AQ1867" s="36"/>
      <c r="AR1867" s="36"/>
      <c r="AS1867" s="36"/>
    </row>
    <row r="1868" spans="1:45" s="62" customFormat="1" hidden="1">
      <c r="A1868" s="136"/>
      <c r="B1868" s="61" t="s">
        <v>6695</v>
      </c>
      <c r="C1868" s="36"/>
      <c r="D1868" s="36"/>
      <c r="E1868" s="36"/>
      <c r="F1868" s="36"/>
      <c r="G1868" s="36"/>
      <c r="H1868" s="36"/>
      <c r="I1868" s="36"/>
      <c r="J1868" s="36"/>
      <c r="K1868" s="36"/>
      <c r="L1868" s="36"/>
      <c r="M1868" s="36"/>
      <c r="N1868" s="36"/>
      <c r="O1868" s="36"/>
      <c r="P1868" s="36"/>
      <c r="Q1868" s="36"/>
      <c r="R1868" s="36"/>
      <c r="S1868" s="36"/>
      <c r="T1868" s="36"/>
      <c r="U1868" s="36"/>
      <c r="V1868" s="36"/>
      <c r="W1868" s="36">
        <v>4</v>
      </c>
      <c r="X1868" s="36" t="s">
        <v>4330</v>
      </c>
      <c r="Y1868" s="36" t="s">
        <v>117</v>
      </c>
      <c r="Z1868" s="36" t="s">
        <v>117</v>
      </c>
      <c r="AA1868" s="36" t="s">
        <v>117</v>
      </c>
      <c r="AB1868" s="36" t="s">
        <v>117</v>
      </c>
      <c r="AC1868" s="36" t="s">
        <v>117</v>
      </c>
      <c r="AD1868" s="36" t="s">
        <v>117</v>
      </c>
      <c r="AE1868" s="36" t="s">
        <v>831</v>
      </c>
      <c r="AF1868" s="36" t="s">
        <v>117</v>
      </c>
      <c r="AG1868" s="36" t="s">
        <v>117</v>
      </c>
      <c r="AH1868" s="36" t="s">
        <v>117</v>
      </c>
      <c r="AI1868" s="36" t="s">
        <v>117</v>
      </c>
      <c r="AJ1868" s="36" t="s">
        <v>117</v>
      </c>
      <c r="AK1868" s="36" t="s">
        <v>4297</v>
      </c>
      <c r="AL1868" s="36">
        <v>10</v>
      </c>
      <c r="AM1868" s="36">
        <v>7</v>
      </c>
      <c r="AN1868" s="36"/>
      <c r="AO1868" s="36"/>
      <c r="AP1868" s="36"/>
      <c r="AQ1868" s="36"/>
      <c r="AR1868" s="36"/>
      <c r="AS1868" s="36"/>
    </row>
    <row r="1869" spans="1:45" s="62" customFormat="1" hidden="1">
      <c r="A1869" s="136"/>
      <c r="B1869" s="61" t="s">
        <v>6695</v>
      </c>
      <c r="C1869" s="36"/>
      <c r="D1869" s="36"/>
      <c r="E1869" s="36"/>
      <c r="F1869" s="36"/>
      <c r="G1869" s="36"/>
      <c r="H1869" s="36"/>
      <c r="I1869" s="36"/>
      <c r="J1869" s="36"/>
      <c r="K1869" s="36"/>
      <c r="L1869" s="36"/>
      <c r="M1869" s="36"/>
      <c r="N1869" s="36"/>
      <c r="O1869" s="36"/>
      <c r="P1869" s="36"/>
      <c r="Q1869" s="36"/>
      <c r="R1869" s="36"/>
      <c r="S1869" s="36"/>
      <c r="T1869" s="36"/>
      <c r="U1869" s="36"/>
      <c r="V1869" s="36"/>
      <c r="W1869" s="36">
        <v>4</v>
      </c>
      <c r="X1869" s="36" t="s">
        <v>4330</v>
      </c>
      <c r="Y1869" s="36" t="s">
        <v>117</v>
      </c>
      <c r="Z1869" s="36" t="s">
        <v>117</v>
      </c>
      <c r="AA1869" s="36" t="s">
        <v>117</v>
      </c>
      <c r="AB1869" s="36" t="s">
        <v>117</v>
      </c>
      <c r="AC1869" s="36" t="s">
        <v>117</v>
      </c>
      <c r="AD1869" s="36" t="s">
        <v>117</v>
      </c>
      <c r="AE1869" s="36" t="s">
        <v>127</v>
      </c>
      <c r="AF1869" s="36" t="s">
        <v>117</v>
      </c>
      <c r="AG1869" s="36" t="s">
        <v>117</v>
      </c>
      <c r="AH1869" s="36" t="s">
        <v>117</v>
      </c>
      <c r="AI1869" s="36" t="s">
        <v>117</v>
      </c>
      <c r="AJ1869" s="36" t="s">
        <v>117</v>
      </c>
      <c r="AK1869" s="36" t="s">
        <v>4297</v>
      </c>
      <c r="AL1869" s="36">
        <v>8</v>
      </c>
      <c r="AM1869" s="36">
        <v>11</v>
      </c>
      <c r="AN1869" s="36"/>
      <c r="AO1869" s="36"/>
      <c r="AP1869" s="36"/>
      <c r="AQ1869" s="36"/>
      <c r="AR1869" s="36"/>
      <c r="AS1869" s="36"/>
    </row>
    <row r="1870" spans="1:45" s="62" customFormat="1" hidden="1">
      <c r="A1870" s="136"/>
      <c r="B1870" s="61" t="s">
        <v>6695</v>
      </c>
      <c r="C1870" s="36"/>
      <c r="D1870" s="36"/>
      <c r="E1870" s="36"/>
      <c r="F1870" s="36"/>
      <c r="G1870" s="36"/>
      <c r="H1870" s="36"/>
      <c r="I1870" s="36"/>
      <c r="J1870" s="36"/>
      <c r="K1870" s="36"/>
      <c r="L1870" s="36"/>
      <c r="M1870" s="36"/>
      <c r="N1870" s="36"/>
      <c r="O1870" s="36"/>
      <c r="P1870" s="36"/>
      <c r="Q1870" s="36"/>
      <c r="R1870" s="36"/>
      <c r="S1870" s="36"/>
      <c r="T1870" s="36"/>
      <c r="U1870" s="36"/>
      <c r="V1870" s="36"/>
      <c r="W1870" s="36">
        <v>4</v>
      </c>
      <c r="X1870" s="36" t="s">
        <v>4330</v>
      </c>
      <c r="Y1870" s="36" t="s">
        <v>117</v>
      </c>
      <c r="Z1870" s="36" t="s">
        <v>117</v>
      </c>
      <c r="AA1870" s="36" t="s">
        <v>117</v>
      </c>
      <c r="AB1870" s="36" t="s">
        <v>117</v>
      </c>
      <c r="AC1870" s="36" t="s">
        <v>117</v>
      </c>
      <c r="AD1870" s="36" t="s">
        <v>117</v>
      </c>
      <c r="AE1870" s="36" t="s">
        <v>672</v>
      </c>
      <c r="AF1870" s="36" t="s">
        <v>117</v>
      </c>
      <c r="AG1870" s="36" t="s">
        <v>117</v>
      </c>
      <c r="AH1870" s="36" t="s">
        <v>117</v>
      </c>
      <c r="AI1870" s="36" t="s">
        <v>117</v>
      </c>
      <c r="AJ1870" s="36" t="s">
        <v>117</v>
      </c>
      <c r="AK1870" s="36" t="s">
        <v>4297</v>
      </c>
      <c r="AL1870" s="36">
        <v>13</v>
      </c>
      <c r="AM1870" s="36">
        <v>15</v>
      </c>
      <c r="AN1870" s="36"/>
      <c r="AO1870" s="36"/>
      <c r="AP1870" s="36"/>
      <c r="AQ1870" s="36"/>
      <c r="AR1870" s="36"/>
      <c r="AS1870" s="36"/>
    </row>
    <row r="1871" spans="1:45" s="62" customFormat="1" hidden="1">
      <c r="A1871" s="136"/>
      <c r="B1871" s="61" t="s">
        <v>6695</v>
      </c>
      <c r="C1871" s="36"/>
      <c r="D1871" s="36"/>
      <c r="E1871" s="36"/>
      <c r="F1871" s="36"/>
      <c r="G1871" s="36"/>
      <c r="H1871" s="36"/>
      <c r="I1871" s="36"/>
      <c r="J1871" s="36"/>
      <c r="K1871" s="36"/>
      <c r="L1871" s="36"/>
      <c r="M1871" s="36"/>
      <c r="N1871" s="36"/>
      <c r="O1871" s="36"/>
      <c r="P1871" s="36"/>
      <c r="Q1871" s="36"/>
      <c r="R1871" s="36"/>
      <c r="S1871" s="36"/>
      <c r="T1871" s="36"/>
      <c r="U1871" s="36"/>
      <c r="V1871" s="36"/>
      <c r="W1871" s="36">
        <v>4</v>
      </c>
      <c r="X1871" s="36" t="s">
        <v>4330</v>
      </c>
      <c r="Y1871" s="36" t="s">
        <v>117</v>
      </c>
      <c r="Z1871" s="36" t="s">
        <v>117</v>
      </c>
      <c r="AA1871" s="36" t="s">
        <v>117</v>
      </c>
      <c r="AB1871" s="36" t="s">
        <v>117</v>
      </c>
      <c r="AC1871" s="36" t="s">
        <v>117</v>
      </c>
      <c r="AD1871" s="36" t="s">
        <v>117</v>
      </c>
      <c r="AE1871" s="36" t="s">
        <v>1519</v>
      </c>
      <c r="AF1871" s="36" t="s">
        <v>117</v>
      </c>
      <c r="AG1871" s="36" t="s">
        <v>117</v>
      </c>
      <c r="AH1871" s="36" t="s">
        <v>117</v>
      </c>
      <c r="AI1871" s="36" t="s">
        <v>117</v>
      </c>
      <c r="AJ1871" s="36" t="s">
        <v>117</v>
      </c>
      <c r="AK1871" s="36" t="s">
        <v>4297</v>
      </c>
      <c r="AL1871" s="36">
        <v>17</v>
      </c>
      <c r="AM1871" s="36">
        <v>15</v>
      </c>
      <c r="AN1871" s="36"/>
      <c r="AO1871" s="36"/>
      <c r="AP1871" s="36"/>
      <c r="AQ1871" s="36"/>
      <c r="AR1871" s="36"/>
      <c r="AS1871" s="36"/>
    </row>
    <row r="1872" spans="1:45" s="62" customFormat="1" hidden="1">
      <c r="A1872" s="136"/>
      <c r="B1872" s="61" t="s">
        <v>6695</v>
      </c>
      <c r="C1872" s="36"/>
      <c r="D1872" s="36"/>
      <c r="E1872" s="36"/>
      <c r="F1872" s="36"/>
      <c r="G1872" s="36"/>
      <c r="H1872" s="36"/>
      <c r="I1872" s="36"/>
      <c r="J1872" s="36"/>
      <c r="K1872" s="36"/>
      <c r="L1872" s="36"/>
      <c r="M1872" s="36"/>
      <c r="N1872" s="36"/>
      <c r="O1872" s="36"/>
      <c r="P1872" s="36"/>
      <c r="Q1872" s="36"/>
      <c r="R1872" s="36"/>
      <c r="S1872" s="36"/>
      <c r="T1872" s="36"/>
      <c r="U1872" s="36"/>
      <c r="V1872" s="36"/>
      <c r="W1872" s="36">
        <v>4</v>
      </c>
      <c r="X1872" s="36" t="s">
        <v>50</v>
      </c>
      <c r="Y1872" s="36" t="s">
        <v>117</v>
      </c>
      <c r="Z1872" s="36" t="s">
        <v>117</v>
      </c>
      <c r="AA1872" s="36" t="s">
        <v>117</v>
      </c>
      <c r="AB1872" s="36" t="s">
        <v>117</v>
      </c>
      <c r="AC1872" s="36" t="s">
        <v>117</v>
      </c>
      <c r="AD1872" s="36" t="s">
        <v>117</v>
      </c>
      <c r="AE1872" s="36" t="s">
        <v>146</v>
      </c>
      <c r="AF1872" s="36" t="s">
        <v>117</v>
      </c>
      <c r="AG1872" s="36" t="s">
        <v>117</v>
      </c>
      <c r="AH1872" s="36" t="s">
        <v>117</v>
      </c>
      <c r="AI1872" s="36" t="s">
        <v>117</v>
      </c>
      <c r="AJ1872" s="36" t="s">
        <v>117</v>
      </c>
      <c r="AK1872" s="36" t="s">
        <v>4297</v>
      </c>
      <c r="AL1872" s="36">
        <v>5</v>
      </c>
      <c r="AM1872" s="36">
        <v>6</v>
      </c>
      <c r="AN1872" s="36"/>
      <c r="AO1872" s="36"/>
      <c r="AP1872" s="36"/>
      <c r="AQ1872" s="36"/>
      <c r="AR1872" s="36"/>
      <c r="AS1872" s="36"/>
    </row>
    <row r="1873" spans="1:45" s="62" customFormat="1" hidden="1">
      <c r="A1873" s="136"/>
      <c r="B1873" s="61" t="s">
        <v>6695</v>
      </c>
      <c r="C1873" s="36"/>
      <c r="D1873" s="36"/>
      <c r="E1873" s="36"/>
      <c r="F1873" s="36"/>
      <c r="G1873" s="36"/>
      <c r="H1873" s="36"/>
      <c r="I1873" s="36"/>
      <c r="J1873" s="36"/>
      <c r="K1873" s="36"/>
      <c r="L1873" s="36"/>
      <c r="M1873" s="36"/>
      <c r="N1873" s="36"/>
      <c r="O1873" s="36"/>
      <c r="P1873" s="36"/>
      <c r="Q1873" s="36"/>
      <c r="R1873" s="36"/>
      <c r="S1873" s="36"/>
      <c r="T1873" s="36"/>
      <c r="U1873" s="36"/>
      <c r="V1873" s="36"/>
      <c r="W1873" s="36">
        <v>4</v>
      </c>
      <c r="X1873" s="36" t="s">
        <v>50</v>
      </c>
      <c r="Y1873" s="36" t="s">
        <v>117</v>
      </c>
      <c r="Z1873" s="36" t="s">
        <v>117</v>
      </c>
      <c r="AA1873" s="36" t="s">
        <v>117</v>
      </c>
      <c r="AB1873" s="36" t="s">
        <v>117</v>
      </c>
      <c r="AC1873" s="36" t="s">
        <v>117</v>
      </c>
      <c r="AD1873" s="36" t="s">
        <v>117</v>
      </c>
      <c r="AE1873" s="36" t="s">
        <v>148</v>
      </c>
      <c r="AF1873" s="36" t="s">
        <v>117</v>
      </c>
      <c r="AG1873" s="36" t="s">
        <v>117</v>
      </c>
      <c r="AH1873" s="36" t="s">
        <v>117</v>
      </c>
      <c r="AI1873" s="36" t="s">
        <v>117</v>
      </c>
      <c r="AJ1873" s="36" t="s">
        <v>117</v>
      </c>
      <c r="AK1873" s="36" t="s">
        <v>4297</v>
      </c>
      <c r="AL1873" s="36">
        <v>13</v>
      </c>
      <c r="AM1873" s="36">
        <v>12</v>
      </c>
      <c r="AN1873" s="36"/>
      <c r="AO1873" s="36"/>
      <c r="AP1873" s="36"/>
      <c r="AQ1873" s="36"/>
      <c r="AR1873" s="36"/>
      <c r="AS1873" s="36"/>
    </row>
    <row r="1874" spans="1:45" s="62" customFormat="1" hidden="1">
      <c r="A1874" s="136"/>
      <c r="B1874" s="61" t="s">
        <v>6695</v>
      </c>
      <c r="C1874" s="36"/>
      <c r="D1874" s="36"/>
      <c r="E1874" s="36"/>
      <c r="F1874" s="36"/>
      <c r="G1874" s="36"/>
      <c r="H1874" s="36"/>
      <c r="I1874" s="36"/>
      <c r="J1874" s="36"/>
      <c r="K1874" s="36"/>
      <c r="L1874" s="36"/>
      <c r="M1874" s="36"/>
      <c r="N1874" s="36"/>
      <c r="O1874" s="36"/>
      <c r="P1874" s="36"/>
      <c r="Q1874" s="36"/>
      <c r="R1874" s="36"/>
      <c r="S1874" s="36"/>
      <c r="T1874" s="36"/>
      <c r="U1874" s="36"/>
      <c r="V1874" s="36"/>
      <c r="W1874" s="36">
        <v>4</v>
      </c>
      <c r="X1874" s="36" t="s">
        <v>50</v>
      </c>
      <c r="Y1874" s="36" t="s">
        <v>117</v>
      </c>
      <c r="Z1874" s="36" t="s">
        <v>117</v>
      </c>
      <c r="AA1874" s="36" t="s">
        <v>117</v>
      </c>
      <c r="AB1874" s="36" t="s">
        <v>117</v>
      </c>
      <c r="AC1874" s="36" t="s">
        <v>117</v>
      </c>
      <c r="AD1874" s="36" t="s">
        <v>117</v>
      </c>
      <c r="AE1874" s="36" t="s">
        <v>1520</v>
      </c>
      <c r="AF1874" s="36" t="s">
        <v>117</v>
      </c>
      <c r="AG1874" s="36" t="s">
        <v>117</v>
      </c>
      <c r="AH1874" s="36" t="s">
        <v>117</v>
      </c>
      <c r="AI1874" s="36" t="s">
        <v>117</v>
      </c>
      <c r="AJ1874" s="36" t="s">
        <v>117</v>
      </c>
      <c r="AK1874" s="36" t="s">
        <v>4297</v>
      </c>
      <c r="AL1874" s="36">
        <v>17</v>
      </c>
      <c r="AM1874" s="36">
        <v>15</v>
      </c>
      <c r="AN1874" s="36"/>
      <c r="AO1874" s="36"/>
      <c r="AP1874" s="36"/>
      <c r="AQ1874" s="36"/>
      <c r="AR1874" s="36"/>
      <c r="AS1874" s="36"/>
    </row>
    <row r="1875" spans="1:45" s="62" customFormat="1" hidden="1">
      <c r="A1875" s="136"/>
      <c r="B1875" s="61" t="s">
        <v>6695</v>
      </c>
      <c r="C1875" s="36"/>
      <c r="D1875" s="36"/>
      <c r="E1875" s="36"/>
      <c r="F1875" s="36"/>
      <c r="G1875" s="36"/>
      <c r="H1875" s="36"/>
      <c r="I1875" s="36"/>
      <c r="J1875" s="36"/>
      <c r="K1875" s="36"/>
      <c r="L1875" s="36"/>
      <c r="M1875" s="36"/>
      <c r="N1875" s="36"/>
      <c r="O1875" s="36"/>
      <c r="P1875" s="36"/>
      <c r="Q1875" s="36"/>
      <c r="R1875" s="36"/>
      <c r="S1875" s="36"/>
      <c r="T1875" s="36"/>
      <c r="U1875" s="36"/>
      <c r="V1875" s="36"/>
      <c r="W1875" s="36">
        <v>4</v>
      </c>
      <c r="X1875" s="36" t="s">
        <v>50</v>
      </c>
      <c r="Y1875" s="36" t="s">
        <v>117</v>
      </c>
      <c r="Z1875" s="36" t="s">
        <v>117</v>
      </c>
      <c r="AA1875" s="36" t="s">
        <v>117</v>
      </c>
      <c r="AB1875" s="36" t="s">
        <v>117</v>
      </c>
      <c r="AC1875" s="36" t="s">
        <v>117</v>
      </c>
      <c r="AD1875" s="36" t="s">
        <v>117</v>
      </c>
      <c r="AE1875" s="36" t="s">
        <v>1153</v>
      </c>
      <c r="AF1875" s="36" t="s">
        <v>117</v>
      </c>
      <c r="AG1875" s="36" t="s">
        <v>117</v>
      </c>
      <c r="AH1875" s="36" t="s">
        <v>117</v>
      </c>
      <c r="AI1875" s="36" t="s">
        <v>117</v>
      </c>
      <c r="AJ1875" s="36" t="s">
        <v>117</v>
      </c>
      <c r="AK1875" s="36" t="s">
        <v>4297</v>
      </c>
      <c r="AL1875" s="36">
        <v>9</v>
      </c>
      <c r="AM1875" s="36">
        <v>10</v>
      </c>
      <c r="AN1875" s="36"/>
      <c r="AO1875" s="36"/>
      <c r="AP1875" s="36"/>
      <c r="AQ1875" s="36"/>
      <c r="AR1875" s="36"/>
      <c r="AS1875" s="36"/>
    </row>
    <row r="1876" spans="1:45" s="62" customFormat="1" hidden="1">
      <c r="A1876" s="136"/>
      <c r="B1876" s="61" t="s">
        <v>6695</v>
      </c>
      <c r="C1876" s="36"/>
      <c r="D1876" s="36"/>
      <c r="E1876" s="36"/>
      <c r="F1876" s="36"/>
      <c r="G1876" s="36"/>
      <c r="H1876" s="36"/>
      <c r="I1876" s="36"/>
      <c r="J1876" s="36"/>
      <c r="K1876" s="36"/>
      <c r="L1876" s="36"/>
      <c r="M1876" s="36"/>
      <c r="N1876" s="36"/>
      <c r="O1876" s="36"/>
      <c r="P1876" s="36"/>
      <c r="Q1876" s="36"/>
      <c r="R1876" s="36"/>
      <c r="S1876" s="36"/>
      <c r="T1876" s="36"/>
      <c r="U1876" s="36"/>
      <c r="V1876" s="36"/>
      <c r="W1876" s="36">
        <v>4</v>
      </c>
      <c r="X1876" s="36" t="s">
        <v>50</v>
      </c>
      <c r="Y1876" s="36" t="s">
        <v>117</v>
      </c>
      <c r="Z1876" s="36" t="s">
        <v>117</v>
      </c>
      <c r="AA1876" s="36" t="s">
        <v>117</v>
      </c>
      <c r="AB1876" s="36" t="s">
        <v>117</v>
      </c>
      <c r="AC1876" s="36" t="s">
        <v>117</v>
      </c>
      <c r="AD1876" s="36" t="s">
        <v>117</v>
      </c>
      <c r="AE1876" s="36" t="s">
        <v>164</v>
      </c>
      <c r="AF1876" s="36" t="s">
        <v>117</v>
      </c>
      <c r="AG1876" s="36" t="s">
        <v>117</v>
      </c>
      <c r="AH1876" s="36" t="s">
        <v>117</v>
      </c>
      <c r="AI1876" s="36" t="s">
        <v>117</v>
      </c>
      <c r="AJ1876" s="36" t="s">
        <v>117</v>
      </c>
      <c r="AK1876" s="36" t="s">
        <v>4297</v>
      </c>
      <c r="AL1876" s="36">
        <v>11</v>
      </c>
      <c r="AM1876" s="36">
        <v>11</v>
      </c>
      <c r="AN1876" s="36"/>
      <c r="AO1876" s="36"/>
      <c r="AP1876" s="36"/>
      <c r="AQ1876" s="36"/>
      <c r="AR1876" s="36"/>
      <c r="AS1876" s="36"/>
    </row>
    <row r="1877" spans="1:45" s="62" customFormat="1" hidden="1">
      <c r="A1877" s="136"/>
      <c r="B1877" s="61" t="s">
        <v>6695</v>
      </c>
      <c r="C1877" s="36"/>
      <c r="D1877" s="36"/>
      <c r="E1877" s="36"/>
      <c r="F1877" s="36"/>
      <c r="G1877" s="36"/>
      <c r="H1877" s="36"/>
      <c r="I1877" s="36"/>
      <c r="J1877" s="36"/>
      <c r="K1877" s="36"/>
      <c r="L1877" s="36"/>
      <c r="M1877" s="36"/>
      <c r="N1877" s="36"/>
      <c r="O1877" s="36"/>
      <c r="P1877" s="36"/>
      <c r="Q1877" s="36"/>
      <c r="R1877" s="36"/>
      <c r="S1877" s="36"/>
      <c r="T1877" s="36"/>
      <c r="U1877" s="36"/>
      <c r="V1877" s="36"/>
      <c r="W1877" s="36">
        <v>4</v>
      </c>
      <c r="X1877" s="36" t="s">
        <v>50</v>
      </c>
      <c r="Y1877" s="36" t="s">
        <v>117</v>
      </c>
      <c r="Z1877" s="36" t="s">
        <v>117</v>
      </c>
      <c r="AA1877" s="36" t="s">
        <v>117</v>
      </c>
      <c r="AB1877" s="36" t="s">
        <v>117</v>
      </c>
      <c r="AC1877" s="36" t="s">
        <v>117</v>
      </c>
      <c r="AD1877" s="36" t="s">
        <v>117</v>
      </c>
      <c r="AE1877" s="36" t="s">
        <v>755</v>
      </c>
      <c r="AF1877" s="36" t="s">
        <v>117</v>
      </c>
      <c r="AG1877" s="36" t="s">
        <v>117</v>
      </c>
      <c r="AH1877" s="36" t="s">
        <v>117</v>
      </c>
      <c r="AI1877" s="36" t="s">
        <v>117</v>
      </c>
      <c r="AJ1877" s="36" t="s">
        <v>117</v>
      </c>
      <c r="AK1877" s="36" t="s">
        <v>4297</v>
      </c>
      <c r="AL1877" s="36">
        <v>7</v>
      </c>
      <c r="AM1877" s="36">
        <v>7</v>
      </c>
      <c r="AN1877" s="36"/>
      <c r="AO1877" s="36"/>
      <c r="AP1877" s="36"/>
      <c r="AQ1877" s="36"/>
      <c r="AR1877" s="36"/>
      <c r="AS1877" s="36"/>
    </row>
    <row r="1878" spans="1:45" s="62" customFormat="1" hidden="1">
      <c r="A1878" s="136"/>
      <c r="B1878" s="61" t="s">
        <v>6695</v>
      </c>
      <c r="C1878" s="36"/>
      <c r="D1878" s="36"/>
      <c r="E1878" s="36"/>
      <c r="F1878" s="36"/>
      <c r="G1878" s="36"/>
      <c r="H1878" s="36"/>
      <c r="I1878" s="36"/>
      <c r="J1878" s="36"/>
      <c r="K1878" s="36"/>
      <c r="L1878" s="36"/>
      <c r="M1878" s="36"/>
      <c r="N1878" s="36"/>
      <c r="O1878" s="36"/>
      <c r="P1878" s="36"/>
      <c r="Q1878" s="36"/>
      <c r="R1878" s="36"/>
      <c r="S1878" s="36"/>
      <c r="T1878" s="36"/>
      <c r="U1878" s="36"/>
      <c r="V1878" s="36"/>
      <c r="W1878" s="36">
        <v>4</v>
      </c>
      <c r="X1878" s="36" t="s">
        <v>50</v>
      </c>
      <c r="Y1878" s="36" t="s">
        <v>117</v>
      </c>
      <c r="Z1878" s="36" t="s">
        <v>117</v>
      </c>
      <c r="AA1878" s="36" t="s">
        <v>117</v>
      </c>
      <c r="AB1878" s="36" t="s">
        <v>117</v>
      </c>
      <c r="AC1878" s="36" t="s">
        <v>117</v>
      </c>
      <c r="AD1878" s="36" t="s">
        <v>117</v>
      </c>
      <c r="AE1878" s="36" t="s">
        <v>166</v>
      </c>
      <c r="AF1878" s="36" t="s">
        <v>117</v>
      </c>
      <c r="AG1878" s="36" t="s">
        <v>117</v>
      </c>
      <c r="AH1878" s="36" t="s">
        <v>117</v>
      </c>
      <c r="AI1878" s="36" t="s">
        <v>117</v>
      </c>
      <c r="AJ1878" s="36" t="s">
        <v>117</v>
      </c>
      <c r="AK1878" s="36" t="s">
        <v>4297</v>
      </c>
      <c r="AL1878" s="36">
        <v>1</v>
      </c>
      <c r="AM1878" s="36">
        <v>1</v>
      </c>
      <c r="AN1878" s="36"/>
      <c r="AO1878" s="36"/>
      <c r="AP1878" s="36"/>
      <c r="AQ1878" s="36"/>
      <c r="AR1878" s="36"/>
      <c r="AS1878" s="36"/>
    </row>
    <row r="1879" spans="1:45" s="62" customFormat="1" hidden="1">
      <c r="A1879" s="136"/>
      <c r="B1879" s="61" t="s">
        <v>6695</v>
      </c>
      <c r="C1879" s="36"/>
      <c r="D1879" s="36"/>
      <c r="E1879" s="36"/>
      <c r="F1879" s="36"/>
      <c r="G1879" s="36"/>
      <c r="H1879" s="36"/>
      <c r="I1879" s="36"/>
      <c r="J1879" s="36"/>
      <c r="K1879" s="36"/>
      <c r="L1879" s="36"/>
      <c r="M1879" s="36"/>
      <c r="N1879" s="36"/>
      <c r="O1879" s="36"/>
      <c r="P1879" s="36"/>
      <c r="Q1879" s="36"/>
      <c r="R1879" s="36"/>
      <c r="S1879" s="36"/>
      <c r="T1879" s="36"/>
      <c r="U1879" s="36"/>
      <c r="V1879" s="36"/>
      <c r="W1879" s="36">
        <v>4</v>
      </c>
      <c r="X1879" s="36" t="s">
        <v>50</v>
      </c>
      <c r="Y1879" s="36" t="s">
        <v>117</v>
      </c>
      <c r="Z1879" s="36" t="s">
        <v>117</v>
      </c>
      <c r="AA1879" s="36" t="s">
        <v>117</v>
      </c>
      <c r="AB1879" s="36" t="s">
        <v>117</v>
      </c>
      <c r="AC1879" s="36" t="s">
        <v>117</v>
      </c>
      <c r="AD1879" s="36" t="s">
        <v>117</v>
      </c>
      <c r="AE1879" s="36" t="s">
        <v>1521</v>
      </c>
      <c r="AF1879" s="36" t="s">
        <v>117</v>
      </c>
      <c r="AG1879" s="36" t="s">
        <v>117</v>
      </c>
      <c r="AH1879" s="36" t="s">
        <v>117</v>
      </c>
      <c r="AI1879" s="36" t="s">
        <v>117</v>
      </c>
      <c r="AJ1879" s="36" t="s">
        <v>117</v>
      </c>
      <c r="AK1879" s="36" t="s">
        <v>4297</v>
      </c>
      <c r="AL1879" s="36">
        <v>4</v>
      </c>
      <c r="AM1879" s="36">
        <v>5</v>
      </c>
      <c r="AN1879" s="36"/>
      <c r="AO1879" s="36"/>
      <c r="AP1879" s="36"/>
      <c r="AQ1879" s="36"/>
      <c r="AR1879" s="36"/>
      <c r="AS1879" s="36"/>
    </row>
    <row r="1880" spans="1:45" s="62" customFormat="1" hidden="1">
      <c r="A1880" s="136"/>
      <c r="B1880" s="61" t="s">
        <v>6695</v>
      </c>
      <c r="C1880" s="36"/>
      <c r="D1880" s="36"/>
      <c r="E1880" s="36"/>
      <c r="F1880" s="36"/>
      <c r="G1880" s="36"/>
      <c r="H1880" s="36"/>
      <c r="I1880" s="36"/>
      <c r="J1880" s="36"/>
      <c r="K1880" s="36"/>
      <c r="L1880" s="36"/>
      <c r="M1880" s="36"/>
      <c r="N1880" s="36"/>
      <c r="O1880" s="36"/>
      <c r="P1880" s="36"/>
      <c r="Q1880" s="36"/>
      <c r="R1880" s="36"/>
      <c r="S1880" s="36"/>
      <c r="T1880" s="36"/>
      <c r="U1880" s="36"/>
      <c r="V1880" s="36"/>
      <c r="W1880" s="36">
        <v>4</v>
      </c>
      <c r="X1880" s="36" t="s">
        <v>50</v>
      </c>
      <c r="Y1880" s="36" t="s">
        <v>117</v>
      </c>
      <c r="Z1880" s="36" t="s">
        <v>117</v>
      </c>
      <c r="AA1880" s="36" t="s">
        <v>117</v>
      </c>
      <c r="AB1880" s="36" t="s">
        <v>117</v>
      </c>
      <c r="AC1880" s="36" t="s">
        <v>117</v>
      </c>
      <c r="AD1880" s="36" t="s">
        <v>117</v>
      </c>
      <c r="AE1880" s="36" t="s">
        <v>179</v>
      </c>
      <c r="AF1880" s="36" t="s">
        <v>117</v>
      </c>
      <c r="AG1880" s="36" t="s">
        <v>117</v>
      </c>
      <c r="AH1880" s="36" t="s">
        <v>117</v>
      </c>
      <c r="AI1880" s="36" t="s">
        <v>117</v>
      </c>
      <c r="AJ1880" s="36" t="s">
        <v>117</v>
      </c>
      <c r="AK1880" s="36" t="s">
        <v>4297</v>
      </c>
      <c r="AL1880" s="36">
        <v>1</v>
      </c>
      <c r="AM1880" s="36">
        <v>1</v>
      </c>
      <c r="AN1880" s="36"/>
      <c r="AO1880" s="36"/>
      <c r="AP1880" s="36"/>
      <c r="AQ1880" s="36"/>
      <c r="AR1880" s="36"/>
      <c r="AS1880" s="36"/>
    </row>
    <row r="1881" spans="1:45" s="62" customFormat="1" hidden="1">
      <c r="A1881" s="55"/>
      <c r="B1881" s="61" t="s">
        <v>6695</v>
      </c>
      <c r="C1881" s="45"/>
      <c r="D1881" s="42" t="s">
        <v>4</v>
      </c>
      <c r="E1881" s="42" t="s">
        <v>6708</v>
      </c>
      <c r="F1881" s="36" t="s">
        <v>6698</v>
      </c>
      <c r="G1881" s="45"/>
      <c r="H1881" s="71"/>
      <c r="I1881" s="45"/>
      <c r="J1881" s="45"/>
      <c r="K1881" s="45"/>
      <c r="L1881" s="45"/>
      <c r="M1881" s="61"/>
      <c r="N1881" s="45"/>
      <c r="O1881" s="45"/>
      <c r="P1881" s="45"/>
      <c r="Q1881" s="40"/>
      <c r="R1881" s="40"/>
      <c r="S1881" s="40"/>
      <c r="T1881" s="40"/>
      <c r="U1881" s="40"/>
      <c r="V1881" s="41" t="s">
        <v>6605</v>
      </c>
      <c r="W1881" s="36">
        <v>3</v>
      </c>
      <c r="X1881" s="36" t="s">
        <v>4410</v>
      </c>
      <c r="Y1881" s="36" t="s">
        <v>1522</v>
      </c>
      <c r="Z1881" s="36" t="s">
        <v>117</v>
      </c>
      <c r="AA1881" s="36" t="s">
        <v>1523</v>
      </c>
      <c r="AB1881" s="36" t="s">
        <v>1523</v>
      </c>
      <c r="AC1881" s="36" t="s">
        <v>1524</v>
      </c>
      <c r="AD1881" s="36" t="s">
        <v>1525</v>
      </c>
      <c r="AE1881" s="36" t="s">
        <v>5951</v>
      </c>
      <c r="AF1881" s="36" t="s">
        <v>4412</v>
      </c>
      <c r="AG1881" s="36" t="s">
        <v>117</v>
      </c>
      <c r="AH1881" s="36" t="s">
        <v>4367</v>
      </c>
      <c r="AI1881" s="36" t="s">
        <v>5952</v>
      </c>
      <c r="AJ1881" s="36" t="s">
        <v>117</v>
      </c>
      <c r="AK1881" s="36" t="s">
        <v>4297</v>
      </c>
      <c r="AL1881" s="36" t="s">
        <v>1515</v>
      </c>
      <c r="AM1881" s="36" t="s">
        <v>1517</v>
      </c>
      <c r="AN1881" s="36"/>
      <c r="AO1881" s="36"/>
      <c r="AP1881" s="36"/>
      <c r="AQ1881" s="36"/>
      <c r="AR1881" s="36"/>
      <c r="AS1881" s="36"/>
    </row>
    <row r="1882" spans="1:45" s="62" customFormat="1" hidden="1">
      <c r="A1882" s="55"/>
      <c r="B1882" s="61" t="s">
        <v>6695</v>
      </c>
      <c r="C1882" s="45"/>
      <c r="D1882" s="42" t="s">
        <v>4</v>
      </c>
      <c r="E1882" s="42"/>
      <c r="F1882" s="35" t="s">
        <v>6698</v>
      </c>
      <c r="G1882" s="40"/>
      <c r="H1882" s="43"/>
      <c r="I1882" s="45"/>
      <c r="J1882" s="45"/>
      <c r="K1882" s="45"/>
      <c r="L1882" s="45"/>
      <c r="M1882" s="61"/>
      <c r="N1882" s="45"/>
      <c r="O1882" s="45"/>
      <c r="P1882" s="45"/>
      <c r="Q1882" s="40"/>
      <c r="R1882" s="40"/>
      <c r="S1882" s="40"/>
      <c r="T1882" s="40"/>
      <c r="U1882" s="40"/>
      <c r="V1882" s="41" t="s">
        <v>6605</v>
      </c>
      <c r="W1882" s="36">
        <v>4</v>
      </c>
      <c r="X1882" s="36" t="s">
        <v>4369</v>
      </c>
      <c r="Y1882" s="36" t="s">
        <v>117</v>
      </c>
      <c r="Z1882" s="36" t="s">
        <v>117</v>
      </c>
      <c r="AA1882" s="36" t="s">
        <v>117</v>
      </c>
      <c r="AB1882" s="36" t="s">
        <v>117</v>
      </c>
      <c r="AC1882" s="36" t="s">
        <v>117</v>
      </c>
      <c r="AD1882" s="36" t="s">
        <v>117</v>
      </c>
      <c r="AE1882" s="36" t="s">
        <v>4370</v>
      </c>
      <c r="AF1882" s="36" t="s">
        <v>117</v>
      </c>
      <c r="AG1882" s="36" t="s">
        <v>1524</v>
      </c>
      <c r="AH1882" s="36" t="s">
        <v>117</v>
      </c>
      <c r="AI1882" s="36" t="s">
        <v>117</v>
      </c>
      <c r="AJ1882" s="36" t="s">
        <v>117</v>
      </c>
      <c r="AK1882" s="36" t="s">
        <v>4297</v>
      </c>
      <c r="AL1882" s="36" t="s">
        <v>1515</v>
      </c>
      <c r="AM1882" s="36" t="s">
        <v>1517</v>
      </c>
      <c r="AN1882" s="36"/>
      <c r="AO1882" s="36"/>
      <c r="AP1882" s="36"/>
      <c r="AQ1882" s="36"/>
      <c r="AR1882" s="36"/>
      <c r="AS1882" s="36"/>
    </row>
    <row r="1883" spans="1:45" s="62" customFormat="1" hidden="1">
      <c r="A1883" s="55"/>
      <c r="B1883" s="61" t="s">
        <v>6695</v>
      </c>
      <c r="C1883" s="40"/>
      <c r="D1883" s="42" t="s">
        <v>4</v>
      </c>
      <c r="E1883" s="42" t="s">
        <v>6708</v>
      </c>
      <c r="F1883" s="35" t="s">
        <v>6698</v>
      </c>
      <c r="G1883" s="40"/>
      <c r="H1883" s="43"/>
      <c r="I1883" s="45"/>
      <c r="J1883" s="45"/>
      <c r="K1883" s="45"/>
      <c r="L1883" s="45"/>
      <c r="M1883" s="61"/>
      <c r="N1883" s="45"/>
      <c r="O1883" s="45"/>
      <c r="P1883" s="45"/>
      <c r="Q1883" s="40"/>
      <c r="R1883" s="40"/>
      <c r="S1883" s="40"/>
      <c r="T1883" s="40"/>
      <c r="U1883" s="40"/>
      <c r="V1883" s="41" t="s">
        <v>6605</v>
      </c>
      <c r="W1883" s="36">
        <v>3</v>
      </c>
      <c r="X1883" s="36" t="s">
        <v>5223</v>
      </c>
      <c r="Y1883" s="36" t="s">
        <v>1526</v>
      </c>
      <c r="Z1883" s="36" t="s">
        <v>117</v>
      </c>
      <c r="AA1883" s="36" t="s">
        <v>1523</v>
      </c>
      <c r="AB1883" s="36" t="s">
        <v>1523</v>
      </c>
      <c r="AC1883" s="36" t="s">
        <v>1527</v>
      </c>
      <c r="AD1883" s="36" t="s">
        <v>1528</v>
      </c>
      <c r="AE1883" s="36" t="s">
        <v>5224</v>
      </c>
      <c r="AF1883" s="36" t="s">
        <v>4412</v>
      </c>
      <c r="AG1883" s="36" t="s">
        <v>117</v>
      </c>
      <c r="AH1883" s="36" t="s">
        <v>4367</v>
      </c>
      <c r="AI1883" s="36" t="s">
        <v>5952</v>
      </c>
      <c r="AJ1883" s="36" t="s">
        <v>117</v>
      </c>
      <c r="AK1883" s="36" t="s">
        <v>4297</v>
      </c>
      <c r="AL1883" s="36" t="s">
        <v>1515</v>
      </c>
      <c r="AM1883" s="36" t="s">
        <v>1517</v>
      </c>
      <c r="AN1883" s="36"/>
      <c r="AO1883" s="36"/>
      <c r="AP1883" s="36"/>
      <c r="AQ1883" s="36"/>
      <c r="AR1883" s="36"/>
      <c r="AS1883" s="36"/>
    </row>
    <row r="1884" spans="1:45" s="62" customFormat="1" hidden="1">
      <c r="A1884" s="55"/>
      <c r="B1884" s="61" t="s">
        <v>6695</v>
      </c>
      <c r="C1884" s="40"/>
      <c r="D1884" s="42" t="s">
        <v>4</v>
      </c>
      <c r="E1884" s="42"/>
      <c r="F1884" s="35" t="s">
        <v>6698</v>
      </c>
      <c r="G1884" s="40"/>
      <c r="H1884" s="43"/>
      <c r="I1884" s="45"/>
      <c r="J1884" s="45"/>
      <c r="K1884" s="45"/>
      <c r="L1884" s="45"/>
      <c r="M1884" s="61"/>
      <c r="N1884" s="45"/>
      <c r="O1884" s="45"/>
      <c r="P1884" s="45"/>
      <c r="Q1884" s="40"/>
      <c r="R1884" s="40"/>
      <c r="S1884" s="40"/>
      <c r="T1884" s="40"/>
      <c r="U1884" s="40"/>
      <c r="V1884" s="41" t="s">
        <v>6605</v>
      </c>
      <c r="W1884" s="36">
        <v>4</v>
      </c>
      <c r="X1884" s="36" t="s">
        <v>4369</v>
      </c>
      <c r="Y1884" s="36" t="s">
        <v>117</v>
      </c>
      <c r="Z1884" s="36" t="s">
        <v>117</v>
      </c>
      <c r="AA1884" s="36" t="s">
        <v>117</v>
      </c>
      <c r="AB1884" s="36" t="s">
        <v>117</v>
      </c>
      <c r="AC1884" s="36" t="s">
        <v>117</v>
      </c>
      <c r="AD1884" s="36" t="s">
        <v>117</v>
      </c>
      <c r="AE1884" s="36" t="s">
        <v>4370</v>
      </c>
      <c r="AF1884" s="36" t="s">
        <v>117</v>
      </c>
      <c r="AG1884" s="36" t="s">
        <v>1527</v>
      </c>
      <c r="AH1884" s="36" t="s">
        <v>117</v>
      </c>
      <c r="AI1884" s="36" t="s">
        <v>117</v>
      </c>
      <c r="AJ1884" s="36" t="s">
        <v>117</v>
      </c>
      <c r="AK1884" s="36" t="s">
        <v>4297</v>
      </c>
      <c r="AL1884" s="36" t="s">
        <v>1515</v>
      </c>
      <c r="AM1884" s="36" t="s">
        <v>1517</v>
      </c>
      <c r="AN1884" s="36"/>
      <c r="AO1884" s="36"/>
      <c r="AP1884" s="36"/>
      <c r="AQ1884" s="36"/>
      <c r="AR1884" s="36"/>
      <c r="AS1884" s="36"/>
    </row>
    <row r="1885" spans="1:45" s="62" customFormat="1" ht="16.5" hidden="1" customHeight="1">
      <c r="A1885" s="55"/>
      <c r="B1885" s="61" t="s">
        <v>6695</v>
      </c>
      <c r="C1885" s="40"/>
      <c r="D1885" s="42" t="s">
        <v>4</v>
      </c>
      <c r="E1885" s="42" t="s">
        <v>6709</v>
      </c>
      <c r="F1885" s="36" t="s">
        <v>6698</v>
      </c>
      <c r="G1885" s="45"/>
      <c r="H1885" s="71"/>
      <c r="I1885" s="45"/>
      <c r="J1885" s="45"/>
      <c r="K1885" s="45"/>
      <c r="L1885" s="45"/>
      <c r="M1885" s="61">
        <v>920005334</v>
      </c>
      <c r="N1885" s="45"/>
      <c r="O1885" s="45"/>
      <c r="P1885" s="45"/>
      <c r="Q1885" s="40"/>
      <c r="R1885" s="40"/>
      <c r="S1885" s="40"/>
      <c r="T1885" s="40"/>
      <c r="U1885" s="40"/>
      <c r="V1885" s="41" t="s">
        <v>6605</v>
      </c>
      <c r="W1885" s="36">
        <v>3</v>
      </c>
      <c r="X1885" s="36" t="s">
        <v>5953</v>
      </c>
      <c r="Y1885" s="36" t="s">
        <v>1529</v>
      </c>
      <c r="Z1885" s="36" t="s">
        <v>117</v>
      </c>
      <c r="AA1885" s="36" t="s">
        <v>1530</v>
      </c>
      <c r="AB1885" s="36" t="s">
        <v>1530</v>
      </c>
      <c r="AC1885" s="36" t="s">
        <v>1531</v>
      </c>
      <c r="AD1885" s="36" t="s">
        <v>1532</v>
      </c>
      <c r="AE1885" s="36" t="s">
        <v>5954</v>
      </c>
      <c r="AF1885" s="36" t="s">
        <v>5955</v>
      </c>
      <c r="AG1885" s="36" t="s">
        <v>117</v>
      </c>
      <c r="AH1885" s="36" t="s">
        <v>4367</v>
      </c>
      <c r="AI1885" s="36" t="s">
        <v>5956</v>
      </c>
      <c r="AJ1885" s="188" t="s">
        <v>6091</v>
      </c>
      <c r="AK1885" s="36" t="s">
        <v>4297</v>
      </c>
      <c r="AL1885" s="36" t="s">
        <v>1515</v>
      </c>
      <c r="AM1885" s="36" t="s">
        <v>1517</v>
      </c>
      <c r="AN1885" s="36"/>
      <c r="AO1885" s="36"/>
      <c r="AP1885" s="36"/>
      <c r="AQ1885" s="36"/>
      <c r="AR1885" s="36"/>
      <c r="AS1885" s="36"/>
    </row>
    <row r="1886" spans="1:45" s="45" customFormat="1" ht="15" hidden="1" customHeight="1">
      <c r="A1886" s="157"/>
      <c r="B1886" s="184" t="s">
        <v>6695</v>
      </c>
      <c r="C1886" s="80"/>
      <c r="D1886" s="189" t="s">
        <v>4</v>
      </c>
      <c r="E1886" s="192"/>
      <c r="F1886" s="78"/>
      <c r="G1886" s="78"/>
      <c r="H1886" s="78"/>
      <c r="I1886" s="78"/>
      <c r="J1886" s="78"/>
      <c r="K1886" s="78"/>
      <c r="L1886" s="78"/>
      <c r="M1886" s="184">
        <v>920005322</v>
      </c>
      <c r="N1886" s="78"/>
      <c r="O1886" s="78"/>
      <c r="P1886" s="78"/>
      <c r="Q1886" s="78"/>
      <c r="R1886" s="78"/>
      <c r="S1886" s="78"/>
      <c r="T1886" s="78"/>
      <c r="U1886" s="78"/>
      <c r="V1886" s="79" t="s">
        <v>6605</v>
      </c>
      <c r="W1886" s="78">
        <v>3</v>
      </c>
      <c r="X1886" s="78" t="s">
        <v>6935</v>
      </c>
      <c r="Y1886" s="78"/>
      <c r="Z1886" s="78"/>
      <c r="AA1886" s="78"/>
      <c r="AB1886" s="78"/>
      <c r="AC1886" s="80" t="s">
        <v>1531</v>
      </c>
      <c r="AD1886" s="78"/>
      <c r="AE1886" s="78"/>
      <c r="AF1886" s="78"/>
      <c r="AG1886" s="78"/>
      <c r="AH1886" s="78"/>
      <c r="AI1886" s="78"/>
      <c r="AJ1886" s="82"/>
      <c r="AK1886" s="78"/>
      <c r="AL1886" s="85">
        <v>0</v>
      </c>
      <c r="AM1886" s="78">
        <v>0</v>
      </c>
      <c r="AN1886" s="36"/>
      <c r="AO1886" s="36"/>
      <c r="AP1886" s="78"/>
      <c r="AQ1886" s="78"/>
      <c r="AR1886" s="78"/>
      <c r="AS1886" s="78"/>
    </row>
    <row r="1887" spans="1:45" s="45" customFormat="1" ht="15" hidden="1" customHeight="1">
      <c r="A1887" s="157"/>
      <c r="B1887" s="184" t="s">
        <v>6695</v>
      </c>
      <c r="C1887" s="80"/>
      <c r="D1887" s="185" t="s">
        <v>6604</v>
      </c>
      <c r="E1887" s="78"/>
      <c r="F1887" s="78"/>
      <c r="G1887" s="78"/>
      <c r="H1887" s="78"/>
      <c r="I1887" s="78"/>
      <c r="J1887" s="78"/>
      <c r="K1887" s="78"/>
      <c r="L1887" s="78"/>
      <c r="M1887" s="184">
        <v>920002498</v>
      </c>
      <c r="N1887" s="78"/>
      <c r="O1887" s="78"/>
      <c r="P1887" s="78"/>
      <c r="Q1887" s="78"/>
      <c r="R1887" s="78"/>
      <c r="S1887" s="78"/>
      <c r="T1887" s="78"/>
      <c r="U1887" s="78"/>
      <c r="V1887" s="79" t="s">
        <v>6622</v>
      </c>
      <c r="W1887" s="78">
        <v>3</v>
      </c>
      <c r="X1887" s="78" t="s">
        <v>6936</v>
      </c>
      <c r="Y1887" s="78"/>
      <c r="Z1887" s="78"/>
      <c r="AA1887" s="78"/>
      <c r="AB1887" s="78"/>
      <c r="AC1887" s="80" t="s">
        <v>1531</v>
      </c>
      <c r="AD1887" s="78"/>
      <c r="AE1887" s="78"/>
      <c r="AF1887" s="78"/>
      <c r="AG1887" s="78"/>
      <c r="AH1887" s="78"/>
      <c r="AI1887" s="78"/>
      <c r="AJ1887" s="82"/>
      <c r="AK1887" s="78"/>
      <c r="AL1887" s="85">
        <v>0</v>
      </c>
      <c r="AM1887" s="78">
        <v>0</v>
      </c>
      <c r="AN1887" s="36"/>
      <c r="AO1887" s="36"/>
      <c r="AP1887" s="78"/>
      <c r="AQ1887" s="78"/>
      <c r="AR1887" s="78"/>
      <c r="AS1887" s="78"/>
    </row>
    <row r="1888" spans="1:45" s="45" customFormat="1" ht="15" hidden="1" customHeight="1">
      <c r="A1888" s="157"/>
      <c r="B1888" s="184" t="s">
        <v>6695</v>
      </c>
      <c r="C1888" s="80"/>
      <c r="D1888" s="185" t="s">
        <v>6604</v>
      </c>
      <c r="E1888" s="78"/>
      <c r="F1888" s="78"/>
      <c r="G1888" s="78"/>
      <c r="H1888" s="78"/>
      <c r="I1888" s="78"/>
      <c r="J1888" s="78"/>
      <c r="K1888" s="78"/>
      <c r="L1888" s="78"/>
      <c r="M1888" s="184">
        <v>920002499</v>
      </c>
      <c r="N1888" s="78"/>
      <c r="O1888" s="78"/>
      <c r="P1888" s="78"/>
      <c r="Q1888" s="78"/>
      <c r="R1888" s="78"/>
      <c r="S1888" s="78"/>
      <c r="T1888" s="78"/>
      <c r="U1888" s="78"/>
      <c r="V1888" s="79" t="s">
        <v>6622</v>
      </c>
      <c r="W1888" s="78">
        <v>3</v>
      </c>
      <c r="X1888" s="78" t="s">
        <v>6922</v>
      </c>
      <c r="Y1888" s="78"/>
      <c r="Z1888" s="78"/>
      <c r="AA1888" s="78"/>
      <c r="AB1888" s="78"/>
      <c r="AC1888" s="80" t="s">
        <v>1531</v>
      </c>
      <c r="AD1888" s="78"/>
      <c r="AE1888" s="78"/>
      <c r="AF1888" s="78"/>
      <c r="AG1888" s="78"/>
      <c r="AH1888" s="78"/>
      <c r="AI1888" s="78"/>
      <c r="AJ1888" s="82"/>
      <c r="AK1888" s="78"/>
      <c r="AL1888" s="85">
        <v>0</v>
      </c>
      <c r="AM1888" s="78">
        <v>0</v>
      </c>
      <c r="AN1888" s="36"/>
      <c r="AO1888" s="36"/>
      <c r="AP1888" s="78"/>
      <c r="AQ1888" s="78"/>
      <c r="AR1888" s="78"/>
      <c r="AS1888" s="78"/>
    </row>
    <row r="1889" spans="1:45" s="62" customFormat="1" hidden="1">
      <c r="A1889" s="55"/>
      <c r="B1889" s="42" t="s">
        <v>6695</v>
      </c>
      <c r="C1889" s="40"/>
      <c r="D1889" s="42" t="s">
        <v>6604</v>
      </c>
      <c r="E1889" s="40"/>
      <c r="F1889" s="40"/>
      <c r="G1889" s="40"/>
      <c r="H1889" s="43"/>
      <c r="I1889" s="40"/>
      <c r="J1889" s="40"/>
      <c r="K1889" s="40"/>
      <c r="L1889" s="40" t="s">
        <v>6715</v>
      </c>
      <c r="M1889" s="42"/>
      <c r="N1889" s="40"/>
      <c r="O1889" s="40"/>
      <c r="P1889" s="40"/>
      <c r="Q1889" s="40"/>
      <c r="R1889" s="40"/>
      <c r="S1889" s="40"/>
      <c r="T1889" s="40"/>
      <c r="U1889" s="40"/>
      <c r="V1889" s="41" t="s">
        <v>6622</v>
      </c>
      <c r="W1889" s="36">
        <v>3</v>
      </c>
      <c r="X1889" s="36" t="s">
        <v>4508</v>
      </c>
      <c r="Y1889" s="36" t="s">
        <v>5957</v>
      </c>
      <c r="Z1889" s="36" t="s">
        <v>117</v>
      </c>
      <c r="AA1889" s="36" t="s">
        <v>117</v>
      </c>
      <c r="AB1889" s="36" t="s">
        <v>117</v>
      </c>
      <c r="AC1889" s="36" t="s">
        <v>5957</v>
      </c>
      <c r="AD1889" s="36" t="s">
        <v>1532</v>
      </c>
      <c r="AE1889" s="36" t="s">
        <v>4510</v>
      </c>
      <c r="AF1889" s="36" t="s">
        <v>117</v>
      </c>
      <c r="AG1889" s="36" t="s">
        <v>1531</v>
      </c>
      <c r="AH1889" s="36" t="s">
        <v>117</v>
      </c>
      <c r="AI1889" s="36" t="s">
        <v>117</v>
      </c>
      <c r="AJ1889" s="36" t="s">
        <v>117</v>
      </c>
      <c r="AK1889" s="36" t="s">
        <v>4297</v>
      </c>
      <c r="AL1889" s="36" t="s">
        <v>1515</v>
      </c>
      <c r="AM1889" s="36" t="s">
        <v>1517</v>
      </c>
      <c r="AN1889" s="36"/>
      <c r="AO1889" s="36"/>
      <c r="AP1889" s="36"/>
      <c r="AQ1889" s="36"/>
      <c r="AR1889" s="36"/>
      <c r="AS1889" s="36"/>
    </row>
    <row r="1890" spans="1:45" s="62" customFormat="1" hidden="1">
      <c r="A1890" s="55"/>
      <c r="B1890" s="42" t="s">
        <v>6695</v>
      </c>
      <c r="C1890" s="40"/>
      <c r="D1890" s="42" t="s">
        <v>6604</v>
      </c>
      <c r="E1890" s="40"/>
      <c r="F1890" s="40"/>
      <c r="G1890" s="40"/>
      <c r="H1890" s="43"/>
      <c r="I1890" s="40"/>
      <c r="J1890" s="40"/>
      <c r="K1890" s="40"/>
      <c r="L1890" s="40"/>
      <c r="M1890" s="42"/>
      <c r="N1890" s="40"/>
      <c r="O1890" s="40"/>
      <c r="P1890" s="40"/>
      <c r="Q1890" s="40"/>
      <c r="R1890" s="40"/>
      <c r="S1890" s="40"/>
      <c r="T1890" s="40"/>
      <c r="U1890" s="40"/>
      <c r="V1890" s="41" t="s">
        <v>6622</v>
      </c>
      <c r="W1890" s="36">
        <v>4</v>
      </c>
      <c r="X1890" s="36" t="s">
        <v>4369</v>
      </c>
      <c r="Y1890" s="36" t="s">
        <v>117</v>
      </c>
      <c r="Z1890" s="36" t="s">
        <v>117</v>
      </c>
      <c r="AA1890" s="36" t="s">
        <v>117</v>
      </c>
      <c r="AB1890" s="36" t="s">
        <v>117</v>
      </c>
      <c r="AC1890" s="36" t="s">
        <v>117</v>
      </c>
      <c r="AD1890" s="36" t="s">
        <v>117</v>
      </c>
      <c r="AE1890" s="36" t="s">
        <v>5958</v>
      </c>
      <c r="AF1890" s="36" t="s">
        <v>117</v>
      </c>
      <c r="AG1890" s="36" t="s">
        <v>1531</v>
      </c>
      <c r="AH1890" s="36" t="s">
        <v>117</v>
      </c>
      <c r="AI1890" s="36" t="s">
        <v>117</v>
      </c>
      <c r="AJ1890" s="36" t="s">
        <v>117</v>
      </c>
      <c r="AK1890" s="36" t="s">
        <v>4297</v>
      </c>
      <c r="AL1890" s="36" t="s">
        <v>1515</v>
      </c>
      <c r="AM1890" s="36" t="s">
        <v>1517</v>
      </c>
      <c r="AN1890" s="36"/>
      <c r="AO1890" s="36"/>
      <c r="AP1890" s="36"/>
      <c r="AQ1890" s="36"/>
      <c r="AR1890" s="36"/>
      <c r="AS1890" s="36"/>
    </row>
    <row r="1891" spans="1:45" s="62" customFormat="1" hidden="1">
      <c r="A1891" s="55"/>
      <c r="B1891" s="42" t="s">
        <v>6695</v>
      </c>
      <c r="C1891" s="40"/>
      <c r="D1891" s="42" t="s">
        <v>6604</v>
      </c>
      <c r="E1891" s="40"/>
      <c r="F1891" s="40"/>
      <c r="G1891" s="40"/>
      <c r="H1891" s="43"/>
      <c r="I1891" s="40"/>
      <c r="J1891" s="40"/>
      <c r="K1891" s="40"/>
      <c r="L1891" s="40"/>
      <c r="M1891" s="42"/>
      <c r="N1891" s="40"/>
      <c r="O1891" s="40"/>
      <c r="P1891" s="40"/>
      <c r="Q1891" s="40"/>
      <c r="R1891" s="40"/>
      <c r="S1891" s="40"/>
      <c r="T1891" s="40"/>
      <c r="U1891" s="40"/>
      <c r="V1891" s="41" t="s">
        <v>6622</v>
      </c>
      <c r="W1891" s="36">
        <v>4</v>
      </c>
      <c r="X1891" s="36" t="s">
        <v>4369</v>
      </c>
      <c r="Y1891" s="36" t="s">
        <v>117</v>
      </c>
      <c r="Z1891" s="36" t="s">
        <v>117</v>
      </c>
      <c r="AA1891" s="36" t="s">
        <v>117</v>
      </c>
      <c r="AB1891" s="36" t="s">
        <v>117</v>
      </c>
      <c r="AC1891" s="36" t="s">
        <v>117</v>
      </c>
      <c r="AD1891" s="36" t="s">
        <v>117</v>
      </c>
      <c r="AE1891" s="36" t="s">
        <v>5959</v>
      </c>
      <c r="AF1891" s="36" t="s">
        <v>117</v>
      </c>
      <c r="AG1891" s="36" t="s">
        <v>1531</v>
      </c>
      <c r="AH1891" s="36" t="s">
        <v>117</v>
      </c>
      <c r="AI1891" s="36" t="s">
        <v>117</v>
      </c>
      <c r="AJ1891" s="36" t="s">
        <v>117</v>
      </c>
      <c r="AK1891" s="36" t="s">
        <v>4297</v>
      </c>
      <c r="AL1891" s="36" t="s">
        <v>1515</v>
      </c>
      <c r="AM1891" s="36" t="s">
        <v>1517</v>
      </c>
      <c r="AN1891" s="36"/>
      <c r="AO1891" s="36"/>
      <c r="AP1891" s="36"/>
      <c r="AQ1891" s="36"/>
      <c r="AR1891" s="36"/>
      <c r="AS1891" s="36"/>
    </row>
    <row r="1892" spans="1:45" s="62" customFormat="1" hidden="1">
      <c r="A1892" s="55"/>
      <c r="B1892" s="42" t="s">
        <v>6695</v>
      </c>
      <c r="C1892" s="40"/>
      <c r="D1892" s="42" t="s">
        <v>4</v>
      </c>
      <c r="E1892" s="42" t="s">
        <v>6708</v>
      </c>
      <c r="F1892" s="35" t="s">
        <v>6698</v>
      </c>
      <c r="G1892" s="40"/>
      <c r="H1892" s="43"/>
      <c r="I1892" s="40"/>
      <c r="J1892" s="40"/>
      <c r="K1892" s="40"/>
      <c r="L1892" s="40"/>
      <c r="M1892" s="42"/>
      <c r="N1892" s="40"/>
      <c r="O1892" s="40"/>
      <c r="P1892" s="40"/>
      <c r="Q1892" s="40"/>
      <c r="R1892" s="40"/>
      <c r="S1892" s="40"/>
      <c r="T1892" s="40"/>
      <c r="U1892" s="40"/>
      <c r="V1892" s="41" t="s">
        <v>6605</v>
      </c>
      <c r="W1892" s="36">
        <v>3</v>
      </c>
      <c r="X1892" s="36" t="s">
        <v>5960</v>
      </c>
      <c r="Y1892" s="36" t="s">
        <v>1533</v>
      </c>
      <c r="Z1892" s="36" t="s">
        <v>117</v>
      </c>
      <c r="AA1892" s="36" t="s">
        <v>1534</v>
      </c>
      <c r="AB1892" s="36" t="s">
        <v>1534</v>
      </c>
      <c r="AC1892" s="36" t="s">
        <v>1535</v>
      </c>
      <c r="AD1892" s="36" t="s">
        <v>1536</v>
      </c>
      <c r="AE1892" s="36" t="s">
        <v>5961</v>
      </c>
      <c r="AF1892" s="36" t="s">
        <v>117</v>
      </c>
      <c r="AG1892" s="36" t="s">
        <v>117</v>
      </c>
      <c r="AH1892" s="36" t="s">
        <v>4367</v>
      </c>
      <c r="AI1892" s="36" t="s">
        <v>5962</v>
      </c>
      <c r="AJ1892" s="36" t="s">
        <v>5963</v>
      </c>
      <c r="AK1892" s="36" t="s">
        <v>4297</v>
      </c>
      <c r="AL1892" s="36" t="s">
        <v>1515</v>
      </c>
      <c r="AM1892" s="36" t="s">
        <v>1517</v>
      </c>
      <c r="AN1892" s="36"/>
      <c r="AO1892" s="36"/>
      <c r="AP1892" s="36"/>
      <c r="AQ1892" s="36"/>
      <c r="AR1892" s="36"/>
      <c r="AS1892" s="36"/>
    </row>
    <row r="1893" spans="1:45" s="62" customFormat="1" hidden="1">
      <c r="A1893" s="55"/>
      <c r="B1893" s="42" t="s">
        <v>6695</v>
      </c>
      <c r="C1893" s="40"/>
      <c r="D1893" s="42" t="s">
        <v>4</v>
      </c>
      <c r="E1893" s="42"/>
      <c r="F1893" s="35" t="s">
        <v>6698</v>
      </c>
      <c r="G1893" s="40"/>
      <c r="H1893" s="43"/>
      <c r="I1893" s="40"/>
      <c r="J1893" s="40"/>
      <c r="K1893" s="40"/>
      <c r="L1893" s="40"/>
      <c r="M1893" s="42"/>
      <c r="N1893" s="40"/>
      <c r="O1893" s="40"/>
      <c r="P1893" s="40"/>
      <c r="Q1893" s="40"/>
      <c r="R1893" s="40"/>
      <c r="S1893" s="40"/>
      <c r="T1893" s="40"/>
      <c r="U1893" s="40"/>
      <c r="V1893" s="41" t="s">
        <v>6605</v>
      </c>
      <c r="W1893" s="36">
        <v>4</v>
      </c>
      <c r="X1893" s="36" t="s">
        <v>4369</v>
      </c>
      <c r="Y1893" s="36" t="s">
        <v>117</v>
      </c>
      <c r="Z1893" s="36" t="s">
        <v>117</v>
      </c>
      <c r="AA1893" s="36" t="s">
        <v>117</v>
      </c>
      <c r="AB1893" s="36" t="s">
        <v>117</v>
      </c>
      <c r="AC1893" s="36" t="s">
        <v>117</v>
      </c>
      <c r="AD1893" s="36" t="s">
        <v>117</v>
      </c>
      <c r="AE1893" s="36" t="s">
        <v>4761</v>
      </c>
      <c r="AF1893" s="36" t="s">
        <v>117</v>
      </c>
      <c r="AG1893" s="36" t="s">
        <v>1535</v>
      </c>
      <c r="AH1893" s="36" t="s">
        <v>117</v>
      </c>
      <c r="AI1893" s="36" t="s">
        <v>117</v>
      </c>
      <c r="AJ1893" s="36" t="s">
        <v>117</v>
      </c>
      <c r="AK1893" s="36" t="s">
        <v>4297</v>
      </c>
      <c r="AL1893" s="36" t="s">
        <v>1515</v>
      </c>
      <c r="AM1893" s="36" t="s">
        <v>1517</v>
      </c>
      <c r="AN1893" s="36"/>
      <c r="AO1893" s="36"/>
      <c r="AP1893" s="36"/>
      <c r="AQ1893" s="36"/>
      <c r="AR1893" s="36"/>
      <c r="AS1893" s="36"/>
    </row>
    <row r="1894" spans="1:45" s="62" customFormat="1" hidden="1">
      <c r="A1894" s="55"/>
      <c r="B1894" s="42" t="s">
        <v>6695</v>
      </c>
      <c r="C1894" s="40"/>
      <c r="D1894" s="42" t="s">
        <v>4</v>
      </c>
      <c r="E1894" s="42" t="s">
        <v>6708</v>
      </c>
      <c r="F1894" s="35" t="s">
        <v>6698</v>
      </c>
      <c r="G1894" s="40"/>
      <c r="H1894" s="43"/>
      <c r="I1894" s="40"/>
      <c r="J1894" s="40"/>
      <c r="K1894" s="40"/>
      <c r="L1894" s="40"/>
      <c r="M1894" s="42"/>
      <c r="N1894" s="40"/>
      <c r="O1894" s="40"/>
      <c r="P1894" s="40"/>
      <c r="Q1894" s="40"/>
      <c r="R1894" s="40"/>
      <c r="S1894" s="40"/>
      <c r="T1894" s="40"/>
      <c r="U1894" s="40"/>
      <c r="V1894" s="41" t="s">
        <v>6605</v>
      </c>
      <c r="W1894" s="36">
        <v>3</v>
      </c>
      <c r="X1894" s="36" t="s">
        <v>5960</v>
      </c>
      <c r="Y1894" s="36" t="s">
        <v>1537</v>
      </c>
      <c r="Z1894" s="36" t="s">
        <v>117</v>
      </c>
      <c r="AA1894" s="36" t="s">
        <v>1538</v>
      </c>
      <c r="AB1894" s="36" t="s">
        <v>1538</v>
      </c>
      <c r="AC1894" s="36" t="s">
        <v>1539</v>
      </c>
      <c r="AD1894" s="36" t="s">
        <v>1540</v>
      </c>
      <c r="AE1894" s="36" t="s">
        <v>5961</v>
      </c>
      <c r="AF1894" s="36" t="s">
        <v>117</v>
      </c>
      <c r="AG1894" s="36" t="s">
        <v>117</v>
      </c>
      <c r="AH1894" s="36" t="s">
        <v>4367</v>
      </c>
      <c r="AI1894" s="36" t="s">
        <v>5964</v>
      </c>
      <c r="AJ1894" s="36" t="s">
        <v>5963</v>
      </c>
      <c r="AK1894" s="36" t="s">
        <v>4297</v>
      </c>
      <c r="AL1894" s="36" t="s">
        <v>1515</v>
      </c>
      <c r="AM1894" s="36" t="s">
        <v>1517</v>
      </c>
      <c r="AN1894" s="36"/>
      <c r="AO1894" s="36"/>
      <c r="AP1894" s="36"/>
      <c r="AQ1894" s="36"/>
      <c r="AR1894" s="36"/>
      <c r="AS1894" s="36"/>
    </row>
    <row r="1895" spans="1:45" s="62" customFormat="1" hidden="1">
      <c r="A1895" s="55"/>
      <c r="B1895" s="42" t="s">
        <v>6695</v>
      </c>
      <c r="C1895" s="40"/>
      <c r="D1895" s="42" t="s">
        <v>4</v>
      </c>
      <c r="E1895" s="42"/>
      <c r="F1895" s="35" t="s">
        <v>6698</v>
      </c>
      <c r="G1895" s="40"/>
      <c r="H1895" s="43"/>
      <c r="I1895" s="40"/>
      <c r="J1895" s="40"/>
      <c r="K1895" s="40"/>
      <c r="L1895" s="40"/>
      <c r="M1895" s="42"/>
      <c r="N1895" s="40"/>
      <c r="O1895" s="40"/>
      <c r="P1895" s="40"/>
      <c r="Q1895" s="40"/>
      <c r="R1895" s="40"/>
      <c r="S1895" s="40"/>
      <c r="T1895" s="40"/>
      <c r="U1895" s="40"/>
      <c r="V1895" s="41" t="s">
        <v>6605</v>
      </c>
      <c r="W1895" s="36">
        <v>4</v>
      </c>
      <c r="X1895" s="36" t="s">
        <v>4369</v>
      </c>
      <c r="Y1895" s="36" t="s">
        <v>117</v>
      </c>
      <c r="Z1895" s="36" t="s">
        <v>117</v>
      </c>
      <c r="AA1895" s="36" t="s">
        <v>117</v>
      </c>
      <c r="AB1895" s="36" t="s">
        <v>117</v>
      </c>
      <c r="AC1895" s="36" t="s">
        <v>117</v>
      </c>
      <c r="AD1895" s="36" t="s">
        <v>117</v>
      </c>
      <c r="AE1895" s="36" t="s">
        <v>4761</v>
      </c>
      <c r="AF1895" s="36" t="s">
        <v>117</v>
      </c>
      <c r="AG1895" s="36" t="s">
        <v>1539</v>
      </c>
      <c r="AH1895" s="36" t="s">
        <v>117</v>
      </c>
      <c r="AI1895" s="36" t="s">
        <v>117</v>
      </c>
      <c r="AJ1895" s="36" t="s">
        <v>117</v>
      </c>
      <c r="AK1895" s="36" t="s">
        <v>4297</v>
      </c>
      <c r="AL1895" s="36" t="s">
        <v>1515</v>
      </c>
      <c r="AM1895" s="36" t="s">
        <v>1517</v>
      </c>
      <c r="AN1895" s="36"/>
      <c r="AO1895" s="36"/>
      <c r="AP1895" s="36"/>
      <c r="AQ1895" s="36"/>
      <c r="AR1895" s="36"/>
      <c r="AS1895" s="36"/>
    </row>
    <row r="1896" spans="1:45" s="62" customFormat="1" hidden="1">
      <c r="A1896" s="55"/>
      <c r="B1896" s="42" t="s">
        <v>6695</v>
      </c>
      <c r="C1896" s="40"/>
      <c r="D1896" s="42" t="s">
        <v>4</v>
      </c>
      <c r="E1896" s="42" t="s">
        <v>6708</v>
      </c>
      <c r="F1896" s="36" t="s">
        <v>6698</v>
      </c>
      <c r="G1896" s="40"/>
      <c r="H1896" s="43"/>
      <c r="I1896" s="40"/>
      <c r="J1896" s="40"/>
      <c r="K1896" s="40"/>
      <c r="L1896" s="40"/>
      <c r="M1896" s="42"/>
      <c r="N1896" s="40"/>
      <c r="O1896" s="40"/>
      <c r="P1896" s="40"/>
      <c r="Q1896" s="40"/>
      <c r="R1896" s="40"/>
      <c r="S1896" s="40"/>
      <c r="T1896" s="40"/>
      <c r="U1896" s="40"/>
      <c r="V1896" s="41" t="s">
        <v>6605</v>
      </c>
      <c r="W1896" s="36">
        <v>3</v>
      </c>
      <c r="X1896" s="36" t="s">
        <v>5206</v>
      </c>
      <c r="Y1896" s="36" t="s">
        <v>1541</v>
      </c>
      <c r="Z1896" s="36" t="s">
        <v>117</v>
      </c>
      <c r="AA1896" s="36" t="s">
        <v>1542</v>
      </c>
      <c r="AB1896" s="36" t="s">
        <v>1543</v>
      </c>
      <c r="AC1896" s="36" t="s">
        <v>1544</v>
      </c>
      <c r="AD1896" s="36" t="s">
        <v>1545</v>
      </c>
      <c r="AE1896" s="36" t="s">
        <v>5207</v>
      </c>
      <c r="AF1896" s="36" t="s">
        <v>4569</v>
      </c>
      <c r="AG1896" s="36" t="s">
        <v>117</v>
      </c>
      <c r="AH1896" s="36" t="s">
        <v>4367</v>
      </c>
      <c r="AI1896" s="36" t="s">
        <v>5965</v>
      </c>
      <c r="AJ1896" s="36" t="s">
        <v>5966</v>
      </c>
      <c r="AK1896" s="36" t="s">
        <v>4297</v>
      </c>
      <c r="AL1896" s="36" t="s">
        <v>1515</v>
      </c>
      <c r="AM1896" s="36" t="s">
        <v>1517</v>
      </c>
      <c r="AN1896" s="36"/>
      <c r="AO1896" s="36"/>
      <c r="AP1896" s="36"/>
      <c r="AQ1896" s="36"/>
      <c r="AR1896" s="36"/>
      <c r="AS1896" s="36"/>
    </row>
    <row r="1897" spans="1:45" s="62" customFormat="1" hidden="1">
      <c r="A1897" s="55"/>
      <c r="B1897" s="42" t="s">
        <v>6695</v>
      </c>
      <c r="C1897" s="40"/>
      <c r="D1897" s="42" t="s">
        <v>4</v>
      </c>
      <c r="E1897" s="42"/>
      <c r="F1897" s="36" t="s">
        <v>6698</v>
      </c>
      <c r="G1897" s="40"/>
      <c r="H1897" s="43"/>
      <c r="I1897" s="40"/>
      <c r="J1897" s="40"/>
      <c r="K1897" s="40"/>
      <c r="L1897" s="40"/>
      <c r="M1897" s="42"/>
      <c r="N1897" s="40"/>
      <c r="O1897" s="40"/>
      <c r="P1897" s="40"/>
      <c r="Q1897" s="40"/>
      <c r="R1897" s="40"/>
      <c r="S1897" s="40"/>
      <c r="T1897" s="40"/>
      <c r="U1897" s="40"/>
      <c r="V1897" s="41" t="s">
        <v>6605</v>
      </c>
      <c r="W1897" s="36">
        <v>4</v>
      </c>
      <c r="X1897" s="36" t="s">
        <v>4369</v>
      </c>
      <c r="Y1897" s="36" t="s">
        <v>117</v>
      </c>
      <c r="Z1897" s="36" t="s">
        <v>117</v>
      </c>
      <c r="AA1897" s="36" t="s">
        <v>117</v>
      </c>
      <c r="AB1897" s="36" t="s">
        <v>117</v>
      </c>
      <c r="AC1897" s="36" t="s">
        <v>117</v>
      </c>
      <c r="AD1897" s="36" t="s">
        <v>117</v>
      </c>
      <c r="AE1897" s="36" t="s">
        <v>4761</v>
      </c>
      <c r="AF1897" s="36" t="s">
        <v>117</v>
      </c>
      <c r="AG1897" s="36" t="s">
        <v>1544</v>
      </c>
      <c r="AH1897" s="36" t="s">
        <v>117</v>
      </c>
      <c r="AI1897" s="36" t="s">
        <v>117</v>
      </c>
      <c r="AJ1897" s="36" t="s">
        <v>117</v>
      </c>
      <c r="AK1897" s="36" t="s">
        <v>4297</v>
      </c>
      <c r="AL1897" s="36" t="s">
        <v>1515</v>
      </c>
      <c r="AM1897" s="36" t="s">
        <v>1517</v>
      </c>
      <c r="AN1897" s="36"/>
      <c r="AO1897" s="36"/>
      <c r="AP1897" s="36"/>
      <c r="AQ1897" s="36"/>
      <c r="AR1897" s="36"/>
      <c r="AS1897" s="36"/>
    </row>
    <row r="1898" spans="1:45" s="62" customFormat="1" hidden="1">
      <c r="A1898" s="55"/>
      <c r="B1898" s="42" t="s">
        <v>6695</v>
      </c>
      <c r="C1898" s="40"/>
      <c r="D1898" s="42" t="s">
        <v>4</v>
      </c>
      <c r="E1898" s="42" t="s">
        <v>6708</v>
      </c>
      <c r="F1898" s="35" t="s">
        <v>6698</v>
      </c>
      <c r="G1898" s="40"/>
      <c r="H1898" s="43"/>
      <c r="I1898" s="40"/>
      <c r="J1898" s="40"/>
      <c r="K1898" s="40"/>
      <c r="L1898" s="40"/>
      <c r="M1898" s="42"/>
      <c r="N1898" s="40"/>
      <c r="O1898" s="40"/>
      <c r="P1898" s="40"/>
      <c r="Q1898" s="40"/>
      <c r="R1898" s="40"/>
      <c r="S1898" s="40"/>
      <c r="T1898" s="40"/>
      <c r="U1898" s="40"/>
      <c r="V1898" s="41" t="s">
        <v>6605</v>
      </c>
      <c r="W1898" s="36">
        <v>3</v>
      </c>
      <c r="X1898" s="36" t="s">
        <v>5206</v>
      </c>
      <c r="Y1898" s="36" t="s">
        <v>1546</v>
      </c>
      <c r="Z1898" s="36" t="s">
        <v>117</v>
      </c>
      <c r="AA1898" s="36" t="s">
        <v>1547</v>
      </c>
      <c r="AB1898" s="36" t="s">
        <v>1547</v>
      </c>
      <c r="AC1898" s="36" t="s">
        <v>1548</v>
      </c>
      <c r="AD1898" s="36" t="s">
        <v>1549</v>
      </c>
      <c r="AE1898" s="36" t="s">
        <v>5207</v>
      </c>
      <c r="AF1898" s="36" t="s">
        <v>4569</v>
      </c>
      <c r="AG1898" s="36" t="s">
        <v>117</v>
      </c>
      <c r="AH1898" s="36" t="s">
        <v>4367</v>
      </c>
      <c r="AI1898" s="36" t="s">
        <v>5967</v>
      </c>
      <c r="AJ1898" s="36" t="s">
        <v>5966</v>
      </c>
      <c r="AK1898" s="36" t="s">
        <v>4297</v>
      </c>
      <c r="AL1898" s="36" t="s">
        <v>1515</v>
      </c>
      <c r="AM1898" s="36" t="s">
        <v>1517</v>
      </c>
      <c r="AN1898" s="36"/>
      <c r="AO1898" s="36"/>
      <c r="AP1898" s="36"/>
      <c r="AQ1898" s="36"/>
      <c r="AR1898" s="36"/>
      <c r="AS1898" s="36"/>
    </row>
    <row r="1899" spans="1:45" s="62" customFormat="1" hidden="1">
      <c r="A1899" s="55"/>
      <c r="B1899" s="42" t="s">
        <v>6695</v>
      </c>
      <c r="C1899" s="40"/>
      <c r="D1899" s="42" t="s">
        <v>4</v>
      </c>
      <c r="E1899" s="42"/>
      <c r="F1899" s="35" t="s">
        <v>6698</v>
      </c>
      <c r="G1899" s="40"/>
      <c r="H1899" s="43"/>
      <c r="I1899" s="40"/>
      <c r="J1899" s="40"/>
      <c r="K1899" s="40"/>
      <c r="L1899" s="40"/>
      <c r="M1899" s="42"/>
      <c r="N1899" s="40"/>
      <c r="O1899" s="40"/>
      <c r="P1899" s="40"/>
      <c r="Q1899" s="40"/>
      <c r="R1899" s="40"/>
      <c r="S1899" s="40"/>
      <c r="T1899" s="40"/>
      <c r="U1899" s="40"/>
      <c r="V1899" s="41" t="s">
        <v>6605</v>
      </c>
      <c r="W1899" s="36">
        <v>4</v>
      </c>
      <c r="X1899" s="36" t="s">
        <v>4369</v>
      </c>
      <c r="Y1899" s="36" t="s">
        <v>117</v>
      </c>
      <c r="Z1899" s="36" t="s">
        <v>117</v>
      </c>
      <c r="AA1899" s="36" t="s">
        <v>117</v>
      </c>
      <c r="AB1899" s="36" t="s">
        <v>117</v>
      </c>
      <c r="AC1899" s="36" t="s">
        <v>117</v>
      </c>
      <c r="AD1899" s="36" t="s">
        <v>117</v>
      </c>
      <c r="AE1899" s="36" t="s">
        <v>4761</v>
      </c>
      <c r="AF1899" s="36" t="s">
        <v>117</v>
      </c>
      <c r="AG1899" s="36" t="s">
        <v>1548</v>
      </c>
      <c r="AH1899" s="36" t="s">
        <v>117</v>
      </c>
      <c r="AI1899" s="36" t="s">
        <v>117</v>
      </c>
      <c r="AJ1899" s="36" t="s">
        <v>117</v>
      </c>
      <c r="AK1899" s="36" t="s">
        <v>4297</v>
      </c>
      <c r="AL1899" s="36" t="s">
        <v>1515</v>
      </c>
      <c r="AM1899" s="36" t="s">
        <v>1517</v>
      </c>
      <c r="AN1899" s="36"/>
      <c r="AO1899" s="36"/>
      <c r="AP1899" s="36"/>
      <c r="AQ1899" s="36"/>
      <c r="AR1899" s="36"/>
      <c r="AS1899" s="36"/>
    </row>
    <row r="1900" spans="1:45" s="62" customFormat="1" hidden="1">
      <c r="A1900" s="157" t="s">
        <v>7485</v>
      </c>
      <c r="B1900" s="42" t="s">
        <v>6695</v>
      </c>
      <c r="C1900" s="40"/>
      <c r="D1900" s="42" t="s">
        <v>4</v>
      </c>
      <c r="E1900" s="42" t="s">
        <v>6708</v>
      </c>
      <c r="F1900" s="36" t="s">
        <v>6698</v>
      </c>
      <c r="G1900" s="40"/>
      <c r="H1900" s="43"/>
      <c r="I1900" s="40"/>
      <c r="J1900" s="40"/>
      <c r="K1900" s="40"/>
      <c r="L1900" s="40"/>
      <c r="M1900" s="42"/>
      <c r="N1900" s="40"/>
      <c r="O1900" s="40"/>
      <c r="P1900" s="40"/>
      <c r="Q1900" s="40"/>
      <c r="R1900" s="40"/>
      <c r="S1900" s="40"/>
      <c r="T1900" s="40"/>
      <c r="U1900" s="40"/>
      <c r="V1900" s="41" t="s">
        <v>6605</v>
      </c>
      <c r="W1900" s="36">
        <v>3</v>
      </c>
      <c r="X1900" s="36" t="s">
        <v>6092</v>
      </c>
      <c r="Y1900" s="36" t="s">
        <v>1550</v>
      </c>
      <c r="Z1900" s="36" t="s">
        <v>117</v>
      </c>
      <c r="AA1900" s="36" t="s">
        <v>1551</v>
      </c>
      <c r="AB1900" s="36" t="s">
        <v>1551</v>
      </c>
      <c r="AC1900" s="36" t="s">
        <v>1552</v>
      </c>
      <c r="AD1900" s="36" t="s">
        <v>1545</v>
      </c>
      <c r="AE1900" s="36" t="s">
        <v>5968</v>
      </c>
      <c r="AF1900" s="36" t="s">
        <v>117</v>
      </c>
      <c r="AG1900" s="36" t="s">
        <v>117</v>
      </c>
      <c r="AH1900" s="36" t="s">
        <v>4367</v>
      </c>
      <c r="AI1900" s="36" t="s">
        <v>5969</v>
      </c>
      <c r="AJ1900" s="36" t="s">
        <v>5970</v>
      </c>
      <c r="AK1900" s="36" t="s">
        <v>4297</v>
      </c>
      <c r="AL1900" s="36" t="s">
        <v>1515</v>
      </c>
      <c r="AM1900" s="36" t="s">
        <v>1517</v>
      </c>
      <c r="AN1900" s="36"/>
      <c r="AO1900" s="36"/>
      <c r="AP1900" s="36"/>
      <c r="AQ1900" s="36"/>
      <c r="AR1900" s="36"/>
      <c r="AS1900" s="36"/>
    </row>
    <row r="1901" spans="1:45" s="62" customFormat="1" hidden="1">
      <c r="A1901" s="55"/>
      <c r="B1901" s="42" t="s">
        <v>6695</v>
      </c>
      <c r="C1901" s="40"/>
      <c r="D1901" s="42" t="s">
        <v>4</v>
      </c>
      <c r="E1901" s="42"/>
      <c r="F1901" s="36" t="s">
        <v>6698</v>
      </c>
      <c r="G1901" s="40"/>
      <c r="H1901" s="43"/>
      <c r="I1901" s="40"/>
      <c r="J1901" s="40"/>
      <c r="K1901" s="40"/>
      <c r="L1901" s="40"/>
      <c r="M1901" s="42"/>
      <c r="N1901" s="40"/>
      <c r="O1901" s="40"/>
      <c r="P1901" s="40"/>
      <c r="Q1901" s="40"/>
      <c r="R1901" s="40"/>
      <c r="S1901" s="40"/>
      <c r="T1901" s="40"/>
      <c r="U1901" s="40"/>
      <c r="V1901" s="41" t="s">
        <v>6605</v>
      </c>
      <c r="W1901" s="36">
        <v>4</v>
      </c>
      <c r="X1901" s="36" t="s">
        <v>4369</v>
      </c>
      <c r="Y1901" s="36" t="s">
        <v>117</v>
      </c>
      <c r="Z1901" s="36" t="s">
        <v>117</v>
      </c>
      <c r="AA1901" s="36" t="s">
        <v>117</v>
      </c>
      <c r="AB1901" s="36" t="s">
        <v>117</v>
      </c>
      <c r="AC1901" s="36" t="s">
        <v>117</v>
      </c>
      <c r="AD1901" s="36" t="s">
        <v>117</v>
      </c>
      <c r="AE1901" s="36" t="s">
        <v>4761</v>
      </c>
      <c r="AF1901" s="36" t="s">
        <v>117</v>
      </c>
      <c r="AG1901" s="36" t="s">
        <v>1552</v>
      </c>
      <c r="AH1901" s="36" t="s">
        <v>117</v>
      </c>
      <c r="AI1901" s="36" t="s">
        <v>117</v>
      </c>
      <c r="AJ1901" s="36" t="s">
        <v>117</v>
      </c>
      <c r="AK1901" s="36" t="s">
        <v>4297</v>
      </c>
      <c r="AL1901" s="36" t="s">
        <v>1515</v>
      </c>
      <c r="AM1901" s="36" t="s">
        <v>1517</v>
      </c>
      <c r="AN1901" s="36"/>
      <c r="AO1901" s="36"/>
      <c r="AP1901" s="36"/>
      <c r="AQ1901" s="36"/>
      <c r="AR1901" s="36"/>
      <c r="AS1901" s="36"/>
    </row>
    <row r="1902" spans="1:45" s="62" customFormat="1" hidden="1">
      <c r="A1902" s="157" t="s">
        <v>7485</v>
      </c>
      <c r="B1902" s="42" t="s">
        <v>6695</v>
      </c>
      <c r="C1902" s="40"/>
      <c r="D1902" s="42" t="s">
        <v>4</v>
      </c>
      <c r="E1902" s="42" t="s">
        <v>6708</v>
      </c>
      <c r="F1902" s="35" t="s">
        <v>6698</v>
      </c>
      <c r="G1902" s="40"/>
      <c r="H1902" s="43"/>
      <c r="I1902" s="40"/>
      <c r="J1902" s="40"/>
      <c r="K1902" s="40"/>
      <c r="L1902" s="40"/>
      <c r="M1902" s="42"/>
      <c r="N1902" s="40"/>
      <c r="O1902" s="40"/>
      <c r="P1902" s="40"/>
      <c r="Q1902" s="40"/>
      <c r="R1902" s="40"/>
      <c r="S1902" s="40"/>
      <c r="T1902" s="40"/>
      <c r="U1902" s="40"/>
      <c r="V1902" s="41" t="s">
        <v>6605</v>
      </c>
      <c r="W1902" s="36">
        <v>3</v>
      </c>
      <c r="X1902" s="36" t="s">
        <v>6092</v>
      </c>
      <c r="Y1902" s="36" t="s">
        <v>1553</v>
      </c>
      <c r="Z1902" s="36" t="s">
        <v>117</v>
      </c>
      <c r="AA1902" s="36" t="s">
        <v>1554</v>
      </c>
      <c r="AB1902" s="36" t="s">
        <v>1554</v>
      </c>
      <c r="AC1902" s="36" t="s">
        <v>1555</v>
      </c>
      <c r="AD1902" s="36" t="s">
        <v>1556</v>
      </c>
      <c r="AE1902" s="36" t="s">
        <v>5968</v>
      </c>
      <c r="AF1902" s="36" t="s">
        <v>117</v>
      </c>
      <c r="AG1902" s="36" t="s">
        <v>117</v>
      </c>
      <c r="AH1902" s="36" t="s">
        <v>4367</v>
      </c>
      <c r="AI1902" s="36" t="s">
        <v>5971</v>
      </c>
      <c r="AJ1902" s="36" t="s">
        <v>5970</v>
      </c>
      <c r="AK1902" s="36" t="s">
        <v>4297</v>
      </c>
      <c r="AL1902" s="36" t="s">
        <v>1515</v>
      </c>
      <c r="AM1902" s="36" t="s">
        <v>1517</v>
      </c>
      <c r="AN1902" s="36"/>
      <c r="AO1902" s="36"/>
      <c r="AP1902" s="36"/>
      <c r="AQ1902" s="36"/>
      <c r="AR1902" s="36"/>
      <c r="AS1902" s="36"/>
    </row>
    <row r="1903" spans="1:45" s="62" customFormat="1" hidden="1">
      <c r="A1903" s="55"/>
      <c r="B1903" s="42" t="s">
        <v>6695</v>
      </c>
      <c r="C1903" s="40"/>
      <c r="D1903" s="42" t="s">
        <v>4</v>
      </c>
      <c r="E1903" s="42"/>
      <c r="F1903" s="35" t="s">
        <v>6698</v>
      </c>
      <c r="G1903" s="40"/>
      <c r="H1903" s="43"/>
      <c r="I1903" s="40"/>
      <c r="J1903" s="40"/>
      <c r="K1903" s="40"/>
      <c r="L1903" s="40"/>
      <c r="M1903" s="42"/>
      <c r="N1903" s="40"/>
      <c r="O1903" s="40"/>
      <c r="P1903" s="40"/>
      <c r="Q1903" s="40"/>
      <c r="R1903" s="40"/>
      <c r="S1903" s="40"/>
      <c r="T1903" s="40"/>
      <c r="U1903" s="40"/>
      <c r="V1903" s="41" t="s">
        <v>6605</v>
      </c>
      <c r="W1903" s="36">
        <v>4</v>
      </c>
      <c r="X1903" s="36" t="s">
        <v>4369</v>
      </c>
      <c r="Y1903" s="36" t="s">
        <v>117</v>
      </c>
      <c r="Z1903" s="36" t="s">
        <v>117</v>
      </c>
      <c r="AA1903" s="36" t="s">
        <v>117</v>
      </c>
      <c r="AB1903" s="36" t="s">
        <v>117</v>
      </c>
      <c r="AC1903" s="36" t="s">
        <v>117</v>
      </c>
      <c r="AD1903" s="36" t="s">
        <v>117</v>
      </c>
      <c r="AE1903" s="36" t="s">
        <v>4761</v>
      </c>
      <c r="AF1903" s="36" t="s">
        <v>117</v>
      </c>
      <c r="AG1903" s="36" t="s">
        <v>1555</v>
      </c>
      <c r="AH1903" s="36" t="s">
        <v>117</v>
      </c>
      <c r="AI1903" s="36" t="s">
        <v>117</v>
      </c>
      <c r="AJ1903" s="36" t="s">
        <v>117</v>
      </c>
      <c r="AK1903" s="36" t="s">
        <v>4297</v>
      </c>
      <c r="AL1903" s="36" t="s">
        <v>1515</v>
      </c>
      <c r="AM1903" s="36" t="s">
        <v>1517</v>
      </c>
      <c r="AN1903" s="36"/>
      <c r="AO1903" s="36"/>
      <c r="AP1903" s="36"/>
      <c r="AQ1903" s="36"/>
      <c r="AR1903" s="36"/>
      <c r="AS1903" s="36"/>
    </row>
    <row r="1904" spans="1:45" s="62" customFormat="1" hidden="1">
      <c r="A1904" s="55"/>
      <c r="B1904" s="42" t="s">
        <v>6695</v>
      </c>
      <c r="C1904" s="40"/>
      <c r="D1904" s="42" t="s">
        <v>6711</v>
      </c>
      <c r="E1904" s="40"/>
      <c r="F1904" s="40"/>
      <c r="G1904" s="40"/>
      <c r="H1904" s="43"/>
      <c r="I1904" s="40"/>
      <c r="J1904" s="35" t="s">
        <v>6874</v>
      </c>
      <c r="K1904" s="40"/>
      <c r="L1904" s="40"/>
      <c r="M1904" s="42"/>
      <c r="N1904" s="40"/>
      <c r="O1904" s="40"/>
      <c r="P1904" s="40"/>
      <c r="Q1904" s="40"/>
      <c r="R1904" s="40"/>
      <c r="S1904" s="40"/>
      <c r="T1904" s="40"/>
      <c r="U1904" s="40"/>
      <c r="V1904" s="41" t="s">
        <v>6622</v>
      </c>
      <c r="W1904" s="36">
        <v>3</v>
      </c>
      <c r="X1904" s="36" t="s">
        <v>4585</v>
      </c>
      <c r="Y1904" s="36" t="s">
        <v>5972</v>
      </c>
      <c r="Z1904" s="36" t="s">
        <v>117</v>
      </c>
      <c r="AA1904" s="36" t="s">
        <v>117</v>
      </c>
      <c r="AB1904" s="36" t="s">
        <v>5973</v>
      </c>
      <c r="AC1904" s="36" t="s">
        <v>5972</v>
      </c>
      <c r="AD1904" s="36" t="s">
        <v>563</v>
      </c>
      <c r="AE1904" s="36" t="s">
        <v>4588</v>
      </c>
      <c r="AF1904" s="36" t="s">
        <v>117</v>
      </c>
      <c r="AG1904" s="36" t="s">
        <v>562</v>
      </c>
      <c r="AH1904" s="36" t="s">
        <v>4385</v>
      </c>
      <c r="AI1904" s="36" t="s">
        <v>117</v>
      </c>
      <c r="AJ1904" s="36" t="s">
        <v>117</v>
      </c>
      <c r="AK1904" s="36" t="s">
        <v>4297</v>
      </c>
      <c r="AL1904" s="36" t="s">
        <v>1515</v>
      </c>
      <c r="AM1904" s="36" t="s">
        <v>1517</v>
      </c>
      <c r="AN1904" s="36"/>
      <c r="AO1904" s="36"/>
      <c r="AP1904" s="36"/>
      <c r="AQ1904" s="36"/>
      <c r="AR1904" s="36"/>
      <c r="AS1904" s="36"/>
    </row>
    <row r="1905" spans="1:45" s="62" customFormat="1" hidden="1">
      <c r="A1905" s="55"/>
      <c r="B1905" s="42" t="s">
        <v>6695</v>
      </c>
      <c r="C1905" s="40"/>
      <c r="D1905" s="42" t="s">
        <v>4</v>
      </c>
      <c r="E1905" s="42"/>
      <c r="F1905" s="40"/>
      <c r="G1905" s="40"/>
      <c r="H1905" s="43" t="s">
        <v>4</v>
      </c>
      <c r="I1905" s="40"/>
      <c r="J1905" s="40"/>
      <c r="K1905" s="40"/>
      <c r="L1905" s="40"/>
      <c r="M1905" s="42"/>
      <c r="N1905" s="40"/>
      <c r="O1905" s="40"/>
      <c r="P1905" s="40"/>
      <c r="Q1905" s="40"/>
      <c r="R1905" s="40"/>
      <c r="S1905" s="40"/>
      <c r="T1905" s="40"/>
      <c r="U1905" s="40"/>
      <c r="V1905" s="41" t="s">
        <v>6605</v>
      </c>
      <c r="W1905" s="36">
        <v>3</v>
      </c>
      <c r="X1905" s="36" t="s">
        <v>4779</v>
      </c>
      <c r="Y1905" s="36" t="s">
        <v>5974</v>
      </c>
      <c r="Z1905" s="36" t="s">
        <v>117</v>
      </c>
      <c r="AA1905" s="36" t="s">
        <v>117</v>
      </c>
      <c r="AB1905" s="36" t="s">
        <v>117</v>
      </c>
      <c r="AC1905" s="36" t="s">
        <v>5974</v>
      </c>
      <c r="AD1905" s="36" t="s">
        <v>1525</v>
      </c>
      <c r="AE1905" s="36" t="s">
        <v>4781</v>
      </c>
      <c r="AF1905" s="36" t="s">
        <v>117</v>
      </c>
      <c r="AG1905" s="36" t="s">
        <v>117</v>
      </c>
      <c r="AH1905" s="36" t="s">
        <v>117</v>
      </c>
      <c r="AI1905" s="36" t="s">
        <v>117</v>
      </c>
      <c r="AJ1905" s="36" t="s">
        <v>117</v>
      </c>
      <c r="AK1905" s="36" t="s">
        <v>4297</v>
      </c>
      <c r="AL1905" s="36" t="s">
        <v>1515</v>
      </c>
      <c r="AM1905" s="36" t="s">
        <v>1517</v>
      </c>
      <c r="AN1905" s="36"/>
      <c r="AO1905" s="36"/>
      <c r="AP1905" s="36"/>
      <c r="AQ1905" s="36"/>
      <c r="AR1905" s="36"/>
      <c r="AS1905" s="36"/>
    </row>
    <row r="1906" spans="1:45" s="62" customFormat="1" hidden="1">
      <c r="A1906" s="55"/>
      <c r="B1906" s="42" t="s">
        <v>6695</v>
      </c>
      <c r="C1906" s="40"/>
      <c r="D1906" s="42" t="s">
        <v>4</v>
      </c>
      <c r="E1906" s="42"/>
      <c r="F1906" s="40"/>
      <c r="G1906" s="40"/>
      <c r="H1906" s="43" t="s">
        <v>4</v>
      </c>
      <c r="I1906" s="40"/>
      <c r="J1906" s="40"/>
      <c r="K1906" s="40"/>
      <c r="L1906" s="40" t="s">
        <v>6715</v>
      </c>
      <c r="M1906" s="42"/>
      <c r="N1906" s="40"/>
      <c r="O1906" s="40"/>
      <c r="P1906" s="40"/>
      <c r="Q1906" s="40"/>
      <c r="R1906" s="40"/>
      <c r="S1906" s="40"/>
      <c r="T1906" s="40"/>
      <c r="U1906" s="40"/>
      <c r="V1906" s="41" t="s">
        <v>6605</v>
      </c>
      <c r="W1906" s="36">
        <v>3</v>
      </c>
      <c r="X1906" s="36" t="s">
        <v>4800</v>
      </c>
      <c r="Y1906" s="36" t="s">
        <v>5975</v>
      </c>
      <c r="Z1906" s="36" t="s">
        <v>117</v>
      </c>
      <c r="AA1906" s="36" t="s">
        <v>117</v>
      </c>
      <c r="AB1906" s="36" t="s">
        <v>117</v>
      </c>
      <c r="AC1906" s="36" t="s">
        <v>5975</v>
      </c>
      <c r="AD1906" s="36" t="s">
        <v>5976</v>
      </c>
      <c r="AE1906" s="36" t="s">
        <v>4803</v>
      </c>
      <c r="AF1906" s="36" t="s">
        <v>117</v>
      </c>
      <c r="AG1906" s="36" t="s">
        <v>117</v>
      </c>
      <c r="AH1906" s="36" t="s">
        <v>117</v>
      </c>
      <c r="AI1906" s="36" t="s">
        <v>117</v>
      </c>
      <c r="AJ1906" s="36" t="s">
        <v>117</v>
      </c>
      <c r="AK1906" s="36" t="s">
        <v>4297</v>
      </c>
      <c r="AL1906" s="36" t="s">
        <v>1515</v>
      </c>
      <c r="AM1906" s="36" t="s">
        <v>1517</v>
      </c>
      <c r="AN1906" s="36"/>
      <c r="AO1906" s="36"/>
      <c r="AP1906" s="36"/>
      <c r="AQ1906" s="36"/>
      <c r="AR1906" s="36"/>
      <c r="AS1906" s="36"/>
    </row>
    <row r="1907" spans="1:45" s="62" customFormat="1" hidden="1">
      <c r="A1907" s="55"/>
      <c r="B1907" s="42" t="s">
        <v>6695</v>
      </c>
      <c r="C1907" s="40"/>
      <c r="D1907" s="42" t="s">
        <v>4</v>
      </c>
      <c r="E1907" s="42"/>
      <c r="F1907" s="40"/>
      <c r="G1907" s="40"/>
      <c r="H1907" s="43" t="s">
        <v>4</v>
      </c>
      <c r="I1907" s="40"/>
      <c r="J1907" s="40"/>
      <c r="K1907" s="40"/>
      <c r="L1907" s="40" t="s">
        <v>6715</v>
      </c>
      <c r="M1907" s="42"/>
      <c r="N1907" s="40"/>
      <c r="O1907" s="40"/>
      <c r="P1907" s="40"/>
      <c r="Q1907" s="40"/>
      <c r="R1907" s="40"/>
      <c r="S1907" s="40"/>
      <c r="T1907" s="40"/>
      <c r="U1907" s="40"/>
      <c r="V1907" s="41" t="s">
        <v>6605</v>
      </c>
      <c r="W1907" s="36">
        <v>3</v>
      </c>
      <c r="X1907" s="36" t="s">
        <v>4800</v>
      </c>
      <c r="Y1907" s="36" t="s">
        <v>5977</v>
      </c>
      <c r="Z1907" s="36" t="s">
        <v>117</v>
      </c>
      <c r="AA1907" s="36" t="s">
        <v>117</v>
      </c>
      <c r="AB1907" s="36" t="s">
        <v>117</v>
      </c>
      <c r="AC1907" s="36" t="s">
        <v>5977</v>
      </c>
      <c r="AD1907" s="36" t="s">
        <v>5978</v>
      </c>
      <c r="AE1907" s="36" t="s">
        <v>4803</v>
      </c>
      <c r="AF1907" s="36" t="s">
        <v>117</v>
      </c>
      <c r="AG1907" s="36" t="s">
        <v>117</v>
      </c>
      <c r="AH1907" s="36" t="s">
        <v>117</v>
      </c>
      <c r="AI1907" s="36" t="s">
        <v>117</v>
      </c>
      <c r="AJ1907" s="36" t="s">
        <v>117</v>
      </c>
      <c r="AK1907" s="36" t="s">
        <v>4297</v>
      </c>
      <c r="AL1907" s="36" t="s">
        <v>1515</v>
      </c>
      <c r="AM1907" s="36" t="s">
        <v>1517</v>
      </c>
      <c r="AN1907" s="36"/>
      <c r="AO1907" s="36"/>
      <c r="AP1907" s="36"/>
      <c r="AQ1907" s="36"/>
      <c r="AR1907" s="36"/>
      <c r="AS1907" s="36"/>
    </row>
    <row r="1908" spans="1:45" s="62" customFormat="1" hidden="1">
      <c r="A1908" s="55"/>
      <c r="B1908" s="42" t="s">
        <v>6695</v>
      </c>
      <c r="C1908" s="40"/>
      <c r="D1908" s="42" t="s">
        <v>4</v>
      </c>
      <c r="E1908" s="42"/>
      <c r="F1908" s="40"/>
      <c r="G1908" s="40"/>
      <c r="H1908" s="43" t="s">
        <v>4</v>
      </c>
      <c r="I1908" s="40"/>
      <c r="J1908" s="40"/>
      <c r="K1908" s="40"/>
      <c r="L1908" s="40" t="s">
        <v>6715</v>
      </c>
      <c r="M1908" s="42"/>
      <c r="N1908" s="40"/>
      <c r="O1908" s="40"/>
      <c r="P1908" s="40"/>
      <c r="Q1908" s="40"/>
      <c r="R1908" s="40"/>
      <c r="S1908" s="40"/>
      <c r="T1908" s="40"/>
      <c r="U1908" s="40"/>
      <c r="V1908" s="41" t="s">
        <v>6605</v>
      </c>
      <c r="W1908" s="36">
        <v>3</v>
      </c>
      <c r="X1908" s="36" t="s">
        <v>4782</v>
      </c>
      <c r="Y1908" s="36" t="s">
        <v>5979</v>
      </c>
      <c r="Z1908" s="36" t="s">
        <v>117</v>
      </c>
      <c r="AA1908" s="36" t="s">
        <v>117</v>
      </c>
      <c r="AB1908" s="36" t="s">
        <v>117</v>
      </c>
      <c r="AC1908" s="36" t="s">
        <v>5979</v>
      </c>
      <c r="AD1908" s="36" t="s">
        <v>5978</v>
      </c>
      <c r="AE1908" s="36" t="s">
        <v>4815</v>
      </c>
      <c r="AF1908" s="36" t="s">
        <v>117</v>
      </c>
      <c r="AG1908" s="36" t="s">
        <v>117</v>
      </c>
      <c r="AH1908" s="36" t="s">
        <v>117</v>
      </c>
      <c r="AI1908" s="36" t="s">
        <v>117</v>
      </c>
      <c r="AJ1908" s="36" t="s">
        <v>117</v>
      </c>
      <c r="AK1908" s="36" t="s">
        <v>4297</v>
      </c>
      <c r="AL1908" s="36" t="s">
        <v>1515</v>
      </c>
      <c r="AM1908" s="36" t="s">
        <v>1517</v>
      </c>
      <c r="AN1908" s="36"/>
      <c r="AO1908" s="36"/>
      <c r="AP1908" s="36"/>
      <c r="AQ1908" s="36"/>
      <c r="AR1908" s="36"/>
      <c r="AS1908" s="36"/>
    </row>
    <row r="1909" spans="1:45" s="62" customFormat="1" hidden="1">
      <c r="A1909" s="55"/>
      <c r="B1909" s="42" t="s">
        <v>6695</v>
      </c>
      <c r="C1909" s="40"/>
      <c r="D1909" s="42" t="s">
        <v>4</v>
      </c>
      <c r="E1909" s="42"/>
      <c r="F1909" s="40"/>
      <c r="G1909" s="40"/>
      <c r="H1909" s="43" t="s">
        <v>4</v>
      </c>
      <c r="I1909" s="40"/>
      <c r="J1909" s="40"/>
      <c r="K1909" s="40"/>
      <c r="L1909" s="40"/>
      <c r="M1909" s="42"/>
      <c r="N1909" s="40"/>
      <c r="O1909" s="40"/>
      <c r="P1909" s="40"/>
      <c r="Q1909" s="40"/>
      <c r="R1909" s="40"/>
      <c r="S1909" s="40"/>
      <c r="T1909" s="40"/>
      <c r="U1909" s="40"/>
      <c r="V1909" s="41" t="s">
        <v>6605</v>
      </c>
      <c r="W1909" s="36">
        <v>3</v>
      </c>
      <c r="X1909" s="36" t="s">
        <v>4779</v>
      </c>
      <c r="Y1909" s="36" t="s">
        <v>5980</v>
      </c>
      <c r="Z1909" s="36" t="s">
        <v>117</v>
      </c>
      <c r="AA1909" s="36" t="s">
        <v>117</v>
      </c>
      <c r="AB1909" s="36" t="s">
        <v>117</v>
      </c>
      <c r="AC1909" s="36" t="s">
        <v>5980</v>
      </c>
      <c r="AD1909" s="36" t="s">
        <v>621</v>
      </c>
      <c r="AE1909" s="36" t="s">
        <v>4781</v>
      </c>
      <c r="AF1909" s="36" t="s">
        <v>117</v>
      </c>
      <c r="AG1909" s="36" t="s">
        <v>117</v>
      </c>
      <c r="AH1909" s="36" t="s">
        <v>117</v>
      </c>
      <c r="AI1909" s="36" t="s">
        <v>117</v>
      </c>
      <c r="AJ1909" s="36" t="s">
        <v>117</v>
      </c>
      <c r="AK1909" s="36" t="s">
        <v>4297</v>
      </c>
      <c r="AL1909" s="36" t="s">
        <v>1515</v>
      </c>
      <c r="AM1909" s="36" t="s">
        <v>1517</v>
      </c>
      <c r="AN1909" s="36"/>
      <c r="AO1909" s="36"/>
      <c r="AP1909" s="36"/>
      <c r="AQ1909" s="36"/>
      <c r="AR1909" s="36"/>
      <c r="AS1909" s="36"/>
    </row>
    <row r="1910" spans="1:45" s="62" customFormat="1" hidden="1">
      <c r="A1910" s="55"/>
      <c r="B1910" s="42" t="s">
        <v>6695</v>
      </c>
      <c r="C1910" s="40"/>
      <c r="D1910" s="42" t="s">
        <v>4</v>
      </c>
      <c r="E1910" s="42"/>
      <c r="F1910" s="40"/>
      <c r="G1910" s="40"/>
      <c r="H1910" s="43" t="s">
        <v>4</v>
      </c>
      <c r="I1910" s="40"/>
      <c r="J1910" s="40"/>
      <c r="K1910" s="40"/>
      <c r="L1910" s="40" t="s">
        <v>6715</v>
      </c>
      <c r="M1910" s="42"/>
      <c r="N1910" s="40"/>
      <c r="O1910" s="40"/>
      <c r="P1910" s="40"/>
      <c r="Q1910" s="40"/>
      <c r="R1910" s="40"/>
      <c r="S1910" s="40"/>
      <c r="T1910" s="40"/>
      <c r="U1910" s="40"/>
      <c r="V1910" s="41" t="s">
        <v>6605</v>
      </c>
      <c r="W1910" s="36">
        <v>3</v>
      </c>
      <c r="X1910" s="36" t="s">
        <v>4800</v>
      </c>
      <c r="Y1910" s="36" t="s">
        <v>5981</v>
      </c>
      <c r="Z1910" s="36" t="s">
        <v>117</v>
      </c>
      <c r="AA1910" s="36" t="s">
        <v>117</v>
      </c>
      <c r="AB1910" s="36" t="s">
        <v>117</v>
      </c>
      <c r="AC1910" s="36" t="s">
        <v>5981</v>
      </c>
      <c r="AD1910" s="36" t="s">
        <v>5982</v>
      </c>
      <c r="AE1910" s="36" t="s">
        <v>4803</v>
      </c>
      <c r="AF1910" s="36" t="s">
        <v>117</v>
      </c>
      <c r="AG1910" s="36" t="s">
        <v>117</v>
      </c>
      <c r="AH1910" s="36" t="s">
        <v>117</v>
      </c>
      <c r="AI1910" s="36" t="s">
        <v>117</v>
      </c>
      <c r="AJ1910" s="36" t="s">
        <v>117</v>
      </c>
      <c r="AK1910" s="36" t="s">
        <v>4297</v>
      </c>
      <c r="AL1910" s="36" t="s">
        <v>1515</v>
      </c>
      <c r="AM1910" s="36" t="s">
        <v>1517</v>
      </c>
      <c r="AN1910" s="36"/>
      <c r="AO1910" s="36"/>
      <c r="AP1910" s="36"/>
      <c r="AQ1910" s="36"/>
      <c r="AR1910" s="36"/>
      <c r="AS1910" s="36"/>
    </row>
    <row r="1911" spans="1:45" s="62" customFormat="1" hidden="1">
      <c r="A1911" s="55"/>
      <c r="B1911" s="42" t="s">
        <v>6695</v>
      </c>
      <c r="C1911" s="40"/>
      <c r="D1911" s="42" t="s">
        <v>4</v>
      </c>
      <c r="E1911" s="42"/>
      <c r="F1911" s="40"/>
      <c r="G1911" s="40"/>
      <c r="H1911" s="43" t="s">
        <v>4</v>
      </c>
      <c r="I1911" s="40"/>
      <c r="J1911" s="40"/>
      <c r="K1911" s="40"/>
      <c r="L1911" s="40" t="s">
        <v>6715</v>
      </c>
      <c r="M1911" s="42"/>
      <c r="N1911" s="40"/>
      <c r="O1911" s="40"/>
      <c r="P1911" s="40"/>
      <c r="Q1911" s="40"/>
      <c r="R1911" s="40"/>
      <c r="S1911" s="40"/>
      <c r="T1911" s="40"/>
      <c r="U1911" s="40"/>
      <c r="V1911" s="41" t="s">
        <v>6605</v>
      </c>
      <c r="W1911" s="36">
        <v>3</v>
      </c>
      <c r="X1911" s="36" t="s">
        <v>4800</v>
      </c>
      <c r="Y1911" s="36" t="s">
        <v>5983</v>
      </c>
      <c r="Z1911" s="36" t="s">
        <v>117</v>
      </c>
      <c r="AA1911" s="36" t="s">
        <v>117</v>
      </c>
      <c r="AB1911" s="36" t="s">
        <v>117</v>
      </c>
      <c r="AC1911" s="36" t="s">
        <v>5983</v>
      </c>
      <c r="AD1911" s="36" t="s">
        <v>5984</v>
      </c>
      <c r="AE1911" s="36" t="s">
        <v>4803</v>
      </c>
      <c r="AF1911" s="36" t="s">
        <v>117</v>
      </c>
      <c r="AG1911" s="36" t="s">
        <v>117</v>
      </c>
      <c r="AH1911" s="36" t="s">
        <v>117</v>
      </c>
      <c r="AI1911" s="36" t="s">
        <v>117</v>
      </c>
      <c r="AJ1911" s="36" t="s">
        <v>117</v>
      </c>
      <c r="AK1911" s="36" t="s">
        <v>4297</v>
      </c>
      <c r="AL1911" s="36" t="s">
        <v>1515</v>
      </c>
      <c r="AM1911" s="36" t="s">
        <v>1517</v>
      </c>
      <c r="AN1911" s="36"/>
      <c r="AO1911" s="36"/>
      <c r="AP1911" s="36"/>
      <c r="AQ1911" s="36"/>
      <c r="AR1911" s="36"/>
      <c r="AS1911" s="36"/>
    </row>
    <row r="1912" spans="1:45" s="62" customFormat="1" hidden="1">
      <c r="A1912" s="55"/>
      <c r="B1912" s="42" t="s">
        <v>6695</v>
      </c>
      <c r="C1912" s="40"/>
      <c r="D1912" s="42" t="s">
        <v>4</v>
      </c>
      <c r="E1912" s="42"/>
      <c r="F1912" s="40"/>
      <c r="G1912" s="40"/>
      <c r="H1912" s="43" t="s">
        <v>4</v>
      </c>
      <c r="I1912" s="40"/>
      <c r="J1912" s="40"/>
      <c r="K1912" s="40"/>
      <c r="L1912" s="40" t="s">
        <v>6715</v>
      </c>
      <c r="M1912" s="42"/>
      <c r="N1912" s="40"/>
      <c r="O1912" s="40"/>
      <c r="P1912" s="40"/>
      <c r="Q1912" s="40"/>
      <c r="R1912" s="40"/>
      <c r="S1912" s="40"/>
      <c r="T1912" s="40"/>
      <c r="U1912" s="40"/>
      <c r="V1912" s="41" t="s">
        <v>6605</v>
      </c>
      <c r="W1912" s="36">
        <v>3</v>
      </c>
      <c r="X1912" s="36" t="s">
        <v>4782</v>
      </c>
      <c r="Y1912" s="36" t="s">
        <v>5985</v>
      </c>
      <c r="Z1912" s="36" t="s">
        <v>117</v>
      </c>
      <c r="AA1912" s="36" t="s">
        <v>117</v>
      </c>
      <c r="AB1912" s="36" t="s">
        <v>117</v>
      </c>
      <c r="AC1912" s="36" t="s">
        <v>5985</v>
      </c>
      <c r="AD1912" s="36" t="s">
        <v>1556</v>
      </c>
      <c r="AE1912" s="36" t="s">
        <v>4815</v>
      </c>
      <c r="AF1912" s="36" t="s">
        <v>117</v>
      </c>
      <c r="AG1912" s="36" t="s">
        <v>117</v>
      </c>
      <c r="AH1912" s="36" t="s">
        <v>117</v>
      </c>
      <c r="AI1912" s="36" t="s">
        <v>117</v>
      </c>
      <c r="AJ1912" s="36" t="s">
        <v>117</v>
      </c>
      <c r="AK1912" s="36" t="s">
        <v>4297</v>
      </c>
      <c r="AL1912" s="36" t="s">
        <v>1515</v>
      </c>
      <c r="AM1912" s="36" t="s">
        <v>1517</v>
      </c>
      <c r="AN1912" s="36"/>
      <c r="AO1912" s="36"/>
      <c r="AP1912" s="36"/>
      <c r="AQ1912" s="36"/>
      <c r="AR1912" s="36"/>
      <c r="AS1912" s="36"/>
    </row>
    <row r="1913" spans="1:45" s="62" customFormat="1" hidden="1">
      <c r="A1913" s="136"/>
      <c r="B1913" s="42" t="s">
        <v>6696</v>
      </c>
      <c r="C1913" s="36"/>
      <c r="D1913" s="36"/>
      <c r="E1913" s="36"/>
      <c r="F1913" s="36"/>
      <c r="G1913" s="36"/>
      <c r="H1913" s="36"/>
      <c r="I1913" s="36"/>
      <c r="J1913" s="36"/>
      <c r="K1913" s="36"/>
      <c r="L1913" s="36"/>
      <c r="M1913" s="36"/>
      <c r="N1913" s="36"/>
      <c r="O1913" s="36"/>
      <c r="P1913" s="36"/>
      <c r="Q1913" s="36"/>
      <c r="R1913" s="36"/>
      <c r="S1913" s="36"/>
      <c r="T1913" s="36"/>
      <c r="U1913" s="36"/>
      <c r="V1913" s="36"/>
      <c r="W1913" s="36">
        <v>1</v>
      </c>
      <c r="X1913" s="36" t="s">
        <v>1557</v>
      </c>
      <c r="Y1913" s="36"/>
      <c r="Z1913" s="36"/>
      <c r="AA1913" s="36"/>
      <c r="AB1913" s="36"/>
      <c r="AC1913" s="36"/>
      <c r="AD1913" s="36"/>
      <c r="AE1913" s="36"/>
      <c r="AF1913" s="36"/>
      <c r="AG1913" s="36"/>
      <c r="AH1913" s="36"/>
      <c r="AI1913" s="36"/>
      <c r="AJ1913" s="36"/>
      <c r="AK1913" s="36"/>
      <c r="AL1913" s="36"/>
      <c r="AM1913" s="36"/>
      <c r="AN1913" s="36"/>
      <c r="AO1913" s="36"/>
      <c r="AP1913" s="36"/>
      <c r="AQ1913" s="36"/>
      <c r="AR1913" s="36"/>
      <c r="AS1913" s="36"/>
    </row>
    <row r="1914" spans="1:45" s="62" customFormat="1" hidden="1">
      <c r="A1914" s="136"/>
      <c r="B1914" s="42" t="s">
        <v>6696</v>
      </c>
      <c r="C1914" s="36"/>
      <c r="D1914" s="36"/>
      <c r="E1914" s="36"/>
      <c r="F1914" s="36"/>
      <c r="G1914" s="36"/>
      <c r="H1914" s="36"/>
      <c r="I1914" s="36"/>
      <c r="J1914" s="36"/>
      <c r="K1914" s="36"/>
      <c r="L1914" s="36"/>
      <c r="M1914" s="36"/>
      <c r="N1914" s="36"/>
      <c r="O1914" s="36"/>
      <c r="P1914" s="36"/>
      <c r="Q1914" s="36"/>
      <c r="R1914" s="36"/>
      <c r="S1914" s="36"/>
      <c r="T1914" s="36"/>
      <c r="U1914" s="36"/>
      <c r="V1914" s="36"/>
      <c r="W1914" s="36">
        <v>2</v>
      </c>
      <c r="X1914" s="36" t="s">
        <v>61</v>
      </c>
      <c r="Y1914" s="36" t="s">
        <v>1558</v>
      </c>
      <c r="Z1914" s="36" t="s">
        <v>1559</v>
      </c>
      <c r="AA1914" s="36" t="s">
        <v>1064</v>
      </c>
      <c r="AB1914" s="36" t="s">
        <v>116</v>
      </c>
      <c r="AC1914" s="36"/>
      <c r="AD1914" s="36"/>
      <c r="AE1914" s="36"/>
      <c r="AF1914" s="36"/>
      <c r="AG1914" s="36"/>
      <c r="AH1914" s="36"/>
      <c r="AI1914" s="36"/>
      <c r="AJ1914" s="36"/>
      <c r="AK1914" s="36"/>
      <c r="AL1914" s="36"/>
      <c r="AM1914" s="36"/>
      <c r="AN1914" s="36"/>
      <c r="AO1914" s="36"/>
      <c r="AP1914" s="36"/>
      <c r="AQ1914" s="36"/>
      <c r="AR1914" s="36"/>
      <c r="AS1914" s="36"/>
    </row>
    <row r="1915" spans="1:45" s="62" customFormat="1" hidden="1">
      <c r="A1915" s="136"/>
      <c r="B1915" s="42" t="s">
        <v>6696</v>
      </c>
      <c r="C1915" s="36"/>
      <c r="D1915" s="36"/>
      <c r="E1915" s="36"/>
      <c r="F1915" s="36"/>
      <c r="G1915" s="36"/>
      <c r="H1915" s="36"/>
      <c r="I1915" s="36"/>
      <c r="J1915" s="36"/>
      <c r="K1915" s="36"/>
      <c r="L1915" s="36"/>
      <c r="M1915" s="36"/>
      <c r="N1915" s="36"/>
      <c r="O1915" s="36"/>
      <c r="P1915" s="36"/>
      <c r="Q1915" s="36"/>
      <c r="R1915" s="36"/>
      <c r="S1915" s="36"/>
      <c r="T1915" s="36"/>
      <c r="U1915" s="36"/>
      <c r="V1915" s="36"/>
      <c r="W1915" s="36">
        <v>2</v>
      </c>
      <c r="X1915" s="36" t="s">
        <v>62</v>
      </c>
      <c r="Y1915" s="36" t="s">
        <v>1560</v>
      </c>
      <c r="Z1915" s="36" t="s">
        <v>1561</v>
      </c>
      <c r="AA1915" s="36" t="s">
        <v>1562</v>
      </c>
      <c r="AB1915" s="36" t="s">
        <v>116</v>
      </c>
      <c r="AC1915" s="36"/>
      <c r="AD1915" s="36"/>
      <c r="AE1915" s="36"/>
      <c r="AF1915" s="36"/>
      <c r="AG1915" s="36"/>
      <c r="AH1915" s="36"/>
      <c r="AI1915" s="36"/>
      <c r="AJ1915" s="36"/>
      <c r="AK1915" s="36"/>
      <c r="AL1915" s="36"/>
      <c r="AM1915" s="36"/>
      <c r="AN1915" s="36"/>
      <c r="AO1915" s="36"/>
      <c r="AP1915" s="36"/>
      <c r="AQ1915" s="36"/>
      <c r="AR1915" s="36"/>
      <c r="AS1915" s="36"/>
    </row>
    <row r="1916" spans="1:45" s="62" customFormat="1" hidden="1">
      <c r="A1916" s="136"/>
      <c r="B1916" s="42" t="s">
        <v>6696</v>
      </c>
      <c r="C1916" s="36"/>
      <c r="D1916" s="36"/>
      <c r="E1916" s="36"/>
      <c r="F1916" s="36"/>
      <c r="G1916" s="36"/>
      <c r="H1916" s="36"/>
      <c r="I1916" s="36"/>
      <c r="J1916" s="36"/>
      <c r="K1916" s="36"/>
      <c r="L1916" s="36"/>
      <c r="M1916" s="36"/>
      <c r="N1916" s="36"/>
      <c r="O1916" s="36"/>
      <c r="P1916" s="36"/>
      <c r="Q1916" s="36"/>
      <c r="R1916" s="36"/>
      <c r="S1916" s="36"/>
      <c r="T1916" s="36"/>
      <c r="U1916" s="36"/>
      <c r="V1916" s="36"/>
      <c r="W1916" s="36">
        <v>2</v>
      </c>
      <c r="X1916" s="36" t="s">
        <v>63</v>
      </c>
      <c r="Y1916" s="36" t="s">
        <v>1563</v>
      </c>
      <c r="Z1916" s="36" t="s">
        <v>1564</v>
      </c>
      <c r="AA1916" s="36" t="s">
        <v>6093</v>
      </c>
      <c r="AB1916" s="36"/>
      <c r="AC1916" s="36"/>
      <c r="AD1916" s="36"/>
      <c r="AE1916" s="36"/>
      <c r="AF1916" s="36"/>
      <c r="AG1916" s="36"/>
      <c r="AH1916" s="36"/>
      <c r="AI1916" s="36"/>
      <c r="AJ1916" s="36"/>
      <c r="AK1916" s="36"/>
      <c r="AL1916" s="36"/>
      <c r="AM1916" s="36"/>
      <c r="AN1916" s="36"/>
      <c r="AO1916" s="36"/>
      <c r="AP1916" s="36"/>
      <c r="AQ1916" s="36"/>
      <c r="AR1916" s="36"/>
      <c r="AS1916" s="36"/>
    </row>
    <row r="1917" spans="1:45" s="62" customFormat="1" hidden="1">
      <c r="A1917" s="146" t="s">
        <v>7291</v>
      </c>
      <c r="B1917" s="42" t="s">
        <v>6696</v>
      </c>
      <c r="C1917" s="36"/>
      <c r="D1917" s="36"/>
      <c r="E1917" s="36"/>
      <c r="F1917" s="36"/>
      <c r="G1917" s="36"/>
      <c r="H1917" s="36"/>
      <c r="I1917" s="36"/>
      <c r="J1917" s="36"/>
      <c r="K1917" s="36"/>
      <c r="L1917" s="36"/>
      <c r="M1917" s="36"/>
      <c r="N1917" s="36"/>
      <c r="O1917" s="36"/>
      <c r="P1917" s="36"/>
      <c r="Q1917" s="36"/>
      <c r="R1917" s="36"/>
      <c r="S1917" s="36"/>
      <c r="T1917" s="36"/>
      <c r="U1917" s="36"/>
      <c r="V1917" s="36"/>
      <c r="W1917" s="36">
        <v>2</v>
      </c>
      <c r="X1917" s="36" t="s">
        <v>64</v>
      </c>
      <c r="Y1917" s="36" t="s">
        <v>1565</v>
      </c>
      <c r="Z1917" s="36" t="s">
        <v>1566</v>
      </c>
      <c r="AA1917" s="148" t="s">
        <v>7309</v>
      </c>
      <c r="AB1917" s="36"/>
      <c r="AC1917" s="36"/>
      <c r="AD1917" s="36"/>
      <c r="AE1917" s="36"/>
      <c r="AF1917" s="36"/>
      <c r="AG1917" s="36"/>
      <c r="AH1917" s="36"/>
      <c r="AI1917" s="36"/>
      <c r="AJ1917" s="36"/>
      <c r="AK1917" s="36"/>
      <c r="AL1917" s="36"/>
      <c r="AM1917" s="36"/>
      <c r="AN1917" s="36"/>
      <c r="AO1917" s="36"/>
      <c r="AP1917" s="36"/>
      <c r="AQ1917" s="36"/>
      <c r="AR1917" s="36"/>
      <c r="AS1917" s="36"/>
    </row>
    <row r="1918" spans="1:45" s="62" customFormat="1" hidden="1">
      <c r="A1918" s="136"/>
      <c r="B1918" s="42" t="s">
        <v>6696</v>
      </c>
      <c r="C1918" s="36"/>
      <c r="D1918" s="36"/>
      <c r="E1918" s="36"/>
      <c r="F1918" s="36"/>
      <c r="G1918" s="36"/>
      <c r="H1918" s="36"/>
      <c r="I1918" s="36"/>
      <c r="J1918" s="36"/>
      <c r="K1918" s="36"/>
      <c r="L1918" s="36"/>
      <c r="M1918" s="36"/>
      <c r="N1918" s="36"/>
      <c r="O1918" s="36"/>
      <c r="P1918" s="36"/>
      <c r="Q1918" s="36"/>
      <c r="R1918" s="36"/>
      <c r="S1918" s="36"/>
      <c r="T1918" s="36"/>
      <c r="U1918" s="36"/>
      <c r="V1918" s="36"/>
      <c r="W1918" s="36">
        <v>0</v>
      </c>
      <c r="X1918" s="36" t="s">
        <v>4286</v>
      </c>
      <c r="Y1918" s="36" t="s">
        <v>4287</v>
      </c>
      <c r="Z1918" s="36" t="s">
        <v>4288</v>
      </c>
      <c r="AA1918" s="36" t="s">
        <v>45</v>
      </c>
      <c r="AB1918" s="36" t="s">
        <v>45</v>
      </c>
      <c r="AC1918" s="36" t="s">
        <v>47</v>
      </c>
      <c r="AD1918" s="36" t="s">
        <v>49</v>
      </c>
      <c r="AE1918" s="36" t="s">
        <v>4289</v>
      </c>
      <c r="AF1918" s="36" t="s">
        <v>4290</v>
      </c>
      <c r="AG1918" s="36" t="s">
        <v>4291</v>
      </c>
      <c r="AH1918" s="36" t="s">
        <v>58</v>
      </c>
      <c r="AI1918" s="36" t="s">
        <v>4292</v>
      </c>
      <c r="AJ1918" s="36" t="s">
        <v>4293</v>
      </c>
      <c r="AK1918" s="36" t="s">
        <v>4294</v>
      </c>
      <c r="AL1918" s="36" t="s">
        <v>61</v>
      </c>
      <c r="AM1918" s="36" t="s">
        <v>62</v>
      </c>
      <c r="AN1918" s="36" t="s">
        <v>63</v>
      </c>
      <c r="AO1918" s="36" t="s">
        <v>64</v>
      </c>
      <c r="AP1918" s="36"/>
      <c r="AQ1918" s="36"/>
      <c r="AR1918" s="36"/>
      <c r="AS1918" s="36"/>
    </row>
    <row r="1919" spans="1:45" s="62" customFormat="1" hidden="1">
      <c r="A1919" s="136"/>
      <c r="B1919" s="42" t="s">
        <v>6696</v>
      </c>
      <c r="C1919" s="36"/>
      <c r="D1919" s="36"/>
      <c r="E1919" s="36"/>
      <c r="F1919" s="36"/>
      <c r="G1919" s="36"/>
      <c r="H1919" s="36"/>
      <c r="I1919" s="36"/>
      <c r="J1919" s="36"/>
      <c r="K1919" s="36"/>
      <c r="L1919" s="36"/>
      <c r="M1919" s="36"/>
      <c r="N1919" s="36"/>
      <c r="O1919" s="36"/>
      <c r="P1919" s="36"/>
      <c r="Q1919" s="36"/>
      <c r="R1919" s="36"/>
      <c r="S1919" s="36"/>
      <c r="T1919" s="36"/>
      <c r="U1919" s="36"/>
      <c r="V1919" s="36"/>
      <c r="W1919" s="36">
        <v>4</v>
      </c>
      <c r="X1919" s="36" t="s">
        <v>4308</v>
      </c>
      <c r="Y1919" s="36" t="s">
        <v>117</v>
      </c>
      <c r="Z1919" s="36" t="s">
        <v>117</v>
      </c>
      <c r="AA1919" s="36" t="s">
        <v>117</v>
      </c>
      <c r="AB1919" s="36" t="s">
        <v>117</v>
      </c>
      <c r="AC1919" s="36" t="s">
        <v>117</v>
      </c>
      <c r="AD1919" s="36" t="s">
        <v>117</v>
      </c>
      <c r="AE1919" s="36" t="s">
        <v>4311</v>
      </c>
      <c r="AF1919" s="36" t="s">
        <v>117</v>
      </c>
      <c r="AG1919" s="36" t="s">
        <v>117</v>
      </c>
      <c r="AH1919" s="36" t="s">
        <v>117</v>
      </c>
      <c r="AI1919" s="36" t="s">
        <v>117</v>
      </c>
      <c r="AJ1919" s="36" t="s">
        <v>117</v>
      </c>
      <c r="AK1919" s="36" t="s">
        <v>4304</v>
      </c>
      <c r="AL1919" s="36">
        <v>0</v>
      </c>
      <c r="AM1919" s="36">
        <v>0</v>
      </c>
      <c r="AN1919" s="36">
        <v>0</v>
      </c>
      <c r="AO1919" s="36">
        <v>300</v>
      </c>
      <c r="AP1919" s="36"/>
      <c r="AQ1919" s="36"/>
      <c r="AR1919" s="36"/>
      <c r="AS1919" s="36"/>
    </row>
    <row r="1920" spans="1:45" s="62" customFormat="1" hidden="1">
      <c r="A1920" s="136"/>
      <c r="B1920" s="42" t="s">
        <v>6696</v>
      </c>
      <c r="C1920" s="36"/>
      <c r="D1920" s="36"/>
      <c r="E1920" s="36"/>
      <c r="F1920" s="36"/>
      <c r="G1920" s="36"/>
      <c r="H1920" s="36"/>
      <c r="I1920" s="36"/>
      <c r="J1920" s="36"/>
      <c r="K1920" s="36"/>
      <c r="L1920" s="36"/>
      <c r="M1920" s="36"/>
      <c r="N1920" s="36"/>
      <c r="O1920" s="36"/>
      <c r="P1920" s="36"/>
      <c r="Q1920" s="36"/>
      <c r="R1920" s="36"/>
      <c r="S1920" s="36"/>
      <c r="T1920" s="36"/>
      <c r="U1920" s="36"/>
      <c r="V1920" s="36"/>
      <c r="W1920" s="36">
        <v>4</v>
      </c>
      <c r="X1920" s="36" t="s">
        <v>4312</v>
      </c>
      <c r="Y1920" s="36" t="s">
        <v>117</v>
      </c>
      <c r="Z1920" s="36" t="s">
        <v>117</v>
      </c>
      <c r="AA1920" s="36" t="s">
        <v>117</v>
      </c>
      <c r="AB1920" s="36" t="s">
        <v>117</v>
      </c>
      <c r="AC1920" s="36" t="s">
        <v>117</v>
      </c>
      <c r="AD1920" s="36" t="s">
        <v>117</v>
      </c>
      <c r="AE1920" s="36" t="s">
        <v>4314</v>
      </c>
      <c r="AF1920" s="36" t="s">
        <v>117</v>
      </c>
      <c r="AG1920" s="36" t="s">
        <v>117</v>
      </c>
      <c r="AH1920" s="36" t="s">
        <v>117</v>
      </c>
      <c r="AI1920" s="36" t="s">
        <v>117</v>
      </c>
      <c r="AJ1920" s="36" t="s">
        <v>117</v>
      </c>
      <c r="AK1920" s="36" t="s">
        <v>4304</v>
      </c>
      <c r="AL1920" s="36">
        <v>0</v>
      </c>
      <c r="AM1920" s="36">
        <v>0</v>
      </c>
      <c r="AN1920" s="36">
        <v>0</v>
      </c>
      <c r="AO1920" s="36">
        <v>366</v>
      </c>
      <c r="AP1920" s="36"/>
      <c r="AQ1920" s="36"/>
      <c r="AR1920" s="36"/>
      <c r="AS1920" s="36"/>
    </row>
    <row r="1921" spans="1:45" s="62" customFormat="1" hidden="1">
      <c r="A1921" s="136"/>
      <c r="B1921" s="42" t="s">
        <v>6696</v>
      </c>
      <c r="C1921" s="36"/>
      <c r="D1921" s="36"/>
      <c r="E1921" s="36"/>
      <c r="F1921" s="36"/>
      <c r="G1921" s="36"/>
      <c r="H1921" s="36"/>
      <c r="I1921" s="36"/>
      <c r="J1921" s="36"/>
      <c r="K1921" s="36"/>
      <c r="L1921" s="36"/>
      <c r="M1921" s="36"/>
      <c r="N1921" s="36"/>
      <c r="O1921" s="36"/>
      <c r="P1921" s="36"/>
      <c r="Q1921" s="36"/>
      <c r="R1921" s="36"/>
      <c r="S1921" s="36"/>
      <c r="T1921" s="36"/>
      <c r="U1921" s="36"/>
      <c r="V1921" s="36"/>
      <c r="W1921" s="36">
        <v>4</v>
      </c>
      <c r="X1921" s="36" t="s">
        <v>4330</v>
      </c>
      <c r="Y1921" s="36" t="s">
        <v>117</v>
      </c>
      <c r="Z1921" s="36" t="s">
        <v>117</v>
      </c>
      <c r="AA1921" s="36" t="s">
        <v>117</v>
      </c>
      <c r="AB1921" s="36" t="s">
        <v>117</v>
      </c>
      <c r="AC1921" s="36" t="s">
        <v>117</v>
      </c>
      <c r="AD1921" s="36" t="s">
        <v>117</v>
      </c>
      <c r="AE1921" s="36" t="s">
        <v>705</v>
      </c>
      <c r="AF1921" s="36" t="s">
        <v>117</v>
      </c>
      <c r="AG1921" s="36" t="s">
        <v>117</v>
      </c>
      <c r="AH1921" s="36" t="s">
        <v>117</v>
      </c>
      <c r="AI1921" s="36" t="s">
        <v>117</v>
      </c>
      <c r="AJ1921" s="36" t="s">
        <v>117</v>
      </c>
      <c r="AK1921" s="36" t="s">
        <v>4297</v>
      </c>
      <c r="AL1921" s="36">
        <v>1</v>
      </c>
      <c r="AM1921" s="36">
        <v>1</v>
      </c>
      <c r="AN1921" s="36" t="s">
        <v>117</v>
      </c>
      <c r="AO1921" s="36" t="s">
        <v>117</v>
      </c>
      <c r="AP1921" s="36"/>
      <c r="AQ1921" s="36"/>
      <c r="AR1921" s="36"/>
      <c r="AS1921" s="36"/>
    </row>
    <row r="1922" spans="1:45" s="62" customFormat="1" hidden="1">
      <c r="A1922" s="136"/>
      <c r="B1922" s="42" t="s">
        <v>6696</v>
      </c>
      <c r="C1922" s="36"/>
      <c r="D1922" s="36"/>
      <c r="E1922" s="36"/>
      <c r="F1922" s="36"/>
      <c r="G1922" s="36"/>
      <c r="H1922" s="36"/>
      <c r="I1922" s="36"/>
      <c r="J1922" s="36"/>
      <c r="K1922" s="36"/>
      <c r="L1922" s="36"/>
      <c r="M1922" s="36"/>
      <c r="N1922" s="36"/>
      <c r="O1922" s="36"/>
      <c r="P1922" s="36"/>
      <c r="Q1922" s="36"/>
      <c r="R1922" s="36"/>
      <c r="S1922" s="36"/>
      <c r="T1922" s="36"/>
      <c r="U1922" s="36"/>
      <c r="V1922" s="36"/>
      <c r="W1922" s="36">
        <v>4</v>
      </c>
      <c r="X1922" s="36" t="s">
        <v>50</v>
      </c>
      <c r="Y1922" s="36" t="s">
        <v>117</v>
      </c>
      <c r="Z1922" s="36" t="s">
        <v>117</v>
      </c>
      <c r="AA1922" s="36" t="s">
        <v>117</v>
      </c>
      <c r="AB1922" s="36" t="s">
        <v>117</v>
      </c>
      <c r="AC1922" s="36" t="s">
        <v>117</v>
      </c>
      <c r="AD1922" s="36" t="s">
        <v>117</v>
      </c>
      <c r="AE1922" s="36" t="s">
        <v>158</v>
      </c>
      <c r="AF1922" s="36" t="s">
        <v>117</v>
      </c>
      <c r="AG1922" s="36" t="s">
        <v>117</v>
      </c>
      <c r="AH1922" s="36" t="s">
        <v>117</v>
      </c>
      <c r="AI1922" s="36" t="s">
        <v>117</v>
      </c>
      <c r="AJ1922" s="36" t="s">
        <v>117</v>
      </c>
      <c r="AK1922" s="36" t="s">
        <v>4297</v>
      </c>
      <c r="AL1922" s="36" t="s">
        <v>117</v>
      </c>
      <c r="AM1922" s="36" t="s">
        <v>117</v>
      </c>
      <c r="AN1922" s="36" t="s">
        <v>117</v>
      </c>
      <c r="AO1922" s="36">
        <v>2</v>
      </c>
      <c r="AP1922" s="36"/>
      <c r="AQ1922" s="36"/>
      <c r="AR1922" s="36"/>
      <c r="AS1922" s="36"/>
    </row>
    <row r="1923" spans="1:45" s="62" customFormat="1" hidden="1">
      <c r="A1923" s="136"/>
      <c r="B1923" s="42" t="s">
        <v>6696</v>
      </c>
      <c r="C1923" s="36"/>
      <c r="D1923" s="36"/>
      <c r="E1923" s="36"/>
      <c r="F1923" s="36"/>
      <c r="G1923" s="36"/>
      <c r="H1923" s="36"/>
      <c r="I1923" s="36"/>
      <c r="J1923" s="36"/>
      <c r="K1923" s="36"/>
      <c r="L1923" s="36"/>
      <c r="M1923" s="36"/>
      <c r="N1923" s="36"/>
      <c r="O1923" s="36"/>
      <c r="P1923" s="36"/>
      <c r="Q1923" s="36"/>
      <c r="R1923" s="36"/>
      <c r="S1923" s="36"/>
      <c r="T1923" s="36"/>
      <c r="U1923" s="36"/>
      <c r="V1923" s="36"/>
      <c r="W1923" s="36">
        <v>4</v>
      </c>
      <c r="X1923" s="36" t="s">
        <v>50</v>
      </c>
      <c r="Y1923" s="36" t="s">
        <v>117</v>
      </c>
      <c r="Z1923" s="36" t="s">
        <v>117</v>
      </c>
      <c r="AA1923" s="36" t="s">
        <v>117</v>
      </c>
      <c r="AB1923" s="36" t="s">
        <v>117</v>
      </c>
      <c r="AC1923" s="36" t="s">
        <v>117</v>
      </c>
      <c r="AD1923" s="36" t="s">
        <v>117</v>
      </c>
      <c r="AE1923" s="36" t="s">
        <v>739</v>
      </c>
      <c r="AF1923" s="36" t="s">
        <v>117</v>
      </c>
      <c r="AG1923" s="36" t="s">
        <v>117</v>
      </c>
      <c r="AH1923" s="36" t="s">
        <v>117</v>
      </c>
      <c r="AI1923" s="36" t="s">
        <v>117</v>
      </c>
      <c r="AJ1923" s="36" t="s">
        <v>117</v>
      </c>
      <c r="AK1923" s="36" t="s">
        <v>4297</v>
      </c>
      <c r="AL1923" s="36" t="s">
        <v>117</v>
      </c>
      <c r="AM1923" s="36" t="s">
        <v>117</v>
      </c>
      <c r="AN1923" s="36" t="s">
        <v>117</v>
      </c>
      <c r="AO1923" s="36">
        <v>1</v>
      </c>
      <c r="AP1923" s="36"/>
      <c r="AQ1923" s="36"/>
      <c r="AR1923" s="36"/>
      <c r="AS1923" s="36"/>
    </row>
    <row r="1924" spans="1:45" s="62" customFormat="1" hidden="1">
      <c r="A1924" s="136"/>
      <c r="B1924" s="42" t="s">
        <v>6696</v>
      </c>
      <c r="C1924" s="36"/>
      <c r="D1924" s="36"/>
      <c r="E1924" s="36"/>
      <c r="F1924" s="36"/>
      <c r="G1924" s="36"/>
      <c r="H1924" s="36"/>
      <c r="I1924" s="36"/>
      <c r="J1924" s="36"/>
      <c r="K1924" s="36"/>
      <c r="L1924" s="36"/>
      <c r="M1924" s="36"/>
      <c r="N1924" s="36"/>
      <c r="O1924" s="36"/>
      <c r="P1924" s="36"/>
      <c r="Q1924" s="36"/>
      <c r="R1924" s="36"/>
      <c r="S1924" s="36"/>
      <c r="T1924" s="36"/>
      <c r="U1924" s="36"/>
      <c r="V1924" s="36"/>
      <c r="W1924" s="36">
        <v>4</v>
      </c>
      <c r="X1924" s="36" t="s">
        <v>50</v>
      </c>
      <c r="Y1924" s="36" t="s">
        <v>117</v>
      </c>
      <c r="Z1924" s="36" t="s">
        <v>117</v>
      </c>
      <c r="AA1924" s="36" t="s">
        <v>117</v>
      </c>
      <c r="AB1924" s="36" t="s">
        <v>117</v>
      </c>
      <c r="AC1924" s="36" t="s">
        <v>117</v>
      </c>
      <c r="AD1924" s="36" t="s">
        <v>117</v>
      </c>
      <c r="AE1924" s="36" t="s">
        <v>172</v>
      </c>
      <c r="AF1924" s="36" t="s">
        <v>117</v>
      </c>
      <c r="AG1924" s="36" t="s">
        <v>117</v>
      </c>
      <c r="AH1924" s="36" t="s">
        <v>117</v>
      </c>
      <c r="AI1924" s="36" t="s">
        <v>117</v>
      </c>
      <c r="AJ1924" s="36" t="s">
        <v>117</v>
      </c>
      <c r="AK1924" s="36" t="s">
        <v>4297</v>
      </c>
      <c r="AL1924" s="36" t="s">
        <v>117</v>
      </c>
      <c r="AM1924" s="36" t="s">
        <v>117</v>
      </c>
      <c r="AN1924" s="36" t="s">
        <v>117</v>
      </c>
      <c r="AO1924" s="36">
        <v>3</v>
      </c>
      <c r="AP1924" s="36"/>
      <c r="AQ1924" s="36"/>
      <c r="AR1924" s="36"/>
      <c r="AS1924" s="36"/>
    </row>
    <row r="1925" spans="1:45" s="62" customFormat="1" hidden="1">
      <c r="A1925" s="136"/>
      <c r="B1925" s="42" t="s">
        <v>6696</v>
      </c>
      <c r="C1925" s="36"/>
      <c r="D1925" s="36"/>
      <c r="E1925" s="36"/>
      <c r="F1925" s="36"/>
      <c r="G1925" s="36"/>
      <c r="H1925" s="36"/>
      <c r="I1925" s="36"/>
      <c r="J1925" s="36"/>
      <c r="K1925" s="36"/>
      <c r="L1925" s="36"/>
      <c r="M1925" s="36"/>
      <c r="N1925" s="36"/>
      <c r="O1925" s="36"/>
      <c r="P1925" s="36"/>
      <c r="Q1925" s="36"/>
      <c r="R1925" s="36"/>
      <c r="S1925" s="36"/>
      <c r="T1925" s="36"/>
      <c r="U1925" s="36"/>
      <c r="V1925" s="36"/>
      <c r="W1925" s="36">
        <v>4</v>
      </c>
      <c r="X1925" s="36" t="s">
        <v>50</v>
      </c>
      <c r="Y1925" s="36" t="s">
        <v>117</v>
      </c>
      <c r="Z1925" s="36" t="s">
        <v>117</v>
      </c>
      <c r="AA1925" s="36" t="s">
        <v>117</v>
      </c>
      <c r="AB1925" s="36" t="s">
        <v>117</v>
      </c>
      <c r="AC1925" s="36" t="s">
        <v>117</v>
      </c>
      <c r="AD1925" s="36" t="s">
        <v>117</v>
      </c>
      <c r="AE1925" s="36" t="s">
        <v>710</v>
      </c>
      <c r="AF1925" s="36" t="s">
        <v>117</v>
      </c>
      <c r="AG1925" s="36" t="s">
        <v>117</v>
      </c>
      <c r="AH1925" s="36" t="s">
        <v>117</v>
      </c>
      <c r="AI1925" s="36" t="s">
        <v>117</v>
      </c>
      <c r="AJ1925" s="36" t="s">
        <v>117</v>
      </c>
      <c r="AK1925" s="36" t="s">
        <v>4297</v>
      </c>
      <c r="AL1925" s="36">
        <v>1</v>
      </c>
      <c r="AM1925" s="36">
        <v>1</v>
      </c>
      <c r="AN1925" s="36" t="s">
        <v>117</v>
      </c>
      <c r="AO1925" s="36" t="s">
        <v>117</v>
      </c>
      <c r="AP1925" s="36"/>
      <c r="AQ1925" s="36"/>
      <c r="AR1925" s="36"/>
      <c r="AS1925" s="36"/>
    </row>
    <row r="1926" spans="1:45" s="62" customFormat="1" hidden="1">
      <c r="A1926" s="136"/>
      <c r="B1926" s="42" t="s">
        <v>6696</v>
      </c>
      <c r="C1926" s="36"/>
      <c r="D1926" s="36"/>
      <c r="E1926" s="36"/>
      <c r="F1926" s="36"/>
      <c r="G1926" s="36"/>
      <c r="H1926" s="36"/>
      <c r="I1926" s="36"/>
      <c r="J1926" s="36"/>
      <c r="K1926" s="36"/>
      <c r="L1926" s="36"/>
      <c r="M1926" s="36"/>
      <c r="N1926" s="36"/>
      <c r="O1926" s="36"/>
      <c r="P1926" s="36"/>
      <c r="Q1926" s="36"/>
      <c r="R1926" s="36"/>
      <c r="S1926" s="36"/>
      <c r="T1926" s="36"/>
      <c r="U1926" s="36"/>
      <c r="V1926" s="36"/>
      <c r="W1926" s="36">
        <v>4</v>
      </c>
      <c r="X1926" s="36" t="s">
        <v>50</v>
      </c>
      <c r="Y1926" s="36" t="s">
        <v>117</v>
      </c>
      <c r="Z1926" s="36" t="s">
        <v>117</v>
      </c>
      <c r="AA1926" s="36" t="s">
        <v>117</v>
      </c>
      <c r="AB1926" s="36" t="s">
        <v>117</v>
      </c>
      <c r="AC1926" s="36" t="s">
        <v>117</v>
      </c>
      <c r="AD1926" s="36" t="s">
        <v>117</v>
      </c>
      <c r="AE1926" s="36" t="s">
        <v>1291</v>
      </c>
      <c r="AF1926" s="36" t="s">
        <v>117</v>
      </c>
      <c r="AG1926" s="36" t="s">
        <v>117</v>
      </c>
      <c r="AH1926" s="36" t="s">
        <v>117</v>
      </c>
      <c r="AI1926" s="36" t="s">
        <v>117</v>
      </c>
      <c r="AJ1926" s="36" t="s">
        <v>117</v>
      </c>
      <c r="AK1926" s="36" t="s">
        <v>4297</v>
      </c>
      <c r="AL1926" s="36" t="s">
        <v>117</v>
      </c>
      <c r="AM1926" s="36" t="s">
        <v>117</v>
      </c>
      <c r="AN1926" s="36" t="s">
        <v>117</v>
      </c>
      <c r="AO1926" s="36">
        <v>1</v>
      </c>
      <c r="AP1926" s="36"/>
      <c r="AQ1926" s="36"/>
      <c r="AR1926" s="36"/>
      <c r="AS1926" s="36"/>
    </row>
    <row r="1927" spans="1:45" s="62" customFormat="1" hidden="1">
      <c r="A1927" s="136"/>
      <c r="B1927" s="42" t="s">
        <v>6696</v>
      </c>
      <c r="C1927" s="36"/>
      <c r="D1927" s="36"/>
      <c r="E1927" s="36"/>
      <c r="F1927" s="36"/>
      <c r="G1927" s="36"/>
      <c r="H1927" s="36"/>
      <c r="I1927" s="36"/>
      <c r="J1927" s="36"/>
      <c r="K1927" s="36"/>
      <c r="L1927" s="36"/>
      <c r="M1927" s="36"/>
      <c r="N1927" s="36"/>
      <c r="O1927" s="36"/>
      <c r="P1927" s="36"/>
      <c r="Q1927" s="36"/>
      <c r="R1927" s="36"/>
      <c r="S1927" s="36"/>
      <c r="T1927" s="36"/>
      <c r="U1927" s="36"/>
      <c r="V1927" s="36"/>
      <c r="W1927" s="36">
        <v>4</v>
      </c>
      <c r="X1927" s="36" t="s">
        <v>50</v>
      </c>
      <c r="Y1927" s="36" t="s">
        <v>117</v>
      </c>
      <c r="Z1927" s="36" t="s">
        <v>117</v>
      </c>
      <c r="AA1927" s="36" t="s">
        <v>117</v>
      </c>
      <c r="AB1927" s="36" t="s">
        <v>117</v>
      </c>
      <c r="AC1927" s="36" t="s">
        <v>117</v>
      </c>
      <c r="AD1927" s="36" t="s">
        <v>117</v>
      </c>
      <c r="AE1927" s="36" t="s">
        <v>837</v>
      </c>
      <c r="AF1927" s="36" t="s">
        <v>117</v>
      </c>
      <c r="AG1927" s="36" t="s">
        <v>117</v>
      </c>
      <c r="AH1927" s="36" t="s">
        <v>117</v>
      </c>
      <c r="AI1927" s="36" t="s">
        <v>117</v>
      </c>
      <c r="AJ1927" s="36" t="s">
        <v>117</v>
      </c>
      <c r="AK1927" s="36" t="s">
        <v>4297</v>
      </c>
      <c r="AL1927" s="36" t="s">
        <v>117</v>
      </c>
      <c r="AM1927" s="36" t="s">
        <v>117</v>
      </c>
      <c r="AN1927" s="36" t="s">
        <v>117</v>
      </c>
      <c r="AO1927" s="36">
        <v>1</v>
      </c>
      <c r="AP1927" s="36"/>
      <c r="AQ1927" s="36"/>
      <c r="AR1927" s="36"/>
      <c r="AS1927" s="36"/>
    </row>
    <row r="1928" spans="1:45" s="62" customFormat="1" hidden="1">
      <c r="A1928" s="136"/>
      <c r="B1928" s="42" t="s">
        <v>6696</v>
      </c>
      <c r="C1928" s="36"/>
      <c r="D1928" s="36"/>
      <c r="E1928" s="36"/>
      <c r="F1928" s="36"/>
      <c r="G1928" s="36"/>
      <c r="H1928" s="36"/>
      <c r="I1928" s="36"/>
      <c r="J1928" s="36"/>
      <c r="K1928" s="36"/>
      <c r="L1928" s="36"/>
      <c r="M1928" s="36"/>
      <c r="N1928" s="36"/>
      <c r="O1928" s="36"/>
      <c r="P1928" s="36"/>
      <c r="Q1928" s="36"/>
      <c r="R1928" s="36"/>
      <c r="S1928" s="36"/>
      <c r="T1928" s="36"/>
      <c r="U1928" s="36"/>
      <c r="V1928" s="36"/>
      <c r="W1928" s="36">
        <v>4</v>
      </c>
      <c r="X1928" s="36" t="s">
        <v>50</v>
      </c>
      <c r="Y1928" s="36" t="s">
        <v>117</v>
      </c>
      <c r="Z1928" s="36" t="s">
        <v>117</v>
      </c>
      <c r="AA1928" s="36" t="s">
        <v>117</v>
      </c>
      <c r="AB1928" s="36" t="s">
        <v>117</v>
      </c>
      <c r="AC1928" s="36" t="s">
        <v>117</v>
      </c>
      <c r="AD1928" s="36" t="s">
        <v>117</v>
      </c>
      <c r="AE1928" s="36" t="s">
        <v>179</v>
      </c>
      <c r="AF1928" s="36" t="s">
        <v>117</v>
      </c>
      <c r="AG1928" s="36" t="s">
        <v>117</v>
      </c>
      <c r="AH1928" s="36" t="s">
        <v>117</v>
      </c>
      <c r="AI1928" s="36" t="s">
        <v>117</v>
      </c>
      <c r="AJ1928" s="36" t="s">
        <v>117</v>
      </c>
      <c r="AK1928" s="36" t="s">
        <v>4297</v>
      </c>
      <c r="AL1928" s="36" t="s">
        <v>117</v>
      </c>
      <c r="AM1928" s="36" t="s">
        <v>117</v>
      </c>
      <c r="AN1928" s="36" t="s">
        <v>117</v>
      </c>
      <c r="AO1928" s="36">
        <v>2</v>
      </c>
      <c r="AP1928" s="36"/>
      <c r="AQ1928" s="36"/>
      <c r="AR1928" s="36"/>
      <c r="AS1928" s="36"/>
    </row>
    <row r="1929" spans="1:45" s="62" customFormat="1" hidden="1">
      <c r="A1929" s="136"/>
      <c r="B1929" s="42" t="s">
        <v>6696</v>
      </c>
      <c r="C1929" s="36"/>
      <c r="D1929" s="36"/>
      <c r="E1929" s="36"/>
      <c r="F1929" s="36"/>
      <c r="G1929" s="36"/>
      <c r="H1929" s="36"/>
      <c r="I1929" s="36"/>
      <c r="J1929" s="36"/>
      <c r="K1929" s="36"/>
      <c r="L1929" s="36"/>
      <c r="M1929" s="36"/>
      <c r="N1929" s="36"/>
      <c r="O1929" s="36"/>
      <c r="P1929" s="36"/>
      <c r="Q1929" s="36"/>
      <c r="R1929" s="36"/>
      <c r="S1929" s="36"/>
      <c r="T1929" s="36"/>
      <c r="U1929" s="36"/>
      <c r="V1929" s="36"/>
      <c r="W1929" s="36">
        <v>4</v>
      </c>
      <c r="X1929" s="36" t="s">
        <v>50</v>
      </c>
      <c r="Y1929" s="36" t="s">
        <v>117</v>
      </c>
      <c r="Z1929" s="36" t="s">
        <v>117</v>
      </c>
      <c r="AA1929" s="36" t="s">
        <v>117</v>
      </c>
      <c r="AB1929" s="36" t="s">
        <v>117</v>
      </c>
      <c r="AC1929" s="36" t="s">
        <v>117</v>
      </c>
      <c r="AD1929" s="36" t="s">
        <v>117</v>
      </c>
      <c r="AE1929" s="36" t="s">
        <v>180</v>
      </c>
      <c r="AF1929" s="36" t="s">
        <v>117</v>
      </c>
      <c r="AG1929" s="36" t="s">
        <v>117</v>
      </c>
      <c r="AH1929" s="36" t="s">
        <v>117</v>
      </c>
      <c r="AI1929" s="36" t="s">
        <v>117</v>
      </c>
      <c r="AJ1929" s="36" t="s">
        <v>117</v>
      </c>
      <c r="AK1929" s="36" t="s">
        <v>4297</v>
      </c>
      <c r="AL1929" s="36" t="s">
        <v>117</v>
      </c>
      <c r="AM1929" s="36" t="s">
        <v>117</v>
      </c>
      <c r="AN1929" s="36" t="s">
        <v>117</v>
      </c>
      <c r="AO1929" s="36">
        <v>2</v>
      </c>
      <c r="AP1929" s="36"/>
      <c r="AQ1929" s="36"/>
      <c r="AR1929" s="36"/>
      <c r="AS1929" s="36"/>
    </row>
    <row r="1930" spans="1:45" s="62" customFormat="1" hidden="1">
      <c r="A1930" s="136"/>
      <c r="B1930" s="42" t="s">
        <v>6696</v>
      </c>
      <c r="C1930" s="36"/>
      <c r="D1930" s="36"/>
      <c r="E1930" s="36"/>
      <c r="F1930" s="36"/>
      <c r="G1930" s="36"/>
      <c r="H1930" s="36"/>
      <c r="I1930" s="36"/>
      <c r="J1930" s="36"/>
      <c r="K1930" s="36"/>
      <c r="L1930" s="36"/>
      <c r="M1930" s="36"/>
      <c r="N1930" s="36"/>
      <c r="O1930" s="36"/>
      <c r="P1930" s="36"/>
      <c r="Q1930" s="36"/>
      <c r="R1930" s="36"/>
      <c r="S1930" s="36"/>
      <c r="T1930" s="36"/>
      <c r="U1930" s="36"/>
      <c r="V1930" s="36"/>
      <c r="W1930" s="36">
        <v>4</v>
      </c>
      <c r="X1930" s="36" t="s">
        <v>50</v>
      </c>
      <c r="Y1930" s="36" t="s">
        <v>117</v>
      </c>
      <c r="Z1930" s="36" t="s">
        <v>117</v>
      </c>
      <c r="AA1930" s="36" t="s">
        <v>117</v>
      </c>
      <c r="AB1930" s="36" t="s">
        <v>117</v>
      </c>
      <c r="AC1930" s="36" t="s">
        <v>117</v>
      </c>
      <c r="AD1930" s="36" t="s">
        <v>117</v>
      </c>
      <c r="AE1930" s="36" t="s">
        <v>183</v>
      </c>
      <c r="AF1930" s="36" t="s">
        <v>117</v>
      </c>
      <c r="AG1930" s="36" t="s">
        <v>117</v>
      </c>
      <c r="AH1930" s="36" t="s">
        <v>117</v>
      </c>
      <c r="AI1930" s="36" t="s">
        <v>117</v>
      </c>
      <c r="AJ1930" s="36" t="s">
        <v>117</v>
      </c>
      <c r="AK1930" s="36" t="s">
        <v>4297</v>
      </c>
      <c r="AL1930" s="36">
        <v>2</v>
      </c>
      <c r="AM1930" s="36">
        <v>3</v>
      </c>
      <c r="AN1930" s="36">
        <v>4</v>
      </c>
      <c r="AO1930" s="36">
        <v>4</v>
      </c>
      <c r="AP1930" s="36"/>
      <c r="AQ1930" s="36"/>
      <c r="AR1930" s="36"/>
      <c r="AS1930" s="36"/>
    </row>
    <row r="1931" spans="1:45" s="62" customFormat="1" hidden="1">
      <c r="A1931" s="136"/>
      <c r="B1931" s="42" t="s">
        <v>6696</v>
      </c>
      <c r="C1931" s="36"/>
      <c r="D1931" s="36"/>
      <c r="E1931" s="36"/>
      <c r="F1931" s="36"/>
      <c r="G1931" s="36"/>
      <c r="H1931" s="36"/>
      <c r="I1931" s="36"/>
      <c r="J1931" s="36"/>
      <c r="K1931" s="36"/>
      <c r="L1931" s="36"/>
      <c r="M1931" s="36"/>
      <c r="N1931" s="36"/>
      <c r="O1931" s="36"/>
      <c r="P1931" s="36"/>
      <c r="Q1931" s="36"/>
      <c r="R1931" s="36"/>
      <c r="S1931" s="36"/>
      <c r="T1931" s="36"/>
      <c r="U1931" s="36"/>
      <c r="V1931" s="36"/>
      <c r="W1931" s="36">
        <v>4</v>
      </c>
      <c r="X1931" s="36" t="s">
        <v>50</v>
      </c>
      <c r="Y1931" s="36" t="s">
        <v>117</v>
      </c>
      <c r="Z1931" s="36" t="s">
        <v>117</v>
      </c>
      <c r="AA1931" s="36" t="s">
        <v>117</v>
      </c>
      <c r="AB1931" s="36" t="s">
        <v>117</v>
      </c>
      <c r="AC1931" s="36" t="s">
        <v>117</v>
      </c>
      <c r="AD1931" s="36" t="s">
        <v>117</v>
      </c>
      <c r="AE1931" s="36" t="s">
        <v>184</v>
      </c>
      <c r="AF1931" s="36" t="s">
        <v>117</v>
      </c>
      <c r="AG1931" s="36" t="s">
        <v>117</v>
      </c>
      <c r="AH1931" s="36" t="s">
        <v>117</v>
      </c>
      <c r="AI1931" s="36" t="s">
        <v>117</v>
      </c>
      <c r="AJ1931" s="36" t="s">
        <v>117</v>
      </c>
      <c r="AK1931" s="36" t="s">
        <v>4297</v>
      </c>
      <c r="AL1931" s="36" t="s">
        <v>117</v>
      </c>
      <c r="AM1931" s="36" t="s">
        <v>117</v>
      </c>
      <c r="AN1931" s="36" t="s">
        <v>117</v>
      </c>
      <c r="AO1931" s="36">
        <v>2</v>
      </c>
      <c r="AP1931" s="36"/>
      <c r="AQ1931" s="36"/>
      <c r="AR1931" s="36"/>
      <c r="AS1931" s="36"/>
    </row>
    <row r="1932" spans="1:45" s="62" customFormat="1" hidden="1">
      <c r="A1932" s="50"/>
      <c r="B1932" s="42" t="s">
        <v>6696</v>
      </c>
      <c r="C1932" s="40"/>
      <c r="D1932" s="42" t="s">
        <v>4</v>
      </c>
      <c r="E1932" s="42" t="s">
        <v>6708</v>
      </c>
      <c r="F1932" s="35" t="s">
        <v>6698</v>
      </c>
      <c r="G1932" s="40"/>
      <c r="H1932" s="43"/>
      <c r="I1932" s="40"/>
      <c r="J1932" s="40"/>
      <c r="K1932" s="40"/>
      <c r="L1932" s="40"/>
      <c r="M1932" s="42"/>
      <c r="N1932" s="40"/>
      <c r="O1932" s="40"/>
      <c r="P1932" s="40"/>
      <c r="Q1932" s="40"/>
      <c r="R1932" s="40"/>
      <c r="S1932" s="40"/>
      <c r="T1932" s="40"/>
      <c r="U1932" s="40"/>
      <c r="V1932" s="41" t="s">
        <v>6605</v>
      </c>
      <c r="W1932" s="36">
        <v>3</v>
      </c>
      <c r="X1932" s="36" t="s">
        <v>4524</v>
      </c>
      <c r="Y1932" s="36" t="s">
        <v>1567</v>
      </c>
      <c r="Z1932" s="36" t="s">
        <v>117</v>
      </c>
      <c r="AA1932" s="36" t="s">
        <v>117</v>
      </c>
      <c r="AB1932" s="36" t="s">
        <v>6094</v>
      </c>
      <c r="AC1932" s="36" t="s">
        <v>1568</v>
      </c>
      <c r="AD1932" s="36" t="s">
        <v>1569</v>
      </c>
      <c r="AE1932" s="36" t="s">
        <v>5986</v>
      </c>
      <c r="AF1932" s="36" t="s">
        <v>117</v>
      </c>
      <c r="AG1932" s="36" t="s">
        <v>117</v>
      </c>
      <c r="AH1932" s="36" t="s">
        <v>4367</v>
      </c>
      <c r="AI1932" s="36" t="s">
        <v>117</v>
      </c>
      <c r="AJ1932" s="36" t="s">
        <v>117</v>
      </c>
      <c r="AK1932" s="36" t="s">
        <v>4297</v>
      </c>
      <c r="AL1932" s="36" t="s">
        <v>117</v>
      </c>
      <c r="AM1932" s="36" t="s">
        <v>117</v>
      </c>
      <c r="AN1932" s="36" t="s">
        <v>117</v>
      </c>
      <c r="AO1932" s="36" t="s">
        <v>1565</v>
      </c>
      <c r="AP1932" s="36"/>
      <c r="AQ1932" s="36"/>
      <c r="AR1932" s="36"/>
      <c r="AS1932" s="36"/>
    </row>
    <row r="1933" spans="1:45" s="62" customFormat="1" hidden="1">
      <c r="A1933" s="50"/>
      <c r="B1933" s="42" t="s">
        <v>6696</v>
      </c>
      <c r="C1933" s="40"/>
      <c r="D1933" s="42" t="s">
        <v>4</v>
      </c>
      <c r="E1933" s="42" t="s">
        <v>6708</v>
      </c>
      <c r="F1933" s="35" t="s">
        <v>6698</v>
      </c>
      <c r="G1933" s="40"/>
      <c r="H1933" s="43"/>
      <c r="I1933" s="40"/>
      <c r="J1933" s="40"/>
      <c r="K1933" s="40"/>
      <c r="L1933" s="40"/>
      <c r="M1933" s="42"/>
      <c r="N1933" s="40"/>
      <c r="O1933" s="40"/>
      <c r="P1933" s="40"/>
      <c r="Q1933" s="40"/>
      <c r="R1933" s="40"/>
      <c r="S1933" s="40"/>
      <c r="T1933" s="40"/>
      <c r="U1933" s="40"/>
      <c r="V1933" s="41" t="s">
        <v>6605</v>
      </c>
      <c r="W1933" s="36">
        <v>3</v>
      </c>
      <c r="X1933" s="36" t="s">
        <v>4524</v>
      </c>
      <c r="Y1933" s="36" t="s">
        <v>1570</v>
      </c>
      <c r="Z1933" s="36" t="s">
        <v>117</v>
      </c>
      <c r="AA1933" s="36" t="s">
        <v>117</v>
      </c>
      <c r="AB1933" s="36" t="s">
        <v>432</v>
      </c>
      <c r="AC1933" s="36" t="s">
        <v>1571</v>
      </c>
      <c r="AD1933" s="36" t="s">
        <v>434</v>
      </c>
      <c r="AE1933" s="36" t="s">
        <v>5986</v>
      </c>
      <c r="AF1933" s="36" t="s">
        <v>117</v>
      </c>
      <c r="AG1933" s="36" t="s">
        <v>117</v>
      </c>
      <c r="AH1933" s="36" t="s">
        <v>4367</v>
      </c>
      <c r="AI1933" s="36" t="s">
        <v>117</v>
      </c>
      <c r="AJ1933" s="36" t="s">
        <v>117</v>
      </c>
      <c r="AK1933" s="36" t="s">
        <v>4297</v>
      </c>
      <c r="AL1933" s="36" t="s">
        <v>117</v>
      </c>
      <c r="AM1933" s="36" t="s">
        <v>117</v>
      </c>
      <c r="AN1933" s="36" t="s">
        <v>117</v>
      </c>
      <c r="AO1933" s="36" t="s">
        <v>1565</v>
      </c>
      <c r="AP1933" s="36"/>
      <c r="AQ1933" s="36"/>
      <c r="AR1933" s="36"/>
      <c r="AS1933" s="36"/>
    </row>
    <row r="1934" spans="1:45" s="62" customFormat="1" hidden="1">
      <c r="A1934" s="50"/>
      <c r="B1934" s="42" t="s">
        <v>6696</v>
      </c>
      <c r="C1934" s="40"/>
      <c r="D1934" s="42" t="s">
        <v>4</v>
      </c>
      <c r="E1934" s="42" t="s">
        <v>6709</v>
      </c>
      <c r="F1934" s="35" t="s">
        <v>6698</v>
      </c>
      <c r="G1934" s="40"/>
      <c r="H1934" s="43"/>
      <c r="I1934" s="40"/>
      <c r="J1934" s="35" t="s">
        <v>6875</v>
      </c>
      <c r="K1934" s="40"/>
      <c r="L1934" s="40"/>
      <c r="M1934" s="42"/>
      <c r="N1934" s="40"/>
      <c r="O1934" s="40"/>
      <c r="P1934" s="40"/>
      <c r="Q1934" s="40"/>
      <c r="R1934" s="40"/>
      <c r="S1934" s="40"/>
      <c r="T1934" s="40"/>
      <c r="U1934" s="40"/>
      <c r="V1934" s="41" t="s">
        <v>6605</v>
      </c>
      <c r="W1934" s="36">
        <v>3</v>
      </c>
      <c r="X1934" s="36" t="s">
        <v>5761</v>
      </c>
      <c r="Y1934" s="36" t="s">
        <v>1572</v>
      </c>
      <c r="Z1934" s="36" t="s">
        <v>117</v>
      </c>
      <c r="AA1934" s="36" t="s">
        <v>1573</v>
      </c>
      <c r="AB1934" s="36" t="s">
        <v>1573</v>
      </c>
      <c r="AC1934" s="36" t="s">
        <v>1574</v>
      </c>
      <c r="AD1934" s="36" t="s">
        <v>1575</v>
      </c>
      <c r="AE1934" s="36" t="s">
        <v>5762</v>
      </c>
      <c r="AF1934" s="36" t="s">
        <v>5763</v>
      </c>
      <c r="AG1934" s="36" t="s">
        <v>117</v>
      </c>
      <c r="AH1934" s="36" t="s">
        <v>4367</v>
      </c>
      <c r="AI1934" s="36" t="s">
        <v>5987</v>
      </c>
      <c r="AJ1934" s="36" t="s">
        <v>5762</v>
      </c>
      <c r="AK1934" s="36" t="s">
        <v>4297</v>
      </c>
      <c r="AL1934" s="36" t="s">
        <v>117</v>
      </c>
      <c r="AM1934" s="36" t="s">
        <v>117</v>
      </c>
      <c r="AN1934" s="36" t="s">
        <v>117</v>
      </c>
      <c r="AO1934" s="36" t="s">
        <v>1565</v>
      </c>
      <c r="AP1934" s="36"/>
      <c r="AQ1934" s="36"/>
      <c r="AR1934" s="36"/>
      <c r="AS1934" s="36"/>
    </row>
    <row r="1935" spans="1:45" s="62" customFormat="1" hidden="1">
      <c r="A1935" s="50"/>
      <c r="B1935" s="42" t="s">
        <v>6696</v>
      </c>
      <c r="C1935" s="40"/>
      <c r="D1935" s="42" t="s">
        <v>6711</v>
      </c>
      <c r="E1935" s="40"/>
      <c r="F1935" s="40"/>
      <c r="G1935" s="40"/>
      <c r="H1935" s="43"/>
      <c r="I1935" s="40"/>
      <c r="J1935" s="35" t="s">
        <v>6876</v>
      </c>
      <c r="K1935" s="40"/>
      <c r="L1935" s="40"/>
      <c r="M1935" s="42"/>
      <c r="N1935" s="40"/>
      <c r="O1935" s="40"/>
      <c r="P1935" s="40"/>
      <c r="Q1935" s="40"/>
      <c r="R1935" s="40"/>
      <c r="S1935" s="40"/>
      <c r="T1935" s="40"/>
      <c r="U1935" s="40"/>
      <c r="V1935" s="41" t="s">
        <v>6622</v>
      </c>
      <c r="W1935" s="36">
        <v>3</v>
      </c>
      <c r="X1935" s="36" t="s">
        <v>4490</v>
      </c>
      <c r="Y1935" s="36" t="s">
        <v>5988</v>
      </c>
      <c r="Z1935" s="36" t="s">
        <v>117</v>
      </c>
      <c r="AA1935" s="36" t="s">
        <v>117</v>
      </c>
      <c r="AB1935" s="36" t="s">
        <v>5989</v>
      </c>
      <c r="AC1935" s="36" t="s">
        <v>5988</v>
      </c>
      <c r="AD1935" s="36" t="s">
        <v>1575</v>
      </c>
      <c r="AE1935" s="36" t="s">
        <v>5766</v>
      </c>
      <c r="AF1935" s="36" t="s">
        <v>117</v>
      </c>
      <c r="AG1935" s="36" t="s">
        <v>1574</v>
      </c>
      <c r="AH1935" s="36" t="s">
        <v>117</v>
      </c>
      <c r="AI1935" s="36" t="s">
        <v>117</v>
      </c>
      <c r="AJ1935" s="36" t="s">
        <v>117</v>
      </c>
      <c r="AK1935" s="36" t="s">
        <v>4297</v>
      </c>
      <c r="AL1935" s="36" t="s">
        <v>117</v>
      </c>
      <c r="AM1935" s="36" t="s">
        <v>117</v>
      </c>
      <c r="AN1935" s="36" t="s">
        <v>117</v>
      </c>
      <c r="AO1935" s="36" t="s">
        <v>1565</v>
      </c>
      <c r="AP1935" s="36"/>
      <c r="AQ1935" s="36"/>
      <c r="AR1935" s="36"/>
      <c r="AS1935" s="36"/>
    </row>
    <row r="1936" spans="1:45" s="62" customFormat="1" hidden="1">
      <c r="A1936" s="50"/>
      <c r="B1936" s="42" t="s">
        <v>6696</v>
      </c>
      <c r="C1936" s="40"/>
      <c r="D1936" s="42" t="s">
        <v>6711</v>
      </c>
      <c r="E1936" s="40"/>
      <c r="F1936" s="40"/>
      <c r="G1936" s="40"/>
      <c r="H1936" s="43"/>
      <c r="I1936" s="40"/>
      <c r="J1936" s="35" t="s">
        <v>6877</v>
      </c>
      <c r="K1936" s="40"/>
      <c r="L1936" s="40"/>
      <c r="M1936" s="42"/>
      <c r="N1936" s="40"/>
      <c r="O1936" s="40"/>
      <c r="P1936" s="40"/>
      <c r="Q1936" s="40"/>
      <c r="R1936" s="40"/>
      <c r="S1936" s="40"/>
      <c r="T1936" s="40"/>
      <c r="U1936" s="40"/>
      <c r="V1936" s="41" t="s">
        <v>6622</v>
      </c>
      <c r="W1936" s="36">
        <v>3</v>
      </c>
      <c r="X1936" s="36" t="s">
        <v>4579</v>
      </c>
      <c r="Y1936" s="36" t="s">
        <v>5990</v>
      </c>
      <c r="Z1936" s="36" t="s">
        <v>117</v>
      </c>
      <c r="AA1936" s="36" t="s">
        <v>117</v>
      </c>
      <c r="AB1936" s="36" t="s">
        <v>5991</v>
      </c>
      <c r="AC1936" s="36" t="s">
        <v>5990</v>
      </c>
      <c r="AD1936" s="36" t="s">
        <v>552</v>
      </c>
      <c r="AE1936" s="36" t="s">
        <v>4582</v>
      </c>
      <c r="AF1936" s="36" t="s">
        <v>117</v>
      </c>
      <c r="AG1936" s="36" t="s">
        <v>551</v>
      </c>
      <c r="AH1936" s="36" t="s">
        <v>4583</v>
      </c>
      <c r="AI1936" s="36" t="s">
        <v>117</v>
      </c>
      <c r="AJ1936" s="36" t="s">
        <v>117</v>
      </c>
      <c r="AK1936" s="36" t="s">
        <v>4297</v>
      </c>
      <c r="AL1936" s="36" t="s">
        <v>117</v>
      </c>
      <c r="AM1936" s="36" t="s">
        <v>117</v>
      </c>
      <c r="AN1936" s="36" t="s">
        <v>117</v>
      </c>
      <c r="AO1936" s="36" t="s">
        <v>1565</v>
      </c>
      <c r="AP1936" s="36"/>
      <c r="AQ1936" s="36"/>
      <c r="AR1936" s="36"/>
      <c r="AS1936" s="36"/>
    </row>
    <row r="1937" spans="1:50" s="62" customFormat="1" hidden="1">
      <c r="A1937" s="50"/>
      <c r="B1937" s="42" t="s">
        <v>6696</v>
      </c>
      <c r="C1937" s="40"/>
      <c r="D1937" s="42" t="s">
        <v>6711</v>
      </c>
      <c r="E1937" s="40"/>
      <c r="F1937" s="40"/>
      <c r="G1937" s="40"/>
      <c r="H1937" s="43"/>
      <c r="I1937" s="40"/>
      <c r="J1937" s="35" t="s">
        <v>6878</v>
      </c>
      <c r="K1937" s="40"/>
      <c r="L1937" s="40"/>
      <c r="M1937" s="42"/>
      <c r="N1937" s="40"/>
      <c r="O1937" s="40"/>
      <c r="P1937" s="40"/>
      <c r="Q1937" s="40"/>
      <c r="R1937" s="40"/>
      <c r="S1937" s="40"/>
      <c r="T1937" s="40"/>
      <c r="U1937" s="40"/>
      <c r="V1937" s="41" t="s">
        <v>6622</v>
      </c>
      <c r="W1937" s="36">
        <v>3</v>
      </c>
      <c r="X1937" s="36" t="s">
        <v>4579</v>
      </c>
      <c r="Y1937" s="36" t="s">
        <v>5992</v>
      </c>
      <c r="Z1937" s="36" t="s">
        <v>117</v>
      </c>
      <c r="AA1937" s="36" t="s">
        <v>117</v>
      </c>
      <c r="AB1937" s="36" t="s">
        <v>5993</v>
      </c>
      <c r="AC1937" s="36" t="s">
        <v>5992</v>
      </c>
      <c r="AD1937" s="36" t="s">
        <v>5322</v>
      </c>
      <c r="AE1937" s="36" t="s">
        <v>4582</v>
      </c>
      <c r="AF1937" s="36" t="s">
        <v>117</v>
      </c>
      <c r="AG1937" s="36" t="s">
        <v>551</v>
      </c>
      <c r="AH1937" s="36" t="s">
        <v>4583</v>
      </c>
      <c r="AI1937" s="36" t="s">
        <v>117</v>
      </c>
      <c r="AJ1937" s="36" t="s">
        <v>117</v>
      </c>
      <c r="AK1937" s="36" t="s">
        <v>4297</v>
      </c>
      <c r="AL1937" s="36" t="s">
        <v>117</v>
      </c>
      <c r="AM1937" s="36" t="s">
        <v>117</v>
      </c>
      <c r="AN1937" s="36" t="s">
        <v>117</v>
      </c>
      <c r="AO1937" s="36" t="s">
        <v>1565</v>
      </c>
      <c r="AP1937" s="36"/>
      <c r="AQ1937" s="36"/>
      <c r="AR1937" s="36"/>
      <c r="AS1937" s="36"/>
    </row>
    <row r="1938" spans="1:50" s="62" customFormat="1" hidden="1">
      <c r="A1938" s="136"/>
      <c r="B1938" s="42" t="s">
        <v>6697</v>
      </c>
      <c r="C1938" s="36"/>
      <c r="D1938" s="36"/>
      <c r="E1938" s="36"/>
      <c r="F1938" s="36"/>
      <c r="G1938" s="36"/>
      <c r="H1938" s="36"/>
      <c r="I1938" s="36"/>
      <c r="J1938" s="36"/>
      <c r="K1938" s="36"/>
      <c r="L1938" s="36"/>
      <c r="M1938" s="36"/>
      <c r="N1938" s="36"/>
      <c r="O1938" s="36"/>
      <c r="P1938" s="36"/>
      <c r="Q1938" s="36"/>
      <c r="R1938" s="36"/>
      <c r="S1938" s="36"/>
      <c r="T1938" s="36"/>
      <c r="U1938" s="36"/>
      <c r="V1938" s="36"/>
      <c r="W1938" s="36">
        <v>1</v>
      </c>
      <c r="X1938" s="36" t="s">
        <v>1557</v>
      </c>
      <c r="Y1938" s="36"/>
      <c r="Z1938" s="36"/>
      <c r="AA1938" s="36"/>
      <c r="AB1938" s="36"/>
      <c r="AC1938" s="36"/>
      <c r="AD1938" s="36"/>
      <c r="AE1938" s="36"/>
      <c r="AF1938" s="36"/>
      <c r="AG1938" s="36"/>
      <c r="AH1938" s="36"/>
      <c r="AI1938" s="36"/>
      <c r="AJ1938" s="36"/>
      <c r="AK1938" s="36"/>
      <c r="AL1938" s="36"/>
      <c r="AM1938" s="36"/>
      <c r="AN1938" s="36"/>
      <c r="AO1938" s="36"/>
      <c r="AP1938" s="36"/>
      <c r="AQ1938" s="36"/>
      <c r="AR1938" s="36"/>
      <c r="AS1938" s="36"/>
    </row>
    <row r="1939" spans="1:50" s="62" customFormat="1" hidden="1">
      <c r="A1939" s="146" t="s">
        <v>7291</v>
      </c>
      <c r="B1939" s="42" t="s">
        <v>6697</v>
      </c>
      <c r="C1939" s="36"/>
      <c r="D1939" s="36"/>
      <c r="E1939" s="36"/>
      <c r="F1939" s="36"/>
      <c r="G1939" s="36"/>
      <c r="H1939" s="36"/>
      <c r="I1939" s="36"/>
      <c r="J1939" s="36"/>
      <c r="K1939" s="36"/>
      <c r="L1939" s="36"/>
      <c r="M1939" s="36"/>
      <c r="N1939" s="36"/>
      <c r="O1939" s="36"/>
      <c r="P1939" s="36"/>
      <c r="Q1939" s="36"/>
      <c r="R1939" s="36"/>
      <c r="S1939" s="36"/>
      <c r="T1939" s="36"/>
      <c r="U1939" s="36"/>
      <c r="V1939" s="36"/>
      <c r="W1939" s="36">
        <v>2</v>
      </c>
      <c r="X1939" s="36" t="s">
        <v>61</v>
      </c>
      <c r="Y1939" s="36" t="s">
        <v>1576</v>
      </c>
      <c r="Z1939" s="36" t="s">
        <v>1577</v>
      </c>
      <c r="AA1939" s="148" t="s">
        <v>7310</v>
      </c>
      <c r="AB1939" s="36" t="s">
        <v>116</v>
      </c>
      <c r="AC1939" s="36"/>
      <c r="AD1939" s="36"/>
      <c r="AE1939" s="36"/>
      <c r="AF1939" s="36"/>
      <c r="AG1939" s="36"/>
      <c r="AH1939" s="36"/>
      <c r="AI1939" s="36"/>
      <c r="AJ1939" s="36"/>
      <c r="AK1939" s="36"/>
      <c r="AL1939" s="36"/>
      <c r="AM1939" s="36"/>
      <c r="AN1939" s="36"/>
      <c r="AO1939" s="36"/>
      <c r="AP1939" s="36"/>
      <c r="AQ1939" s="36"/>
      <c r="AR1939" s="36"/>
      <c r="AS1939" s="36"/>
    </row>
    <row r="1940" spans="1:50" s="62" customFormat="1" hidden="1">
      <c r="A1940" s="136"/>
      <c r="B1940" s="42" t="s">
        <v>6697</v>
      </c>
      <c r="C1940" s="36"/>
      <c r="D1940" s="36"/>
      <c r="E1940" s="36"/>
      <c r="F1940" s="36"/>
      <c r="G1940" s="36"/>
      <c r="H1940" s="36"/>
      <c r="I1940" s="36"/>
      <c r="J1940" s="36"/>
      <c r="K1940" s="36"/>
      <c r="L1940" s="36"/>
      <c r="M1940" s="36"/>
      <c r="N1940" s="36"/>
      <c r="O1940" s="36"/>
      <c r="P1940" s="36"/>
      <c r="Q1940" s="36"/>
      <c r="R1940" s="36"/>
      <c r="S1940" s="36"/>
      <c r="T1940" s="36"/>
      <c r="U1940" s="36"/>
      <c r="V1940" s="36"/>
      <c r="W1940" s="36">
        <v>0</v>
      </c>
      <c r="X1940" s="36" t="s">
        <v>4286</v>
      </c>
      <c r="Y1940" s="36" t="s">
        <v>4287</v>
      </c>
      <c r="Z1940" s="36" t="s">
        <v>4288</v>
      </c>
      <c r="AA1940" s="36" t="s">
        <v>45</v>
      </c>
      <c r="AB1940" s="36" t="s">
        <v>45</v>
      </c>
      <c r="AC1940" s="36" t="s">
        <v>47</v>
      </c>
      <c r="AD1940" s="36" t="s">
        <v>49</v>
      </c>
      <c r="AE1940" s="36" t="s">
        <v>4289</v>
      </c>
      <c r="AF1940" s="36" t="s">
        <v>4290</v>
      </c>
      <c r="AG1940" s="36" t="s">
        <v>4291</v>
      </c>
      <c r="AH1940" s="36" t="s">
        <v>58</v>
      </c>
      <c r="AI1940" s="36" t="s">
        <v>4292</v>
      </c>
      <c r="AJ1940" s="36" t="s">
        <v>4293</v>
      </c>
      <c r="AK1940" s="36" t="s">
        <v>4294</v>
      </c>
      <c r="AL1940" s="36" t="s">
        <v>61</v>
      </c>
      <c r="AM1940" s="36"/>
      <c r="AN1940" s="36"/>
      <c r="AO1940" s="36"/>
      <c r="AP1940" s="36"/>
      <c r="AQ1940" s="36"/>
      <c r="AR1940" s="36"/>
      <c r="AS1940" s="36"/>
    </row>
    <row r="1941" spans="1:50" s="62" customFormat="1" hidden="1">
      <c r="A1941" s="136"/>
      <c r="B1941" s="42" t="s">
        <v>6697</v>
      </c>
      <c r="C1941" s="36"/>
      <c r="D1941" s="36"/>
      <c r="E1941" s="36"/>
      <c r="F1941" s="36"/>
      <c r="G1941" s="36"/>
      <c r="H1941" s="36"/>
      <c r="I1941" s="36"/>
      <c r="J1941" s="36"/>
      <c r="K1941" s="36"/>
      <c r="L1941" s="36"/>
      <c r="M1941" s="36"/>
      <c r="N1941" s="36"/>
      <c r="O1941" s="36"/>
      <c r="P1941" s="36"/>
      <c r="Q1941" s="36"/>
      <c r="R1941" s="36"/>
      <c r="S1941" s="36"/>
      <c r="T1941" s="36"/>
      <c r="U1941" s="36"/>
      <c r="V1941" s="36"/>
      <c r="W1941" s="36">
        <v>4</v>
      </c>
      <c r="X1941" s="36" t="s">
        <v>4308</v>
      </c>
      <c r="Y1941" s="36" t="s">
        <v>117</v>
      </c>
      <c r="Z1941" s="36" t="s">
        <v>117</v>
      </c>
      <c r="AA1941" s="36" t="s">
        <v>117</v>
      </c>
      <c r="AB1941" s="36" t="s">
        <v>117</v>
      </c>
      <c r="AC1941" s="36" t="s">
        <v>117</v>
      </c>
      <c r="AD1941" s="36" t="s">
        <v>117</v>
      </c>
      <c r="AE1941" s="36" t="s">
        <v>4311</v>
      </c>
      <c r="AF1941" s="36" t="s">
        <v>117</v>
      </c>
      <c r="AG1941" s="36" t="s">
        <v>117</v>
      </c>
      <c r="AH1941" s="36" t="s">
        <v>117</v>
      </c>
      <c r="AI1941" s="36" t="s">
        <v>117</v>
      </c>
      <c r="AJ1941" s="36" t="s">
        <v>117</v>
      </c>
      <c r="AK1941" s="36" t="s">
        <v>4304</v>
      </c>
      <c r="AL1941" s="36">
        <v>324</v>
      </c>
      <c r="AM1941" s="36"/>
      <c r="AN1941" s="36"/>
      <c r="AO1941" s="36"/>
      <c r="AP1941" s="36"/>
      <c r="AQ1941" s="36"/>
      <c r="AR1941" s="36"/>
      <c r="AS1941" s="36"/>
    </row>
    <row r="1942" spans="1:50" s="62" customFormat="1" hidden="1">
      <c r="A1942" s="136"/>
      <c r="B1942" s="42" t="s">
        <v>6697</v>
      </c>
      <c r="C1942" s="36"/>
      <c r="D1942" s="36"/>
      <c r="E1942" s="36"/>
      <c r="F1942" s="36"/>
      <c r="G1942" s="36"/>
      <c r="H1942" s="36"/>
      <c r="I1942" s="36"/>
      <c r="J1942" s="36"/>
      <c r="K1942" s="36"/>
      <c r="L1942" s="36"/>
      <c r="M1942" s="36"/>
      <c r="N1942" s="36"/>
      <c r="O1942" s="36"/>
      <c r="P1942" s="36"/>
      <c r="Q1942" s="36"/>
      <c r="R1942" s="36"/>
      <c r="S1942" s="36"/>
      <c r="T1942" s="36"/>
      <c r="U1942" s="36"/>
      <c r="V1942" s="36"/>
      <c r="W1942" s="36">
        <v>4</v>
      </c>
      <c r="X1942" s="36" t="s">
        <v>4330</v>
      </c>
      <c r="Y1942" s="36" t="s">
        <v>117</v>
      </c>
      <c r="Z1942" s="36" t="s">
        <v>117</v>
      </c>
      <c r="AA1942" s="36" t="s">
        <v>117</v>
      </c>
      <c r="AB1942" s="36" t="s">
        <v>117</v>
      </c>
      <c r="AC1942" s="36" t="s">
        <v>117</v>
      </c>
      <c r="AD1942" s="36" t="s">
        <v>117</v>
      </c>
      <c r="AE1942" s="36" t="s">
        <v>705</v>
      </c>
      <c r="AF1942" s="36" t="s">
        <v>117</v>
      </c>
      <c r="AG1942" s="36" t="s">
        <v>117</v>
      </c>
      <c r="AH1942" s="36" t="s">
        <v>117</v>
      </c>
      <c r="AI1942" s="36" t="s">
        <v>117</v>
      </c>
      <c r="AJ1942" s="36" t="s">
        <v>117</v>
      </c>
      <c r="AK1942" s="36" t="s">
        <v>4297</v>
      </c>
      <c r="AL1942" s="36">
        <v>3</v>
      </c>
      <c r="AM1942" s="36"/>
      <c r="AN1942" s="36"/>
      <c r="AO1942" s="36"/>
      <c r="AP1942" s="36"/>
      <c r="AQ1942" s="36"/>
      <c r="AR1942" s="36"/>
      <c r="AS1942" s="36"/>
    </row>
    <row r="1943" spans="1:50" s="62" customFormat="1" hidden="1">
      <c r="A1943" s="136"/>
      <c r="B1943" s="42" t="s">
        <v>6697</v>
      </c>
      <c r="C1943" s="36"/>
      <c r="D1943" s="36"/>
      <c r="E1943" s="36"/>
      <c r="F1943" s="36"/>
      <c r="G1943" s="36"/>
      <c r="H1943" s="36"/>
      <c r="I1943" s="36"/>
      <c r="J1943" s="36"/>
      <c r="K1943" s="36"/>
      <c r="L1943" s="36"/>
      <c r="M1943" s="36"/>
      <c r="N1943" s="36"/>
      <c r="O1943" s="36"/>
      <c r="P1943" s="36"/>
      <c r="Q1943" s="36"/>
      <c r="R1943" s="36"/>
      <c r="S1943" s="36"/>
      <c r="T1943" s="36"/>
      <c r="U1943" s="36"/>
      <c r="V1943" s="36"/>
      <c r="W1943" s="36">
        <v>4</v>
      </c>
      <c r="X1943" s="36" t="s">
        <v>50</v>
      </c>
      <c r="Y1943" s="36" t="s">
        <v>117</v>
      </c>
      <c r="Z1943" s="36" t="s">
        <v>117</v>
      </c>
      <c r="AA1943" s="36" t="s">
        <v>117</v>
      </c>
      <c r="AB1943" s="36" t="s">
        <v>117</v>
      </c>
      <c r="AC1943" s="36" t="s">
        <v>117</v>
      </c>
      <c r="AD1943" s="36" t="s">
        <v>117</v>
      </c>
      <c r="AE1943" s="36" t="s">
        <v>1578</v>
      </c>
      <c r="AF1943" s="36" t="s">
        <v>117</v>
      </c>
      <c r="AG1943" s="36" t="s">
        <v>117</v>
      </c>
      <c r="AH1943" s="36" t="s">
        <v>117</v>
      </c>
      <c r="AI1943" s="36" t="s">
        <v>117</v>
      </c>
      <c r="AJ1943" s="36" t="s">
        <v>117</v>
      </c>
      <c r="AK1943" s="36" t="s">
        <v>4297</v>
      </c>
      <c r="AL1943" s="36">
        <v>6</v>
      </c>
      <c r="AM1943" s="36"/>
      <c r="AN1943" s="36"/>
      <c r="AO1943" s="36"/>
      <c r="AP1943" s="36"/>
      <c r="AQ1943" s="36"/>
      <c r="AR1943" s="36"/>
      <c r="AS1943" s="36"/>
    </row>
    <row r="1944" spans="1:50" s="62" customFormat="1" hidden="1">
      <c r="A1944" s="136"/>
      <c r="B1944" s="42" t="s">
        <v>6697</v>
      </c>
      <c r="C1944" s="36"/>
      <c r="D1944" s="36"/>
      <c r="E1944" s="36"/>
      <c r="F1944" s="36"/>
      <c r="G1944" s="36"/>
      <c r="H1944" s="36"/>
      <c r="I1944" s="36"/>
      <c r="J1944" s="36"/>
      <c r="K1944" s="36"/>
      <c r="L1944" s="36"/>
      <c r="M1944" s="36"/>
      <c r="N1944" s="36"/>
      <c r="O1944" s="36"/>
      <c r="P1944" s="36"/>
      <c r="Q1944" s="36"/>
      <c r="R1944" s="36"/>
      <c r="S1944" s="36"/>
      <c r="T1944" s="36"/>
      <c r="U1944" s="36"/>
      <c r="V1944" s="36"/>
      <c r="W1944" s="36">
        <v>4</v>
      </c>
      <c r="X1944" s="36" t="s">
        <v>50</v>
      </c>
      <c r="Y1944" s="36" t="s">
        <v>117</v>
      </c>
      <c r="Z1944" s="36" t="s">
        <v>117</v>
      </c>
      <c r="AA1944" s="36" t="s">
        <v>117</v>
      </c>
      <c r="AB1944" s="36" t="s">
        <v>117</v>
      </c>
      <c r="AC1944" s="36" t="s">
        <v>117</v>
      </c>
      <c r="AD1944" s="36" t="s">
        <v>117</v>
      </c>
      <c r="AE1944" s="36" t="s">
        <v>710</v>
      </c>
      <c r="AF1944" s="36" t="s">
        <v>117</v>
      </c>
      <c r="AG1944" s="36" t="s">
        <v>117</v>
      </c>
      <c r="AH1944" s="36" t="s">
        <v>117</v>
      </c>
      <c r="AI1944" s="36" t="s">
        <v>117</v>
      </c>
      <c r="AJ1944" s="36" t="s">
        <v>117</v>
      </c>
      <c r="AK1944" s="36" t="s">
        <v>4297</v>
      </c>
      <c r="AL1944" s="36">
        <v>3</v>
      </c>
      <c r="AM1944" s="36"/>
      <c r="AN1944" s="36"/>
      <c r="AO1944" s="36"/>
      <c r="AP1944" s="36"/>
      <c r="AQ1944" s="36"/>
      <c r="AR1944" s="36"/>
      <c r="AS1944" s="36"/>
    </row>
    <row r="1945" spans="1:50" s="62" customFormat="1" hidden="1">
      <c r="A1945" s="50"/>
      <c r="B1945" s="42" t="s">
        <v>6697</v>
      </c>
      <c r="C1945" s="40"/>
      <c r="D1945" s="42" t="s">
        <v>0</v>
      </c>
      <c r="E1945" s="40" t="s">
        <v>6708</v>
      </c>
      <c r="F1945" s="35" t="s">
        <v>6700</v>
      </c>
      <c r="G1945" s="40"/>
      <c r="H1945" s="35" t="s">
        <v>6782</v>
      </c>
      <c r="I1945" s="40"/>
      <c r="J1945" s="73" t="s">
        <v>6879</v>
      </c>
      <c r="K1945" s="40"/>
      <c r="L1945" s="40"/>
      <c r="M1945" s="42"/>
      <c r="N1945" s="40"/>
      <c r="O1945" s="40"/>
      <c r="P1945" s="40"/>
      <c r="Q1945" s="40"/>
      <c r="R1945" s="40"/>
      <c r="S1945" s="40"/>
      <c r="T1945" s="40"/>
      <c r="U1945" s="40"/>
      <c r="V1945" s="41" t="s">
        <v>6605</v>
      </c>
      <c r="W1945" s="36">
        <v>3</v>
      </c>
      <c r="X1945" s="36" t="s">
        <v>5994</v>
      </c>
      <c r="Y1945" s="36" t="s">
        <v>1579</v>
      </c>
      <c r="Z1945" s="36" t="s">
        <v>117</v>
      </c>
      <c r="AA1945" s="36" t="s">
        <v>1580</v>
      </c>
      <c r="AB1945" s="36" t="s">
        <v>1580</v>
      </c>
      <c r="AC1945" s="36" t="s">
        <v>1581</v>
      </c>
      <c r="AD1945" s="36" t="s">
        <v>199</v>
      </c>
      <c r="AE1945" s="36" t="s">
        <v>5995</v>
      </c>
      <c r="AF1945" s="36" t="s">
        <v>5996</v>
      </c>
      <c r="AG1945" s="36" t="s">
        <v>117</v>
      </c>
      <c r="AH1945" s="36" t="s">
        <v>4395</v>
      </c>
      <c r="AI1945" s="36" t="s">
        <v>5997</v>
      </c>
      <c r="AJ1945" s="36" t="s">
        <v>5998</v>
      </c>
      <c r="AK1945" s="36" t="s">
        <v>4297</v>
      </c>
      <c r="AL1945" s="36" t="s">
        <v>1576</v>
      </c>
      <c r="AM1945" s="36"/>
      <c r="AN1945" s="36"/>
      <c r="AO1945" s="36"/>
      <c r="AP1945" s="36"/>
      <c r="AQ1945" s="36"/>
      <c r="AR1945" s="36"/>
      <c r="AS1945" s="36"/>
    </row>
    <row r="1946" spans="1:50" s="62" customFormat="1" hidden="1">
      <c r="A1946" s="50"/>
      <c r="B1946" s="42" t="s">
        <v>6697</v>
      </c>
      <c r="C1946" s="40"/>
      <c r="D1946" s="42" t="s">
        <v>0</v>
      </c>
      <c r="E1946" s="40" t="s">
        <v>6708</v>
      </c>
      <c r="F1946" s="35" t="s">
        <v>6700</v>
      </c>
      <c r="G1946" s="40"/>
      <c r="H1946" s="35" t="s">
        <v>6782</v>
      </c>
      <c r="I1946" s="40"/>
      <c r="J1946" s="77" t="s">
        <v>6880</v>
      </c>
      <c r="K1946" s="40"/>
      <c r="L1946" s="40"/>
      <c r="M1946" s="42"/>
      <c r="N1946" s="40"/>
      <c r="O1946" s="40"/>
      <c r="P1946" s="40"/>
      <c r="Q1946" s="40"/>
      <c r="R1946" s="40"/>
      <c r="S1946" s="40"/>
      <c r="T1946" s="40"/>
      <c r="U1946" s="40"/>
      <c r="V1946" s="41" t="s">
        <v>6605</v>
      </c>
      <c r="W1946" s="36">
        <v>3</v>
      </c>
      <c r="X1946" s="36" t="s">
        <v>4417</v>
      </c>
      <c r="Y1946" s="36" t="s">
        <v>1582</v>
      </c>
      <c r="Z1946" s="36" t="s">
        <v>117</v>
      </c>
      <c r="AA1946" s="36" t="s">
        <v>1583</v>
      </c>
      <c r="AB1946" s="36" t="s">
        <v>1583</v>
      </c>
      <c r="AC1946" s="36" t="s">
        <v>1584</v>
      </c>
      <c r="AD1946" s="36" t="s">
        <v>194</v>
      </c>
      <c r="AE1946" s="36" t="s">
        <v>4418</v>
      </c>
      <c r="AF1946" s="36" t="s">
        <v>117</v>
      </c>
      <c r="AG1946" s="36" t="s">
        <v>117</v>
      </c>
      <c r="AH1946" s="36" t="s">
        <v>4367</v>
      </c>
      <c r="AI1946" s="36" t="s">
        <v>5999</v>
      </c>
      <c r="AJ1946" s="36" t="s">
        <v>6000</v>
      </c>
      <c r="AK1946" s="36" t="s">
        <v>4297</v>
      </c>
      <c r="AL1946" s="36" t="s">
        <v>1576</v>
      </c>
      <c r="AM1946" s="36"/>
      <c r="AN1946" s="36"/>
      <c r="AO1946" s="36"/>
      <c r="AP1946" s="36"/>
      <c r="AQ1946" s="36"/>
      <c r="AR1946" s="36"/>
      <c r="AS1946" s="36"/>
    </row>
    <row r="1947" spans="1:50" s="62" customFormat="1" hidden="1">
      <c r="A1947" s="50"/>
      <c r="B1947" s="42" t="s">
        <v>6697</v>
      </c>
      <c r="C1947" s="40"/>
      <c r="D1947" s="42" t="s">
        <v>0</v>
      </c>
      <c r="E1947" s="40" t="s">
        <v>6708</v>
      </c>
      <c r="F1947" s="35" t="s">
        <v>6700</v>
      </c>
      <c r="G1947" s="40"/>
      <c r="H1947" s="35" t="s">
        <v>6782</v>
      </c>
      <c r="I1947" s="40"/>
      <c r="J1947" s="77" t="s">
        <v>6881</v>
      </c>
      <c r="K1947" s="40"/>
      <c r="L1947" s="40"/>
      <c r="M1947" s="42"/>
      <c r="N1947" s="40"/>
      <c r="O1947" s="40"/>
      <c r="P1947" s="40"/>
      <c r="Q1947" s="40"/>
      <c r="R1947" s="40"/>
      <c r="S1947" s="40"/>
      <c r="T1947" s="40"/>
      <c r="U1947" s="40"/>
      <c r="V1947" s="41" t="s">
        <v>6605</v>
      </c>
      <c r="W1947" s="36">
        <v>3</v>
      </c>
      <c r="X1947" s="36" t="s">
        <v>4417</v>
      </c>
      <c r="Y1947" s="36" t="s">
        <v>1585</v>
      </c>
      <c r="Z1947" s="36" t="s">
        <v>117</v>
      </c>
      <c r="AA1947" s="36" t="s">
        <v>1586</v>
      </c>
      <c r="AB1947" s="36" t="s">
        <v>1586</v>
      </c>
      <c r="AC1947" s="36" t="s">
        <v>1587</v>
      </c>
      <c r="AD1947" s="36" t="s">
        <v>6095</v>
      </c>
      <c r="AE1947" s="36" t="s">
        <v>4418</v>
      </c>
      <c r="AF1947" s="36" t="s">
        <v>117</v>
      </c>
      <c r="AG1947" s="36" t="s">
        <v>117</v>
      </c>
      <c r="AH1947" s="36" t="s">
        <v>4367</v>
      </c>
      <c r="AI1947" s="36" t="s">
        <v>6001</v>
      </c>
      <c r="AJ1947" s="36" t="s">
        <v>6002</v>
      </c>
      <c r="AK1947" s="36" t="s">
        <v>4297</v>
      </c>
      <c r="AL1947" s="36" t="s">
        <v>1576</v>
      </c>
      <c r="AM1947" s="36"/>
      <c r="AN1947" s="36"/>
      <c r="AO1947" s="36"/>
      <c r="AP1947" s="36"/>
      <c r="AQ1947" s="36"/>
      <c r="AR1947" s="36"/>
      <c r="AS1947" s="36"/>
    </row>
    <row r="1948" spans="1:50">
      <c r="AR1948" s="62"/>
      <c r="AS1948" s="62"/>
      <c r="AT1948" s="62"/>
      <c r="AU1948" s="62"/>
      <c r="AV1948" s="62"/>
      <c r="AW1948" s="62"/>
      <c r="AX1948" s="62"/>
    </row>
    <row r="1949" spans="1:50">
      <c r="AR1949" s="62"/>
      <c r="AS1949" s="62"/>
      <c r="AT1949" s="62"/>
      <c r="AU1949" s="62"/>
      <c r="AV1949" s="62"/>
      <c r="AW1949" s="62"/>
      <c r="AX1949" s="62"/>
    </row>
    <row r="1950" spans="1:50">
      <c r="AR1950" s="62"/>
      <c r="AS1950" s="62"/>
      <c r="AT1950" s="62"/>
      <c r="AU1950" s="62"/>
      <c r="AV1950" s="62"/>
      <c r="AW1950" s="62"/>
      <c r="AX1950" s="62"/>
    </row>
  </sheetData>
  <autoFilter ref="A2:BN1947">
    <filterColumn colId="1">
      <filters>
        <filter val="076_"/>
      </filters>
    </filterColumn>
    <filterColumn colId="3">
      <filters>
        <filter val="VT03"/>
      </filters>
    </filterColumn>
  </autoFilter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1]!hld_mdl_PARTS">
                <anchor moveWithCells="1" sizeWithCells="1">
                  <from>
                    <xdr:col>0</xdr:col>
                    <xdr:colOff>57150</xdr:colOff>
                    <xdr:row>0</xdr:row>
                    <xdr:rowOff>76200</xdr:rowOff>
                  </from>
                  <to>
                    <xdr:col>0</xdr:col>
                    <xdr:colOff>561975</xdr:colOff>
                    <xdr:row>0</xdr:row>
                    <xdr:rowOff>866775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AI339"/>
  <sheetViews>
    <sheetView zoomScale="80" zoomScaleNormal="80" workbookViewId="0">
      <selection activeCell="F16" sqref="F16"/>
    </sheetView>
  </sheetViews>
  <sheetFormatPr baseColWidth="10" defaultColWidth="9.140625" defaultRowHeight="15"/>
  <cols>
    <col min="1" max="1" width="9.140625" style="16"/>
    <col min="2" max="2" width="19" style="16" customWidth="1"/>
    <col min="3" max="4" width="9.140625" style="16"/>
    <col min="5" max="5" width="17.5703125" style="16" customWidth="1"/>
    <col min="6" max="6" width="16.7109375" style="16" customWidth="1"/>
    <col min="7" max="10" width="9.140625" style="16"/>
    <col min="11" max="11" width="10.28515625" style="16" customWidth="1"/>
    <col min="12" max="15" width="9.140625" style="16"/>
    <col min="16" max="16" width="9.7109375" style="16" customWidth="1"/>
    <col min="17" max="17" width="5" style="16" customWidth="1"/>
    <col min="18" max="16384" width="9.140625" style="16"/>
  </cols>
  <sheetData>
    <row r="2" spans="2:18"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  <c r="P2" s="198"/>
      <c r="Q2" s="198"/>
      <c r="R2" s="1"/>
    </row>
    <row r="3" spans="2:18"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8"/>
      <c r="R3" s="1"/>
    </row>
    <row r="4" spans="2:18">
      <c r="B4" s="199" t="s">
        <v>6973</v>
      </c>
      <c r="C4" s="200"/>
      <c r="D4" s="40"/>
      <c r="E4" s="40"/>
      <c r="F4" s="40"/>
      <c r="G4" s="40"/>
      <c r="H4" s="40"/>
      <c r="I4" s="40"/>
      <c r="J4" s="40"/>
      <c r="K4" s="40"/>
      <c r="L4" s="40"/>
      <c r="M4" s="40"/>
      <c r="N4" s="198"/>
      <c r="O4" s="40"/>
      <c r="P4" s="40"/>
      <c r="Q4" s="201"/>
      <c r="R4" s="1"/>
    </row>
    <row r="5" spans="2:18" ht="15.75">
      <c r="B5" s="200"/>
      <c r="C5" s="200"/>
      <c r="D5" s="40"/>
      <c r="E5" s="200"/>
      <c r="F5" s="200"/>
      <c r="G5" s="40"/>
      <c r="H5" s="40"/>
      <c r="I5" s="40"/>
      <c r="J5" s="40"/>
      <c r="K5" s="40"/>
      <c r="L5" s="40"/>
      <c r="M5" s="40"/>
      <c r="N5" s="198"/>
      <c r="O5" s="40"/>
      <c r="P5" s="40"/>
      <c r="Q5" s="202" t="s">
        <v>6974</v>
      </c>
      <c r="R5" s="1"/>
    </row>
    <row r="6" spans="2:18">
      <c r="B6" s="200"/>
      <c r="C6" s="200"/>
      <c r="D6" s="40"/>
      <c r="E6" s="200"/>
      <c r="F6" s="200"/>
      <c r="G6" s="40"/>
      <c r="H6" s="40"/>
      <c r="I6" s="203"/>
      <c r="J6" s="40"/>
      <c r="K6" s="40"/>
      <c r="L6" s="40"/>
      <c r="M6" s="40"/>
      <c r="N6" s="198"/>
      <c r="O6" s="40"/>
      <c r="P6" s="40"/>
      <c r="Q6" s="204" t="s">
        <v>6975</v>
      </c>
      <c r="R6" s="1"/>
    </row>
    <row r="7" spans="2:18" ht="15.75">
      <c r="B7" s="200" t="s">
        <v>17</v>
      </c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1">
        <v>1</v>
      </c>
      <c r="Q7" s="205" t="s">
        <v>6976</v>
      </c>
      <c r="R7" s="1"/>
    </row>
    <row r="8" spans="2:18" ht="26.25"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206" t="s">
        <v>6977</v>
      </c>
      <c r="R8" s="1"/>
    </row>
    <row r="9" spans="2:18" ht="60">
      <c r="B9" s="207" t="s">
        <v>6978</v>
      </c>
      <c r="C9" s="208" t="s">
        <v>6979</v>
      </c>
      <c r="D9" s="209" t="s">
        <v>6980</v>
      </c>
      <c r="E9" s="210" t="s">
        <v>6981</v>
      </c>
      <c r="F9" s="211" t="s">
        <v>6982</v>
      </c>
      <c r="G9" s="211" t="s">
        <v>6983</v>
      </c>
      <c r="H9" s="211" t="s">
        <v>6984</v>
      </c>
      <c r="I9" s="211" t="s">
        <v>6985</v>
      </c>
      <c r="J9" s="211" t="s">
        <v>6986</v>
      </c>
      <c r="K9" s="211" t="s">
        <v>6987</v>
      </c>
      <c r="L9" s="211" t="s">
        <v>6988</v>
      </c>
      <c r="M9" s="211" t="s">
        <v>6989</v>
      </c>
      <c r="N9" s="211" t="s">
        <v>6990</v>
      </c>
      <c r="O9" s="211" t="s">
        <v>6991</v>
      </c>
      <c r="P9" s="211" t="s">
        <v>6984</v>
      </c>
      <c r="Q9" s="212" t="s">
        <v>61</v>
      </c>
      <c r="R9" s="1"/>
    </row>
    <row r="10" spans="2:18" ht="23.25" customHeight="1">
      <c r="B10" s="213" t="s">
        <v>7879</v>
      </c>
      <c r="C10" s="199" t="s">
        <v>6973</v>
      </c>
      <c r="D10" s="214">
        <v>100</v>
      </c>
      <c r="E10" s="215" t="str">
        <f>CONCATENATE("1FE14R3",MID(F10,9,3),IF(MID(F10,13,1)="",0,MID(F10,13,1)),IF(MID(F10,14,1)="",0,MID(F10,14,1)),G10)</f>
        <v>1FE14R3000A0J</v>
      </c>
      <c r="F10" s="216" t="s">
        <v>114</v>
      </c>
      <c r="G10" s="217" t="s">
        <v>7895</v>
      </c>
      <c r="H10" s="209"/>
      <c r="I10" s="218"/>
      <c r="J10" s="199"/>
      <c r="K10" s="219"/>
      <c r="L10" s="219"/>
      <c r="M10" s="219"/>
      <c r="N10" s="220"/>
      <c r="O10" s="221"/>
      <c r="P10" s="221"/>
      <c r="Q10" s="222" t="s">
        <v>6789</v>
      </c>
      <c r="R10" s="1"/>
    </row>
    <row r="11" spans="2:18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</row>
    <row r="311" spans="35:35">
      <c r="AI311" s="94"/>
    </row>
    <row r="339" spans="35:35">
      <c r="AI339" s="94"/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U126"/>
  <sheetViews>
    <sheetView topLeftCell="A4" zoomScale="80" zoomScaleNormal="80" workbookViewId="0">
      <selection activeCell="S8" sqref="S8"/>
    </sheetView>
  </sheetViews>
  <sheetFormatPr baseColWidth="10" defaultColWidth="9.140625" defaultRowHeight="15" outlineLevelCol="1"/>
  <cols>
    <col min="1" max="1" width="9.140625" style="16"/>
    <col min="2" max="2" width="24.140625" style="31" customWidth="1"/>
    <col min="3" max="4" width="9.140625" style="31"/>
    <col min="5" max="5" width="17.140625" style="31" customWidth="1"/>
    <col min="6" max="6" width="18.140625" style="31" customWidth="1"/>
    <col min="7" max="7" width="9.140625" style="31"/>
    <col min="8" max="8" width="15.5703125" style="31" bestFit="1" customWidth="1"/>
    <col min="9" max="9" width="17.5703125" style="31" customWidth="1"/>
    <col min="10" max="10" width="17" style="31" customWidth="1"/>
    <col min="11" max="11" width="59.140625" style="31" hidden="1" customWidth="1" outlineLevel="1"/>
    <col min="12" max="12" width="61" style="31" hidden="1" customWidth="1" outlineLevel="1"/>
    <col min="13" max="13" width="38.7109375" style="31" hidden="1" customWidth="1" outlineLevel="1"/>
    <col min="14" max="14" width="22.42578125" style="31" customWidth="1" collapsed="1"/>
    <col min="15" max="15" width="16.140625" style="31" customWidth="1"/>
    <col min="16" max="16" width="12.140625" style="31" customWidth="1"/>
    <col min="17" max="17" width="4.140625" style="33" customWidth="1"/>
    <col min="18" max="18" width="4.28515625" style="33" customWidth="1"/>
    <col min="19" max="16384" width="9.140625" style="16"/>
  </cols>
  <sheetData>
    <row r="1" spans="2:19" ht="31.5" customHeight="1"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3"/>
      <c r="R1" s="93"/>
    </row>
    <row r="2" spans="2:19" ht="27.75" customHeight="1"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117"/>
      <c r="R2" s="117"/>
      <c r="S2" s="31"/>
    </row>
    <row r="3" spans="2:19">
      <c r="B3" s="40"/>
      <c r="C3" s="200"/>
      <c r="D3" s="200"/>
      <c r="E3" s="200"/>
      <c r="F3" s="200"/>
      <c r="G3" s="40"/>
      <c r="H3" s="40"/>
      <c r="I3" s="40"/>
      <c r="J3" s="40"/>
      <c r="K3" s="40"/>
      <c r="L3" s="40"/>
      <c r="M3" s="40"/>
      <c r="N3" s="40"/>
      <c r="O3" s="40"/>
      <c r="P3" s="40" t="s">
        <v>7010</v>
      </c>
      <c r="Q3" s="228"/>
      <c r="R3" s="228"/>
      <c r="S3" s="31"/>
    </row>
    <row r="4" spans="2:19">
      <c r="B4" s="200"/>
      <c r="C4" s="20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 t="s">
        <v>7011</v>
      </c>
      <c r="Q4" s="228"/>
      <c r="R4" s="228"/>
      <c r="S4" s="31"/>
    </row>
    <row r="5" spans="2:19" ht="17.25">
      <c r="B5" s="200"/>
      <c r="C5" s="200"/>
      <c r="D5" s="40"/>
      <c r="E5" s="200"/>
      <c r="F5" s="200"/>
      <c r="G5" s="40"/>
      <c r="H5" s="40"/>
      <c r="I5" s="40"/>
      <c r="J5" s="40"/>
      <c r="K5" s="40"/>
      <c r="L5" s="40"/>
      <c r="M5" s="40"/>
      <c r="N5" s="40"/>
      <c r="O5" s="40"/>
      <c r="P5" s="40"/>
      <c r="Q5" s="241" t="s">
        <v>7113</v>
      </c>
      <c r="R5" s="241" t="s">
        <v>7113</v>
      </c>
      <c r="S5" s="31"/>
    </row>
    <row r="6" spans="2:19" ht="21">
      <c r="B6" s="200"/>
      <c r="C6" s="40"/>
      <c r="D6" s="40"/>
      <c r="E6" s="200"/>
      <c r="F6" s="200"/>
      <c r="G6" s="40"/>
      <c r="H6" s="40"/>
      <c r="I6" s="40"/>
      <c r="J6" s="40"/>
      <c r="K6" s="40"/>
      <c r="L6" s="40"/>
      <c r="M6" s="40"/>
      <c r="N6" s="40"/>
      <c r="O6" s="40"/>
      <c r="P6" s="40"/>
      <c r="Q6" s="229" t="s">
        <v>7012</v>
      </c>
      <c r="R6" s="229" t="s">
        <v>7013</v>
      </c>
      <c r="S6" s="31"/>
    </row>
    <row r="7" spans="2:19" ht="28.5">
      <c r="B7" s="200" t="s">
        <v>17</v>
      </c>
      <c r="C7" s="40"/>
      <c r="D7" s="40"/>
      <c r="E7" s="40" t="s">
        <v>7240</v>
      </c>
      <c r="F7" s="40"/>
      <c r="G7" s="40"/>
      <c r="H7" s="40"/>
      <c r="I7" s="40"/>
      <c r="J7" s="40"/>
      <c r="K7" s="40"/>
      <c r="L7" s="40"/>
      <c r="M7" s="40"/>
      <c r="N7" s="40"/>
      <c r="O7" s="40"/>
      <c r="P7" s="41">
        <f>COUNTA(Q7:S7)</f>
        <v>2</v>
      </c>
      <c r="Q7" s="230" t="s">
        <v>7018</v>
      </c>
      <c r="R7" s="230" t="s">
        <v>7018</v>
      </c>
      <c r="S7" s="31"/>
    </row>
    <row r="8" spans="2:19" ht="26.25">
      <c r="B8" s="40"/>
      <c r="C8" s="40"/>
      <c r="D8" s="42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231" t="s">
        <v>7019</v>
      </c>
      <c r="R8" s="231" t="s">
        <v>7019</v>
      </c>
      <c r="S8" s="31"/>
    </row>
    <row r="9" spans="2:19" ht="30">
      <c r="B9" s="207" t="s">
        <v>6978</v>
      </c>
      <c r="C9" s="208" t="s">
        <v>6979</v>
      </c>
      <c r="D9" s="209" t="s">
        <v>6980</v>
      </c>
      <c r="E9" s="210" t="s">
        <v>6981</v>
      </c>
      <c r="F9" s="210" t="s">
        <v>6982</v>
      </c>
      <c r="G9" s="210" t="s">
        <v>6983</v>
      </c>
      <c r="H9" s="211" t="s">
        <v>6984</v>
      </c>
      <c r="I9" s="211" t="s">
        <v>6985</v>
      </c>
      <c r="J9" s="211" t="s">
        <v>6986</v>
      </c>
      <c r="K9" s="210" t="s">
        <v>6987</v>
      </c>
      <c r="L9" s="210" t="s">
        <v>6988</v>
      </c>
      <c r="M9" s="210" t="s">
        <v>6989</v>
      </c>
      <c r="N9" s="210" t="s">
        <v>6990</v>
      </c>
      <c r="O9" s="210" t="s">
        <v>6991</v>
      </c>
      <c r="P9" s="210" t="s">
        <v>6984</v>
      </c>
      <c r="Q9" s="232" t="str">
        <f t="shared" ref="Q9:R9" si="0">RIGHT(Q6,1)</f>
        <v>1</v>
      </c>
      <c r="R9" s="232" t="str">
        <f t="shared" si="0"/>
        <v>2</v>
      </c>
      <c r="S9" s="31"/>
    </row>
    <row r="10" spans="2:19" ht="28.5" customHeight="1">
      <c r="B10" s="213" t="s">
        <v>7880</v>
      </c>
      <c r="C10" s="214" t="s">
        <v>0</v>
      </c>
      <c r="D10" s="233">
        <v>100</v>
      </c>
      <c r="E10" s="761" t="str">
        <f>CONCATENATE("1FE14R3",MID(F10,9,3),IF(MID(F10,13,1)="",0,MID(F10,13,1)),IF(MID(F10,14,1)="",0,MID(F10,14,1)),G10)</f>
        <v>1FE14R3000A0J</v>
      </c>
      <c r="F10" s="762" t="s">
        <v>114</v>
      </c>
      <c r="G10" s="217" t="s">
        <v>7895</v>
      </c>
      <c r="H10" s="199"/>
      <c r="I10" s="762" t="s">
        <v>7350</v>
      </c>
      <c r="J10" s="234" t="s">
        <v>7020</v>
      </c>
      <c r="K10" s="547" t="s">
        <v>7494</v>
      </c>
      <c r="L10" s="537" t="s">
        <v>7505</v>
      </c>
      <c r="M10" s="40"/>
      <c r="N10" s="223" t="s">
        <v>115</v>
      </c>
      <c r="O10" s="221">
        <v>1</v>
      </c>
      <c r="P10" s="221"/>
      <c r="Q10" s="236" t="s">
        <v>6789</v>
      </c>
      <c r="R10" s="236" t="s">
        <v>6789</v>
      </c>
      <c r="S10" s="31"/>
    </row>
    <row r="11" spans="2:19" ht="66.75" customHeight="1">
      <c r="B11" s="238" t="s">
        <v>7458</v>
      </c>
      <c r="C11" s="214" t="s">
        <v>0</v>
      </c>
      <c r="D11" s="233">
        <v>200</v>
      </c>
      <c r="E11" s="763" t="str">
        <f>CONCATENATE("1FE19RA",MID(F11,9,3),IF(MID(F11,13,1)="",0,MID(F11,13,1)),IF(MID(F11,14,1)="",0,MID(F11,14,1)),G11)</f>
        <v>1FE19RA012A0B</v>
      </c>
      <c r="F11" s="762" t="s">
        <v>704</v>
      </c>
      <c r="G11" s="199" t="s">
        <v>6622</v>
      </c>
      <c r="H11" s="199"/>
      <c r="I11" s="762" t="s">
        <v>7388</v>
      </c>
      <c r="J11" s="234" t="s">
        <v>7021</v>
      </c>
      <c r="K11" s="547" t="s">
        <v>7495</v>
      </c>
      <c r="L11" s="537" t="s">
        <v>7506</v>
      </c>
      <c r="M11" s="220" t="s">
        <v>7769</v>
      </c>
      <c r="N11" s="227" t="s">
        <v>115</v>
      </c>
      <c r="O11" s="221">
        <v>1</v>
      </c>
      <c r="P11" s="221"/>
      <c r="Q11" s="236" t="s">
        <v>6789</v>
      </c>
      <c r="R11" s="236" t="s">
        <v>6789</v>
      </c>
      <c r="S11" s="31"/>
    </row>
    <row r="12" spans="2:19" ht="39" customHeight="1">
      <c r="B12" s="213" t="s">
        <v>7864</v>
      </c>
      <c r="C12" s="214" t="s">
        <v>0</v>
      </c>
      <c r="D12" s="237">
        <v>300</v>
      </c>
      <c r="E12" s="761" t="str">
        <f>CONCATENATE("1FE14R3",MID(F12,9,3),IF(MID(F12,13,1)="",0,MID(F12,13,1)),IF(MID(F12,14,1)="",0,MID(F12,14,1)),G12)</f>
        <v>1FE14R3064A0J</v>
      </c>
      <c r="F12" s="762" t="s">
        <v>830</v>
      </c>
      <c r="G12" s="217" t="s">
        <v>7895</v>
      </c>
      <c r="H12" s="211"/>
      <c r="I12" s="762" t="s">
        <v>7022</v>
      </c>
      <c r="J12" s="211"/>
      <c r="K12" s="537" t="s">
        <v>7496</v>
      </c>
      <c r="L12" s="537" t="s">
        <v>7507</v>
      </c>
      <c r="M12" s="220" t="s">
        <v>7770</v>
      </c>
      <c r="N12" s="223" t="s">
        <v>115</v>
      </c>
      <c r="O12" s="221">
        <v>1</v>
      </c>
      <c r="P12" s="221"/>
      <c r="Q12" s="236" t="s">
        <v>6789</v>
      </c>
      <c r="R12" s="236" t="s">
        <v>6789</v>
      </c>
      <c r="S12" s="31"/>
    </row>
    <row r="13" spans="2:19" ht="19.5" customHeight="1">
      <c r="B13" s="238"/>
      <c r="C13" s="214" t="s">
        <v>0</v>
      </c>
      <c r="D13" s="237">
        <v>400</v>
      </c>
      <c r="E13" s="763" t="str">
        <f t="shared" ref="E13:E16" si="1">CONCATENATE("1FE19RA",MID(F13,9,3),IF(MID(F13,13,1)="",0,MID(F13,13,1)),IF(MID(F13,14,1)="",0,MID(F13,14,1)),G13)</f>
        <v>1FE19RA11300A</v>
      </c>
      <c r="F13" s="762" t="s">
        <v>1009</v>
      </c>
      <c r="G13" s="199" t="s">
        <v>6605</v>
      </c>
      <c r="H13" s="211"/>
      <c r="I13" s="762" t="s">
        <v>7023</v>
      </c>
      <c r="J13" s="211"/>
      <c r="K13" s="537" t="s">
        <v>7498</v>
      </c>
      <c r="L13" s="245" t="s">
        <v>7508</v>
      </c>
      <c r="M13" s="220" t="s">
        <v>7497</v>
      </c>
      <c r="N13" s="223" t="s">
        <v>1010</v>
      </c>
      <c r="O13" s="221">
        <v>0</v>
      </c>
      <c r="P13" s="221"/>
      <c r="Q13" s="236" t="s">
        <v>117</v>
      </c>
      <c r="R13" s="236" t="s">
        <v>6789</v>
      </c>
      <c r="S13" s="31"/>
    </row>
    <row r="14" spans="2:19" ht="46.5" customHeight="1">
      <c r="B14" s="224" t="s">
        <v>7908</v>
      </c>
      <c r="C14" s="214" t="s">
        <v>0</v>
      </c>
      <c r="D14" s="233">
        <v>500</v>
      </c>
      <c r="E14" s="761" t="str">
        <f t="shared" si="1"/>
        <v>1FE19RA124A0D</v>
      </c>
      <c r="F14" s="762" t="s">
        <v>1014</v>
      </c>
      <c r="G14" s="217" t="s">
        <v>7098</v>
      </c>
      <c r="H14" s="211"/>
      <c r="I14" s="764" t="s">
        <v>7910</v>
      </c>
      <c r="J14" s="234" t="s">
        <v>7025</v>
      </c>
      <c r="K14" s="537" t="s">
        <v>7500</v>
      </c>
      <c r="L14" s="244" t="s">
        <v>7511</v>
      </c>
      <c r="M14" s="220" t="s">
        <v>7499</v>
      </c>
      <c r="N14" s="223" t="s">
        <v>1015</v>
      </c>
      <c r="O14" s="221">
        <v>0</v>
      </c>
      <c r="P14" s="221"/>
      <c r="Q14" s="236" t="s">
        <v>6789</v>
      </c>
      <c r="R14" s="236" t="s">
        <v>6789</v>
      </c>
      <c r="S14" s="31"/>
    </row>
    <row r="15" spans="2:19" ht="51.75" customHeight="1">
      <c r="B15" s="238"/>
      <c r="C15" s="214" t="s">
        <v>0</v>
      </c>
      <c r="D15" s="233">
        <v>600</v>
      </c>
      <c r="E15" s="763" t="str">
        <f t="shared" si="1"/>
        <v>1FE19RA146B0C</v>
      </c>
      <c r="F15" s="762" t="s">
        <v>1038</v>
      </c>
      <c r="G15" s="199" t="s">
        <v>7024</v>
      </c>
      <c r="H15" s="211"/>
      <c r="I15" s="762" t="s">
        <v>7026</v>
      </c>
      <c r="J15" s="211"/>
      <c r="K15" s="537" t="s">
        <v>7502</v>
      </c>
      <c r="L15" s="244" t="s">
        <v>7510</v>
      </c>
      <c r="M15" s="220" t="s">
        <v>7501</v>
      </c>
      <c r="N15" s="223" t="s">
        <v>1039</v>
      </c>
      <c r="O15" s="221">
        <v>1</v>
      </c>
      <c r="P15" s="221"/>
      <c r="Q15" s="236" t="s">
        <v>6789</v>
      </c>
      <c r="R15" s="236" t="s">
        <v>6789</v>
      </c>
      <c r="S15" s="31"/>
    </row>
    <row r="16" spans="2:19" ht="21" customHeight="1">
      <c r="B16" s="238" t="s">
        <v>7322</v>
      </c>
      <c r="C16" s="214" t="s">
        <v>0</v>
      </c>
      <c r="D16" s="233">
        <v>700</v>
      </c>
      <c r="E16" s="763" t="str">
        <f t="shared" si="1"/>
        <v>1FE19RA910A0C</v>
      </c>
      <c r="F16" s="762" t="s">
        <v>1576</v>
      </c>
      <c r="G16" s="199" t="s">
        <v>7024</v>
      </c>
      <c r="H16" s="211"/>
      <c r="I16" s="762" t="s">
        <v>7323</v>
      </c>
      <c r="J16" s="234" t="s">
        <v>7027</v>
      </c>
      <c r="K16" s="544" t="s">
        <v>7503</v>
      </c>
      <c r="L16" s="246" t="s">
        <v>7509</v>
      </c>
      <c r="M16" s="220" t="s">
        <v>7504</v>
      </c>
      <c r="N16" s="143" t="s">
        <v>1577</v>
      </c>
      <c r="O16" s="221">
        <v>1</v>
      </c>
      <c r="P16" s="221"/>
      <c r="Q16" s="236" t="s">
        <v>6789</v>
      </c>
      <c r="R16" s="236" t="s">
        <v>6789</v>
      </c>
      <c r="S16" s="31"/>
    </row>
    <row r="17" spans="2:19">
      <c r="B17" s="90"/>
      <c r="C17" s="90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90"/>
      <c r="Q17" s="97"/>
      <c r="R17" s="97"/>
      <c r="S17" s="31"/>
    </row>
    <row r="98" spans="21:21">
      <c r="U98" s="94"/>
    </row>
    <row r="126" spans="21:21">
      <c r="U126" s="94"/>
    </row>
  </sheetData>
  <pageMargins left="0.7" right="0.7" top="0.75" bottom="0.75" header="0.3" footer="0.3"/>
  <pageSetup paperSize="9" orientation="portrait" verticalDpi="0" r:id="rId1"/>
  <ignoredErrors>
    <ignoredError sqref="E11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2:AF244"/>
  <sheetViews>
    <sheetView zoomScale="80" zoomScaleNormal="80" workbookViewId="0">
      <selection activeCell="AG8" sqref="AG8"/>
    </sheetView>
  </sheetViews>
  <sheetFormatPr baseColWidth="10" defaultColWidth="14.5703125" defaultRowHeight="15" outlineLevelCol="1"/>
  <cols>
    <col min="1" max="1" width="9.140625" style="31" customWidth="1"/>
    <col min="2" max="2" width="19.140625" style="31" customWidth="1"/>
    <col min="3" max="3" width="10.7109375" style="31" customWidth="1"/>
    <col min="4" max="4" width="12.42578125" style="31" customWidth="1"/>
    <col min="5" max="5" width="15.7109375" style="31" customWidth="1"/>
    <col min="6" max="6" width="16.42578125" style="31" customWidth="1"/>
    <col min="7" max="7" width="15.140625" style="31" bestFit="1" customWidth="1"/>
    <col min="8" max="8" width="15.28515625" style="31" bestFit="1" customWidth="1"/>
    <col min="9" max="9" width="21.28515625" style="31" customWidth="1"/>
    <col min="10" max="10" width="16.28515625" style="31" customWidth="1"/>
    <col min="11" max="11" width="51.28515625" style="31" hidden="1" customWidth="1" outlineLevel="1"/>
    <col min="12" max="12" width="40.42578125" style="31" hidden="1" customWidth="1" outlineLevel="1"/>
    <col min="13" max="13" width="32.42578125" style="31" hidden="1" customWidth="1" outlineLevel="1"/>
    <col min="14" max="14" width="26.85546875" style="31" customWidth="1" collapsed="1"/>
    <col min="15" max="15" width="9" style="31" customWidth="1"/>
    <col min="16" max="16" width="10" style="31" customWidth="1"/>
    <col min="17" max="24" width="3.85546875" style="31" customWidth="1"/>
    <col min="25" max="32" width="4.7109375" style="31" customWidth="1"/>
    <col min="33" max="273" width="9.140625" style="31" customWidth="1"/>
    <col min="274" max="274" width="14.5703125" style="31"/>
    <col min="275" max="275" width="9.140625" style="31" customWidth="1"/>
    <col min="276" max="276" width="14.5703125" style="31" customWidth="1"/>
    <col min="277" max="277" width="10.7109375" style="31" customWidth="1"/>
    <col min="278" max="278" width="25" style="31" customWidth="1"/>
    <col min="279" max="280" width="10.5703125" style="31" customWidth="1"/>
    <col min="281" max="282" width="15.7109375" style="31" customWidth="1"/>
    <col min="283" max="283" width="9.140625" style="31" customWidth="1"/>
    <col min="284" max="287" width="4.7109375" style="31" customWidth="1"/>
    <col min="288" max="529" width="9.140625" style="31" customWidth="1"/>
    <col min="530" max="530" width="14.5703125" style="31"/>
    <col min="531" max="531" width="9.140625" style="31" customWidth="1"/>
    <col min="532" max="532" width="14.5703125" style="31" customWidth="1"/>
    <col min="533" max="533" width="10.7109375" style="31" customWidth="1"/>
    <col min="534" max="534" width="25" style="31" customWidth="1"/>
    <col min="535" max="536" width="10.5703125" style="31" customWidth="1"/>
    <col min="537" max="538" width="15.7109375" style="31" customWidth="1"/>
    <col min="539" max="539" width="9.140625" style="31" customWidth="1"/>
    <col min="540" max="543" width="4.7109375" style="31" customWidth="1"/>
    <col min="544" max="785" width="9.140625" style="31" customWidth="1"/>
    <col min="786" max="786" width="14.5703125" style="31"/>
    <col min="787" max="787" width="9.140625" style="31" customWidth="1"/>
    <col min="788" max="788" width="14.5703125" style="31" customWidth="1"/>
    <col min="789" max="789" width="10.7109375" style="31" customWidth="1"/>
    <col min="790" max="790" width="25" style="31" customWidth="1"/>
    <col min="791" max="792" width="10.5703125" style="31" customWidth="1"/>
    <col min="793" max="794" width="15.7109375" style="31" customWidth="1"/>
    <col min="795" max="795" width="9.140625" style="31" customWidth="1"/>
    <col min="796" max="799" width="4.7109375" style="31" customWidth="1"/>
    <col min="800" max="1041" width="9.140625" style="31" customWidth="1"/>
    <col min="1042" max="1042" width="14.5703125" style="31"/>
    <col min="1043" max="1043" width="9.140625" style="31" customWidth="1"/>
    <col min="1044" max="1044" width="14.5703125" style="31" customWidth="1"/>
    <col min="1045" max="1045" width="10.7109375" style="31" customWidth="1"/>
    <col min="1046" max="1046" width="25" style="31" customWidth="1"/>
    <col min="1047" max="1048" width="10.5703125" style="31" customWidth="1"/>
    <col min="1049" max="1050" width="15.7109375" style="31" customWidth="1"/>
    <col min="1051" max="1051" width="9.140625" style="31" customWidth="1"/>
    <col min="1052" max="1055" width="4.7109375" style="31" customWidth="1"/>
    <col min="1056" max="1297" width="9.140625" style="31" customWidth="1"/>
    <col min="1298" max="1298" width="14.5703125" style="31"/>
    <col min="1299" max="1299" width="9.140625" style="31" customWidth="1"/>
    <col min="1300" max="1300" width="14.5703125" style="31" customWidth="1"/>
    <col min="1301" max="1301" width="10.7109375" style="31" customWidth="1"/>
    <col min="1302" max="1302" width="25" style="31" customWidth="1"/>
    <col min="1303" max="1304" width="10.5703125" style="31" customWidth="1"/>
    <col min="1305" max="1306" width="15.7109375" style="31" customWidth="1"/>
    <col min="1307" max="1307" width="9.140625" style="31" customWidth="1"/>
    <col min="1308" max="1311" width="4.7109375" style="31" customWidth="1"/>
    <col min="1312" max="1553" width="9.140625" style="31" customWidth="1"/>
    <col min="1554" max="1554" width="14.5703125" style="31"/>
    <col min="1555" max="1555" width="9.140625" style="31" customWidth="1"/>
    <col min="1556" max="1556" width="14.5703125" style="31" customWidth="1"/>
    <col min="1557" max="1557" width="10.7109375" style="31" customWidth="1"/>
    <col min="1558" max="1558" width="25" style="31" customWidth="1"/>
    <col min="1559" max="1560" width="10.5703125" style="31" customWidth="1"/>
    <col min="1561" max="1562" width="15.7109375" style="31" customWidth="1"/>
    <col min="1563" max="1563" width="9.140625" style="31" customWidth="1"/>
    <col min="1564" max="1567" width="4.7109375" style="31" customWidth="1"/>
    <col min="1568" max="1809" width="9.140625" style="31" customWidth="1"/>
    <col min="1810" max="1810" width="14.5703125" style="31"/>
    <col min="1811" max="1811" width="9.140625" style="31" customWidth="1"/>
    <col min="1812" max="1812" width="14.5703125" style="31" customWidth="1"/>
    <col min="1813" max="1813" width="10.7109375" style="31" customWidth="1"/>
    <col min="1814" max="1814" width="25" style="31" customWidth="1"/>
    <col min="1815" max="1816" width="10.5703125" style="31" customWidth="1"/>
    <col min="1817" max="1818" width="15.7109375" style="31" customWidth="1"/>
    <col min="1819" max="1819" width="9.140625" style="31" customWidth="1"/>
    <col min="1820" max="1823" width="4.7109375" style="31" customWidth="1"/>
    <col min="1824" max="2065" width="9.140625" style="31" customWidth="1"/>
    <col min="2066" max="2066" width="14.5703125" style="31"/>
    <col min="2067" max="2067" width="9.140625" style="31" customWidth="1"/>
    <col min="2068" max="2068" width="14.5703125" style="31" customWidth="1"/>
    <col min="2069" max="2069" width="10.7109375" style="31" customWidth="1"/>
    <col min="2070" max="2070" width="25" style="31" customWidth="1"/>
    <col min="2071" max="2072" width="10.5703125" style="31" customWidth="1"/>
    <col min="2073" max="2074" width="15.7109375" style="31" customWidth="1"/>
    <col min="2075" max="2075" width="9.140625" style="31" customWidth="1"/>
    <col min="2076" max="2079" width="4.7109375" style="31" customWidth="1"/>
    <col min="2080" max="2321" width="9.140625" style="31" customWidth="1"/>
    <col min="2322" max="2322" width="14.5703125" style="31"/>
    <col min="2323" max="2323" width="9.140625" style="31" customWidth="1"/>
    <col min="2324" max="2324" width="14.5703125" style="31" customWidth="1"/>
    <col min="2325" max="2325" width="10.7109375" style="31" customWidth="1"/>
    <col min="2326" max="2326" width="25" style="31" customWidth="1"/>
    <col min="2327" max="2328" width="10.5703125" style="31" customWidth="1"/>
    <col min="2329" max="2330" width="15.7109375" style="31" customWidth="1"/>
    <col min="2331" max="2331" width="9.140625" style="31" customWidth="1"/>
    <col min="2332" max="2335" width="4.7109375" style="31" customWidth="1"/>
    <col min="2336" max="2577" width="9.140625" style="31" customWidth="1"/>
    <col min="2578" max="2578" width="14.5703125" style="31"/>
    <col min="2579" max="2579" width="9.140625" style="31" customWidth="1"/>
    <col min="2580" max="2580" width="14.5703125" style="31" customWidth="1"/>
    <col min="2581" max="2581" width="10.7109375" style="31" customWidth="1"/>
    <col min="2582" max="2582" width="25" style="31" customWidth="1"/>
    <col min="2583" max="2584" width="10.5703125" style="31" customWidth="1"/>
    <col min="2585" max="2586" width="15.7109375" style="31" customWidth="1"/>
    <col min="2587" max="2587" width="9.140625" style="31" customWidth="1"/>
    <col min="2588" max="2591" width="4.7109375" style="31" customWidth="1"/>
    <col min="2592" max="2833" width="9.140625" style="31" customWidth="1"/>
    <col min="2834" max="2834" width="14.5703125" style="31"/>
    <col min="2835" max="2835" width="9.140625" style="31" customWidth="1"/>
    <col min="2836" max="2836" width="14.5703125" style="31" customWidth="1"/>
    <col min="2837" max="2837" width="10.7109375" style="31" customWidth="1"/>
    <col min="2838" max="2838" width="25" style="31" customWidth="1"/>
    <col min="2839" max="2840" width="10.5703125" style="31" customWidth="1"/>
    <col min="2841" max="2842" width="15.7109375" style="31" customWidth="1"/>
    <col min="2843" max="2843" width="9.140625" style="31" customWidth="1"/>
    <col min="2844" max="2847" width="4.7109375" style="31" customWidth="1"/>
    <col min="2848" max="3089" width="9.140625" style="31" customWidth="1"/>
    <col min="3090" max="3090" width="14.5703125" style="31"/>
    <col min="3091" max="3091" width="9.140625" style="31" customWidth="1"/>
    <col min="3092" max="3092" width="14.5703125" style="31" customWidth="1"/>
    <col min="3093" max="3093" width="10.7109375" style="31" customWidth="1"/>
    <col min="3094" max="3094" width="25" style="31" customWidth="1"/>
    <col min="3095" max="3096" width="10.5703125" style="31" customWidth="1"/>
    <col min="3097" max="3098" width="15.7109375" style="31" customWidth="1"/>
    <col min="3099" max="3099" width="9.140625" style="31" customWidth="1"/>
    <col min="3100" max="3103" width="4.7109375" style="31" customWidth="1"/>
    <col min="3104" max="3345" width="9.140625" style="31" customWidth="1"/>
    <col min="3346" max="3346" width="14.5703125" style="31"/>
    <col min="3347" max="3347" width="9.140625" style="31" customWidth="1"/>
    <col min="3348" max="3348" width="14.5703125" style="31" customWidth="1"/>
    <col min="3349" max="3349" width="10.7109375" style="31" customWidth="1"/>
    <col min="3350" max="3350" width="25" style="31" customWidth="1"/>
    <col min="3351" max="3352" width="10.5703125" style="31" customWidth="1"/>
    <col min="3353" max="3354" width="15.7109375" style="31" customWidth="1"/>
    <col min="3355" max="3355" width="9.140625" style="31" customWidth="1"/>
    <col min="3356" max="3359" width="4.7109375" style="31" customWidth="1"/>
    <col min="3360" max="3601" width="9.140625" style="31" customWidth="1"/>
    <col min="3602" max="3602" width="14.5703125" style="31"/>
    <col min="3603" max="3603" width="9.140625" style="31" customWidth="1"/>
    <col min="3604" max="3604" width="14.5703125" style="31" customWidth="1"/>
    <col min="3605" max="3605" width="10.7109375" style="31" customWidth="1"/>
    <col min="3606" max="3606" width="25" style="31" customWidth="1"/>
    <col min="3607" max="3608" width="10.5703125" style="31" customWidth="1"/>
    <col min="3609" max="3610" width="15.7109375" style="31" customWidth="1"/>
    <col min="3611" max="3611" width="9.140625" style="31" customWidth="1"/>
    <col min="3612" max="3615" width="4.7109375" style="31" customWidth="1"/>
    <col min="3616" max="3857" width="9.140625" style="31" customWidth="1"/>
    <col min="3858" max="3858" width="14.5703125" style="31"/>
    <col min="3859" max="3859" width="9.140625" style="31" customWidth="1"/>
    <col min="3860" max="3860" width="14.5703125" style="31" customWidth="1"/>
    <col min="3861" max="3861" width="10.7109375" style="31" customWidth="1"/>
    <col min="3862" max="3862" width="25" style="31" customWidth="1"/>
    <col min="3863" max="3864" width="10.5703125" style="31" customWidth="1"/>
    <col min="3865" max="3866" width="15.7109375" style="31" customWidth="1"/>
    <col min="3867" max="3867" width="9.140625" style="31" customWidth="1"/>
    <col min="3868" max="3871" width="4.7109375" style="31" customWidth="1"/>
    <col min="3872" max="4113" width="9.140625" style="31" customWidth="1"/>
    <col min="4114" max="4114" width="14.5703125" style="31"/>
    <col min="4115" max="4115" width="9.140625" style="31" customWidth="1"/>
    <col min="4116" max="4116" width="14.5703125" style="31" customWidth="1"/>
    <col min="4117" max="4117" width="10.7109375" style="31" customWidth="1"/>
    <col min="4118" max="4118" width="25" style="31" customWidth="1"/>
    <col min="4119" max="4120" width="10.5703125" style="31" customWidth="1"/>
    <col min="4121" max="4122" width="15.7109375" style="31" customWidth="1"/>
    <col min="4123" max="4123" width="9.140625" style="31" customWidth="1"/>
    <col min="4124" max="4127" width="4.7109375" style="31" customWidth="1"/>
    <col min="4128" max="4369" width="9.140625" style="31" customWidth="1"/>
    <col min="4370" max="4370" width="14.5703125" style="31"/>
    <col min="4371" max="4371" width="9.140625" style="31" customWidth="1"/>
    <col min="4372" max="4372" width="14.5703125" style="31" customWidth="1"/>
    <col min="4373" max="4373" width="10.7109375" style="31" customWidth="1"/>
    <col min="4374" max="4374" width="25" style="31" customWidth="1"/>
    <col min="4375" max="4376" width="10.5703125" style="31" customWidth="1"/>
    <col min="4377" max="4378" width="15.7109375" style="31" customWidth="1"/>
    <col min="4379" max="4379" width="9.140625" style="31" customWidth="1"/>
    <col min="4380" max="4383" width="4.7109375" style="31" customWidth="1"/>
    <col min="4384" max="4625" width="9.140625" style="31" customWidth="1"/>
    <col min="4626" max="4626" width="14.5703125" style="31"/>
    <col min="4627" max="4627" width="9.140625" style="31" customWidth="1"/>
    <col min="4628" max="4628" width="14.5703125" style="31" customWidth="1"/>
    <col min="4629" max="4629" width="10.7109375" style="31" customWidth="1"/>
    <col min="4630" max="4630" width="25" style="31" customWidth="1"/>
    <col min="4631" max="4632" width="10.5703125" style="31" customWidth="1"/>
    <col min="4633" max="4634" width="15.7109375" style="31" customWidth="1"/>
    <col min="4635" max="4635" width="9.140625" style="31" customWidth="1"/>
    <col min="4636" max="4639" width="4.7109375" style="31" customWidth="1"/>
    <col min="4640" max="4881" width="9.140625" style="31" customWidth="1"/>
    <col min="4882" max="4882" width="14.5703125" style="31"/>
    <col min="4883" max="4883" width="9.140625" style="31" customWidth="1"/>
    <col min="4884" max="4884" width="14.5703125" style="31" customWidth="1"/>
    <col min="4885" max="4885" width="10.7109375" style="31" customWidth="1"/>
    <col min="4886" max="4886" width="25" style="31" customWidth="1"/>
    <col min="4887" max="4888" width="10.5703125" style="31" customWidth="1"/>
    <col min="4889" max="4890" width="15.7109375" style="31" customWidth="1"/>
    <col min="4891" max="4891" width="9.140625" style="31" customWidth="1"/>
    <col min="4892" max="4895" width="4.7109375" style="31" customWidth="1"/>
    <col min="4896" max="5137" width="9.140625" style="31" customWidth="1"/>
    <col min="5138" max="5138" width="14.5703125" style="31"/>
    <col min="5139" max="5139" width="9.140625" style="31" customWidth="1"/>
    <col min="5140" max="5140" width="14.5703125" style="31" customWidth="1"/>
    <col min="5141" max="5141" width="10.7109375" style="31" customWidth="1"/>
    <col min="5142" max="5142" width="25" style="31" customWidth="1"/>
    <col min="5143" max="5144" width="10.5703125" style="31" customWidth="1"/>
    <col min="5145" max="5146" width="15.7109375" style="31" customWidth="1"/>
    <col min="5147" max="5147" width="9.140625" style="31" customWidth="1"/>
    <col min="5148" max="5151" width="4.7109375" style="31" customWidth="1"/>
    <col min="5152" max="5393" width="9.140625" style="31" customWidth="1"/>
    <col min="5394" max="5394" width="14.5703125" style="31"/>
    <col min="5395" max="5395" width="9.140625" style="31" customWidth="1"/>
    <col min="5396" max="5396" width="14.5703125" style="31" customWidth="1"/>
    <col min="5397" max="5397" width="10.7109375" style="31" customWidth="1"/>
    <col min="5398" max="5398" width="25" style="31" customWidth="1"/>
    <col min="5399" max="5400" width="10.5703125" style="31" customWidth="1"/>
    <col min="5401" max="5402" width="15.7109375" style="31" customWidth="1"/>
    <col min="5403" max="5403" width="9.140625" style="31" customWidth="1"/>
    <col min="5404" max="5407" width="4.7109375" style="31" customWidth="1"/>
    <col min="5408" max="5649" width="9.140625" style="31" customWidth="1"/>
    <col min="5650" max="5650" width="14.5703125" style="31"/>
    <col min="5651" max="5651" width="9.140625" style="31" customWidth="1"/>
    <col min="5652" max="5652" width="14.5703125" style="31" customWidth="1"/>
    <col min="5653" max="5653" width="10.7109375" style="31" customWidth="1"/>
    <col min="5654" max="5654" width="25" style="31" customWidth="1"/>
    <col min="5655" max="5656" width="10.5703125" style="31" customWidth="1"/>
    <col min="5657" max="5658" width="15.7109375" style="31" customWidth="1"/>
    <col min="5659" max="5659" width="9.140625" style="31" customWidth="1"/>
    <col min="5660" max="5663" width="4.7109375" style="31" customWidth="1"/>
    <col min="5664" max="5905" width="9.140625" style="31" customWidth="1"/>
    <col min="5906" max="5906" width="14.5703125" style="31"/>
    <col min="5907" max="5907" width="9.140625" style="31" customWidth="1"/>
    <col min="5908" max="5908" width="14.5703125" style="31" customWidth="1"/>
    <col min="5909" max="5909" width="10.7109375" style="31" customWidth="1"/>
    <col min="5910" max="5910" width="25" style="31" customWidth="1"/>
    <col min="5911" max="5912" width="10.5703125" style="31" customWidth="1"/>
    <col min="5913" max="5914" width="15.7109375" style="31" customWidth="1"/>
    <col min="5915" max="5915" width="9.140625" style="31" customWidth="1"/>
    <col min="5916" max="5919" width="4.7109375" style="31" customWidth="1"/>
    <col min="5920" max="6161" width="9.140625" style="31" customWidth="1"/>
    <col min="6162" max="6162" width="14.5703125" style="31"/>
    <col min="6163" max="6163" width="9.140625" style="31" customWidth="1"/>
    <col min="6164" max="6164" width="14.5703125" style="31" customWidth="1"/>
    <col min="6165" max="6165" width="10.7109375" style="31" customWidth="1"/>
    <col min="6166" max="6166" width="25" style="31" customWidth="1"/>
    <col min="6167" max="6168" width="10.5703125" style="31" customWidth="1"/>
    <col min="6169" max="6170" width="15.7109375" style="31" customWidth="1"/>
    <col min="6171" max="6171" width="9.140625" style="31" customWidth="1"/>
    <col min="6172" max="6175" width="4.7109375" style="31" customWidth="1"/>
    <col min="6176" max="6417" width="9.140625" style="31" customWidth="1"/>
    <col min="6418" max="6418" width="14.5703125" style="31"/>
    <col min="6419" max="6419" width="9.140625" style="31" customWidth="1"/>
    <col min="6420" max="6420" width="14.5703125" style="31" customWidth="1"/>
    <col min="6421" max="6421" width="10.7109375" style="31" customWidth="1"/>
    <col min="6422" max="6422" width="25" style="31" customWidth="1"/>
    <col min="6423" max="6424" width="10.5703125" style="31" customWidth="1"/>
    <col min="6425" max="6426" width="15.7109375" style="31" customWidth="1"/>
    <col min="6427" max="6427" width="9.140625" style="31" customWidth="1"/>
    <col min="6428" max="6431" width="4.7109375" style="31" customWidth="1"/>
    <col min="6432" max="6673" width="9.140625" style="31" customWidth="1"/>
    <col min="6674" max="6674" width="14.5703125" style="31"/>
    <col min="6675" max="6675" width="9.140625" style="31" customWidth="1"/>
    <col min="6676" max="6676" width="14.5703125" style="31" customWidth="1"/>
    <col min="6677" max="6677" width="10.7109375" style="31" customWidth="1"/>
    <col min="6678" max="6678" width="25" style="31" customWidth="1"/>
    <col min="6679" max="6680" width="10.5703125" style="31" customWidth="1"/>
    <col min="6681" max="6682" width="15.7109375" style="31" customWidth="1"/>
    <col min="6683" max="6683" width="9.140625" style="31" customWidth="1"/>
    <col min="6684" max="6687" width="4.7109375" style="31" customWidth="1"/>
    <col min="6688" max="6929" width="9.140625" style="31" customWidth="1"/>
    <col min="6930" max="6930" width="14.5703125" style="31"/>
    <col min="6931" max="6931" width="9.140625" style="31" customWidth="1"/>
    <col min="6932" max="6932" width="14.5703125" style="31" customWidth="1"/>
    <col min="6933" max="6933" width="10.7109375" style="31" customWidth="1"/>
    <col min="6934" max="6934" width="25" style="31" customWidth="1"/>
    <col min="6935" max="6936" width="10.5703125" style="31" customWidth="1"/>
    <col min="6937" max="6938" width="15.7109375" style="31" customWidth="1"/>
    <col min="6939" max="6939" width="9.140625" style="31" customWidth="1"/>
    <col min="6940" max="6943" width="4.7109375" style="31" customWidth="1"/>
    <col min="6944" max="7185" width="9.140625" style="31" customWidth="1"/>
    <col min="7186" max="7186" width="14.5703125" style="31"/>
    <col min="7187" max="7187" width="9.140625" style="31" customWidth="1"/>
    <col min="7188" max="7188" width="14.5703125" style="31" customWidth="1"/>
    <col min="7189" max="7189" width="10.7109375" style="31" customWidth="1"/>
    <col min="7190" max="7190" width="25" style="31" customWidth="1"/>
    <col min="7191" max="7192" width="10.5703125" style="31" customWidth="1"/>
    <col min="7193" max="7194" width="15.7109375" style="31" customWidth="1"/>
    <col min="7195" max="7195" width="9.140625" style="31" customWidth="1"/>
    <col min="7196" max="7199" width="4.7109375" style="31" customWidth="1"/>
    <col min="7200" max="7441" width="9.140625" style="31" customWidth="1"/>
    <col min="7442" max="7442" width="14.5703125" style="31"/>
    <col min="7443" max="7443" width="9.140625" style="31" customWidth="1"/>
    <col min="7444" max="7444" width="14.5703125" style="31" customWidth="1"/>
    <col min="7445" max="7445" width="10.7109375" style="31" customWidth="1"/>
    <col min="7446" max="7446" width="25" style="31" customWidth="1"/>
    <col min="7447" max="7448" width="10.5703125" style="31" customWidth="1"/>
    <col min="7449" max="7450" width="15.7109375" style="31" customWidth="1"/>
    <col min="7451" max="7451" width="9.140625" style="31" customWidth="1"/>
    <col min="7452" max="7455" width="4.7109375" style="31" customWidth="1"/>
    <col min="7456" max="7697" width="9.140625" style="31" customWidth="1"/>
    <col min="7698" max="7698" width="14.5703125" style="31"/>
    <col min="7699" max="7699" width="9.140625" style="31" customWidth="1"/>
    <col min="7700" max="7700" width="14.5703125" style="31" customWidth="1"/>
    <col min="7701" max="7701" width="10.7109375" style="31" customWidth="1"/>
    <col min="7702" max="7702" width="25" style="31" customWidth="1"/>
    <col min="7703" max="7704" width="10.5703125" style="31" customWidth="1"/>
    <col min="7705" max="7706" width="15.7109375" style="31" customWidth="1"/>
    <col min="7707" max="7707" width="9.140625" style="31" customWidth="1"/>
    <col min="7708" max="7711" width="4.7109375" style="31" customWidth="1"/>
    <col min="7712" max="7953" width="9.140625" style="31" customWidth="1"/>
    <col min="7954" max="7954" width="14.5703125" style="31"/>
    <col min="7955" max="7955" width="9.140625" style="31" customWidth="1"/>
    <col min="7956" max="7956" width="14.5703125" style="31" customWidth="1"/>
    <col min="7957" max="7957" width="10.7109375" style="31" customWidth="1"/>
    <col min="7958" max="7958" width="25" style="31" customWidth="1"/>
    <col min="7959" max="7960" width="10.5703125" style="31" customWidth="1"/>
    <col min="7961" max="7962" width="15.7109375" style="31" customWidth="1"/>
    <col min="7963" max="7963" width="9.140625" style="31" customWidth="1"/>
    <col min="7964" max="7967" width="4.7109375" style="31" customWidth="1"/>
    <col min="7968" max="8209" width="9.140625" style="31" customWidth="1"/>
    <col min="8210" max="8210" width="14.5703125" style="31"/>
    <col min="8211" max="8211" width="9.140625" style="31" customWidth="1"/>
    <col min="8212" max="8212" width="14.5703125" style="31" customWidth="1"/>
    <col min="8213" max="8213" width="10.7109375" style="31" customWidth="1"/>
    <col min="8214" max="8214" width="25" style="31" customWidth="1"/>
    <col min="8215" max="8216" width="10.5703125" style="31" customWidth="1"/>
    <col min="8217" max="8218" width="15.7109375" style="31" customWidth="1"/>
    <col min="8219" max="8219" width="9.140625" style="31" customWidth="1"/>
    <col min="8220" max="8223" width="4.7109375" style="31" customWidth="1"/>
    <col min="8224" max="8465" width="9.140625" style="31" customWidth="1"/>
    <col min="8466" max="8466" width="14.5703125" style="31"/>
    <col min="8467" max="8467" width="9.140625" style="31" customWidth="1"/>
    <col min="8468" max="8468" width="14.5703125" style="31" customWidth="1"/>
    <col min="8469" max="8469" width="10.7109375" style="31" customWidth="1"/>
    <col min="8470" max="8470" width="25" style="31" customWidth="1"/>
    <col min="8471" max="8472" width="10.5703125" style="31" customWidth="1"/>
    <col min="8473" max="8474" width="15.7109375" style="31" customWidth="1"/>
    <col min="8475" max="8475" width="9.140625" style="31" customWidth="1"/>
    <col min="8476" max="8479" width="4.7109375" style="31" customWidth="1"/>
    <col min="8480" max="8721" width="9.140625" style="31" customWidth="1"/>
    <col min="8722" max="8722" width="14.5703125" style="31"/>
    <col min="8723" max="8723" width="9.140625" style="31" customWidth="1"/>
    <col min="8724" max="8724" width="14.5703125" style="31" customWidth="1"/>
    <col min="8725" max="8725" width="10.7109375" style="31" customWidth="1"/>
    <col min="8726" max="8726" width="25" style="31" customWidth="1"/>
    <col min="8727" max="8728" width="10.5703125" style="31" customWidth="1"/>
    <col min="8729" max="8730" width="15.7109375" style="31" customWidth="1"/>
    <col min="8731" max="8731" width="9.140625" style="31" customWidth="1"/>
    <col min="8732" max="8735" width="4.7109375" style="31" customWidth="1"/>
    <col min="8736" max="8977" width="9.140625" style="31" customWidth="1"/>
    <col min="8978" max="8978" width="14.5703125" style="31"/>
    <col min="8979" max="8979" width="9.140625" style="31" customWidth="1"/>
    <col min="8980" max="8980" width="14.5703125" style="31" customWidth="1"/>
    <col min="8981" max="8981" width="10.7109375" style="31" customWidth="1"/>
    <col min="8982" max="8982" width="25" style="31" customWidth="1"/>
    <col min="8983" max="8984" width="10.5703125" style="31" customWidth="1"/>
    <col min="8985" max="8986" width="15.7109375" style="31" customWidth="1"/>
    <col min="8987" max="8987" width="9.140625" style="31" customWidth="1"/>
    <col min="8988" max="8991" width="4.7109375" style="31" customWidth="1"/>
    <col min="8992" max="9233" width="9.140625" style="31" customWidth="1"/>
    <col min="9234" max="9234" width="14.5703125" style="31"/>
    <col min="9235" max="9235" width="9.140625" style="31" customWidth="1"/>
    <col min="9236" max="9236" width="14.5703125" style="31" customWidth="1"/>
    <col min="9237" max="9237" width="10.7109375" style="31" customWidth="1"/>
    <col min="9238" max="9238" width="25" style="31" customWidth="1"/>
    <col min="9239" max="9240" width="10.5703125" style="31" customWidth="1"/>
    <col min="9241" max="9242" width="15.7109375" style="31" customWidth="1"/>
    <col min="9243" max="9243" width="9.140625" style="31" customWidth="1"/>
    <col min="9244" max="9247" width="4.7109375" style="31" customWidth="1"/>
    <col min="9248" max="9489" width="9.140625" style="31" customWidth="1"/>
    <col min="9490" max="9490" width="14.5703125" style="31"/>
    <col min="9491" max="9491" width="9.140625" style="31" customWidth="1"/>
    <col min="9492" max="9492" width="14.5703125" style="31" customWidth="1"/>
    <col min="9493" max="9493" width="10.7109375" style="31" customWidth="1"/>
    <col min="9494" max="9494" width="25" style="31" customWidth="1"/>
    <col min="9495" max="9496" width="10.5703125" style="31" customWidth="1"/>
    <col min="9497" max="9498" width="15.7109375" style="31" customWidth="1"/>
    <col min="9499" max="9499" width="9.140625" style="31" customWidth="1"/>
    <col min="9500" max="9503" width="4.7109375" style="31" customWidth="1"/>
    <col min="9504" max="9745" width="9.140625" style="31" customWidth="1"/>
    <col min="9746" max="9746" width="14.5703125" style="31"/>
    <col min="9747" max="9747" width="9.140625" style="31" customWidth="1"/>
    <col min="9748" max="9748" width="14.5703125" style="31" customWidth="1"/>
    <col min="9749" max="9749" width="10.7109375" style="31" customWidth="1"/>
    <col min="9750" max="9750" width="25" style="31" customWidth="1"/>
    <col min="9751" max="9752" width="10.5703125" style="31" customWidth="1"/>
    <col min="9753" max="9754" width="15.7109375" style="31" customWidth="1"/>
    <col min="9755" max="9755" width="9.140625" style="31" customWidth="1"/>
    <col min="9756" max="9759" width="4.7109375" style="31" customWidth="1"/>
    <col min="9760" max="10001" width="9.140625" style="31" customWidth="1"/>
    <col min="10002" max="10002" width="14.5703125" style="31"/>
    <col min="10003" max="10003" width="9.140625" style="31" customWidth="1"/>
    <col min="10004" max="10004" width="14.5703125" style="31" customWidth="1"/>
    <col min="10005" max="10005" width="10.7109375" style="31" customWidth="1"/>
    <col min="10006" max="10006" width="25" style="31" customWidth="1"/>
    <col min="10007" max="10008" width="10.5703125" style="31" customWidth="1"/>
    <col min="10009" max="10010" width="15.7109375" style="31" customWidth="1"/>
    <col min="10011" max="10011" width="9.140625" style="31" customWidth="1"/>
    <col min="10012" max="10015" width="4.7109375" style="31" customWidth="1"/>
    <col min="10016" max="10257" width="9.140625" style="31" customWidth="1"/>
    <col min="10258" max="10258" width="14.5703125" style="31"/>
    <col min="10259" max="10259" width="9.140625" style="31" customWidth="1"/>
    <col min="10260" max="10260" width="14.5703125" style="31" customWidth="1"/>
    <col min="10261" max="10261" width="10.7109375" style="31" customWidth="1"/>
    <col min="10262" max="10262" width="25" style="31" customWidth="1"/>
    <col min="10263" max="10264" width="10.5703125" style="31" customWidth="1"/>
    <col min="10265" max="10266" width="15.7109375" style="31" customWidth="1"/>
    <col min="10267" max="10267" width="9.140625" style="31" customWidth="1"/>
    <col min="10268" max="10271" width="4.7109375" style="31" customWidth="1"/>
    <col min="10272" max="10513" width="9.140625" style="31" customWidth="1"/>
    <col min="10514" max="10514" width="14.5703125" style="31"/>
    <col min="10515" max="10515" width="9.140625" style="31" customWidth="1"/>
    <col min="10516" max="10516" width="14.5703125" style="31" customWidth="1"/>
    <col min="10517" max="10517" width="10.7109375" style="31" customWidth="1"/>
    <col min="10518" max="10518" width="25" style="31" customWidth="1"/>
    <col min="10519" max="10520" width="10.5703125" style="31" customWidth="1"/>
    <col min="10521" max="10522" width="15.7109375" style="31" customWidth="1"/>
    <col min="10523" max="10523" width="9.140625" style="31" customWidth="1"/>
    <col min="10524" max="10527" width="4.7109375" style="31" customWidth="1"/>
    <col min="10528" max="10769" width="9.140625" style="31" customWidth="1"/>
    <col min="10770" max="10770" width="14.5703125" style="31"/>
    <col min="10771" max="10771" width="9.140625" style="31" customWidth="1"/>
    <col min="10772" max="10772" width="14.5703125" style="31" customWidth="1"/>
    <col min="10773" max="10773" width="10.7109375" style="31" customWidth="1"/>
    <col min="10774" max="10774" width="25" style="31" customWidth="1"/>
    <col min="10775" max="10776" width="10.5703125" style="31" customWidth="1"/>
    <col min="10777" max="10778" width="15.7109375" style="31" customWidth="1"/>
    <col min="10779" max="10779" width="9.140625" style="31" customWidth="1"/>
    <col min="10780" max="10783" width="4.7109375" style="31" customWidth="1"/>
    <col min="10784" max="11025" width="9.140625" style="31" customWidth="1"/>
    <col min="11026" max="11026" width="14.5703125" style="31"/>
    <col min="11027" max="11027" width="9.140625" style="31" customWidth="1"/>
    <col min="11028" max="11028" width="14.5703125" style="31" customWidth="1"/>
    <col min="11029" max="11029" width="10.7109375" style="31" customWidth="1"/>
    <col min="11030" max="11030" width="25" style="31" customWidth="1"/>
    <col min="11031" max="11032" width="10.5703125" style="31" customWidth="1"/>
    <col min="11033" max="11034" width="15.7109375" style="31" customWidth="1"/>
    <col min="11035" max="11035" width="9.140625" style="31" customWidth="1"/>
    <col min="11036" max="11039" width="4.7109375" style="31" customWidth="1"/>
    <col min="11040" max="11281" width="9.140625" style="31" customWidth="1"/>
    <col min="11282" max="11282" width="14.5703125" style="31"/>
    <col min="11283" max="11283" width="9.140625" style="31" customWidth="1"/>
    <col min="11284" max="11284" width="14.5703125" style="31" customWidth="1"/>
    <col min="11285" max="11285" width="10.7109375" style="31" customWidth="1"/>
    <col min="11286" max="11286" width="25" style="31" customWidth="1"/>
    <col min="11287" max="11288" width="10.5703125" style="31" customWidth="1"/>
    <col min="11289" max="11290" width="15.7109375" style="31" customWidth="1"/>
    <col min="11291" max="11291" width="9.140625" style="31" customWidth="1"/>
    <col min="11292" max="11295" width="4.7109375" style="31" customWidth="1"/>
    <col min="11296" max="11537" width="9.140625" style="31" customWidth="1"/>
    <col min="11538" max="11538" width="14.5703125" style="31"/>
    <col min="11539" max="11539" width="9.140625" style="31" customWidth="1"/>
    <col min="11540" max="11540" width="14.5703125" style="31" customWidth="1"/>
    <col min="11541" max="11541" width="10.7109375" style="31" customWidth="1"/>
    <col min="11542" max="11542" width="25" style="31" customWidth="1"/>
    <col min="11543" max="11544" width="10.5703125" style="31" customWidth="1"/>
    <col min="11545" max="11546" width="15.7109375" style="31" customWidth="1"/>
    <col min="11547" max="11547" width="9.140625" style="31" customWidth="1"/>
    <col min="11548" max="11551" width="4.7109375" style="31" customWidth="1"/>
    <col min="11552" max="11793" width="9.140625" style="31" customWidth="1"/>
    <col min="11794" max="11794" width="14.5703125" style="31"/>
    <col min="11795" max="11795" width="9.140625" style="31" customWidth="1"/>
    <col min="11796" max="11796" width="14.5703125" style="31" customWidth="1"/>
    <col min="11797" max="11797" width="10.7109375" style="31" customWidth="1"/>
    <col min="11798" max="11798" width="25" style="31" customWidth="1"/>
    <col min="11799" max="11800" width="10.5703125" style="31" customWidth="1"/>
    <col min="11801" max="11802" width="15.7109375" style="31" customWidth="1"/>
    <col min="11803" max="11803" width="9.140625" style="31" customWidth="1"/>
    <col min="11804" max="11807" width="4.7109375" style="31" customWidth="1"/>
    <col min="11808" max="12049" width="9.140625" style="31" customWidth="1"/>
    <col min="12050" max="12050" width="14.5703125" style="31"/>
    <col min="12051" max="12051" width="9.140625" style="31" customWidth="1"/>
    <col min="12052" max="12052" width="14.5703125" style="31" customWidth="1"/>
    <col min="12053" max="12053" width="10.7109375" style="31" customWidth="1"/>
    <col min="12054" max="12054" width="25" style="31" customWidth="1"/>
    <col min="12055" max="12056" width="10.5703125" style="31" customWidth="1"/>
    <col min="12057" max="12058" width="15.7109375" style="31" customWidth="1"/>
    <col min="12059" max="12059" width="9.140625" style="31" customWidth="1"/>
    <col min="12060" max="12063" width="4.7109375" style="31" customWidth="1"/>
    <col min="12064" max="12305" width="9.140625" style="31" customWidth="1"/>
    <col min="12306" max="12306" width="14.5703125" style="31"/>
    <col min="12307" max="12307" width="9.140625" style="31" customWidth="1"/>
    <col min="12308" max="12308" width="14.5703125" style="31" customWidth="1"/>
    <col min="12309" max="12309" width="10.7109375" style="31" customWidth="1"/>
    <col min="12310" max="12310" width="25" style="31" customWidth="1"/>
    <col min="12311" max="12312" width="10.5703125" style="31" customWidth="1"/>
    <col min="12313" max="12314" width="15.7109375" style="31" customWidth="1"/>
    <col min="12315" max="12315" width="9.140625" style="31" customWidth="1"/>
    <col min="12316" max="12319" width="4.7109375" style="31" customWidth="1"/>
    <col min="12320" max="12561" width="9.140625" style="31" customWidth="1"/>
    <col min="12562" max="12562" width="14.5703125" style="31"/>
    <col min="12563" max="12563" width="9.140625" style="31" customWidth="1"/>
    <col min="12564" max="12564" width="14.5703125" style="31" customWidth="1"/>
    <col min="12565" max="12565" width="10.7109375" style="31" customWidth="1"/>
    <col min="12566" max="12566" width="25" style="31" customWidth="1"/>
    <col min="12567" max="12568" width="10.5703125" style="31" customWidth="1"/>
    <col min="12569" max="12570" width="15.7109375" style="31" customWidth="1"/>
    <col min="12571" max="12571" width="9.140625" style="31" customWidth="1"/>
    <col min="12572" max="12575" width="4.7109375" style="31" customWidth="1"/>
    <col min="12576" max="12817" width="9.140625" style="31" customWidth="1"/>
    <col min="12818" max="12818" width="14.5703125" style="31"/>
    <col min="12819" max="12819" width="9.140625" style="31" customWidth="1"/>
    <col min="12820" max="12820" width="14.5703125" style="31" customWidth="1"/>
    <col min="12821" max="12821" width="10.7109375" style="31" customWidth="1"/>
    <col min="12822" max="12822" width="25" style="31" customWidth="1"/>
    <col min="12823" max="12824" width="10.5703125" style="31" customWidth="1"/>
    <col min="12825" max="12826" width="15.7109375" style="31" customWidth="1"/>
    <col min="12827" max="12827" width="9.140625" style="31" customWidth="1"/>
    <col min="12828" max="12831" width="4.7109375" style="31" customWidth="1"/>
    <col min="12832" max="13073" width="9.140625" style="31" customWidth="1"/>
    <col min="13074" max="13074" width="14.5703125" style="31"/>
    <col min="13075" max="13075" width="9.140625" style="31" customWidth="1"/>
    <col min="13076" max="13076" width="14.5703125" style="31" customWidth="1"/>
    <col min="13077" max="13077" width="10.7109375" style="31" customWidth="1"/>
    <col min="13078" max="13078" width="25" style="31" customWidth="1"/>
    <col min="13079" max="13080" width="10.5703125" style="31" customWidth="1"/>
    <col min="13081" max="13082" width="15.7109375" style="31" customWidth="1"/>
    <col min="13083" max="13083" width="9.140625" style="31" customWidth="1"/>
    <col min="13084" max="13087" width="4.7109375" style="31" customWidth="1"/>
    <col min="13088" max="13329" width="9.140625" style="31" customWidth="1"/>
    <col min="13330" max="13330" width="14.5703125" style="31"/>
    <col min="13331" max="13331" width="9.140625" style="31" customWidth="1"/>
    <col min="13332" max="13332" width="14.5703125" style="31" customWidth="1"/>
    <col min="13333" max="13333" width="10.7109375" style="31" customWidth="1"/>
    <col min="13334" max="13334" width="25" style="31" customWidth="1"/>
    <col min="13335" max="13336" width="10.5703125" style="31" customWidth="1"/>
    <col min="13337" max="13338" width="15.7109375" style="31" customWidth="1"/>
    <col min="13339" max="13339" width="9.140625" style="31" customWidth="1"/>
    <col min="13340" max="13343" width="4.7109375" style="31" customWidth="1"/>
    <col min="13344" max="13585" width="9.140625" style="31" customWidth="1"/>
    <col min="13586" max="13586" width="14.5703125" style="31"/>
    <col min="13587" max="13587" width="9.140625" style="31" customWidth="1"/>
    <col min="13588" max="13588" width="14.5703125" style="31" customWidth="1"/>
    <col min="13589" max="13589" width="10.7109375" style="31" customWidth="1"/>
    <col min="13590" max="13590" width="25" style="31" customWidth="1"/>
    <col min="13591" max="13592" width="10.5703125" style="31" customWidth="1"/>
    <col min="13593" max="13594" width="15.7109375" style="31" customWidth="1"/>
    <col min="13595" max="13595" width="9.140625" style="31" customWidth="1"/>
    <col min="13596" max="13599" width="4.7109375" style="31" customWidth="1"/>
    <col min="13600" max="13841" width="9.140625" style="31" customWidth="1"/>
    <col min="13842" max="13842" width="14.5703125" style="31"/>
    <col min="13843" max="13843" width="9.140625" style="31" customWidth="1"/>
    <col min="13844" max="13844" width="14.5703125" style="31" customWidth="1"/>
    <col min="13845" max="13845" width="10.7109375" style="31" customWidth="1"/>
    <col min="13846" max="13846" width="25" style="31" customWidth="1"/>
    <col min="13847" max="13848" width="10.5703125" style="31" customWidth="1"/>
    <col min="13849" max="13850" width="15.7109375" style="31" customWidth="1"/>
    <col min="13851" max="13851" width="9.140625" style="31" customWidth="1"/>
    <col min="13852" max="13855" width="4.7109375" style="31" customWidth="1"/>
    <col min="13856" max="14097" width="9.140625" style="31" customWidth="1"/>
    <col min="14098" max="14098" width="14.5703125" style="31"/>
    <col min="14099" max="14099" width="9.140625" style="31" customWidth="1"/>
    <col min="14100" max="14100" width="14.5703125" style="31" customWidth="1"/>
    <col min="14101" max="14101" width="10.7109375" style="31" customWidth="1"/>
    <col min="14102" max="14102" width="25" style="31" customWidth="1"/>
    <col min="14103" max="14104" width="10.5703125" style="31" customWidth="1"/>
    <col min="14105" max="14106" width="15.7109375" style="31" customWidth="1"/>
    <col min="14107" max="14107" width="9.140625" style="31" customWidth="1"/>
    <col min="14108" max="14111" width="4.7109375" style="31" customWidth="1"/>
    <col min="14112" max="14353" width="9.140625" style="31" customWidth="1"/>
    <col min="14354" max="14354" width="14.5703125" style="31"/>
    <col min="14355" max="14355" width="9.140625" style="31" customWidth="1"/>
    <col min="14356" max="14356" width="14.5703125" style="31" customWidth="1"/>
    <col min="14357" max="14357" width="10.7109375" style="31" customWidth="1"/>
    <col min="14358" max="14358" width="25" style="31" customWidth="1"/>
    <col min="14359" max="14360" width="10.5703125" style="31" customWidth="1"/>
    <col min="14361" max="14362" width="15.7109375" style="31" customWidth="1"/>
    <col min="14363" max="14363" width="9.140625" style="31" customWidth="1"/>
    <col min="14364" max="14367" width="4.7109375" style="31" customWidth="1"/>
    <col min="14368" max="14609" width="9.140625" style="31" customWidth="1"/>
    <col min="14610" max="14610" width="14.5703125" style="31"/>
    <col min="14611" max="14611" width="9.140625" style="31" customWidth="1"/>
    <col min="14612" max="14612" width="14.5703125" style="31" customWidth="1"/>
    <col min="14613" max="14613" width="10.7109375" style="31" customWidth="1"/>
    <col min="14614" max="14614" width="25" style="31" customWidth="1"/>
    <col min="14615" max="14616" width="10.5703125" style="31" customWidth="1"/>
    <col min="14617" max="14618" width="15.7109375" style="31" customWidth="1"/>
    <col min="14619" max="14619" width="9.140625" style="31" customWidth="1"/>
    <col min="14620" max="14623" width="4.7109375" style="31" customWidth="1"/>
    <col min="14624" max="14865" width="9.140625" style="31" customWidth="1"/>
    <col min="14866" max="14866" width="14.5703125" style="31"/>
    <col min="14867" max="14867" width="9.140625" style="31" customWidth="1"/>
    <col min="14868" max="14868" width="14.5703125" style="31" customWidth="1"/>
    <col min="14869" max="14869" width="10.7109375" style="31" customWidth="1"/>
    <col min="14870" max="14870" width="25" style="31" customWidth="1"/>
    <col min="14871" max="14872" width="10.5703125" style="31" customWidth="1"/>
    <col min="14873" max="14874" width="15.7109375" style="31" customWidth="1"/>
    <col min="14875" max="14875" width="9.140625" style="31" customWidth="1"/>
    <col min="14876" max="14879" width="4.7109375" style="31" customWidth="1"/>
    <col min="14880" max="15121" width="9.140625" style="31" customWidth="1"/>
    <col min="15122" max="15122" width="14.5703125" style="31"/>
    <col min="15123" max="15123" width="9.140625" style="31" customWidth="1"/>
    <col min="15124" max="15124" width="14.5703125" style="31" customWidth="1"/>
    <col min="15125" max="15125" width="10.7109375" style="31" customWidth="1"/>
    <col min="15126" max="15126" width="25" style="31" customWidth="1"/>
    <col min="15127" max="15128" width="10.5703125" style="31" customWidth="1"/>
    <col min="15129" max="15130" width="15.7109375" style="31" customWidth="1"/>
    <col min="15131" max="15131" width="9.140625" style="31" customWidth="1"/>
    <col min="15132" max="15135" width="4.7109375" style="31" customWidth="1"/>
    <col min="15136" max="15377" width="9.140625" style="31" customWidth="1"/>
    <col min="15378" max="15378" width="14.5703125" style="31"/>
    <col min="15379" max="15379" width="9.140625" style="31" customWidth="1"/>
    <col min="15380" max="15380" width="14.5703125" style="31" customWidth="1"/>
    <col min="15381" max="15381" width="10.7109375" style="31" customWidth="1"/>
    <col min="15382" max="15382" width="25" style="31" customWidth="1"/>
    <col min="15383" max="15384" width="10.5703125" style="31" customWidth="1"/>
    <col min="15385" max="15386" width="15.7109375" style="31" customWidth="1"/>
    <col min="15387" max="15387" width="9.140625" style="31" customWidth="1"/>
    <col min="15388" max="15391" width="4.7109375" style="31" customWidth="1"/>
    <col min="15392" max="15633" width="9.140625" style="31" customWidth="1"/>
    <col min="15634" max="15634" width="14.5703125" style="31"/>
    <col min="15635" max="15635" width="9.140625" style="31" customWidth="1"/>
    <col min="15636" max="15636" width="14.5703125" style="31" customWidth="1"/>
    <col min="15637" max="15637" width="10.7109375" style="31" customWidth="1"/>
    <col min="15638" max="15638" width="25" style="31" customWidth="1"/>
    <col min="15639" max="15640" width="10.5703125" style="31" customWidth="1"/>
    <col min="15641" max="15642" width="15.7109375" style="31" customWidth="1"/>
    <col min="15643" max="15643" width="9.140625" style="31" customWidth="1"/>
    <col min="15644" max="15647" width="4.7109375" style="31" customWidth="1"/>
    <col min="15648" max="15889" width="9.140625" style="31" customWidth="1"/>
    <col min="15890" max="15890" width="14.5703125" style="31"/>
    <col min="15891" max="15891" width="9.140625" style="31" customWidth="1"/>
    <col min="15892" max="15892" width="14.5703125" style="31" customWidth="1"/>
    <col min="15893" max="15893" width="10.7109375" style="31" customWidth="1"/>
    <col min="15894" max="15894" width="25" style="31" customWidth="1"/>
    <col min="15895" max="15896" width="10.5703125" style="31" customWidth="1"/>
    <col min="15897" max="15898" width="15.7109375" style="31" customWidth="1"/>
    <col min="15899" max="15899" width="9.140625" style="31" customWidth="1"/>
    <col min="15900" max="15903" width="4.7109375" style="31" customWidth="1"/>
    <col min="15904" max="16384" width="9.140625" style="31" customWidth="1"/>
  </cols>
  <sheetData>
    <row r="2" spans="2:32"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</row>
    <row r="3" spans="2:32" s="91" customFormat="1">
      <c r="B3" s="40"/>
      <c r="C3" s="200"/>
      <c r="D3" s="200"/>
      <c r="E3" s="200"/>
      <c r="F3" s="200"/>
      <c r="G3" s="40"/>
      <c r="H3" s="40"/>
      <c r="I3" s="40"/>
      <c r="J3" s="40"/>
      <c r="K3" s="40"/>
      <c r="L3" s="40"/>
      <c r="M3" s="40"/>
      <c r="N3" s="40"/>
      <c r="O3" s="40"/>
      <c r="P3" s="40" t="s">
        <v>7010</v>
      </c>
      <c r="Q3" s="228"/>
      <c r="R3" s="228"/>
      <c r="S3" s="228"/>
      <c r="T3" s="228"/>
      <c r="U3" s="247"/>
      <c r="V3" s="247"/>
      <c r="W3" s="247"/>
      <c r="X3" s="247"/>
      <c r="Y3" s="247"/>
      <c r="Z3" s="247"/>
      <c r="AA3" s="247"/>
      <c r="AB3" s="247"/>
      <c r="AC3" s="247"/>
      <c r="AD3" s="247"/>
      <c r="AE3" s="247"/>
      <c r="AF3" s="247"/>
    </row>
    <row r="4" spans="2:32" s="91" customFormat="1">
      <c r="B4" s="200"/>
      <c r="C4" s="20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 t="s">
        <v>7011</v>
      </c>
      <c r="Q4" s="228"/>
      <c r="R4" s="228"/>
      <c r="S4" s="228"/>
      <c r="T4" s="228"/>
      <c r="U4" s="247"/>
      <c r="V4" s="247"/>
      <c r="W4" s="247"/>
      <c r="X4" s="247"/>
      <c r="Y4" s="247"/>
      <c r="Z4" s="247"/>
      <c r="AA4" s="247"/>
      <c r="AB4" s="247"/>
      <c r="AC4" s="247"/>
      <c r="AD4" s="247"/>
      <c r="AE4" s="247"/>
      <c r="AF4" s="247"/>
    </row>
    <row r="5" spans="2:32" s="91" customFormat="1" ht="17.25">
      <c r="B5" s="200"/>
      <c r="C5" s="200"/>
      <c r="D5" s="40"/>
      <c r="E5" s="200"/>
      <c r="F5" s="200"/>
      <c r="G5" s="40"/>
      <c r="H5" s="40"/>
      <c r="I5" s="40"/>
      <c r="J5" s="40"/>
      <c r="K5" s="40"/>
      <c r="L5" s="40"/>
      <c r="M5" s="40"/>
      <c r="N5" s="40"/>
      <c r="O5" s="40"/>
      <c r="P5" s="40"/>
      <c r="Q5" s="482" t="s">
        <v>7113</v>
      </c>
      <c r="R5" s="482" t="s">
        <v>7113</v>
      </c>
      <c r="S5" s="482" t="s">
        <v>7113</v>
      </c>
      <c r="T5" s="482" t="s">
        <v>7113</v>
      </c>
      <c r="U5" s="482" t="s">
        <v>7113</v>
      </c>
      <c r="V5" s="482" t="s">
        <v>7113</v>
      </c>
      <c r="W5" s="482" t="s">
        <v>7113</v>
      </c>
      <c r="X5" s="482" t="s">
        <v>7113</v>
      </c>
      <c r="Y5" s="482" t="s">
        <v>7113</v>
      </c>
      <c r="Z5" s="482" t="s">
        <v>7113</v>
      </c>
      <c r="AA5" s="482" t="s">
        <v>7113</v>
      </c>
      <c r="AB5" s="482" t="s">
        <v>7113</v>
      </c>
      <c r="AC5" s="482" t="s">
        <v>7113</v>
      </c>
      <c r="AD5" s="482" t="s">
        <v>7113</v>
      </c>
      <c r="AE5" s="482" t="s">
        <v>7113</v>
      </c>
      <c r="AF5" s="482" t="s">
        <v>7113</v>
      </c>
    </row>
    <row r="6" spans="2:32" s="91" customFormat="1" ht="21">
      <c r="B6" s="200"/>
      <c r="C6" s="40"/>
      <c r="D6" s="40"/>
      <c r="E6" s="200"/>
      <c r="F6" s="200"/>
      <c r="G6" s="40"/>
      <c r="H6" s="40"/>
      <c r="I6" s="40"/>
      <c r="J6" s="40"/>
      <c r="K6" s="40"/>
      <c r="L6" s="40"/>
      <c r="M6" s="40"/>
      <c r="N6" s="40"/>
      <c r="O6" s="40"/>
      <c r="P6" s="40"/>
      <c r="Q6" s="229" t="s">
        <v>7012</v>
      </c>
      <c r="R6" s="229" t="s">
        <v>7013</v>
      </c>
      <c r="S6" s="229" t="s">
        <v>7008</v>
      </c>
      <c r="T6" s="229" t="s">
        <v>7009</v>
      </c>
      <c r="U6" s="229" t="s">
        <v>7014</v>
      </c>
      <c r="V6" s="229" t="s">
        <v>7015</v>
      </c>
      <c r="W6" s="229" t="s">
        <v>7016</v>
      </c>
      <c r="X6" s="229" t="s">
        <v>7017</v>
      </c>
      <c r="Y6" s="229" t="s">
        <v>7029</v>
      </c>
      <c r="Z6" s="229" t="s">
        <v>7030</v>
      </c>
      <c r="AA6" s="229" t="s">
        <v>7031</v>
      </c>
      <c r="AB6" s="229" t="s">
        <v>7032</v>
      </c>
      <c r="AC6" s="229" t="s">
        <v>7033</v>
      </c>
      <c r="AD6" s="229" t="s">
        <v>7034</v>
      </c>
      <c r="AE6" s="229" t="s">
        <v>7035</v>
      </c>
      <c r="AF6" s="229" t="s">
        <v>7036</v>
      </c>
    </row>
    <row r="7" spans="2:32" s="91" customFormat="1" ht="28.5">
      <c r="B7" s="200" t="str">
        <f>'VT01'!$B$7</f>
        <v>TAB_010_619_GB</v>
      </c>
      <c r="C7" s="40"/>
      <c r="D7" s="40"/>
      <c r="E7" s="40" t="str">
        <f>'VT01'!$E$7</f>
        <v>Zdat 10.07.2020</v>
      </c>
      <c r="F7" s="40"/>
      <c r="G7" s="40"/>
      <c r="H7" s="40"/>
      <c r="I7" s="40"/>
      <c r="J7" s="40"/>
      <c r="K7" s="200"/>
      <c r="L7" s="40"/>
      <c r="M7" s="40"/>
      <c r="N7" s="40"/>
      <c r="O7" s="40"/>
      <c r="P7" s="41">
        <f>COUNTA(Q7:ZV7)</f>
        <v>16</v>
      </c>
      <c r="Q7" s="230" t="s">
        <v>7037</v>
      </c>
      <c r="R7" s="230" t="s">
        <v>7037</v>
      </c>
      <c r="S7" s="230" t="s">
        <v>7037</v>
      </c>
      <c r="T7" s="230" t="s">
        <v>7037</v>
      </c>
      <c r="U7" s="230" t="s">
        <v>7037</v>
      </c>
      <c r="V7" s="230" t="s">
        <v>7037</v>
      </c>
      <c r="W7" s="230" t="s">
        <v>7037</v>
      </c>
      <c r="X7" s="230" t="s">
        <v>7037</v>
      </c>
      <c r="Y7" s="230" t="s">
        <v>7037</v>
      </c>
      <c r="Z7" s="230" t="s">
        <v>7037</v>
      </c>
      <c r="AA7" s="230" t="s">
        <v>7037</v>
      </c>
      <c r="AB7" s="230" t="s">
        <v>7037</v>
      </c>
      <c r="AC7" s="230" t="s">
        <v>7037</v>
      </c>
      <c r="AD7" s="230" t="s">
        <v>7037</v>
      </c>
      <c r="AE7" s="230" t="s">
        <v>7037</v>
      </c>
      <c r="AF7" s="230" t="s">
        <v>7037</v>
      </c>
    </row>
    <row r="8" spans="2:32" s="91" customFormat="1" ht="26.25">
      <c r="B8" s="40"/>
      <c r="C8" s="40"/>
      <c r="D8" s="42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231" t="s">
        <v>7019</v>
      </c>
      <c r="R8" s="231" t="s">
        <v>7019</v>
      </c>
      <c r="S8" s="231" t="s">
        <v>7019</v>
      </c>
      <c r="T8" s="231" t="s">
        <v>7019</v>
      </c>
      <c r="U8" s="231" t="s">
        <v>7019</v>
      </c>
      <c r="V8" s="231" t="s">
        <v>7019</v>
      </c>
      <c r="W8" s="231" t="s">
        <v>7019</v>
      </c>
      <c r="X8" s="231" t="s">
        <v>7019</v>
      </c>
      <c r="Y8" s="231" t="s">
        <v>7019</v>
      </c>
      <c r="Z8" s="231" t="s">
        <v>7019</v>
      </c>
      <c r="AA8" s="231" t="s">
        <v>7019</v>
      </c>
      <c r="AB8" s="231" t="s">
        <v>7019</v>
      </c>
      <c r="AC8" s="231" t="s">
        <v>7019</v>
      </c>
      <c r="AD8" s="231" t="s">
        <v>7019</v>
      </c>
      <c r="AE8" s="231" t="s">
        <v>7019</v>
      </c>
      <c r="AF8" s="231" t="s">
        <v>7019</v>
      </c>
    </row>
    <row r="9" spans="2:32" s="99" customFormat="1" ht="30.75" customHeight="1">
      <c r="B9" s="207" t="s">
        <v>6978</v>
      </c>
      <c r="C9" s="208" t="s">
        <v>6979</v>
      </c>
      <c r="D9" s="209" t="s">
        <v>6980</v>
      </c>
      <c r="E9" s="210" t="s">
        <v>6981</v>
      </c>
      <c r="F9" s="210" t="s">
        <v>6982</v>
      </c>
      <c r="G9" s="210" t="s">
        <v>6983</v>
      </c>
      <c r="H9" s="211" t="s">
        <v>6984</v>
      </c>
      <c r="I9" s="211" t="s">
        <v>6985</v>
      </c>
      <c r="J9" s="211" t="s">
        <v>6986</v>
      </c>
      <c r="K9" s="210" t="s">
        <v>6987</v>
      </c>
      <c r="L9" s="210" t="s">
        <v>6988</v>
      </c>
      <c r="M9" s="210" t="s">
        <v>6989</v>
      </c>
      <c r="N9" s="210" t="s">
        <v>6990</v>
      </c>
      <c r="O9" s="210" t="s">
        <v>6991</v>
      </c>
      <c r="P9" s="210" t="s">
        <v>6984</v>
      </c>
      <c r="Q9" s="226" t="str">
        <f>RIGHT(Q6,1)</f>
        <v>1</v>
      </c>
      <c r="R9" s="226" t="str">
        <f t="shared" ref="R9:U9" si="0">RIGHT(R6,1)</f>
        <v>2</v>
      </c>
      <c r="S9" s="226" t="str">
        <f t="shared" si="0"/>
        <v>3</v>
      </c>
      <c r="T9" s="226" t="str">
        <f t="shared" si="0"/>
        <v>4</v>
      </c>
      <c r="U9" s="226" t="str">
        <f t="shared" si="0"/>
        <v>5</v>
      </c>
      <c r="V9" s="226" t="str">
        <f>RIGHT(V6,1)</f>
        <v>6</v>
      </c>
      <c r="W9" s="226" t="str">
        <f t="shared" ref="W9:Y9" si="1">RIGHT(W6,1)</f>
        <v>7</v>
      </c>
      <c r="X9" s="226" t="str">
        <f t="shared" si="1"/>
        <v>8</v>
      </c>
      <c r="Y9" s="226" t="str">
        <f t="shared" si="1"/>
        <v>9</v>
      </c>
      <c r="Z9" s="226" t="str">
        <f t="shared" ref="Z9:AF9" si="2">RIGHT(Z6,2)</f>
        <v>10</v>
      </c>
      <c r="AA9" s="226" t="str">
        <f t="shared" si="2"/>
        <v>11</v>
      </c>
      <c r="AB9" s="226" t="str">
        <f t="shared" si="2"/>
        <v>12</v>
      </c>
      <c r="AC9" s="226" t="str">
        <f t="shared" si="2"/>
        <v>13</v>
      </c>
      <c r="AD9" s="226" t="str">
        <f t="shared" si="2"/>
        <v>14</v>
      </c>
      <c r="AE9" s="226" t="str">
        <f t="shared" si="2"/>
        <v>15</v>
      </c>
      <c r="AF9" s="226" t="str">
        <f t="shared" si="2"/>
        <v>16</v>
      </c>
    </row>
    <row r="10" spans="2:32" s="100" customFormat="1" ht="44.25" customHeight="1">
      <c r="B10" s="213" t="s">
        <v>7881</v>
      </c>
      <c r="C10" s="214" t="s">
        <v>1</v>
      </c>
      <c r="D10" s="233">
        <v>100</v>
      </c>
      <c r="E10" s="761" t="str">
        <f>CONCATENATE("1FE14R3",MID(F10,9,3),IF(MID(F10,13,1)="",0,MID(F10,13,1)),IF(MID(F10,14,1)="",0,MID(F10,14,1)),G10)</f>
        <v>1FE14R3000A0J</v>
      </c>
      <c r="F10" s="762" t="s">
        <v>114</v>
      </c>
      <c r="G10" s="217" t="s">
        <v>7895</v>
      </c>
      <c r="H10" s="199"/>
      <c r="I10" s="762" t="s">
        <v>7409</v>
      </c>
      <c r="J10" s="234" t="s">
        <v>7038</v>
      </c>
      <c r="K10" s="242" t="s">
        <v>7513</v>
      </c>
      <c r="L10" s="242" t="s">
        <v>7520</v>
      </c>
      <c r="M10" s="243" t="s">
        <v>7512</v>
      </c>
      <c r="N10" s="141" t="s">
        <v>115</v>
      </c>
      <c r="O10" s="221">
        <v>1</v>
      </c>
      <c r="P10" s="221"/>
      <c r="Q10" s="236" t="s">
        <v>6789</v>
      </c>
      <c r="R10" s="236" t="s">
        <v>6789</v>
      </c>
      <c r="S10" s="236" t="s">
        <v>6789</v>
      </c>
      <c r="T10" s="236" t="s">
        <v>6789</v>
      </c>
      <c r="U10" s="236" t="s">
        <v>6789</v>
      </c>
      <c r="V10" s="236" t="s">
        <v>6789</v>
      </c>
      <c r="W10" s="236" t="s">
        <v>6789</v>
      </c>
      <c r="X10" s="236" t="s">
        <v>6789</v>
      </c>
      <c r="Y10" s="236" t="s">
        <v>6789</v>
      </c>
      <c r="Z10" s="236" t="s">
        <v>6789</v>
      </c>
      <c r="AA10" s="236" t="s">
        <v>6789</v>
      </c>
      <c r="AB10" s="236" t="s">
        <v>6789</v>
      </c>
      <c r="AC10" s="236" t="s">
        <v>6789</v>
      </c>
      <c r="AD10" s="236" t="s">
        <v>6789</v>
      </c>
      <c r="AE10" s="236" t="s">
        <v>6789</v>
      </c>
      <c r="AF10" s="236" t="s">
        <v>6789</v>
      </c>
    </row>
    <row r="11" spans="2:32" s="100" customFormat="1" ht="15" customHeight="1">
      <c r="B11" s="225" t="s">
        <v>7411</v>
      </c>
      <c r="C11" s="214" t="s">
        <v>1</v>
      </c>
      <c r="D11" s="233">
        <v>200</v>
      </c>
      <c r="E11" s="763" t="str">
        <f>CONCATENATE("1FE19RA",MID(F11,9,3),IF(MID(F11,13,1)="",0,MID(F11,13,1)),IF(MID(F11,14,1)="",0,MID(F11,14,1)),G11)</f>
        <v>1FE19RA007A0C</v>
      </c>
      <c r="F11" s="762" t="s">
        <v>668</v>
      </c>
      <c r="G11" s="199" t="s">
        <v>7024</v>
      </c>
      <c r="H11" s="199"/>
      <c r="I11" s="762" t="s">
        <v>7412</v>
      </c>
      <c r="J11" s="234" t="s">
        <v>7039</v>
      </c>
      <c r="K11" s="248" t="s">
        <v>7514</v>
      </c>
      <c r="L11" s="249"/>
      <c r="M11" s="250"/>
      <c r="N11" s="141" t="s">
        <v>115</v>
      </c>
      <c r="O11" s="251">
        <v>1</v>
      </c>
      <c r="P11" s="221"/>
      <c r="Q11" s="252" t="s">
        <v>6789</v>
      </c>
      <c r="R11" s="236" t="s">
        <v>6789</v>
      </c>
      <c r="S11" s="236" t="s">
        <v>6789</v>
      </c>
      <c r="T11" s="236" t="s">
        <v>6789</v>
      </c>
      <c r="U11" s="252" t="s">
        <v>6789</v>
      </c>
      <c r="V11" s="236" t="s">
        <v>6789</v>
      </c>
      <c r="W11" s="236" t="s">
        <v>6789</v>
      </c>
      <c r="X11" s="236" t="s">
        <v>6789</v>
      </c>
      <c r="Y11" s="252" t="s">
        <v>6789</v>
      </c>
      <c r="Z11" s="236" t="s">
        <v>6789</v>
      </c>
      <c r="AA11" s="236" t="s">
        <v>6789</v>
      </c>
      <c r="AB11" s="236" t="s">
        <v>6789</v>
      </c>
      <c r="AC11" s="252" t="s">
        <v>6789</v>
      </c>
      <c r="AD11" s="236" t="s">
        <v>6789</v>
      </c>
      <c r="AE11" s="236" t="s">
        <v>6789</v>
      </c>
      <c r="AF11" s="236" t="s">
        <v>6789</v>
      </c>
    </row>
    <row r="12" spans="2:32" s="100" customFormat="1" ht="15" customHeight="1">
      <c r="B12" s="253"/>
      <c r="C12" s="254" t="s">
        <v>1</v>
      </c>
      <c r="D12" s="254">
        <v>300</v>
      </c>
      <c r="E12" s="765" t="str">
        <f>CONCATENATE("1FE19RA",MID(F12,9,3),IF(MID(F12,13,1)="",0,MID(F12,13,1)),IF(MID(F12,14,1)="",0,MID(F12,14,1)),G12)</f>
        <v>1FE19RA029A0C</v>
      </c>
      <c r="F12" s="766" t="s">
        <v>771</v>
      </c>
      <c r="G12" s="237" t="s">
        <v>7024</v>
      </c>
      <c r="H12" s="256"/>
      <c r="I12" s="765" t="s">
        <v>7040</v>
      </c>
      <c r="J12" s="255"/>
      <c r="K12" s="669" t="s">
        <v>7515</v>
      </c>
      <c r="L12" s="250"/>
      <c r="M12" s="671" t="s">
        <v>7772</v>
      </c>
      <c r="N12" s="257" t="s">
        <v>772</v>
      </c>
      <c r="O12" s="251">
        <v>0.08</v>
      </c>
      <c r="P12" s="256"/>
      <c r="Q12" s="252" t="s">
        <v>6789</v>
      </c>
      <c r="R12" s="252" t="s">
        <v>6789</v>
      </c>
      <c r="S12" s="252" t="s">
        <v>6789</v>
      </c>
      <c r="T12" s="252" t="s">
        <v>6789</v>
      </c>
      <c r="U12" s="252" t="s">
        <v>6789</v>
      </c>
      <c r="V12" s="252" t="s">
        <v>6789</v>
      </c>
      <c r="W12" s="252" t="s">
        <v>6789</v>
      </c>
      <c r="X12" s="252" t="s">
        <v>6789</v>
      </c>
      <c r="Y12" s="252" t="s">
        <v>6789</v>
      </c>
      <c r="Z12" s="252" t="s">
        <v>6789</v>
      </c>
      <c r="AA12" s="252" t="s">
        <v>6789</v>
      </c>
      <c r="AB12" s="252" t="s">
        <v>6789</v>
      </c>
      <c r="AC12" s="252" t="s">
        <v>6789</v>
      </c>
      <c r="AD12" s="252" t="s">
        <v>6789</v>
      </c>
      <c r="AE12" s="252" t="s">
        <v>6789</v>
      </c>
      <c r="AF12" s="252" t="s">
        <v>6789</v>
      </c>
    </row>
    <row r="13" spans="2:32" s="100" customFormat="1" ht="15" customHeight="1">
      <c r="B13" s="258"/>
      <c r="C13" s="239" t="s">
        <v>1</v>
      </c>
      <c r="D13" s="239">
        <v>300</v>
      </c>
      <c r="E13" s="767" t="str">
        <f>CONCATENATE("1FE19RA",MID(F13,9,3),IF(MID(F13,13,1)="",0,MID(F13,13,1)),IF(MID(F13,14,1)="",0,MID(F13,14,1)),G13)</f>
        <v>1FE19RA029C0C</v>
      </c>
      <c r="F13" s="768" t="s">
        <v>773</v>
      </c>
      <c r="G13" s="259" t="s">
        <v>7024</v>
      </c>
      <c r="H13" s="260"/>
      <c r="I13" s="767" t="s">
        <v>7040</v>
      </c>
      <c r="J13" s="235"/>
      <c r="K13" s="670"/>
      <c r="L13" s="261"/>
      <c r="M13" s="672"/>
      <c r="N13" s="263" t="s">
        <v>774</v>
      </c>
      <c r="O13" s="264">
        <v>0.92</v>
      </c>
      <c r="P13" s="260"/>
      <c r="Q13" s="265" t="s">
        <v>6789</v>
      </c>
      <c r="R13" s="265" t="s">
        <v>6789</v>
      </c>
      <c r="S13" s="265" t="s">
        <v>6789</v>
      </c>
      <c r="T13" s="265" t="s">
        <v>6789</v>
      </c>
      <c r="U13" s="265" t="s">
        <v>6789</v>
      </c>
      <c r="V13" s="265" t="s">
        <v>6789</v>
      </c>
      <c r="W13" s="265" t="s">
        <v>6789</v>
      </c>
      <c r="X13" s="265" t="s">
        <v>6789</v>
      </c>
      <c r="Y13" s="265" t="s">
        <v>6789</v>
      </c>
      <c r="Z13" s="265" t="s">
        <v>6789</v>
      </c>
      <c r="AA13" s="265" t="s">
        <v>6789</v>
      </c>
      <c r="AB13" s="265" t="s">
        <v>6789</v>
      </c>
      <c r="AC13" s="265" t="s">
        <v>6789</v>
      </c>
      <c r="AD13" s="265" t="s">
        <v>6789</v>
      </c>
      <c r="AE13" s="265" t="s">
        <v>6789</v>
      </c>
      <c r="AF13" s="265" t="s">
        <v>6789</v>
      </c>
    </row>
    <row r="14" spans="2:32" s="100" customFormat="1" ht="25.5" customHeight="1">
      <c r="B14" s="584" t="s">
        <v>7926</v>
      </c>
      <c r="C14" s="214" t="s">
        <v>1</v>
      </c>
      <c r="D14" s="233">
        <v>400</v>
      </c>
      <c r="E14" s="761" t="str">
        <f>CONCATENATE("1FE14R3",MID(F14,9,3),IF(MID(F14,13,1)="",0,MID(F14,13,1)),IF(MID(F14,14,1)="",0,MID(F14,14,1)),G14)</f>
        <v>1FE14R3161G0D</v>
      </c>
      <c r="F14" s="762" t="s">
        <v>1074</v>
      </c>
      <c r="G14" s="280" t="s">
        <v>7098</v>
      </c>
      <c r="H14" s="199"/>
      <c r="I14" s="762" t="s">
        <v>7041</v>
      </c>
      <c r="J14" s="220"/>
      <c r="K14" s="235" t="s">
        <v>7516</v>
      </c>
      <c r="L14" s="235" t="s">
        <v>7521</v>
      </c>
      <c r="M14" s="243" t="s">
        <v>7771</v>
      </c>
      <c r="N14" s="141" t="s">
        <v>1075</v>
      </c>
      <c r="O14" s="264">
        <v>0.62</v>
      </c>
      <c r="P14" s="221"/>
      <c r="Q14" s="265" t="s">
        <v>117</v>
      </c>
      <c r="R14" s="236" t="s">
        <v>6789</v>
      </c>
      <c r="S14" s="236" t="s">
        <v>117</v>
      </c>
      <c r="T14" s="236" t="s">
        <v>6789</v>
      </c>
      <c r="U14" s="265" t="s">
        <v>117</v>
      </c>
      <c r="V14" s="236" t="s">
        <v>6789</v>
      </c>
      <c r="W14" s="236" t="s">
        <v>117</v>
      </c>
      <c r="X14" s="236" t="s">
        <v>6789</v>
      </c>
      <c r="Y14" s="265" t="s">
        <v>117</v>
      </c>
      <c r="Z14" s="236" t="s">
        <v>6789</v>
      </c>
      <c r="AA14" s="236" t="s">
        <v>117</v>
      </c>
      <c r="AB14" s="236" t="s">
        <v>6789</v>
      </c>
      <c r="AC14" s="265" t="s">
        <v>117</v>
      </c>
      <c r="AD14" s="236" t="s">
        <v>6789</v>
      </c>
      <c r="AE14" s="236" t="s">
        <v>117</v>
      </c>
      <c r="AF14" s="236" t="s">
        <v>6789</v>
      </c>
    </row>
    <row r="15" spans="2:32" s="100" customFormat="1" ht="15" customHeight="1">
      <c r="B15" s="572" t="s">
        <v>7406</v>
      </c>
      <c r="C15" s="571" t="s">
        <v>1</v>
      </c>
      <c r="D15" s="267">
        <v>500</v>
      </c>
      <c r="E15" s="769" t="str">
        <f>CONCATENATE("1FE14R3",MID(F15,9,3),IF(MID(F15,13,1)="",0,MID(F15,13,1)),IF(MID(F15,14,1)="",0,MID(F15,14,1)),G15)</f>
        <v>1FE14R3340A0B</v>
      </c>
      <c r="F15" s="770" t="s">
        <v>1278</v>
      </c>
      <c r="G15" s="239" t="s">
        <v>6622</v>
      </c>
      <c r="H15" s="268"/>
      <c r="I15" s="762" t="s">
        <v>7414</v>
      </c>
      <c r="J15" s="234" t="s">
        <v>7042</v>
      </c>
      <c r="K15" s="269" t="s">
        <v>7519</v>
      </c>
      <c r="L15" s="220"/>
      <c r="M15" s="281"/>
      <c r="N15" s="263" t="s">
        <v>1279</v>
      </c>
      <c r="O15" s="264">
        <v>0.92</v>
      </c>
      <c r="P15" s="264"/>
      <c r="Q15" s="265" t="s">
        <v>117</v>
      </c>
      <c r="R15" s="265" t="s">
        <v>117</v>
      </c>
      <c r="S15" s="265" t="s">
        <v>6789</v>
      </c>
      <c r="T15" s="265" t="s">
        <v>6789</v>
      </c>
      <c r="U15" s="265" t="s">
        <v>117</v>
      </c>
      <c r="V15" s="265" t="s">
        <v>117</v>
      </c>
      <c r="W15" s="265" t="s">
        <v>6789</v>
      </c>
      <c r="X15" s="265" t="s">
        <v>6789</v>
      </c>
      <c r="Y15" s="265" t="s">
        <v>117</v>
      </c>
      <c r="Z15" s="265" t="s">
        <v>117</v>
      </c>
      <c r="AA15" s="265" t="s">
        <v>6789</v>
      </c>
      <c r="AB15" s="265" t="s">
        <v>6789</v>
      </c>
      <c r="AC15" s="265" t="s">
        <v>117</v>
      </c>
      <c r="AD15" s="265" t="s">
        <v>117</v>
      </c>
      <c r="AE15" s="265" t="s">
        <v>6789</v>
      </c>
      <c r="AF15" s="265" t="s">
        <v>6789</v>
      </c>
    </row>
    <row r="16" spans="2:32" s="100" customFormat="1" ht="15" customHeight="1">
      <c r="B16" s="225" t="s">
        <v>7416</v>
      </c>
      <c r="C16" s="270" t="s">
        <v>1</v>
      </c>
      <c r="D16" s="259">
        <v>600</v>
      </c>
      <c r="E16" s="763" t="str">
        <f>CONCATENATE("1FE19RA",MID(F16,9,3),IF(MID(F16,13,1)="",0,MID(F16,13,1)),IF(MID(F16,14,1)="",0,MID(F16,14,1)),G16)</f>
        <v>1FE19RA427C0C</v>
      </c>
      <c r="F16" s="762" t="s">
        <v>1359</v>
      </c>
      <c r="G16" s="199" t="s">
        <v>7024</v>
      </c>
      <c r="H16" s="271"/>
      <c r="I16" s="762" t="s">
        <v>7419</v>
      </c>
      <c r="J16" s="234" t="s">
        <v>7043</v>
      </c>
      <c r="K16" s="242" t="s">
        <v>7517</v>
      </c>
      <c r="L16" s="235"/>
      <c r="M16" s="282"/>
      <c r="N16" s="141" t="s">
        <v>1360</v>
      </c>
      <c r="O16" s="264">
        <v>1</v>
      </c>
      <c r="P16" s="264"/>
      <c r="Q16" s="266" t="s">
        <v>6789</v>
      </c>
      <c r="R16" s="265" t="s">
        <v>6789</v>
      </c>
      <c r="S16" s="265" t="s">
        <v>6789</v>
      </c>
      <c r="T16" s="265" t="s">
        <v>6789</v>
      </c>
      <c r="U16" s="265" t="s">
        <v>117</v>
      </c>
      <c r="V16" s="265" t="s">
        <v>117</v>
      </c>
      <c r="W16" s="265" t="s">
        <v>117</v>
      </c>
      <c r="X16" s="265" t="s">
        <v>117</v>
      </c>
      <c r="Y16" s="265" t="s">
        <v>6789</v>
      </c>
      <c r="Z16" s="265" t="s">
        <v>6789</v>
      </c>
      <c r="AA16" s="265" t="s">
        <v>6789</v>
      </c>
      <c r="AB16" s="265" t="s">
        <v>6789</v>
      </c>
      <c r="AC16" s="265" t="s">
        <v>117</v>
      </c>
      <c r="AD16" s="265" t="s">
        <v>117</v>
      </c>
      <c r="AE16" s="265" t="s">
        <v>117</v>
      </c>
      <c r="AF16" s="265" t="s">
        <v>117</v>
      </c>
    </row>
    <row r="17" spans="2:32" s="100" customFormat="1" ht="15" customHeight="1">
      <c r="B17" s="543" t="s">
        <v>7929</v>
      </c>
      <c r="C17" s="568" t="s">
        <v>1</v>
      </c>
      <c r="D17" s="568">
        <v>700</v>
      </c>
      <c r="E17" s="771" t="str">
        <f>CONCATENATE("1FE14R3",MID(F17,9,3),IF(MID(F17,13,1)="",0,MID(F17,13,1)),IF(MID(F17,14,1)="",0,MID(F17,14,1)),G17)</f>
        <v>1FE14R3230A0G</v>
      </c>
      <c r="F17" s="772" t="s">
        <v>1150</v>
      </c>
      <c r="G17" s="587" t="s">
        <v>6992</v>
      </c>
      <c r="H17" s="272"/>
      <c r="I17" s="772" t="s">
        <v>7045</v>
      </c>
      <c r="J17" s="273"/>
      <c r="K17" s="669" t="s">
        <v>7518</v>
      </c>
      <c r="L17" s="669" t="s">
        <v>7522</v>
      </c>
      <c r="M17" s="669"/>
      <c r="N17" s="272" t="s">
        <v>1151</v>
      </c>
      <c r="O17" s="274">
        <v>0.54</v>
      </c>
      <c r="P17" s="275"/>
      <c r="Q17" s="252" t="s">
        <v>117</v>
      </c>
      <c r="R17" s="252" t="s">
        <v>117</v>
      </c>
      <c r="S17" s="252" t="s">
        <v>117</v>
      </c>
      <c r="T17" s="252" t="s">
        <v>117</v>
      </c>
      <c r="U17" s="252" t="s">
        <v>117</v>
      </c>
      <c r="V17" s="252" t="s">
        <v>117</v>
      </c>
      <c r="W17" s="252" t="s">
        <v>117</v>
      </c>
      <c r="X17" s="252" t="s">
        <v>117</v>
      </c>
      <c r="Y17" s="252" t="s">
        <v>6789</v>
      </c>
      <c r="Z17" s="252" t="s">
        <v>6789</v>
      </c>
      <c r="AA17" s="252" t="s">
        <v>6789</v>
      </c>
      <c r="AB17" s="252" t="s">
        <v>6789</v>
      </c>
      <c r="AC17" s="252" t="s">
        <v>6789</v>
      </c>
      <c r="AD17" s="252" t="s">
        <v>6789</v>
      </c>
      <c r="AE17" s="252" t="s">
        <v>6789</v>
      </c>
      <c r="AF17" s="252" t="s">
        <v>6789</v>
      </c>
    </row>
    <row r="18" spans="2:32">
      <c r="B18" s="588" t="s">
        <v>7929</v>
      </c>
      <c r="C18" s="569" t="s">
        <v>1</v>
      </c>
      <c r="D18" s="569">
        <v>700</v>
      </c>
      <c r="E18" s="773" t="str">
        <f>CONCATENATE("1FE14R3",MID(F18,9,3),IF(MID(F18,13,1)="",0,MID(F18,13,1)),IF(MID(F18,14,1)="",0,MID(F18,14,1)),G18)</f>
        <v>1FE14R3230C0C</v>
      </c>
      <c r="F18" s="774" t="s">
        <v>6941</v>
      </c>
      <c r="G18" s="589" t="s">
        <v>7024</v>
      </c>
      <c r="H18" s="276"/>
      <c r="I18" s="774" t="s">
        <v>7045</v>
      </c>
      <c r="J18" s="277"/>
      <c r="K18" s="670"/>
      <c r="L18" s="670"/>
      <c r="M18" s="670"/>
      <c r="N18" s="276" t="s">
        <v>1151</v>
      </c>
      <c r="O18" s="278">
        <v>0</v>
      </c>
      <c r="P18" s="279"/>
      <c r="Q18" s="265" t="s">
        <v>117</v>
      </c>
      <c r="R18" s="265" t="s">
        <v>117</v>
      </c>
      <c r="S18" s="265" t="s">
        <v>117</v>
      </c>
      <c r="T18" s="265" t="s">
        <v>117</v>
      </c>
      <c r="U18" s="265" t="s">
        <v>117</v>
      </c>
      <c r="V18" s="265" t="s">
        <v>117</v>
      </c>
      <c r="W18" s="265" t="s">
        <v>117</v>
      </c>
      <c r="X18" s="265" t="s">
        <v>117</v>
      </c>
      <c r="Y18" s="265" t="s">
        <v>6789</v>
      </c>
      <c r="Z18" s="265" t="s">
        <v>6789</v>
      </c>
      <c r="AA18" s="265" t="s">
        <v>6789</v>
      </c>
      <c r="AB18" s="265" t="s">
        <v>6789</v>
      </c>
      <c r="AC18" s="265" t="s">
        <v>6789</v>
      </c>
      <c r="AD18" s="265" t="s">
        <v>6789</v>
      </c>
      <c r="AE18" s="265" t="s">
        <v>6789</v>
      </c>
      <c r="AF18" s="265" t="s">
        <v>6789</v>
      </c>
    </row>
    <row r="19" spans="2:32">
      <c r="Y19" s="101"/>
      <c r="Z19" s="101"/>
      <c r="AA19" s="101"/>
      <c r="AB19" s="101"/>
      <c r="AC19" s="101"/>
      <c r="AD19" s="101"/>
      <c r="AE19" s="101"/>
      <c r="AF19" s="101"/>
    </row>
    <row r="216" spans="31:31">
      <c r="AE216" s="102"/>
    </row>
    <row r="244" spans="31:31">
      <c r="AE244" s="102"/>
    </row>
  </sheetData>
  <mergeCells count="5">
    <mergeCell ref="K12:K13"/>
    <mergeCell ref="M12:M13"/>
    <mergeCell ref="K17:K18"/>
    <mergeCell ref="M17:M18"/>
    <mergeCell ref="L17:L18"/>
  </mergeCells>
  <pageMargins left="0.7" right="0.7" top="0.75" bottom="0.75" header="0.3" footer="0.3"/>
  <pageSetup paperSize="9" orientation="portrait" verticalDpi="0" r:id="rId1"/>
  <ignoredErrors>
    <ignoredError sqref="E16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FFFF00"/>
  </sheetPr>
  <dimension ref="B1:Y30"/>
  <sheetViews>
    <sheetView topLeftCell="A4" zoomScale="80" zoomScaleNormal="80" workbookViewId="0">
      <selection activeCell="U8" sqref="U8"/>
    </sheetView>
  </sheetViews>
  <sheetFormatPr baseColWidth="10" defaultColWidth="14.5703125" defaultRowHeight="15" outlineLevelCol="1"/>
  <cols>
    <col min="1" max="1" width="13.28515625" style="31" customWidth="1"/>
    <col min="2" max="2" width="21" style="31" customWidth="1"/>
    <col min="3" max="3" width="8.42578125" style="31" customWidth="1"/>
    <col min="4" max="4" width="7.140625" style="31" customWidth="1"/>
    <col min="5" max="5" width="16.28515625" style="31" customWidth="1"/>
    <col min="6" max="6" width="15.85546875" style="31" customWidth="1"/>
    <col min="7" max="7" width="7.28515625" style="31" customWidth="1"/>
    <col min="8" max="8" width="15.28515625" style="31" bestFit="1" customWidth="1"/>
    <col min="9" max="9" width="16.85546875" style="31" customWidth="1"/>
    <col min="10" max="10" width="19.140625" style="31" customWidth="1"/>
    <col min="11" max="11" width="49.28515625" style="31" hidden="1" customWidth="1" outlineLevel="1"/>
    <col min="12" max="12" width="50.28515625" style="31" hidden="1" customWidth="1" outlineLevel="1"/>
    <col min="13" max="13" width="45.5703125" style="31" hidden="1" customWidth="1" outlineLevel="1"/>
    <col min="14" max="14" width="17.7109375" style="31" customWidth="1" collapsed="1"/>
    <col min="15" max="15" width="9" style="31" customWidth="1"/>
    <col min="16" max="16" width="12.85546875" style="31" customWidth="1"/>
    <col min="17" max="20" width="3.85546875" style="31" customWidth="1"/>
    <col min="21" max="180" width="9.140625" style="31" customWidth="1"/>
    <col min="181" max="181" width="14.5703125" style="31"/>
    <col min="182" max="182" width="9.140625" style="31" customWidth="1"/>
    <col min="183" max="183" width="14.5703125" style="31" customWidth="1"/>
    <col min="184" max="184" width="10.7109375" style="31" customWidth="1"/>
    <col min="185" max="185" width="25" style="31" customWidth="1"/>
    <col min="186" max="187" width="10.5703125" style="31" customWidth="1"/>
    <col min="188" max="189" width="15.7109375" style="31" customWidth="1"/>
    <col min="190" max="190" width="9.140625" style="31" customWidth="1"/>
    <col min="191" max="194" width="4.7109375" style="31" customWidth="1"/>
    <col min="195" max="436" width="9.140625" style="31" customWidth="1"/>
    <col min="437" max="437" width="14.5703125" style="31"/>
    <col min="438" max="438" width="9.140625" style="31" customWidth="1"/>
    <col min="439" max="439" width="14.5703125" style="31" customWidth="1"/>
    <col min="440" max="440" width="10.7109375" style="31" customWidth="1"/>
    <col min="441" max="441" width="25" style="31" customWidth="1"/>
    <col min="442" max="443" width="10.5703125" style="31" customWidth="1"/>
    <col min="444" max="445" width="15.7109375" style="31" customWidth="1"/>
    <col min="446" max="446" width="9.140625" style="31" customWidth="1"/>
    <col min="447" max="450" width="4.7109375" style="31" customWidth="1"/>
    <col min="451" max="692" width="9.140625" style="31" customWidth="1"/>
    <col min="693" max="693" width="14.5703125" style="31"/>
    <col min="694" max="694" width="9.140625" style="31" customWidth="1"/>
    <col min="695" max="695" width="14.5703125" style="31" customWidth="1"/>
    <col min="696" max="696" width="10.7109375" style="31" customWidth="1"/>
    <col min="697" max="697" width="25" style="31" customWidth="1"/>
    <col min="698" max="699" width="10.5703125" style="31" customWidth="1"/>
    <col min="700" max="701" width="15.7109375" style="31" customWidth="1"/>
    <col min="702" max="702" width="9.140625" style="31" customWidth="1"/>
    <col min="703" max="706" width="4.7109375" style="31" customWidth="1"/>
    <col min="707" max="948" width="9.140625" style="31" customWidth="1"/>
    <col min="949" max="949" width="14.5703125" style="31"/>
    <col min="950" max="950" width="9.140625" style="31" customWidth="1"/>
    <col min="951" max="951" width="14.5703125" style="31" customWidth="1"/>
    <col min="952" max="952" width="10.7109375" style="31" customWidth="1"/>
    <col min="953" max="953" width="25" style="31" customWidth="1"/>
    <col min="954" max="955" width="10.5703125" style="31" customWidth="1"/>
    <col min="956" max="957" width="15.7109375" style="31" customWidth="1"/>
    <col min="958" max="958" width="9.140625" style="31" customWidth="1"/>
    <col min="959" max="962" width="4.7109375" style="31" customWidth="1"/>
    <col min="963" max="1204" width="9.140625" style="31" customWidth="1"/>
    <col min="1205" max="1205" width="14.5703125" style="31"/>
    <col min="1206" max="1206" width="9.140625" style="31" customWidth="1"/>
    <col min="1207" max="1207" width="14.5703125" style="31" customWidth="1"/>
    <col min="1208" max="1208" width="10.7109375" style="31" customWidth="1"/>
    <col min="1209" max="1209" width="25" style="31" customWidth="1"/>
    <col min="1210" max="1211" width="10.5703125" style="31" customWidth="1"/>
    <col min="1212" max="1213" width="15.7109375" style="31" customWidth="1"/>
    <col min="1214" max="1214" width="9.140625" style="31" customWidth="1"/>
    <col min="1215" max="1218" width="4.7109375" style="31" customWidth="1"/>
    <col min="1219" max="1460" width="9.140625" style="31" customWidth="1"/>
    <col min="1461" max="1461" width="14.5703125" style="31"/>
    <col min="1462" max="1462" width="9.140625" style="31" customWidth="1"/>
    <col min="1463" max="1463" width="14.5703125" style="31" customWidth="1"/>
    <col min="1464" max="1464" width="10.7109375" style="31" customWidth="1"/>
    <col min="1465" max="1465" width="25" style="31" customWidth="1"/>
    <col min="1466" max="1467" width="10.5703125" style="31" customWidth="1"/>
    <col min="1468" max="1469" width="15.7109375" style="31" customWidth="1"/>
    <col min="1470" max="1470" width="9.140625" style="31" customWidth="1"/>
    <col min="1471" max="1474" width="4.7109375" style="31" customWidth="1"/>
    <col min="1475" max="1716" width="9.140625" style="31" customWidth="1"/>
    <col min="1717" max="1717" width="14.5703125" style="31"/>
    <col min="1718" max="1718" width="9.140625" style="31" customWidth="1"/>
    <col min="1719" max="1719" width="14.5703125" style="31" customWidth="1"/>
    <col min="1720" max="1720" width="10.7109375" style="31" customWidth="1"/>
    <col min="1721" max="1721" width="25" style="31" customWidth="1"/>
    <col min="1722" max="1723" width="10.5703125" style="31" customWidth="1"/>
    <col min="1724" max="1725" width="15.7109375" style="31" customWidth="1"/>
    <col min="1726" max="1726" width="9.140625" style="31" customWidth="1"/>
    <col min="1727" max="1730" width="4.7109375" style="31" customWidth="1"/>
    <col min="1731" max="1972" width="9.140625" style="31" customWidth="1"/>
    <col min="1973" max="1973" width="14.5703125" style="31"/>
    <col min="1974" max="1974" width="9.140625" style="31" customWidth="1"/>
    <col min="1975" max="1975" width="14.5703125" style="31" customWidth="1"/>
    <col min="1976" max="1976" width="10.7109375" style="31" customWidth="1"/>
    <col min="1977" max="1977" width="25" style="31" customWidth="1"/>
    <col min="1978" max="1979" width="10.5703125" style="31" customWidth="1"/>
    <col min="1980" max="1981" width="15.7109375" style="31" customWidth="1"/>
    <col min="1982" max="1982" width="9.140625" style="31" customWidth="1"/>
    <col min="1983" max="1986" width="4.7109375" style="31" customWidth="1"/>
    <col min="1987" max="2228" width="9.140625" style="31" customWidth="1"/>
    <col min="2229" max="2229" width="14.5703125" style="31"/>
    <col min="2230" max="2230" width="9.140625" style="31" customWidth="1"/>
    <col min="2231" max="2231" width="14.5703125" style="31" customWidth="1"/>
    <col min="2232" max="2232" width="10.7109375" style="31" customWidth="1"/>
    <col min="2233" max="2233" width="25" style="31" customWidth="1"/>
    <col min="2234" max="2235" width="10.5703125" style="31" customWidth="1"/>
    <col min="2236" max="2237" width="15.7109375" style="31" customWidth="1"/>
    <col min="2238" max="2238" width="9.140625" style="31" customWidth="1"/>
    <col min="2239" max="2242" width="4.7109375" style="31" customWidth="1"/>
    <col min="2243" max="2484" width="9.140625" style="31" customWidth="1"/>
    <col min="2485" max="2485" width="14.5703125" style="31"/>
    <col min="2486" max="2486" width="9.140625" style="31" customWidth="1"/>
    <col min="2487" max="2487" width="14.5703125" style="31" customWidth="1"/>
    <col min="2488" max="2488" width="10.7109375" style="31" customWidth="1"/>
    <col min="2489" max="2489" width="25" style="31" customWidth="1"/>
    <col min="2490" max="2491" width="10.5703125" style="31" customWidth="1"/>
    <col min="2492" max="2493" width="15.7109375" style="31" customWidth="1"/>
    <col min="2494" max="2494" width="9.140625" style="31" customWidth="1"/>
    <col min="2495" max="2498" width="4.7109375" style="31" customWidth="1"/>
    <col min="2499" max="2740" width="9.140625" style="31" customWidth="1"/>
    <col min="2741" max="2741" width="14.5703125" style="31"/>
    <col min="2742" max="2742" width="9.140625" style="31" customWidth="1"/>
    <col min="2743" max="2743" width="14.5703125" style="31" customWidth="1"/>
    <col min="2744" max="2744" width="10.7109375" style="31" customWidth="1"/>
    <col min="2745" max="2745" width="25" style="31" customWidth="1"/>
    <col min="2746" max="2747" width="10.5703125" style="31" customWidth="1"/>
    <col min="2748" max="2749" width="15.7109375" style="31" customWidth="1"/>
    <col min="2750" max="2750" width="9.140625" style="31" customWidth="1"/>
    <col min="2751" max="2754" width="4.7109375" style="31" customWidth="1"/>
    <col min="2755" max="2996" width="9.140625" style="31" customWidth="1"/>
    <col min="2997" max="2997" width="14.5703125" style="31"/>
    <col min="2998" max="2998" width="9.140625" style="31" customWidth="1"/>
    <col min="2999" max="2999" width="14.5703125" style="31" customWidth="1"/>
    <col min="3000" max="3000" width="10.7109375" style="31" customWidth="1"/>
    <col min="3001" max="3001" width="25" style="31" customWidth="1"/>
    <col min="3002" max="3003" width="10.5703125" style="31" customWidth="1"/>
    <col min="3004" max="3005" width="15.7109375" style="31" customWidth="1"/>
    <col min="3006" max="3006" width="9.140625" style="31" customWidth="1"/>
    <col min="3007" max="3010" width="4.7109375" style="31" customWidth="1"/>
    <col min="3011" max="3252" width="9.140625" style="31" customWidth="1"/>
    <col min="3253" max="3253" width="14.5703125" style="31"/>
    <col min="3254" max="3254" width="9.140625" style="31" customWidth="1"/>
    <col min="3255" max="3255" width="14.5703125" style="31" customWidth="1"/>
    <col min="3256" max="3256" width="10.7109375" style="31" customWidth="1"/>
    <col min="3257" max="3257" width="25" style="31" customWidth="1"/>
    <col min="3258" max="3259" width="10.5703125" style="31" customWidth="1"/>
    <col min="3260" max="3261" width="15.7109375" style="31" customWidth="1"/>
    <col min="3262" max="3262" width="9.140625" style="31" customWidth="1"/>
    <col min="3263" max="3266" width="4.7109375" style="31" customWidth="1"/>
    <col min="3267" max="3508" width="9.140625" style="31" customWidth="1"/>
    <col min="3509" max="3509" width="14.5703125" style="31"/>
    <col min="3510" max="3510" width="9.140625" style="31" customWidth="1"/>
    <col min="3511" max="3511" width="14.5703125" style="31" customWidth="1"/>
    <col min="3512" max="3512" width="10.7109375" style="31" customWidth="1"/>
    <col min="3513" max="3513" width="25" style="31" customWidth="1"/>
    <col min="3514" max="3515" width="10.5703125" style="31" customWidth="1"/>
    <col min="3516" max="3517" width="15.7109375" style="31" customWidth="1"/>
    <col min="3518" max="3518" width="9.140625" style="31" customWidth="1"/>
    <col min="3519" max="3522" width="4.7109375" style="31" customWidth="1"/>
    <col min="3523" max="3764" width="9.140625" style="31" customWidth="1"/>
    <col min="3765" max="3765" width="14.5703125" style="31"/>
    <col min="3766" max="3766" width="9.140625" style="31" customWidth="1"/>
    <col min="3767" max="3767" width="14.5703125" style="31" customWidth="1"/>
    <col min="3768" max="3768" width="10.7109375" style="31" customWidth="1"/>
    <col min="3769" max="3769" width="25" style="31" customWidth="1"/>
    <col min="3770" max="3771" width="10.5703125" style="31" customWidth="1"/>
    <col min="3772" max="3773" width="15.7109375" style="31" customWidth="1"/>
    <col min="3774" max="3774" width="9.140625" style="31" customWidth="1"/>
    <col min="3775" max="3778" width="4.7109375" style="31" customWidth="1"/>
    <col min="3779" max="4020" width="9.140625" style="31" customWidth="1"/>
    <col min="4021" max="4021" width="14.5703125" style="31"/>
    <col min="4022" max="4022" width="9.140625" style="31" customWidth="1"/>
    <col min="4023" max="4023" width="14.5703125" style="31" customWidth="1"/>
    <col min="4024" max="4024" width="10.7109375" style="31" customWidth="1"/>
    <col min="4025" max="4025" width="25" style="31" customWidth="1"/>
    <col min="4026" max="4027" width="10.5703125" style="31" customWidth="1"/>
    <col min="4028" max="4029" width="15.7109375" style="31" customWidth="1"/>
    <col min="4030" max="4030" width="9.140625" style="31" customWidth="1"/>
    <col min="4031" max="4034" width="4.7109375" style="31" customWidth="1"/>
    <col min="4035" max="4276" width="9.140625" style="31" customWidth="1"/>
    <col min="4277" max="4277" width="14.5703125" style="31"/>
    <col min="4278" max="4278" width="9.140625" style="31" customWidth="1"/>
    <col min="4279" max="4279" width="14.5703125" style="31" customWidth="1"/>
    <col min="4280" max="4280" width="10.7109375" style="31" customWidth="1"/>
    <col min="4281" max="4281" width="25" style="31" customWidth="1"/>
    <col min="4282" max="4283" width="10.5703125" style="31" customWidth="1"/>
    <col min="4284" max="4285" width="15.7109375" style="31" customWidth="1"/>
    <col min="4286" max="4286" width="9.140625" style="31" customWidth="1"/>
    <col min="4287" max="4290" width="4.7109375" style="31" customWidth="1"/>
    <col min="4291" max="4532" width="9.140625" style="31" customWidth="1"/>
    <col min="4533" max="4533" width="14.5703125" style="31"/>
    <col min="4534" max="4534" width="9.140625" style="31" customWidth="1"/>
    <col min="4535" max="4535" width="14.5703125" style="31" customWidth="1"/>
    <col min="4536" max="4536" width="10.7109375" style="31" customWidth="1"/>
    <col min="4537" max="4537" width="25" style="31" customWidth="1"/>
    <col min="4538" max="4539" width="10.5703125" style="31" customWidth="1"/>
    <col min="4540" max="4541" width="15.7109375" style="31" customWidth="1"/>
    <col min="4542" max="4542" width="9.140625" style="31" customWidth="1"/>
    <col min="4543" max="4546" width="4.7109375" style="31" customWidth="1"/>
    <col min="4547" max="4788" width="9.140625" style="31" customWidth="1"/>
    <col min="4789" max="4789" width="14.5703125" style="31"/>
    <col min="4790" max="4790" width="9.140625" style="31" customWidth="1"/>
    <col min="4791" max="4791" width="14.5703125" style="31" customWidth="1"/>
    <col min="4792" max="4792" width="10.7109375" style="31" customWidth="1"/>
    <col min="4793" max="4793" width="25" style="31" customWidth="1"/>
    <col min="4794" max="4795" width="10.5703125" style="31" customWidth="1"/>
    <col min="4796" max="4797" width="15.7109375" style="31" customWidth="1"/>
    <col min="4798" max="4798" width="9.140625" style="31" customWidth="1"/>
    <col min="4799" max="4802" width="4.7109375" style="31" customWidth="1"/>
    <col min="4803" max="5044" width="9.140625" style="31" customWidth="1"/>
    <col min="5045" max="5045" width="14.5703125" style="31"/>
    <col min="5046" max="5046" width="9.140625" style="31" customWidth="1"/>
    <col min="5047" max="5047" width="14.5703125" style="31" customWidth="1"/>
    <col min="5048" max="5048" width="10.7109375" style="31" customWidth="1"/>
    <col min="5049" max="5049" width="25" style="31" customWidth="1"/>
    <col min="5050" max="5051" width="10.5703125" style="31" customWidth="1"/>
    <col min="5052" max="5053" width="15.7109375" style="31" customWidth="1"/>
    <col min="5054" max="5054" width="9.140625" style="31" customWidth="1"/>
    <col min="5055" max="5058" width="4.7109375" style="31" customWidth="1"/>
    <col min="5059" max="5300" width="9.140625" style="31" customWidth="1"/>
    <col min="5301" max="5301" width="14.5703125" style="31"/>
    <col min="5302" max="5302" width="9.140625" style="31" customWidth="1"/>
    <col min="5303" max="5303" width="14.5703125" style="31" customWidth="1"/>
    <col min="5304" max="5304" width="10.7109375" style="31" customWidth="1"/>
    <col min="5305" max="5305" width="25" style="31" customWidth="1"/>
    <col min="5306" max="5307" width="10.5703125" style="31" customWidth="1"/>
    <col min="5308" max="5309" width="15.7109375" style="31" customWidth="1"/>
    <col min="5310" max="5310" width="9.140625" style="31" customWidth="1"/>
    <col min="5311" max="5314" width="4.7109375" style="31" customWidth="1"/>
    <col min="5315" max="5556" width="9.140625" style="31" customWidth="1"/>
    <col min="5557" max="5557" width="14.5703125" style="31"/>
    <col min="5558" max="5558" width="9.140625" style="31" customWidth="1"/>
    <col min="5559" max="5559" width="14.5703125" style="31" customWidth="1"/>
    <col min="5560" max="5560" width="10.7109375" style="31" customWidth="1"/>
    <col min="5561" max="5561" width="25" style="31" customWidth="1"/>
    <col min="5562" max="5563" width="10.5703125" style="31" customWidth="1"/>
    <col min="5564" max="5565" width="15.7109375" style="31" customWidth="1"/>
    <col min="5566" max="5566" width="9.140625" style="31" customWidth="1"/>
    <col min="5567" max="5570" width="4.7109375" style="31" customWidth="1"/>
    <col min="5571" max="5812" width="9.140625" style="31" customWidth="1"/>
    <col min="5813" max="5813" width="14.5703125" style="31"/>
    <col min="5814" max="5814" width="9.140625" style="31" customWidth="1"/>
    <col min="5815" max="5815" width="14.5703125" style="31" customWidth="1"/>
    <col min="5816" max="5816" width="10.7109375" style="31" customWidth="1"/>
    <col min="5817" max="5817" width="25" style="31" customWidth="1"/>
    <col min="5818" max="5819" width="10.5703125" style="31" customWidth="1"/>
    <col min="5820" max="5821" width="15.7109375" style="31" customWidth="1"/>
    <col min="5822" max="5822" width="9.140625" style="31" customWidth="1"/>
    <col min="5823" max="5826" width="4.7109375" style="31" customWidth="1"/>
    <col min="5827" max="6068" width="9.140625" style="31" customWidth="1"/>
    <col min="6069" max="6069" width="14.5703125" style="31"/>
    <col min="6070" max="6070" width="9.140625" style="31" customWidth="1"/>
    <col min="6071" max="6071" width="14.5703125" style="31" customWidth="1"/>
    <col min="6072" max="6072" width="10.7109375" style="31" customWidth="1"/>
    <col min="6073" max="6073" width="25" style="31" customWidth="1"/>
    <col min="6074" max="6075" width="10.5703125" style="31" customWidth="1"/>
    <col min="6076" max="6077" width="15.7109375" style="31" customWidth="1"/>
    <col min="6078" max="6078" width="9.140625" style="31" customWidth="1"/>
    <col min="6079" max="6082" width="4.7109375" style="31" customWidth="1"/>
    <col min="6083" max="6324" width="9.140625" style="31" customWidth="1"/>
    <col min="6325" max="6325" width="14.5703125" style="31"/>
    <col min="6326" max="6326" width="9.140625" style="31" customWidth="1"/>
    <col min="6327" max="6327" width="14.5703125" style="31" customWidth="1"/>
    <col min="6328" max="6328" width="10.7109375" style="31" customWidth="1"/>
    <col min="6329" max="6329" width="25" style="31" customWidth="1"/>
    <col min="6330" max="6331" width="10.5703125" style="31" customWidth="1"/>
    <col min="6332" max="6333" width="15.7109375" style="31" customWidth="1"/>
    <col min="6334" max="6334" width="9.140625" style="31" customWidth="1"/>
    <col min="6335" max="6338" width="4.7109375" style="31" customWidth="1"/>
    <col min="6339" max="6580" width="9.140625" style="31" customWidth="1"/>
    <col min="6581" max="6581" width="14.5703125" style="31"/>
    <col min="6582" max="6582" width="9.140625" style="31" customWidth="1"/>
    <col min="6583" max="6583" width="14.5703125" style="31" customWidth="1"/>
    <col min="6584" max="6584" width="10.7109375" style="31" customWidth="1"/>
    <col min="6585" max="6585" width="25" style="31" customWidth="1"/>
    <col min="6586" max="6587" width="10.5703125" style="31" customWidth="1"/>
    <col min="6588" max="6589" width="15.7109375" style="31" customWidth="1"/>
    <col min="6590" max="6590" width="9.140625" style="31" customWidth="1"/>
    <col min="6591" max="6594" width="4.7109375" style="31" customWidth="1"/>
    <col min="6595" max="6836" width="9.140625" style="31" customWidth="1"/>
    <col min="6837" max="6837" width="14.5703125" style="31"/>
    <col min="6838" max="6838" width="9.140625" style="31" customWidth="1"/>
    <col min="6839" max="6839" width="14.5703125" style="31" customWidth="1"/>
    <col min="6840" max="6840" width="10.7109375" style="31" customWidth="1"/>
    <col min="6841" max="6841" width="25" style="31" customWidth="1"/>
    <col min="6842" max="6843" width="10.5703125" style="31" customWidth="1"/>
    <col min="6844" max="6845" width="15.7109375" style="31" customWidth="1"/>
    <col min="6846" max="6846" width="9.140625" style="31" customWidth="1"/>
    <col min="6847" max="6850" width="4.7109375" style="31" customWidth="1"/>
    <col min="6851" max="7092" width="9.140625" style="31" customWidth="1"/>
    <col min="7093" max="7093" width="14.5703125" style="31"/>
    <col min="7094" max="7094" width="9.140625" style="31" customWidth="1"/>
    <col min="7095" max="7095" width="14.5703125" style="31" customWidth="1"/>
    <col min="7096" max="7096" width="10.7109375" style="31" customWidth="1"/>
    <col min="7097" max="7097" width="25" style="31" customWidth="1"/>
    <col min="7098" max="7099" width="10.5703125" style="31" customWidth="1"/>
    <col min="7100" max="7101" width="15.7109375" style="31" customWidth="1"/>
    <col min="7102" max="7102" width="9.140625" style="31" customWidth="1"/>
    <col min="7103" max="7106" width="4.7109375" style="31" customWidth="1"/>
    <col min="7107" max="7348" width="9.140625" style="31" customWidth="1"/>
    <col min="7349" max="7349" width="14.5703125" style="31"/>
    <col min="7350" max="7350" width="9.140625" style="31" customWidth="1"/>
    <col min="7351" max="7351" width="14.5703125" style="31" customWidth="1"/>
    <col min="7352" max="7352" width="10.7109375" style="31" customWidth="1"/>
    <col min="7353" max="7353" width="25" style="31" customWidth="1"/>
    <col min="7354" max="7355" width="10.5703125" style="31" customWidth="1"/>
    <col min="7356" max="7357" width="15.7109375" style="31" customWidth="1"/>
    <col min="7358" max="7358" width="9.140625" style="31" customWidth="1"/>
    <col min="7359" max="7362" width="4.7109375" style="31" customWidth="1"/>
    <col min="7363" max="7604" width="9.140625" style="31" customWidth="1"/>
    <col min="7605" max="7605" width="14.5703125" style="31"/>
    <col min="7606" max="7606" width="9.140625" style="31" customWidth="1"/>
    <col min="7607" max="7607" width="14.5703125" style="31" customWidth="1"/>
    <col min="7608" max="7608" width="10.7109375" style="31" customWidth="1"/>
    <col min="7609" max="7609" width="25" style="31" customWidth="1"/>
    <col min="7610" max="7611" width="10.5703125" style="31" customWidth="1"/>
    <col min="7612" max="7613" width="15.7109375" style="31" customWidth="1"/>
    <col min="7614" max="7614" width="9.140625" style="31" customWidth="1"/>
    <col min="7615" max="7618" width="4.7109375" style="31" customWidth="1"/>
    <col min="7619" max="7860" width="9.140625" style="31" customWidth="1"/>
    <col min="7861" max="7861" width="14.5703125" style="31"/>
    <col min="7862" max="7862" width="9.140625" style="31" customWidth="1"/>
    <col min="7863" max="7863" width="14.5703125" style="31" customWidth="1"/>
    <col min="7864" max="7864" width="10.7109375" style="31" customWidth="1"/>
    <col min="7865" max="7865" width="25" style="31" customWidth="1"/>
    <col min="7866" max="7867" width="10.5703125" style="31" customWidth="1"/>
    <col min="7868" max="7869" width="15.7109375" style="31" customWidth="1"/>
    <col min="7870" max="7870" width="9.140625" style="31" customWidth="1"/>
    <col min="7871" max="7874" width="4.7109375" style="31" customWidth="1"/>
    <col min="7875" max="8116" width="9.140625" style="31" customWidth="1"/>
    <col min="8117" max="8117" width="14.5703125" style="31"/>
    <col min="8118" max="8118" width="9.140625" style="31" customWidth="1"/>
    <col min="8119" max="8119" width="14.5703125" style="31" customWidth="1"/>
    <col min="8120" max="8120" width="10.7109375" style="31" customWidth="1"/>
    <col min="8121" max="8121" width="25" style="31" customWidth="1"/>
    <col min="8122" max="8123" width="10.5703125" style="31" customWidth="1"/>
    <col min="8124" max="8125" width="15.7109375" style="31" customWidth="1"/>
    <col min="8126" max="8126" width="9.140625" style="31" customWidth="1"/>
    <col min="8127" max="8130" width="4.7109375" style="31" customWidth="1"/>
    <col min="8131" max="8372" width="9.140625" style="31" customWidth="1"/>
    <col min="8373" max="8373" width="14.5703125" style="31"/>
    <col min="8374" max="8374" width="9.140625" style="31" customWidth="1"/>
    <col min="8375" max="8375" width="14.5703125" style="31" customWidth="1"/>
    <col min="8376" max="8376" width="10.7109375" style="31" customWidth="1"/>
    <col min="8377" max="8377" width="25" style="31" customWidth="1"/>
    <col min="8378" max="8379" width="10.5703125" style="31" customWidth="1"/>
    <col min="8380" max="8381" width="15.7109375" style="31" customWidth="1"/>
    <col min="8382" max="8382" width="9.140625" style="31" customWidth="1"/>
    <col min="8383" max="8386" width="4.7109375" style="31" customWidth="1"/>
    <col min="8387" max="8628" width="9.140625" style="31" customWidth="1"/>
    <col min="8629" max="8629" width="14.5703125" style="31"/>
    <col min="8630" max="8630" width="9.140625" style="31" customWidth="1"/>
    <col min="8631" max="8631" width="14.5703125" style="31" customWidth="1"/>
    <col min="8632" max="8632" width="10.7109375" style="31" customWidth="1"/>
    <col min="8633" max="8633" width="25" style="31" customWidth="1"/>
    <col min="8634" max="8635" width="10.5703125" style="31" customWidth="1"/>
    <col min="8636" max="8637" width="15.7109375" style="31" customWidth="1"/>
    <col min="8638" max="8638" width="9.140625" style="31" customWidth="1"/>
    <col min="8639" max="8642" width="4.7109375" style="31" customWidth="1"/>
    <col min="8643" max="8884" width="9.140625" style="31" customWidth="1"/>
    <col min="8885" max="8885" width="14.5703125" style="31"/>
    <col min="8886" max="8886" width="9.140625" style="31" customWidth="1"/>
    <col min="8887" max="8887" width="14.5703125" style="31" customWidth="1"/>
    <col min="8888" max="8888" width="10.7109375" style="31" customWidth="1"/>
    <col min="8889" max="8889" width="25" style="31" customWidth="1"/>
    <col min="8890" max="8891" width="10.5703125" style="31" customWidth="1"/>
    <col min="8892" max="8893" width="15.7109375" style="31" customWidth="1"/>
    <col min="8894" max="8894" width="9.140625" style="31" customWidth="1"/>
    <col min="8895" max="8898" width="4.7109375" style="31" customWidth="1"/>
    <col min="8899" max="9140" width="9.140625" style="31" customWidth="1"/>
    <col min="9141" max="9141" width="14.5703125" style="31"/>
    <col min="9142" max="9142" width="9.140625" style="31" customWidth="1"/>
    <col min="9143" max="9143" width="14.5703125" style="31" customWidth="1"/>
    <col min="9144" max="9144" width="10.7109375" style="31" customWidth="1"/>
    <col min="9145" max="9145" width="25" style="31" customWidth="1"/>
    <col min="9146" max="9147" width="10.5703125" style="31" customWidth="1"/>
    <col min="9148" max="9149" width="15.7109375" style="31" customWidth="1"/>
    <col min="9150" max="9150" width="9.140625" style="31" customWidth="1"/>
    <col min="9151" max="9154" width="4.7109375" style="31" customWidth="1"/>
    <col min="9155" max="9396" width="9.140625" style="31" customWidth="1"/>
    <col min="9397" max="9397" width="14.5703125" style="31"/>
    <col min="9398" max="9398" width="9.140625" style="31" customWidth="1"/>
    <col min="9399" max="9399" width="14.5703125" style="31" customWidth="1"/>
    <col min="9400" max="9400" width="10.7109375" style="31" customWidth="1"/>
    <col min="9401" max="9401" width="25" style="31" customWidth="1"/>
    <col min="9402" max="9403" width="10.5703125" style="31" customWidth="1"/>
    <col min="9404" max="9405" width="15.7109375" style="31" customWidth="1"/>
    <col min="9406" max="9406" width="9.140625" style="31" customWidth="1"/>
    <col min="9407" max="9410" width="4.7109375" style="31" customWidth="1"/>
    <col min="9411" max="9652" width="9.140625" style="31" customWidth="1"/>
    <col min="9653" max="9653" width="14.5703125" style="31"/>
    <col min="9654" max="9654" width="9.140625" style="31" customWidth="1"/>
    <col min="9655" max="9655" width="14.5703125" style="31" customWidth="1"/>
    <col min="9656" max="9656" width="10.7109375" style="31" customWidth="1"/>
    <col min="9657" max="9657" width="25" style="31" customWidth="1"/>
    <col min="9658" max="9659" width="10.5703125" style="31" customWidth="1"/>
    <col min="9660" max="9661" width="15.7109375" style="31" customWidth="1"/>
    <col min="9662" max="9662" width="9.140625" style="31" customWidth="1"/>
    <col min="9663" max="9666" width="4.7109375" style="31" customWidth="1"/>
    <col min="9667" max="9908" width="9.140625" style="31" customWidth="1"/>
    <col min="9909" max="9909" width="14.5703125" style="31"/>
    <col min="9910" max="9910" width="9.140625" style="31" customWidth="1"/>
    <col min="9911" max="9911" width="14.5703125" style="31" customWidth="1"/>
    <col min="9912" max="9912" width="10.7109375" style="31" customWidth="1"/>
    <col min="9913" max="9913" width="25" style="31" customWidth="1"/>
    <col min="9914" max="9915" width="10.5703125" style="31" customWidth="1"/>
    <col min="9916" max="9917" width="15.7109375" style="31" customWidth="1"/>
    <col min="9918" max="9918" width="9.140625" style="31" customWidth="1"/>
    <col min="9919" max="9922" width="4.7109375" style="31" customWidth="1"/>
    <col min="9923" max="10164" width="9.140625" style="31" customWidth="1"/>
    <col min="10165" max="10165" width="14.5703125" style="31"/>
    <col min="10166" max="10166" width="9.140625" style="31" customWidth="1"/>
    <col min="10167" max="10167" width="14.5703125" style="31" customWidth="1"/>
    <col min="10168" max="10168" width="10.7109375" style="31" customWidth="1"/>
    <col min="10169" max="10169" width="25" style="31" customWidth="1"/>
    <col min="10170" max="10171" width="10.5703125" style="31" customWidth="1"/>
    <col min="10172" max="10173" width="15.7109375" style="31" customWidth="1"/>
    <col min="10174" max="10174" width="9.140625" style="31" customWidth="1"/>
    <col min="10175" max="10178" width="4.7109375" style="31" customWidth="1"/>
    <col min="10179" max="10420" width="9.140625" style="31" customWidth="1"/>
    <col min="10421" max="10421" width="14.5703125" style="31"/>
    <col min="10422" max="10422" width="9.140625" style="31" customWidth="1"/>
    <col min="10423" max="10423" width="14.5703125" style="31" customWidth="1"/>
    <col min="10424" max="10424" width="10.7109375" style="31" customWidth="1"/>
    <col min="10425" max="10425" width="25" style="31" customWidth="1"/>
    <col min="10426" max="10427" width="10.5703125" style="31" customWidth="1"/>
    <col min="10428" max="10429" width="15.7109375" style="31" customWidth="1"/>
    <col min="10430" max="10430" width="9.140625" style="31" customWidth="1"/>
    <col min="10431" max="10434" width="4.7109375" style="31" customWidth="1"/>
    <col min="10435" max="10676" width="9.140625" style="31" customWidth="1"/>
    <col min="10677" max="10677" width="14.5703125" style="31"/>
    <col min="10678" max="10678" width="9.140625" style="31" customWidth="1"/>
    <col min="10679" max="10679" width="14.5703125" style="31" customWidth="1"/>
    <col min="10680" max="10680" width="10.7109375" style="31" customWidth="1"/>
    <col min="10681" max="10681" width="25" style="31" customWidth="1"/>
    <col min="10682" max="10683" width="10.5703125" style="31" customWidth="1"/>
    <col min="10684" max="10685" width="15.7109375" style="31" customWidth="1"/>
    <col min="10686" max="10686" width="9.140625" style="31" customWidth="1"/>
    <col min="10687" max="10690" width="4.7109375" style="31" customWidth="1"/>
    <col min="10691" max="10932" width="9.140625" style="31" customWidth="1"/>
    <col min="10933" max="10933" width="14.5703125" style="31"/>
    <col min="10934" max="10934" width="9.140625" style="31" customWidth="1"/>
    <col min="10935" max="10935" width="14.5703125" style="31" customWidth="1"/>
    <col min="10936" max="10936" width="10.7109375" style="31" customWidth="1"/>
    <col min="10937" max="10937" width="25" style="31" customWidth="1"/>
    <col min="10938" max="10939" width="10.5703125" style="31" customWidth="1"/>
    <col min="10940" max="10941" width="15.7109375" style="31" customWidth="1"/>
    <col min="10942" max="10942" width="9.140625" style="31" customWidth="1"/>
    <col min="10943" max="10946" width="4.7109375" style="31" customWidth="1"/>
    <col min="10947" max="11188" width="9.140625" style="31" customWidth="1"/>
    <col min="11189" max="11189" width="14.5703125" style="31"/>
    <col min="11190" max="11190" width="9.140625" style="31" customWidth="1"/>
    <col min="11191" max="11191" width="14.5703125" style="31" customWidth="1"/>
    <col min="11192" max="11192" width="10.7109375" style="31" customWidth="1"/>
    <col min="11193" max="11193" width="25" style="31" customWidth="1"/>
    <col min="11194" max="11195" width="10.5703125" style="31" customWidth="1"/>
    <col min="11196" max="11197" width="15.7109375" style="31" customWidth="1"/>
    <col min="11198" max="11198" width="9.140625" style="31" customWidth="1"/>
    <col min="11199" max="11202" width="4.7109375" style="31" customWidth="1"/>
    <col min="11203" max="11444" width="9.140625" style="31" customWidth="1"/>
    <col min="11445" max="11445" width="14.5703125" style="31"/>
    <col min="11446" max="11446" width="9.140625" style="31" customWidth="1"/>
    <col min="11447" max="11447" width="14.5703125" style="31" customWidth="1"/>
    <col min="11448" max="11448" width="10.7109375" style="31" customWidth="1"/>
    <col min="11449" max="11449" width="25" style="31" customWidth="1"/>
    <col min="11450" max="11451" width="10.5703125" style="31" customWidth="1"/>
    <col min="11452" max="11453" width="15.7109375" style="31" customWidth="1"/>
    <col min="11454" max="11454" width="9.140625" style="31" customWidth="1"/>
    <col min="11455" max="11458" width="4.7109375" style="31" customWidth="1"/>
    <col min="11459" max="11700" width="9.140625" style="31" customWidth="1"/>
    <col min="11701" max="11701" width="14.5703125" style="31"/>
    <col min="11702" max="11702" width="9.140625" style="31" customWidth="1"/>
    <col min="11703" max="11703" width="14.5703125" style="31" customWidth="1"/>
    <col min="11704" max="11704" width="10.7109375" style="31" customWidth="1"/>
    <col min="11705" max="11705" width="25" style="31" customWidth="1"/>
    <col min="11706" max="11707" width="10.5703125" style="31" customWidth="1"/>
    <col min="11708" max="11709" width="15.7109375" style="31" customWidth="1"/>
    <col min="11710" max="11710" width="9.140625" style="31" customWidth="1"/>
    <col min="11711" max="11714" width="4.7109375" style="31" customWidth="1"/>
    <col min="11715" max="11956" width="9.140625" style="31" customWidth="1"/>
    <col min="11957" max="11957" width="14.5703125" style="31"/>
    <col min="11958" max="11958" width="9.140625" style="31" customWidth="1"/>
    <col min="11959" max="11959" width="14.5703125" style="31" customWidth="1"/>
    <col min="11960" max="11960" width="10.7109375" style="31" customWidth="1"/>
    <col min="11961" max="11961" width="25" style="31" customWidth="1"/>
    <col min="11962" max="11963" width="10.5703125" style="31" customWidth="1"/>
    <col min="11964" max="11965" width="15.7109375" style="31" customWidth="1"/>
    <col min="11966" max="11966" width="9.140625" style="31" customWidth="1"/>
    <col min="11967" max="11970" width="4.7109375" style="31" customWidth="1"/>
    <col min="11971" max="12212" width="9.140625" style="31" customWidth="1"/>
    <col min="12213" max="12213" width="14.5703125" style="31"/>
    <col min="12214" max="12214" width="9.140625" style="31" customWidth="1"/>
    <col min="12215" max="12215" width="14.5703125" style="31" customWidth="1"/>
    <col min="12216" max="12216" width="10.7109375" style="31" customWidth="1"/>
    <col min="12217" max="12217" width="25" style="31" customWidth="1"/>
    <col min="12218" max="12219" width="10.5703125" style="31" customWidth="1"/>
    <col min="12220" max="12221" width="15.7109375" style="31" customWidth="1"/>
    <col min="12222" max="12222" width="9.140625" style="31" customWidth="1"/>
    <col min="12223" max="12226" width="4.7109375" style="31" customWidth="1"/>
    <col min="12227" max="12468" width="9.140625" style="31" customWidth="1"/>
    <col min="12469" max="12469" width="14.5703125" style="31"/>
    <col min="12470" max="12470" width="9.140625" style="31" customWidth="1"/>
    <col min="12471" max="12471" width="14.5703125" style="31" customWidth="1"/>
    <col min="12472" max="12472" width="10.7109375" style="31" customWidth="1"/>
    <col min="12473" max="12473" width="25" style="31" customWidth="1"/>
    <col min="12474" max="12475" width="10.5703125" style="31" customWidth="1"/>
    <col min="12476" max="12477" width="15.7109375" style="31" customWidth="1"/>
    <col min="12478" max="12478" width="9.140625" style="31" customWidth="1"/>
    <col min="12479" max="12482" width="4.7109375" style="31" customWidth="1"/>
    <col min="12483" max="12724" width="9.140625" style="31" customWidth="1"/>
    <col min="12725" max="12725" width="14.5703125" style="31"/>
    <col min="12726" max="12726" width="9.140625" style="31" customWidth="1"/>
    <col min="12727" max="12727" width="14.5703125" style="31" customWidth="1"/>
    <col min="12728" max="12728" width="10.7109375" style="31" customWidth="1"/>
    <col min="12729" max="12729" width="25" style="31" customWidth="1"/>
    <col min="12730" max="12731" width="10.5703125" style="31" customWidth="1"/>
    <col min="12732" max="12733" width="15.7109375" style="31" customWidth="1"/>
    <col min="12734" max="12734" width="9.140625" style="31" customWidth="1"/>
    <col min="12735" max="12738" width="4.7109375" style="31" customWidth="1"/>
    <col min="12739" max="12980" width="9.140625" style="31" customWidth="1"/>
    <col min="12981" max="12981" width="14.5703125" style="31"/>
    <col min="12982" max="12982" width="9.140625" style="31" customWidth="1"/>
    <col min="12983" max="12983" width="14.5703125" style="31" customWidth="1"/>
    <col min="12984" max="12984" width="10.7109375" style="31" customWidth="1"/>
    <col min="12985" max="12985" width="25" style="31" customWidth="1"/>
    <col min="12986" max="12987" width="10.5703125" style="31" customWidth="1"/>
    <col min="12988" max="12989" width="15.7109375" style="31" customWidth="1"/>
    <col min="12990" max="12990" width="9.140625" style="31" customWidth="1"/>
    <col min="12991" max="12994" width="4.7109375" style="31" customWidth="1"/>
    <col min="12995" max="13236" width="9.140625" style="31" customWidth="1"/>
    <col min="13237" max="13237" width="14.5703125" style="31"/>
    <col min="13238" max="13238" width="9.140625" style="31" customWidth="1"/>
    <col min="13239" max="13239" width="14.5703125" style="31" customWidth="1"/>
    <col min="13240" max="13240" width="10.7109375" style="31" customWidth="1"/>
    <col min="13241" max="13241" width="25" style="31" customWidth="1"/>
    <col min="13242" max="13243" width="10.5703125" style="31" customWidth="1"/>
    <col min="13244" max="13245" width="15.7109375" style="31" customWidth="1"/>
    <col min="13246" max="13246" width="9.140625" style="31" customWidth="1"/>
    <col min="13247" max="13250" width="4.7109375" style="31" customWidth="1"/>
    <col min="13251" max="13492" width="9.140625" style="31" customWidth="1"/>
    <col min="13493" max="13493" width="14.5703125" style="31"/>
    <col min="13494" max="13494" width="9.140625" style="31" customWidth="1"/>
    <col min="13495" max="13495" width="14.5703125" style="31" customWidth="1"/>
    <col min="13496" max="13496" width="10.7109375" style="31" customWidth="1"/>
    <col min="13497" max="13497" width="25" style="31" customWidth="1"/>
    <col min="13498" max="13499" width="10.5703125" style="31" customWidth="1"/>
    <col min="13500" max="13501" width="15.7109375" style="31" customWidth="1"/>
    <col min="13502" max="13502" width="9.140625" style="31" customWidth="1"/>
    <col min="13503" max="13506" width="4.7109375" style="31" customWidth="1"/>
    <col min="13507" max="13748" width="9.140625" style="31" customWidth="1"/>
    <col min="13749" max="13749" width="14.5703125" style="31"/>
    <col min="13750" max="13750" width="9.140625" style="31" customWidth="1"/>
    <col min="13751" max="13751" width="14.5703125" style="31" customWidth="1"/>
    <col min="13752" max="13752" width="10.7109375" style="31" customWidth="1"/>
    <col min="13753" max="13753" width="25" style="31" customWidth="1"/>
    <col min="13754" max="13755" width="10.5703125" style="31" customWidth="1"/>
    <col min="13756" max="13757" width="15.7109375" style="31" customWidth="1"/>
    <col min="13758" max="13758" width="9.140625" style="31" customWidth="1"/>
    <col min="13759" max="13762" width="4.7109375" style="31" customWidth="1"/>
    <col min="13763" max="14004" width="9.140625" style="31" customWidth="1"/>
    <col min="14005" max="14005" width="14.5703125" style="31"/>
    <col min="14006" max="14006" width="9.140625" style="31" customWidth="1"/>
    <col min="14007" max="14007" width="14.5703125" style="31" customWidth="1"/>
    <col min="14008" max="14008" width="10.7109375" style="31" customWidth="1"/>
    <col min="14009" max="14009" width="25" style="31" customWidth="1"/>
    <col min="14010" max="14011" width="10.5703125" style="31" customWidth="1"/>
    <col min="14012" max="14013" width="15.7109375" style="31" customWidth="1"/>
    <col min="14014" max="14014" width="9.140625" style="31" customWidth="1"/>
    <col min="14015" max="14018" width="4.7109375" style="31" customWidth="1"/>
    <col min="14019" max="14260" width="9.140625" style="31" customWidth="1"/>
    <col min="14261" max="14261" width="14.5703125" style="31"/>
    <col min="14262" max="14262" width="9.140625" style="31" customWidth="1"/>
    <col min="14263" max="14263" width="14.5703125" style="31" customWidth="1"/>
    <col min="14264" max="14264" width="10.7109375" style="31" customWidth="1"/>
    <col min="14265" max="14265" width="25" style="31" customWidth="1"/>
    <col min="14266" max="14267" width="10.5703125" style="31" customWidth="1"/>
    <col min="14268" max="14269" width="15.7109375" style="31" customWidth="1"/>
    <col min="14270" max="14270" width="9.140625" style="31" customWidth="1"/>
    <col min="14271" max="14274" width="4.7109375" style="31" customWidth="1"/>
    <col min="14275" max="14516" width="9.140625" style="31" customWidth="1"/>
    <col min="14517" max="14517" width="14.5703125" style="31"/>
    <col min="14518" max="14518" width="9.140625" style="31" customWidth="1"/>
    <col min="14519" max="14519" width="14.5703125" style="31" customWidth="1"/>
    <col min="14520" max="14520" width="10.7109375" style="31" customWidth="1"/>
    <col min="14521" max="14521" width="25" style="31" customWidth="1"/>
    <col min="14522" max="14523" width="10.5703125" style="31" customWidth="1"/>
    <col min="14524" max="14525" width="15.7109375" style="31" customWidth="1"/>
    <col min="14526" max="14526" width="9.140625" style="31" customWidth="1"/>
    <col min="14527" max="14530" width="4.7109375" style="31" customWidth="1"/>
    <col min="14531" max="14772" width="9.140625" style="31" customWidth="1"/>
    <col min="14773" max="14773" width="14.5703125" style="31"/>
    <col min="14774" max="14774" width="9.140625" style="31" customWidth="1"/>
    <col min="14775" max="14775" width="14.5703125" style="31" customWidth="1"/>
    <col min="14776" max="14776" width="10.7109375" style="31" customWidth="1"/>
    <col min="14777" max="14777" width="25" style="31" customWidth="1"/>
    <col min="14778" max="14779" width="10.5703125" style="31" customWidth="1"/>
    <col min="14780" max="14781" width="15.7109375" style="31" customWidth="1"/>
    <col min="14782" max="14782" width="9.140625" style="31" customWidth="1"/>
    <col min="14783" max="14786" width="4.7109375" style="31" customWidth="1"/>
    <col min="14787" max="15028" width="9.140625" style="31" customWidth="1"/>
    <col min="15029" max="15029" width="14.5703125" style="31"/>
    <col min="15030" max="15030" width="9.140625" style="31" customWidth="1"/>
    <col min="15031" max="15031" width="14.5703125" style="31" customWidth="1"/>
    <col min="15032" max="15032" width="10.7109375" style="31" customWidth="1"/>
    <col min="15033" max="15033" width="25" style="31" customWidth="1"/>
    <col min="15034" max="15035" width="10.5703125" style="31" customWidth="1"/>
    <col min="15036" max="15037" width="15.7109375" style="31" customWidth="1"/>
    <col min="15038" max="15038" width="9.140625" style="31" customWidth="1"/>
    <col min="15039" max="15042" width="4.7109375" style="31" customWidth="1"/>
    <col min="15043" max="15284" width="9.140625" style="31" customWidth="1"/>
    <col min="15285" max="15285" width="14.5703125" style="31"/>
    <col min="15286" max="15286" width="9.140625" style="31" customWidth="1"/>
    <col min="15287" max="15287" width="14.5703125" style="31" customWidth="1"/>
    <col min="15288" max="15288" width="10.7109375" style="31" customWidth="1"/>
    <col min="15289" max="15289" width="25" style="31" customWidth="1"/>
    <col min="15290" max="15291" width="10.5703125" style="31" customWidth="1"/>
    <col min="15292" max="15293" width="15.7109375" style="31" customWidth="1"/>
    <col min="15294" max="15294" width="9.140625" style="31" customWidth="1"/>
    <col min="15295" max="15298" width="4.7109375" style="31" customWidth="1"/>
    <col min="15299" max="15540" width="9.140625" style="31" customWidth="1"/>
    <col min="15541" max="15541" width="14.5703125" style="31"/>
    <col min="15542" max="15542" width="9.140625" style="31" customWidth="1"/>
    <col min="15543" max="15543" width="14.5703125" style="31" customWidth="1"/>
    <col min="15544" max="15544" width="10.7109375" style="31" customWidth="1"/>
    <col min="15545" max="15545" width="25" style="31" customWidth="1"/>
    <col min="15546" max="15547" width="10.5703125" style="31" customWidth="1"/>
    <col min="15548" max="15549" width="15.7109375" style="31" customWidth="1"/>
    <col min="15550" max="15550" width="9.140625" style="31" customWidth="1"/>
    <col min="15551" max="15554" width="4.7109375" style="31" customWidth="1"/>
    <col min="15555" max="15796" width="9.140625" style="31" customWidth="1"/>
    <col min="15797" max="15797" width="14.5703125" style="31"/>
    <col min="15798" max="15798" width="9.140625" style="31" customWidth="1"/>
    <col min="15799" max="15799" width="14.5703125" style="31" customWidth="1"/>
    <col min="15800" max="15800" width="10.7109375" style="31" customWidth="1"/>
    <col min="15801" max="15801" width="25" style="31" customWidth="1"/>
    <col min="15802" max="15803" width="10.5703125" style="31" customWidth="1"/>
    <col min="15804" max="15805" width="15.7109375" style="31" customWidth="1"/>
    <col min="15806" max="15806" width="9.140625" style="31" customWidth="1"/>
    <col min="15807" max="15810" width="4.7109375" style="31" customWidth="1"/>
    <col min="15811" max="16384" width="9.140625" style="31" customWidth="1"/>
  </cols>
  <sheetData>
    <row r="1" spans="2:25"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</row>
    <row r="2" spans="2:25"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</row>
    <row r="3" spans="2:25" s="91" customFormat="1">
      <c r="B3" s="40"/>
      <c r="C3" s="200"/>
      <c r="D3" s="200"/>
      <c r="E3" s="200"/>
      <c r="F3" s="200"/>
      <c r="G3" s="40"/>
      <c r="H3" s="40"/>
      <c r="I3" s="40"/>
      <c r="J3" s="40"/>
      <c r="K3" s="40"/>
      <c r="L3" s="40"/>
      <c r="M3" s="40"/>
      <c r="N3" s="40"/>
      <c r="O3" s="40"/>
      <c r="P3" s="40" t="s">
        <v>7010</v>
      </c>
      <c r="Q3" s="228"/>
      <c r="R3" s="228"/>
      <c r="S3" s="228"/>
      <c r="T3" s="228"/>
      <c r="U3" s="40"/>
    </row>
    <row r="4" spans="2:25" s="91" customFormat="1">
      <c r="B4" s="200"/>
      <c r="C4" s="20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 t="s">
        <v>7011</v>
      </c>
      <c r="Q4" s="228"/>
      <c r="R4" s="228"/>
      <c r="S4" s="228"/>
      <c r="T4" s="228"/>
      <c r="U4" s="40"/>
    </row>
    <row r="5" spans="2:25" s="91" customFormat="1" ht="16.5">
      <c r="B5" s="200"/>
      <c r="C5" s="200"/>
      <c r="D5" s="40"/>
      <c r="E5" s="200"/>
      <c r="F5" s="200"/>
      <c r="G5" s="40"/>
      <c r="H5" s="40"/>
      <c r="I5" s="40"/>
      <c r="J5" s="40"/>
      <c r="K5" s="40"/>
      <c r="L5" s="40"/>
      <c r="M5" s="40"/>
      <c r="N5" s="40"/>
      <c r="O5" s="40"/>
      <c r="P5" s="40"/>
      <c r="Q5" s="482" t="s">
        <v>7860</v>
      </c>
      <c r="R5" s="482" t="s">
        <v>7860</v>
      </c>
      <c r="S5" s="482" t="s">
        <v>7860</v>
      </c>
      <c r="T5" s="482" t="s">
        <v>7860</v>
      </c>
      <c r="U5" s="40"/>
    </row>
    <row r="6" spans="2:25" s="91" customFormat="1" ht="21">
      <c r="B6" s="200"/>
      <c r="C6" s="40"/>
      <c r="D6" s="40"/>
      <c r="E6" s="200"/>
      <c r="F6" s="200"/>
      <c r="G6" s="40"/>
      <c r="H6" s="40"/>
      <c r="I6" s="40"/>
      <c r="J6" s="40"/>
      <c r="K6" s="40"/>
      <c r="L6" s="40"/>
      <c r="M6" s="40"/>
      <c r="N6" s="40"/>
      <c r="O6" s="40"/>
      <c r="P6" s="40"/>
      <c r="Q6" s="229" t="s">
        <v>7012</v>
      </c>
      <c r="R6" s="229" t="s">
        <v>7013</v>
      </c>
      <c r="S6" s="229" t="s">
        <v>7008</v>
      </c>
      <c r="T6" s="229" t="s">
        <v>7009</v>
      </c>
      <c r="U6" s="40"/>
    </row>
    <row r="7" spans="2:25" s="91" customFormat="1" ht="28.5">
      <c r="B7" s="200" t="str">
        <f>[2]VT01!$B$7</f>
        <v>TAB_010_619_GB</v>
      </c>
      <c r="C7" s="40"/>
      <c r="D7" s="40"/>
      <c r="E7" s="40" t="str">
        <f>'VT01'!$E$7</f>
        <v>Zdat 10.07.2020</v>
      </c>
      <c r="F7" s="40"/>
      <c r="G7" s="40"/>
      <c r="H7" s="40"/>
      <c r="I7" s="40"/>
      <c r="J7" s="40"/>
      <c r="K7" s="200"/>
      <c r="L7" s="40"/>
      <c r="M7" s="40"/>
      <c r="N7" s="40"/>
      <c r="O7" s="40"/>
      <c r="P7" s="41">
        <f>COUNTA(Q7:WL7)</f>
        <v>4</v>
      </c>
      <c r="Q7" s="230" t="s">
        <v>7095</v>
      </c>
      <c r="R7" s="230" t="s">
        <v>7095</v>
      </c>
      <c r="S7" s="230" t="s">
        <v>7095</v>
      </c>
      <c r="T7" s="230" t="s">
        <v>7095</v>
      </c>
      <c r="U7" s="40"/>
    </row>
    <row r="8" spans="2:25" s="91" customFormat="1" ht="26.25">
      <c r="B8" s="40"/>
      <c r="C8" s="40"/>
      <c r="D8" s="42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231" t="s">
        <v>7019</v>
      </c>
      <c r="R8" s="231" t="s">
        <v>7019</v>
      </c>
      <c r="S8" s="231" t="s">
        <v>7019</v>
      </c>
      <c r="T8" s="231" t="s">
        <v>7019</v>
      </c>
      <c r="U8" s="40"/>
    </row>
    <row r="9" spans="2:25" s="99" customFormat="1" ht="30" customHeight="1">
      <c r="B9" s="207" t="s">
        <v>6978</v>
      </c>
      <c r="C9" s="208" t="s">
        <v>6979</v>
      </c>
      <c r="D9" s="209" t="s">
        <v>6980</v>
      </c>
      <c r="E9" s="210" t="s">
        <v>6981</v>
      </c>
      <c r="F9" s="210" t="s">
        <v>6982</v>
      </c>
      <c r="G9" s="210" t="s">
        <v>6983</v>
      </c>
      <c r="H9" s="211" t="s">
        <v>6984</v>
      </c>
      <c r="I9" s="211" t="s">
        <v>6985</v>
      </c>
      <c r="J9" s="211" t="s">
        <v>6986</v>
      </c>
      <c r="K9" s="210" t="s">
        <v>6987</v>
      </c>
      <c r="L9" s="210" t="s">
        <v>6988</v>
      </c>
      <c r="M9" s="210" t="s">
        <v>6989</v>
      </c>
      <c r="N9" s="210" t="s">
        <v>6990</v>
      </c>
      <c r="O9" s="210" t="s">
        <v>6991</v>
      </c>
      <c r="P9" s="210" t="s">
        <v>6984</v>
      </c>
      <c r="Q9" s="226" t="str">
        <f>RIGHT(Q6,1)</f>
        <v>1</v>
      </c>
      <c r="R9" s="226" t="str">
        <f t="shared" ref="R9" si="0">RIGHT(R6,1)</f>
        <v>2</v>
      </c>
      <c r="S9" s="226">
        <v>3</v>
      </c>
      <c r="T9" s="226">
        <v>4</v>
      </c>
      <c r="U9" s="42"/>
    </row>
    <row r="10" spans="2:25" s="100" customFormat="1" ht="74.25" customHeight="1">
      <c r="B10" s="225" t="s">
        <v>7877</v>
      </c>
      <c r="C10" s="283" t="s">
        <v>2</v>
      </c>
      <c r="D10" s="233">
        <v>100</v>
      </c>
      <c r="E10" s="763" t="str">
        <f>CONCATENATE("1FE14R3",MID(F10,9,3),IF(MID(F10,13,1)="",0,MID(F10,13,1)),IF(MID(F10,14,1)="",0,MID(F10,14,1)),G10)</f>
        <v>1FE14R3000A0J</v>
      </c>
      <c r="F10" s="762" t="s">
        <v>114</v>
      </c>
      <c r="G10" s="199" t="s">
        <v>7895</v>
      </c>
      <c r="H10" s="199"/>
      <c r="I10" s="762" t="s">
        <v>7878</v>
      </c>
      <c r="J10" s="234" t="s">
        <v>7243</v>
      </c>
      <c r="K10" s="537" t="s">
        <v>7523</v>
      </c>
      <c r="L10" s="537" t="s">
        <v>7527</v>
      </c>
      <c r="M10" s="668" t="s">
        <v>7882</v>
      </c>
      <c r="N10" s="218" t="s">
        <v>115</v>
      </c>
      <c r="O10" s="221">
        <v>1</v>
      </c>
      <c r="P10" s="221"/>
      <c r="Q10" s="236" t="s">
        <v>6789</v>
      </c>
      <c r="R10" s="236" t="s">
        <v>6789</v>
      </c>
      <c r="S10" s="236" t="s">
        <v>6789</v>
      </c>
      <c r="T10" s="236" t="s">
        <v>6789</v>
      </c>
      <c r="U10" s="227"/>
    </row>
    <row r="11" spans="2:25" s="100" customFormat="1" ht="60.75" customHeight="1">
      <c r="B11" s="225" t="s">
        <v>7893</v>
      </c>
      <c r="C11" s="283" t="s">
        <v>2</v>
      </c>
      <c r="D11" s="233">
        <v>300</v>
      </c>
      <c r="E11" s="763" t="str">
        <f>CONCATENATE("1FE14R3",MID(F11,9,3),IF(MID(F11,13,1)="",0,MID(F11,13,1)),IF(MID(F11,14,1)="",0,MID(F11,14,1)),G11)</f>
        <v>1FE14R3076A0F</v>
      </c>
      <c r="F11" s="762" t="s">
        <v>936</v>
      </c>
      <c r="G11" s="199" t="s">
        <v>7101</v>
      </c>
      <c r="H11" s="284"/>
      <c r="I11" s="762" t="s">
        <v>7244</v>
      </c>
      <c r="J11" s="234" t="s">
        <v>7096</v>
      </c>
      <c r="K11" s="235" t="s">
        <v>7525</v>
      </c>
      <c r="L11" s="235" t="s">
        <v>7894</v>
      </c>
      <c r="M11" s="235"/>
      <c r="N11" s="218" t="s">
        <v>937</v>
      </c>
      <c r="O11" s="221">
        <v>0.54</v>
      </c>
      <c r="P11" s="221"/>
      <c r="Q11" s="236" t="s">
        <v>117</v>
      </c>
      <c r="R11" s="236" t="s">
        <v>117</v>
      </c>
      <c r="S11" s="236" t="s">
        <v>6789</v>
      </c>
      <c r="T11" s="236" t="s">
        <v>6789</v>
      </c>
      <c r="U11" s="227"/>
    </row>
    <row r="12" spans="2:25" s="100" customFormat="1" ht="39.75" customHeight="1">
      <c r="B12" s="224" t="s">
        <v>7991</v>
      </c>
      <c r="C12" s="283" t="s">
        <v>2</v>
      </c>
      <c r="D12" s="233">
        <v>301</v>
      </c>
      <c r="E12" s="763" t="str">
        <f>CONCATENATE("1FE14R3",MID(F12,9,3),IF(MID(F12,13,1)="",0,MID(F12,13,1)),IF(MID(F12,14,1)="",0,MID(F12,14,1)),G12)</f>
        <v>1FE14R3076C0A</v>
      </c>
      <c r="F12" s="762" t="s">
        <v>938</v>
      </c>
      <c r="G12" s="199" t="s">
        <v>6605</v>
      </c>
      <c r="H12" s="199"/>
      <c r="I12" s="762" t="s">
        <v>7097</v>
      </c>
      <c r="J12" s="220"/>
      <c r="K12" s="276" t="s">
        <v>7524</v>
      </c>
      <c r="L12" s="573" t="s">
        <v>7992</v>
      </c>
      <c r="M12" s="199"/>
      <c r="N12" s="218" t="s">
        <v>939</v>
      </c>
      <c r="O12" s="221">
        <v>0.31</v>
      </c>
      <c r="P12" s="221"/>
      <c r="Q12" s="236" t="s">
        <v>6789</v>
      </c>
      <c r="R12" s="236" t="s">
        <v>6789</v>
      </c>
      <c r="S12" s="236" t="s">
        <v>117</v>
      </c>
      <c r="T12" s="236" t="s">
        <v>117</v>
      </c>
      <c r="U12" s="227"/>
    </row>
    <row r="13" spans="2:25" s="100" customFormat="1" ht="17.25" customHeight="1">
      <c r="B13" s="286"/>
      <c r="C13" s="539" t="s">
        <v>2</v>
      </c>
      <c r="D13" s="539">
        <v>400</v>
      </c>
      <c r="E13" s="775" t="str">
        <f>CONCATENATE("1FE19RA",MID(F13,9,3),IF(MID(F13,13,1)="",0,MID(F13,13,1)),IF(MID(F13,14,1)="",0,MID(F13,14,1)),G13)</f>
        <v>1FE19RA22600A</v>
      </c>
      <c r="F13" s="775" t="s">
        <v>1144</v>
      </c>
      <c r="G13" s="539" t="s">
        <v>6605</v>
      </c>
      <c r="H13" s="539"/>
      <c r="I13" s="775" t="s">
        <v>7099</v>
      </c>
      <c r="J13" s="539"/>
      <c r="K13" s="673" t="s">
        <v>7526</v>
      </c>
      <c r="L13" s="539"/>
      <c r="M13" s="675"/>
      <c r="N13" s="287" t="s">
        <v>7100</v>
      </c>
      <c r="O13" s="288">
        <v>0.85</v>
      </c>
      <c r="P13" s="539"/>
      <c r="Q13" s="539" t="s">
        <v>117</v>
      </c>
      <c r="R13" s="539" t="s">
        <v>6789</v>
      </c>
      <c r="S13" s="539" t="s">
        <v>117</v>
      </c>
      <c r="T13" s="539" t="s">
        <v>6789</v>
      </c>
      <c r="U13" s="227"/>
    </row>
    <row r="14" spans="2:25" s="100" customFormat="1" ht="16.5" customHeight="1">
      <c r="B14" s="289"/>
      <c r="C14" s="540" t="s">
        <v>2</v>
      </c>
      <c r="D14" s="540">
        <v>400</v>
      </c>
      <c r="E14" s="776" t="str">
        <f t="shared" ref="E14" si="1">CONCATENATE("1FE19RA",MID(F14,9,3),IF(MID(F14,13,1)="",0,MID(F14,13,1)),IF(MID(F14,14,1)="",0,MID(F14,14,1)),G14)</f>
        <v>1FE19RA226B0A</v>
      </c>
      <c r="F14" s="776" t="s">
        <v>1147</v>
      </c>
      <c r="G14" s="540" t="s">
        <v>6605</v>
      </c>
      <c r="H14" s="540"/>
      <c r="I14" s="776" t="s">
        <v>7099</v>
      </c>
      <c r="J14" s="540"/>
      <c r="K14" s="674"/>
      <c r="L14" s="540"/>
      <c r="M14" s="676"/>
      <c r="N14" s="290" t="s">
        <v>7100</v>
      </c>
      <c r="O14" s="291">
        <v>0.15</v>
      </c>
      <c r="P14" s="540"/>
      <c r="Q14" s="540" t="s">
        <v>117</v>
      </c>
      <c r="R14" s="540" t="s">
        <v>6789</v>
      </c>
      <c r="S14" s="540" t="s">
        <v>117</v>
      </c>
      <c r="T14" s="540" t="s">
        <v>6789</v>
      </c>
      <c r="U14" s="227"/>
    </row>
    <row r="15" spans="2:25"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</row>
    <row r="16" spans="2:25">
      <c r="I16" s="40"/>
      <c r="J16" s="36"/>
      <c r="K16" s="36"/>
      <c r="L16" s="36"/>
    </row>
    <row r="17" spans="9:12">
      <c r="I17" s="40"/>
      <c r="J17" s="80"/>
      <c r="K17" s="78"/>
      <c r="L17" s="78"/>
    </row>
    <row r="18" spans="9:12">
      <c r="I18" s="40"/>
      <c r="J18" s="36"/>
      <c r="K18" s="36"/>
      <c r="L18" s="36"/>
    </row>
    <row r="19" spans="9:12">
      <c r="I19" s="40"/>
      <c r="J19" s="80"/>
      <c r="K19" s="78"/>
      <c r="L19" s="78"/>
    </row>
    <row r="20" spans="9:12">
      <c r="I20" s="40"/>
      <c r="J20" s="36"/>
      <c r="K20" s="36"/>
      <c r="L20" s="36"/>
    </row>
    <row r="21" spans="9:12">
      <c r="I21" s="40"/>
      <c r="J21" s="80"/>
      <c r="K21" s="78"/>
      <c r="L21" s="78"/>
    </row>
    <row r="22" spans="9:12">
      <c r="I22" s="40"/>
      <c r="J22" s="36"/>
      <c r="K22" s="36"/>
      <c r="L22" s="36"/>
    </row>
    <row r="23" spans="9:12">
      <c r="I23" s="40"/>
      <c r="J23" s="36"/>
      <c r="K23" s="36"/>
      <c r="L23" s="36"/>
    </row>
    <row r="24" spans="9:12">
      <c r="I24" s="40"/>
      <c r="J24" s="36"/>
      <c r="K24" s="36"/>
      <c r="L24" s="36"/>
    </row>
    <row r="25" spans="9:12">
      <c r="I25" s="40"/>
      <c r="J25" s="36"/>
      <c r="K25" s="36"/>
      <c r="L25" s="36"/>
    </row>
    <row r="26" spans="9:12">
      <c r="I26" s="40"/>
      <c r="J26" s="36"/>
      <c r="K26" s="36"/>
      <c r="L26" s="36"/>
    </row>
    <row r="27" spans="9:12">
      <c r="I27" s="40"/>
      <c r="J27" s="36"/>
      <c r="K27" s="36"/>
      <c r="L27" s="36"/>
    </row>
    <row r="28" spans="9:12">
      <c r="I28" s="40"/>
      <c r="J28" s="36"/>
      <c r="K28" s="36"/>
      <c r="L28" s="36"/>
    </row>
    <row r="29" spans="9:12">
      <c r="I29" s="40"/>
      <c r="J29" s="36"/>
      <c r="K29" s="36"/>
      <c r="L29" s="36"/>
    </row>
    <row r="30" spans="9:12">
      <c r="I30" s="40"/>
      <c r="J30" s="36"/>
    </row>
  </sheetData>
  <mergeCells count="2">
    <mergeCell ref="K13:K14"/>
    <mergeCell ref="M13:M14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AO97"/>
  <sheetViews>
    <sheetView topLeftCell="A4" zoomScale="80" zoomScaleNormal="80" workbookViewId="0">
      <selection activeCell="AC8" sqref="AC8"/>
    </sheetView>
  </sheetViews>
  <sheetFormatPr baseColWidth="10" defaultColWidth="14.5703125" defaultRowHeight="15" outlineLevelCol="1"/>
  <cols>
    <col min="1" max="1" width="8.140625" style="31" customWidth="1"/>
    <col min="2" max="2" width="15.5703125" style="31" customWidth="1"/>
    <col min="3" max="3" width="10.7109375" style="31" customWidth="1"/>
    <col min="4" max="4" width="8.140625" style="31" customWidth="1"/>
    <col min="5" max="5" width="19.28515625" style="31" customWidth="1"/>
    <col min="6" max="6" width="15.7109375" style="31" customWidth="1"/>
    <col min="7" max="7" width="10.85546875" style="31" customWidth="1"/>
    <col min="8" max="8" width="11.5703125" style="31" customWidth="1"/>
    <col min="9" max="9" width="18.85546875" style="31" customWidth="1"/>
    <col min="10" max="10" width="17.85546875" style="31" customWidth="1"/>
    <col min="11" max="11" width="43.28515625" style="31" hidden="1" customWidth="1" outlineLevel="1"/>
    <col min="12" max="12" width="35.85546875" style="31" hidden="1" customWidth="1" outlineLevel="1"/>
    <col min="13" max="13" width="32.140625" style="31" hidden="1" customWidth="1" outlineLevel="1"/>
    <col min="14" max="14" width="30.28515625" style="31" customWidth="1" collapsed="1"/>
    <col min="15" max="15" width="9" style="31" customWidth="1"/>
    <col min="16" max="16" width="12.28515625" style="31" customWidth="1"/>
    <col min="17" max="17" width="3.85546875" style="31" customWidth="1"/>
    <col min="18" max="20" width="3.85546875" style="57" customWidth="1"/>
    <col min="21" max="21" width="3.85546875" style="31" customWidth="1"/>
    <col min="22" max="22" width="3.85546875" style="57" customWidth="1"/>
    <col min="23" max="23" width="3.85546875" style="31" customWidth="1"/>
    <col min="24" max="28" width="3.85546875" style="57" customWidth="1"/>
    <col min="29" max="232" width="9.140625" style="31" customWidth="1"/>
    <col min="233" max="233" width="14.5703125" style="31"/>
    <col min="234" max="234" width="9.140625" style="31" customWidth="1"/>
    <col min="235" max="235" width="14.5703125" style="31" customWidth="1"/>
    <col min="236" max="236" width="10.7109375" style="31" customWidth="1"/>
    <col min="237" max="237" width="25" style="31" customWidth="1"/>
    <col min="238" max="239" width="10.5703125" style="31" customWidth="1"/>
    <col min="240" max="241" width="15.7109375" style="31" customWidth="1"/>
    <col min="242" max="242" width="9.140625" style="31" customWidth="1"/>
    <col min="243" max="246" width="4.7109375" style="31" customWidth="1"/>
    <col min="247" max="488" width="9.140625" style="31" customWidth="1"/>
    <col min="489" max="489" width="14.5703125" style="31"/>
    <col min="490" max="490" width="9.140625" style="31" customWidth="1"/>
    <col min="491" max="491" width="14.5703125" style="31" customWidth="1"/>
    <col min="492" max="492" width="10.7109375" style="31" customWidth="1"/>
    <col min="493" max="493" width="25" style="31" customWidth="1"/>
    <col min="494" max="495" width="10.5703125" style="31" customWidth="1"/>
    <col min="496" max="497" width="15.7109375" style="31" customWidth="1"/>
    <col min="498" max="498" width="9.140625" style="31" customWidth="1"/>
    <col min="499" max="502" width="4.7109375" style="31" customWidth="1"/>
    <col min="503" max="744" width="9.140625" style="31" customWidth="1"/>
    <col min="745" max="745" width="14.5703125" style="31"/>
    <col min="746" max="746" width="9.140625" style="31" customWidth="1"/>
    <col min="747" max="747" width="14.5703125" style="31" customWidth="1"/>
    <col min="748" max="748" width="10.7109375" style="31" customWidth="1"/>
    <col min="749" max="749" width="25" style="31" customWidth="1"/>
    <col min="750" max="751" width="10.5703125" style="31" customWidth="1"/>
    <col min="752" max="753" width="15.7109375" style="31" customWidth="1"/>
    <col min="754" max="754" width="9.140625" style="31" customWidth="1"/>
    <col min="755" max="758" width="4.7109375" style="31" customWidth="1"/>
    <col min="759" max="1000" width="9.140625" style="31" customWidth="1"/>
    <col min="1001" max="1001" width="14.5703125" style="31"/>
    <col min="1002" max="1002" width="9.140625" style="31" customWidth="1"/>
    <col min="1003" max="1003" width="14.5703125" style="31" customWidth="1"/>
    <col min="1004" max="1004" width="10.7109375" style="31" customWidth="1"/>
    <col min="1005" max="1005" width="25" style="31" customWidth="1"/>
    <col min="1006" max="1007" width="10.5703125" style="31" customWidth="1"/>
    <col min="1008" max="1009" width="15.7109375" style="31" customWidth="1"/>
    <col min="1010" max="1010" width="9.140625" style="31" customWidth="1"/>
    <col min="1011" max="1014" width="4.7109375" style="31" customWidth="1"/>
    <col min="1015" max="1256" width="9.140625" style="31" customWidth="1"/>
    <col min="1257" max="1257" width="14.5703125" style="31"/>
    <col min="1258" max="1258" width="9.140625" style="31" customWidth="1"/>
    <col min="1259" max="1259" width="14.5703125" style="31" customWidth="1"/>
    <col min="1260" max="1260" width="10.7109375" style="31" customWidth="1"/>
    <col min="1261" max="1261" width="25" style="31" customWidth="1"/>
    <col min="1262" max="1263" width="10.5703125" style="31" customWidth="1"/>
    <col min="1264" max="1265" width="15.7109375" style="31" customWidth="1"/>
    <col min="1266" max="1266" width="9.140625" style="31" customWidth="1"/>
    <col min="1267" max="1270" width="4.7109375" style="31" customWidth="1"/>
    <col min="1271" max="1512" width="9.140625" style="31" customWidth="1"/>
    <col min="1513" max="1513" width="14.5703125" style="31"/>
    <col min="1514" max="1514" width="9.140625" style="31" customWidth="1"/>
    <col min="1515" max="1515" width="14.5703125" style="31" customWidth="1"/>
    <col min="1516" max="1516" width="10.7109375" style="31" customWidth="1"/>
    <col min="1517" max="1517" width="25" style="31" customWidth="1"/>
    <col min="1518" max="1519" width="10.5703125" style="31" customWidth="1"/>
    <col min="1520" max="1521" width="15.7109375" style="31" customWidth="1"/>
    <col min="1522" max="1522" width="9.140625" style="31" customWidth="1"/>
    <col min="1523" max="1526" width="4.7109375" style="31" customWidth="1"/>
    <col min="1527" max="1768" width="9.140625" style="31" customWidth="1"/>
    <col min="1769" max="1769" width="14.5703125" style="31"/>
    <col min="1770" max="1770" width="9.140625" style="31" customWidth="1"/>
    <col min="1771" max="1771" width="14.5703125" style="31" customWidth="1"/>
    <col min="1772" max="1772" width="10.7109375" style="31" customWidth="1"/>
    <col min="1773" max="1773" width="25" style="31" customWidth="1"/>
    <col min="1774" max="1775" width="10.5703125" style="31" customWidth="1"/>
    <col min="1776" max="1777" width="15.7109375" style="31" customWidth="1"/>
    <col min="1778" max="1778" width="9.140625" style="31" customWidth="1"/>
    <col min="1779" max="1782" width="4.7109375" style="31" customWidth="1"/>
    <col min="1783" max="2024" width="9.140625" style="31" customWidth="1"/>
    <col min="2025" max="2025" width="14.5703125" style="31"/>
    <col min="2026" max="2026" width="9.140625" style="31" customWidth="1"/>
    <col min="2027" max="2027" width="14.5703125" style="31" customWidth="1"/>
    <col min="2028" max="2028" width="10.7109375" style="31" customWidth="1"/>
    <col min="2029" max="2029" width="25" style="31" customWidth="1"/>
    <col min="2030" max="2031" width="10.5703125" style="31" customWidth="1"/>
    <col min="2032" max="2033" width="15.7109375" style="31" customWidth="1"/>
    <col min="2034" max="2034" width="9.140625" style="31" customWidth="1"/>
    <col min="2035" max="2038" width="4.7109375" style="31" customWidth="1"/>
    <col min="2039" max="2280" width="9.140625" style="31" customWidth="1"/>
    <col min="2281" max="2281" width="14.5703125" style="31"/>
    <col min="2282" max="2282" width="9.140625" style="31" customWidth="1"/>
    <col min="2283" max="2283" width="14.5703125" style="31" customWidth="1"/>
    <col min="2284" max="2284" width="10.7109375" style="31" customWidth="1"/>
    <col min="2285" max="2285" width="25" style="31" customWidth="1"/>
    <col min="2286" max="2287" width="10.5703125" style="31" customWidth="1"/>
    <col min="2288" max="2289" width="15.7109375" style="31" customWidth="1"/>
    <col min="2290" max="2290" width="9.140625" style="31" customWidth="1"/>
    <col min="2291" max="2294" width="4.7109375" style="31" customWidth="1"/>
    <col min="2295" max="2536" width="9.140625" style="31" customWidth="1"/>
    <col min="2537" max="2537" width="14.5703125" style="31"/>
    <col min="2538" max="2538" width="9.140625" style="31" customWidth="1"/>
    <col min="2539" max="2539" width="14.5703125" style="31" customWidth="1"/>
    <col min="2540" max="2540" width="10.7109375" style="31" customWidth="1"/>
    <col min="2541" max="2541" width="25" style="31" customWidth="1"/>
    <col min="2542" max="2543" width="10.5703125" style="31" customWidth="1"/>
    <col min="2544" max="2545" width="15.7109375" style="31" customWidth="1"/>
    <col min="2546" max="2546" width="9.140625" style="31" customWidth="1"/>
    <col min="2547" max="2550" width="4.7109375" style="31" customWidth="1"/>
    <col min="2551" max="2792" width="9.140625" style="31" customWidth="1"/>
    <col min="2793" max="2793" width="14.5703125" style="31"/>
    <col min="2794" max="2794" width="9.140625" style="31" customWidth="1"/>
    <col min="2795" max="2795" width="14.5703125" style="31" customWidth="1"/>
    <col min="2796" max="2796" width="10.7109375" style="31" customWidth="1"/>
    <col min="2797" max="2797" width="25" style="31" customWidth="1"/>
    <col min="2798" max="2799" width="10.5703125" style="31" customWidth="1"/>
    <col min="2800" max="2801" width="15.7109375" style="31" customWidth="1"/>
    <col min="2802" max="2802" width="9.140625" style="31" customWidth="1"/>
    <col min="2803" max="2806" width="4.7109375" style="31" customWidth="1"/>
    <col min="2807" max="3048" width="9.140625" style="31" customWidth="1"/>
    <col min="3049" max="3049" width="14.5703125" style="31"/>
    <col min="3050" max="3050" width="9.140625" style="31" customWidth="1"/>
    <col min="3051" max="3051" width="14.5703125" style="31" customWidth="1"/>
    <col min="3052" max="3052" width="10.7109375" style="31" customWidth="1"/>
    <col min="3053" max="3053" width="25" style="31" customWidth="1"/>
    <col min="3054" max="3055" width="10.5703125" style="31" customWidth="1"/>
    <col min="3056" max="3057" width="15.7109375" style="31" customWidth="1"/>
    <col min="3058" max="3058" width="9.140625" style="31" customWidth="1"/>
    <col min="3059" max="3062" width="4.7109375" style="31" customWidth="1"/>
    <col min="3063" max="3304" width="9.140625" style="31" customWidth="1"/>
    <col min="3305" max="3305" width="14.5703125" style="31"/>
    <col min="3306" max="3306" width="9.140625" style="31" customWidth="1"/>
    <col min="3307" max="3307" width="14.5703125" style="31" customWidth="1"/>
    <col min="3308" max="3308" width="10.7109375" style="31" customWidth="1"/>
    <col min="3309" max="3309" width="25" style="31" customWidth="1"/>
    <col min="3310" max="3311" width="10.5703125" style="31" customWidth="1"/>
    <col min="3312" max="3313" width="15.7109375" style="31" customWidth="1"/>
    <col min="3314" max="3314" width="9.140625" style="31" customWidth="1"/>
    <col min="3315" max="3318" width="4.7109375" style="31" customWidth="1"/>
    <col min="3319" max="3560" width="9.140625" style="31" customWidth="1"/>
    <col min="3561" max="3561" width="14.5703125" style="31"/>
    <col min="3562" max="3562" width="9.140625" style="31" customWidth="1"/>
    <col min="3563" max="3563" width="14.5703125" style="31" customWidth="1"/>
    <col min="3564" max="3564" width="10.7109375" style="31" customWidth="1"/>
    <col min="3565" max="3565" width="25" style="31" customWidth="1"/>
    <col min="3566" max="3567" width="10.5703125" style="31" customWidth="1"/>
    <col min="3568" max="3569" width="15.7109375" style="31" customWidth="1"/>
    <col min="3570" max="3570" width="9.140625" style="31" customWidth="1"/>
    <col min="3571" max="3574" width="4.7109375" style="31" customWidth="1"/>
    <col min="3575" max="3816" width="9.140625" style="31" customWidth="1"/>
    <col min="3817" max="3817" width="14.5703125" style="31"/>
    <col min="3818" max="3818" width="9.140625" style="31" customWidth="1"/>
    <col min="3819" max="3819" width="14.5703125" style="31" customWidth="1"/>
    <col min="3820" max="3820" width="10.7109375" style="31" customWidth="1"/>
    <col min="3821" max="3821" width="25" style="31" customWidth="1"/>
    <col min="3822" max="3823" width="10.5703125" style="31" customWidth="1"/>
    <col min="3824" max="3825" width="15.7109375" style="31" customWidth="1"/>
    <col min="3826" max="3826" width="9.140625" style="31" customWidth="1"/>
    <col min="3827" max="3830" width="4.7109375" style="31" customWidth="1"/>
    <col min="3831" max="4072" width="9.140625" style="31" customWidth="1"/>
    <col min="4073" max="4073" width="14.5703125" style="31"/>
    <col min="4074" max="4074" width="9.140625" style="31" customWidth="1"/>
    <col min="4075" max="4075" width="14.5703125" style="31" customWidth="1"/>
    <col min="4076" max="4076" width="10.7109375" style="31" customWidth="1"/>
    <col min="4077" max="4077" width="25" style="31" customWidth="1"/>
    <col min="4078" max="4079" width="10.5703125" style="31" customWidth="1"/>
    <col min="4080" max="4081" width="15.7109375" style="31" customWidth="1"/>
    <col min="4082" max="4082" width="9.140625" style="31" customWidth="1"/>
    <col min="4083" max="4086" width="4.7109375" style="31" customWidth="1"/>
    <col min="4087" max="4328" width="9.140625" style="31" customWidth="1"/>
    <col min="4329" max="4329" width="14.5703125" style="31"/>
    <col min="4330" max="4330" width="9.140625" style="31" customWidth="1"/>
    <col min="4331" max="4331" width="14.5703125" style="31" customWidth="1"/>
    <col min="4332" max="4332" width="10.7109375" style="31" customWidth="1"/>
    <col min="4333" max="4333" width="25" style="31" customWidth="1"/>
    <col min="4334" max="4335" width="10.5703125" style="31" customWidth="1"/>
    <col min="4336" max="4337" width="15.7109375" style="31" customWidth="1"/>
    <col min="4338" max="4338" width="9.140625" style="31" customWidth="1"/>
    <col min="4339" max="4342" width="4.7109375" style="31" customWidth="1"/>
    <col min="4343" max="4584" width="9.140625" style="31" customWidth="1"/>
    <col min="4585" max="4585" width="14.5703125" style="31"/>
    <col min="4586" max="4586" width="9.140625" style="31" customWidth="1"/>
    <col min="4587" max="4587" width="14.5703125" style="31" customWidth="1"/>
    <col min="4588" max="4588" width="10.7109375" style="31" customWidth="1"/>
    <col min="4589" max="4589" width="25" style="31" customWidth="1"/>
    <col min="4590" max="4591" width="10.5703125" style="31" customWidth="1"/>
    <col min="4592" max="4593" width="15.7109375" style="31" customWidth="1"/>
    <col min="4594" max="4594" width="9.140625" style="31" customWidth="1"/>
    <col min="4595" max="4598" width="4.7109375" style="31" customWidth="1"/>
    <col min="4599" max="4840" width="9.140625" style="31" customWidth="1"/>
    <col min="4841" max="4841" width="14.5703125" style="31"/>
    <col min="4842" max="4842" width="9.140625" style="31" customWidth="1"/>
    <col min="4843" max="4843" width="14.5703125" style="31" customWidth="1"/>
    <col min="4844" max="4844" width="10.7109375" style="31" customWidth="1"/>
    <col min="4845" max="4845" width="25" style="31" customWidth="1"/>
    <col min="4846" max="4847" width="10.5703125" style="31" customWidth="1"/>
    <col min="4848" max="4849" width="15.7109375" style="31" customWidth="1"/>
    <col min="4850" max="4850" width="9.140625" style="31" customWidth="1"/>
    <col min="4851" max="4854" width="4.7109375" style="31" customWidth="1"/>
    <col min="4855" max="5096" width="9.140625" style="31" customWidth="1"/>
    <col min="5097" max="5097" width="14.5703125" style="31"/>
    <col min="5098" max="5098" width="9.140625" style="31" customWidth="1"/>
    <col min="5099" max="5099" width="14.5703125" style="31" customWidth="1"/>
    <col min="5100" max="5100" width="10.7109375" style="31" customWidth="1"/>
    <col min="5101" max="5101" width="25" style="31" customWidth="1"/>
    <col min="5102" max="5103" width="10.5703125" style="31" customWidth="1"/>
    <col min="5104" max="5105" width="15.7109375" style="31" customWidth="1"/>
    <col min="5106" max="5106" width="9.140625" style="31" customWidth="1"/>
    <col min="5107" max="5110" width="4.7109375" style="31" customWidth="1"/>
    <col min="5111" max="5352" width="9.140625" style="31" customWidth="1"/>
    <col min="5353" max="5353" width="14.5703125" style="31"/>
    <col min="5354" max="5354" width="9.140625" style="31" customWidth="1"/>
    <col min="5355" max="5355" width="14.5703125" style="31" customWidth="1"/>
    <col min="5356" max="5356" width="10.7109375" style="31" customWidth="1"/>
    <col min="5357" max="5357" width="25" style="31" customWidth="1"/>
    <col min="5358" max="5359" width="10.5703125" style="31" customWidth="1"/>
    <col min="5360" max="5361" width="15.7109375" style="31" customWidth="1"/>
    <col min="5362" max="5362" width="9.140625" style="31" customWidth="1"/>
    <col min="5363" max="5366" width="4.7109375" style="31" customWidth="1"/>
    <col min="5367" max="5608" width="9.140625" style="31" customWidth="1"/>
    <col min="5609" max="5609" width="14.5703125" style="31"/>
    <col min="5610" max="5610" width="9.140625" style="31" customWidth="1"/>
    <col min="5611" max="5611" width="14.5703125" style="31" customWidth="1"/>
    <col min="5612" max="5612" width="10.7109375" style="31" customWidth="1"/>
    <col min="5613" max="5613" width="25" style="31" customWidth="1"/>
    <col min="5614" max="5615" width="10.5703125" style="31" customWidth="1"/>
    <col min="5616" max="5617" width="15.7109375" style="31" customWidth="1"/>
    <col min="5618" max="5618" width="9.140625" style="31" customWidth="1"/>
    <col min="5619" max="5622" width="4.7109375" style="31" customWidth="1"/>
    <col min="5623" max="5864" width="9.140625" style="31" customWidth="1"/>
    <col min="5865" max="5865" width="14.5703125" style="31"/>
    <col min="5866" max="5866" width="9.140625" style="31" customWidth="1"/>
    <col min="5867" max="5867" width="14.5703125" style="31" customWidth="1"/>
    <col min="5868" max="5868" width="10.7109375" style="31" customWidth="1"/>
    <col min="5869" max="5869" width="25" style="31" customWidth="1"/>
    <col min="5870" max="5871" width="10.5703125" style="31" customWidth="1"/>
    <col min="5872" max="5873" width="15.7109375" style="31" customWidth="1"/>
    <col min="5874" max="5874" width="9.140625" style="31" customWidth="1"/>
    <col min="5875" max="5878" width="4.7109375" style="31" customWidth="1"/>
    <col min="5879" max="6120" width="9.140625" style="31" customWidth="1"/>
    <col min="6121" max="6121" width="14.5703125" style="31"/>
    <col min="6122" max="6122" width="9.140625" style="31" customWidth="1"/>
    <col min="6123" max="6123" width="14.5703125" style="31" customWidth="1"/>
    <col min="6124" max="6124" width="10.7109375" style="31" customWidth="1"/>
    <col min="6125" max="6125" width="25" style="31" customWidth="1"/>
    <col min="6126" max="6127" width="10.5703125" style="31" customWidth="1"/>
    <col min="6128" max="6129" width="15.7109375" style="31" customWidth="1"/>
    <col min="6130" max="6130" width="9.140625" style="31" customWidth="1"/>
    <col min="6131" max="6134" width="4.7109375" style="31" customWidth="1"/>
    <col min="6135" max="6376" width="9.140625" style="31" customWidth="1"/>
    <col min="6377" max="6377" width="14.5703125" style="31"/>
    <col min="6378" max="6378" width="9.140625" style="31" customWidth="1"/>
    <col min="6379" max="6379" width="14.5703125" style="31" customWidth="1"/>
    <col min="6380" max="6380" width="10.7109375" style="31" customWidth="1"/>
    <col min="6381" max="6381" width="25" style="31" customWidth="1"/>
    <col min="6382" max="6383" width="10.5703125" style="31" customWidth="1"/>
    <col min="6384" max="6385" width="15.7109375" style="31" customWidth="1"/>
    <col min="6386" max="6386" width="9.140625" style="31" customWidth="1"/>
    <col min="6387" max="6390" width="4.7109375" style="31" customWidth="1"/>
    <col min="6391" max="6632" width="9.140625" style="31" customWidth="1"/>
    <col min="6633" max="6633" width="14.5703125" style="31"/>
    <col min="6634" max="6634" width="9.140625" style="31" customWidth="1"/>
    <col min="6635" max="6635" width="14.5703125" style="31" customWidth="1"/>
    <col min="6636" max="6636" width="10.7109375" style="31" customWidth="1"/>
    <col min="6637" max="6637" width="25" style="31" customWidth="1"/>
    <col min="6638" max="6639" width="10.5703125" style="31" customWidth="1"/>
    <col min="6640" max="6641" width="15.7109375" style="31" customWidth="1"/>
    <col min="6642" max="6642" width="9.140625" style="31" customWidth="1"/>
    <col min="6643" max="6646" width="4.7109375" style="31" customWidth="1"/>
    <col min="6647" max="6888" width="9.140625" style="31" customWidth="1"/>
    <col min="6889" max="6889" width="14.5703125" style="31"/>
    <col min="6890" max="6890" width="9.140625" style="31" customWidth="1"/>
    <col min="6891" max="6891" width="14.5703125" style="31" customWidth="1"/>
    <col min="6892" max="6892" width="10.7109375" style="31" customWidth="1"/>
    <col min="6893" max="6893" width="25" style="31" customWidth="1"/>
    <col min="6894" max="6895" width="10.5703125" style="31" customWidth="1"/>
    <col min="6896" max="6897" width="15.7109375" style="31" customWidth="1"/>
    <col min="6898" max="6898" width="9.140625" style="31" customWidth="1"/>
    <col min="6899" max="6902" width="4.7109375" style="31" customWidth="1"/>
    <col min="6903" max="7144" width="9.140625" style="31" customWidth="1"/>
    <col min="7145" max="7145" width="14.5703125" style="31"/>
    <col min="7146" max="7146" width="9.140625" style="31" customWidth="1"/>
    <col min="7147" max="7147" width="14.5703125" style="31" customWidth="1"/>
    <col min="7148" max="7148" width="10.7109375" style="31" customWidth="1"/>
    <col min="7149" max="7149" width="25" style="31" customWidth="1"/>
    <col min="7150" max="7151" width="10.5703125" style="31" customWidth="1"/>
    <col min="7152" max="7153" width="15.7109375" style="31" customWidth="1"/>
    <col min="7154" max="7154" width="9.140625" style="31" customWidth="1"/>
    <col min="7155" max="7158" width="4.7109375" style="31" customWidth="1"/>
    <col min="7159" max="7400" width="9.140625" style="31" customWidth="1"/>
    <col min="7401" max="7401" width="14.5703125" style="31"/>
    <col min="7402" max="7402" width="9.140625" style="31" customWidth="1"/>
    <col min="7403" max="7403" width="14.5703125" style="31" customWidth="1"/>
    <col min="7404" max="7404" width="10.7109375" style="31" customWidth="1"/>
    <col min="7405" max="7405" width="25" style="31" customWidth="1"/>
    <col min="7406" max="7407" width="10.5703125" style="31" customWidth="1"/>
    <col min="7408" max="7409" width="15.7109375" style="31" customWidth="1"/>
    <col min="7410" max="7410" width="9.140625" style="31" customWidth="1"/>
    <col min="7411" max="7414" width="4.7109375" style="31" customWidth="1"/>
    <col min="7415" max="7656" width="9.140625" style="31" customWidth="1"/>
    <col min="7657" max="7657" width="14.5703125" style="31"/>
    <col min="7658" max="7658" width="9.140625" style="31" customWidth="1"/>
    <col min="7659" max="7659" width="14.5703125" style="31" customWidth="1"/>
    <col min="7660" max="7660" width="10.7109375" style="31" customWidth="1"/>
    <col min="7661" max="7661" width="25" style="31" customWidth="1"/>
    <col min="7662" max="7663" width="10.5703125" style="31" customWidth="1"/>
    <col min="7664" max="7665" width="15.7109375" style="31" customWidth="1"/>
    <col min="7666" max="7666" width="9.140625" style="31" customWidth="1"/>
    <col min="7667" max="7670" width="4.7109375" style="31" customWidth="1"/>
    <col min="7671" max="7912" width="9.140625" style="31" customWidth="1"/>
    <col min="7913" max="7913" width="14.5703125" style="31"/>
    <col min="7914" max="7914" width="9.140625" style="31" customWidth="1"/>
    <col min="7915" max="7915" width="14.5703125" style="31" customWidth="1"/>
    <col min="7916" max="7916" width="10.7109375" style="31" customWidth="1"/>
    <col min="7917" max="7917" width="25" style="31" customWidth="1"/>
    <col min="7918" max="7919" width="10.5703125" style="31" customWidth="1"/>
    <col min="7920" max="7921" width="15.7109375" style="31" customWidth="1"/>
    <col min="7922" max="7922" width="9.140625" style="31" customWidth="1"/>
    <col min="7923" max="7926" width="4.7109375" style="31" customWidth="1"/>
    <col min="7927" max="8168" width="9.140625" style="31" customWidth="1"/>
    <col min="8169" max="8169" width="14.5703125" style="31"/>
    <col min="8170" max="8170" width="9.140625" style="31" customWidth="1"/>
    <col min="8171" max="8171" width="14.5703125" style="31" customWidth="1"/>
    <col min="8172" max="8172" width="10.7109375" style="31" customWidth="1"/>
    <col min="8173" max="8173" width="25" style="31" customWidth="1"/>
    <col min="8174" max="8175" width="10.5703125" style="31" customWidth="1"/>
    <col min="8176" max="8177" width="15.7109375" style="31" customWidth="1"/>
    <col min="8178" max="8178" width="9.140625" style="31" customWidth="1"/>
    <col min="8179" max="8182" width="4.7109375" style="31" customWidth="1"/>
    <col min="8183" max="8424" width="9.140625" style="31" customWidth="1"/>
    <col min="8425" max="8425" width="14.5703125" style="31"/>
    <col min="8426" max="8426" width="9.140625" style="31" customWidth="1"/>
    <col min="8427" max="8427" width="14.5703125" style="31" customWidth="1"/>
    <col min="8428" max="8428" width="10.7109375" style="31" customWidth="1"/>
    <col min="8429" max="8429" width="25" style="31" customWidth="1"/>
    <col min="8430" max="8431" width="10.5703125" style="31" customWidth="1"/>
    <col min="8432" max="8433" width="15.7109375" style="31" customWidth="1"/>
    <col min="8434" max="8434" width="9.140625" style="31" customWidth="1"/>
    <col min="8435" max="8438" width="4.7109375" style="31" customWidth="1"/>
    <col min="8439" max="8680" width="9.140625" style="31" customWidth="1"/>
    <col min="8681" max="8681" width="14.5703125" style="31"/>
    <col min="8682" max="8682" width="9.140625" style="31" customWidth="1"/>
    <col min="8683" max="8683" width="14.5703125" style="31" customWidth="1"/>
    <col min="8684" max="8684" width="10.7109375" style="31" customWidth="1"/>
    <col min="8685" max="8685" width="25" style="31" customWidth="1"/>
    <col min="8686" max="8687" width="10.5703125" style="31" customWidth="1"/>
    <col min="8688" max="8689" width="15.7109375" style="31" customWidth="1"/>
    <col min="8690" max="8690" width="9.140625" style="31" customWidth="1"/>
    <col min="8691" max="8694" width="4.7109375" style="31" customWidth="1"/>
    <col min="8695" max="8936" width="9.140625" style="31" customWidth="1"/>
    <col min="8937" max="8937" width="14.5703125" style="31"/>
    <col min="8938" max="8938" width="9.140625" style="31" customWidth="1"/>
    <col min="8939" max="8939" width="14.5703125" style="31" customWidth="1"/>
    <col min="8940" max="8940" width="10.7109375" style="31" customWidth="1"/>
    <col min="8941" max="8941" width="25" style="31" customWidth="1"/>
    <col min="8942" max="8943" width="10.5703125" style="31" customWidth="1"/>
    <col min="8944" max="8945" width="15.7109375" style="31" customWidth="1"/>
    <col min="8946" max="8946" width="9.140625" style="31" customWidth="1"/>
    <col min="8947" max="8950" width="4.7109375" style="31" customWidth="1"/>
    <col min="8951" max="9192" width="9.140625" style="31" customWidth="1"/>
    <col min="9193" max="9193" width="14.5703125" style="31"/>
    <col min="9194" max="9194" width="9.140625" style="31" customWidth="1"/>
    <col min="9195" max="9195" width="14.5703125" style="31" customWidth="1"/>
    <col min="9196" max="9196" width="10.7109375" style="31" customWidth="1"/>
    <col min="9197" max="9197" width="25" style="31" customWidth="1"/>
    <col min="9198" max="9199" width="10.5703125" style="31" customWidth="1"/>
    <col min="9200" max="9201" width="15.7109375" style="31" customWidth="1"/>
    <col min="9202" max="9202" width="9.140625" style="31" customWidth="1"/>
    <col min="9203" max="9206" width="4.7109375" style="31" customWidth="1"/>
    <col min="9207" max="9448" width="9.140625" style="31" customWidth="1"/>
    <col min="9449" max="9449" width="14.5703125" style="31"/>
    <col min="9450" max="9450" width="9.140625" style="31" customWidth="1"/>
    <col min="9451" max="9451" width="14.5703125" style="31" customWidth="1"/>
    <col min="9452" max="9452" width="10.7109375" style="31" customWidth="1"/>
    <col min="9453" max="9453" width="25" style="31" customWidth="1"/>
    <col min="9454" max="9455" width="10.5703125" style="31" customWidth="1"/>
    <col min="9456" max="9457" width="15.7109375" style="31" customWidth="1"/>
    <col min="9458" max="9458" width="9.140625" style="31" customWidth="1"/>
    <col min="9459" max="9462" width="4.7109375" style="31" customWidth="1"/>
    <col min="9463" max="9704" width="9.140625" style="31" customWidth="1"/>
    <col min="9705" max="9705" width="14.5703125" style="31"/>
    <col min="9706" max="9706" width="9.140625" style="31" customWidth="1"/>
    <col min="9707" max="9707" width="14.5703125" style="31" customWidth="1"/>
    <col min="9708" max="9708" width="10.7109375" style="31" customWidth="1"/>
    <col min="9709" max="9709" width="25" style="31" customWidth="1"/>
    <col min="9710" max="9711" width="10.5703125" style="31" customWidth="1"/>
    <col min="9712" max="9713" width="15.7109375" style="31" customWidth="1"/>
    <col min="9714" max="9714" width="9.140625" style="31" customWidth="1"/>
    <col min="9715" max="9718" width="4.7109375" style="31" customWidth="1"/>
    <col min="9719" max="9960" width="9.140625" style="31" customWidth="1"/>
    <col min="9961" max="9961" width="14.5703125" style="31"/>
    <col min="9962" max="9962" width="9.140625" style="31" customWidth="1"/>
    <col min="9963" max="9963" width="14.5703125" style="31" customWidth="1"/>
    <col min="9964" max="9964" width="10.7109375" style="31" customWidth="1"/>
    <col min="9965" max="9965" width="25" style="31" customWidth="1"/>
    <col min="9966" max="9967" width="10.5703125" style="31" customWidth="1"/>
    <col min="9968" max="9969" width="15.7109375" style="31" customWidth="1"/>
    <col min="9970" max="9970" width="9.140625" style="31" customWidth="1"/>
    <col min="9971" max="9974" width="4.7109375" style="31" customWidth="1"/>
    <col min="9975" max="10216" width="9.140625" style="31" customWidth="1"/>
    <col min="10217" max="10217" width="14.5703125" style="31"/>
    <col min="10218" max="10218" width="9.140625" style="31" customWidth="1"/>
    <col min="10219" max="10219" width="14.5703125" style="31" customWidth="1"/>
    <col min="10220" max="10220" width="10.7109375" style="31" customWidth="1"/>
    <col min="10221" max="10221" width="25" style="31" customWidth="1"/>
    <col min="10222" max="10223" width="10.5703125" style="31" customWidth="1"/>
    <col min="10224" max="10225" width="15.7109375" style="31" customWidth="1"/>
    <col min="10226" max="10226" width="9.140625" style="31" customWidth="1"/>
    <col min="10227" max="10230" width="4.7109375" style="31" customWidth="1"/>
    <col min="10231" max="10472" width="9.140625" style="31" customWidth="1"/>
    <col min="10473" max="10473" width="14.5703125" style="31"/>
    <col min="10474" max="10474" width="9.140625" style="31" customWidth="1"/>
    <col min="10475" max="10475" width="14.5703125" style="31" customWidth="1"/>
    <col min="10476" max="10476" width="10.7109375" style="31" customWidth="1"/>
    <col min="10477" max="10477" width="25" style="31" customWidth="1"/>
    <col min="10478" max="10479" width="10.5703125" style="31" customWidth="1"/>
    <col min="10480" max="10481" width="15.7109375" style="31" customWidth="1"/>
    <col min="10482" max="10482" width="9.140625" style="31" customWidth="1"/>
    <col min="10483" max="10486" width="4.7109375" style="31" customWidth="1"/>
    <col min="10487" max="10728" width="9.140625" style="31" customWidth="1"/>
    <col min="10729" max="10729" width="14.5703125" style="31"/>
    <col min="10730" max="10730" width="9.140625" style="31" customWidth="1"/>
    <col min="10731" max="10731" width="14.5703125" style="31" customWidth="1"/>
    <col min="10732" max="10732" width="10.7109375" style="31" customWidth="1"/>
    <col min="10733" max="10733" width="25" style="31" customWidth="1"/>
    <col min="10734" max="10735" width="10.5703125" style="31" customWidth="1"/>
    <col min="10736" max="10737" width="15.7109375" style="31" customWidth="1"/>
    <col min="10738" max="10738" width="9.140625" style="31" customWidth="1"/>
    <col min="10739" max="10742" width="4.7109375" style="31" customWidth="1"/>
    <col min="10743" max="10984" width="9.140625" style="31" customWidth="1"/>
    <col min="10985" max="10985" width="14.5703125" style="31"/>
    <col min="10986" max="10986" width="9.140625" style="31" customWidth="1"/>
    <col min="10987" max="10987" width="14.5703125" style="31" customWidth="1"/>
    <col min="10988" max="10988" width="10.7109375" style="31" customWidth="1"/>
    <col min="10989" max="10989" width="25" style="31" customWidth="1"/>
    <col min="10990" max="10991" width="10.5703125" style="31" customWidth="1"/>
    <col min="10992" max="10993" width="15.7109375" style="31" customWidth="1"/>
    <col min="10994" max="10994" width="9.140625" style="31" customWidth="1"/>
    <col min="10995" max="10998" width="4.7109375" style="31" customWidth="1"/>
    <col min="10999" max="11240" width="9.140625" style="31" customWidth="1"/>
    <col min="11241" max="11241" width="14.5703125" style="31"/>
    <col min="11242" max="11242" width="9.140625" style="31" customWidth="1"/>
    <col min="11243" max="11243" width="14.5703125" style="31" customWidth="1"/>
    <col min="11244" max="11244" width="10.7109375" style="31" customWidth="1"/>
    <col min="11245" max="11245" width="25" style="31" customWidth="1"/>
    <col min="11246" max="11247" width="10.5703125" style="31" customWidth="1"/>
    <col min="11248" max="11249" width="15.7109375" style="31" customWidth="1"/>
    <col min="11250" max="11250" width="9.140625" style="31" customWidth="1"/>
    <col min="11251" max="11254" width="4.7109375" style="31" customWidth="1"/>
    <col min="11255" max="11496" width="9.140625" style="31" customWidth="1"/>
    <col min="11497" max="11497" width="14.5703125" style="31"/>
    <col min="11498" max="11498" width="9.140625" style="31" customWidth="1"/>
    <col min="11499" max="11499" width="14.5703125" style="31" customWidth="1"/>
    <col min="11500" max="11500" width="10.7109375" style="31" customWidth="1"/>
    <col min="11501" max="11501" width="25" style="31" customWidth="1"/>
    <col min="11502" max="11503" width="10.5703125" style="31" customWidth="1"/>
    <col min="11504" max="11505" width="15.7109375" style="31" customWidth="1"/>
    <col min="11506" max="11506" width="9.140625" style="31" customWidth="1"/>
    <col min="11507" max="11510" width="4.7109375" style="31" customWidth="1"/>
    <col min="11511" max="11752" width="9.140625" style="31" customWidth="1"/>
    <col min="11753" max="11753" width="14.5703125" style="31"/>
    <col min="11754" max="11754" width="9.140625" style="31" customWidth="1"/>
    <col min="11755" max="11755" width="14.5703125" style="31" customWidth="1"/>
    <col min="11756" max="11756" width="10.7109375" style="31" customWidth="1"/>
    <col min="11757" max="11757" width="25" style="31" customWidth="1"/>
    <col min="11758" max="11759" width="10.5703125" style="31" customWidth="1"/>
    <col min="11760" max="11761" width="15.7109375" style="31" customWidth="1"/>
    <col min="11762" max="11762" width="9.140625" style="31" customWidth="1"/>
    <col min="11763" max="11766" width="4.7109375" style="31" customWidth="1"/>
    <col min="11767" max="12008" width="9.140625" style="31" customWidth="1"/>
    <col min="12009" max="12009" width="14.5703125" style="31"/>
    <col min="12010" max="12010" width="9.140625" style="31" customWidth="1"/>
    <col min="12011" max="12011" width="14.5703125" style="31" customWidth="1"/>
    <col min="12012" max="12012" width="10.7109375" style="31" customWidth="1"/>
    <col min="12013" max="12013" width="25" style="31" customWidth="1"/>
    <col min="12014" max="12015" width="10.5703125" style="31" customWidth="1"/>
    <col min="12016" max="12017" width="15.7109375" style="31" customWidth="1"/>
    <col min="12018" max="12018" width="9.140625" style="31" customWidth="1"/>
    <col min="12019" max="12022" width="4.7109375" style="31" customWidth="1"/>
    <col min="12023" max="12264" width="9.140625" style="31" customWidth="1"/>
    <col min="12265" max="12265" width="14.5703125" style="31"/>
    <col min="12266" max="12266" width="9.140625" style="31" customWidth="1"/>
    <col min="12267" max="12267" width="14.5703125" style="31" customWidth="1"/>
    <col min="12268" max="12268" width="10.7109375" style="31" customWidth="1"/>
    <col min="12269" max="12269" width="25" style="31" customWidth="1"/>
    <col min="12270" max="12271" width="10.5703125" style="31" customWidth="1"/>
    <col min="12272" max="12273" width="15.7109375" style="31" customWidth="1"/>
    <col min="12274" max="12274" width="9.140625" style="31" customWidth="1"/>
    <col min="12275" max="12278" width="4.7109375" style="31" customWidth="1"/>
    <col min="12279" max="12520" width="9.140625" style="31" customWidth="1"/>
    <col min="12521" max="12521" width="14.5703125" style="31"/>
    <col min="12522" max="12522" width="9.140625" style="31" customWidth="1"/>
    <col min="12523" max="12523" width="14.5703125" style="31" customWidth="1"/>
    <col min="12524" max="12524" width="10.7109375" style="31" customWidth="1"/>
    <col min="12525" max="12525" width="25" style="31" customWidth="1"/>
    <col min="12526" max="12527" width="10.5703125" style="31" customWidth="1"/>
    <col min="12528" max="12529" width="15.7109375" style="31" customWidth="1"/>
    <col min="12530" max="12530" width="9.140625" style="31" customWidth="1"/>
    <col min="12531" max="12534" width="4.7109375" style="31" customWidth="1"/>
    <col min="12535" max="12776" width="9.140625" style="31" customWidth="1"/>
    <col min="12777" max="12777" width="14.5703125" style="31"/>
    <col min="12778" max="12778" width="9.140625" style="31" customWidth="1"/>
    <col min="12779" max="12779" width="14.5703125" style="31" customWidth="1"/>
    <col min="12780" max="12780" width="10.7109375" style="31" customWidth="1"/>
    <col min="12781" max="12781" width="25" style="31" customWidth="1"/>
    <col min="12782" max="12783" width="10.5703125" style="31" customWidth="1"/>
    <col min="12784" max="12785" width="15.7109375" style="31" customWidth="1"/>
    <col min="12786" max="12786" width="9.140625" style="31" customWidth="1"/>
    <col min="12787" max="12790" width="4.7109375" style="31" customWidth="1"/>
    <col min="12791" max="13032" width="9.140625" style="31" customWidth="1"/>
    <col min="13033" max="13033" width="14.5703125" style="31"/>
    <col min="13034" max="13034" width="9.140625" style="31" customWidth="1"/>
    <col min="13035" max="13035" width="14.5703125" style="31" customWidth="1"/>
    <col min="13036" max="13036" width="10.7109375" style="31" customWidth="1"/>
    <col min="13037" max="13037" width="25" style="31" customWidth="1"/>
    <col min="13038" max="13039" width="10.5703125" style="31" customWidth="1"/>
    <col min="13040" max="13041" width="15.7109375" style="31" customWidth="1"/>
    <col min="13042" max="13042" width="9.140625" style="31" customWidth="1"/>
    <col min="13043" max="13046" width="4.7109375" style="31" customWidth="1"/>
    <col min="13047" max="13288" width="9.140625" style="31" customWidth="1"/>
    <col min="13289" max="13289" width="14.5703125" style="31"/>
    <col min="13290" max="13290" width="9.140625" style="31" customWidth="1"/>
    <col min="13291" max="13291" width="14.5703125" style="31" customWidth="1"/>
    <col min="13292" max="13292" width="10.7109375" style="31" customWidth="1"/>
    <col min="13293" max="13293" width="25" style="31" customWidth="1"/>
    <col min="13294" max="13295" width="10.5703125" style="31" customWidth="1"/>
    <col min="13296" max="13297" width="15.7109375" style="31" customWidth="1"/>
    <col min="13298" max="13298" width="9.140625" style="31" customWidth="1"/>
    <col min="13299" max="13302" width="4.7109375" style="31" customWidth="1"/>
    <col min="13303" max="13544" width="9.140625" style="31" customWidth="1"/>
    <col min="13545" max="13545" width="14.5703125" style="31"/>
    <col min="13546" max="13546" width="9.140625" style="31" customWidth="1"/>
    <col min="13547" max="13547" width="14.5703125" style="31" customWidth="1"/>
    <col min="13548" max="13548" width="10.7109375" style="31" customWidth="1"/>
    <col min="13549" max="13549" width="25" style="31" customWidth="1"/>
    <col min="13550" max="13551" width="10.5703125" style="31" customWidth="1"/>
    <col min="13552" max="13553" width="15.7109375" style="31" customWidth="1"/>
    <col min="13554" max="13554" width="9.140625" style="31" customWidth="1"/>
    <col min="13555" max="13558" width="4.7109375" style="31" customWidth="1"/>
    <col min="13559" max="13800" width="9.140625" style="31" customWidth="1"/>
    <col min="13801" max="13801" width="14.5703125" style="31"/>
    <col min="13802" max="13802" width="9.140625" style="31" customWidth="1"/>
    <col min="13803" max="13803" width="14.5703125" style="31" customWidth="1"/>
    <col min="13804" max="13804" width="10.7109375" style="31" customWidth="1"/>
    <col min="13805" max="13805" width="25" style="31" customWidth="1"/>
    <col min="13806" max="13807" width="10.5703125" style="31" customWidth="1"/>
    <col min="13808" max="13809" width="15.7109375" style="31" customWidth="1"/>
    <col min="13810" max="13810" width="9.140625" style="31" customWidth="1"/>
    <col min="13811" max="13814" width="4.7109375" style="31" customWidth="1"/>
    <col min="13815" max="14056" width="9.140625" style="31" customWidth="1"/>
    <col min="14057" max="14057" width="14.5703125" style="31"/>
    <col min="14058" max="14058" width="9.140625" style="31" customWidth="1"/>
    <col min="14059" max="14059" width="14.5703125" style="31" customWidth="1"/>
    <col min="14060" max="14060" width="10.7109375" style="31" customWidth="1"/>
    <col min="14061" max="14061" width="25" style="31" customWidth="1"/>
    <col min="14062" max="14063" width="10.5703125" style="31" customWidth="1"/>
    <col min="14064" max="14065" width="15.7109375" style="31" customWidth="1"/>
    <col min="14066" max="14066" width="9.140625" style="31" customWidth="1"/>
    <col min="14067" max="14070" width="4.7109375" style="31" customWidth="1"/>
    <col min="14071" max="14312" width="9.140625" style="31" customWidth="1"/>
    <col min="14313" max="14313" width="14.5703125" style="31"/>
    <col min="14314" max="14314" width="9.140625" style="31" customWidth="1"/>
    <col min="14315" max="14315" width="14.5703125" style="31" customWidth="1"/>
    <col min="14316" max="14316" width="10.7109375" style="31" customWidth="1"/>
    <col min="14317" max="14317" width="25" style="31" customWidth="1"/>
    <col min="14318" max="14319" width="10.5703125" style="31" customWidth="1"/>
    <col min="14320" max="14321" width="15.7109375" style="31" customWidth="1"/>
    <col min="14322" max="14322" width="9.140625" style="31" customWidth="1"/>
    <col min="14323" max="14326" width="4.7109375" style="31" customWidth="1"/>
    <col min="14327" max="14568" width="9.140625" style="31" customWidth="1"/>
    <col min="14569" max="14569" width="14.5703125" style="31"/>
    <col min="14570" max="14570" width="9.140625" style="31" customWidth="1"/>
    <col min="14571" max="14571" width="14.5703125" style="31" customWidth="1"/>
    <col min="14572" max="14572" width="10.7109375" style="31" customWidth="1"/>
    <col min="14573" max="14573" width="25" style="31" customWidth="1"/>
    <col min="14574" max="14575" width="10.5703125" style="31" customWidth="1"/>
    <col min="14576" max="14577" width="15.7109375" style="31" customWidth="1"/>
    <col min="14578" max="14578" width="9.140625" style="31" customWidth="1"/>
    <col min="14579" max="14582" width="4.7109375" style="31" customWidth="1"/>
    <col min="14583" max="14824" width="9.140625" style="31" customWidth="1"/>
    <col min="14825" max="14825" width="14.5703125" style="31"/>
    <col min="14826" max="14826" width="9.140625" style="31" customWidth="1"/>
    <col min="14827" max="14827" width="14.5703125" style="31" customWidth="1"/>
    <col min="14828" max="14828" width="10.7109375" style="31" customWidth="1"/>
    <col min="14829" max="14829" width="25" style="31" customWidth="1"/>
    <col min="14830" max="14831" width="10.5703125" style="31" customWidth="1"/>
    <col min="14832" max="14833" width="15.7109375" style="31" customWidth="1"/>
    <col min="14834" max="14834" width="9.140625" style="31" customWidth="1"/>
    <col min="14835" max="14838" width="4.7109375" style="31" customWidth="1"/>
    <col min="14839" max="15080" width="9.140625" style="31" customWidth="1"/>
    <col min="15081" max="15081" width="14.5703125" style="31"/>
    <col min="15082" max="15082" width="9.140625" style="31" customWidth="1"/>
    <col min="15083" max="15083" width="14.5703125" style="31" customWidth="1"/>
    <col min="15084" max="15084" width="10.7109375" style="31" customWidth="1"/>
    <col min="15085" max="15085" width="25" style="31" customWidth="1"/>
    <col min="15086" max="15087" width="10.5703125" style="31" customWidth="1"/>
    <col min="15088" max="15089" width="15.7109375" style="31" customWidth="1"/>
    <col min="15090" max="15090" width="9.140625" style="31" customWidth="1"/>
    <col min="15091" max="15094" width="4.7109375" style="31" customWidth="1"/>
    <col min="15095" max="15336" width="9.140625" style="31" customWidth="1"/>
    <col min="15337" max="15337" width="14.5703125" style="31"/>
    <col min="15338" max="15338" width="9.140625" style="31" customWidth="1"/>
    <col min="15339" max="15339" width="14.5703125" style="31" customWidth="1"/>
    <col min="15340" max="15340" width="10.7109375" style="31" customWidth="1"/>
    <col min="15341" max="15341" width="25" style="31" customWidth="1"/>
    <col min="15342" max="15343" width="10.5703125" style="31" customWidth="1"/>
    <col min="15344" max="15345" width="15.7109375" style="31" customWidth="1"/>
    <col min="15346" max="15346" width="9.140625" style="31" customWidth="1"/>
    <col min="15347" max="15350" width="4.7109375" style="31" customWidth="1"/>
    <col min="15351" max="15592" width="9.140625" style="31" customWidth="1"/>
    <col min="15593" max="15593" width="14.5703125" style="31"/>
    <col min="15594" max="15594" width="9.140625" style="31" customWidth="1"/>
    <col min="15595" max="15595" width="14.5703125" style="31" customWidth="1"/>
    <col min="15596" max="15596" width="10.7109375" style="31" customWidth="1"/>
    <col min="15597" max="15597" width="25" style="31" customWidth="1"/>
    <col min="15598" max="15599" width="10.5703125" style="31" customWidth="1"/>
    <col min="15600" max="15601" width="15.7109375" style="31" customWidth="1"/>
    <col min="15602" max="15602" width="9.140625" style="31" customWidth="1"/>
    <col min="15603" max="15606" width="4.7109375" style="31" customWidth="1"/>
    <col min="15607" max="15848" width="9.140625" style="31" customWidth="1"/>
    <col min="15849" max="15849" width="14.5703125" style="31"/>
    <col min="15850" max="15850" width="9.140625" style="31" customWidth="1"/>
    <col min="15851" max="15851" width="14.5703125" style="31" customWidth="1"/>
    <col min="15852" max="15852" width="10.7109375" style="31" customWidth="1"/>
    <col min="15853" max="15853" width="25" style="31" customWidth="1"/>
    <col min="15854" max="15855" width="10.5703125" style="31" customWidth="1"/>
    <col min="15856" max="15857" width="15.7109375" style="31" customWidth="1"/>
    <col min="15858" max="15858" width="9.140625" style="31" customWidth="1"/>
    <col min="15859" max="15862" width="4.7109375" style="31" customWidth="1"/>
    <col min="15863" max="16384" width="9.140625" style="31" customWidth="1"/>
  </cols>
  <sheetData>
    <row r="1" spans="1:41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58"/>
      <c r="S1" s="58"/>
      <c r="T1" s="58"/>
      <c r="U1" s="40"/>
      <c r="V1" s="58"/>
      <c r="W1" s="40"/>
      <c r="X1" s="58"/>
      <c r="Y1" s="58"/>
      <c r="Z1" s="58"/>
      <c r="AA1" s="58"/>
      <c r="AB1" s="58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</row>
    <row r="2" spans="1:41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58"/>
      <c r="S2" s="58"/>
      <c r="T2" s="58"/>
      <c r="U2" s="40"/>
      <c r="V2" s="58"/>
      <c r="W2" s="40"/>
      <c r="X2" s="58"/>
      <c r="Y2" s="58"/>
      <c r="Z2" s="58"/>
      <c r="AA2" s="58"/>
      <c r="AB2" s="58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</row>
    <row r="3" spans="1:41" s="91" customFormat="1">
      <c r="A3" s="40"/>
      <c r="B3" s="40"/>
      <c r="C3" s="200"/>
      <c r="D3" s="200"/>
      <c r="E3" s="200"/>
      <c r="F3" s="200"/>
      <c r="G3" s="40"/>
      <c r="H3" s="40"/>
      <c r="I3" s="40"/>
      <c r="J3" s="40"/>
      <c r="K3" s="40"/>
      <c r="L3" s="40"/>
      <c r="M3" s="40"/>
      <c r="N3" s="40"/>
      <c r="O3" s="40"/>
      <c r="P3" s="40" t="s">
        <v>7010</v>
      </c>
      <c r="Q3" s="228"/>
      <c r="R3" s="247"/>
      <c r="S3" s="247"/>
      <c r="T3" s="247"/>
      <c r="U3" s="228"/>
      <c r="V3" s="247"/>
      <c r="W3" s="228"/>
      <c r="X3" s="247"/>
      <c r="Y3" s="247"/>
      <c r="Z3" s="247"/>
      <c r="AA3" s="247"/>
      <c r="AB3" s="247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</row>
    <row r="4" spans="1:41" s="91" customFormat="1">
      <c r="A4" s="40"/>
      <c r="B4" s="200"/>
      <c r="C4" s="20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 t="s">
        <v>7011</v>
      </c>
      <c r="Q4" s="228"/>
      <c r="R4" s="247"/>
      <c r="S4" s="298"/>
      <c r="T4" s="298"/>
      <c r="U4" s="228"/>
      <c r="V4" s="247"/>
      <c r="W4" s="228"/>
      <c r="X4" s="247"/>
      <c r="Y4" s="247"/>
      <c r="Z4" s="247"/>
      <c r="AA4" s="247"/>
      <c r="AB4" s="247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</row>
    <row r="5" spans="1:41" s="91" customFormat="1" ht="17.25">
      <c r="A5" s="40"/>
      <c r="B5" s="200"/>
      <c r="C5" s="200"/>
      <c r="D5" s="40"/>
      <c r="E5" s="200"/>
      <c r="F5" s="200"/>
      <c r="G5" s="40"/>
      <c r="H5" s="40"/>
      <c r="I5" s="40"/>
      <c r="J5" s="40"/>
      <c r="K5" s="40"/>
      <c r="L5" s="40"/>
      <c r="M5" s="40"/>
      <c r="N5" s="40"/>
      <c r="O5" s="40"/>
      <c r="P5" s="40"/>
      <c r="Q5" s="482" t="s">
        <v>7113</v>
      </c>
      <c r="R5" s="482" t="s">
        <v>7113</v>
      </c>
      <c r="S5" s="482" t="s">
        <v>7113</v>
      </c>
      <c r="T5" s="482" t="s">
        <v>7113</v>
      </c>
      <c r="U5" s="482" t="s">
        <v>7113</v>
      </c>
      <c r="V5" s="482" t="s">
        <v>7113</v>
      </c>
      <c r="W5" s="482" t="s">
        <v>7113</v>
      </c>
      <c r="X5" s="482" t="s">
        <v>7113</v>
      </c>
      <c r="Y5" s="482" t="s">
        <v>7113</v>
      </c>
      <c r="Z5" s="482" t="s">
        <v>7113</v>
      </c>
      <c r="AA5" s="482" t="s">
        <v>7113</v>
      </c>
      <c r="AB5" s="482" t="s">
        <v>7113</v>
      </c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</row>
    <row r="6" spans="1:41" s="91" customFormat="1" ht="21">
      <c r="A6" s="40"/>
      <c r="B6" s="200"/>
      <c r="C6" s="40"/>
      <c r="D6" s="40"/>
      <c r="E6" s="200"/>
      <c r="F6" s="200"/>
      <c r="G6" s="40"/>
      <c r="H6" s="40"/>
      <c r="I6" s="40"/>
      <c r="J6" s="40"/>
      <c r="K6" s="40"/>
      <c r="L6" s="40"/>
      <c r="M6" s="40"/>
      <c r="N6" s="40"/>
      <c r="O6" s="40"/>
      <c r="P6" s="40"/>
      <c r="Q6" s="229" t="s">
        <v>7012</v>
      </c>
      <c r="R6" s="229" t="s">
        <v>7013</v>
      </c>
      <c r="S6" s="299" t="s">
        <v>7008</v>
      </c>
      <c r="T6" s="300" t="s">
        <v>7009</v>
      </c>
      <c r="U6" s="229" t="s">
        <v>7014</v>
      </c>
      <c r="V6" s="229" t="s">
        <v>7015</v>
      </c>
      <c r="W6" s="229" t="s">
        <v>7016</v>
      </c>
      <c r="X6" s="229" t="s">
        <v>7017</v>
      </c>
      <c r="Y6" s="229" t="s">
        <v>7029</v>
      </c>
      <c r="Z6" s="229" t="s">
        <v>7030</v>
      </c>
      <c r="AA6" s="229" t="s">
        <v>7031</v>
      </c>
      <c r="AB6" s="229" t="s">
        <v>7032</v>
      </c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</row>
    <row r="7" spans="1:41" s="91" customFormat="1" ht="28.5">
      <c r="A7" s="40"/>
      <c r="B7" s="200" t="str">
        <f>'VT01'!$B$7</f>
        <v>TAB_010_619_GB</v>
      </c>
      <c r="C7" s="40"/>
      <c r="D7" s="40"/>
      <c r="E7" s="40" t="str">
        <f>'VT01'!$E$7</f>
        <v>Zdat 10.07.2020</v>
      </c>
      <c r="F7" s="40"/>
      <c r="G7" s="40"/>
      <c r="H7" s="40"/>
      <c r="I7" s="40"/>
      <c r="J7" s="40"/>
      <c r="K7" s="200"/>
      <c r="L7" s="40"/>
      <c r="M7" s="40"/>
      <c r="N7" s="40"/>
      <c r="O7" s="40"/>
      <c r="P7" s="41">
        <f>COUNTA(Q7:AB7)</f>
        <v>12</v>
      </c>
      <c r="Q7" s="230" t="s">
        <v>7102</v>
      </c>
      <c r="R7" s="230" t="s">
        <v>7102</v>
      </c>
      <c r="S7" s="230" t="s">
        <v>7102</v>
      </c>
      <c r="T7" s="230" t="s">
        <v>7102</v>
      </c>
      <c r="U7" s="230" t="s">
        <v>7102</v>
      </c>
      <c r="V7" s="230" t="s">
        <v>7102</v>
      </c>
      <c r="W7" s="230" t="s">
        <v>7102</v>
      </c>
      <c r="X7" s="230" t="s">
        <v>7102</v>
      </c>
      <c r="Y7" s="230" t="s">
        <v>7102</v>
      </c>
      <c r="Z7" s="230" t="s">
        <v>7102</v>
      </c>
      <c r="AA7" s="230" t="s">
        <v>7102</v>
      </c>
      <c r="AB7" s="230" t="s">
        <v>7102</v>
      </c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</row>
    <row r="8" spans="1:41" s="91" customFormat="1" ht="26.25">
      <c r="A8" s="40"/>
      <c r="B8" s="40"/>
      <c r="C8" s="40"/>
      <c r="D8" s="42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231" t="s">
        <v>7019</v>
      </c>
      <c r="R8" s="231" t="s">
        <v>7019</v>
      </c>
      <c r="S8" s="301" t="s">
        <v>7019</v>
      </c>
      <c r="T8" s="231" t="s">
        <v>7019</v>
      </c>
      <c r="U8" s="231" t="s">
        <v>7019</v>
      </c>
      <c r="V8" s="231" t="s">
        <v>7019</v>
      </c>
      <c r="W8" s="231" t="s">
        <v>7019</v>
      </c>
      <c r="X8" s="231" t="s">
        <v>7019</v>
      </c>
      <c r="Y8" s="231" t="s">
        <v>7019</v>
      </c>
      <c r="Z8" s="231" t="s">
        <v>7019</v>
      </c>
      <c r="AA8" s="231" t="s">
        <v>7019</v>
      </c>
      <c r="AB8" s="231" t="s">
        <v>7019</v>
      </c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</row>
    <row r="9" spans="1:41" s="99" customFormat="1" ht="33" customHeight="1">
      <c r="A9" s="42"/>
      <c r="B9" s="207" t="s">
        <v>6978</v>
      </c>
      <c r="C9" s="208" t="s">
        <v>6979</v>
      </c>
      <c r="D9" s="209" t="s">
        <v>6980</v>
      </c>
      <c r="E9" s="210" t="s">
        <v>6981</v>
      </c>
      <c r="F9" s="210" t="s">
        <v>6982</v>
      </c>
      <c r="G9" s="210" t="s">
        <v>6983</v>
      </c>
      <c r="H9" s="211" t="s">
        <v>6984</v>
      </c>
      <c r="I9" s="211" t="s">
        <v>6985</v>
      </c>
      <c r="J9" s="211" t="s">
        <v>6986</v>
      </c>
      <c r="K9" s="210" t="s">
        <v>6987</v>
      </c>
      <c r="L9" s="210" t="s">
        <v>6988</v>
      </c>
      <c r="M9" s="210" t="s">
        <v>6989</v>
      </c>
      <c r="N9" s="210" t="s">
        <v>6990</v>
      </c>
      <c r="O9" s="210" t="s">
        <v>6991</v>
      </c>
      <c r="P9" s="210" t="s">
        <v>6984</v>
      </c>
      <c r="Q9" s="232" t="str">
        <f>RIGHT(Q6,1)</f>
        <v>1</v>
      </c>
      <c r="R9" s="232" t="str">
        <f t="shared" ref="R9:V9" si="0">RIGHT(R6,1)</f>
        <v>2</v>
      </c>
      <c r="S9" s="302">
        <v>3</v>
      </c>
      <c r="T9" s="302" t="str">
        <f t="shared" si="0"/>
        <v>4</v>
      </c>
      <c r="U9" s="232" t="str">
        <f t="shared" si="0"/>
        <v>5</v>
      </c>
      <c r="V9" s="232" t="str">
        <f t="shared" si="0"/>
        <v>6</v>
      </c>
      <c r="W9" s="226" t="str">
        <f>RIGHT(W6,1)</f>
        <v>7</v>
      </c>
      <c r="X9" s="226" t="str">
        <f>RIGHT(X6,1)</f>
        <v>8</v>
      </c>
      <c r="Y9" s="226" t="str">
        <f>RIGHT(Y6,1)</f>
        <v>9</v>
      </c>
      <c r="Z9" s="226" t="str">
        <f t="shared" ref="Z9:AB9" si="1">RIGHT(Z6,2)</f>
        <v>10</v>
      </c>
      <c r="AA9" s="226" t="str">
        <f t="shared" si="1"/>
        <v>11</v>
      </c>
      <c r="AB9" s="226" t="str">
        <f t="shared" si="1"/>
        <v>12</v>
      </c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</row>
    <row r="10" spans="1:41" s="100" customFormat="1" ht="45" customHeight="1">
      <c r="A10" s="227"/>
      <c r="B10" s="213" t="s">
        <v>7879</v>
      </c>
      <c r="C10" s="283" t="s">
        <v>3</v>
      </c>
      <c r="D10" s="233">
        <v>100</v>
      </c>
      <c r="E10" s="761" t="str">
        <f>CONCATENATE("1FE14R3",MID(F10,9,3),IF(MID(F10,13,1)="",0,MID(F10,13,1)),IF(MID(F10,14,1)="",0,MID(F10,14,1)),G10)</f>
        <v>1FE14R3000A0J</v>
      </c>
      <c r="F10" s="762" t="s">
        <v>114</v>
      </c>
      <c r="G10" s="217" t="s">
        <v>7895</v>
      </c>
      <c r="H10" s="199"/>
      <c r="I10" s="777" t="s">
        <v>7103</v>
      </c>
      <c r="J10" s="303"/>
      <c r="K10" s="262" t="s">
        <v>7528</v>
      </c>
      <c r="L10" s="243" t="s">
        <v>7539</v>
      </c>
      <c r="M10" s="243" t="s">
        <v>7773</v>
      </c>
      <c r="N10" s="218" t="s">
        <v>115</v>
      </c>
      <c r="O10" s="221">
        <v>1</v>
      </c>
      <c r="P10" s="221"/>
      <c r="Q10" s="236" t="s">
        <v>6789</v>
      </c>
      <c r="R10" s="236" t="s">
        <v>6789</v>
      </c>
      <c r="S10" s="236" t="s">
        <v>6789</v>
      </c>
      <c r="T10" s="236" t="s">
        <v>6789</v>
      </c>
      <c r="U10" s="236" t="s">
        <v>6789</v>
      </c>
      <c r="V10" s="236" t="s">
        <v>6789</v>
      </c>
      <c r="W10" s="236" t="s">
        <v>6789</v>
      </c>
      <c r="X10" s="236" t="s">
        <v>6789</v>
      </c>
      <c r="Y10" s="236" t="s">
        <v>6789</v>
      </c>
      <c r="Z10" s="236" t="s">
        <v>6789</v>
      </c>
      <c r="AA10" s="236" t="s">
        <v>6789</v>
      </c>
      <c r="AB10" s="236" t="s">
        <v>6789</v>
      </c>
      <c r="AC10" s="227"/>
      <c r="AD10" s="227"/>
      <c r="AE10" s="227"/>
      <c r="AF10" s="227"/>
      <c r="AG10" s="227"/>
      <c r="AH10" s="227"/>
      <c r="AI10" s="227"/>
      <c r="AJ10" s="227"/>
      <c r="AK10" s="227"/>
      <c r="AL10" s="227"/>
      <c r="AM10" s="227"/>
      <c r="AN10" s="227"/>
      <c r="AO10" s="227"/>
    </row>
    <row r="11" spans="1:41" s="100" customFormat="1" ht="17.25" customHeight="1">
      <c r="A11" s="227"/>
      <c r="B11" s="286" t="s">
        <v>7358</v>
      </c>
      <c r="C11" s="283" t="s">
        <v>3</v>
      </c>
      <c r="D11" s="233">
        <v>200</v>
      </c>
      <c r="E11" s="763" t="str">
        <f>CONCATENATE("1FE19RA",MID(F11,9,3),IF(MID(F11,13,1)="",0,MID(F11,13,1)),IF(MID(F11,14,1)="",0,MID(F11,14,1)),G11)</f>
        <v>1FE19RA02300E</v>
      </c>
      <c r="F11" s="762" t="s">
        <v>737</v>
      </c>
      <c r="G11" s="199" t="s">
        <v>7044</v>
      </c>
      <c r="H11" s="199"/>
      <c r="I11" s="777" t="s">
        <v>7104</v>
      </c>
      <c r="J11" s="220"/>
      <c r="K11" s="262" t="s">
        <v>7529</v>
      </c>
      <c r="L11" s="199"/>
      <c r="M11" s="199"/>
      <c r="N11" s="218" t="s">
        <v>738</v>
      </c>
      <c r="O11" s="221">
        <v>1</v>
      </c>
      <c r="P11" s="221"/>
      <c r="Q11" s="236" t="s">
        <v>6789</v>
      </c>
      <c r="R11" s="236" t="s">
        <v>6789</v>
      </c>
      <c r="S11" s="236" t="s">
        <v>6789</v>
      </c>
      <c r="T11" s="236" t="s">
        <v>6789</v>
      </c>
      <c r="U11" s="236" t="s">
        <v>6789</v>
      </c>
      <c r="V11" s="236" t="s">
        <v>6789</v>
      </c>
      <c r="W11" s="236" t="s">
        <v>6789</v>
      </c>
      <c r="X11" s="236" t="s">
        <v>6789</v>
      </c>
      <c r="Y11" s="236" t="s">
        <v>6789</v>
      </c>
      <c r="Z11" s="236" t="s">
        <v>6789</v>
      </c>
      <c r="AA11" s="236" t="s">
        <v>6789</v>
      </c>
      <c r="AB11" s="236" t="s">
        <v>6789</v>
      </c>
      <c r="AC11" s="227"/>
      <c r="AD11" s="227"/>
      <c r="AE11" s="227"/>
      <c r="AF11" s="227"/>
      <c r="AG11" s="227"/>
      <c r="AH11" s="227"/>
      <c r="AI11" s="227"/>
      <c r="AJ11" s="227"/>
      <c r="AK11" s="227"/>
      <c r="AL11" s="227"/>
      <c r="AM11" s="227"/>
      <c r="AN11" s="227"/>
      <c r="AO11" s="227"/>
    </row>
    <row r="12" spans="1:41" s="16" customFormat="1" ht="39.75" customHeight="1">
      <c r="A12" s="198"/>
      <c r="B12" s="224" t="s">
        <v>7864</v>
      </c>
      <c r="C12" s="283" t="s">
        <v>3</v>
      </c>
      <c r="D12" s="237">
        <v>300</v>
      </c>
      <c r="E12" s="761" t="str">
        <f>CONCATENATE("1FE14R3",MID(F12,9,3),IF(MID(F12,13,1)="",0,MID(F12,13,1)),IF(MID(F12,14,1)="",0,MID(F12,14,1)),G12)</f>
        <v>1FE14R3064A0J</v>
      </c>
      <c r="F12" s="762" t="s">
        <v>830</v>
      </c>
      <c r="G12" s="217" t="s">
        <v>7895</v>
      </c>
      <c r="H12" s="199"/>
      <c r="I12" s="777" t="s">
        <v>7105</v>
      </c>
      <c r="J12" s="211"/>
      <c r="K12" s="320" t="s">
        <v>7531</v>
      </c>
      <c r="L12" s="262"/>
      <c r="M12" s="319" t="s">
        <v>7530</v>
      </c>
      <c r="N12" s="223" t="s">
        <v>115</v>
      </c>
      <c r="O12" s="221">
        <v>1</v>
      </c>
      <c r="P12" s="221"/>
      <c r="Q12" s="236" t="s">
        <v>6789</v>
      </c>
      <c r="R12" s="236" t="s">
        <v>6789</v>
      </c>
      <c r="S12" s="236" t="s">
        <v>6789</v>
      </c>
      <c r="T12" s="236" t="s">
        <v>6789</v>
      </c>
      <c r="U12" s="236" t="s">
        <v>6789</v>
      </c>
      <c r="V12" s="236" t="s">
        <v>6789</v>
      </c>
      <c r="W12" s="236" t="s">
        <v>6789</v>
      </c>
      <c r="X12" s="236" t="s">
        <v>6789</v>
      </c>
      <c r="Y12" s="236" t="s">
        <v>6789</v>
      </c>
      <c r="Z12" s="236" t="s">
        <v>6789</v>
      </c>
      <c r="AA12" s="236" t="s">
        <v>6789</v>
      </c>
      <c r="AB12" s="236" t="s">
        <v>6789</v>
      </c>
      <c r="AC12" s="198"/>
      <c r="AD12" s="198"/>
      <c r="AE12" s="198"/>
      <c r="AF12" s="198"/>
      <c r="AG12" s="198"/>
      <c r="AH12" s="198"/>
      <c r="AI12" s="198"/>
      <c r="AJ12" s="198"/>
      <c r="AK12" s="198"/>
      <c r="AL12" s="198"/>
      <c r="AM12" s="198"/>
      <c r="AN12" s="198"/>
      <c r="AO12" s="198"/>
    </row>
    <row r="13" spans="1:41" s="100" customFormat="1" ht="31.5" customHeight="1">
      <c r="A13" s="227"/>
      <c r="B13" s="286" t="s">
        <v>7461</v>
      </c>
      <c r="C13" s="283" t="s">
        <v>3</v>
      </c>
      <c r="D13" s="233">
        <v>400</v>
      </c>
      <c r="E13" s="763" t="str">
        <f>CONCATENATE("1FE14R3",MID(F13,9,3),IF(MID(F13,13,1)="",0,MID(F13,13,1)),IF(MID(F13,14,1)="",0,MID(F13,14,1)),G13)</f>
        <v>1FE14R3161A0C</v>
      </c>
      <c r="F13" s="762" t="s">
        <v>1070</v>
      </c>
      <c r="G13" s="199" t="s">
        <v>7024</v>
      </c>
      <c r="H13" s="199"/>
      <c r="I13" s="777" t="s">
        <v>7403</v>
      </c>
      <c r="J13" s="305" t="s">
        <v>7106</v>
      </c>
      <c r="K13" s="262" t="s">
        <v>7532</v>
      </c>
      <c r="L13" s="320" t="s">
        <v>7541</v>
      </c>
      <c r="M13" s="199"/>
      <c r="N13" s="218" t="s">
        <v>1071</v>
      </c>
      <c r="O13" s="221">
        <v>0.38</v>
      </c>
      <c r="P13" s="221"/>
      <c r="Q13" s="236" t="s">
        <v>6789</v>
      </c>
      <c r="R13" s="236" t="s">
        <v>117</v>
      </c>
      <c r="S13" s="236" t="s">
        <v>6789</v>
      </c>
      <c r="T13" s="236" t="s">
        <v>117</v>
      </c>
      <c r="U13" s="236" t="s">
        <v>6789</v>
      </c>
      <c r="V13" s="236" t="s">
        <v>117</v>
      </c>
      <c r="W13" s="236" t="s">
        <v>6789</v>
      </c>
      <c r="X13" s="236" t="s">
        <v>117</v>
      </c>
      <c r="Y13" s="236" t="s">
        <v>117</v>
      </c>
      <c r="Z13" s="236" t="s">
        <v>117</v>
      </c>
      <c r="AA13" s="236" t="s">
        <v>117</v>
      </c>
      <c r="AB13" s="236" t="s">
        <v>117</v>
      </c>
      <c r="AC13" s="227"/>
      <c r="AD13" s="227"/>
      <c r="AE13" s="227"/>
      <c r="AF13" s="227"/>
      <c r="AG13" s="227"/>
      <c r="AH13" s="227"/>
      <c r="AI13" s="227"/>
      <c r="AJ13" s="227"/>
      <c r="AK13" s="227"/>
      <c r="AL13" s="227"/>
      <c r="AM13" s="227"/>
      <c r="AN13" s="227"/>
      <c r="AO13" s="227"/>
    </row>
    <row r="14" spans="1:41" s="100" customFormat="1" ht="53.25" customHeight="1">
      <c r="A14" s="227"/>
      <c r="B14" s="286" t="s">
        <v>7462</v>
      </c>
      <c r="C14" s="283" t="s">
        <v>3</v>
      </c>
      <c r="D14" s="233">
        <v>401</v>
      </c>
      <c r="E14" s="763" t="str">
        <f>CONCATENATE("1FE14R3",MID(F14,9,3),IF(MID(F14,13,1)="",0,MID(F14,13,1)),IF(MID(F14,14,1)="",0,MID(F14,14,1)),G14)</f>
        <v>1FE14R3161E0B</v>
      </c>
      <c r="F14" s="762" t="s">
        <v>1072</v>
      </c>
      <c r="G14" s="199" t="s">
        <v>6622</v>
      </c>
      <c r="H14" s="199"/>
      <c r="I14" s="777" t="s">
        <v>7466</v>
      </c>
      <c r="J14" s="305" t="s">
        <v>7107</v>
      </c>
      <c r="K14" s="262" t="s">
        <v>7533</v>
      </c>
      <c r="L14" s="320" t="s">
        <v>7541</v>
      </c>
      <c r="M14" s="199"/>
      <c r="N14" s="218" t="s">
        <v>1073</v>
      </c>
      <c r="O14" s="221">
        <v>0</v>
      </c>
      <c r="P14" s="221"/>
      <c r="Q14" s="236" t="s">
        <v>117</v>
      </c>
      <c r="R14" s="236" t="s">
        <v>6789</v>
      </c>
      <c r="S14" s="236" t="s">
        <v>117</v>
      </c>
      <c r="T14" s="236" t="s">
        <v>6789</v>
      </c>
      <c r="U14" s="236" t="s">
        <v>117</v>
      </c>
      <c r="V14" s="236" t="s">
        <v>6789</v>
      </c>
      <c r="W14" s="236" t="s">
        <v>117</v>
      </c>
      <c r="X14" s="236" t="s">
        <v>6789</v>
      </c>
      <c r="Y14" s="236" t="s">
        <v>117</v>
      </c>
      <c r="Z14" s="236" t="s">
        <v>117</v>
      </c>
      <c r="AA14" s="236" t="s">
        <v>117</v>
      </c>
      <c r="AB14" s="236" t="s">
        <v>117</v>
      </c>
      <c r="AC14" s="227"/>
      <c r="AD14" s="227"/>
      <c r="AE14" s="227"/>
      <c r="AF14" s="227"/>
      <c r="AG14" s="227"/>
      <c r="AH14" s="227"/>
      <c r="AI14" s="227"/>
      <c r="AJ14" s="227"/>
      <c r="AK14" s="227"/>
      <c r="AL14" s="227"/>
      <c r="AM14" s="227"/>
      <c r="AN14" s="227"/>
      <c r="AO14" s="227"/>
    </row>
    <row r="15" spans="1:41" s="104" customFormat="1" ht="61.5" customHeight="1">
      <c r="A15" s="306"/>
      <c r="B15" s="304" t="s">
        <v>7927</v>
      </c>
      <c r="C15" s="549" t="s">
        <v>3</v>
      </c>
      <c r="D15" s="237">
        <v>402</v>
      </c>
      <c r="E15" s="778" t="str">
        <f>CONCATENATE("1FE14R3",MID(F15,9,3),IF(MID(F15,13,1)="",0,MID(F15,13,1)),IF(MID(F15,14,1)="",0,MID(F15,14,1)),G15)</f>
        <v>1FE14R3161G0D</v>
      </c>
      <c r="F15" s="765" t="s">
        <v>1074</v>
      </c>
      <c r="G15" s="308" t="s">
        <v>7098</v>
      </c>
      <c r="H15" s="254"/>
      <c r="I15" s="779" t="s">
        <v>7467</v>
      </c>
      <c r="J15" s="305" t="s">
        <v>7108</v>
      </c>
      <c r="K15" s="248" t="s">
        <v>7534</v>
      </c>
      <c r="L15" s="248" t="s">
        <v>7540</v>
      </c>
      <c r="M15" s="254"/>
      <c r="N15" s="218" t="s">
        <v>1075</v>
      </c>
      <c r="O15" s="251">
        <v>0.62</v>
      </c>
      <c r="P15" s="251"/>
      <c r="Q15" s="252" t="s">
        <v>117</v>
      </c>
      <c r="R15" s="252" t="s">
        <v>117</v>
      </c>
      <c r="S15" s="252" t="s">
        <v>117</v>
      </c>
      <c r="T15" s="252" t="s">
        <v>117</v>
      </c>
      <c r="U15" s="252" t="s">
        <v>117</v>
      </c>
      <c r="V15" s="252" t="s">
        <v>117</v>
      </c>
      <c r="W15" s="252" t="s">
        <v>117</v>
      </c>
      <c r="X15" s="252" t="s">
        <v>117</v>
      </c>
      <c r="Y15" s="252" t="s">
        <v>6789</v>
      </c>
      <c r="Z15" s="252" t="s">
        <v>6789</v>
      </c>
      <c r="AA15" s="252" t="s">
        <v>6789</v>
      </c>
      <c r="AB15" s="252" t="s">
        <v>6789</v>
      </c>
      <c r="AC15" s="306"/>
      <c r="AD15" s="306"/>
      <c r="AE15" s="306"/>
      <c r="AF15" s="306"/>
      <c r="AG15" s="306"/>
      <c r="AH15" s="306"/>
      <c r="AI15" s="306"/>
      <c r="AJ15" s="306"/>
      <c r="AK15" s="306"/>
      <c r="AL15" s="306"/>
      <c r="AM15" s="306"/>
      <c r="AN15" s="306"/>
      <c r="AO15" s="306"/>
    </row>
    <row r="16" spans="1:41" s="100" customFormat="1" ht="15" customHeight="1">
      <c r="A16" s="227"/>
      <c r="B16" s="225" t="s">
        <v>7416</v>
      </c>
      <c r="C16" s="548" t="s">
        <v>3</v>
      </c>
      <c r="D16" s="309">
        <v>500</v>
      </c>
      <c r="E16" s="777" t="str">
        <f>CONCATENATE("1FE19RA",MID(F16,9,3),IF(MID(F16,13,1)="",0,MID(F16,13,1)),IF(MID(F16,14,1)="",0,MID(F16,14,1)),G16)</f>
        <v>1FE19RA427C0C</v>
      </c>
      <c r="F16" s="780" t="s">
        <v>1359</v>
      </c>
      <c r="G16" s="254" t="s">
        <v>7024</v>
      </c>
      <c r="H16" s="254"/>
      <c r="I16" s="779" t="s">
        <v>7417</v>
      </c>
      <c r="J16" s="305" t="s">
        <v>7109</v>
      </c>
      <c r="K16" s="321" t="s">
        <v>7537</v>
      </c>
      <c r="L16" s="243" t="s">
        <v>7542</v>
      </c>
      <c r="M16" s="323"/>
      <c r="N16" s="218" t="s">
        <v>1360</v>
      </c>
      <c r="O16" s="251">
        <v>1</v>
      </c>
      <c r="P16" s="312"/>
      <c r="Q16" s="252" t="s">
        <v>6789</v>
      </c>
      <c r="R16" s="252" t="s">
        <v>6789</v>
      </c>
      <c r="S16" s="313" t="s">
        <v>6789</v>
      </c>
      <c r="T16" s="252" t="s">
        <v>6789</v>
      </c>
      <c r="U16" s="252" t="s">
        <v>6789</v>
      </c>
      <c r="V16" s="252" t="s">
        <v>6789</v>
      </c>
      <c r="W16" s="236" t="s">
        <v>117</v>
      </c>
      <c r="X16" s="236" t="s">
        <v>117</v>
      </c>
      <c r="Y16" s="252" t="s">
        <v>6789</v>
      </c>
      <c r="Z16" s="252" t="s">
        <v>6789</v>
      </c>
      <c r="AA16" s="252" t="s">
        <v>6789</v>
      </c>
      <c r="AB16" s="236" t="s">
        <v>117</v>
      </c>
      <c r="AC16" s="227"/>
      <c r="AD16" s="227"/>
      <c r="AE16" s="227"/>
      <c r="AF16" s="227"/>
      <c r="AG16" s="227"/>
      <c r="AH16" s="227"/>
      <c r="AI16" s="227"/>
      <c r="AJ16" s="227"/>
      <c r="AK16" s="227"/>
      <c r="AL16" s="227"/>
      <c r="AM16" s="227"/>
      <c r="AN16" s="227"/>
      <c r="AO16" s="227"/>
    </row>
    <row r="17" spans="1:41" s="104" customFormat="1" ht="15" customHeight="1">
      <c r="A17" s="306"/>
      <c r="B17" s="225" t="s">
        <v>7416</v>
      </c>
      <c r="C17" s="236" t="s">
        <v>3</v>
      </c>
      <c r="D17" s="314">
        <v>501</v>
      </c>
      <c r="E17" s="777" t="str">
        <f>CONCATENATE("1FE19RA",MID(F17,9,3),IF(MID(F17,13,1)="",0,MID(F17,13,1)),IF(MID(F17,14,1)="",0,MID(F17,14,1)),G17)</f>
        <v>1FE19RA427D0C</v>
      </c>
      <c r="F17" s="781" t="s">
        <v>1361</v>
      </c>
      <c r="G17" s="199" t="s">
        <v>7024</v>
      </c>
      <c r="H17" s="199"/>
      <c r="I17" s="779" t="s">
        <v>7418</v>
      </c>
      <c r="J17" s="305" t="s">
        <v>7110</v>
      </c>
      <c r="K17" s="322" t="s">
        <v>7535</v>
      </c>
      <c r="L17" s="243" t="s">
        <v>7543</v>
      </c>
      <c r="M17" s="323"/>
      <c r="N17" s="218" t="s">
        <v>1362</v>
      </c>
      <c r="O17" s="221">
        <v>0</v>
      </c>
      <c r="P17" s="316"/>
      <c r="Q17" s="236" t="s">
        <v>117</v>
      </c>
      <c r="R17" s="236" t="s">
        <v>117</v>
      </c>
      <c r="S17" s="236" t="s">
        <v>117</v>
      </c>
      <c r="T17" s="236" t="s">
        <v>117</v>
      </c>
      <c r="U17" s="236" t="s">
        <v>117</v>
      </c>
      <c r="V17" s="236" t="s">
        <v>117</v>
      </c>
      <c r="W17" s="317" t="s">
        <v>6789</v>
      </c>
      <c r="X17" s="236" t="s">
        <v>6789</v>
      </c>
      <c r="Y17" s="236" t="s">
        <v>117</v>
      </c>
      <c r="Z17" s="236" t="s">
        <v>117</v>
      </c>
      <c r="AA17" s="236" t="s">
        <v>117</v>
      </c>
      <c r="AB17" s="236" t="s">
        <v>6789</v>
      </c>
      <c r="AC17" s="306"/>
      <c r="AD17" s="306"/>
      <c r="AE17" s="306"/>
      <c r="AF17" s="306"/>
      <c r="AG17" s="306"/>
      <c r="AH17" s="306"/>
      <c r="AI17" s="306"/>
      <c r="AJ17" s="306"/>
      <c r="AK17" s="306"/>
      <c r="AL17" s="306"/>
      <c r="AM17" s="306"/>
      <c r="AN17" s="306"/>
      <c r="AO17" s="306"/>
    </row>
    <row r="18" spans="1:41" s="100" customFormat="1" ht="15" customHeight="1">
      <c r="A18" s="227"/>
      <c r="B18" s="552" t="s">
        <v>7458</v>
      </c>
      <c r="C18" s="199" t="s">
        <v>3</v>
      </c>
      <c r="D18" s="318">
        <v>600</v>
      </c>
      <c r="E18" s="763" t="str">
        <f>CONCATENATE("1FE14R3",MID(F18,9,3),IF(MID(F18,13,1)="",0,MID(F18,13,1)),IF(MID(F18,14,1)="",0,MID(F18,14,1)),G18)</f>
        <v>1FE14R3428A0D</v>
      </c>
      <c r="F18" s="781" t="s">
        <v>1377</v>
      </c>
      <c r="G18" s="199" t="s">
        <v>7098</v>
      </c>
      <c r="H18" s="199"/>
      <c r="I18" s="777" t="s">
        <v>7421</v>
      </c>
      <c r="J18" s="305" t="s">
        <v>7111</v>
      </c>
      <c r="K18" s="243" t="s">
        <v>7536</v>
      </c>
      <c r="L18" s="243" t="s">
        <v>7542</v>
      </c>
      <c r="M18" s="318"/>
      <c r="N18" s="218" t="s">
        <v>1378</v>
      </c>
      <c r="O18" s="221">
        <v>0.62</v>
      </c>
      <c r="P18" s="199"/>
      <c r="Q18" s="199" t="s">
        <v>117</v>
      </c>
      <c r="R18" s="199" t="s">
        <v>117</v>
      </c>
      <c r="S18" s="199" t="s">
        <v>6789</v>
      </c>
      <c r="T18" s="199" t="s">
        <v>6789</v>
      </c>
      <c r="U18" s="199" t="s">
        <v>117</v>
      </c>
      <c r="V18" s="199" t="s">
        <v>117</v>
      </c>
      <c r="W18" s="199" t="s">
        <v>117</v>
      </c>
      <c r="X18" s="199" t="s">
        <v>117</v>
      </c>
      <c r="Y18" s="199" t="s">
        <v>117</v>
      </c>
      <c r="Z18" s="199" t="s">
        <v>6789</v>
      </c>
      <c r="AA18" s="199" t="s">
        <v>117</v>
      </c>
      <c r="AB18" s="199" t="s">
        <v>117</v>
      </c>
      <c r="AC18" s="227"/>
      <c r="AD18" s="227"/>
      <c r="AE18" s="227"/>
      <c r="AF18" s="227"/>
      <c r="AG18" s="227"/>
      <c r="AH18" s="227"/>
      <c r="AI18" s="227"/>
      <c r="AJ18" s="227"/>
      <c r="AK18" s="227"/>
      <c r="AL18" s="227"/>
      <c r="AM18" s="227"/>
      <c r="AN18" s="227"/>
      <c r="AO18" s="227"/>
    </row>
    <row r="19" spans="1:41" s="104" customFormat="1" ht="15" customHeight="1">
      <c r="A19" s="306"/>
      <c r="B19" s="552" t="s">
        <v>7406</v>
      </c>
      <c r="C19" s="199" t="s">
        <v>3</v>
      </c>
      <c r="D19" s="318">
        <v>601</v>
      </c>
      <c r="E19" s="777" t="str">
        <f>CONCATENATE("1FE19RA",MID(F19,9,3),IF(MID(F19,13,1)="",0,MID(F19,13,1)),IF(MID(F19,14,1)="",0,MID(F19,14,1)),G19)</f>
        <v>1FE19RA428C0C</v>
      </c>
      <c r="F19" s="781" t="s">
        <v>1379</v>
      </c>
      <c r="G19" s="199" t="s">
        <v>7024</v>
      </c>
      <c r="H19" s="199"/>
      <c r="I19" s="777" t="s">
        <v>7422</v>
      </c>
      <c r="J19" s="305" t="s">
        <v>7112</v>
      </c>
      <c r="K19" s="243" t="s">
        <v>7538</v>
      </c>
      <c r="L19" s="243" t="s">
        <v>7542</v>
      </c>
      <c r="M19" s="318"/>
      <c r="N19" s="218" t="s">
        <v>1380</v>
      </c>
      <c r="O19" s="221">
        <v>0.38</v>
      </c>
      <c r="P19" s="199"/>
      <c r="Q19" s="199" t="s">
        <v>117</v>
      </c>
      <c r="R19" s="199" t="s">
        <v>117</v>
      </c>
      <c r="S19" s="199" t="s">
        <v>117</v>
      </c>
      <c r="T19" s="199" t="s">
        <v>117</v>
      </c>
      <c r="U19" s="199" t="s">
        <v>6789</v>
      </c>
      <c r="V19" s="199" t="s">
        <v>6789</v>
      </c>
      <c r="W19" s="199" t="s">
        <v>117</v>
      </c>
      <c r="X19" s="199" t="s">
        <v>117</v>
      </c>
      <c r="Y19" s="199" t="s">
        <v>117</v>
      </c>
      <c r="Z19" s="199" t="s">
        <v>117</v>
      </c>
      <c r="AA19" s="199" t="s">
        <v>6789</v>
      </c>
      <c r="AB19" s="199" t="s">
        <v>117</v>
      </c>
      <c r="AC19" s="306"/>
      <c r="AD19" s="306"/>
      <c r="AE19" s="306"/>
      <c r="AF19" s="306"/>
      <c r="AG19" s="306"/>
      <c r="AH19" s="306"/>
      <c r="AI19" s="306"/>
      <c r="AJ19" s="306"/>
      <c r="AK19" s="306"/>
      <c r="AL19" s="306"/>
      <c r="AM19" s="306"/>
      <c r="AN19" s="306"/>
      <c r="AO19" s="306"/>
    </row>
    <row r="20" spans="1:41">
      <c r="A20" s="40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58"/>
      <c r="S20" s="58"/>
      <c r="T20" s="58"/>
      <c r="U20" s="40"/>
      <c r="V20" s="58"/>
      <c r="W20" s="40"/>
      <c r="X20" s="58"/>
      <c r="Y20" s="58"/>
      <c r="Z20" s="58"/>
      <c r="AA20" s="58"/>
      <c r="AB20" s="58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</row>
    <row r="21" spans="1:41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58"/>
      <c r="S21" s="58"/>
      <c r="T21" s="58"/>
      <c r="U21" s="40"/>
      <c r="V21" s="58"/>
      <c r="W21" s="40"/>
      <c r="X21" s="58"/>
      <c r="Y21" s="58"/>
      <c r="Z21" s="58"/>
      <c r="AA21" s="58"/>
      <c r="AB21" s="58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</row>
    <row r="22" spans="1:41">
      <c r="A22" s="40"/>
      <c r="B22" s="40"/>
      <c r="C22" s="40"/>
      <c r="D22" s="40"/>
      <c r="E22" s="40"/>
      <c r="F22" s="40"/>
      <c r="G22" s="40"/>
      <c r="H22" s="40"/>
      <c r="I22" s="40"/>
      <c r="J22" s="36"/>
      <c r="K22" s="36"/>
      <c r="L22" s="36"/>
      <c r="M22" s="36"/>
      <c r="N22" s="58"/>
      <c r="O22" s="40"/>
      <c r="P22" s="58"/>
      <c r="Q22" s="58"/>
      <c r="R22" s="58"/>
      <c r="S22" s="58"/>
      <c r="T22" s="58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</row>
    <row r="23" spans="1:41">
      <c r="A23" s="40"/>
      <c r="B23" s="40"/>
      <c r="C23" s="40"/>
      <c r="D23" s="40"/>
      <c r="E23" s="40"/>
      <c r="F23" s="40"/>
      <c r="G23" s="40"/>
      <c r="H23" s="40"/>
      <c r="I23" s="40"/>
      <c r="J23" s="36"/>
      <c r="K23" s="36"/>
      <c r="L23" s="36"/>
      <c r="M23" s="36"/>
      <c r="N23" s="58"/>
      <c r="O23" s="40"/>
      <c r="P23" s="58"/>
      <c r="Q23" s="58"/>
      <c r="R23" s="58"/>
      <c r="S23" s="58"/>
      <c r="T23" s="58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</row>
    <row r="24" spans="1:41">
      <c r="A24" s="40"/>
      <c r="B24" s="40"/>
      <c r="C24" s="40"/>
      <c r="D24" s="40"/>
      <c r="E24" s="40"/>
      <c r="F24" s="40"/>
      <c r="G24" s="40"/>
      <c r="H24" s="40"/>
      <c r="I24" s="40"/>
      <c r="J24" s="36"/>
      <c r="K24" s="36"/>
      <c r="L24" s="36"/>
      <c r="M24" s="36"/>
      <c r="N24" s="58"/>
      <c r="O24" s="40"/>
      <c r="P24" s="58"/>
      <c r="Q24" s="58"/>
      <c r="R24" s="58"/>
      <c r="S24" s="58"/>
      <c r="T24" s="58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</row>
    <row r="25" spans="1:41">
      <c r="A25" s="40"/>
      <c r="B25" s="40"/>
      <c r="C25" s="40"/>
      <c r="D25" s="40"/>
      <c r="E25" s="40"/>
      <c r="F25" s="40"/>
      <c r="G25" s="40"/>
      <c r="H25" s="40"/>
      <c r="I25" s="40"/>
      <c r="J25" s="36"/>
      <c r="K25" s="36"/>
      <c r="L25" s="36"/>
      <c r="M25" s="36"/>
      <c r="N25" s="58"/>
      <c r="O25" s="40"/>
      <c r="P25" s="58"/>
      <c r="Q25" s="58"/>
      <c r="R25" s="58"/>
      <c r="S25" s="58"/>
      <c r="T25" s="58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</row>
    <row r="26" spans="1:41">
      <c r="A26" s="40"/>
      <c r="B26" s="40"/>
      <c r="C26" s="40"/>
      <c r="D26" s="40"/>
      <c r="E26" s="40"/>
      <c r="F26" s="40"/>
      <c r="G26" s="40"/>
      <c r="H26" s="40"/>
      <c r="I26" s="40"/>
      <c r="J26" s="36"/>
      <c r="K26" s="36"/>
      <c r="L26" s="36"/>
      <c r="M26" s="36"/>
      <c r="N26" s="58"/>
      <c r="O26" s="40"/>
      <c r="P26" s="58"/>
      <c r="Q26" s="58"/>
      <c r="R26" s="58"/>
      <c r="S26" s="58"/>
      <c r="T26" s="58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</row>
    <row r="27" spans="1:41">
      <c r="A27" s="40"/>
      <c r="B27" s="40"/>
      <c r="C27" s="40"/>
      <c r="D27" s="40"/>
      <c r="E27" s="40"/>
      <c r="F27" s="40"/>
      <c r="G27" s="40"/>
      <c r="H27" s="40"/>
      <c r="I27" s="40"/>
      <c r="J27" s="36"/>
      <c r="K27" s="36"/>
      <c r="L27" s="36"/>
      <c r="M27" s="36"/>
      <c r="N27" s="58"/>
      <c r="O27" s="40"/>
      <c r="P27" s="58"/>
      <c r="Q27" s="58"/>
      <c r="R27" s="58"/>
      <c r="S27" s="58"/>
      <c r="T27" s="58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</row>
    <row r="28" spans="1:41">
      <c r="A28" s="40"/>
      <c r="B28" s="40"/>
      <c r="C28" s="40"/>
      <c r="D28" s="40"/>
      <c r="E28" s="40"/>
      <c r="F28" s="40"/>
      <c r="G28" s="40"/>
      <c r="H28" s="40"/>
      <c r="I28" s="40"/>
      <c r="J28" s="36"/>
      <c r="K28" s="36"/>
      <c r="L28" s="36"/>
      <c r="M28" s="36"/>
      <c r="N28" s="58"/>
      <c r="O28" s="40"/>
      <c r="P28" s="58"/>
      <c r="Q28" s="58"/>
      <c r="R28" s="58"/>
      <c r="S28" s="58"/>
      <c r="T28" s="58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</row>
    <row r="29" spans="1:41">
      <c r="A29" s="40"/>
      <c r="B29" s="40"/>
      <c r="C29" s="40"/>
      <c r="D29" s="40"/>
      <c r="E29" s="40"/>
      <c r="F29" s="40"/>
      <c r="G29" s="40"/>
      <c r="H29" s="40"/>
      <c r="I29" s="40"/>
      <c r="J29" s="36"/>
      <c r="K29" s="36"/>
      <c r="L29" s="36"/>
      <c r="M29" s="36"/>
      <c r="N29" s="58"/>
      <c r="O29" s="40"/>
      <c r="P29" s="58"/>
      <c r="Q29" s="58"/>
      <c r="R29" s="58"/>
      <c r="S29" s="58"/>
      <c r="T29" s="58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</row>
    <row r="30" spans="1:41">
      <c r="A30" s="40"/>
      <c r="B30" s="40"/>
      <c r="C30" s="40"/>
      <c r="D30" s="40"/>
      <c r="E30" s="40"/>
      <c r="F30" s="40"/>
      <c r="G30" s="40"/>
      <c r="H30" s="40"/>
      <c r="I30" s="40"/>
      <c r="J30" s="36"/>
      <c r="K30" s="36"/>
      <c r="L30" s="36"/>
      <c r="M30" s="36"/>
      <c r="N30" s="58"/>
      <c r="O30" s="40"/>
      <c r="P30" s="58"/>
      <c r="Q30" s="58"/>
      <c r="R30" s="58"/>
      <c r="S30" s="58"/>
      <c r="T30" s="58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</row>
    <row r="31" spans="1:41">
      <c r="A31" s="40"/>
      <c r="B31" s="40"/>
      <c r="C31" s="40"/>
      <c r="D31" s="40"/>
      <c r="E31" s="40"/>
      <c r="F31" s="40"/>
      <c r="G31" s="40"/>
      <c r="H31" s="40"/>
      <c r="I31" s="40"/>
      <c r="J31" s="80"/>
      <c r="K31" s="78"/>
      <c r="L31" s="78"/>
      <c r="M31" s="78"/>
      <c r="N31" s="58"/>
      <c r="O31" s="40"/>
      <c r="P31" s="58"/>
      <c r="Q31" s="58"/>
      <c r="R31" s="58"/>
      <c r="S31" s="58"/>
      <c r="T31" s="58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</row>
    <row r="32" spans="1:41">
      <c r="J32" s="80"/>
      <c r="K32" s="78"/>
      <c r="L32" s="78"/>
      <c r="M32" s="78"/>
      <c r="N32" s="57"/>
      <c r="P32" s="57"/>
      <c r="Q32" s="57"/>
      <c r="V32" s="31"/>
      <c r="X32" s="31"/>
      <c r="Y32" s="31"/>
      <c r="Z32" s="31"/>
      <c r="AA32" s="31"/>
      <c r="AB32" s="31"/>
    </row>
    <row r="33" spans="10:28">
      <c r="J33" s="36"/>
      <c r="K33" s="36"/>
      <c r="L33" s="36"/>
      <c r="M33" s="36"/>
      <c r="N33" s="57"/>
      <c r="P33" s="57"/>
      <c r="Q33" s="57"/>
      <c r="V33" s="31"/>
      <c r="X33" s="31"/>
      <c r="Y33" s="31"/>
      <c r="Z33" s="31"/>
      <c r="AA33" s="31"/>
      <c r="AB33" s="31"/>
    </row>
    <row r="34" spans="10:28">
      <c r="J34" s="36"/>
      <c r="K34" s="36"/>
      <c r="L34" s="36"/>
      <c r="M34" s="36"/>
      <c r="N34" s="57"/>
      <c r="P34" s="57"/>
      <c r="Q34" s="57"/>
      <c r="V34" s="31"/>
      <c r="X34" s="31"/>
      <c r="Y34" s="31"/>
      <c r="Z34" s="31"/>
      <c r="AA34" s="31"/>
      <c r="AB34" s="31"/>
    </row>
    <row r="35" spans="10:28">
      <c r="J35" s="80"/>
      <c r="K35" s="78"/>
      <c r="L35" s="78"/>
      <c r="M35" s="78"/>
      <c r="N35" s="57"/>
      <c r="P35" s="57"/>
      <c r="Q35" s="57"/>
      <c r="V35" s="31"/>
      <c r="X35" s="31"/>
      <c r="Y35" s="31"/>
      <c r="Z35" s="31"/>
      <c r="AA35" s="31"/>
      <c r="AB35" s="31"/>
    </row>
    <row r="36" spans="10:28">
      <c r="J36" s="80"/>
      <c r="K36" s="78"/>
      <c r="L36" s="78"/>
      <c r="M36" s="78"/>
      <c r="N36" s="57"/>
      <c r="P36" s="57"/>
      <c r="Q36" s="57"/>
      <c r="V36" s="31"/>
      <c r="X36" s="31"/>
      <c r="Y36" s="31"/>
      <c r="Z36" s="31"/>
      <c r="AA36" s="31"/>
      <c r="AB36" s="31"/>
    </row>
    <row r="37" spans="10:28">
      <c r="J37" s="36"/>
      <c r="K37" s="36"/>
      <c r="L37" s="36"/>
      <c r="M37" s="36"/>
      <c r="N37" s="57"/>
      <c r="P37" s="57"/>
      <c r="Q37" s="57"/>
      <c r="V37" s="31"/>
      <c r="X37" s="31"/>
      <c r="Y37" s="31"/>
      <c r="Z37" s="31"/>
      <c r="AA37" s="31"/>
      <c r="AB37" s="31"/>
    </row>
    <row r="38" spans="10:28">
      <c r="J38" s="36"/>
      <c r="K38" s="36"/>
      <c r="L38" s="36"/>
      <c r="M38" s="36"/>
      <c r="N38" s="57"/>
      <c r="P38" s="57"/>
      <c r="Q38" s="57"/>
      <c r="V38" s="31"/>
      <c r="X38" s="31"/>
      <c r="Y38" s="31"/>
      <c r="Z38" s="31"/>
      <c r="AA38" s="31"/>
      <c r="AB38" s="31"/>
    </row>
    <row r="39" spans="10:28">
      <c r="J39" s="78"/>
      <c r="K39" s="80"/>
      <c r="L39" s="80"/>
      <c r="M39" s="80"/>
      <c r="N39" s="57"/>
      <c r="P39" s="57"/>
      <c r="Q39" s="57"/>
      <c r="V39" s="31"/>
      <c r="X39" s="31"/>
      <c r="Y39" s="31"/>
      <c r="Z39" s="31"/>
      <c r="AA39" s="31"/>
      <c r="AB39" s="31"/>
    </row>
    <row r="40" spans="10:28">
      <c r="J40" s="36"/>
      <c r="K40" s="36"/>
      <c r="L40" s="36"/>
      <c r="M40" s="36"/>
      <c r="N40" s="57"/>
      <c r="P40" s="57"/>
      <c r="Q40" s="57"/>
      <c r="V40" s="31"/>
      <c r="X40" s="31"/>
      <c r="Y40" s="31"/>
      <c r="Z40" s="31"/>
      <c r="AA40" s="31"/>
      <c r="AB40" s="31"/>
    </row>
    <row r="41" spans="10:28">
      <c r="J41" s="80"/>
      <c r="K41" s="78"/>
      <c r="L41" s="78"/>
      <c r="M41" s="78"/>
      <c r="N41" s="57"/>
      <c r="P41" s="57"/>
      <c r="Q41" s="57"/>
      <c r="V41" s="31"/>
      <c r="X41" s="31"/>
      <c r="Y41" s="31"/>
      <c r="Z41" s="31"/>
      <c r="AA41" s="31"/>
      <c r="AB41" s="31"/>
    </row>
    <row r="42" spans="10:28">
      <c r="J42" s="36"/>
      <c r="K42" s="36"/>
      <c r="L42" s="36"/>
      <c r="M42" s="36"/>
      <c r="N42" s="57"/>
      <c r="P42" s="57"/>
      <c r="Q42" s="57"/>
      <c r="V42" s="31"/>
      <c r="X42" s="31"/>
      <c r="Y42" s="31"/>
      <c r="Z42" s="31"/>
      <c r="AA42" s="31"/>
      <c r="AB42" s="31"/>
    </row>
    <row r="43" spans="10:28">
      <c r="J43" s="78"/>
      <c r="K43" s="78"/>
      <c r="L43" s="78"/>
      <c r="M43" s="78"/>
      <c r="N43" s="57"/>
      <c r="P43" s="57"/>
      <c r="Q43" s="57"/>
      <c r="V43" s="31"/>
      <c r="X43" s="31"/>
      <c r="Y43" s="31"/>
      <c r="Z43" s="31"/>
      <c r="AA43" s="31"/>
      <c r="AB43" s="31"/>
    </row>
    <row r="44" spans="10:28">
      <c r="J44" s="40"/>
      <c r="K44" s="35"/>
      <c r="L44" s="35"/>
      <c r="M44" s="35"/>
      <c r="N44" s="57"/>
      <c r="P44" s="57"/>
      <c r="Q44" s="57"/>
      <c r="V44" s="31"/>
      <c r="X44" s="31"/>
      <c r="Y44" s="31"/>
      <c r="Z44" s="31"/>
      <c r="AA44" s="31"/>
      <c r="AB44" s="31"/>
    </row>
    <row r="45" spans="10:28">
      <c r="J45" s="40"/>
      <c r="K45" s="35"/>
      <c r="L45" s="35"/>
      <c r="M45" s="35"/>
      <c r="N45" s="57"/>
      <c r="P45" s="57"/>
      <c r="Q45" s="57"/>
      <c r="V45" s="31"/>
      <c r="X45" s="31"/>
      <c r="Y45" s="31"/>
      <c r="Z45" s="31"/>
      <c r="AA45" s="31"/>
      <c r="AB45" s="31"/>
    </row>
    <row r="46" spans="10:28">
      <c r="J46" s="40"/>
      <c r="K46" s="35"/>
      <c r="L46" s="35"/>
      <c r="M46" s="35"/>
      <c r="N46" s="57"/>
      <c r="P46" s="57"/>
      <c r="Q46" s="57"/>
      <c r="V46" s="31"/>
      <c r="X46" s="31"/>
      <c r="Y46" s="31"/>
      <c r="Z46" s="31"/>
      <c r="AA46" s="31"/>
      <c r="AB46" s="31"/>
    </row>
    <row r="47" spans="10:28">
      <c r="J47" s="40"/>
      <c r="K47" s="35"/>
      <c r="L47" s="35"/>
      <c r="M47" s="35"/>
      <c r="N47" s="57"/>
      <c r="P47" s="57"/>
      <c r="Q47" s="57"/>
      <c r="V47" s="31"/>
      <c r="X47" s="31"/>
      <c r="Y47" s="31"/>
      <c r="Z47" s="31"/>
      <c r="AA47" s="31"/>
      <c r="AB47" s="31"/>
    </row>
    <row r="48" spans="10:28">
      <c r="J48" s="40"/>
      <c r="K48" s="35"/>
      <c r="L48" s="35"/>
      <c r="M48" s="35"/>
      <c r="N48" s="57"/>
      <c r="P48" s="57"/>
      <c r="Q48" s="57"/>
      <c r="V48" s="31"/>
      <c r="X48" s="31"/>
      <c r="Y48" s="31"/>
      <c r="Z48" s="31"/>
      <c r="AA48" s="31"/>
      <c r="AB48" s="31"/>
    </row>
    <row r="49" spans="10:28">
      <c r="J49" s="40"/>
      <c r="K49" s="35"/>
      <c r="L49" s="35"/>
      <c r="M49" s="35"/>
      <c r="N49" s="57"/>
      <c r="P49" s="57"/>
      <c r="Q49" s="57"/>
      <c r="V49" s="31"/>
      <c r="X49" s="31"/>
      <c r="Y49" s="31"/>
      <c r="Z49" s="31"/>
      <c r="AA49" s="31"/>
      <c r="AB49" s="31"/>
    </row>
    <row r="50" spans="10:28">
      <c r="J50" s="40"/>
      <c r="K50" s="35"/>
      <c r="L50" s="35"/>
      <c r="M50" s="35"/>
      <c r="N50" s="57"/>
      <c r="P50" s="57"/>
      <c r="Q50" s="57"/>
      <c r="V50" s="31"/>
      <c r="X50" s="31"/>
      <c r="Y50" s="31"/>
      <c r="Z50" s="31"/>
      <c r="AA50" s="31"/>
      <c r="AB50" s="31"/>
    </row>
    <row r="51" spans="10:28">
      <c r="J51" s="45"/>
      <c r="K51" s="35"/>
      <c r="L51" s="35"/>
      <c r="M51" s="35"/>
      <c r="N51" s="78"/>
      <c r="O51" s="78"/>
      <c r="P51" s="57"/>
      <c r="U51" s="57"/>
      <c r="X51" s="31"/>
      <c r="Y51" s="31"/>
      <c r="Z51" s="31"/>
      <c r="AA51" s="31"/>
      <c r="AB51" s="31"/>
    </row>
    <row r="52" spans="10:28">
      <c r="J52" s="45"/>
      <c r="K52" s="35"/>
      <c r="L52" s="35"/>
      <c r="M52" s="35"/>
      <c r="N52" s="35"/>
    </row>
    <row r="53" spans="10:28">
      <c r="J53" s="45"/>
      <c r="K53" s="35"/>
      <c r="L53" s="35"/>
      <c r="M53" s="35"/>
      <c r="N53" s="35"/>
    </row>
    <row r="54" spans="10:28">
      <c r="J54" s="45"/>
      <c r="K54" s="35"/>
      <c r="L54" s="35"/>
      <c r="M54" s="35"/>
      <c r="N54" s="35"/>
    </row>
    <row r="55" spans="10:28">
      <c r="J55" s="45"/>
      <c r="K55" s="35"/>
      <c r="L55" s="35"/>
      <c r="M55" s="35"/>
      <c r="N55" s="35"/>
    </row>
    <row r="56" spans="10:28">
      <c r="J56" s="45"/>
      <c r="K56" s="35"/>
      <c r="L56" s="35"/>
      <c r="M56" s="35"/>
      <c r="N56" s="35"/>
    </row>
    <row r="57" spans="10:28">
      <c r="J57" s="45"/>
      <c r="K57" s="35"/>
      <c r="L57" s="35"/>
      <c r="M57" s="35"/>
      <c r="N57" s="35"/>
    </row>
    <row r="58" spans="10:28">
      <c r="J58" s="45"/>
      <c r="K58" s="35"/>
      <c r="L58" s="35"/>
      <c r="M58" s="35"/>
      <c r="N58" s="35"/>
    </row>
    <row r="59" spans="10:28">
      <c r="J59" s="45"/>
      <c r="K59" s="35"/>
      <c r="L59" s="35"/>
      <c r="M59" s="35"/>
      <c r="N59" s="35"/>
    </row>
    <row r="60" spans="10:28">
      <c r="J60" s="45"/>
      <c r="K60" s="35"/>
      <c r="L60" s="35"/>
      <c r="M60" s="35"/>
      <c r="N60" s="35"/>
    </row>
    <row r="61" spans="10:28">
      <c r="J61" s="45"/>
      <c r="K61" s="35"/>
      <c r="L61" s="35"/>
      <c r="M61" s="35"/>
      <c r="N61" s="35"/>
    </row>
    <row r="62" spans="10:28">
      <c r="J62" s="45"/>
      <c r="K62" s="35"/>
      <c r="L62" s="35"/>
      <c r="M62" s="35"/>
      <c r="N62" s="35"/>
    </row>
    <row r="63" spans="10:28">
      <c r="J63" s="45"/>
      <c r="K63" s="35"/>
      <c r="L63" s="35"/>
      <c r="M63" s="35"/>
      <c r="N63" s="35"/>
    </row>
    <row r="64" spans="10:28">
      <c r="J64" s="45"/>
      <c r="K64" s="35"/>
      <c r="L64" s="35"/>
      <c r="M64" s="35"/>
      <c r="N64" s="35"/>
    </row>
    <row r="65" spans="10:14">
      <c r="J65" s="45"/>
      <c r="K65" s="35"/>
      <c r="L65" s="35"/>
      <c r="M65" s="35"/>
      <c r="N65" s="35"/>
    </row>
    <row r="66" spans="10:14">
      <c r="J66" s="45"/>
      <c r="K66" s="35"/>
      <c r="L66" s="35"/>
      <c r="M66" s="35"/>
      <c r="N66" s="35"/>
    </row>
    <row r="67" spans="10:14">
      <c r="J67" s="45"/>
      <c r="K67" s="35"/>
      <c r="L67" s="35"/>
      <c r="M67" s="35"/>
      <c r="N67" s="35"/>
    </row>
    <row r="68" spans="10:14">
      <c r="J68" s="45"/>
      <c r="K68" s="35"/>
      <c r="L68" s="35"/>
      <c r="M68" s="35"/>
      <c r="N68" s="35"/>
    </row>
    <row r="69" spans="10:14">
      <c r="J69" s="45"/>
      <c r="K69" s="35"/>
      <c r="L69" s="35"/>
      <c r="M69" s="35"/>
      <c r="N69" s="35"/>
    </row>
    <row r="70" spans="10:14">
      <c r="J70" s="45"/>
      <c r="K70" s="35"/>
      <c r="L70" s="35"/>
      <c r="M70" s="35"/>
      <c r="N70" s="35"/>
    </row>
    <row r="71" spans="10:14">
      <c r="J71" s="40"/>
      <c r="K71" s="35"/>
      <c r="L71" s="35"/>
      <c r="M71" s="35"/>
      <c r="N71" s="35"/>
    </row>
    <row r="72" spans="10:14">
      <c r="J72" s="40"/>
      <c r="K72" s="35"/>
      <c r="L72" s="35"/>
      <c r="M72" s="35"/>
      <c r="N72" s="35"/>
    </row>
    <row r="73" spans="10:14">
      <c r="N73" s="35"/>
    </row>
    <row r="74" spans="10:14">
      <c r="N74" s="35"/>
    </row>
    <row r="75" spans="10:14">
      <c r="N75" s="35"/>
    </row>
    <row r="76" spans="10:14">
      <c r="N76" s="35"/>
    </row>
    <row r="77" spans="10:14">
      <c r="N77" s="35"/>
    </row>
    <row r="78" spans="10:14">
      <c r="N78" s="35"/>
    </row>
    <row r="79" spans="10:14">
      <c r="N79" s="35"/>
    </row>
    <row r="80" spans="10:14">
      <c r="N80" s="35"/>
    </row>
    <row r="81" spans="14:14">
      <c r="N81" s="36"/>
    </row>
    <row r="82" spans="14:14">
      <c r="N82" s="36"/>
    </row>
    <row r="83" spans="14:14">
      <c r="N83" s="36"/>
    </row>
    <row r="84" spans="14:14">
      <c r="N84" s="36"/>
    </row>
    <row r="85" spans="14:14">
      <c r="N85" s="36"/>
    </row>
    <row r="86" spans="14:14">
      <c r="N86" s="36"/>
    </row>
    <row r="87" spans="14:14">
      <c r="N87" s="36"/>
    </row>
    <row r="88" spans="14:14">
      <c r="N88" s="36"/>
    </row>
    <row r="89" spans="14:14">
      <c r="N89" s="36"/>
    </row>
    <row r="90" spans="14:14">
      <c r="N90" s="36"/>
    </row>
    <row r="91" spans="14:14">
      <c r="N91" s="36"/>
    </row>
    <row r="92" spans="14:14">
      <c r="N92" s="36"/>
    </row>
    <row r="93" spans="14:14">
      <c r="N93" s="36"/>
    </row>
    <row r="94" spans="14:14">
      <c r="N94" s="36"/>
    </row>
    <row r="95" spans="14:14">
      <c r="N95" s="36"/>
    </row>
    <row r="96" spans="14:14">
      <c r="N96" s="36"/>
    </row>
    <row r="97" spans="14:14">
      <c r="N97" s="36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B1:DJ32"/>
  <sheetViews>
    <sheetView zoomScale="70" zoomScaleNormal="70" workbookViewId="0">
      <selection activeCell="CC8" sqref="CC8"/>
    </sheetView>
  </sheetViews>
  <sheetFormatPr baseColWidth="10" defaultColWidth="14.5703125" defaultRowHeight="15" outlineLevelCol="1"/>
  <cols>
    <col min="1" max="1" width="9.140625" style="31" customWidth="1"/>
    <col min="2" max="2" width="27.5703125" style="31" customWidth="1"/>
    <col min="3" max="3" width="10.7109375" style="31" customWidth="1"/>
    <col min="4" max="4" width="12.140625" style="31" customWidth="1"/>
    <col min="5" max="5" width="16.42578125" style="31" customWidth="1"/>
    <col min="6" max="6" width="15.7109375" style="31" customWidth="1"/>
    <col min="7" max="7" width="8.7109375" style="31" customWidth="1"/>
    <col min="8" max="8" width="9.42578125" style="31" customWidth="1"/>
    <col min="9" max="9" width="15.5703125" style="31" customWidth="1"/>
    <col min="10" max="10" width="16.5703125" style="31" customWidth="1"/>
    <col min="11" max="11" width="49.7109375" style="31" hidden="1" customWidth="1" outlineLevel="1"/>
    <col min="12" max="12" width="74.28515625" style="31" hidden="1" customWidth="1" outlineLevel="1"/>
    <col min="13" max="13" width="50" style="31" hidden="1" customWidth="1" outlineLevel="1"/>
    <col min="14" max="14" width="25.7109375" style="31" customWidth="1" collapsed="1"/>
    <col min="15" max="15" width="9" style="31" customWidth="1"/>
    <col min="16" max="16" width="11.5703125" style="31" customWidth="1"/>
    <col min="17" max="17" width="3.85546875" style="57" customWidth="1"/>
    <col min="18" max="18" width="3.7109375" style="57" customWidth="1"/>
    <col min="19" max="24" width="3.85546875" style="57" customWidth="1"/>
    <col min="25" max="28" width="3.85546875" style="31" customWidth="1"/>
    <col min="29" max="32" width="3.85546875" style="32" customWidth="1"/>
    <col min="33" max="48" width="3.7109375" style="31" customWidth="1"/>
    <col min="49" max="49" width="3.85546875" style="57" customWidth="1"/>
    <col min="50" max="50" width="3.7109375" style="57" customWidth="1"/>
    <col min="51" max="56" width="3.85546875" style="57" customWidth="1"/>
    <col min="57" max="60" width="3.85546875" style="31" customWidth="1"/>
    <col min="61" max="64" width="3.85546875" style="32" customWidth="1"/>
    <col min="65" max="80" width="3.7109375" style="31" customWidth="1"/>
    <col min="81" max="81" width="10.7109375" style="31" customWidth="1"/>
    <col min="82" max="82" width="25" style="31" customWidth="1"/>
    <col min="83" max="84" width="10.5703125" style="31" customWidth="1"/>
    <col min="85" max="86" width="15.7109375" style="31" customWidth="1"/>
    <col min="87" max="87" width="9.140625" style="31" customWidth="1"/>
    <col min="88" max="91" width="4.7109375" style="31" customWidth="1"/>
    <col min="92" max="333" width="9.140625" style="31" customWidth="1"/>
    <col min="334" max="334" width="14.5703125" style="31"/>
    <col min="335" max="335" width="9.140625" style="31" customWidth="1"/>
    <col min="336" max="336" width="14.5703125" style="31" customWidth="1"/>
    <col min="337" max="337" width="10.7109375" style="31" customWidth="1"/>
    <col min="338" max="338" width="25" style="31" customWidth="1"/>
    <col min="339" max="340" width="10.5703125" style="31" customWidth="1"/>
    <col min="341" max="342" width="15.7109375" style="31" customWidth="1"/>
    <col min="343" max="343" width="9.140625" style="31" customWidth="1"/>
    <col min="344" max="347" width="4.7109375" style="31" customWidth="1"/>
    <col min="348" max="589" width="9.140625" style="31" customWidth="1"/>
    <col min="590" max="590" width="14.5703125" style="31"/>
    <col min="591" max="591" width="9.140625" style="31" customWidth="1"/>
    <col min="592" max="592" width="14.5703125" style="31" customWidth="1"/>
    <col min="593" max="593" width="10.7109375" style="31" customWidth="1"/>
    <col min="594" max="594" width="25" style="31" customWidth="1"/>
    <col min="595" max="596" width="10.5703125" style="31" customWidth="1"/>
    <col min="597" max="598" width="15.7109375" style="31" customWidth="1"/>
    <col min="599" max="599" width="9.140625" style="31" customWidth="1"/>
    <col min="600" max="603" width="4.7109375" style="31" customWidth="1"/>
    <col min="604" max="845" width="9.140625" style="31" customWidth="1"/>
    <col min="846" max="846" width="14.5703125" style="31"/>
    <col min="847" max="847" width="9.140625" style="31" customWidth="1"/>
    <col min="848" max="848" width="14.5703125" style="31" customWidth="1"/>
    <col min="849" max="849" width="10.7109375" style="31" customWidth="1"/>
    <col min="850" max="850" width="25" style="31" customWidth="1"/>
    <col min="851" max="852" width="10.5703125" style="31" customWidth="1"/>
    <col min="853" max="854" width="15.7109375" style="31" customWidth="1"/>
    <col min="855" max="855" width="9.140625" style="31" customWidth="1"/>
    <col min="856" max="859" width="4.7109375" style="31" customWidth="1"/>
    <col min="860" max="1101" width="9.140625" style="31" customWidth="1"/>
    <col min="1102" max="1102" width="14.5703125" style="31"/>
    <col min="1103" max="1103" width="9.140625" style="31" customWidth="1"/>
    <col min="1104" max="1104" width="14.5703125" style="31" customWidth="1"/>
    <col min="1105" max="1105" width="10.7109375" style="31" customWidth="1"/>
    <col min="1106" max="1106" width="25" style="31" customWidth="1"/>
    <col min="1107" max="1108" width="10.5703125" style="31" customWidth="1"/>
    <col min="1109" max="1110" width="15.7109375" style="31" customWidth="1"/>
    <col min="1111" max="1111" width="9.140625" style="31" customWidth="1"/>
    <col min="1112" max="1115" width="4.7109375" style="31" customWidth="1"/>
    <col min="1116" max="1357" width="9.140625" style="31" customWidth="1"/>
    <col min="1358" max="1358" width="14.5703125" style="31"/>
    <col min="1359" max="1359" width="9.140625" style="31" customWidth="1"/>
    <col min="1360" max="1360" width="14.5703125" style="31" customWidth="1"/>
    <col min="1361" max="1361" width="10.7109375" style="31" customWidth="1"/>
    <col min="1362" max="1362" width="25" style="31" customWidth="1"/>
    <col min="1363" max="1364" width="10.5703125" style="31" customWidth="1"/>
    <col min="1365" max="1366" width="15.7109375" style="31" customWidth="1"/>
    <col min="1367" max="1367" width="9.140625" style="31" customWidth="1"/>
    <col min="1368" max="1371" width="4.7109375" style="31" customWidth="1"/>
    <col min="1372" max="1613" width="9.140625" style="31" customWidth="1"/>
    <col min="1614" max="1614" width="14.5703125" style="31"/>
    <col min="1615" max="1615" width="9.140625" style="31" customWidth="1"/>
    <col min="1616" max="1616" width="14.5703125" style="31" customWidth="1"/>
    <col min="1617" max="1617" width="10.7109375" style="31" customWidth="1"/>
    <col min="1618" max="1618" width="25" style="31" customWidth="1"/>
    <col min="1619" max="1620" width="10.5703125" style="31" customWidth="1"/>
    <col min="1621" max="1622" width="15.7109375" style="31" customWidth="1"/>
    <col min="1623" max="1623" width="9.140625" style="31" customWidth="1"/>
    <col min="1624" max="1627" width="4.7109375" style="31" customWidth="1"/>
    <col min="1628" max="1869" width="9.140625" style="31" customWidth="1"/>
    <col min="1870" max="1870" width="14.5703125" style="31"/>
    <col min="1871" max="1871" width="9.140625" style="31" customWidth="1"/>
    <col min="1872" max="1872" width="14.5703125" style="31" customWidth="1"/>
    <col min="1873" max="1873" width="10.7109375" style="31" customWidth="1"/>
    <col min="1874" max="1874" width="25" style="31" customWidth="1"/>
    <col min="1875" max="1876" width="10.5703125" style="31" customWidth="1"/>
    <col min="1877" max="1878" width="15.7109375" style="31" customWidth="1"/>
    <col min="1879" max="1879" width="9.140625" style="31" customWidth="1"/>
    <col min="1880" max="1883" width="4.7109375" style="31" customWidth="1"/>
    <col min="1884" max="2125" width="9.140625" style="31" customWidth="1"/>
    <col min="2126" max="2126" width="14.5703125" style="31"/>
    <col min="2127" max="2127" width="9.140625" style="31" customWidth="1"/>
    <col min="2128" max="2128" width="14.5703125" style="31" customWidth="1"/>
    <col min="2129" max="2129" width="10.7109375" style="31" customWidth="1"/>
    <col min="2130" max="2130" width="25" style="31" customWidth="1"/>
    <col min="2131" max="2132" width="10.5703125" style="31" customWidth="1"/>
    <col min="2133" max="2134" width="15.7109375" style="31" customWidth="1"/>
    <col min="2135" max="2135" width="9.140625" style="31" customWidth="1"/>
    <col min="2136" max="2139" width="4.7109375" style="31" customWidth="1"/>
    <col min="2140" max="2381" width="9.140625" style="31" customWidth="1"/>
    <col min="2382" max="2382" width="14.5703125" style="31"/>
    <col min="2383" max="2383" width="9.140625" style="31" customWidth="1"/>
    <col min="2384" max="2384" width="14.5703125" style="31" customWidth="1"/>
    <col min="2385" max="2385" width="10.7109375" style="31" customWidth="1"/>
    <col min="2386" max="2386" width="25" style="31" customWidth="1"/>
    <col min="2387" max="2388" width="10.5703125" style="31" customWidth="1"/>
    <col min="2389" max="2390" width="15.7109375" style="31" customWidth="1"/>
    <col min="2391" max="2391" width="9.140625" style="31" customWidth="1"/>
    <col min="2392" max="2395" width="4.7109375" style="31" customWidth="1"/>
    <col min="2396" max="2637" width="9.140625" style="31" customWidth="1"/>
    <col min="2638" max="2638" width="14.5703125" style="31"/>
    <col min="2639" max="2639" width="9.140625" style="31" customWidth="1"/>
    <col min="2640" max="2640" width="14.5703125" style="31" customWidth="1"/>
    <col min="2641" max="2641" width="10.7109375" style="31" customWidth="1"/>
    <col min="2642" max="2642" width="25" style="31" customWidth="1"/>
    <col min="2643" max="2644" width="10.5703125" style="31" customWidth="1"/>
    <col min="2645" max="2646" width="15.7109375" style="31" customWidth="1"/>
    <col min="2647" max="2647" width="9.140625" style="31" customWidth="1"/>
    <col min="2648" max="2651" width="4.7109375" style="31" customWidth="1"/>
    <col min="2652" max="2893" width="9.140625" style="31" customWidth="1"/>
    <col min="2894" max="2894" width="14.5703125" style="31"/>
    <col min="2895" max="2895" width="9.140625" style="31" customWidth="1"/>
    <col min="2896" max="2896" width="14.5703125" style="31" customWidth="1"/>
    <col min="2897" max="2897" width="10.7109375" style="31" customWidth="1"/>
    <col min="2898" max="2898" width="25" style="31" customWidth="1"/>
    <col min="2899" max="2900" width="10.5703125" style="31" customWidth="1"/>
    <col min="2901" max="2902" width="15.7109375" style="31" customWidth="1"/>
    <col min="2903" max="2903" width="9.140625" style="31" customWidth="1"/>
    <col min="2904" max="2907" width="4.7109375" style="31" customWidth="1"/>
    <col min="2908" max="3149" width="9.140625" style="31" customWidth="1"/>
    <col min="3150" max="3150" width="14.5703125" style="31"/>
    <col min="3151" max="3151" width="9.140625" style="31" customWidth="1"/>
    <col min="3152" max="3152" width="14.5703125" style="31" customWidth="1"/>
    <col min="3153" max="3153" width="10.7109375" style="31" customWidth="1"/>
    <col min="3154" max="3154" width="25" style="31" customWidth="1"/>
    <col min="3155" max="3156" width="10.5703125" style="31" customWidth="1"/>
    <col min="3157" max="3158" width="15.7109375" style="31" customWidth="1"/>
    <col min="3159" max="3159" width="9.140625" style="31" customWidth="1"/>
    <col min="3160" max="3163" width="4.7109375" style="31" customWidth="1"/>
    <col min="3164" max="3405" width="9.140625" style="31" customWidth="1"/>
    <col min="3406" max="3406" width="14.5703125" style="31"/>
    <col min="3407" max="3407" width="9.140625" style="31" customWidth="1"/>
    <col min="3408" max="3408" width="14.5703125" style="31" customWidth="1"/>
    <col min="3409" max="3409" width="10.7109375" style="31" customWidth="1"/>
    <col min="3410" max="3410" width="25" style="31" customWidth="1"/>
    <col min="3411" max="3412" width="10.5703125" style="31" customWidth="1"/>
    <col min="3413" max="3414" width="15.7109375" style="31" customWidth="1"/>
    <col min="3415" max="3415" width="9.140625" style="31" customWidth="1"/>
    <col min="3416" max="3419" width="4.7109375" style="31" customWidth="1"/>
    <col min="3420" max="3661" width="9.140625" style="31" customWidth="1"/>
    <col min="3662" max="3662" width="14.5703125" style="31"/>
    <col min="3663" max="3663" width="9.140625" style="31" customWidth="1"/>
    <col min="3664" max="3664" width="14.5703125" style="31" customWidth="1"/>
    <col min="3665" max="3665" width="10.7109375" style="31" customWidth="1"/>
    <col min="3666" max="3666" width="25" style="31" customWidth="1"/>
    <col min="3667" max="3668" width="10.5703125" style="31" customWidth="1"/>
    <col min="3669" max="3670" width="15.7109375" style="31" customWidth="1"/>
    <col min="3671" max="3671" width="9.140625" style="31" customWidth="1"/>
    <col min="3672" max="3675" width="4.7109375" style="31" customWidth="1"/>
    <col min="3676" max="3917" width="9.140625" style="31" customWidth="1"/>
    <col min="3918" max="3918" width="14.5703125" style="31"/>
    <col min="3919" max="3919" width="9.140625" style="31" customWidth="1"/>
    <col min="3920" max="3920" width="14.5703125" style="31" customWidth="1"/>
    <col min="3921" max="3921" width="10.7109375" style="31" customWidth="1"/>
    <col min="3922" max="3922" width="25" style="31" customWidth="1"/>
    <col min="3923" max="3924" width="10.5703125" style="31" customWidth="1"/>
    <col min="3925" max="3926" width="15.7109375" style="31" customWidth="1"/>
    <col min="3927" max="3927" width="9.140625" style="31" customWidth="1"/>
    <col min="3928" max="3931" width="4.7109375" style="31" customWidth="1"/>
    <col min="3932" max="4173" width="9.140625" style="31" customWidth="1"/>
    <col min="4174" max="4174" width="14.5703125" style="31"/>
    <col min="4175" max="4175" width="9.140625" style="31" customWidth="1"/>
    <col min="4176" max="4176" width="14.5703125" style="31" customWidth="1"/>
    <col min="4177" max="4177" width="10.7109375" style="31" customWidth="1"/>
    <col min="4178" max="4178" width="25" style="31" customWidth="1"/>
    <col min="4179" max="4180" width="10.5703125" style="31" customWidth="1"/>
    <col min="4181" max="4182" width="15.7109375" style="31" customWidth="1"/>
    <col min="4183" max="4183" width="9.140625" style="31" customWidth="1"/>
    <col min="4184" max="4187" width="4.7109375" style="31" customWidth="1"/>
    <col min="4188" max="4429" width="9.140625" style="31" customWidth="1"/>
    <col min="4430" max="4430" width="14.5703125" style="31"/>
    <col min="4431" max="4431" width="9.140625" style="31" customWidth="1"/>
    <col min="4432" max="4432" width="14.5703125" style="31" customWidth="1"/>
    <col min="4433" max="4433" width="10.7109375" style="31" customWidth="1"/>
    <col min="4434" max="4434" width="25" style="31" customWidth="1"/>
    <col min="4435" max="4436" width="10.5703125" style="31" customWidth="1"/>
    <col min="4437" max="4438" width="15.7109375" style="31" customWidth="1"/>
    <col min="4439" max="4439" width="9.140625" style="31" customWidth="1"/>
    <col min="4440" max="4443" width="4.7109375" style="31" customWidth="1"/>
    <col min="4444" max="4685" width="9.140625" style="31" customWidth="1"/>
    <col min="4686" max="4686" width="14.5703125" style="31"/>
    <col min="4687" max="4687" width="9.140625" style="31" customWidth="1"/>
    <col min="4688" max="4688" width="14.5703125" style="31" customWidth="1"/>
    <col min="4689" max="4689" width="10.7109375" style="31" customWidth="1"/>
    <col min="4690" max="4690" width="25" style="31" customWidth="1"/>
    <col min="4691" max="4692" width="10.5703125" style="31" customWidth="1"/>
    <col min="4693" max="4694" width="15.7109375" style="31" customWidth="1"/>
    <col min="4695" max="4695" width="9.140625" style="31" customWidth="1"/>
    <col min="4696" max="4699" width="4.7109375" style="31" customWidth="1"/>
    <col min="4700" max="4941" width="9.140625" style="31" customWidth="1"/>
    <col min="4942" max="4942" width="14.5703125" style="31"/>
    <col min="4943" max="4943" width="9.140625" style="31" customWidth="1"/>
    <col min="4944" max="4944" width="14.5703125" style="31" customWidth="1"/>
    <col min="4945" max="4945" width="10.7109375" style="31" customWidth="1"/>
    <col min="4946" max="4946" width="25" style="31" customWidth="1"/>
    <col min="4947" max="4948" width="10.5703125" style="31" customWidth="1"/>
    <col min="4949" max="4950" width="15.7109375" style="31" customWidth="1"/>
    <col min="4951" max="4951" width="9.140625" style="31" customWidth="1"/>
    <col min="4952" max="4955" width="4.7109375" style="31" customWidth="1"/>
    <col min="4956" max="5197" width="9.140625" style="31" customWidth="1"/>
    <col min="5198" max="5198" width="14.5703125" style="31"/>
    <col min="5199" max="5199" width="9.140625" style="31" customWidth="1"/>
    <col min="5200" max="5200" width="14.5703125" style="31" customWidth="1"/>
    <col min="5201" max="5201" width="10.7109375" style="31" customWidth="1"/>
    <col min="5202" max="5202" width="25" style="31" customWidth="1"/>
    <col min="5203" max="5204" width="10.5703125" style="31" customWidth="1"/>
    <col min="5205" max="5206" width="15.7109375" style="31" customWidth="1"/>
    <col min="5207" max="5207" width="9.140625" style="31" customWidth="1"/>
    <col min="5208" max="5211" width="4.7109375" style="31" customWidth="1"/>
    <col min="5212" max="5453" width="9.140625" style="31" customWidth="1"/>
    <col min="5454" max="5454" width="14.5703125" style="31"/>
    <col min="5455" max="5455" width="9.140625" style="31" customWidth="1"/>
    <col min="5456" max="5456" width="14.5703125" style="31" customWidth="1"/>
    <col min="5457" max="5457" width="10.7109375" style="31" customWidth="1"/>
    <col min="5458" max="5458" width="25" style="31" customWidth="1"/>
    <col min="5459" max="5460" width="10.5703125" style="31" customWidth="1"/>
    <col min="5461" max="5462" width="15.7109375" style="31" customWidth="1"/>
    <col min="5463" max="5463" width="9.140625" style="31" customWidth="1"/>
    <col min="5464" max="5467" width="4.7109375" style="31" customWidth="1"/>
    <col min="5468" max="5709" width="9.140625" style="31" customWidth="1"/>
    <col min="5710" max="5710" width="14.5703125" style="31"/>
    <col min="5711" max="5711" width="9.140625" style="31" customWidth="1"/>
    <col min="5712" max="5712" width="14.5703125" style="31" customWidth="1"/>
    <col min="5713" max="5713" width="10.7109375" style="31" customWidth="1"/>
    <col min="5714" max="5714" width="25" style="31" customWidth="1"/>
    <col min="5715" max="5716" width="10.5703125" style="31" customWidth="1"/>
    <col min="5717" max="5718" width="15.7109375" style="31" customWidth="1"/>
    <col min="5719" max="5719" width="9.140625" style="31" customWidth="1"/>
    <col min="5720" max="5723" width="4.7109375" style="31" customWidth="1"/>
    <col min="5724" max="5965" width="9.140625" style="31" customWidth="1"/>
    <col min="5966" max="5966" width="14.5703125" style="31"/>
    <col min="5967" max="5967" width="9.140625" style="31" customWidth="1"/>
    <col min="5968" max="5968" width="14.5703125" style="31" customWidth="1"/>
    <col min="5969" max="5969" width="10.7109375" style="31" customWidth="1"/>
    <col min="5970" max="5970" width="25" style="31" customWidth="1"/>
    <col min="5971" max="5972" width="10.5703125" style="31" customWidth="1"/>
    <col min="5973" max="5974" width="15.7109375" style="31" customWidth="1"/>
    <col min="5975" max="5975" width="9.140625" style="31" customWidth="1"/>
    <col min="5976" max="5979" width="4.7109375" style="31" customWidth="1"/>
    <col min="5980" max="6221" width="9.140625" style="31" customWidth="1"/>
    <col min="6222" max="6222" width="14.5703125" style="31"/>
    <col min="6223" max="6223" width="9.140625" style="31" customWidth="1"/>
    <col min="6224" max="6224" width="14.5703125" style="31" customWidth="1"/>
    <col min="6225" max="6225" width="10.7109375" style="31" customWidth="1"/>
    <col min="6226" max="6226" width="25" style="31" customWidth="1"/>
    <col min="6227" max="6228" width="10.5703125" style="31" customWidth="1"/>
    <col min="6229" max="6230" width="15.7109375" style="31" customWidth="1"/>
    <col min="6231" max="6231" width="9.140625" style="31" customWidth="1"/>
    <col min="6232" max="6235" width="4.7109375" style="31" customWidth="1"/>
    <col min="6236" max="6477" width="9.140625" style="31" customWidth="1"/>
    <col min="6478" max="6478" width="14.5703125" style="31"/>
    <col min="6479" max="6479" width="9.140625" style="31" customWidth="1"/>
    <col min="6480" max="6480" width="14.5703125" style="31" customWidth="1"/>
    <col min="6481" max="6481" width="10.7109375" style="31" customWidth="1"/>
    <col min="6482" max="6482" width="25" style="31" customWidth="1"/>
    <col min="6483" max="6484" width="10.5703125" style="31" customWidth="1"/>
    <col min="6485" max="6486" width="15.7109375" style="31" customWidth="1"/>
    <col min="6487" max="6487" width="9.140625" style="31" customWidth="1"/>
    <col min="6488" max="6491" width="4.7109375" style="31" customWidth="1"/>
    <col min="6492" max="6733" width="9.140625" style="31" customWidth="1"/>
    <col min="6734" max="6734" width="14.5703125" style="31"/>
    <col min="6735" max="6735" width="9.140625" style="31" customWidth="1"/>
    <col min="6736" max="6736" width="14.5703125" style="31" customWidth="1"/>
    <col min="6737" max="6737" width="10.7109375" style="31" customWidth="1"/>
    <col min="6738" max="6738" width="25" style="31" customWidth="1"/>
    <col min="6739" max="6740" width="10.5703125" style="31" customWidth="1"/>
    <col min="6741" max="6742" width="15.7109375" style="31" customWidth="1"/>
    <col min="6743" max="6743" width="9.140625" style="31" customWidth="1"/>
    <col min="6744" max="6747" width="4.7109375" style="31" customWidth="1"/>
    <col min="6748" max="6989" width="9.140625" style="31" customWidth="1"/>
    <col min="6990" max="6990" width="14.5703125" style="31"/>
    <col min="6991" max="6991" width="9.140625" style="31" customWidth="1"/>
    <col min="6992" max="6992" width="14.5703125" style="31" customWidth="1"/>
    <col min="6993" max="6993" width="10.7109375" style="31" customWidth="1"/>
    <col min="6994" max="6994" width="25" style="31" customWidth="1"/>
    <col min="6995" max="6996" width="10.5703125" style="31" customWidth="1"/>
    <col min="6997" max="6998" width="15.7109375" style="31" customWidth="1"/>
    <col min="6999" max="6999" width="9.140625" style="31" customWidth="1"/>
    <col min="7000" max="7003" width="4.7109375" style="31" customWidth="1"/>
    <col min="7004" max="7245" width="9.140625" style="31" customWidth="1"/>
    <col min="7246" max="7246" width="14.5703125" style="31"/>
    <col min="7247" max="7247" width="9.140625" style="31" customWidth="1"/>
    <col min="7248" max="7248" width="14.5703125" style="31" customWidth="1"/>
    <col min="7249" max="7249" width="10.7109375" style="31" customWidth="1"/>
    <col min="7250" max="7250" width="25" style="31" customWidth="1"/>
    <col min="7251" max="7252" width="10.5703125" style="31" customWidth="1"/>
    <col min="7253" max="7254" width="15.7109375" style="31" customWidth="1"/>
    <col min="7255" max="7255" width="9.140625" style="31" customWidth="1"/>
    <col min="7256" max="7259" width="4.7109375" style="31" customWidth="1"/>
    <col min="7260" max="7501" width="9.140625" style="31" customWidth="1"/>
    <col min="7502" max="7502" width="14.5703125" style="31"/>
    <col min="7503" max="7503" width="9.140625" style="31" customWidth="1"/>
    <col min="7504" max="7504" width="14.5703125" style="31" customWidth="1"/>
    <col min="7505" max="7505" width="10.7109375" style="31" customWidth="1"/>
    <col min="7506" max="7506" width="25" style="31" customWidth="1"/>
    <col min="7507" max="7508" width="10.5703125" style="31" customWidth="1"/>
    <col min="7509" max="7510" width="15.7109375" style="31" customWidth="1"/>
    <col min="7511" max="7511" width="9.140625" style="31" customWidth="1"/>
    <col min="7512" max="7515" width="4.7109375" style="31" customWidth="1"/>
    <col min="7516" max="7757" width="9.140625" style="31" customWidth="1"/>
    <col min="7758" max="7758" width="14.5703125" style="31"/>
    <col min="7759" max="7759" width="9.140625" style="31" customWidth="1"/>
    <col min="7760" max="7760" width="14.5703125" style="31" customWidth="1"/>
    <col min="7761" max="7761" width="10.7109375" style="31" customWidth="1"/>
    <col min="7762" max="7762" width="25" style="31" customWidth="1"/>
    <col min="7763" max="7764" width="10.5703125" style="31" customWidth="1"/>
    <col min="7765" max="7766" width="15.7109375" style="31" customWidth="1"/>
    <col min="7767" max="7767" width="9.140625" style="31" customWidth="1"/>
    <col min="7768" max="7771" width="4.7109375" style="31" customWidth="1"/>
    <col min="7772" max="8013" width="9.140625" style="31" customWidth="1"/>
    <col min="8014" max="8014" width="14.5703125" style="31"/>
    <col min="8015" max="8015" width="9.140625" style="31" customWidth="1"/>
    <col min="8016" max="8016" width="14.5703125" style="31" customWidth="1"/>
    <col min="8017" max="8017" width="10.7109375" style="31" customWidth="1"/>
    <col min="8018" max="8018" width="25" style="31" customWidth="1"/>
    <col min="8019" max="8020" width="10.5703125" style="31" customWidth="1"/>
    <col min="8021" max="8022" width="15.7109375" style="31" customWidth="1"/>
    <col min="8023" max="8023" width="9.140625" style="31" customWidth="1"/>
    <col min="8024" max="8027" width="4.7109375" style="31" customWidth="1"/>
    <col min="8028" max="8269" width="9.140625" style="31" customWidth="1"/>
    <col min="8270" max="8270" width="14.5703125" style="31"/>
    <col min="8271" max="8271" width="9.140625" style="31" customWidth="1"/>
    <col min="8272" max="8272" width="14.5703125" style="31" customWidth="1"/>
    <col min="8273" max="8273" width="10.7109375" style="31" customWidth="1"/>
    <col min="8274" max="8274" width="25" style="31" customWidth="1"/>
    <col min="8275" max="8276" width="10.5703125" style="31" customWidth="1"/>
    <col min="8277" max="8278" width="15.7109375" style="31" customWidth="1"/>
    <col min="8279" max="8279" width="9.140625" style="31" customWidth="1"/>
    <col min="8280" max="8283" width="4.7109375" style="31" customWidth="1"/>
    <col min="8284" max="8525" width="9.140625" style="31" customWidth="1"/>
    <col min="8526" max="8526" width="14.5703125" style="31"/>
    <col min="8527" max="8527" width="9.140625" style="31" customWidth="1"/>
    <col min="8528" max="8528" width="14.5703125" style="31" customWidth="1"/>
    <col min="8529" max="8529" width="10.7109375" style="31" customWidth="1"/>
    <col min="8530" max="8530" width="25" style="31" customWidth="1"/>
    <col min="8531" max="8532" width="10.5703125" style="31" customWidth="1"/>
    <col min="8533" max="8534" width="15.7109375" style="31" customWidth="1"/>
    <col min="8535" max="8535" width="9.140625" style="31" customWidth="1"/>
    <col min="8536" max="8539" width="4.7109375" style="31" customWidth="1"/>
    <col min="8540" max="8781" width="9.140625" style="31" customWidth="1"/>
    <col min="8782" max="8782" width="14.5703125" style="31"/>
    <col min="8783" max="8783" width="9.140625" style="31" customWidth="1"/>
    <col min="8784" max="8784" width="14.5703125" style="31" customWidth="1"/>
    <col min="8785" max="8785" width="10.7109375" style="31" customWidth="1"/>
    <col min="8786" max="8786" width="25" style="31" customWidth="1"/>
    <col min="8787" max="8788" width="10.5703125" style="31" customWidth="1"/>
    <col min="8789" max="8790" width="15.7109375" style="31" customWidth="1"/>
    <col min="8791" max="8791" width="9.140625" style="31" customWidth="1"/>
    <col min="8792" max="8795" width="4.7109375" style="31" customWidth="1"/>
    <col min="8796" max="9037" width="9.140625" style="31" customWidth="1"/>
    <col min="9038" max="9038" width="14.5703125" style="31"/>
    <col min="9039" max="9039" width="9.140625" style="31" customWidth="1"/>
    <col min="9040" max="9040" width="14.5703125" style="31" customWidth="1"/>
    <col min="9041" max="9041" width="10.7109375" style="31" customWidth="1"/>
    <col min="9042" max="9042" width="25" style="31" customWidth="1"/>
    <col min="9043" max="9044" width="10.5703125" style="31" customWidth="1"/>
    <col min="9045" max="9046" width="15.7109375" style="31" customWidth="1"/>
    <col min="9047" max="9047" width="9.140625" style="31" customWidth="1"/>
    <col min="9048" max="9051" width="4.7109375" style="31" customWidth="1"/>
    <col min="9052" max="9293" width="9.140625" style="31" customWidth="1"/>
    <col min="9294" max="9294" width="14.5703125" style="31"/>
    <col min="9295" max="9295" width="9.140625" style="31" customWidth="1"/>
    <col min="9296" max="9296" width="14.5703125" style="31" customWidth="1"/>
    <col min="9297" max="9297" width="10.7109375" style="31" customWidth="1"/>
    <col min="9298" max="9298" width="25" style="31" customWidth="1"/>
    <col min="9299" max="9300" width="10.5703125" style="31" customWidth="1"/>
    <col min="9301" max="9302" width="15.7109375" style="31" customWidth="1"/>
    <col min="9303" max="9303" width="9.140625" style="31" customWidth="1"/>
    <col min="9304" max="9307" width="4.7109375" style="31" customWidth="1"/>
    <col min="9308" max="9549" width="9.140625" style="31" customWidth="1"/>
    <col min="9550" max="9550" width="14.5703125" style="31"/>
    <col min="9551" max="9551" width="9.140625" style="31" customWidth="1"/>
    <col min="9552" max="9552" width="14.5703125" style="31" customWidth="1"/>
    <col min="9553" max="9553" width="10.7109375" style="31" customWidth="1"/>
    <col min="9554" max="9554" width="25" style="31" customWidth="1"/>
    <col min="9555" max="9556" width="10.5703125" style="31" customWidth="1"/>
    <col min="9557" max="9558" width="15.7109375" style="31" customWidth="1"/>
    <col min="9559" max="9559" width="9.140625" style="31" customWidth="1"/>
    <col min="9560" max="9563" width="4.7109375" style="31" customWidth="1"/>
    <col min="9564" max="9805" width="9.140625" style="31" customWidth="1"/>
    <col min="9806" max="9806" width="14.5703125" style="31"/>
    <col min="9807" max="9807" width="9.140625" style="31" customWidth="1"/>
    <col min="9808" max="9808" width="14.5703125" style="31" customWidth="1"/>
    <col min="9809" max="9809" width="10.7109375" style="31" customWidth="1"/>
    <col min="9810" max="9810" width="25" style="31" customWidth="1"/>
    <col min="9811" max="9812" width="10.5703125" style="31" customWidth="1"/>
    <col min="9813" max="9814" width="15.7109375" style="31" customWidth="1"/>
    <col min="9815" max="9815" width="9.140625" style="31" customWidth="1"/>
    <col min="9816" max="9819" width="4.7109375" style="31" customWidth="1"/>
    <col min="9820" max="10061" width="9.140625" style="31" customWidth="1"/>
    <col min="10062" max="10062" width="14.5703125" style="31"/>
    <col min="10063" max="10063" width="9.140625" style="31" customWidth="1"/>
    <col min="10064" max="10064" width="14.5703125" style="31" customWidth="1"/>
    <col min="10065" max="10065" width="10.7109375" style="31" customWidth="1"/>
    <col min="10066" max="10066" width="25" style="31" customWidth="1"/>
    <col min="10067" max="10068" width="10.5703125" style="31" customWidth="1"/>
    <col min="10069" max="10070" width="15.7109375" style="31" customWidth="1"/>
    <col min="10071" max="10071" width="9.140625" style="31" customWidth="1"/>
    <col min="10072" max="10075" width="4.7109375" style="31" customWidth="1"/>
    <col min="10076" max="10317" width="9.140625" style="31" customWidth="1"/>
    <col min="10318" max="10318" width="14.5703125" style="31"/>
    <col min="10319" max="10319" width="9.140625" style="31" customWidth="1"/>
    <col min="10320" max="10320" width="14.5703125" style="31" customWidth="1"/>
    <col min="10321" max="10321" width="10.7109375" style="31" customWidth="1"/>
    <col min="10322" max="10322" width="25" style="31" customWidth="1"/>
    <col min="10323" max="10324" width="10.5703125" style="31" customWidth="1"/>
    <col min="10325" max="10326" width="15.7109375" style="31" customWidth="1"/>
    <col min="10327" max="10327" width="9.140625" style="31" customWidth="1"/>
    <col min="10328" max="10331" width="4.7109375" style="31" customWidth="1"/>
    <col min="10332" max="10573" width="9.140625" style="31" customWidth="1"/>
    <col min="10574" max="10574" width="14.5703125" style="31"/>
    <col min="10575" max="10575" width="9.140625" style="31" customWidth="1"/>
    <col min="10576" max="10576" width="14.5703125" style="31" customWidth="1"/>
    <col min="10577" max="10577" width="10.7109375" style="31" customWidth="1"/>
    <col min="10578" max="10578" width="25" style="31" customWidth="1"/>
    <col min="10579" max="10580" width="10.5703125" style="31" customWidth="1"/>
    <col min="10581" max="10582" width="15.7109375" style="31" customWidth="1"/>
    <col min="10583" max="10583" width="9.140625" style="31" customWidth="1"/>
    <col min="10584" max="10587" width="4.7109375" style="31" customWidth="1"/>
    <col min="10588" max="10829" width="9.140625" style="31" customWidth="1"/>
    <col min="10830" max="10830" width="14.5703125" style="31"/>
    <col min="10831" max="10831" width="9.140625" style="31" customWidth="1"/>
    <col min="10832" max="10832" width="14.5703125" style="31" customWidth="1"/>
    <col min="10833" max="10833" width="10.7109375" style="31" customWidth="1"/>
    <col min="10834" max="10834" width="25" style="31" customWidth="1"/>
    <col min="10835" max="10836" width="10.5703125" style="31" customWidth="1"/>
    <col min="10837" max="10838" width="15.7109375" style="31" customWidth="1"/>
    <col min="10839" max="10839" width="9.140625" style="31" customWidth="1"/>
    <col min="10840" max="10843" width="4.7109375" style="31" customWidth="1"/>
    <col min="10844" max="11085" width="9.140625" style="31" customWidth="1"/>
    <col min="11086" max="11086" width="14.5703125" style="31"/>
    <col min="11087" max="11087" width="9.140625" style="31" customWidth="1"/>
    <col min="11088" max="11088" width="14.5703125" style="31" customWidth="1"/>
    <col min="11089" max="11089" width="10.7109375" style="31" customWidth="1"/>
    <col min="11090" max="11090" width="25" style="31" customWidth="1"/>
    <col min="11091" max="11092" width="10.5703125" style="31" customWidth="1"/>
    <col min="11093" max="11094" width="15.7109375" style="31" customWidth="1"/>
    <col min="11095" max="11095" width="9.140625" style="31" customWidth="1"/>
    <col min="11096" max="11099" width="4.7109375" style="31" customWidth="1"/>
    <col min="11100" max="11341" width="9.140625" style="31" customWidth="1"/>
    <col min="11342" max="11342" width="14.5703125" style="31"/>
    <col min="11343" max="11343" width="9.140625" style="31" customWidth="1"/>
    <col min="11344" max="11344" width="14.5703125" style="31" customWidth="1"/>
    <col min="11345" max="11345" width="10.7109375" style="31" customWidth="1"/>
    <col min="11346" max="11346" width="25" style="31" customWidth="1"/>
    <col min="11347" max="11348" width="10.5703125" style="31" customWidth="1"/>
    <col min="11349" max="11350" width="15.7109375" style="31" customWidth="1"/>
    <col min="11351" max="11351" width="9.140625" style="31" customWidth="1"/>
    <col min="11352" max="11355" width="4.7109375" style="31" customWidth="1"/>
    <col min="11356" max="11597" width="9.140625" style="31" customWidth="1"/>
    <col min="11598" max="11598" width="14.5703125" style="31"/>
    <col min="11599" max="11599" width="9.140625" style="31" customWidth="1"/>
    <col min="11600" max="11600" width="14.5703125" style="31" customWidth="1"/>
    <col min="11601" max="11601" width="10.7109375" style="31" customWidth="1"/>
    <col min="11602" max="11602" width="25" style="31" customWidth="1"/>
    <col min="11603" max="11604" width="10.5703125" style="31" customWidth="1"/>
    <col min="11605" max="11606" width="15.7109375" style="31" customWidth="1"/>
    <col min="11607" max="11607" width="9.140625" style="31" customWidth="1"/>
    <col min="11608" max="11611" width="4.7109375" style="31" customWidth="1"/>
    <col min="11612" max="11853" width="9.140625" style="31" customWidth="1"/>
    <col min="11854" max="11854" width="14.5703125" style="31"/>
    <col min="11855" max="11855" width="9.140625" style="31" customWidth="1"/>
    <col min="11856" max="11856" width="14.5703125" style="31" customWidth="1"/>
    <col min="11857" max="11857" width="10.7109375" style="31" customWidth="1"/>
    <col min="11858" max="11858" width="25" style="31" customWidth="1"/>
    <col min="11859" max="11860" width="10.5703125" style="31" customWidth="1"/>
    <col min="11861" max="11862" width="15.7109375" style="31" customWidth="1"/>
    <col min="11863" max="11863" width="9.140625" style="31" customWidth="1"/>
    <col min="11864" max="11867" width="4.7109375" style="31" customWidth="1"/>
    <col min="11868" max="12109" width="9.140625" style="31" customWidth="1"/>
    <col min="12110" max="12110" width="14.5703125" style="31"/>
    <col min="12111" max="12111" width="9.140625" style="31" customWidth="1"/>
    <col min="12112" max="12112" width="14.5703125" style="31" customWidth="1"/>
    <col min="12113" max="12113" width="10.7109375" style="31" customWidth="1"/>
    <col min="12114" max="12114" width="25" style="31" customWidth="1"/>
    <col min="12115" max="12116" width="10.5703125" style="31" customWidth="1"/>
    <col min="12117" max="12118" width="15.7109375" style="31" customWidth="1"/>
    <col min="12119" max="12119" width="9.140625" style="31" customWidth="1"/>
    <col min="12120" max="12123" width="4.7109375" style="31" customWidth="1"/>
    <col min="12124" max="12365" width="9.140625" style="31" customWidth="1"/>
    <col min="12366" max="12366" width="14.5703125" style="31"/>
    <col min="12367" max="12367" width="9.140625" style="31" customWidth="1"/>
    <col min="12368" max="12368" width="14.5703125" style="31" customWidth="1"/>
    <col min="12369" max="12369" width="10.7109375" style="31" customWidth="1"/>
    <col min="12370" max="12370" width="25" style="31" customWidth="1"/>
    <col min="12371" max="12372" width="10.5703125" style="31" customWidth="1"/>
    <col min="12373" max="12374" width="15.7109375" style="31" customWidth="1"/>
    <col min="12375" max="12375" width="9.140625" style="31" customWidth="1"/>
    <col min="12376" max="12379" width="4.7109375" style="31" customWidth="1"/>
    <col min="12380" max="12621" width="9.140625" style="31" customWidth="1"/>
    <col min="12622" max="12622" width="14.5703125" style="31"/>
    <col min="12623" max="12623" width="9.140625" style="31" customWidth="1"/>
    <col min="12624" max="12624" width="14.5703125" style="31" customWidth="1"/>
    <col min="12625" max="12625" width="10.7109375" style="31" customWidth="1"/>
    <col min="12626" max="12626" width="25" style="31" customWidth="1"/>
    <col min="12627" max="12628" width="10.5703125" style="31" customWidth="1"/>
    <col min="12629" max="12630" width="15.7109375" style="31" customWidth="1"/>
    <col min="12631" max="12631" width="9.140625" style="31" customWidth="1"/>
    <col min="12632" max="12635" width="4.7109375" style="31" customWidth="1"/>
    <col min="12636" max="12877" width="9.140625" style="31" customWidth="1"/>
    <col min="12878" max="12878" width="14.5703125" style="31"/>
    <col min="12879" max="12879" width="9.140625" style="31" customWidth="1"/>
    <col min="12880" max="12880" width="14.5703125" style="31" customWidth="1"/>
    <col min="12881" max="12881" width="10.7109375" style="31" customWidth="1"/>
    <col min="12882" max="12882" width="25" style="31" customWidth="1"/>
    <col min="12883" max="12884" width="10.5703125" style="31" customWidth="1"/>
    <col min="12885" max="12886" width="15.7109375" style="31" customWidth="1"/>
    <col min="12887" max="12887" width="9.140625" style="31" customWidth="1"/>
    <col min="12888" max="12891" width="4.7109375" style="31" customWidth="1"/>
    <col min="12892" max="13133" width="9.140625" style="31" customWidth="1"/>
    <col min="13134" max="13134" width="14.5703125" style="31"/>
    <col min="13135" max="13135" width="9.140625" style="31" customWidth="1"/>
    <col min="13136" max="13136" width="14.5703125" style="31" customWidth="1"/>
    <col min="13137" max="13137" width="10.7109375" style="31" customWidth="1"/>
    <col min="13138" max="13138" width="25" style="31" customWidth="1"/>
    <col min="13139" max="13140" width="10.5703125" style="31" customWidth="1"/>
    <col min="13141" max="13142" width="15.7109375" style="31" customWidth="1"/>
    <col min="13143" max="13143" width="9.140625" style="31" customWidth="1"/>
    <col min="13144" max="13147" width="4.7109375" style="31" customWidth="1"/>
    <col min="13148" max="13389" width="9.140625" style="31" customWidth="1"/>
    <col min="13390" max="13390" width="14.5703125" style="31"/>
    <col min="13391" max="13391" width="9.140625" style="31" customWidth="1"/>
    <col min="13392" max="13392" width="14.5703125" style="31" customWidth="1"/>
    <col min="13393" max="13393" width="10.7109375" style="31" customWidth="1"/>
    <col min="13394" max="13394" width="25" style="31" customWidth="1"/>
    <col min="13395" max="13396" width="10.5703125" style="31" customWidth="1"/>
    <col min="13397" max="13398" width="15.7109375" style="31" customWidth="1"/>
    <col min="13399" max="13399" width="9.140625" style="31" customWidth="1"/>
    <col min="13400" max="13403" width="4.7109375" style="31" customWidth="1"/>
    <col min="13404" max="13645" width="9.140625" style="31" customWidth="1"/>
    <col min="13646" max="13646" width="14.5703125" style="31"/>
    <col min="13647" max="13647" width="9.140625" style="31" customWidth="1"/>
    <col min="13648" max="13648" width="14.5703125" style="31" customWidth="1"/>
    <col min="13649" max="13649" width="10.7109375" style="31" customWidth="1"/>
    <col min="13650" max="13650" width="25" style="31" customWidth="1"/>
    <col min="13651" max="13652" width="10.5703125" style="31" customWidth="1"/>
    <col min="13653" max="13654" width="15.7109375" style="31" customWidth="1"/>
    <col min="13655" max="13655" width="9.140625" style="31" customWidth="1"/>
    <col min="13656" max="13659" width="4.7109375" style="31" customWidth="1"/>
    <col min="13660" max="13901" width="9.140625" style="31" customWidth="1"/>
    <col min="13902" max="13902" width="14.5703125" style="31"/>
    <col min="13903" max="13903" width="9.140625" style="31" customWidth="1"/>
    <col min="13904" max="13904" width="14.5703125" style="31" customWidth="1"/>
    <col min="13905" max="13905" width="10.7109375" style="31" customWidth="1"/>
    <col min="13906" max="13906" width="25" style="31" customWidth="1"/>
    <col min="13907" max="13908" width="10.5703125" style="31" customWidth="1"/>
    <col min="13909" max="13910" width="15.7109375" style="31" customWidth="1"/>
    <col min="13911" max="13911" width="9.140625" style="31" customWidth="1"/>
    <col min="13912" max="13915" width="4.7109375" style="31" customWidth="1"/>
    <col min="13916" max="14157" width="9.140625" style="31" customWidth="1"/>
    <col min="14158" max="14158" width="14.5703125" style="31"/>
    <col min="14159" max="14159" width="9.140625" style="31" customWidth="1"/>
    <col min="14160" max="14160" width="14.5703125" style="31" customWidth="1"/>
    <col min="14161" max="14161" width="10.7109375" style="31" customWidth="1"/>
    <col min="14162" max="14162" width="25" style="31" customWidth="1"/>
    <col min="14163" max="14164" width="10.5703125" style="31" customWidth="1"/>
    <col min="14165" max="14166" width="15.7109375" style="31" customWidth="1"/>
    <col min="14167" max="14167" width="9.140625" style="31" customWidth="1"/>
    <col min="14168" max="14171" width="4.7109375" style="31" customWidth="1"/>
    <col min="14172" max="14413" width="9.140625" style="31" customWidth="1"/>
    <col min="14414" max="14414" width="14.5703125" style="31"/>
    <col min="14415" max="14415" width="9.140625" style="31" customWidth="1"/>
    <col min="14416" max="14416" width="14.5703125" style="31" customWidth="1"/>
    <col min="14417" max="14417" width="10.7109375" style="31" customWidth="1"/>
    <col min="14418" max="14418" width="25" style="31" customWidth="1"/>
    <col min="14419" max="14420" width="10.5703125" style="31" customWidth="1"/>
    <col min="14421" max="14422" width="15.7109375" style="31" customWidth="1"/>
    <col min="14423" max="14423" width="9.140625" style="31" customWidth="1"/>
    <col min="14424" max="14427" width="4.7109375" style="31" customWidth="1"/>
    <col min="14428" max="14669" width="9.140625" style="31" customWidth="1"/>
    <col min="14670" max="14670" width="14.5703125" style="31"/>
    <col min="14671" max="14671" width="9.140625" style="31" customWidth="1"/>
    <col min="14672" max="14672" width="14.5703125" style="31" customWidth="1"/>
    <col min="14673" max="14673" width="10.7109375" style="31" customWidth="1"/>
    <col min="14674" max="14674" width="25" style="31" customWidth="1"/>
    <col min="14675" max="14676" width="10.5703125" style="31" customWidth="1"/>
    <col min="14677" max="14678" width="15.7109375" style="31" customWidth="1"/>
    <col min="14679" max="14679" width="9.140625" style="31" customWidth="1"/>
    <col min="14680" max="14683" width="4.7109375" style="31" customWidth="1"/>
    <col min="14684" max="14925" width="9.140625" style="31" customWidth="1"/>
    <col min="14926" max="14926" width="14.5703125" style="31"/>
    <col min="14927" max="14927" width="9.140625" style="31" customWidth="1"/>
    <col min="14928" max="14928" width="14.5703125" style="31" customWidth="1"/>
    <col min="14929" max="14929" width="10.7109375" style="31" customWidth="1"/>
    <col min="14930" max="14930" width="25" style="31" customWidth="1"/>
    <col min="14931" max="14932" width="10.5703125" style="31" customWidth="1"/>
    <col min="14933" max="14934" width="15.7109375" style="31" customWidth="1"/>
    <col min="14935" max="14935" width="9.140625" style="31" customWidth="1"/>
    <col min="14936" max="14939" width="4.7109375" style="31" customWidth="1"/>
    <col min="14940" max="15181" width="9.140625" style="31" customWidth="1"/>
    <col min="15182" max="15182" width="14.5703125" style="31"/>
    <col min="15183" max="15183" width="9.140625" style="31" customWidth="1"/>
    <col min="15184" max="15184" width="14.5703125" style="31" customWidth="1"/>
    <col min="15185" max="15185" width="10.7109375" style="31" customWidth="1"/>
    <col min="15186" max="15186" width="25" style="31" customWidth="1"/>
    <col min="15187" max="15188" width="10.5703125" style="31" customWidth="1"/>
    <col min="15189" max="15190" width="15.7109375" style="31" customWidth="1"/>
    <col min="15191" max="15191" width="9.140625" style="31" customWidth="1"/>
    <col min="15192" max="15195" width="4.7109375" style="31" customWidth="1"/>
    <col min="15196" max="15437" width="9.140625" style="31" customWidth="1"/>
    <col min="15438" max="15438" width="14.5703125" style="31"/>
    <col min="15439" max="15439" width="9.140625" style="31" customWidth="1"/>
    <col min="15440" max="15440" width="14.5703125" style="31" customWidth="1"/>
    <col min="15441" max="15441" width="10.7109375" style="31" customWidth="1"/>
    <col min="15442" max="15442" width="25" style="31" customWidth="1"/>
    <col min="15443" max="15444" width="10.5703125" style="31" customWidth="1"/>
    <col min="15445" max="15446" width="15.7109375" style="31" customWidth="1"/>
    <col min="15447" max="15447" width="9.140625" style="31" customWidth="1"/>
    <col min="15448" max="15451" width="4.7109375" style="31" customWidth="1"/>
    <col min="15452" max="15693" width="9.140625" style="31" customWidth="1"/>
    <col min="15694" max="15694" width="14.5703125" style="31"/>
    <col min="15695" max="15695" width="9.140625" style="31" customWidth="1"/>
    <col min="15696" max="15696" width="14.5703125" style="31" customWidth="1"/>
    <col min="15697" max="15697" width="10.7109375" style="31" customWidth="1"/>
    <col min="15698" max="15698" width="25" style="31" customWidth="1"/>
    <col min="15699" max="15700" width="10.5703125" style="31" customWidth="1"/>
    <col min="15701" max="15702" width="15.7109375" style="31" customWidth="1"/>
    <col min="15703" max="15703" width="9.140625" style="31" customWidth="1"/>
    <col min="15704" max="15707" width="4.7109375" style="31" customWidth="1"/>
    <col min="15708" max="16384" width="9.140625" style="31" customWidth="1"/>
  </cols>
  <sheetData>
    <row r="1" spans="2:114"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58"/>
      <c r="AX1" s="324"/>
      <c r="AY1" s="325"/>
      <c r="AZ1" s="325"/>
      <c r="BA1" s="325"/>
      <c r="BB1" s="325"/>
      <c r="BC1" s="325"/>
      <c r="BD1" s="325"/>
      <c r="BE1" s="325"/>
      <c r="BF1" s="325"/>
      <c r="BG1" s="325"/>
      <c r="BH1" s="325"/>
      <c r="BI1" s="325"/>
      <c r="BJ1" s="325"/>
      <c r="BK1" s="325"/>
      <c r="BL1" s="325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  <c r="CM1" s="40"/>
      <c r="CN1" s="40"/>
      <c r="CO1" s="40"/>
      <c r="CP1" s="40"/>
      <c r="CQ1" s="40"/>
      <c r="CR1" s="40"/>
      <c r="CS1" s="40"/>
      <c r="CT1" s="40"/>
      <c r="CU1" s="40"/>
      <c r="CV1" s="40"/>
      <c r="CW1" s="40"/>
      <c r="CX1" s="40"/>
      <c r="CY1" s="40"/>
      <c r="CZ1" s="40"/>
      <c r="DA1" s="40"/>
      <c r="DB1" s="40"/>
      <c r="DC1" s="40"/>
      <c r="DD1" s="40"/>
      <c r="DE1" s="40"/>
      <c r="DF1" s="40"/>
      <c r="DG1" s="40"/>
      <c r="DH1" s="40"/>
      <c r="DI1" s="40"/>
      <c r="DJ1" s="40"/>
    </row>
    <row r="2" spans="2:114" ht="17.25"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326" t="s">
        <v>7113</v>
      </c>
      <c r="R2" s="326" t="s">
        <v>7113</v>
      </c>
      <c r="S2" s="326" t="s">
        <v>7113</v>
      </c>
      <c r="T2" s="326" t="s">
        <v>7113</v>
      </c>
      <c r="U2" s="326" t="s">
        <v>7113</v>
      </c>
      <c r="V2" s="326" t="s">
        <v>7113</v>
      </c>
      <c r="W2" s="326" t="s">
        <v>7113</v>
      </c>
      <c r="X2" s="326" t="s">
        <v>7113</v>
      </c>
      <c r="Y2" s="326" t="s">
        <v>7113</v>
      </c>
      <c r="Z2" s="326" t="s">
        <v>7113</v>
      </c>
      <c r="AA2" s="326" t="s">
        <v>7113</v>
      </c>
      <c r="AB2" s="326" t="s">
        <v>7113</v>
      </c>
      <c r="AC2" s="326" t="s">
        <v>7113</v>
      </c>
      <c r="AD2" s="326" t="s">
        <v>7113</v>
      </c>
      <c r="AE2" s="326" t="s">
        <v>7113</v>
      </c>
      <c r="AF2" s="326" t="s">
        <v>7113</v>
      </c>
      <c r="AG2" s="326" t="s">
        <v>7113</v>
      </c>
      <c r="AH2" s="326" t="s">
        <v>7113</v>
      </c>
      <c r="AI2" s="326" t="s">
        <v>7113</v>
      </c>
      <c r="AJ2" s="326" t="s">
        <v>7113</v>
      </c>
      <c r="AK2" s="326" t="s">
        <v>7113</v>
      </c>
      <c r="AL2" s="326" t="s">
        <v>7113</v>
      </c>
      <c r="AM2" s="326" t="s">
        <v>7113</v>
      </c>
      <c r="AN2" s="326" t="s">
        <v>7113</v>
      </c>
      <c r="AO2" s="326" t="s">
        <v>7113</v>
      </c>
      <c r="AP2" s="326" t="s">
        <v>7113</v>
      </c>
      <c r="AQ2" s="326" t="s">
        <v>7113</v>
      </c>
      <c r="AR2" s="326" t="s">
        <v>7113</v>
      </c>
      <c r="AS2" s="326" t="s">
        <v>7113</v>
      </c>
      <c r="AT2" s="326" t="s">
        <v>7113</v>
      </c>
      <c r="AU2" s="326" t="s">
        <v>7113</v>
      </c>
      <c r="AV2" s="326" t="s">
        <v>7113</v>
      </c>
      <c r="AW2" s="326" t="s">
        <v>7113</v>
      </c>
      <c r="AX2" s="326" t="s">
        <v>7113</v>
      </c>
      <c r="AY2" s="326" t="s">
        <v>7113</v>
      </c>
      <c r="AZ2" s="326" t="s">
        <v>7113</v>
      </c>
      <c r="BA2" s="326" t="s">
        <v>7113</v>
      </c>
      <c r="BB2" s="326" t="s">
        <v>7113</v>
      </c>
      <c r="BC2" s="326" t="s">
        <v>7113</v>
      </c>
      <c r="BD2" s="326" t="s">
        <v>7113</v>
      </c>
      <c r="BE2" s="326" t="s">
        <v>7113</v>
      </c>
      <c r="BF2" s="326" t="s">
        <v>7113</v>
      </c>
      <c r="BG2" s="326" t="s">
        <v>7113</v>
      </c>
      <c r="BH2" s="326" t="s">
        <v>7113</v>
      </c>
      <c r="BI2" s="326" t="s">
        <v>7113</v>
      </c>
      <c r="BJ2" s="326" t="s">
        <v>7113</v>
      </c>
      <c r="BK2" s="326" t="s">
        <v>7113</v>
      </c>
      <c r="BL2" s="326" t="s">
        <v>7113</v>
      </c>
      <c r="BM2" s="326" t="s">
        <v>7113</v>
      </c>
      <c r="BN2" s="326" t="s">
        <v>7113</v>
      </c>
      <c r="BO2" s="326" t="s">
        <v>7113</v>
      </c>
      <c r="BP2" s="326" t="s">
        <v>7113</v>
      </c>
      <c r="BQ2" s="326" t="s">
        <v>7113</v>
      </c>
      <c r="BR2" s="326" t="s">
        <v>7113</v>
      </c>
      <c r="BS2" s="326" t="s">
        <v>7113</v>
      </c>
      <c r="BT2" s="326" t="s">
        <v>7113</v>
      </c>
      <c r="BU2" s="326" t="s">
        <v>7113</v>
      </c>
      <c r="BV2" s="326" t="s">
        <v>7113</v>
      </c>
      <c r="BW2" s="326" t="s">
        <v>7113</v>
      </c>
      <c r="BX2" s="326" t="s">
        <v>7113</v>
      </c>
      <c r="BY2" s="326" t="s">
        <v>7113</v>
      </c>
      <c r="BZ2" s="326" t="s">
        <v>7113</v>
      </c>
      <c r="CA2" s="326" t="s">
        <v>7113</v>
      </c>
      <c r="CB2" s="326" t="s">
        <v>7113</v>
      </c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  <c r="CN2" s="40"/>
      <c r="CO2" s="40"/>
      <c r="CP2" s="40"/>
      <c r="CQ2" s="40"/>
      <c r="CR2" s="40"/>
      <c r="CS2" s="40"/>
      <c r="CT2" s="40"/>
      <c r="CU2" s="40"/>
      <c r="CV2" s="40"/>
      <c r="CW2" s="40"/>
      <c r="CX2" s="40"/>
      <c r="CY2" s="40"/>
      <c r="CZ2" s="40"/>
      <c r="DA2" s="40"/>
      <c r="DB2" s="40"/>
      <c r="DC2" s="40"/>
      <c r="DD2" s="40"/>
      <c r="DE2" s="40"/>
      <c r="DF2" s="40"/>
      <c r="DG2" s="40"/>
      <c r="DH2" s="40"/>
      <c r="DI2" s="40"/>
      <c r="DJ2" s="40"/>
    </row>
    <row r="3" spans="2:114" s="91" customFormat="1">
      <c r="B3" s="40"/>
      <c r="C3" s="200"/>
      <c r="D3" s="200"/>
      <c r="E3" s="200"/>
      <c r="F3" s="200"/>
      <c r="G3" s="40"/>
      <c r="H3" s="40"/>
      <c r="I3" s="40"/>
      <c r="J3" s="40"/>
      <c r="K3" s="40"/>
      <c r="L3" s="40"/>
      <c r="M3" s="40"/>
      <c r="N3" s="40"/>
      <c r="O3" s="40"/>
      <c r="P3" s="40" t="s">
        <v>7010</v>
      </c>
      <c r="Q3" s="228"/>
      <c r="R3" s="228"/>
      <c r="S3" s="228"/>
      <c r="T3" s="228"/>
      <c r="U3" s="228"/>
      <c r="V3" s="228"/>
      <c r="W3" s="228"/>
      <c r="X3" s="228"/>
      <c r="Y3" s="228"/>
      <c r="Z3" s="228"/>
      <c r="AA3" s="228"/>
      <c r="AB3" s="228"/>
      <c r="AC3" s="228"/>
      <c r="AD3" s="228"/>
      <c r="AE3" s="228"/>
      <c r="AF3" s="228"/>
      <c r="AG3" s="228"/>
      <c r="AH3" s="228"/>
      <c r="AI3" s="228"/>
      <c r="AJ3" s="228"/>
      <c r="AK3" s="228"/>
      <c r="AL3" s="228"/>
      <c r="AM3" s="228"/>
      <c r="AN3" s="228"/>
      <c r="AO3" s="228"/>
      <c r="AP3" s="228"/>
      <c r="AQ3" s="228"/>
      <c r="AR3" s="228"/>
      <c r="AS3" s="228"/>
      <c r="AT3" s="228"/>
      <c r="AU3" s="228"/>
      <c r="AV3" s="228"/>
      <c r="AW3" s="228"/>
      <c r="AX3" s="228"/>
      <c r="AY3" s="228"/>
      <c r="AZ3" s="228"/>
      <c r="BA3" s="228"/>
      <c r="BB3" s="228"/>
      <c r="BC3" s="228"/>
      <c r="BD3" s="228"/>
      <c r="BE3" s="228"/>
      <c r="BF3" s="228"/>
      <c r="BG3" s="228"/>
      <c r="BH3" s="228"/>
      <c r="BI3" s="228"/>
      <c r="BJ3" s="228"/>
      <c r="BK3" s="228"/>
      <c r="BL3" s="228"/>
      <c r="BM3" s="228"/>
      <c r="BN3" s="228"/>
      <c r="BO3" s="228"/>
      <c r="BP3" s="228"/>
      <c r="BQ3" s="228"/>
      <c r="BR3" s="228"/>
      <c r="BS3" s="228"/>
      <c r="BT3" s="228"/>
      <c r="BU3" s="228"/>
      <c r="BV3" s="228"/>
      <c r="BW3" s="228"/>
      <c r="BX3" s="228"/>
      <c r="BY3" s="228"/>
      <c r="BZ3" s="228"/>
      <c r="CA3" s="228"/>
      <c r="CB3" s="228"/>
      <c r="CC3" s="40"/>
      <c r="CD3" s="40"/>
      <c r="CE3" s="40"/>
      <c r="CF3" s="40"/>
      <c r="CG3" s="40"/>
      <c r="CH3" s="40"/>
      <c r="CI3" s="40"/>
      <c r="CJ3" s="40"/>
      <c r="CK3" s="40"/>
      <c r="CL3" s="40"/>
      <c r="CM3" s="40"/>
      <c r="CN3" s="40"/>
      <c r="CO3" s="40"/>
      <c r="CP3" s="40"/>
      <c r="CQ3" s="40"/>
      <c r="CR3" s="40"/>
      <c r="CS3" s="40"/>
      <c r="CT3" s="40"/>
      <c r="CU3" s="40"/>
      <c r="CV3" s="40"/>
      <c r="CW3" s="40"/>
      <c r="CX3" s="40"/>
      <c r="CY3" s="40"/>
      <c r="CZ3" s="40"/>
      <c r="DA3" s="40"/>
      <c r="DB3" s="40"/>
      <c r="DC3" s="40"/>
      <c r="DD3" s="40"/>
      <c r="DE3" s="40"/>
      <c r="DF3" s="40"/>
      <c r="DG3" s="40"/>
      <c r="DH3" s="40"/>
      <c r="DI3" s="40"/>
      <c r="DJ3" s="40"/>
    </row>
    <row r="4" spans="2:114" s="91" customFormat="1">
      <c r="B4" s="200"/>
      <c r="C4" s="200"/>
      <c r="D4" s="200"/>
      <c r="E4" s="200"/>
      <c r="F4" s="200"/>
      <c r="G4" s="200"/>
      <c r="H4" s="200"/>
      <c r="I4" s="40"/>
      <c r="J4" s="40"/>
      <c r="K4" s="40"/>
      <c r="L4" s="40"/>
      <c r="M4" s="40"/>
      <c r="N4" s="40"/>
      <c r="O4" s="40"/>
      <c r="P4" s="40" t="s">
        <v>7011</v>
      </c>
      <c r="Q4" s="228"/>
      <c r="R4" s="228"/>
      <c r="S4" s="228"/>
      <c r="T4" s="228"/>
      <c r="U4" s="228"/>
      <c r="V4" s="228"/>
      <c r="W4" s="228"/>
      <c r="X4" s="228"/>
      <c r="Y4" s="228"/>
      <c r="Z4" s="228"/>
      <c r="AA4" s="228"/>
      <c r="AB4" s="228"/>
      <c r="AC4" s="228"/>
      <c r="AD4" s="228"/>
      <c r="AE4" s="228"/>
      <c r="AF4" s="228"/>
      <c r="AG4" s="228"/>
      <c r="AH4" s="228"/>
      <c r="AI4" s="228"/>
      <c r="AJ4" s="228"/>
      <c r="AK4" s="228"/>
      <c r="AL4" s="228"/>
      <c r="AM4" s="228"/>
      <c r="AN4" s="228"/>
      <c r="AO4" s="228"/>
      <c r="AP4" s="228"/>
      <c r="AQ4" s="228"/>
      <c r="AR4" s="228"/>
      <c r="AS4" s="228"/>
      <c r="AT4" s="228"/>
      <c r="AU4" s="228"/>
      <c r="AV4" s="228"/>
      <c r="AW4" s="228"/>
      <c r="AX4" s="228"/>
      <c r="AY4" s="228"/>
      <c r="AZ4" s="228"/>
      <c r="BA4" s="228"/>
      <c r="BB4" s="228"/>
      <c r="BC4" s="228"/>
      <c r="BD4" s="228"/>
      <c r="BE4" s="228"/>
      <c r="BF4" s="228"/>
      <c r="BG4" s="228"/>
      <c r="BH4" s="228"/>
      <c r="BI4" s="228"/>
      <c r="BJ4" s="228"/>
      <c r="BK4" s="228"/>
      <c r="BL4" s="228"/>
      <c r="BM4" s="228"/>
      <c r="BN4" s="228"/>
      <c r="BO4" s="228"/>
      <c r="BP4" s="228"/>
      <c r="BQ4" s="228"/>
      <c r="BR4" s="228"/>
      <c r="BS4" s="228"/>
      <c r="BT4" s="228"/>
      <c r="BU4" s="228"/>
      <c r="BV4" s="228"/>
      <c r="BW4" s="228"/>
      <c r="BX4" s="228"/>
      <c r="BY4" s="228"/>
      <c r="BZ4" s="228"/>
      <c r="CA4" s="228"/>
      <c r="CB4" s="228"/>
      <c r="CC4" s="40"/>
      <c r="CD4" s="40"/>
      <c r="CE4" s="40"/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40"/>
      <c r="DB4" s="40"/>
      <c r="DC4" s="40"/>
      <c r="DD4" s="40"/>
      <c r="DE4" s="40"/>
      <c r="DF4" s="40"/>
      <c r="DG4" s="40"/>
      <c r="DH4" s="40"/>
      <c r="DI4" s="40"/>
      <c r="DJ4" s="40"/>
    </row>
    <row r="5" spans="2:114" s="91" customFormat="1" ht="24" customHeight="1">
      <c r="B5" s="200"/>
      <c r="C5" s="200"/>
      <c r="D5" s="40"/>
      <c r="E5" s="200"/>
      <c r="F5" s="200"/>
      <c r="G5" s="40"/>
      <c r="H5" s="40"/>
      <c r="I5" s="40"/>
      <c r="J5" s="40"/>
      <c r="K5" s="40"/>
      <c r="L5" s="40"/>
      <c r="M5" s="40"/>
      <c r="N5" s="40"/>
      <c r="O5" s="40"/>
      <c r="P5" s="40"/>
      <c r="Q5" s="482" t="s">
        <v>7255</v>
      </c>
      <c r="R5" s="482" t="s">
        <v>7255</v>
      </c>
      <c r="S5" s="482" t="s">
        <v>7255</v>
      </c>
      <c r="T5" s="482" t="s">
        <v>7255</v>
      </c>
      <c r="U5" s="482" t="s">
        <v>7255</v>
      </c>
      <c r="V5" s="482" t="s">
        <v>7255</v>
      </c>
      <c r="W5" s="482" t="s">
        <v>7255</v>
      </c>
      <c r="X5" s="482" t="s">
        <v>7255</v>
      </c>
      <c r="Y5" s="482" t="s">
        <v>7255</v>
      </c>
      <c r="Z5" s="482" t="s">
        <v>7255</v>
      </c>
      <c r="AA5" s="482" t="s">
        <v>7255</v>
      </c>
      <c r="AB5" s="482" t="s">
        <v>7255</v>
      </c>
      <c r="AC5" s="482" t="s">
        <v>7255</v>
      </c>
      <c r="AD5" s="482" t="s">
        <v>7255</v>
      </c>
      <c r="AE5" s="482" t="s">
        <v>7255</v>
      </c>
      <c r="AF5" s="482" t="s">
        <v>7255</v>
      </c>
      <c r="AG5" s="482" t="s">
        <v>7255</v>
      </c>
      <c r="AH5" s="482" t="s">
        <v>7255</v>
      </c>
      <c r="AI5" s="482" t="s">
        <v>7255</v>
      </c>
      <c r="AJ5" s="482" t="s">
        <v>7255</v>
      </c>
      <c r="AK5" s="482" t="s">
        <v>7255</v>
      </c>
      <c r="AL5" s="482" t="s">
        <v>7255</v>
      </c>
      <c r="AM5" s="482" t="s">
        <v>7255</v>
      </c>
      <c r="AN5" s="482" t="s">
        <v>7255</v>
      </c>
      <c r="AO5" s="482" t="s">
        <v>7255</v>
      </c>
      <c r="AP5" s="482" t="s">
        <v>7255</v>
      </c>
      <c r="AQ5" s="482" t="s">
        <v>7255</v>
      </c>
      <c r="AR5" s="482" t="s">
        <v>7255</v>
      </c>
      <c r="AS5" s="482" t="s">
        <v>7255</v>
      </c>
      <c r="AT5" s="482" t="s">
        <v>7255</v>
      </c>
      <c r="AU5" s="482" t="s">
        <v>7255</v>
      </c>
      <c r="AV5" s="482" t="s">
        <v>7255</v>
      </c>
      <c r="AW5" s="482" t="s">
        <v>7255</v>
      </c>
      <c r="AX5" s="482" t="s">
        <v>7255</v>
      </c>
      <c r="AY5" s="482" t="s">
        <v>7255</v>
      </c>
      <c r="AZ5" s="482" t="s">
        <v>7255</v>
      </c>
      <c r="BA5" s="482" t="s">
        <v>7255</v>
      </c>
      <c r="BB5" s="482" t="s">
        <v>7255</v>
      </c>
      <c r="BC5" s="482" t="s">
        <v>7255</v>
      </c>
      <c r="BD5" s="482" t="s">
        <v>7255</v>
      </c>
      <c r="BE5" s="482" t="s">
        <v>7255</v>
      </c>
      <c r="BF5" s="482" t="s">
        <v>7255</v>
      </c>
      <c r="BG5" s="482" t="s">
        <v>7255</v>
      </c>
      <c r="BH5" s="482" t="s">
        <v>7255</v>
      </c>
      <c r="BI5" s="482" t="s">
        <v>7255</v>
      </c>
      <c r="BJ5" s="482" t="s">
        <v>7255</v>
      </c>
      <c r="BK5" s="482" t="s">
        <v>7255</v>
      </c>
      <c r="BL5" s="482" t="s">
        <v>7255</v>
      </c>
      <c r="BM5" s="482" t="s">
        <v>7255</v>
      </c>
      <c r="BN5" s="482" t="s">
        <v>7255</v>
      </c>
      <c r="BO5" s="482" t="s">
        <v>7255</v>
      </c>
      <c r="BP5" s="482" t="s">
        <v>7255</v>
      </c>
      <c r="BQ5" s="482" t="s">
        <v>7255</v>
      </c>
      <c r="BR5" s="482" t="s">
        <v>7255</v>
      </c>
      <c r="BS5" s="482" t="s">
        <v>7255</v>
      </c>
      <c r="BT5" s="482" t="s">
        <v>7255</v>
      </c>
      <c r="BU5" s="482" t="s">
        <v>7255</v>
      </c>
      <c r="BV5" s="482" t="s">
        <v>7255</v>
      </c>
      <c r="BW5" s="482" t="s">
        <v>7255</v>
      </c>
      <c r="BX5" s="482" t="s">
        <v>7255</v>
      </c>
      <c r="BY5" s="482" t="s">
        <v>7255</v>
      </c>
      <c r="BZ5" s="482" t="s">
        <v>7255</v>
      </c>
      <c r="CA5" s="482" t="s">
        <v>7255</v>
      </c>
      <c r="CB5" s="482" t="s">
        <v>7255</v>
      </c>
      <c r="CC5" s="40"/>
      <c r="CD5" s="40"/>
      <c r="CE5" s="40"/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40"/>
      <c r="DB5" s="40"/>
      <c r="DC5" s="40"/>
      <c r="DD5" s="40"/>
      <c r="DE5" s="40"/>
      <c r="DF5" s="40"/>
      <c r="DG5" s="40"/>
      <c r="DH5" s="40"/>
      <c r="DI5" s="40"/>
      <c r="DJ5" s="40"/>
    </row>
    <row r="6" spans="2:114" s="91" customFormat="1" ht="21">
      <c r="B6" s="200"/>
      <c r="C6" s="40"/>
      <c r="D6" s="40"/>
      <c r="E6" s="200"/>
      <c r="F6" s="200"/>
      <c r="G6" s="40"/>
      <c r="H6" s="40"/>
      <c r="I6" s="40"/>
      <c r="J6" s="40"/>
      <c r="K6" s="40"/>
      <c r="L6" s="40"/>
      <c r="M6" s="40"/>
      <c r="N6" s="40"/>
      <c r="O6" s="40"/>
      <c r="P6" s="40"/>
      <c r="Q6" s="229" t="s">
        <v>7012</v>
      </c>
      <c r="R6" s="229" t="s">
        <v>7013</v>
      </c>
      <c r="S6" s="229" t="s">
        <v>7008</v>
      </c>
      <c r="T6" s="229" t="s">
        <v>7009</v>
      </c>
      <c r="U6" s="229" t="s">
        <v>7014</v>
      </c>
      <c r="V6" s="229" t="s">
        <v>7015</v>
      </c>
      <c r="W6" s="229" t="s">
        <v>7016</v>
      </c>
      <c r="X6" s="229" t="s">
        <v>7017</v>
      </c>
      <c r="Y6" s="229" t="s">
        <v>7029</v>
      </c>
      <c r="Z6" s="229" t="s">
        <v>7030</v>
      </c>
      <c r="AA6" s="229" t="s">
        <v>7031</v>
      </c>
      <c r="AB6" s="229" t="s">
        <v>7032</v>
      </c>
      <c r="AC6" s="229" t="s">
        <v>7033</v>
      </c>
      <c r="AD6" s="229" t="s">
        <v>7034</v>
      </c>
      <c r="AE6" s="229" t="s">
        <v>7035</v>
      </c>
      <c r="AF6" s="229" t="s">
        <v>7036</v>
      </c>
      <c r="AG6" s="229" t="s">
        <v>7047</v>
      </c>
      <c r="AH6" s="229" t="s">
        <v>7048</v>
      </c>
      <c r="AI6" s="229" t="s">
        <v>7049</v>
      </c>
      <c r="AJ6" s="229" t="s">
        <v>7050</v>
      </c>
      <c r="AK6" s="229" t="s">
        <v>7051</v>
      </c>
      <c r="AL6" s="229" t="s">
        <v>7052</v>
      </c>
      <c r="AM6" s="229" t="s">
        <v>7053</v>
      </c>
      <c r="AN6" s="229" t="s">
        <v>7054</v>
      </c>
      <c r="AO6" s="229" t="s">
        <v>7055</v>
      </c>
      <c r="AP6" s="229" t="s">
        <v>7056</v>
      </c>
      <c r="AQ6" s="229" t="s">
        <v>7057</v>
      </c>
      <c r="AR6" s="229" t="s">
        <v>7058</v>
      </c>
      <c r="AS6" s="229" t="s">
        <v>7059</v>
      </c>
      <c r="AT6" s="229" t="s">
        <v>7060</v>
      </c>
      <c r="AU6" s="229" t="s">
        <v>7061</v>
      </c>
      <c r="AV6" s="229" t="s">
        <v>7062</v>
      </c>
      <c r="AW6" s="229" t="s">
        <v>7063</v>
      </c>
      <c r="AX6" s="229" t="s">
        <v>7064</v>
      </c>
      <c r="AY6" s="229" t="s">
        <v>7065</v>
      </c>
      <c r="AZ6" s="229" t="s">
        <v>7066</v>
      </c>
      <c r="BA6" s="229" t="s">
        <v>7067</v>
      </c>
      <c r="BB6" s="229" t="s">
        <v>7068</v>
      </c>
      <c r="BC6" s="229" t="s">
        <v>7069</v>
      </c>
      <c r="BD6" s="229" t="s">
        <v>7070</v>
      </c>
      <c r="BE6" s="229" t="s">
        <v>7071</v>
      </c>
      <c r="BF6" s="229" t="s">
        <v>7072</v>
      </c>
      <c r="BG6" s="229" t="s">
        <v>7073</v>
      </c>
      <c r="BH6" s="229" t="s">
        <v>7074</v>
      </c>
      <c r="BI6" s="229" t="s">
        <v>7075</v>
      </c>
      <c r="BJ6" s="229" t="s">
        <v>7076</v>
      </c>
      <c r="BK6" s="229" t="s">
        <v>7077</v>
      </c>
      <c r="BL6" s="229" t="s">
        <v>7078</v>
      </c>
      <c r="BM6" s="229" t="s">
        <v>7079</v>
      </c>
      <c r="BN6" s="229" t="s">
        <v>7080</v>
      </c>
      <c r="BO6" s="229" t="s">
        <v>7081</v>
      </c>
      <c r="BP6" s="229" t="s">
        <v>7082</v>
      </c>
      <c r="BQ6" s="229" t="s">
        <v>7083</v>
      </c>
      <c r="BR6" s="229" t="s">
        <v>7084</v>
      </c>
      <c r="BS6" s="229" t="s">
        <v>7085</v>
      </c>
      <c r="BT6" s="229" t="s">
        <v>7086</v>
      </c>
      <c r="BU6" s="229" t="s">
        <v>7087</v>
      </c>
      <c r="BV6" s="229" t="s">
        <v>7088</v>
      </c>
      <c r="BW6" s="229" t="s">
        <v>7089</v>
      </c>
      <c r="BX6" s="229" t="s">
        <v>7090</v>
      </c>
      <c r="BY6" s="229" t="s">
        <v>7091</v>
      </c>
      <c r="BZ6" s="229" t="s">
        <v>7092</v>
      </c>
      <c r="CA6" s="229" t="s">
        <v>7093</v>
      </c>
      <c r="CB6" s="229" t="s">
        <v>7094</v>
      </c>
      <c r="CC6" s="40"/>
      <c r="CD6" s="40"/>
      <c r="CE6" s="40"/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/>
      <c r="CZ6" s="40"/>
      <c r="DA6" s="40"/>
      <c r="DB6" s="40"/>
      <c r="DC6" s="40"/>
      <c r="DD6" s="40"/>
      <c r="DE6" s="40"/>
      <c r="DF6" s="40"/>
      <c r="DG6" s="40"/>
      <c r="DH6" s="40"/>
      <c r="DI6" s="40"/>
      <c r="DJ6" s="40"/>
    </row>
    <row r="7" spans="2:114" s="91" customFormat="1" ht="28.5">
      <c r="B7" s="200" t="s">
        <v>17</v>
      </c>
      <c r="C7" s="40"/>
      <c r="D7" s="40"/>
      <c r="E7" s="40" t="str">
        <f>'VT01'!$E$7</f>
        <v>Zdat 10.07.2020</v>
      </c>
      <c r="F7" s="40"/>
      <c r="G7" s="40"/>
      <c r="H7" s="40"/>
      <c r="I7" s="40"/>
      <c r="J7" s="40"/>
      <c r="K7" s="200"/>
      <c r="L7" s="40"/>
      <c r="M7" s="40"/>
      <c r="N7" s="40"/>
      <c r="O7" s="40"/>
      <c r="P7" s="41">
        <f>COUNTA(Q7:VH7)</f>
        <v>64</v>
      </c>
      <c r="Q7" s="230" t="s">
        <v>7114</v>
      </c>
      <c r="R7" s="230" t="s">
        <v>7114</v>
      </c>
      <c r="S7" s="230" t="s">
        <v>7114</v>
      </c>
      <c r="T7" s="230" t="s">
        <v>7114</v>
      </c>
      <c r="U7" s="230" t="s">
        <v>7114</v>
      </c>
      <c r="V7" s="230" t="s">
        <v>7114</v>
      </c>
      <c r="W7" s="230" t="s">
        <v>7114</v>
      </c>
      <c r="X7" s="230" t="s">
        <v>7114</v>
      </c>
      <c r="Y7" s="230" t="s">
        <v>7114</v>
      </c>
      <c r="Z7" s="230" t="s">
        <v>7114</v>
      </c>
      <c r="AA7" s="230" t="s">
        <v>7114</v>
      </c>
      <c r="AB7" s="230" t="s">
        <v>7114</v>
      </c>
      <c r="AC7" s="230" t="s">
        <v>7114</v>
      </c>
      <c r="AD7" s="230" t="s">
        <v>7114</v>
      </c>
      <c r="AE7" s="230" t="s">
        <v>7114</v>
      </c>
      <c r="AF7" s="230" t="s">
        <v>7114</v>
      </c>
      <c r="AG7" s="230" t="s">
        <v>7114</v>
      </c>
      <c r="AH7" s="230" t="s">
        <v>7114</v>
      </c>
      <c r="AI7" s="230" t="s">
        <v>7114</v>
      </c>
      <c r="AJ7" s="230" t="s">
        <v>7114</v>
      </c>
      <c r="AK7" s="230" t="s">
        <v>7114</v>
      </c>
      <c r="AL7" s="230" t="s">
        <v>7114</v>
      </c>
      <c r="AM7" s="230" t="s">
        <v>7114</v>
      </c>
      <c r="AN7" s="230" t="s">
        <v>7114</v>
      </c>
      <c r="AO7" s="230" t="s">
        <v>7114</v>
      </c>
      <c r="AP7" s="230" t="s">
        <v>7114</v>
      </c>
      <c r="AQ7" s="230" t="s">
        <v>7114</v>
      </c>
      <c r="AR7" s="230" t="s">
        <v>7114</v>
      </c>
      <c r="AS7" s="230" t="s">
        <v>7114</v>
      </c>
      <c r="AT7" s="230" t="s">
        <v>7114</v>
      </c>
      <c r="AU7" s="230" t="s">
        <v>7114</v>
      </c>
      <c r="AV7" s="230" t="s">
        <v>7114</v>
      </c>
      <c r="AW7" s="230" t="s">
        <v>7114</v>
      </c>
      <c r="AX7" s="230" t="s">
        <v>7114</v>
      </c>
      <c r="AY7" s="230" t="s">
        <v>7114</v>
      </c>
      <c r="AZ7" s="230" t="s">
        <v>7114</v>
      </c>
      <c r="BA7" s="230" t="s">
        <v>7114</v>
      </c>
      <c r="BB7" s="230" t="s">
        <v>7114</v>
      </c>
      <c r="BC7" s="230" t="s">
        <v>7114</v>
      </c>
      <c r="BD7" s="230" t="s">
        <v>7114</v>
      </c>
      <c r="BE7" s="230" t="s">
        <v>7114</v>
      </c>
      <c r="BF7" s="230" t="s">
        <v>7114</v>
      </c>
      <c r="BG7" s="230" t="s">
        <v>7114</v>
      </c>
      <c r="BH7" s="230" t="s">
        <v>7114</v>
      </c>
      <c r="BI7" s="230" t="s">
        <v>7114</v>
      </c>
      <c r="BJ7" s="230" t="s">
        <v>7114</v>
      </c>
      <c r="BK7" s="230" t="s">
        <v>7114</v>
      </c>
      <c r="BL7" s="230" t="s">
        <v>7114</v>
      </c>
      <c r="BM7" s="230" t="s">
        <v>7114</v>
      </c>
      <c r="BN7" s="230" t="s">
        <v>7114</v>
      </c>
      <c r="BO7" s="230" t="s">
        <v>7114</v>
      </c>
      <c r="BP7" s="230" t="s">
        <v>7114</v>
      </c>
      <c r="BQ7" s="230" t="s">
        <v>7114</v>
      </c>
      <c r="BR7" s="230" t="s">
        <v>7114</v>
      </c>
      <c r="BS7" s="230" t="s">
        <v>7114</v>
      </c>
      <c r="BT7" s="230" t="s">
        <v>7114</v>
      </c>
      <c r="BU7" s="230" t="s">
        <v>7114</v>
      </c>
      <c r="BV7" s="230" t="s">
        <v>7114</v>
      </c>
      <c r="BW7" s="230" t="s">
        <v>7114</v>
      </c>
      <c r="BX7" s="230" t="s">
        <v>7114</v>
      </c>
      <c r="BY7" s="230" t="s">
        <v>7114</v>
      </c>
      <c r="BZ7" s="230" t="s">
        <v>7114</v>
      </c>
      <c r="CA7" s="230" t="s">
        <v>7114</v>
      </c>
      <c r="CB7" s="230" t="s">
        <v>7114</v>
      </c>
      <c r="CC7" s="40"/>
      <c r="CD7" s="40"/>
      <c r="CE7" s="40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40"/>
      <c r="DE7" s="40"/>
      <c r="DF7" s="40"/>
      <c r="DG7" s="40"/>
      <c r="DH7" s="40"/>
      <c r="DI7" s="40"/>
      <c r="DJ7" s="40"/>
    </row>
    <row r="8" spans="2:114" s="91" customFormat="1" ht="26.25">
      <c r="B8" s="40"/>
      <c r="C8" s="40"/>
      <c r="D8" s="42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327" t="s">
        <v>7019</v>
      </c>
      <c r="R8" s="327" t="s">
        <v>7019</v>
      </c>
      <c r="S8" s="327" t="s">
        <v>7019</v>
      </c>
      <c r="T8" s="327" t="s">
        <v>7019</v>
      </c>
      <c r="U8" s="327" t="s">
        <v>7019</v>
      </c>
      <c r="V8" s="327" t="s">
        <v>7019</v>
      </c>
      <c r="W8" s="327" t="s">
        <v>7019</v>
      </c>
      <c r="X8" s="327" t="s">
        <v>7019</v>
      </c>
      <c r="Y8" s="327" t="s">
        <v>7019</v>
      </c>
      <c r="Z8" s="327" t="s">
        <v>7019</v>
      </c>
      <c r="AA8" s="327" t="s">
        <v>7019</v>
      </c>
      <c r="AB8" s="327" t="s">
        <v>7019</v>
      </c>
      <c r="AC8" s="327" t="s">
        <v>7019</v>
      </c>
      <c r="AD8" s="327" t="s">
        <v>7019</v>
      </c>
      <c r="AE8" s="327" t="s">
        <v>7019</v>
      </c>
      <c r="AF8" s="327" t="s">
        <v>7019</v>
      </c>
      <c r="AG8" s="327" t="s">
        <v>7019</v>
      </c>
      <c r="AH8" s="327" t="s">
        <v>7019</v>
      </c>
      <c r="AI8" s="327" t="s">
        <v>7019</v>
      </c>
      <c r="AJ8" s="327" t="s">
        <v>7019</v>
      </c>
      <c r="AK8" s="327" t="s">
        <v>7019</v>
      </c>
      <c r="AL8" s="327" t="s">
        <v>7019</v>
      </c>
      <c r="AM8" s="327" t="s">
        <v>7019</v>
      </c>
      <c r="AN8" s="327" t="s">
        <v>7019</v>
      </c>
      <c r="AO8" s="327" t="s">
        <v>7019</v>
      </c>
      <c r="AP8" s="327" t="s">
        <v>7019</v>
      </c>
      <c r="AQ8" s="327" t="s">
        <v>7019</v>
      </c>
      <c r="AR8" s="327" t="s">
        <v>7019</v>
      </c>
      <c r="AS8" s="327" t="s">
        <v>7019</v>
      </c>
      <c r="AT8" s="327" t="s">
        <v>7019</v>
      </c>
      <c r="AU8" s="327" t="s">
        <v>7019</v>
      </c>
      <c r="AV8" s="327" t="s">
        <v>7019</v>
      </c>
      <c r="AW8" s="327" t="s">
        <v>7019</v>
      </c>
      <c r="AX8" s="327" t="s">
        <v>7019</v>
      </c>
      <c r="AY8" s="327" t="s">
        <v>7019</v>
      </c>
      <c r="AZ8" s="327" t="s">
        <v>7019</v>
      </c>
      <c r="BA8" s="327" t="s">
        <v>7019</v>
      </c>
      <c r="BB8" s="327" t="s">
        <v>7019</v>
      </c>
      <c r="BC8" s="327" t="s">
        <v>7019</v>
      </c>
      <c r="BD8" s="327" t="s">
        <v>7019</v>
      </c>
      <c r="BE8" s="327" t="s">
        <v>7019</v>
      </c>
      <c r="BF8" s="327" t="s">
        <v>7019</v>
      </c>
      <c r="BG8" s="327" t="s">
        <v>7019</v>
      </c>
      <c r="BH8" s="327" t="s">
        <v>7019</v>
      </c>
      <c r="BI8" s="327" t="s">
        <v>7019</v>
      </c>
      <c r="BJ8" s="327" t="s">
        <v>7019</v>
      </c>
      <c r="BK8" s="327" t="s">
        <v>7019</v>
      </c>
      <c r="BL8" s="327" t="s">
        <v>7019</v>
      </c>
      <c r="BM8" s="327" t="s">
        <v>7019</v>
      </c>
      <c r="BN8" s="327" t="s">
        <v>7019</v>
      </c>
      <c r="BO8" s="327" t="s">
        <v>7019</v>
      </c>
      <c r="BP8" s="327" t="s">
        <v>7019</v>
      </c>
      <c r="BQ8" s="327" t="s">
        <v>7019</v>
      </c>
      <c r="BR8" s="327" t="s">
        <v>7019</v>
      </c>
      <c r="BS8" s="327" t="s">
        <v>7019</v>
      </c>
      <c r="BT8" s="327" t="s">
        <v>7019</v>
      </c>
      <c r="BU8" s="327" t="s">
        <v>7019</v>
      </c>
      <c r="BV8" s="327" t="s">
        <v>7019</v>
      </c>
      <c r="BW8" s="327" t="s">
        <v>7019</v>
      </c>
      <c r="BX8" s="327" t="s">
        <v>7019</v>
      </c>
      <c r="BY8" s="327" t="s">
        <v>7019</v>
      </c>
      <c r="BZ8" s="327" t="s">
        <v>7019</v>
      </c>
      <c r="CA8" s="327" t="s">
        <v>7019</v>
      </c>
      <c r="CB8" s="327" t="s">
        <v>7019</v>
      </c>
      <c r="CC8" s="40"/>
      <c r="CD8" s="40"/>
      <c r="CE8" s="40"/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40"/>
      <c r="DB8" s="40"/>
      <c r="DC8" s="40"/>
      <c r="DD8" s="40"/>
      <c r="DE8" s="40"/>
      <c r="DF8" s="40"/>
      <c r="DG8" s="40"/>
      <c r="DH8" s="40"/>
      <c r="DI8" s="40"/>
      <c r="DJ8" s="40"/>
    </row>
    <row r="9" spans="2:114" s="99" customFormat="1" ht="45">
      <c r="B9" s="208" t="s">
        <v>6978</v>
      </c>
      <c r="C9" s="208" t="s">
        <v>6979</v>
      </c>
      <c r="D9" s="209" t="s">
        <v>6980</v>
      </c>
      <c r="E9" s="210" t="s">
        <v>6981</v>
      </c>
      <c r="F9" s="210" t="s">
        <v>6982</v>
      </c>
      <c r="G9" s="210" t="s">
        <v>6983</v>
      </c>
      <c r="H9" s="211" t="s">
        <v>6984</v>
      </c>
      <c r="I9" s="211" t="s">
        <v>6985</v>
      </c>
      <c r="J9" s="211" t="s">
        <v>6986</v>
      </c>
      <c r="K9" s="210" t="s">
        <v>6987</v>
      </c>
      <c r="L9" s="210" t="s">
        <v>6988</v>
      </c>
      <c r="M9" s="210" t="s">
        <v>6989</v>
      </c>
      <c r="N9" s="210" t="s">
        <v>6990</v>
      </c>
      <c r="O9" s="210" t="s">
        <v>6991</v>
      </c>
      <c r="P9" s="210" t="s">
        <v>6984</v>
      </c>
      <c r="Q9" s="226" t="str">
        <f>RIGHT(Q6,1)</f>
        <v>1</v>
      </c>
      <c r="R9" s="226" t="str">
        <f t="shared" ref="R9:U9" si="0">RIGHT(R6,1)</f>
        <v>2</v>
      </c>
      <c r="S9" s="226" t="str">
        <f t="shared" si="0"/>
        <v>3</v>
      </c>
      <c r="T9" s="226" t="str">
        <f t="shared" si="0"/>
        <v>4</v>
      </c>
      <c r="U9" s="226" t="str">
        <f t="shared" si="0"/>
        <v>5</v>
      </c>
      <c r="V9" s="226" t="str">
        <f>RIGHT(V6,1)</f>
        <v>6</v>
      </c>
      <c r="W9" s="226" t="str">
        <f t="shared" ref="W9:Y9" si="1">RIGHT(W6,1)</f>
        <v>7</v>
      </c>
      <c r="X9" s="226" t="str">
        <f t="shared" si="1"/>
        <v>8</v>
      </c>
      <c r="Y9" s="226" t="str">
        <f t="shared" si="1"/>
        <v>9</v>
      </c>
      <c r="Z9" s="226" t="str">
        <f t="shared" ref="Z9:AF9" si="2">RIGHT(Z6,2)</f>
        <v>10</v>
      </c>
      <c r="AA9" s="226" t="str">
        <f t="shared" si="2"/>
        <v>11</v>
      </c>
      <c r="AB9" s="226" t="str">
        <f t="shared" si="2"/>
        <v>12</v>
      </c>
      <c r="AC9" s="226" t="str">
        <f t="shared" si="2"/>
        <v>13</v>
      </c>
      <c r="AD9" s="226" t="str">
        <f t="shared" si="2"/>
        <v>14</v>
      </c>
      <c r="AE9" s="226" t="str">
        <f t="shared" si="2"/>
        <v>15</v>
      </c>
      <c r="AF9" s="226" t="str">
        <f t="shared" si="2"/>
        <v>16</v>
      </c>
      <c r="AG9" s="226" t="str">
        <f>RIGHT(AG6,2)</f>
        <v>17</v>
      </c>
      <c r="AH9" s="226" t="str">
        <f t="shared" ref="AH9:AV9" si="3">RIGHT(AH6,2)</f>
        <v>18</v>
      </c>
      <c r="AI9" s="226" t="str">
        <f t="shared" si="3"/>
        <v>19</v>
      </c>
      <c r="AJ9" s="226" t="str">
        <f t="shared" si="3"/>
        <v>20</v>
      </c>
      <c r="AK9" s="226" t="str">
        <f t="shared" si="3"/>
        <v>21</v>
      </c>
      <c r="AL9" s="226" t="str">
        <f t="shared" si="3"/>
        <v>22</v>
      </c>
      <c r="AM9" s="226" t="str">
        <f t="shared" si="3"/>
        <v>23</v>
      </c>
      <c r="AN9" s="226" t="str">
        <f t="shared" si="3"/>
        <v>24</v>
      </c>
      <c r="AO9" s="226" t="str">
        <f t="shared" si="3"/>
        <v>25</v>
      </c>
      <c r="AP9" s="226" t="str">
        <f t="shared" si="3"/>
        <v>26</v>
      </c>
      <c r="AQ9" s="226" t="str">
        <f t="shared" si="3"/>
        <v>27</v>
      </c>
      <c r="AR9" s="226" t="str">
        <f t="shared" si="3"/>
        <v>28</v>
      </c>
      <c r="AS9" s="226" t="str">
        <f t="shared" si="3"/>
        <v>29</v>
      </c>
      <c r="AT9" s="226" t="str">
        <f t="shared" si="3"/>
        <v>30</v>
      </c>
      <c r="AU9" s="226" t="str">
        <f t="shared" si="3"/>
        <v>31</v>
      </c>
      <c r="AV9" s="226" t="str">
        <f t="shared" si="3"/>
        <v>32</v>
      </c>
      <c r="AW9" s="226">
        <v>33</v>
      </c>
      <c r="AX9" s="226">
        <v>34</v>
      </c>
      <c r="AY9" s="226">
        <v>35</v>
      </c>
      <c r="AZ9" s="226">
        <v>36</v>
      </c>
      <c r="BA9" s="226">
        <v>37</v>
      </c>
      <c r="BB9" s="226">
        <v>38</v>
      </c>
      <c r="BC9" s="226">
        <v>39</v>
      </c>
      <c r="BD9" s="226">
        <v>40</v>
      </c>
      <c r="BE9" s="226">
        <v>41</v>
      </c>
      <c r="BF9" s="226">
        <v>42</v>
      </c>
      <c r="BG9" s="226">
        <v>43</v>
      </c>
      <c r="BH9" s="226">
        <v>44</v>
      </c>
      <c r="BI9" s="226">
        <v>45</v>
      </c>
      <c r="BJ9" s="226">
        <v>46</v>
      </c>
      <c r="BK9" s="226">
        <v>47</v>
      </c>
      <c r="BL9" s="226">
        <v>48</v>
      </c>
      <c r="BM9" s="226">
        <v>49</v>
      </c>
      <c r="BN9" s="226">
        <v>50</v>
      </c>
      <c r="BO9" s="226">
        <v>51</v>
      </c>
      <c r="BP9" s="226">
        <v>52</v>
      </c>
      <c r="BQ9" s="226">
        <v>53</v>
      </c>
      <c r="BR9" s="226">
        <v>54</v>
      </c>
      <c r="BS9" s="226">
        <v>55</v>
      </c>
      <c r="BT9" s="226">
        <v>56</v>
      </c>
      <c r="BU9" s="226">
        <v>57</v>
      </c>
      <c r="BV9" s="226">
        <v>58</v>
      </c>
      <c r="BW9" s="226">
        <v>59</v>
      </c>
      <c r="BX9" s="226">
        <v>60</v>
      </c>
      <c r="BY9" s="226">
        <v>61</v>
      </c>
      <c r="BZ9" s="226">
        <v>62</v>
      </c>
      <c r="CA9" s="226">
        <v>63</v>
      </c>
      <c r="CB9" s="226">
        <v>64</v>
      </c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2"/>
      <c r="CQ9" s="42"/>
      <c r="CR9" s="42"/>
      <c r="CS9" s="42"/>
      <c r="CT9" s="42"/>
      <c r="CU9" s="42"/>
      <c r="CV9" s="42"/>
      <c r="CW9" s="42"/>
      <c r="CX9" s="42"/>
      <c r="CY9" s="42"/>
      <c r="CZ9" s="42"/>
      <c r="DA9" s="42"/>
      <c r="DB9" s="42"/>
      <c r="DC9" s="42"/>
      <c r="DD9" s="42"/>
      <c r="DE9" s="42"/>
      <c r="DF9" s="42"/>
      <c r="DG9" s="42"/>
      <c r="DH9" s="42"/>
      <c r="DI9" s="42"/>
      <c r="DJ9" s="42"/>
    </row>
    <row r="10" spans="2:114" s="100" customFormat="1" ht="64.5" customHeight="1">
      <c r="B10" s="611" t="s">
        <v>7883</v>
      </c>
      <c r="C10" s="328" t="s">
        <v>4</v>
      </c>
      <c r="D10" s="259">
        <v>100</v>
      </c>
      <c r="E10" s="782" t="str">
        <f>CONCATENATE("1FE14R3",MID(F10,9,3),IF(MID(F10,13,1)="",0,MID(F10,13,1)),IF(MID(F10,14,1)="",0,MID(F10,14,1)),G10)</f>
        <v>1FE14R3000A0J</v>
      </c>
      <c r="F10" s="767" t="s">
        <v>114</v>
      </c>
      <c r="G10" s="506" t="s">
        <v>7895</v>
      </c>
      <c r="H10" s="239"/>
      <c r="I10" s="783" t="s">
        <v>7289</v>
      </c>
      <c r="J10" s="234" t="s">
        <v>7115</v>
      </c>
      <c r="K10" s="492" t="s">
        <v>7545</v>
      </c>
      <c r="L10" s="492" t="s">
        <v>7563</v>
      </c>
      <c r="M10" s="492" t="s">
        <v>7544</v>
      </c>
      <c r="N10" s="285" t="s">
        <v>115</v>
      </c>
      <c r="O10" s="264">
        <v>1</v>
      </c>
      <c r="P10" s="264"/>
      <c r="Q10" s="496" t="s">
        <v>6789</v>
      </c>
      <c r="R10" s="496" t="s">
        <v>6789</v>
      </c>
      <c r="S10" s="496" t="s">
        <v>6789</v>
      </c>
      <c r="T10" s="496" t="s">
        <v>6789</v>
      </c>
      <c r="U10" s="496" t="s">
        <v>6789</v>
      </c>
      <c r="V10" s="496" t="s">
        <v>6789</v>
      </c>
      <c r="W10" s="496" t="s">
        <v>6789</v>
      </c>
      <c r="X10" s="496" t="s">
        <v>6789</v>
      </c>
      <c r="Y10" s="496" t="s">
        <v>6789</v>
      </c>
      <c r="Z10" s="496" t="s">
        <v>6789</v>
      </c>
      <c r="AA10" s="496" t="s">
        <v>6789</v>
      </c>
      <c r="AB10" s="496" t="s">
        <v>6789</v>
      </c>
      <c r="AC10" s="496" t="s">
        <v>6789</v>
      </c>
      <c r="AD10" s="496" t="s">
        <v>6789</v>
      </c>
      <c r="AE10" s="496" t="s">
        <v>6789</v>
      </c>
      <c r="AF10" s="496" t="s">
        <v>6789</v>
      </c>
      <c r="AG10" s="496" t="s">
        <v>6789</v>
      </c>
      <c r="AH10" s="496" t="s">
        <v>6789</v>
      </c>
      <c r="AI10" s="496" t="s">
        <v>6789</v>
      </c>
      <c r="AJ10" s="496" t="s">
        <v>6789</v>
      </c>
      <c r="AK10" s="496" t="s">
        <v>6789</v>
      </c>
      <c r="AL10" s="496" t="s">
        <v>6789</v>
      </c>
      <c r="AM10" s="496" t="s">
        <v>6789</v>
      </c>
      <c r="AN10" s="496" t="s">
        <v>6789</v>
      </c>
      <c r="AO10" s="496" t="s">
        <v>6789</v>
      </c>
      <c r="AP10" s="496" t="s">
        <v>6789</v>
      </c>
      <c r="AQ10" s="496" t="s">
        <v>6789</v>
      </c>
      <c r="AR10" s="496" t="s">
        <v>6789</v>
      </c>
      <c r="AS10" s="496" t="s">
        <v>6789</v>
      </c>
      <c r="AT10" s="496" t="s">
        <v>6789</v>
      </c>
      <c r="AU10" s="496" t="s">
        <v>6789</v>
      </c>
      <c r="AV10" s="496" t="s">
        <v>6789</v>
      </c>
      <c r="AW10" s="496" t="s">
        <v>6789</v>
      </c>
      <c r="AX10" s="496" t="s">
        <v>6789</v>
      </c>
      <c r="AY10" s="496" t="s">
        <v>6789</v>
      </c>
      <c r="AZ10" s="496" t="s">
        <v>6789</v>
      </c>
      <c r="BA10" s="496" t="s">
        <v>6789</v>
      </c>
      <c r="BB10" s="496" t="s">
        <v>6789</v>
      </c>
      <c r="BC10" s="496" t="s">
        <v>6789</v>
      </c>
      <c r="BD10" s="496" t="s">
        <v>6789</v>
      </c>
      <c r="BE10" s="496" t="s">
        <v>6789</v>
      </c>
      <c r="BF10" s="496" t="s">
        <v>6789</v>
      </c>
      <c r="BG10" s="496" t="s">
        <v>6789</v>
      </c>
      <c r="BH10" s="496" t="s">
        <v>6789</v>
      </c>
      <c r="BI10" s="496" t="s">
        <v>6789</v>
      </c>
      <c r="BJ10" s="496" t="s">
        <v>6789</v>
      </c>
      <c r="BK10" s="496" t="s">
        <v>6789</v>
      </c>
      <c r="BL10" s="496" t="s">
        <v>6789</v>
      </c>
      <c r="BM10" s="496" t="s">
        <v>6789</v>
      </c>
      <c r="BN10" s="496" t="s">
        <v>6789</v>
      </c>
      <c r="BO10" s="496" t="s">
        <v>6789</v>
      </c>
      <c r="BP10" s="496" t="s">
        <v>6789</v>
      </c>
      <c r="BQ10" s="496" t="s">
        <v>6789</v>
      </c>
      <c r="BR10" s="496" t="s">
        <v>6789</v>
      </c>
      <c r="BS10" s="496" t="s">
        <v>6789</v>
      </c>
      <c r="BT10" s="496" t="s">
        <v>6789</v>
      </c>
      <c r="BU10" s="496" t="s">
        <v>6789</v>
      </c>
      <c r="BV10" s="496" t="s">
        <v>6789</v>
      </c>
      <c r="BW10" s="496" t="s">
        <v>6789</v>
      </c>
      <c r="BX10" s="496" t="s">
        <v>6789</v>
      </c>
      <c r="BY10" s="496" t="s">
        <v>6789</v>
      </c>
      <c r="BZ10" s="496" t="s">
        <v>6789</v>
      </c>
      <c r="CA10" s="496" t="s">
        <v>6789</v>
      </c>
      <c r="CB10" s="496" t="s">
        <v>6789</v>
      </c>
      <c r="CC10" s="227"/>
      <c r="CD10" s="227"/>
      <c r="CE10" s="227"/>
      <c r="CF10" s="227"/>
      <c r="CG10" s="227"/>
      <c r="CH10" s="227"/>
      <c r="CI10" s="227"/>
      <c r="CJ10" s="227"/>
      <c r="CK10" s="227"/>
      <c r="CL10" s="227"/>
      <c r="CM10" s="227"/>
      <c r="CN10" s="227"/>
      <c r="CO10" s="227"/>
      <c r="CP10" s="227"/>
      <c r="CQ10" s="227"/>
      <c r="CR10" s="227"/>
      <c r="CS10" s="227"/>
      <c r="CT10" s="227"/>
      <c r="CU10" s="227"/>
      <c r="CV10" s="227"/>
      <c r="CW10" s="227"/>
      <c r="CX10" s="227"/>
      <c r="CY10" s="227"/>
      <c r="CZ10" s="227"/>
      <c r="DA10" s="227"/>
      <c r="DB10" s="227"/>
      <c r="DC10" s="227"/>
      <c r="DD10" s="227"/>
      <c r="DE10" s="227"/>
      <c r="DF10" s="227"/>
      <c r="DG10" s="227"/>
      <c r="DH10" s="227"/>
      <c r="DI10" s="227"/>
      <c r="DJ10" s="227"/>
    </row>
    <row r="11" spans="2:114" s="100" customFormat="1" ht="33" customHeight="1">
      <c r="B11" s="286"/>
      <c r="C11" s="283" t="s">
        <v>4</v>
      </c>
      <c r="D11" s="233">
        <v>200</v>
      </c>
      <c r="E11" s="763" t="str">
        <f>CONCATENATE("1FE19RA",MID(F11,9,3),IF(MID(F11,13,1)="",0,MID(F11,13,1)),IF(MID(F11,14,1)="",0,MID(F11,14,1)),G11)</f>
        <v>1FE19RA02500A</v>
      </c>
      <c r="F11" s="762" t="s">
        <v>753</v>
      </c>
      <c r="G11" s="199" t="s">
        <v>6605</v>
      </c>
      <c r="H11" s="199"/>
      <c r="I11" s="777" t="s">
        <v>7116</v>
      </c>
      <c r="J11" s="220"/>
      <c r="K11" s="492" t="s">
        <v>7547</v>
      </c>
      <c r="L11" s="492" t="s">
        <v>7561</v>
      </c>
      <c r="M11" s="235" t="s">
        <v>7546</v>
      </c>
      <c r="N11" s="218" t="s">
        <v>754</v>
      </c>
      <c r="O11" s="221">
        <v>1</v>
      </c>
      <c r="P11" s="221"/>
      <c r="Q11" s="236" t="s">
        <v>117</v>
      </c>
      <c r="R11" s="236" t="s">
        <v>6789</v>
      </c>
      <c r="S11" s="236" t="s">
        <v>117</v>
      </c>
      <c r="T11" s="236" t="s">
        <v>6789</v>
      </c>
      <c r="U11" s="236" t="s">
        <v>117</v>
      </c>
      <c r="V11" s="236" t="s">
        <v>6789</v>
      </c>
      <c r="W11" s="236" t="s">
        <v>117</v>
      </c>
      <c r="X11" s="236" t="s">
        <v>6789</v>
      </c>
      <c r="Y11" s="236" t="s">
        <v>117</v>
      </c>
      <c r="Z11" s="236" t="s">
        <v>6789</v>
      </c>
      <c r="AA11" s="236" t="s">
        <v>117</v>
      </c>
      <c r="AB11" s="236" t="s">
        <v>6789</v>
      </c>
      <c r="AC11" s="236" t="s">
        <v>117</v>
      </c>
      <c r="AD11" s="236" t="s">
        <v>6789</v>
      </c>
      <c r="AE11" s="236" t="s">
        <v>117</v>
      </c>
      <c r="AF11" s="236" t="s">
        <v>6789</v>
      </c>
      <c r="AG11" s="236" t="s">
        <v>117</v>
      </c>
      <c r="AH11" s="236" t="s">
        <v>6789</v>
      </c>
      <c r="AI11" s="236" t="s">
        <v>117</v>
      </c>
      <c r="AJ11" s="236" t="s">
        <v>6789</v>
      </c>
      <c r="AK11" s="236" t="s">
        <v>117</v>
      </c>
      <c r="AL11" s="236" t="s">
        <v>6789</v>
      </c>
      <c r="AM11" s="236" t="s">
        <v>117</v>
      </c>
      <c r="AN11" s="236" t="s">
        <v>6789</v>
      </c>
      <c r="AO11" s="236" t="s">
        <v>117</v>
      </c>
      <c r="AP11" s="236" t="s">
        <v>6789</v>
      </c>
      <c r="AQ11" s="236" t="s">
        <v>117</v>
      </c>
      <c r="AR11" s="236" t="s">
        <v>6789</v>
      </c>
      <c r="AS11" s="236" t="s">
        <v>117</v>
      </c>
      <c r="AT11" s="236" t="s">
        <v>6789</v>
      </c>
      <c r="AU11" s="236" t="s">
        <v>117</v>
      </c>
      <c r="AV11" s="236" t="s">
        <v>6789</v>
      </c>
      <c r="AW11" s="236" t="s">
        <v>117</v>
      </c>
      <c r="AX11" s="236" t="s">
        <v>6789</v>
      </c>
      <c r="AY11" s="236" t="s">
        <v>117</v>
      </c>
      <c r="AZ11" s="236" t="s">
        <v>6789</v>
      </c>
      <c r="BA11" s="236" t="s">
        <v>117</v>
      </c>
      <c r="BB11" s="236" t="s">
        <v>6789</v>
      </c>
      <c r="BC11" s="236" t="s">
        <v>117</v>
      </c>
      <c r="BD11" s="236" t="s">
        <v>6789</v>
      </c>
      <c r="BE11" s="236" t="s">
        <v>117</v>
      </c>
      <c r="BF11" s="236" t="s">
        <v>6789</v>
      </c>
      <c r="BG11" s="236" t="s">
        <v>117</v>
      </c>
      <c r="BH11" s="236" t="s">
        <v>6789</v>
      </c>
      <c r="BI11" s="236" t="s">
        <v>117</v>
      </c>
      <c r="BJ11" s="236" t="s">
        <v>6789</v>
      </c>
      <c r="BK11" s="236" t="s">
        <v>117</v>
      </c>
      <c r="BL11" s="236" t="s">
        <v>6789</v>
      </c>
      <c r="BM11" s="236" t="s">
        <v>117</v>
      </c>
      <c r="BN11" s="236" t="s">
        <v>6789</v>
      </c>
      <c r="BO11" s="236" t="s">
        <v>117</v>
      </c>
      <c r="BP11" s="236" t="s">
        <v>6789</v>
      </c>
      <c r="BQ11" s="236" t="s">
        <v>117</v>
      </c>
      <c r="BR11" s="236" t="s">
        <v>6789</v>
      </c>
      <c r="BS11" s="236" t="s">
        <v>117</v>
      </c>
      <c r="BT11" s="236" t="s">
        <v>6789</v>
      </c>
      <c r="BU11" s="236" t="s">
        <v>117</v>
      </c>
      <c r="BV11" s="236" t="s">
        <v>6789</v>
      </c>
      <c r="BW11" s="236" t="s">
        <v>117</v>
      </c>
      <c r="BX11" s="236" t="s">
        <v>6789</v>
      </c>
      <c r="BY11" s="236" t="s">
        <v>117</v>
      </c>
      <c r="BZ11" s="236" t="s">
        <v>6789</v>
      </c>
      <c r="CA11" s="236" t="s">
        <v>117</v>
      </c>
      <c r="CB11" s="236" t="s">
        <v>6789</v>
      </c>
      <c r="CC11" s="227"/>
      <c r="CD11" s="227"/>
      <c r="CE11" s="227"/>
      <c r="CF11" s="227"/>
      <c r="CG11" s="227"/>
      <c r="CH11" s="227"/>
      <c r="CI11" s="227"/>
      <c r="CJ11" s="227"/>
      <c r="CK11" s="227"/>
      <c r="CL11" s="227"/>
      <c r="CM11" s="227"/>
      <c r="CN11" s="227"/>
      <c r="CO11" s="227"/>
      <c r="CP11" s="227"/>
      <c r="CQ11" s="227"/>
      <c r="CR11" s="227"/>
      <c r="CS11" s="227"/>
      <c r="CT11" s="227"/>
      <c r="CU11" s="227"/>
      <c r="CV11" s="227"/>
      <c r="CW11" s="227"/>
      <c r="CX11" s="227"/>
      <c r="CY11" s="227"/>
      <c r="CZ11" s="227"/>
      <c r="DA11" s="227"/>
      <c r="DB11" s="227"/>
      <c r="DC11" s="227"/>
      <c r="DD11" s="227"/>
      <c r="DE11" s="227"/>
      <c r="DF11" s="227"/>
      <c r="DG11" s="227"/>
      <c r="DH11" s="227"/>
      <c r="DI11" s="227"/>
      <c r="DJ11" s="227"/>
    </row>
    <row r="12" spans="2:114" s="100" customFormat="1" ht="15" customHeight="1">
      <c r="B12" s="253"/>
      <c r="C12" s="254" t="s">
        <v>4</v>
      </c>
      <c r="D12" s="254">
        <v>300</v>
      </c>
      <c r="E12" s="765" t="str">
        <f>CONCATENATE("1FE19RA",MID(F12,9,3),IF(MID(F12,13,1)="",0,MID(F12,13,1)),IF(MID(F12,14,1)="",0,MID(F12,14,1)),G12)</f>
        <v>1FE19RA029A0C</v>
      </c>
      <c r="F12" s="765" t="s">
        <v>771</v>
      </c>
      <c r="G12" s="254" t="s">
        <v>7024</v>
      </c>
      <c r="H12" s="254"/>
      <c r="I12" s="779" t="s">
        <v>7117</v>
      </c>
      <c r="J12" s="254"/>
      <c r="K12" s="671" t="s">
        <v>7549</v>
      </c>
      <c r="L12" s="671" t="s">
        <v>7562</v>
      </c>
      <c r="M12" s="671" t="s">
        <v>7548</v>
      </c>
      <c r="N12" s="227" t="s">
        <v>772</v>
      </c>
      <c r="O12" s="251">
        <v>0.08</v>
      </c>
      <c r="P12" s="254"/>
      <c r="Q12" s="254" t="s">
        <v>6789</v>
      </c>
      <c r="R12" s="254" t="s">
        <v>6789</v>
      </c>
      <c r="S12" s="254" t="s">
        <v>6789</v>
      </c>
      <c r="T12" s="254" t="s">
        <v>6789</v>
      </c>
      <c r="U12" s="254" t="s">
        <v>6789</v>
      </c>
      <c r="V12" s="254" t="s">
        <v>6789</v>
      </c>
      <c r="W12" s="254" t="s">
        <v>6789</v>
      </c>
      <c r="X12" s="254" t="s">
        <v>6789</v>
      </c>
      <c r="Y12" s="254" t="s">
        <v>6789</v>
      </c>
      <c r="Z12" s="254" t="s">
        <v>6789</v>
      </c>
      <c r="AA12" s="254" t="s">
        <v>6789</v>
      </c>
      <c r="AB12" s="254" t="s">
        <v>6789</v>
      </c>
      <c r="AC12" s="254" t="s">
        <v>6789</v>
      </c>
      <c r="AD12" s="254" t="s">
        <v>6789</v>
      </c>
      <c r="AE12" s="254" t="s">
        <v>6789</v>
      </c>
      <c r="AF12" s="254" t="s">
        <v>6789</v>
      </c>
      <c r="AG12" s="254" t="s">
        <v>6789</v>
      </c>
      <c r="AH12" s="254" t="s">
        <v>6789</v>
      </c>
      <c r="AI12" s="254" t="s">
        <v>6789</v>
      </c>
      <c r="AJ12" s="254" t="s">
        <v>6789</v>
      </c>
      <c r="AK12" s="254" t="s">
        <v>6789</v>
      </c>
      <c r="AL12" s="254" t="s">
        <v>6789</v>
      </c>
      <c r="AM12" s="254" t="s">
        <v>6789</v>
      </c>
      <c r="AN12" s="254" t="s">
        <v>6789</v>
      </c>
      <c r="AO12" s="254" t="s">
        <v>6789</v>
      </c>
      <c r="AP12" s="254" t="s">
        <v>6789</v>
      </c>
      <c r="AQ12" s="254" t="s">
        <v>6789</v>
      </c>
      <c r="AR12" s="254" t="s">
        <v>6789</v>
      </c>
      <c r="AS12" s="254" t="s">
        <v>6789</v>
      </c>
      <c r="AT12" s="254" t="s">
        <v>6789</v>
      </c>
      <c r="AU12" s="254" t="s">
        <v>6789</v>
      </c>
      <c r="AV12" s="254" t="s">
        <v>6789</v>
      </c>
      <c r="AW12" s="254" t="s">
        <v>6789</v>
      </c>
      <c r="AX12" s="254" t="s">
        <v>6789</v>
      </c>
      <c r="AY12" s="254" t="s">
        <v>6789</v>
      </c>
      <c r="AZ12" s="254" t="s">
        <v>6789</v>
      </c>
      <c r="BA12" s="254" t="s">
        <v>6789</v>
      </c>
      <c r="BB12" s="254" t="s">
        <v>6789</v>
      </c>
      <c r="BC12" s="254" t="s">
        <v>6789</v>
      </c>
      <c r="BD12" s="254" t="s">
        <v>6789</v>
      </c>
      <c r="BE12" s="254" t="s">
        <v>6789</v>
      </c>
      <c r="BF12" s="254" t="s">
        <v>6789</v>
      </c>
      <c r="BG12" s="254" t="s">
        <v>6789</v>
      </c>
      <c r="BH12" s="254" t="s">
        <v>6789</v>
      </c>
      <c r="BI12" s="254" t="s">
        <v>6789</v>
      </c>
      <c r="BJ12" s="254" t="s">
        <v>6789</v>
      </c>
      <c r="BK12" s="254" t="s">
        <v>6789</v>
      </c>
      <c r="BL12" s="254" t="s">
        <v>6789</v>
      </c>
      <c r="BM12" s="254" t="s">
        <v>6789</v>
      </c>
      <c r="BN12" s="254" t="s">
        <v>6789</v>
      </c>
      <c r="BO12" s="254" t="s">
        <v>6789</v>
      </c>
      <c r="BP12" s="254" t="s">
        <v>6789</v>
      </c>
      <c r="BQ12" s="254" t="s">
        <v>6789</v>
      </c>
      <c r="BR12" s="254" t="s">
        <v>6789</v>
      </c>
      <c r="BS12" s="254" t="s">
        <v>6789</v>
      </c>
      <c r="BT12" s="254" t="s">
        <v>6789</v>
      </c>
      <c r="BU12" s="254" t="s">
        <v>6789</v>
      </c>
      <c r="BV12" s="254" t="s">
        <v>6789</v>
      </c>
      <c r="BW12" s="254" t="s">
        <v>6789</v>
      </c>
      <c r="BX12" s="254" t="s">
        <v>6789</v>
      </c>
      <c r="BY12" s="254" t="s">
        <v>6789</v>
      </c>
      <c r="BZ12" s="254" t="s">
        <v>6789</v>
      </c>
      <c r="CA12" s="254" t="s">
        <v>6789</v>
      </c>
      <c r="CB12" s="254" t="s">
        <v>6789</v>
      </c>
      <c r="CC12" s="227"/>
      <c r="CD12" s="227"/>
      <c r="CE12" s="227"/>
      <c r="CF12" s="227"/>
      <c r="CG12" s="227"/>
      <c r="CH12" s="227"/>
      <c r="CI12" s="227"/>
      <c r="CJ12" s="227"/>
      <c r="CK12" s="227"/>
      <c r="CL12" s="227"/>
      <c r="CM12" s="227"/>
      <c r="CN12" s="227"/>
      <c r="CO12" s="227"/>
      <c r="CP12" s="227"/>
      <c r="CQ12" s="227"/>
      <c r="CR12" s="227"/>
      <c r="CS12" s="227"/>
      <c r="CT12" s="227"/>
      <c r="CU12" s="227"/>
      <c r="CV12" s="227"/>
      <c r="CW12" s="227"/>
      <c r="CX12" s="227"/>
      <c r="CY12" s="227"/>
      <c r="CZ12" s="227"/>
      <c r="DA12" s="227"/>
      <c r="DB12" s="227"/>
      <c r="DC12" s="227"/>
      <c r="DD12" s="227"/>
      <c r="DE12" s="227"/>
      <c r="DF12" s="227"/>
      <c r="DG12" s="227"/>
      <c r="DH12" s="227"/>
      <c r="DI12" s="227"/>
      <c r="DJ12" s="227"/>
    </row>
    <row r="13" spans="2:114" s="100" customFormat="1" ht="15" customHeight="1">
      <c r="B13" s="574"/>
      <c r="C13" s="295" t="s">
        <v>4</v>
      </c>
      <c r="D13" s="295">
        <v>300</v>
      </c>
      <c r="E13" s="784" t="str">
        <f>CONCATENATE("1FE19RA",MID(F13,9,3),IF(MID(F13,13,1)="",0,MID(F13,13,1)),IF(MID(F13,14,1)="",0,MID(F13,14,1)),G13)</f>
        <v>1FE19RA029C0C</v>
      </c>
      <c r="F13" s="784" t="s">
        <v>773</v>
      </c>
      <c r="G13" s="295" t="s">
        <v>7024</v>
      </c>
      <c r="H13" s="295"/>
      <c r="I13" s="785" t="s">
        <v>7117</v>
      </c>
      <c r="J13" s="295"/>
      <c r="K13" s="672"/>
      <c r="L13" s="672"/>
      <c r="M13" s="672"/>
      <c r="N13" s="227" t="s">
        <v>774</v>
      </c>
      <c r="O13" s="297">
        <v>0.92</v>
      </c>
      <c r="P13" s="295"/>
      <c r="Q13" s="295" t="s">
        <v>6789</v>
      </c>
      <c r="R13" s="295" t="s">
        <v>6789</v>
      </c>
      <c r="S13" s="295" t="s">
        <v>6789</v>
      </c>
      <c r="T13" s="295" t="s">
        <v>6789</v>
      </c>
      <c r="U13" s="295" t="s">
        <v>6789</v>
      </c>
      <c r="V13" s="295" t="s">
        <v>6789</v>
      </c>
      <c r="W13" s="295" t="s">
        <v>6789</v>
      </c>
      <c r="X13" s="295" t="s">
        <v>6789</v>
      </c>
      <c r="Y13" s="295" t="s">
        <v>6789</v>
      </c>
      <c r="Z13" s="295" t="s">
        <v>6789</v>
      </c>
      <c r="AA13" s="295" t="s">
        <v>6789</v>
      </c>
      <c r="AB13" s="295" t="s">
        <v>6789</v>
      </c>
      <c r="AC13" s="295" t="s">
        <v>6789</v>
      </c>
      <c r="AD13" s="295" t="s">
        <v>6789</v>
      </c>
      <c r="AE13" s="295" t="s">
        <v>6789</v>
      </c>
      <c r="AF13" s="295" t="s">
        <v>6789</v>
      </c>
      <c r="AG13" s="295" t="s">
        <v>6789</v>
      </c>
      <c r="AH13" s="295" t="s">
        <v>6789</v>
      </c>
      <c r="AI13" s="295" t="s">
        <v>6789</v>
      </c>
      <c r="AJ13" s="295" t="s">
        <v>6789</v>
      </c>
      <c r="AK13" s="295" t="s">
        <v>6789</v>
      </c>
      <c r="AL13" s="295" t="s">
        <v>6789</v>
      </c>
      <c r="AM13" s="295" t="s">
        <v>6789</v>
      </c>
      <c r="AN13" s="295" t="s">
        <v>6789</v>
      </c>
      <c r="AO13" s="295" t="s">
        <v>6789</v>
      </c>
      <c r="AP13" s="295" t="s">
        <v>6789</v>
      </c>
      <c r="AQ13" s="295" t="s">
        <v>6789</v>
      </c>
      <c r="AR13" s="295" t="s">
        <v>6789</v>
      </c>
      <c r="AS13" s="295" t="s">
        <v>6789</v>
      </c>
      <c r="AT13" s="295" t="s">
        <v>6789</v>
      </c>
      <c r="AU13" s="295" t="s">
        <v>6789</v>
      </c>
      <c r="AV13" s="295" t="s">
        <v>6789</v>
      </c>
      <c r="AW13" s="295" t="s">
        <v>6789</v>
      </c>
      <c r="AX13" s="295" t="s">
        <v>6789</v>
      </c>
      <c r="AY13" s="295" t="s">
        <v>6789</v>
      </c>
      <c r="AZ13" s="295" t="s">
        <v>6789</v>
      </c>
      <c r="BA13" s="295" t="s">
        <v>6789</v>
      </c>
      <c r="BB13" s="295" t="s">
        <v>6789</v>
      </c>
      <c r="BC13" s="295" t="s">
        <v>6789</v>
      </c>
      <c r="BD13" s="295" t="s">
        <v>6789</v>
      </c>
      <c r="BE13" s="295" t="s">
        <v>6789</v>
      </c>
      <c r="BF13" s="295" t="s">
        <v>6789</v>
      </c>
      <c r="BG13" s="295" t="s">
        <v>6789</v>
      </c>
      <c r="BH13" s="295" t="s">
        <v>6789</v>
      </c>
      <c r="BI13" s="295" t="s">
        <v>6789</v>
      </c>
      <c r="BJ13" s="295" t="s">
        <v>6789</v>
      </c>
      <c r="BK13" s="295" t="s">
        <v>6789</v>
      </c>
      <c r="BL13" s="295" t="s">
        <v>6789</v>
      </c>
      <c r="BM13" s="295" t="s">
        <v>6789</v>
      </c>
      <c r="BN13" s="295" t="s">
        <v>6789</v>
      </c>
      <c r="BO13" s="295" t="s">
        <v>6789</v>
      </c>
      <c r="BP13" s="295" t="s">
        <v>6789</v>
      </c>
      <c r="BQ13" s="295" t="s">
        <v>6789</v>
      </c>
      <c r="BR13" s="295" t="s">
        <v>6789</v>
      </c>
      <c r="BS13" s="295" t="s">
        <v>6789</v>
      </c>
      <c r="BT13" s="295" t="s">
        <v>6789</v>
      </c>
      <c r="BU13" s="295" t="s">
        <v>6789</v>
      </c>
      <c r="BV13" s="295" t="s">
        <v>6789</v>
      </c>
      <c r="BW13" s="295" t="s">
        <v>6789</v>
      </c>
      <c r="BX13" s="295" t="s">
        <v>6789</v>
      </c>
      <c r="BY13" s="295" t="s">
        <v>6789</v>
      </c>
      <c r="BZ13" s="295" t="s">
        <v>6789</v>
      </c>
      <c r="CA13" s="295" t="s">
        <v>6789</v>
      </c>
      <c r="CB13" s="295" t="s">
        <v>6789</v>
      </c>
      <c r="CC13" s="227"/>
      <c r="CD13" s="227"/>
      <c r="CE13" s="227"/>
      <c r="CF13" s="227"/>
      <c r="CG13" s="227"/>
      <c r="CH13" s="227"/>
      <c r="CI13" s="227"/>
      <c r="CJ13" s="227"/>
      <c r="CK13" s="227"/>
      <c r="CL13" s="227"/>
      <c r="CM13" s="227"/>
      <c r="CN13" s="227"/>
      <c r="CO13" s="227"/>
      <c r="CP13" s="227"/>
      <c r="CQ13" s="227"/>
      <c r="CR13" s="227"/>
      <c r="CS13" s="227"/>
      <c r="CT13" s="227"/>
      <c r="CU13" s="227"/>
      <c r="CV13" s="227"/>
      <c r="CW13" s="227"/>
      <c r="CX13" s="227"/>
      <c r="CY13" s="227"/>
      <c r="CZ13" s="227"/>
      <c r="DA13" s="227"/>
      <c r="DB13" s="227"/>
      <c r="DC13" s="227"/>
      <c r="DD13" s="227"/>
      <c r="DE13" s="227"/>
      <c r="DF13" s="227"/>
      <c r="DG13" s="227"/>
      <c r="DH13" s="227"/>
      <c r="DI13" s="227"/>
      <c r="DJ13" s="227"/>
    </row>
    <row r="14" spans="2:114" s="103" customFormat="1" ht="15" customHeight="1">
      <c r="B14" s="614" t="s">
        <v>7929</v>
      </c>
      <c r="C14" s="237" t="s">
        <v>4</v>
      </c>
      <c r="D14" s="329">
        <v>400</v>
      </c>
      <c r="E14" s="778" t="str">
        <f>CONCATENATE("1FE14R3",MID(F14,9,3),IF(MID(F14,13,1)="",0,MID(F14,13,1)),IF(MID(F14,14,1)="",0,MID(F14,14,1)),G14)</f>
        <v>1FE14R3230A0G</v>
      </c>
      <c r="F14" s="786" t="s">
        <v>1150</v>
      </c>
      <c r="G14" s="507" t="s">
        <v>6992</v>
      </c>
      <c r="H14" s="311"/>
      <c r="I14" s="779" t="s">
        <v>7354</v>
      </c>
      <c r="J14" s="330" t="s">
        <v>7118</v>
      </c>
      <c r="K14" s="321" t="s">
        <v>7551</v>
      </c>
      <c r="L14" s="220" t="s">
        <v>7564</v>
      </c>
      <c r="M14" s="497" t="s">
        <v>7550</v>
      </c>
      <c r="N14" s="116" t="s">
        <v>1151</v>
      </c>
      <c r="O14" s="251">
        <v>0.54</v>
      </c>
      <c r="P14" s="331"/>
      <c r="Q14" s="495" t="s">
        <v>6789</v>
      </c>
      <c r="R14" s="332" t="s">
        <v>6789</v>
      </c>
      <c r="S14" s="495" t="s">
        <v>6789</v>
      </c>
      <c r="T14" s="332" t="s">
        <v>6789</v>
      </c>
      <c r="U14" s="495" t="s">
        <v>6789</v>
      </c>
      <c r="V14" s="332" t="s">
        <v>6789</v>
      </c>
      <c r="W14" s="495" t="s">
        <v>6789</v>
      </c>
      <c r="X14" s="332" t="s">
        <v>6789</v>
      </c>
      <c r="Y14" s="333" t="s">
        <v>117</v>
      </c>
      <c r="Z14" s="334" t="s">
        <v>117</v>
      </c>
      <c r="AA14" s="333" t="s">
        <v>117</v>
      </c>
      <c r="AB14" s="334" t="s">
        <v>117</v>
      </c>
      <c r="AC14" s="333" t="s">
        <v>117</v>
      </c>
      <c r="AD14" s="334" t="s">
        <v>117</v>
      </c>
      <c r="AE14" s="333" t="s">
        <v>117</v>
      </c>
      <c r="AF14" s="334" t="s">
        <v>117</v>
      </c>
      <c r="AG14" s="495" t="s">
        <v>6789</v>
      </c>
      <c r="AH14" s="332" t="s">
        <v>6789</v>
      </c>
      <c r="AI14" s="495" t="s">
        <v>6789</v>
      </c>
      <c r="AJ14" s="332" t="s">
        <v>6789</v>
      </c>
      <c r="AK14" s="495" t="s">
        <v>6789</v>
      </c>
      <c r="AL14" s="332" t="s">
        <v>6789</v>
      </c>
      <c r="AM14" s="495" t="s">
        <v>6789</v>
      </c>
      <c r="AN14" s="332" t="s">
        <v>6789</v>
      </c>
      <c r="AO14" s="333" t="s">
        <v>117</v>
      </c>
      <c r="AP14" s="334" t="s">
        <v>117</v>
      </c>
      <c r="AQ14" s="333" t="s">
        <v>117</v>
      </c>
      <c r="AR14" s="334" t="s">
        <v>117</v>
      </c>
      <c r="AS14" s="333" t="s">
        <v>117</v>
      </c>
      <c r="AT14" s="334" t="s">
        <v>117</v>
      </c>
      <c r="AU14" s="333" t="s">
        <v>117</v>
      </c>
      <c r="AV14" s="335" t="s">
        <v>117</v>
      </c>
      <c r="AW14" s="336" t="s">
        <v>117</v>
      </c>
      <c r="AX14" s="336" t="s">
        <v>117</v>
      </c>
      <c r="AY14" s="336" t="s">
        <v>117</v>
      </c>
      <c r="AZ14" s="336" t="s">
        <v>117</v>
      </c>
      <c r="BA14" s="336" t="s">
        <v>117</v>
      </c>
      <c r="BB14" s="336" t="s">
        <v>117</v>
      </c>
      <c r="BC14" s="336" t="s">
        <v>117</v>
      </c>
      <c r="BD14" s="336" t="s">
        <v>117</v>
      </c>
      <c r="BE14" s="333" t="s">
        <v>117</v>
      </c>
      <c r="BF14" s="334" t="s">
        <v>117</v>
      </c>
      <c r="BG14" s="333" t="s">
        <v>117</v>
      </c>
      <c r="BH14" s="334" t="s">
        <v>117</v>
      </c>
      <c r="BI14" s="333" t="s">
        <v>117</v>
      </c>
      <c r="BJ14" s="334" t="s">
        <v>117</v>
      </c>
      <c r="BK14" s="333" t="s">
        <v>117</v>
      </c>
      <c r="BL14" s="334" t="s">
        <v>117</v>
      </c>
      <c r="BM14" s="333" t="s">
        <v>117</v>
      </c>
      <c r="BN14" s="333" t="s">
        <v>117</v>
      </c>
      <c r="BO14" s="333" t="s">
        <v>117</v>
      </c>
      <c r="BP14" s="333" t="s">
        <v>117</v>
      </c>
      <c r="BQ14" s="333" t="s">
        <v>117</v>
      </c>
      <c r="BR14" s="333" t="s">
        <v>117</v>
      </c>
      <c r="BS14" s="333" t="s">
        <v>117</v>
      </c>
      <c r="BT14" s="333" t="s">
        <v>117</v>
      </c>
      <c r="BU14" s="333" t="s">
        <v>117</v>
      </c>
      <c r="BV14" s="334" t="s">
        <v>117</v>
      </c>
      <c r="BW14" s="333" t="s">
        <v>117</v>
      </c>
      <c r="BX14" s="334" t="s">
        <v>117</v>
      </c>
      <c r="BY14" s="333" t="s">
        <v>117</v>
      </c>
      <c r="BZ14" s="334" t="s">
        <v>117</v>
      </c>
      <c r="CA14" s="333" t="s">
        <v>117</v>
      </c>
      <c r="CB14" s="335" t="s">
        <v>117</v>
      </c>
      <c r="CC14" s="337"/>
      <c r="CD14" s="337"/>
      <c r="CE14" s="337"/>
      <c r="CF14" s="337"/>
      <c r="CG14" s="337"/>
      <c r="CH14" s="337"/>
      <c r="CI14" s="337"/>
      <c r="CJ14" s="337"/>
      <c r="CK14" s="337"/>
      <c r="CL14" s="337"/>
      <c r="CM14" s="337"/>
      <c r="CN14" s="337"/>
      <c r="CO14" s="337"/>
      <c r="CP14" s="337"/>
      <c r="CQ14" s="337"/>
      <c r="CR14" s="337"/>
      <c r="CS14" s="337"/>
      <c r="CT14" s="337"/>
      <c r="CU14" s="337"/>
      <c r="CV14" s="337"/>
      <c r="CW14" s="337"/>
      <c r="CX14" s="337"/>
      <c r="CY14" s="337"/>
      <c r="CZ14" s="337"/>
      <c r="DA14" s="337"/>
      <c r="DB14" s="337"/>
      <c r="DC14" s="337"/>
      <c r="DD14" s="337"/>
      <c r="DE14" s="337"/>
      <c r="DF14" s="337"/>
      <c r="DG14" s="337"/>
      <c r="DH14" s="337"/>
      <c r="DI14" s="337"/>
      <c r="DJ14" s="337"/>
    </row>
    <row r="15" spans="2:114" s="103" customFormat="1" ht="15" customHeight="1">
      <c r="B15" s="614" t="s">
        <v>7929</v>
      </c>
      <c r="C15" s="233" t="s">
        <v>4</v>
      </c>
      <c r="D15" s="338">
        <v>401</v>
      </c>
      <c r="E15" s="761" t="str">
        <f>CONCATENATE("1FE14R3",MID(F15,9,3),IF(MID(F15,13,1)="",0,MID(F15,13,1)),IF(MID(F15,14,1)="",0,MID(F15,14,1)),G15)</f>
        <v>1FE14R3230C0C</v>
      </c>
      <c r="F15" s="787" t="s">
        <v>6941</v>
      </c>
      <c r="G15" s="612" t="s">
        <v>7024</v>
      </c>
      <c r="H15" s="315"/>
      <c r="I15" s="777" t="s">
        <v>7355</v>
      </c>
      <c r="J15" s="305" t="s">
        <v>7119</v>
      </c>
      <c r="K15" s="322" t="s">
        <v>7552</v>
      </c>
      <c r="L15" s="497" t="s">
        <v>7565</v>
      </c>
      <c r="M15" s="497" t="s">
        <v>7550</v>
      </c>
      <c r="N15" s="218" t="s">
        <v>1151</v>
      </c>
      <c r="O15" s="221">
        <v>0</v>
      </c>
      <c r="P15" s="339"/>
      <c r="Q15" s="336" t="s">
        <v>117</v>
      </c>
      <c r="R15" s="336" t="s">
        <v>117</v>
      </c>
      <c r="S15" s="336" t="s">
        <v>117</v>
      </c>
      <c r="T15" s="336" t="s">
        <v>117</v>
      </c>
      <c r="U15" s="336" t="s">
        <v>117</v>
      </c>
      <c r="V15" s="336" t="s">
        <v>117</v>
      </c>
      <c r="W15" s="336" t="s">
        <v>117</v>
      </c>
      <c r="X15" s="336" t="s">
        <v>117</v>
      </c>
      <c r="Y15" s="336" t="s">
        <v>117</v>
      </c>
      <c r="Z15" s="340" t="s">
        <v>117</v>
      </c>
      <c r="AA15" s="336" t="s">
        <v>117</v>
      </c>
      <c r="AB15" s="340" t="s">
        <v>117</v>
      </c>
      <c r="AC15" s="336" t="s">
        <v>117</v>
      </c>
      <c r="AD15" s="340" t="s">
        <v>117</v>
      </c>
      <c r="AE15" s="336" t="s">
        <v>117</v>
      </c>
      <c r="AF15" s="340" t="s">
        <v>117</v>
      </c>
      <c r="AG15" s="336" t="s">
        <v>117</v>
      </c>
      <c r="AH15" s="340" t="s">
        <v>117</v>
      </c>
      <c r="AI15" s="336" t="s">
        <v>117</v>
      </c>
      <c r="AJ15" s="340" t="s">
        <v>117</v>
      </c>
      <c r="AK15" s="336" t="s">
        <v>117</v>
      </c>
      <c r="AL15" s="340" t="s">
        <v>117</v>
      </c>
      <c r="AM15" s="336" t="s">
        <v>117</v>
      </c>
      <c r="AN15" s="341" t="s">
        <v>117</v>
      </c>
      <c r="AO15" s="336" t="s">
        <v>117</v>
      </c>
      <c r="AP15" s="336" t="s">
        <v>117</v>
      </c>
      <c r="AQ15" s="336" t="s">
        <v>117</v>
      </c>
      <c r="AR15" s="336" t="s">
        <v>117</v>
      </c>
      <c r="AS15" s="336" t="s">
        <v>117</v>
      </c>
      <c r="AT15" s="336" t="s">
        <v>117</v>
      </c>
      <c r="AU15" s="336" t="s">
        <v>117</v>
      </c>
      <c r="AV15" s="336" t="s">
        <v>117</v>
      </c>
      <c r="AW15" s="495" t="s">
        <v>6789</v>
      </c>
      <c r="AX15" s="495" t="s">
        <v>6789</v>
      </c>
      <c r="AY15" s="495" t="s">
        <v>6789</v>
      </c>
      <c r="AZ15" s="495" t="s">
        <v>6789</v>
      </c>
      <c r="BA15" s="495" t="s">
        <v>6789</v>
      </c>
      <c r="BB15" s="495" t="s">
        <v>6789</v>
      </c>
      <c r="BC15" s="495" t="s">
        <v>6789</v>
      </c>
      <c r="BD15" s="495" t="s">
        <v>6789</v>
      </c>
      <c r="BE15" s="333" t="s">
        <v>117</v>
      </c>
      <c r="BF15" s="334" t="s">
        <v>117</v>
      </c>
      <c r="BG15" s="333" t="s">
        <v>117</v>
      </c>
      <c r="BH15" s="334" t="s">
        <v>117</v>
      </c>
      <c r="BI15" s="333" t="s">
        <v>117</v>
      </c>
      <c r="BJ15" s="334" t="s">
        <v>117</v>
      </c>
      <c r="BK15" s="333" t="s">
        <v>117</v>
      </c>
      <c r="BL15" s="334" t="s">
        <v>117</v>
      </c>
      <c r="BM15" s="495" t="s">
        <v>6789</v>
      </c>
      <c r="BN15" s="495" t="s">
        <v>6789</v>
      </c>
      <c r="BO15" s="495" t="s">
        <v>6789</v>
      </c>
      <c r="BP15" s="495" t="s">
        <v>6789</v>
      </c>
      <c r="BQ15" s="495" t="s">
        <v>6789</v>
      </c>
      <c r="BR15" s="495" t="s">
        <v>6789</v>
      </c>
      <c r="BS15" s="495" t="s">
        <v>6789</v>
      </c>
      <c r="BT15" s="495" t="s">
        <v>6789</v>
      </c>
      <c r="BU15" s="333" t="s">
        <v>117</v>
      </c>
      <c r="BV15" s="334" t="s">
        <v>117</v>
      </c>
      <c r="BW15" s="333" t="s">
        <v>117</v>
      </c>
      <c r="BX15" s="334" t="s">
        <v>117</v>
      </c>
      <c r="BY15" s="333" t="s">
        <v>117</v>
      </c>
      <c r="BZ15" s="334" t="s">
        <v>117</v>
      </c>
      <c r="CA15" s="333" t="s">
        <v>117</v>
      </c>
      <c r="CB15" s="335" t="s">
        <v>117</v>
      </c>
      <c r="CC15" s="337"/>
      <c r="CD15" s="337"/>
      <c r="CE15" s="337"/>
      <c r="CF15" s="337"/>
      <c r="CG15" s="337"/>
      <c r="CH15" s="337"/>
      <c r="CI15" s="337"/>
      <c r="CJ15" s="337"/>
      <c r="CK15" s="337"/>
      <c r="CL15" s="337"/>
      <c r="CM15" s="337"/>
      <c r="CN15" s="337"/>
      <c r="CO15" s="337"/>
      <c r="CP15" s="337"/>
      <c r="CQ15" s="337"/>
      <c r="CR15" s="337"/>
      <c r="CS15" s="337"/>
      <c r="CT15" s="337"/>
      <c r="CU15" s="337"/>
      <c r="CV15" s="337"/>
      <c r="CW15" s="337"/>
      <c r="CX15" s="337"/>
      <c r="CY15" s="337"/>
      <c r="CZ15" s="337"/>
      <c r="DA15" s="337"/>
      <c r="DB15" s="337"/>
      <c r="DC15" s="337"/>
      <c r="DD15" s="337"/>
      <c r="DE15" s="337"/>
      <c r="DF15" s="337"/>
      <c r="DG15" s="337"/>
      <c r="DH15" s="337"/>
      <c r="DI15" s="337"/>
      <c r="DJ15" s="337"/>
    </row>
    <row r="16" spans="2:114" s="104" customFormat="1" ht="21" customHeight="1">
      <c r="B16" s="273" t="s">
        <v>7474</v>
      </c>
      <c r="C16" s="332" t="s">
        <v>4</v>
      </c>
      <c r="D16" s="237">
        <v>500</v>
      </c>
      <c r="E16" s="788" t="str">
        <f>CONCATENATE("1FE14R3",MID(F16,9,3),IF(MID(F16,13,1)="",0,MID(F16,13,1)),IF(MID(F16,14,1)="",0,MID(F16,14,1)),G16)</f>
        <v>1FE14R3350A0G</v>
      </c>
      <c r="F16" s="765" t="s">
        <v>1281</v>
      </c>
      <c r="G16" s="254" t="s">
        <v>6992</v>
      </c>
      <c r="H16" s="254"/>
      <c r="I16" s="779" t="s">
        <v>7326</v>
      </c>
      <c r="J16" s="330" t="s">
        <v>7120</v>
      </c>
      <c r="K16" s="679" t="s">
        <v>7553</v>
      </c>
      <c r="L16" s="671" t="s">
        <v>7566</v>
      </c>
      <c r="M16" s="679" t="s">
        <v>7774</v>
      </c>
      <c r="N16" s="257" t="s">
        <v>1282</v>
      </c>
      <c r="O16" s="251">
        <v>0.54</v>
      </c>
      <c r="P16" s="251"/>
      <c r="Q16" s="342" t="s">
        <v>6789</v>
      </c>
      <c r="R16" s="313" t="s">
        <v>6789</v>
      </c>
      <c r="S16" s="495" t="s">
        <v>6789</v>
      </c>
      <c r="T16" s="495" t="s">
        <v>6789</v>
      </c>
      <c r="U16" s="495" t="s">
        <v>6789</v>
      </c>
      <c r="V16" s="495" t="s">
        <v>6789</v>
      </c>
      <c r="W16" s="495" t="s">
        <v>6789</v>
      </c>
      <c r="X16" s="495" t="s">
        <v>6789</v>
      </c>
      <c r="Y16" s="495" t="s">
        <v>6789</v>
      </c>
      <c r="Z16" s="495" t="s">
        <v>6789</v>
      </c>
      <c r="AA16" s="495" t="s">
        <v>6789</v>
      </c>
      <c r="AB16" s="495" t="s">
        <v>6789</v>
      </c>
      <c r="AC16" s="495" t="s">
        <v>6789</v>
      </c>
      <c r="AD16" s="495" t="s">
        <v>6789</v>
      </c>
      <c r="AE16" s="495" t="s">
        <v>6789</v>
      </c>
      <c r="AF16" s="495" t="s">
        <v>6789</v>
      </c>
      <c r="AG16" s="342" t="s">
        <v>6789</v>
      </c>
      <c r="AH16" s="313" t="s">
        <v>6789</v>
      </c>
      <c r="AI16" s="495" t="s">
        <v>6789</v>
      </c>
      <c r="AJ16" s="495" t="s">
        <v>6789</v>
      </c>
      <c r="AK16" s="495" t="s">
        <v>6789</v>
      </c>
      <c r="AL16" s="495" t="s">
        <v>6789</v>
      </c>
      <c r="AM16" s="495" t="s">
        <v>6789</v>
      </c>
      <c r="AN16" s="495" t="s">
        <v>6789</v>
      </c>
      <c r="AO16" s="495" t="s">
        <v>6789</v>
      </c>
      <c r="AP16" s="495" t="s">
        <v>6789</v>
      </c>
      <c r="AQ16" s="495" t="s">
        <v>6789</v>
      </c>
      <c r="AR16" s="495" t="s">
        <v>6789</v>
      </c>
      <c r="AS16" s="495" t="s">
        <v>6789</v>
      </c>
      <c r="AT16" s="495" t="s">
        <v>6789</v>
      </c>
      <c r="AU16" s="495" t="s">
        <v>6789</v>
      </c>
      <c r="AV16" s="495" t="s">
        <v>6789</v>
      </c>
      <c r="AW16" s="334" t="s">
        <v>117</v>
      </c>
      <c r="AX16" s="333" t="s">
        <v>117</v>
      </c>
      <c r="AY16" s="334" t="s">
        <v>117</v>
      </c>
      <c r="AZ16" s="333" t="s">
        <v>117</v>
      </c>
      <c r="BA16" s="334" t="s">
        <v>117</v>
      </c>
      <c r="BB16" s="333" t="s">
        <v>117</v>
      </c>
      <c r="BC16" s="334" t="s">
        <v>117</v>
      </c>
      <c r="BD16" s="333" t="s">
        <v>117</v>
      </c>
      <c r="BE16" s="334" t="s">
        <v>117</v>
      </c>
      <c r="BF16" s="333" t="s">
        <v>117</v>
      </c>
      <c r="BG16" s="334" t="s">
        <v>117</v>
      </c>
      <c r="BH16" s="333" t="s">
        <v>117</v>
      </c>
      <c r="BI16" s="334" t="s">
        <v>117</v>
      </c>
      <c r="BJ16" s="333" t="s">
        <v>117</v>
      </c>
      <c r="BK16" s="334" t="s">
        <v>117</v>
      </c>
      <c r="BL16" s="333" t="s">
        <v>117</v>
      </c>
      <c r="BM16" s="334" t="s">
        <v>117</v>
      </c>
      <c r="BN16" s="333" t="s">
        <v>117</v>
      </c>
      <c r="BO16" s="334" t="s">
        <v>117</v>
      </c>
      <c r="BP16" s="333" t="s">
        <v>117</v>
      </c>
      <c r="BQ16" s="334" t="s">
        <v>117</v>
      </c>
      <c r="BR16" s="333" t="s">
        <v>117</v>
      </c>
      <c r="BS16" s="334" t="s">
        <v>117</v>
      </c>
      <c r="BT16" s="333" t="s">
        <v>117</v>
      </c>
      <c r="BU16" s="334" t="s">
        <v>117</v>
      </c>
      <c r="BV16" s="333" t="s">
        <v>117</v>
      </c>
      <c r="BW16" s="334" t="s">
        <v>117</v>
      </c>
      <c r="BX16" s="333" t="s">
        <v>117</v>
      </c>
      <c r="BY16" s="334" t="s">
        <v>117</v>
      </c>
      <c r="BZ16" s="333" t="s">
        <v>117</v>
      </c>
      <c r="CA16" s="334" t="s">
        <v>117</v>
      </c>
      <c r="CB16" s="333" t="s">
        <v>117</v>
      </c>
      <c r="CC16" s="306"/>
      <c r="CD16" s="306"/>
      <c r="CE16" s="306"/>
      <c r="CF16" s="306"/>
      <c r="CG16" s="306"/>
      <c r="CH16" s="306"/>
      <c r="CI16" s="306"/>
      <c r="CJ16" s="306"/>
      <c r="CK16" s="306"/>
      <c r="CL16" s="306"/>
      <c r="CM16" s="306"/>
      <c r="CN16" s="306"/>
      <c r="CO16" s="306"/>
      <c r="CP16" s="306"/>
      <c r="CQ16" s="306"/>
      <c r="CR16" s="306"/>
      <c r="CS16" s="306"/>
      <c r="CT16" s="306"/>
      <c r="CU16" s="306"/>
      <c r="CV16" s="306"/>
      <c r="CW16" s="306"/>
      <c r="CX16" s="306"/>
      <c r="CY16" s="306"/>
      <c r="CZ16" s="306"/>
      <c r="DA16" s="306"/>
      <c r="DB16" s="306"/>
      <c r="DC16" s="306"/>
      <c r="DD16" s="306"/>
      <c r="DE16" s="306"/>
      <c r="DF16" s="306"/>
      <c r="DG16" s="306"/>
      <c r="DH16" s="306"/>
      <c r="DI16" s="306"/>
      <c r="DJ16" s="306"/>
    </row>
    <row r="17" spans="2:114" s="104" customFormat="1" ht="29.25" customHeight="1">
      <c r="B17" s="553" t="s">
        <v>7474</v>
      </c>
      <c r="C17" s="343" t="s">
        <v>4</v>
      </c>
      <c r="D17" s="344">
        <v>500</v>
      </c>
      <c r="E17" s="767" t="str">
        <f t="shared" ref="E17:E19" si="4">CONCATENATE("1FE19RA",MID(F17,9,3),IF(MID(F17,13,1)="",0,MID(F17,13,1)),IF(MID(F17,14,1)="",0,MID(F17,14,1)),G17)</f>
        <v>1FE19RA350Q0F</v>
      </c>
      <c r="F17" s="784" t="s">
        <v>1283</v>
      </c>
      <c r="G17" s="295" t="s">
        <v>7101</v>
      </c>
      <c r="H17" s="295"/>
      <c r="I17" s="785" t="s">
        <v>7326</v>
      </c>
      <c r="J17" s="345" t="s">
        <v>7120</v>
      </c>
      <c r="K17" s="679"/>
      <c r="L17" s="672"/>
      <c r="M17" s="679"/>
      <c r="N17" s="346" t="s">
        <v>1284</v>
      </c>
      <c r="O17" s="297">
        <v>0.23</v>
      </c>
      <c r="P17" s="297"/>
      <c r="Q17" s="347" t="s">
        <v>6789</v>
      </c>
      <c r="R17" s="348" t="s">
        <v>6789</v>
      </c>
      <c r="S17" s="501" t="s">
        <v>6789</v>
      </c>
      <c r="T17" s="501" t="s">
        <v>6789</v>
      </c>
      <c r="U17" s="501" t="s">
        <v>6789</v>
      </c>
      <c r="V17" s="501" t="s">
        <v>6789</v>
      </c>
      <c r="W17" s="501" t="s">
        <v>6789</v>
      </c>
      <c r="X17" s="501" t="s">
        <v>6789</v>
      </c>
      <c r="Y17" s="501" t="s">
        <v>6789</v>
      </c>
      <c r="Z17" s="501" t="s">
        <v>6789</v>
      </c>
      <c r="AA17" s="501" t="s">
        <v>6789</v>
      </c>
      <c r="AB17" s="501" t="s">
        <v>6789</v>
      </c>
      <c r="AC17" s="501" t="s">
        <v>6789</v>
      </c>
      <c r="AD17" s="501" t="s">
        <v>6789</v>
      </c>
      <c r="AE17" s="501" t="s">
        <v>6789</v>
      </c>
      <c r="AF17" s="501" t="s">
        <v>6789</v>
      </c>
      <c r="AG17" s="347" t="s">
        <v>6789</v>
      </c>
      <c r="AH17" s="348" t="s">
        <v>6789</v>
      </c>
      <c r="AI17" s="501" t="s">
        <v>6789</v>
      </c>
      <c r="AJ17" s="501" t="s">
        <v>6789</v>
      </c>
      <c r="AK17" s="501" t="s">
        <v>6789</v>
      </c>
      <c r="AL17" s="501" t="s">
        <v>6789</v>
      </c>
      <c r="AM17" s="501" t="s">
        <v>6789</v>
      </c>
      <c r="AN17" s="501" t="s">
        <v>6789</v>
      </c>
      <c r="AO17" s="501" t="s">
        <v>6789</v>
      </c>
      <c r="AP17" s="501" t="s">
        <v>6789</v>
      </c>
      <c r="AQ17" s="501" t="s">
        <v>6789</v>
      </c>
      <c r="AR17" s="501" t="s">
        <v>6789</v>
      </c>
      <c r="AS17" s="501" t="s">
        <v>6789</v>
      </c>
      <c r="AT17" s="501" t="s">
        <v>6789</v>
      </c>
      <c r="AU17" s="501" t="s">
        <v>6789</v>
      </c>
      <c r="AV17" s="496" t="s">
        <v>6789</v>
      </c>
      <c r="AW17" s="349" t="s">
        <v>117</v>
      </c>
      <c r="AX17" s="350" t="s">
        <v>117</v>
      </c>
      <c r="AY17" s="349" t="s">
        <v>117</v>
      </c>
      <c r="AZ17" s="350" t="s">
        <v>117</v>
      </c>
      <c r="BA17" s="349" t="s">
        <v>117</v>
      </c>
      <c r="BB17" s="350" t="s">
        <v>117</v>
      </c>
      <c r="BC17" s="349" t="s">
        <v>117</v>
      </c>
      <c r="BD17" s="350" t="s">
        <v>117</v>
      </c>
      <c r="BE17" s="349" t="s">
        <v>117</v>
      </c>
      <c r="BF17" s="350" t="s">
        <v>117</v>
      </c>
      <c r="BG17" s="349" t="s">
        <v>117</v>
      </c>
      <c r="BH17" s="350" t="s">
        <v>117</v>
      </c>
      <c r="BI17" s="349" t="s">
        <v>117</v>
      </c>
      <c r="BJ17" s="350" t="s">
        <v>117</v>
      </c>
      <c r="BK17" s="349" t="s">
        <v>117</v>
      </c>
      <c r="BL17" s="350" t="s">
        <v>117</v>
      </c>
      <c r="BM17" s="349" t="s">
        <v>117</v>
      </c>
      <c r="BN17" s="350" t="s">
        <v>117</v>
      </c>
      <c r="BO17" s="349" t="s">
        <v>117</v>
      </c>
      <c r="BP17" s="350" t="s">
        <v>117</v>
      </c>
      <c r="BQ17" s="349" t="s">
        <v>117</v>
      </c>
      <c r="BR17" s="350" t="s">
        <v>117</v>
      </c>
      <c r="BS17" s="349" t="s">
        <v>117</v>
      </c>
      <c r="BT17" s="350" t="s">
        <v>117</v>
      </c>
      <c r="BU17" s="349" t="s">
        <v>117</v>
      </c>
      <c r="BV17" s="350" t="s">
        <v>117</v>
      </c>
      <c r="BW17" s="349" t="s">
        <v>117</v>
      </c>
      <c r="BX17" s="350" t="s">
        <v>117</v>
      </c>
      <c r="BY17" s="349" t="s">
        <v>117</v>
      </c>
      <c r="BZ17" s="350" t="s">
        <v>117</v>
      </c>
      <c r="CA17" s="349" t="s">
        <v>117</v>
      </c>
      <c r="CB17" s="350" t="s">
        <v>117</v>
      </c>
      <c r="CC17" s="306"/>
      <c r="CD17" s="306"/>
      <c r="CE17" s="306"/>
      <c r="CF17" s="306"/>
      <c r="CG17" s="306"/>
      <c r="CH17" s="306"/>
      <c r="CI17" s="306"/>
      <c r="CJ17" s="306"/>
      <c r="CK17" s="306"/>
      <c r="CL17" s="306"/>
      <c r="CM17" s="306"/>
      <c r="CN17" s="306"/>
      <c r="CO17" s="306"/>
      <c r="CP17" s="306"/>
      <c r="CQ17" s="306"/>
      <c r="CR17" s="306"/>
      <c r="CS17" s="306"/>
      <c r="CT17" s="306"/>
      <c r="CU17" s="306"/>
      <c r="CV17" s="306"/>
      <c r="CW17" s="306"/>
      <c r="CX17" s="306"/>
      <c r="CY17" s="306"/>
      <c r="CZ17" s="306"/>
      <c r="DA17" s="306"/>
      <c r="DB17" s="306"/>
      <c r="DC17" s="306"/>
      <c r="DD17" s="306"/>
      <c r="DE17" s="306"/>
      <c r="DF17" s="306"/>
      <c r="DG17" s="306"/>
      <c r="DH17" s="306"/>
      <c r="DI17" s="306"/>
      <c r="DJ17" s="306"/>
    </row>
    <row r="18" spans="2:114" s="104" customFormat="1" ht="22.5" customHeight="1">
      <c r="B18" s="677" t="s">
        <v>7793</v>
      </c>
      <c r="C18" s="565" t="s">
        <v>4</v>
      </c>
      <c r="D18" s="329">
        <v>501</v>
      </c>
      <c r="E18" s="788" t="str">
        <f>CONCATENATE("1FE14R3",MID(F18,9,3),IF(MID(F18,13,1)="",0,MID(F18,13,1)),IF(MID(F18,14,1)="",0,MID(F18,14,1)),G18)</f>
        <v>1FE14R3350E0B</v>
      </c>
      <c r="F18" s="786" t="s">
        <v>6947</v>
      </c>
      <c r="G18" s="254" t="s">
        <v>6622</v>
      </c>
      <c r="H18" s="311"/>
      <c r="I18" s="779" t="s">
        <v>7327</v>
      </c>
      <c r="J18" s="330" t="s">
        <v>7121</v>
      </c>
      <c r="K18" s="679" t="s">
        <v>7554</v>
      </c>
      <c r="L18" s="671" t="s">
        <v>7794</v>
      </c>
      <c r="M18" s="671" t="s">
        <v>7774</v>
      </c>
      <c r="N18" s="257" t="s">
        <v>1282</v>
      </c>
      <c r="O18" s="351"/>
      <c r="P18" s="251"/>
      <c r="Q18" s="334" t="s">
        <v>117</v>
      </c>
      <c r="R18" s="333" t="s">
        <v>117</v>
      </c>
      <c r="S18" s="334" t="s">
        <v>117</v>
      </c>
      <c r="T18" s="333" t="s">
        <v>117</v>
      </c>
      <c r="U18" s="334" t="s">
        <v>117</v>
      </c>
      <c r="V18" s="333" t="s">
        <v>117</v>
      </c>
      <c r="W18" s="334" t="s">
        <v>117</v>
      </c>
      <c r="X18" s="333" t="s">
        <v>117</v>
      </c>
      <c r="Y18" s="334" t="s">
        <v>117</v>
      </c>
      <c r="Z18" s="333" t="s">
        <v>117</v>
      </c>
      <c r="AA18" s="334" t="s">
        <v>117</v>
      </c>
      <c r="AB18" s="333" t="s">
        <v>117</v>
      </c>
      <c r="AC18" s="334" t="s">
        <v>117</v>
      </c>
      <c r="AD18" s="333" t="s">
        <v>117</v>
      </c>
      <c r="AE18" s="334" t="s">
        <v>117</v>
      </c>
      <c r="AF18" s="333" t="s">
        <v>117</v>
      </c>
      <c r="AG18" s="334" t="s">
        <v>117</v>
      </c>
      <c r="AH18" s="333" t="s">
        <v>117</v>
      </c>
      <c r="AI18" s="334" t="s">
        <v>117</v>
      </c>
      <c r="AJ18" s="333" t="s">
        <v>117</v>
      </c>
      <c r="AK18" s="334" t="s">
        <v>117</v>
      </c>
      <c r="AL18" s="333" t="s">
        <v>117</v>
      </c>
      <c r="AM18" s="334" t="s">
        <v>117</v>
      </c>
      <c r="AN18" s="333" t="s">
        <v>117</v>
      </c>
      <c r="AO18" s="334" t="s">
        <v>117</v>
      </c>
      <c r="AP18" s="333" t="s">
        <v>117</v>
      </c>
      <c r="AQ18" s="334" t="s">
        <v>117</v>
      </c>
      <c r="AR18" s="333" t="s">
        <v>117</v>
      </c>
      <c r="AS18" s="334" t="s">
        <v>117</v>
      </c>
      <c r="AT18" s="333" t="s">
        <v>117</v>
      </c>
      <c r="AU18" s="334" t="s">
        <v>117</v>
      </c>
      <c r="AV18" s="333" t="s">
        <v>117</v>
      </c>
      <c r="AW18" s="501" t="s">
        <v>6789</v>
      </c>
      <c r="AX18" s="501" t="s">
        <v>6789</v>
      </c>
      <c r="AY18" s="501" t="s">
        <v>6789</v>
      </c>
      <c r="AZ18" s="501" t="s">
        <v>6789</v>
      </c>
      <c r="BA18" s="501" t="s">
        <v>6789</v>
      </c>
      <c r="BB18" s="501" t="s">
        <v>6789</v>
      </c>
      <c r="BC18" s="501" t="s">
        <v>6789</v>
      </c>
      <c r="BD18" s="501" t="s">
        <v>6789</v>
      </c>
      <c r="BE18" s="501" t="s">
        <v>6789</v>
      </c>
      <c r="BF18" s="501" t="s">
        <v>6789</v>
      </c>
      <c r="BG18" s="501" t="s">
        <v>6789</v>
      </c>
      <c r="BH18" s="501" t="s">
        <v>6789</v>
      </c>
      <c r="BI18" s="501" t="s">
        <v>6789</v>
      </c>
      <c r="BJ18" s="501" t="s">
        <v>6789</v>
      </c>
      <c r="BK18" s="501" t="s">
        <v>6789</v>
      </c>
      <c r="BL18" s="501" t="s">
        <v>6789</v>
      </c>
      <c r="BM18" s="501" t="s">
        <v>6789</v>
      </c>
      <c r="BN18" s="501" t="s">
        <v>6789</v>
      </c>
      <c r="BO18" s="501" t="s">
        <v>6789</v>
      </c>
      <c r="BP18" s="501" t="s">
        <v>6789</v>
      </c>
      <c r="BQ18" s="501" t="s">
        <v>6789</v>
      </c>
      <c r="BR18" s="501" t="s">
        <v>6789</v>
      </c>
      <c r="BS18" s="501" t="s">
        <v>6789</v>
      </c>
      <c r="BT18" s="501" t="s">
        <v>6789</v>
      </c>
      <c r="BU18" s="501" t="s">
        <v>6789</v>
      </c>
      <c r="BV18" s="501" t="s">
        <v>6789</v>
      </c>
      <c r="BW18" s="501" t="s">
        <v>6789</v>
      </c>
      <c r="BX18" s="501" t="s">
        <v>6789</v>
      </c>
      <c r="BY18" s="501" t="s">
        <v>6789</v>
      </c>
      <c r="BZ18" s="501" t="s">
        <v>6789</v>
      </c>
      <c r="CA18" s="501" t="s">
        <v>6789</v>
      </c>
      <c r="CB18" s="501" t="s">
        <v>6789</v>
      </c>
      <c r="CC18" s="306"/>
      <c r="CD18" s="306"/>
      <c r="CE18" s="306"/>
      <c r="CF18" s="306"/>
      <c r="CG18" s="306"/>
      <c r="CH18" s="306"/>
      <c r="CI18" s="306"/>
      <c r="CJ18" s="306"/>
      <c r="CK18" s="306"/>
      <c r="CL18" s="306"/>
      <c r="CM18" s="306"/>
      <c r="CN18" s="306"/>
      <c r="CO18" s="306"/>
      <c r="CP18" s="306"/>
      <c r="CQ18" s="306"/>
      <c r="CR18" s="306"/>
      <c r="CS18" s="306"/>
      <c r="CT18" s="306"/>
      <c r="CU18" s="306"/>
      <c r="CV18" s="306"/>
      <c r="CW18" s="306"/>
      <c r="CX18" s="306"/>
      <c r="CY18" s="306"/>
      <c r="CZ18" s="306"/>
      <c r="DA18" s="306"/>
      <c r="DB18" s="306"/>
      <c r="DC18" s="306"/>
      <c r="DD18" s="306"/>
      <c r="DE18" s="306"/>
      <c r="DF18" s="306"/>
      <c r="DG18" s="306"/>
      <c r="DH18" s="306"/>
      <c r="DI18" s="306"/>
      <c r="DJ18" s="306"/>
    </row>
    <row r="19" spans="2:114" s="104" customFormat="1" ht="22.5" customHeight="1">
      <c r="B19" s="678"/>
      <c r="C19" s="566" t="s">
        <v>4</v>
      </c>
      <c r="D19" s="352">
        <v>501</v>
      </c>
      <c r="E19" s="767" t="str">
        <f t="shared" si="4"/>
        <v>1FE19RA350S0B</v>
      </c>
      <c r="F19" s="789" t="s">
        <v>6948</v>
      </c>
      <c r="G19" s="239" t="s">
        <v>6622</v>
      </c>
      <c r="H19" s="354"/>
      <c r="I19" s="783" t="s">
        <v>7327</v>
      </c>
      <c r="J19" s="355" t="s">
        <v>7121</v>
      </c>
      <c r="K19" s="679"/>
      <c r="L19" s="672"/>
      <c r="M19" s="672"/>
      <c r="N19" s="285" t="s">
        <v>1284</v>
      </c>
      <c r="O19" s="356"/>
      <c r="P19" s="264"/>
      <c r="Q19" s="349" t="s">
        <v>117</v>
      </c>
      <c r="R19" s="350" t="s">
        <v>117</v>
      </c>
      <c r="S19" s="349" t="s">
        <v>117</v>
      </c>
      <c r="T19" s="350" t="s">
        <v>117</v>
      </c>
      <c r="U19" s="349" t="s">
        <v>117</v>
      </c>
      <c r="V19" s="350" t="s">
        <v>117</v>
      </c>
      <c r="W19" s="349" t="s">
        <v>117</v>
      </c>
      <c r="X19" s="350" t="s">
        <v>117</v>
      </c>
      <c r="Y19" s="349" t="s">
        <v>117</v>
      </c>
      <c r="Z19" s="350" t="s">
        <v>117</v>
      </c>
      <c r="AA19" s="349" t="s">
        <v>117</v>
      </c>
      <c r="AB19" s="350" t="s">
        <v>117</v>
      </c>
      <c r="AC19" s="349" t="s">
        <v>117</v>
      </c>
      <c r="AD19" s="350" t="s">
        <v>117</v>
      </c>
      <c r="AE19" s="349" t="s">
        <v>117</v>
      </c>
      <c r="AF19" s="350" t="s">
        <v>117</v>
      </c>
      <c r="AG19" s="349" t="s">
        <v>117</v>
      </c>
      <c r="AH19" s="350" t="s">
        <v>117</v>
      </c>
      <c r="AI19" s="349" t="s">
        <v>117</v>
      </c>
      <c r="AJ19" s="350" t="s">
        <v>117</v>
      </c>
      <c r="AK19" s="349" t="s">
        <v>117</v>
      </c>
      <c r="AL19" s="350" t="s">
        <v>117</v>
      </c>
      <c r="AM19" s="349" t="s">
        <v>117</v>
      </c>
      <c r="AN19" s="350" t="s">
        <v>117</v>
      </c>
      <c r="AO19" s="349" t="s">
        <v>117</v>
      </c>
      <c r="AP19" s="350" t="s">
        <v>117</v>
      </c>
      <c r="AQ19" s="349" t="s">
        <v>117</v>
      </c>
      <c r="AR19" s="350" t="s">
        <v>117</v>
      </c>
      <c r="AS19" s="349" t="s">
        <v>117</v>
      </c>
      <c r="AT19" s="350" t="s">
        <v>117</v>
      </c>
      <c r="AU19" s="349" t="s">
        <v>117</v>
      </c>
      <c r="AV19" s="350" t="s">
        <v>117</v>
      </c>
      <c r="AW19" s="501" t="s">
        <v>6789</v>
      </c>
      <c r="AX19" s="501" t="s">
        <v>6789</v>
      </c>
      <c r="AY19" s="501" t="s">
        <v>6789</v>
      </c>
      <c r="AZ19" s="501" t="s">
        <v>6789</v>
      </c>
      <c r="BA19" s="501" t="s">
        <v>6789</v>
      </c>
      <c r="BB19" s="501" t="s">
        <v>6789</v>
      </c>
      <c r="BC19" s="501" t="s">
        <v>6789</v>
      </c>
      <c r="BD19" s="501" t="s">
        <v>6789</v>
      </c>
      <c r="BE19" s="501" t="s">
        <v>6789</v>
      </c>
      <c r="BF19" s="501" t="s">
        <v>6789</v>
      </c>
      <c r="BG19" s="501" t="s">
        <v>6789</v>
      </c>
      <c r="BH19" s="501" t="s">
        <v>6789</v>
      </c>
      <c r="BI19" s="501" t="s">
        <v>6789</v>
      </c>
      <c r="BJ19" s="501" t="s">
        <v>6789</v>
      </c>
      <c r="BK19" s="501" t="s">
        <v>6789</v>
      </c>
      <c r="BL19" s="501" t="s">
        <v>6789</v>
      </c>
      <c r="BM19" s="501" t="s">
        <v>6789</v>
      </c>
      <c r="BN19" s="501" t="s">
        <v>6789</v>
      </c>
      <c r="BO19" s="501" t="s">
        <v>6789</v>
      </c>
      <c r="BP19" s="501" t="s">
        <v>6789</v>
      </c>
      <c r="BQ19" s="501" t="s">
        <v>6789</v>
      </c>
      <c r="BR19" s="501" t="s">
        <v>6789</v>
      </c>
      <c r="BS19" s="501" t="s">
        <v>6789</v>
      </c>
      <c r="BT19" s="501" t="s">
        <v>6789</v>
      </c>
      <c r="BU19" s="501" t="s">
        <v>6789</v>
      </c>
      <c r="BV19" s="501" t="s">
        <v>6789</v>
      </c>
      <c r="BW19" s="501" t="s">
        <v>6789</v>
      </c>
      <c r="BX19" s="501" t="s">
        <v>6789</v>
      </c>
      <c r="BY19" s="501" t="s">
        <v>6789</v>
      </c>
      <c r="BZ19" s="501" t="s">
        <v>6789</v>
      </c>
      <c r="CA19" s="501" t="s">
        <v>6789</v>
      </c>
      <c r="CB19" s="501" t="s">
        <v>6789</v>
      </c>
      <c r="CC19" s="306"/>
      <c r="CD19" s="306"/>
      <c r="CE19" s="306"/>
      <c r="CF19" s="306"/>
      <c r="CG19" s="306"/>
      <c r="CH19" s="306"/>
      <c r="CI19" s="306"/>
      <c r="CJ19" s="306"/>
      <c r="CK19" s="306"/>
      <c r="CL19" s="306"/>
      <c r="CM19" s="306"/>
      <c r="CN19" s="306"/>
      <c r="CO19" s="306"/>
      <c r="CP19" s="306"/>
      <c r="CQ19" s="306"/>
      <c r="CR19" s="306"/>
      <c r="CS19" s="306"/>
      <c r="CT19" s="306"/>
      <c r="CU19" s="306"/>
      <c r="CV19" s="306"/>
      <c r="CW19" s="306"/>
      <c r="CX19" s="306"/>
      <c r="CY19" s="306"/>
      <c r="CZ19" s="306"/>
      <c r="DA19" s="306"/>
      <c r="DB19" s="306"/>
      <c r="DC19" s="306"/>
      <c r="DD19" s="306"/>
      <c r="DE19" s="306"/>
      <c r="DF19" s="306"/>
      <c r="DG19" s="306"/>
      <c r="DH19" s="306"/>
      <c r="DI19" s="306"/>
      <c r="DJ19" s="306"/>
    </row>
    <row r="20" spans="2:114" s="104" customFormat="1" ht="15" customHeight="1">
      <c r="B20" s="277"/>
      <c r="C20" s="566" t="s">
        <v>4</v>
      </c>
      <c r="D20" s="259">
        <v>600</v>
      </c>
      <c r="E20" s="790" t="str">
        <f>CONCATENATE("1FE19RA",MID(F20,9,3),IF(MID(F20,13,1)="",0,MID(F20,13,1)),IF(MID(F20,14,1)="",0,MID(F20,14,1)),G20)</f>
        <v>1FE19RA392A0B</v>
      </c>
      <c r="F20" s="767" t="s">
        <v>1351</v>
      </c>
      <c r="G20" s="239" t="s">
        <v>6622</v>
      </c>
      <c r="H20" s="358"/>
      <c r="I20" s="783" t="s">
        <v>7122</v>
      </c>
      <c r="J20" s="260"/>
      <c r="K20" s="500" t="s">
        <v>7556</v>
      </c>
      <c r="L20" s="363" t="s">
        <v>7567</v>
      </c>
      <c r="M20" s="500" t="s">
        <v>7555</v>
      </c>
      <c r="N20" s="263" t="s">
        <v>1352</v>
      </c>
      <c r="O20" s="264">
        <v>1</v>
      </c>
      <c r="P20" s="264"/>
      <c r="Q20" s="496" t="s">
        <v>117</v>
      </c>
      <c r="R20" s="496" t="s">
        <v>117</v>
      </c>
      <c r="S20" s="496" t="s">
        <v>117</v>
      </c>
      <c r="T20" s="496" t="s">
        <v>117</v>
      </c>
      <c r="U20" s="496" t="s">
        <v>117</v>
      </c>
      <c r="V20" s="496" t="s">
        <v>117</v>
      </c>
      <c r="W20" s="496" t="s">
        <v>117</v>
      </c>
      <c r="X20" s="496" t="s">
        <v>117</v>
      </c>
      <c r="Y20" s="496" t="s">
        <v>117</v>
      </c>
      <c r="Z20" s="496" t="s">
        <v>117</v>
      </c>
      <c r="AA20" s="496" t="s">
        <v>117</v>
      </c>
      <c r="AB20" s="496" t="s">
        <v>117</v>
      </c>
      <c r="AC20" s="496" t="s">
        <v>117</v>
      </c>
      <c r="AD20" s="496" t="s">
        <v>117</v>
      </c>
      <c r="AE20" s="496" t="s">
        <v>117</v>
      </c>
      <c r="AF20" s="496" t="s">
        <v>117</v>
      </c>
      <c r="AG20" s="496" t="s">
        <v>6789</v>
      </c>
      <c r="AH20" s="496" t="s">
        <v>6789</v>
      </c>
      <c r="AI20" s="496" t="s">
        <v>6789</v>
      </c>
      <c r="AJ20" s="496" t="s">
        <v>6789</v>
      </c>
      <c r="AK20" s="496" t="s">
        <v>6789</v>
      </c>
      <c r="AL20" s="496" t="s">
        <v>6789</v>
      </c>
      <c r="AM20" s="496" t="s">
        <v>6789</v>
      </c>
      <c r="AN20" s="496" t="s">
        <v>6789</v>
      </c>
      <c r="AO20" s="496" t="s">
        <v>6789</v>
      </c>
      <c r="AP20" s="496" t="s">
        <v>6789</v>
      </c>
      <c r="AQ20" s="496" t="s">
        <v>6789</v>
      </c>
      <c r="AR20" s="496" t="s">
        <v>6789</v>
      </c>
      <c r="AS20" s="496" t="s">
        <v>6789</v>
      </c>
      <c r="AT20" s="496" t="s">
        <v>6789</v>
      </c>
      <c r="AU20" s="496" t="s">
        <v>6789</v>
      </c>
      <c r="AV20" s="496" t="s">
        <v>6789</v>
      </c>
      <c r="AW20" s="236" t="s">
        <v>117</v>
      </c>
      <c r="AX20" s="236" t="s">
        <v>117</v>
      </c>
      <c r="AY20" s="236" t="s">
        <v>117</v>
      </c>
      <c r="AZ20" s="236" t="s">
        <v>117</v>
      </c>
      <c r="BA20" s="236" t="s">
        <v>117</v>
      </c>
      <c r="BB20" s="236" t="s">
        <v>117</v>
      </c>
      <c r="BC20" s="236" t="s">
        <v>117</v>
      </c>
      <c r="BD20" s="236" t="s">
        <v>117</v>
      </c>
      <c r="BE20" s="236" t="s">
        <v>117</v>
      </c>
      <c r="BF20" s="236" t="s">
        <v>117</v>
      </c>
      <c r="BG20" s="236" t="s">
        <v>117</v>
      </c>
      <c r="BH20" s="236" t="s">
        <v>117</v>
      </c>
      <c r="BI20" s="236" t="s">
        <v>117</v>
      </c>
      <c r="BJ20" s="236" t="s">
        <v>117</v>
      </c>
      <c r="BK20" s="236" t="s">
        <v>117</v>
      </c>
      <c r="BL20" s="236" t="s">
        <v>117</v>
      </c>
      <c r="BM20" s="236" t="s">
        <v>6789</v>
      </c>
      <c r="BN20" s="236" t="s">
        <v>6789</v>
      </c>
      <c r="BO20" s="236" t="s">
        <v>6789</v>
      </c>
      <c r="BP20" s="236" t="s">
        <v>6789</v>
      </c>
      <c r="BQ20" s="236" t="s">
        <v>6789</v>
      </c>
      <c r="BR20" s="236" t="s">
        <v>6789</v>
      </c>
      <c r="BS20" s="236" t="s">
        <v>6789</v>
      </c>
      <c r="BT20" s="236" t="s">
        <v>6789</v>
      </c>
      <c r="BU20" s="236" t="s">
        <v>6789</v>
      </c>
      <c r="BV20" s="236" t="s">
        <v>6789</v>
      </c>
      <c r="BW20" s="236" t="s">
        <v>6789</v>
      </c>
      <c r="BX20" s="236" t="s">
        <v>6789</v>
      </c>
      <c r="BY20" s="236" t="s">
        <v>6789</v>
      </c>
      <c r="BZ20" s="236" t="s">
        <v>6789</v>
      </c>
      <c r="CA20" s="236" t="s">
        <v>6789</v>
      </c>
      <c r="CB20" s="236" t="s">
        <v>6789</v>
      </c>
      <c r="CC20" s="306"/>
      <c r="CD20" s="306"/>
      <c r="CE20" s="306"/>
      <c r="CF20" s="306"/>
      <c r="CG20" s="306"/>
      <c r="CH20" s="306"/>
      <c r="CI20" s="306"/>
      <c r="CJ20" s="306"/>
      <c r="CK20" s="306"/>
      <c r="CL20" s="306"/>
      <c r="CM20" s="306"/>
      <c r="CN20" s="306"/>
      <c r="CO20" s="306"/>
      <c r="CP20" s="306"/>
      <c r="CQ20" s="306"/>
      <c r="CR20" s="306"/>
      <c r="CS20" s="306"/>
      <c r="CT20" s="306"/>
      <c r="CU20" s="306"/>
      <c r="CV20" s="306"/>
      <c r="CW20" s="306"/>
      <c r="CX20" s="306"/>
      <c r="CY20" s="306"/>
      <c r="CZ20" s="306"/>
      <c r="DA20" s="306"/>
      <c r="DB20" s="306"/>
      <c r="DC20" s="306"/>
      <c r="DD20" s="306"/>
      <c r="DE20" s="306"/>
      <c r="DF20" s="306"/>
      <c r="DG20" s="306"/>
      <c r="DH20" s="306"/>
      <c r="DI20" s="306"/>
      <c r="DJ20" s="306"/>
    </row>
    <row r="21" spans="2:114" s="100" customFormat="1" ht="105">
      <c r="B21" s="480" t="s">
        <v>7453</v>
      </c>
      <c r="C21" s="199" t="s">
        <v>4</v>
      </c>
      <c r="D21" s="199">
        <v>700</v>
      </c>
      <c r="E21" s="762" t="str">
        <f t="shared" ref="E21:E23" si="5">CONCATENATE("1FE19RA",MID(F21,9,3),IF(MID(F21,13,1)="",0,MID(F21,13,1)),IF(MID(F21,14,1)="",0,MID(F21,14,1)),G21)</f>
        <v>1FE19RA797G0E</v>
      </c>
      <c r="F21" s="762" t="s">
        <v>1515</v>
      </c>
      <c r="G21" s="199" t="s">
        <v>7044</v>
      </c>
      <c r="H21" s="199"/>
      <c r="I21" s="762" t="s">
        <v>7253</v>
      </c>
      <c r="J21" s="234" t="s">
        <v>7123</v>
      </c>
      <c r="K21" s="497" t="s">
        <v>7558</v>
      </c>
      <c r="L21" s="497" t="s">
        <v>7568</v>
      </c>
      <c r="M21" s="497" t="s">
        <v>7557</v>
      </c>
      <c r="N21" s="218" t="s">
        <v>1516</v>
      </c>
      <c r="O21" s="221">
        <v>0.92</v>
      </c>
      <c r="P21" s="199"/>
      <c r="Q21" s="199" t="s">
        <v>117</v>
      </c>
      <c r="R21" s="199" t="s">
        <v>117</v>
      </c>
      <c r="S21" s="199" t="s">
        <v>117</v>
      </c>
      <c r="T21" s="199" t="s">
        <v>117</v>
      </c>
      <c r="U21" s="199" t="s">
        <v>6789</v>
      </c>
      <c r="V21" s="199" t="s">
        <v>6789</v>
      </c>
      <c r="W21" s="199" t="s">
        <v>6789</v>
      </c>
      <c r="X21" s="199" t="s">
        <v>6789</v>
      </c>
      <c r="Y21" s="199" t="s">
        <v>117</v>
      </c>
      <c r="Z21" s="199" t="s">
        <v>117</v>
      </c>
      <c r="AA21" s="199" t="s">
        <v>117</v>
      </c>
      <c r="AB21" s="199" t="s">
        <v>117</v>
      </c>
      <c r="AC21" s="199" t="s">
        <v>6789</v>
      </c>
      <c r="AD21" s="199" t="s">
        <v>6789</v>
      </c>
      <c r="AE21" s="199" t="s">
        <v>6789</v>
      </c>
      <c r="AF21" s="199" t="s">
        <v>6789</v>
      </c>
      <c r="AG21" s="199" t="s">
        <v>117</v>
      </c>
      <c r="AH21" s="199" t="s">
        <v>117</v>
      </c>
      <c r="AI21" s="199" t="s">
        <v>117</v>
      </c>
      <c r="AJ21" s="199" t="s">
        <v>117</v>
      </c>
      <c r="AK21" s="199" t="s">
        <v>6789</v>
      </c>
      <c r="AL21" s="199" t="s">
        <v>6789</v>
      </c>
      <c r="AM21" s="199" t="s">
        <v>6789</v>
      </c>
      <c r="AN21" s="199" t="s">
        <v>6789</v>
      </c>
      <c r="AO21" s="199" t="s">
        <v>117</v>
      </c>
      <c r="AP21" s="199" t="s">
        <v>117</v>
      </c>
      <c r="AQ21" s="199" t="s">
        <v>117</v>
      </c>
      <c r="AR21" s="199" t="s">
        <v>117</v>
      </c>
      <c r="AS21" s="199" t="s">
        <v>6789</v>
      </c>
      <c r="AT21" s="199" t="s">
        <v>6789</v>
      </c>
      <c r="AU21" s="199" t="s">
        <v>6789</v>
      </c>
      <c r="AV21" s="199" t="s">
        <v>6789</v>
      </c>
      <c r="AW21" s="199" t="s">
        <v>117</v>
      </c>
      <c r="AX21" s="199" t="s">
        <v>117</v>
      </c>
      <c r="AY21" s="199" t="s">
        <v>117</v>
      </c>
      <c r="AZ21" s="199" t="s">
        <v>117</v>
      </c>
      <c r="BA21" s="199" t="s">
        <v>6789</v>
      </c>
      <c r="BB21" s="199" t="s">
        <v>6789</v>
      </c>
      <c r="BC21" s="199" t="s">
        <v>6789</v>
      </c>
      <c r="BD21" s="199" t="s">
        <v>6789</v>
      </c>
      <c r="BE21" s="199" t="s">
        <v>117</v>
      </c>
      <c r="BF21" s="199" t="s">
        <v>117</v>
      </c>
      <c r="BG21" s="199" t="s">
        <v>117</v>
      </c>
      <c r="BH21" s="199" t="s">
        <v>117</v>
      </c>
      <c r="BI21" s="199" t="s">
        <v>6789</v>
      </c>
      <c r="BJ21" s="199" t="s">
        <v>6789</v>
      </c>
      <c r="BK21" s="199" t="s">
        <v>6789</v>
      </c>
      <c r="BL21" s="199" t="s">
        <v>6789</v>
      </c>
      <c r="BM21" s="199" t="s">
        <v>117</v>
      </c>
      <c r="BN21" s="199" t="s">
        <v>117</v>
      </c>
      <c r="BO21" s="199" t="s">
        <v>117</v>
      </c>
      <c r="BP21" s="199" t="s">
        <v>117</v>
      </c>
      <c r="BQ21" s="199" t="s">
        <v>6789</v>
      </c>
      <c r="BR21" s="199" t="s">
        <v>6789</v>
      </c>
      <c r="BS21" s="199" t="s">
        <v>6789</v>
      </c>
      <c r="BT21" s="199" t="s">
        <v>6789</v>
      </c>
      <c r="BU21" s="199" t="s">
        <v>117</v>
      </c>
      <c r="BV21" s="199" t="s">
        <v>117</v>
      </c>
      <c r="BW21" s="199" t="s">
        <v>117</v>
      </c>
      <c r="BX21" s="199" t="s">
        <v>117</v>
      </c>
      <c r="BY21" s="199" t="s">
        <v>6789</v>
      </c>
      <c r="BZ21" s="199" t="s">
        <v>6789</v>
      </c>
      <c r="CA21" s="199" t="s">
        <v>6789</v>
      </c>
      <c r="CB21" s="199" t="s">
        <v>6789</v>
      </c>
      <c r="CC21" s="227"/>
      <c r="CD21" s="227"/>
      <c r="CE21" s="227"/>
      <c r="CF21" s="227"/>
      <c r="CG21" s="227"/>
      <c r="CH21" s="227"/>
      <c r="CI21" s="227"/>
      <c r="CJ21" s="227"/>
      <c r="CK21" s="227"/>
      <c r="CL21" s="227"/>
      <c r="CM21" s="227"/>
      <c r="CN21" s="227"/>
      <c r="CO21" s="227"/>
      <c r="CP21" s="227"/>
      <c r="CQ21" s="227"/>
      <c r="CR21" s="227"/>
      <c r="CS21" s="227"/>
      <c r="CT21" s="227"/>
      <c r="CU21" s="227"/>
      <c r="CV21" s="227"/>
      <c r="CW21" s="227"/>
      <c r="CX21" s="227"/>
      <c r="CY21" s="227"/>
      <c r="CZ21" s="227"/>
      <c r="DA21" s="227"/>
      <c r="DB21" s="227"/>
      <c r="DC21" s="227"/>
      <c r="DD21" s="227"/>
      <c r="DE21" s="227"/>
      <c r="DF21" s="227"/>
      <c r="DG21" s="227"/>
      <c r="DH21" s="227"/>
      <c r="DI21" s="227"/>
      <c r="DJ21" s="227"/>
    </row>
    <row r="22" spans="2:114" s="104" customFormat="1" ht="105">
      <c r="B22" s="480" t="s">
        <v>7453</v>
      </c>
      <c r="C22" s="199" t="s">
        <v>4</v>
      </c>
      <c r="D22" s="199">
        <v>701</v>
      </c>
      <c r="E22" s="762" t="str">
        <f t="shared" si="5"/>
        <v>1FE19RA797M0E</v>
      </c>
      <c r="F22" s="762" t="s">
        <v>1517</v>
      </c>
      <c r="G22" s="199" t="s">
        <v>7044</v>
      </c>
      <c r="H22" s="199"/>
      <c r="I22" s="762" t="s">
        <v>7254</v>
      </c>
      <c r="J22" s="234" t="s">
        <v>7124</v>
      </c>
      <c r="K22" s="497" t="s">
        <v>7559</v>
      </c>
      <c r="L22" s="497" t="s">
        <v>7568</v>
      </c>
      <c r="M22" s="497" t="s">
        <v>7557</v>
      </c>
      <c r="N22" s="220" t="s">
        <v>1518</v>
      </c>
      <c r="O22" s="221">
        <v>0</v>
      </c>
      <c r="P22" s="199"/>
      <c r="Q22" s="199" t="s">
        <v>6789</v>
      </c>
      <c r="R22" s="199" t="s">
        <v>6789</v>
      </c>
      <c r="S22" s="199" t="s">
        <v>6789</v>
      </c>
      <c r="T22" s="199" t="s">
        <v>6789</v>
      </c>
      <c r="U22" s="199" t="s">
        <v>117</v>
      </c>
      <c r="V22" s="199" t="s">
        <v>117</v>
      </c>
      <c r="W22" s="199" t="s">
        <v>117</v>
      </c>
      <c r="X22" s="199" t="s">
        <v>117</v>
      </c>
      <c r="Y22" s="199" t="s">
        <v>6789</v>
      </c>
      <c r="Z22" s="199" t="s">
        <v>6789</v>
      </c>
      <c r="AA22" s="199" t="s">
        <v>6789</v>
      </c>
      <c r="AB22" s="199" t="s">
        <v>6789</v>
      </c>
      <c r="AC22" s="199" t="s">
        <v>117</v>
      </c>
      <c r="AD22" s="199" t="s">
        <v>117</v>
      </c>
      <c r="AE22" s="199" t="s">
        <v>117</v>
      </c>
      <c r="AF22" s="199" t="s">
        <v>117</v>
      </c>
      <c r="AG22" s="199" t="s">
        <v>6789</v>
      </c>
      <c r="AH22" s="199" t="s">
        <v>6789</v>
      </c>
      <c r="AI22" s="199" t="s">
        <v>6789</v>
      </c>
      <c r="AJ22" s="199" t="s">
        <v>6789</v>
      </c>
      <c r="AK22" s="199" t="s">
        <v>117</v>
      </c>
      <c r="AL22" s="199" t="s">
        <v>117</v>
      </c>
      <c r="AM22" s="199" t="s">
        <v>117</v>
      </c>
      <c r="AN22" s="199" t="s">
        <v>117</v>
      </c>
      <c r="AO22" s="199" t="s">
        <v>6789</v>
      </c>
      <c r="AP22" s="199" t="s">
        <v>6789</v>
      </c>
      <c r="AQ22" s="199" t="s">
        <v>6789</v>
      </c>
      <c r="AR22" s="199" t="s">
        <v>6789</v>
      </c>
      <c r="AS22" s="199" t="s">
        <v>117</v>
      </c>
      <c r="AT22" s="199" t="s">
        <v>117</v>
      </c>
      <c r="AU22" s="199" t="s">
        <v>117</v>
      </c>
      <c r="AV22" s="199" t="s">
        <v>117</v>
      </c>
      <c r="AW22" s="199" t="s">
        <v>6789</v>
      </c>
      <c r="AX22" s="199" t="s">
        <v>6789</v>
      </c>
      <c r="AY22" s="199" t="s">
        <v>6789</v>
      </c>
      <c r="AZ22" s="199" t="s">
        <v>6789</v>
      </c>
      <c r="BA22" s="199" t="s">
        <v>117</v>
      </c>
      <c r="BB22" s="199" t="s">
        <v>117</v>
      </c>
      <c r="BC22" s="199" t="s">
        <v>117</v>
      </c>
      <c r="BD22" s="199" t="s">
        <v>117</v>
      </c>
      <c r="BE22" s="199" t="s">
        <v>6789</v>
      </c>
      <c r="BF22" s="199" t="s">
        <v>6789</v>
      </c>
      <c r="BG22" s="199" t="s">
        <v>6789</v>
      </c>
      <c r="BH22" s="199" t="s">
        <v>6789</v>
      </c>
      <c r="BI22" s="199" t="s">
        <v>117</v>
      </c>
      <c r="BJ22" s="199" t="s">
        <v>117</v>
      </c>
      <c r="BK22" s="199" t="s">
        <v>117</v>
      </c>
      <c r="BL22" s="199" t="s">
        <v>117</v>
      </c>
      <c r="BM22" s="199" t="s">
        <v>6789</v>
      </c>
      <c r="BN22" s="199" t="s">
        <v>6789</v>
      </c>
      <c r="BO22" s="199" t="s">
        <v>6789</v>
      </c>
      <c r="BP22" s="199" t="s">
        <v>6789</v>
      </c>
      <c r="BQ22" s="199" t="s">
        <v>117</v>
      </c>
      <c r="BR22" s="199" t="s">
        <v>117</v>
      </c>
      <c r="BS22" s="199" t="s">
        <v>117</v>
      </c>
      <c r="BT22" s="199" t="s">
        <v>117</v>
      </c>
      <c r="BU22" s="199" t="s">
        <v>6789</v>
      </c>
      <c r="BV22" s="199" t="s">
        <v>6789</v>
      </c>
      <c r="BW22" s="199" t="s">
        <v>6789</v>
      </c>
      <c r="BX22" s="199" t="s">
        <v>6789</v>
      </c>
      <c r="BY22" s="199" t="s">
        <v>117</v>
      </c>
      <c r="BZ22" s="199" t="s">
        <v>117</v>
      </c>
      <c r="CA22" s="199" t="s">
        <v>117</v>
      </c>
      <c r="CB22" s="199" t="s">
        <v>117</v>
      </c>
      <c r="CC22" s="306"/>
      <c r="CD22" s="306"/>
      <c r="CE22" s="306"/>
      <c r="CF22" s="306"/>
      <c r="CG22" s="306"/>
      <c r="CH22" s="306"/>
      <c r="CI22" s="306"/>
      <c r="CJ22" s="306"/>
      <c r="CK22" s="306"/>
      <c r="CL22" s="306"/>
      <c r="CM22" s="306"/>
      <c r="CN22" s="306"/>
      <c r="CO22" s="306"/>
      <c r="CP22" s="306"/>
      <c r="CQ22" s="306"/>
      <c r="CR22" s="306"/>
      <c r="CS22" s="306"/>
      <c r="CT22" s="306"/>
      <c r="CU22" s="306"/>
      <c r="CV22" s="306"/>
      <c r="CW22" s="306"/>
      <c r="CX22" s="306"/>
      <c r="CY22" s="306"/>
      <c r="CZ22" s="306"/>
      <c r="DA22" s="306"/>
      <c r="DB22" s="306"/>
      <c r="DC22" s="306"/>
      <c r="DD22" s="306"/>
      <c r="DE22" s="306"/>
      <c r="DF22" s="306"/>
      <c r="DG22" s="306"/>
      <c r="DH22" s="306"/>
      <c r="DI22" s="306"/>
      <c r="DJ22" s="306"/>
    </row>
    <row r="23" spans="2:114" s="100" customFormat="1" ht="30">
      <c r="B23" s="606" t="s">
        <v>7962</v>
      </c>
      <c r="C23" s="239" t="s">
        <v>4</v>
      </c>
      <c r="D23" s="239">
        <v>800</v>
      </c>
      <c r="E23" s="791" t="str">
        <f t="shared" si="5"/>
        <v>1FE19RA909D0C</v>
      </c>
      <c r="F23" s="767" t="s">
        <v>1565</v>
      </c>
      <c r="G23" s="280" t="s">
        <v>7024</v>
      </c>
      <c r="H23" s="239"/>
      <c r="I23" s="783" t="s">
        <v>7125</v>
      </c>
      <c r="J23" s="239"/>
      <c r="K23" s="492" t="s">
        <v>7560</v>
      </c>
      <c r="L23" s="492" t="s">
        <v>7569</v>
      </c>
      <c r="M23" s="492" t="s">
        <v>7775</v>
      </c>
      <c r="N23" s="285" t="s">
        <v>1566</v>
      </c>
      <c r="O23" s="264">
        <v>0.77</v>
      </c>
      <c r="P23" s="239"/>
      <c r="Q23" s="239" t="s">
        <v>117</v>
      </c>
      <c r="R23" s="239" t="s">
        <v>117</v>
      </c>
      <c r="S23" s="239" t="s">
        <v>6789</v>
      </c>
      <c r="T23" s="239" t="s">
        <v>6789</v>
      </c>
      <c r="U23" s="239" t="s">
        <v>117</v>
      </c>
      <c r="V23" s="239" t="s">
        <v>117</v>
      </c>
      <c r="W23" s="239" t="s">
        <v>6789</v>
      </c>
      <c r="X23" s="239" t="s">
        <v>6789</v>
      </c>
      <c r="Y23" s="239" t="s">
        <v>117</v>
      </c>
      <c r="Z23" s="239" t="s">
        <v>117</v>
      </c>
      <c r="AA23" s="239" t="s">
        <v>6789</v>
      </c>
      <c r="AB23" s="239" t="s">
        <v>6789</v>
      </c>
      <c r="AC23" s="239" t="s">
        <v>117</v>
      </c>
      <c r="AD23" s="239" t="s">
        <v>117</v>
      </c>
      <c r="AE23" s="239" t="s">
        <v>6789</v>
      </c>
      <c r="AF23" s="239" t="s">
        <v>6789</v>
      </c>
      <c r="AG23" s="239" t="s">
        <v>117</v>
      </c>
      <c r="AH23" s="239" t="s">
        <v>117</v>
      </c>
      <c r="AI23" s="239" t="s">
        <v>6789</v>
      </c>
      <c r="AJ23" s="239" t="s">
        <v>6789</v>
      </c>
      <c r="AK23" s="239" t="s">
        <v>117</v>
      </c>
      <c r="AL23" s="239" t="s">
        <v>117</v>
      </c>
      <c r="AM23" s="239" t="s">
        <v>6789</v>
      </c>
      <c r="AN23" s="239" t="s">
        <v>6789</v>
      </c>
      <c r="AO23" s="239" t="s">
        <v>117</v>
      </c>
      <c r="AP23" s="239" t="s">
        <v>117</v>
      </c>
      <c r="AQ23" s="239" t="s">
        <v>6789</v>
      </c>
      <c r="AR23" s="239" t="s">
        <v>6789</v>
      </c>
      <c r="AS23" s="239" t="s">
        <v>117</v>
      </c>
      <c r="AT23" s="239" t="s">
        <v>117</v>
      </c>
      <c r="AU23" s="239" t="s">
        <v>6789</v>
      </c>
      <c r="AV23" s="239" t="s">
        <v>6789</v>
      </c>
      <c r="AW23" s="239" t="s">
        <v>117</v>
      </c>
      <c r="AX23" s="239" t="s">
        <v>117</v>
      </c>
      <c r="AY23" s="239" t="s">
        <v>6789</v>
      </c>
      <c r="AZ23" s="239" t="s">
        <v>6789</v>
      </c>
      <c r="BA23" s="239" t="s">
        <v>117</v>
      </c>
      <c r="BB23" s="239" t="s">
        <v>117</v>
      </c>
      <c r="BC23" s="239" t="s">
        <v>6789</v>
      </c>
      <c r="BD23" s="239" t="s">
        <v>6789</v>
      </c>
      <c r="BE23" s="239" t="s">
        <v>117</v>
      </c>
      <c r="BF23" s="239" t="s">
        <v>117</v>
      </c>
      <c r="BG23" s="239" t="s">
        <v>6789</v>
      </c>
      <c r="BH23" s="239" t="s">
        <v>6789</v>
      </c>
      <c r="BI23" s="239" t="s">
        <v>117</v>
      </c>
      <c r="BJ23" s="239" t="s">
        <v>117</v>
      </c>
      <c r="BK23" s="239" t="s">
        <v>6789</v>
      </c>
      <c r="BL23" s="239" t="s">
        <v>6789</v>
      </c>
      <c r="BM23" s="239" t="s">
        <v>117</v>
      </c>
      <c r="BN23" s="239" t="s">
        <v>117</v>
      </c>
      <c r="BO23" s="239" t="s">
        <v>6789</v>
      </c>
      <c r="BP23" s="239" t="s">
        <v>6789</v>
      </c>
      <c r="BQ23" s="239" t="s">
        <v>117</v>
      </c>
      <c r="BR23" s="239" t="s">
        <v>117</v>
      </c>
      <c r="BS23" s="239" t="s">
        <v>6789</v>
      </c>
      <c r="BT23" s="239" t="s">
        <v>6789</v>
      </c>
      <c r="BU23" s="239" t="s">
        <v>117</v>
      </c>
      <c r="BV23" s="239" t="s">
        <v>117</v>
      </c>
      <c r="BW23" s="239" t="s">
        <v>6789</v>
      </c>
      <c r="BX23" s="239" t="s">
        <v>6789</v>
      </c>
      <c r="BY23" s="239" t="s">
        <v>117</v>
      </c>
      <c r="BZ23" s="239" t="s">
        <v>117</v>
      </c>
      <c r="CA23" s="239" t="s">
        <v>6789</v>
      </c>
      <c r="CB23" s="239" t="s">
        <v>6789</v>
      </c>
      <c r="CC23" s="227"/>
      <c r="CD23" s="227"/>
      <c r="CE23" s="227"/>
      <c r="CF23" s="227"/>
      <c r="CG23" s="227"/>
      <c r="CH23" s="227"/>
      <c r="CI23" s="227"/>
      <c r="CJ23" s="227"/>
      <c r="CK23" s="227"/>
      <c r="CL23" s="227"/>
      <c r="CM23" s="227"/>
      <c r="CN23" s="227"/>
      <c r="CO23" s="227"/>
      <c r="CP23" s="227"/>
      <c r="CQ23" s="227"/>
      <c r="CR23" s="227"/>
      <c r="CS23" s="227"/>
      <c r="CT23" s="227"/>
      <c r="CU23" s="227"/>
      <c r="CV23" s="227"/>
      <c r="CW23" s="227"/>
      <c r="CX23" s="227"/>
      <c r="CY23" s="227"/>
      <c r="CZ23" s="227"/>
      <c r="DA23" s="227"/>
      <c r="DB23" s="227"/>
      <c r="DC23" s="227"/>
      <c r="DD23" s="227"/>
      <c r="DE23" s="227"/>
      <c r="DF23" s="227"/>
      <c r="DG23" s="227"/>
      <c r="DH23" s="227"/>
      <c r="DI23" s="227"/>
      <c r="DJ23" s="227"/>
    </row>
    <row r="24" spans="2:114"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360"/>
      <c r="R24" s="360"/>
      <c r="S24" s="360"/>
      <c r="T24" s="360"/>
      <c r="U24" s="360"/>
      <c r="V24" s="360"/>
      <c r="W24" s="360"/>
      <c r="X24" s="360"/>
      <c r="Y24" s="40"/>
      <c r="Z24" s="40"/>
      <c r="AA24" s="40"/>
      <c r="AB24" s="40"/>
      <c r="AC24" s="56"/>
      <c r="AD24" s="56"/>
      <c r="AE24" s="56"/>
      <c r="AF24" s="56"/>
      <c r="AG24" s="360"/>
      <c r="AH24" s="360"/>
      <c r="AI24" s="360"/>
      <c r="AJ24" s="360"/>
      <c r="AK24" s="360"/>
      <c r="AL24" s="360"/>
      <c r="AM24" s="360"/>
      <c r="AN24" s="360"/>
      <c r="AO24" s="360"/>
      <c r="AP24" s="360"/>
      <c r="AQ24" s="360"/>
      <c r="AR24" s="360"/>
      <c r="AS24" s="360"/>
      <c r="AT24" s="360"/>
      <c r="AU24" s="360"/>
      <c r="AV24" s="360"/>
      <c r="AW24" s="360"/>
      <c r="AX24" s="360"/>
      <c r="AY24" s="360"/>
      <c r="AZ24" s="360"/>
      <c r="BA24" s="360"/>
      <c r="BB24" s="360"/>
      <c r="BC24" s="360"/>
      <c r="BD24" s="360"/>
      <c r="BE24" s="360"/>
      <c r="BF24" s="360"/>
      <c r="BG24" s="360"/>
      <c r="BH24" s="360"/>
      <c r="BI24" s="360"/>
      <c r="BJ24" s="360"/>
      <c r="BK24" s="360"/>
      <c r="BL24" s="360"/>
      <c r="BM24" s="360"/>
      <c r="BN24" s="360"/>
      <c r="BO24" s="360"/>
      <c r="BP24" s="360"/>
      <c r="BQ24" s="360"/>
      <c r="BR24" s="360"/>
      <c r="BS24" s="360"/>
      <c r="BT24" s="360"/>
      <c r="BU24" s="40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0"/>
      <c r="CJ24" s="40"/>
      <c r="CK24" s="40"/>
      <c r="CL24" s="40"/>
      <c r="CM24" s="40"/>
      <c r="CN24" s="40"/>
      <c r="CO24" s="40"/>
      <c r="CP24" s="40"/>
      <c r="CQ24" s="40"/>
      <c r="CR24" s="40"/>
      <c r="CS24" s="40"/>
      <c r="CT24" s="40"/>
      <c r="CU24" s="40"/>
      <c r="CV24" s="40"/>
      <c r="CW24" s="40"/>
      <c r="CX24" s="40"/>
      <c r="CY24" s="40"/>
      <c r="CZ24" s="40"/>
      <c r="DA24" s="40"/>
      <c r="DB24" s="40"/>
      <c r="DC24" s="40"/>
      <c r="DD24" s="40"/>
      <c r="DE24" s="40"/>
      <c r="DF24" s="40"/>
      <c r="DG24" s="40"/>
      <c r="DH24" s="40"/>
      <c r="DI24" s="40"/>
      <c r="DJ24" s="40"/>
    </row>
    <row r="25" spans="2:114" ht="15" customHeight="1">
      <c r="B25" s="40"/>
      <c r="C25" s="40"/>
      <c r="D25" s="40"/>
      <c r="E25" s="40"/>
      <c r="F25" s="40" t="s">
        <v>7046</v>
      </c>
      <c r="G25" s="40"/>
      <c r="H25" s="40"/>
      <c r="I25" s="40"/>
      <c r="J25" s="40"/>
      <c r="K25" s="86"/>
      <c r="L25" s="35"/>
      <c r="M25" s="35"/>
      <c r="N25" s="35"/>
      <c r="O25" s="35"/>
      <c r="P25" s="35"/>
      <c r="Q25" s="58"/>
      <c r="R25" s="58"/>
      <c r="S25" s="58"/>
      <c r="T25" s="58"/>
      <c r="U25" s="58"/>
      <c r="V25" s="58"/>
      <c r="W25" s="58"/>
      <c r="X25" s="58"/>
      <c r="Y25" s="40"/>
      <c r="Z25" s="40"/>
      <c r="AA25" s="40"/>
      <c r="AB25" s="40"/>
      <c r="AC25" s="56"/>
      <c r="AD25" s="56"/>
      <c r="AE25" s="56"/>
      <c r="AF25" s="56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58"/>
      <c r="AX25" s="58"/>
      <c r="AY25" s="58"/>
      <c r="AZ25" s="58"/>
      <c r="BA25" s="58"/>
      <c r="BB25" s="58"/>
      <c r="BC25" s="58"/>
      <c r="BD25" s="58"/>
      <c r="BE25" s="40"/>
      <c r="BF25" s="40"/>
      <c r="BG25" s="40"/>
      <c r="BH25" s="40"/>
      <c r="BI25" s="56"/>
      <c r="BJ25" s="56"/>
      <c r="BK25" s="56"/>
      <c r="BL25" s="56"/>
      <c r="BM25" s="40"/>
      <c r="BN25" s="40"/>
      <c r="BO25" s="40"/>
      <c r="BP25" s="40"/>
      <c r="BQ25" s="40"/>
      <c r="BR25" s="40"/>
      <c r="BS25" s="40"/>
      <c r="BT25" s="40"/>
      <c r="BU25" s="40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0"/>
      <c r="CJ25" s="40"/>
      <c r="CK25" s="40"/>
      <c r="CL25" s="40"/>
      <c r="CM25" s="40"/>
      <c r="CN25" s="40"/>
      <c r="CO25" s="40"/>
      <c r="CP25" s="40"/>
      <c r="CQ25" s="40"/>
      <c r="CR25" s="40"/>
      <c r="CS25" s="40"/>
      <c r="CT25" s="40"/>
      <c r="CU25" s="40"/>
      <c r="CV25" s="40"/>
      <c r="CW25" s="40"/>
      <c r="CX25" s="40"/>
      <c r="CY25" s="40"/>
      <c r="CZ25" s="40"/>
      <c r="DA25" s="40"/>
      <c r="DB25" s="40"/>
      <c r="DC25" s="40"/>
      <c r="DD25" s="40"/>
      <c r="DE25" s="40"/>
      <c r="DF25" s="40"/>
      <c r="DG25" s="40"/>
      <c r="DH25" s="40"/>
      <c r="DI25" s="40"/>
      <c r="DJ25" s="40"/>
    </row>
    <row r="26" spans="2:114" ht="15" customHeight="1">
      <c r="B26" s="40"/>
      <c r="C26" s="40"/>
      <c r="D26" s="40"/>
      <c r="E26" s="40"/>
      <c r="F26" s="40"/>
      <c r="G26" s="40"/>
      <c r="H26" s="40"/>
      <c r="I26" s="40"/>
      <c r="J26" s="40"/>
      <c r="K26" s="86"/>
      <c r="L26" s="35"/>
      <c r="M26" s="35"/>
      <c r="N26" s="35"/>
      <c r="O26" s="35"/>
      <c r="P26" s="35"/>
      <c r="Q26" s="58"/>
      <c r="R26" s="58"/>
      <c r="S26" s="58"/>
      <c r="T26" s="58"/>
      <c r="U26" s="58"/>
      <c r="V26" s="58"/>
      <c r="W26" s="58"/>
      <c r="X26" s="58"/>
      <c r="Y26" s="40"/>
      <c r="Z26" s="40"/>
      <c r="AA26" s="40"/>
      <c r="AB26" s="40"/>
      <c r="AC26" s="56"/>
      <c r="AD26" s="56"/>
      <c r="AE26" s="56"/>
      <c r="AF26" s="56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58"/>
      <c r="AX26" s="58"/>
      <c r="AY26" s="58"/>
      <c r="AZ26" s="58"/>
      <c r="BA26" s="58"/>
      <c r="BB26" s="58"/>
      <c r="BC26" s="58"/>
      <c r="BD26" s="58"/>
      <c r="BE26" s="40"/>
      <c r="BF26" s="40"/>
      <c r="BG26" s="40"/>
      <c r="BH26" s="40"/>
      <c r="BI26" s="56"/>
      <c r="BJ26" s="56"/>
      <c r="BK26" s="56"/>
      <c r="BL26" s="56"/>
      <c r="BM26" s="40"/>
      <c r="BN26" s="40"/>
      <c r="BO26" s="40"/>
      <c r="BP26" s="40"/>
      <c r="BQ26" s="40"/>
      <c r="BR26" s="40"/>
      <c r="BS26" s="40"/>
      <c r="BT26" s="40"/>
      <c r="BU26" s="40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0"/>
      <c r="CJ26" s="40"/>
      <c r="CK26" s="40"/>
      <c r="CL26" s="40"/>
      <c r="CM26" s="40"/>
      <c r="CN26" s="40"/>
      <c r="CO26" s="40"/>
      <c r="CP26" s="40"/>
      <c r="CQ26" s="40"/>
      <c r="CR26" s="40"/>
      <c r="CS26" s="40"/>
      <c r="CT26" s="40"/>
      <c r="CU26" s="40"/>
      <c r="CV26" s="40"/>
      <c r="CW26" s="40"/>
      <c r="CX26" s="40"/>
      <c r="CY26" s="40"/>
      <c r="CZ26" s="40"/>
      <c r="DA26" s="40"/>
      <c r="DB26" s="40"/>
      <c r="DC26" s="40"/>
      <c r="DD26" s="40"/>
      <c r="DE26" s="40"/>
      <c r="DF26" s="40"/>
      <c r="DG26" s="40"/>
      <c r="DH26" s="40"/>
      <c r="DI26" s="40"/>
      <c r="DJ26" s="40"/>
    </row>
    <row r="27" spans="2:114"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35"/>
      <c r="M27" s="35"/>
      <c r="N27" s="35"/>
      <c r="O27" s="35"/>
      <c r="P27" s="35"/>
      <c r="Q27" s="58"/>
      <c r="R27" s="58"/>
      <c r="S27" s="58"/>
      <c r="T27" s="58"/>
      <c r="U27" s="58"/>
      <c r="V27" s="58"/>
      <c r="W27" s="58"/>
      <c r="X27" s="58"/>
      <c r="Y27" s="40"/>
      <c r="Z27" s="40"/>
      <c r="AA27" s="40"/>
      <c r="AB27" s="40"/>
      <c r="AC27" s="56"/>
      <c r="AD27" s="56"/>
      <c r="AE27" s="56"/>
      <c r="AF27" s="56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  <c r="AW27" s="58"/>
      <c r="AX27" s="58"/>
      <c r="AY27" s="58"/>
      <c r="AZ27" s="58"/>
      <c r="BA27" s="58"/>
      <c r="BB27" s="58"/>
      <c r="BC27" s="58"/>
      <c r="BD27" s="58"/>
      <c r="BE27" s="40"/>
      <c r="BF27" s="40"/>
      <c r="BG27" s="40"/>
      <c r="BH27" s="40"/>
      <c r="BI27" s="56"/>
      <c r="BJ27" s="56"/>
      <c r="BK27" s="56"/>
      <c r="BL27" s="56"/>
      <c r="BM27" s="40"/>
      <c r="BN27" s="40"/>
      <c r="BO27" s="40"/>
      <c r="BP27" s="40"/>
      <c r="BQ27" s="40"/>
      <c r="BR27" s="40"/>
      <c r="BS27" s="40"/>
      <c r="BT27" s="40"/>
      <c r="BU27" s="40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0"/>
      <c r="CJ27" s="40"/>
      <c r="CK27" s="40"/>
      <c r="CL27" s="40"/>
      <c r="CM27" s="40"/>
      <c r="CN27" s="40"/>
      <c r="CO27" s="40"/>
      <c r="CP27" s="40"/>
      <c r="CQ27" s="40"/>
      <c r="CR27" s="40"/>
      <c r="CS27" s="40"/>
      <c r="CT27" s="40"/>
      <c r="CU27" s="40"/>
      <c r="CV27" s="40"/>
      <c r="CW27" s="40"/>
      <c r="CX27" s="40"/>
      <c r="CY27" s="40"/>
      <c r="CZ27" s="40"/>
      <c r="DA27" s="40"/>
      <c r="DB27" s="40"/>
      <c r="DC27" s="40"/>
      <c r="DD27" s="40"/>
      <c r="DE27" s="40"/>
      <c r="DF27" s="40"/>
      <c r="DG27" s="40"/>
      <c r="DH27" s="40"/>
      <c r="DI27" s="40"/>
      <c r="DJ27" s="40"/>
    </row>
    <row r="30" spans="2:114">
      <c r="F30" s="36"/>
      <c r="G30" s="36"/>
      <c r="H30" s="36"/>
      <c r="I30" s="36"/>
      <c r="J30" s="36"/>
      <c r="K30" s="57"/>
      <c r="L30" s="57"/>
      <c r="M30" s="57"/>
      <c r="N30" s="57"/>
      <c r="O30" s="57"/>
      <c r="P30" s="57"/>
      <c r="Q30" s="31"/>
      <c r="R30" s="31"/>
      <c r="S30" s="31"/>
      <c r="T30" s="31"/>
      <c r="U30" s="32"/>
      <c r="V30" s="32"/>
      <c r="W30" s="32"/>
      <c r="X30" s="32"/>
      <c r="AC30" s="31"/>
      <c r="AD30" s="31"/>
      <c r="AE30" s="31"/>
      <c r="AF30" s="31"/>
      <c r="AO30" s="57"/>
      <c r="AP30" s="57"/>
      <c r="AQ30" s="57"/>
      <c r="AR30" s="57"/>
      <c r="AS30" s="57"/>
      <c r="AT30" s="57"/>
      <c r="AU30" s="57"/>
      <c r="AV30" s="57"/>
      <c r="AW30" s="31"/>
      <c r="AX30" s="31"/>
      <c r="AY30" s="31"/>
      <c r="AZ30" s="31"/>
      <c r="BA30" s="32"/>
      <c r="BB30" s="32"/>
      <c r="BC30" s="32"/>
      <c r="BD30" s="32"/>
      <c r="BI30" s="31"/>
      <c r="BJ30" s="31"/>
      <c r="BK30" s="31"/>
      <c r="BL30" s="31"/>
    </row>
    <row r="31" spans="2:114">
      <c r="F31" s="36"/>
      <c r="G31" s="36"/>
      <c r="H31" s="36"/>
      <c r="I31" s="36"/>
      <c r="J31" s="36"/>
      <c r="K31" s="57"/>
      <c r="L31" s="57"/>
      <c r="M31" s="57"/>
      <c r="N31" s="57"/>
      <c r="O31" s="57"/>
      <c r="P31" s="57"/>
      <c r="Q31" s="31"/>
      <c r="R31" s="31"/>
      <c r="S31" s="31"/>
      <c r="T31" s="31"/>
      <c r="U31" s="32"/>
      <c r="V31" s="32"/>
      <c r="W31" s="32"/>
      <c r="X31" s="32"/>
      <c r="AC31" s="31"/>
      <c r="AD31" s="31"/>
      <c r="AE31" s="31"/>
      <c r="AF31" s="31"/>
      <c r="AO31" s="57"/>
      <c r="AP31" s="57"/>
      <c r="AQ31" s="57"/>
      <c r="AR31" s="57"/>
      <c r="AS31" s="57"/>
      <c r="AT31" s="57"/>
      <c r="AU31" s="57"/>
      <c r="AV31" s="57"/>
      <c r="AW31" s="31"/>
      <c r="AX31" s="31"/>
      <c r="AY31" s="31"/>
      <c r="AZ31" s="31"/>
      <c r="BA31" s="32"/>
      <c r="BB31" s="32"/>
      <c r="BC31" s="32"/>
      <c r="BD31" s="32"/>
      <c r="BI31" s="31"/>
      <c r="BJ31" s="31"/>
      <c r="BK31" s="31"/>
      <c r="BL31" s="31"/>
    </row>
    <row r="32" spans="2:114">
      <c r="F32" s="36"/>
      <c r="G32" s="36"/>
      <c r="H32" s="36"/>
      <c r="I32" s="36"/>
      <c r="J32" s="36"/>
      <c r="K32" s="57"/>
      <c r="L32" s="57"/>
      <c r="M32" s="57"/>
      <c r="N32" s="57"/>
      <c r="O32" s="57"/>
      <c r="P32" s="57"/>
      <c r="Q32" s="31"/>
      <c r="R32" s="31"/>
      <c r="S32" s="31"/>
      <c r="T32" s="31"/>
      <c r="U32" s="32"/>
      <c r="V32" s="32"/>
      <c r="W32" s="32"/>
      <c r="X32" s="32"/>
      <c r="AC32" s="31"/>
      <c r="AD32" s="31"/>
      <c r="AE32" s="31"/>
      <c r="AF32" s="31"/>
      <c r="AO32" s="57"/>
      <c r="AP32" s="57"/>
      <c r="AQ32" s="57"/>
      <c r="AR32" s="57"/>
      <c r="AS32" s="57"/>
      <c r="AT32" s="57"/>
      <c r="AU32" s="57"/>
      <c r="AV32" s="57"/>
      <c r="AW32" s="31"/>
      <c r="AX32" s="31"/>
      <c r="AY32" s="31"/>
      <c r="AZ32" s="31"/>
      <c r="BA32" s="32"/>
      <c r="BB32" s="32"/>
      <c r="BC32" s="32"/>
      <c r="BD32" s="32"/>
      <c r="BI32" s="31"/>
      <c r="BJ32" s="31"/>
      <c r="BK32" s="31"/>
      <c r="BL32" s="31"/>
    </row>
  </sheetData>
  <mergeCells count="10">
    <mergeCell ref="B18:B19"/>
    <mergeCell ref="M12:M13"/>
    <mergeCell ref="K12:K13"/>
    <mergeCell ref="M16:M17"/>
    <mergeCell ref="M18:M19"/>
    <mergeCell ref="K16:K17"/>
    <mergeCell ref="K18:K19"/>
    <mergeCell ref="L12:L13"/>
    <mergeCell ref="L16:L17"/>
    <mergeCell ref="L18:L19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BZ310"/>
  <sheetViews>
    <sheetView zoomScale="80" zoomScaleNormal="80" workbookViewId="0">
      <selection activeCell="AW8" sqref="AW8"/>
    </sheetView>
  </sheetViews>
  <sheetFormatPr baseColWidth="10" defaultColWidth="14.5703125" defaultRowHeight="15" outlineLevelCol="1"/>
  <cols>
    <col min="1" max="1" width="9.85546875" style="31" customWidth="1"/>
    <col min="2" max="2" width="24" style="31" customWidth="1"/>
    <col min="3" max="3" width="10.7109375" style="31" customWidth="1"/>
    <col min="4" max="4" width="9.85546875" style="31" customWidth="1"/>
    <col min="5" max="5" width="15.7109375" style="31" customWidth="1"/>
    <col min="6" max="6" width="18.5703125" style="31" customWidth="1"/>
    <col min="7" max="7" width="11" style="31" customWidth="1"/>
    <col min="8" max="8" width="6.5703125" style="31" customWidth="1"/>
    <col min="9" max="9" width="20.140625" style="31" customWidth="1"/>
    <col min="10" max="10" width="17.28515625" style="31" customWidth="1"/>
    <col min="11" max="11" width="37.140625" style="31" hidden="1" customWidth="1" outlineLevel="1"/>
    <col min="12" max="12" width="68.85546875" style="31" hidden="1" customWidth="1" outlineLevel="1"/>
    <col min="13" max="13" width="42.28515625" style="31" hidden="1" customWidth="1" outlineLevel="1"/>
    <col min="14" max="14" width="17.140625" style="31" customWidth="1" collapsed="1"/>
    <col min="15" max="15" width="9" style="31" customWidth="1"/>
    <col min="16" max="16" width="11.42578125" style="31" customWidth="1"/>
    <col min="17" max="48" width="2.7109375" style="31" customWidth="1"/>
    <col min="49" max="268" width="9.140625" style="31" customWidth="1"/>
    <col min="269" max="269" width="14.5703125" style="31"/>
    <col min="270" max="270" width="9.140625" style="31" customWidth="1"/>
    <col min="271" max="271" width="14.5703125" style="31" customWidth="1"/>
    <col min="272" max="272" width="10.7109375" style="31" customWidth="1"/>
    <col min="273" max="273" width="25" style="31" customWidth="1"/>
    <col min="274" max="275" width="10.5703125" style="31" customWidth="1"/>
    <col min="276" max="277" width="15.7109375" style="31" customWidth="1"/>
    <col min="278" max="278" width="9.140625" style="31" customWidth="1"/>
    <col min="279" max="282" width="4.7109375" style="31" customWidth="1"/>
    <col min="283" max="524" width="9.140625" style="31" customWidth="1"/>
    <col min="525" max="525" width="14.5703125" style="31"/>
    <col min="526" max="526" width="9.140625" style="31" customWidth="1"/>
    <col min="527" max="527" width="14.5703125" style="31" customWidth="1"/>
    <col min="528" max="528" width="10.7109375" style="31" customWidth="1"/>
    <col min="529" max="529" width="25" style="31" customWidth="1"/>
    <col min="530" max="531" width="10.5703125" style="31" customWidth="1"/>
    <col min="532" max="533" width="15.7109375" style="31" customWidth="1"/>
    <col min="534" max="534" width="9.140625" style="31" customWidth="1"/>
    <col min="535" max="538" width="4.7109375" style="31" customWidth="1"/>
    <col min="539" max="780" width="9.140625" style="31" customWidth="1"/>
    <col min="781" max="781" width="14.5703125" style="31"/>
    <col min="782" max="782" width="9.140625" style="31" customWidth="1"/>
    <col min="783" max="783" width="14.5703125" style="31" customWidth="1"/>
    <col min="784" max="784" width="10.7109375" style="31" customWidth="1"/>
    <col min="785" max="785" width="25" style="31" customWidth="1"/>
    <col min="786" max="787" width="10.5703125" style="31" customWidth="1"/>
    <col min="788" max="789" width="15.7109375" style="31" customWidth="1"/>
    <col min="790" max="790" width="9.140625" style="31" customWidth="1"/>
    <col min="791" max="794" width="4.7109375" style="31" customWidth="1"/>
    <col min="795" max="1036" width="9.140625" style="31" customWidth="1"/>
    <col min="1037" max="1037" width="14.5703125" style="31"/>
    <col min="1038" max="1038" width="9.140625" style="31" customWidth="1"/>
    <col min="1039" max="1039" width="14.5703125" style="31" customWidth="1"/>
    <col min="1040" max="1040" width="10.7109375" style="31" customWidth="1"/>
    <col min="1041" max="1041" width="25" style="31" customWidth="1"/>
    <col min="1042" max="1043" width="10.5703125" style="31" customWidth="1"/>
    <col min="1044" max="1045" width="15.7109375" style="31" customWidth="1"/>
    <col min="1046" max="1046" width="9.140625" style="31" customWidth="1"/>
    <col min="1047" max="1050" width="4.7109375" style="31" customWidth="1"/>
    <col min="1051" max="1292" width="9.140625" style="31" customWidth="1"/>
    <col min="1293" max="1293" width="14.5703125" style="31"/>
    <col min="1294" max="1294" width="9.140625" style="31" customWidth="1"/>
    <col min="1295" max="1295" width="14.5703125" style="31" customWidth="1"/>
    <col min="1296" max="1296" width="10.7109375" style="31" customWidth="1"/>
    <col min="1297" max="1297" width="25" style="31" customWidth="1"/>
    <col min="1298" max="1299" width="10.5703125" style="31" customWidth="1"/>
    <col min="1300" max="1301" width="15.7109375" style="31" customWidth="1"/>
    <col min="1302" max="1302" width="9.140625" style="31" customWidth="1"/>
    <col min="1303" max="1306" width="4.7109375" style="31" customWidth="1"/>
    <col min="1307" max="1548" width="9.140625" style="31" customWidth="1"/>
    <col min="1549" max="1549" width="14.5703125" style="31"/>
    <col min="1550" max="1550" width="9.140625" style="31" customWidth="1"/>
    <col min="1551" max="1551" width="14.5703125" style="31" customWidth="1"/>
    <col min="1552" max="1552" width="10.7109375" style="31" customWidth="1"/>
    <col min="1553" max="1553" width="25" style="31" customWidth="1"/>
    <col min="1554" max="1555" width="10.5703125" style="31" customWidth="1"/>
    <col min="1556" max="1557" width="15.7109375" style="31" customWidth="1"/>
    <col min="1558" max="1558" width="9.140625" style="31" customWidth="1"/>
    <col min="1559" max="1562" width="4.7109375" style="31" customWidth="1"/>
    <col min="1563" max="1804" width="9.140625" style="31" customWidth="1"/>
    <col min="1805" max="1805" width="14.5703125" style="31"/>
    <col min="1806" max="1806" width="9.140625" style="31" customWidth="1"/>
    <col min="1807" max="1807" width="14.5703125" style="31" customWidth="1"/>
    <col min="1808" max="1808" width="10.7109375" style="31" customWidth="1"/>
    <col min="1809" max="1809" width="25" style="31" customWidth="1"/>
    <col min="1810" max="1811" width="10.5703125" style="31" customWidth="1"/>
    <col min="1812" max="1813" width="15.7109375" style="31" customWidth="1"/>
    <col min="1814" max="1814" width="9.140625" style="31" customWidth="1"/>
    <col min="1815" max="1818" width="4.7109375" style="31" customWidth="1"/>
    <col min="1819" max="2060" width="9.140625" style="31" customWidth="1"/>
    <col min="2061" max="2061" width="14.5703125" style="31"/>
    <col min="2062" max="2062" width="9.140625" style="31" customWidth="1"/>
    <col min="2063" max="2063" width="14.5703125" style="31" customWidth="1"/>
    <col min="2064" max="2064" width="10.7109375" style="31" customWidth="1"/>
    <col min="2065" max="2065" width="25" style="31" customWidth="1"/>
    <col min="2066" max="2067" width="10.5703125" style="31" customWidth="1"/>
    <col min="2068" max="2069" width="15.7109375" style="31" customWidth="1"/>
    <col min="2070" max="2070" width="9.140625" style="31" customWidth="1"/>
    <col min="2071" max="2074" width="4.7109375" style="31" customWidth="1"/>
    <col min="2075" max="2316" width="9.140625" style="31" customWidth="1"/>
    <col min="2317" max="2317" width="14.5703125" style="31"/>
    <col min="2318" max="2318" width="9.140625" style="31" customWidth="1"/>
    <col min="2319" max="2319" width="14.5703125" style="31" customWidth="1"/>
    <col min="2320" max="2320" width="10.7109375" style="31" customWidth="1"/>
    <col min="2321" max="2321" width="25" style="31" customWidth="1"/>
    <col min="2322" max="2323" width="10.5703125" style="31" customWidth="1"/>
    <col min="2324" max="2325" width="15.7109375" style="31" customWidth="1"/>
    <col min="2326" max="2326" width="9.140625" style="31" customWidth="1"/>
    <col min="2327" max="2330" width="4.7109375" style="31" customWidth="1"/>
    <col min="2331" max="2572" width="9.140625" style="31" customWidth="1"/>
    <col min="2573" max="2573" width="14.5703125" style="31"/>
    <col min="2574" max="2574" width="9.140625" style="31" customWidth="1"/>
    <col min="2575" max="2575" width="14.5703125" style="31" customWidth="1"/>
    <col min="2576" max="2576" width="10.7109375" style="31" customWidth="1"/>
    <col min="2577" max="2577" width="25" style="31" customWidth="1"/>
    <col min="2578" max="2579" width="10.5703125" style="31" customWidth="1"/>
    <col min="2580" max="2581" width="15.7109375" style="31" customWidth="1"/>
    <col min="2582" max="2582" width="9.140625" style="31" customWidth="1"/>
    <col min="2583" max="2586" width="4.7109375" style="31" customWidth="1"/>
    <col min="2587" max="2828" width="9.140625" style="31" customWidth="1"/>
    <col min="2829" max="2829" width="14.5703125" style="31"/>
    <col min="2830" max="2830" width="9.140625" style="31" customWidth="1"/>
    <col min="2831" max="2831" width="14.5703125" style="31" customWidth="1"/>
    <col min="2832" max="2832" width="10.7109375" style="31" customWidth="1"/>
    <col min="2833" max="2833" width="25" style="31" customWidth="1"/>
    <col min="2834" max="2835" width="10.5703125" style="31" customWidth="1"/>
    <col min="2836" max="2837" width="15.7109375" style="31" customWidth="1"/>
    <col min="2838" max="2838" width="9.140625" style="31" customWidth="1"/>
    <col min="2839" max="2842" width="4.7109375" style="31" customWidth="1"/>
    <col min="2843" max="3084" width="9.140625" style="31" customWidth="1"/>
    <col min="3085" max="3085" width="14.5703125" style="31"/>
    <col min="3086" max="3086" width="9.140625" style="31" customWidth="1"/>
    <col min="3087" max="3087" width="14.5703125" style="31" customWidth="1"/>
    <col min="3088" max="3088" width="10.7109375" style="31" customWidth="1"/>
    <col min="3089" max="3089" width="25" style="31" customWidth="1"/>
    <col min="3090" max="3091" width="10.5703125" style="31" customWidth="1"/>
    <col min="3092" max="3093" width="15.7109375" style="31" customWidth="1"/>
    <col min="3094" max="3094" width="9.140625" style="31" customWidth="1"/>
    <col min="3095" max="3098" width="4.7109375" style="31" customWidth="1"/>
    <col min="3099" max="3340" width="9.140625" style="31" customWidth="1"/>
    <col min="3341" max="3341" width="14.5703125" style="31"/>
    <col min="3342" max="3342" width="9.140625" style="31" customWidth="1"/>
    <col min="3343" max="3343" width="14.5703125" style="31" customWidth="1"/>
    <col min="3344" max="3344" width="10.7109375" style="31" customWidth="1"/>
    <col min="3345" max="3345" width="25" style="31" customWidth="1"/>
    <col min="3346" max="3347" width="10.5703125" style="31" customWidth="1"/>
    <col min="3348" max="3349" width="15.7109375" style="31" customWidth="1"/>
    <col min="3350" max="3350" width="9.140625" style="31" customWidth="1"/>
    <col min="3351" max="3354" width="4.7109375" style="31" customWidth="1"/>
    <col min="3355" max="3596" width="9.140625" style="31" customWidth="1"/>
    <col min="3597" max="3597" width="14.5703125" style="31"/>
    <col min="3598" max="3598" width="9.140625" style="31" customWidth="1"/>
    <col min="3599" max="3599" width="14.5703125" style="31" customWidth="1"/>
    <col min="3600" max="3600" width="10.7109375" style="31" customWidth="1"/>
    <col min="3601" max="3601" width="25" style="31" customWidth="1"/>
    <col min="3602" max="3603" width="10.5703125" style="31" customWidth="1"/>
    <col min="3604" max="3605" width="15.7109375" style="31" customWidth="1"/>
    <col min="3606" max="3606" width="9.140625" style="31" customWidth="1"/>
    <col min="3607" max="3610" width="4.7109375" style="31" customWidth="1"/>
    <col min="3611" max="3852" width="9.140625" style="31" customWidth="1"/>
    <col min="3853" max="3853" width="14.5703125" style="31"/>
    <col min="3854" max="3854" width="9.140625" style="31" customWidth="1"/>
    <col min="3855" max="3855" width="14.5703125" style="31" customWidth="1"/>
    <col min="3856" max="3856" width="10.7109375" style="31" customWidth="1"/>
    <col min="3857" max="3857" width="25" style="31" customWidth="1"/>
    <col min="3858" max="3859" width="10.5703125" style="31" customWidth="1"/>
    <col min="3860" max="3861" width="15.7109375" style="31" customWidth="1"/>
    <col min="3862" max="3862" width="9.140625" style="31" customWidth="1"/>
    <col min="3863" max="3866" width="4.7109375" style="31" customWidth="1"/>
    <col min="3867" max="4108" width="9.140625" style="31" customWidth="1"/>
    <col min="4109" max="4109" width="14.5703125" style="31"/>
    <col min="4110" max="4110" width="9.140625" style="31" customWidth="1"/>
    <col min="4111" max="4111" width="14.5703125" style="31" customWidth="1"/>
    <col min="4112" max="4112" width="10.7109375" style="31" customWidth="1"/>
    <col min="4113" max="4113" width="25" style="31" customWidth="1"/>
    <col min="4114" max="4115" width="10.5703125" style="31" customWidth="1"/>
    <col min="4116" max="4117" width="15.7109375" style="31" customWidth="1"/>
    <col min="4118" max="4118" width="9.140625" style="31" customWidth="1"/>
    <col min="4119" max="4122" width="4.7109375" style="31" customWidth="1"/>
    <col min="4123" max="4364" width="9.140625" style="31" customWidth="1"/>
    <col min="4365" max="4365" width="14.5703125" style="31"/>
    <col min="4366" max="4366" width="9.140625" style="31" customWidth="1"/>
    <col min="4367" max="4367" width="14.5703125" style="31" customWidth="1"/>
    <col min="4368" max="4368" width="10.7109375" style="31" customWidth="1"/>
    <col min="4369" max="4369" width="25" style="31" customWidth="1"/>
    <col min="4370" max="4371" width="10.5703125" style="31" customWidth="1"/>
    <col min="4372" max="4373" width="15.7109375" style="31" customWidth="1"/>
    <col min="4374" max="4374" width="9.140625" style="31" customWidth="1"/>
    <col min="4375" max="4378" width="4.7109375" style="31" customWidth="1"/>
    <col min="4379" max="4620" width="9.140625" style="31" customWidth="1"/>
    <col min="4621" max="4621" width="14.5703125" style="31"/>
    <col min="4622" max="4622" width="9.140625" style="31" customWidth="1"/>
    <col min="4623" max="4623" width="14.5703125" style="31" customWidth="1"/>
    <col min="4624" max="4624" width="10.7109375" style="31" customWidth="1"/>
    <col min="4625" max="4625" width="25" style="31" customWidth="1"/>
    <col min="4626" max="4627" width="10.5703125" style="31" customWidth="1"/>
    <col min="4628" max="4629" width="15.7109375" style="31" customWidth="1"/>
    <col min="4630" max="4630" width="9.140625" style="31" customWidth="1"/>
    <col min="4631" max="4634" width="4.7109375" style="31" customWidth="1"/>
    <col min="4635" max="4876" width="9.140625" style="31" customWidth="1"/>
    <col min="4877" max="4877" width="14.5703125" style="31"/>
    <col min="4878" max="4878" width="9.140625" style="31" customWidth="1"/>
    <col min="4879" max="4879" width="14.5703125" style="31" customWidth="1"/>
    <col min="4880" max="4880" width="10.7109375" style="31" customWidth="1"/>
    <col min="4881" max="4881" width="25" style="31" customWidth="1"/>
    <col min="4882" max="4883" width="10.5703125" style="31" customWidth="1"/>
    <col min="4884" max="4885" width="15.7109375" style="31" customWidth="1"/>
    <col min="4886" max="4886" width="9.140625" style="31" customWidth="1"/>
    <col min="4887" max="4890" width="4.7109375" style="31" customWidth="1"/>
    <col min="4891" max="5132" width="9.140625" style="31" customWidth="1"/>
    <col min="5133" max="5133" width="14.5703125" style="31"/>
    <col min="5134" max="5134" width="9.140625" style="31" customWidth="1"/>
    <col min="5135" max="5135" width="14.5703125" style="31" customWidth="1"/>
    <col min="5136" max="5136" width="10.7109375" style="31" customWidth="1"/>
    <col min="5137" max="5137" width="25" style="31" customWidth="1"/>
    <col min="5138" max="5139" width="10.5703125" style="31" customWidth="1"/>
    <col min="5140" max="5141" width="15.7109375" style="31" customWidth="1"/>
    <col min="5142" max="5142" width="9.140625" style="31" customWidth="1"/>
    <col min="5143" max="5146" width="4.7109375" style="31" customWidth="1"/>
    <col min="5147" max="5388" width="9.140625" style="31" customWidth="1"/>
    <col min="5389" max="5389" width="14.5703125" style="31"/>
    <col min="5390" max="5390" width="9.140625" style="31" customWidth="1"/>
    <col min="5391" max="5391" width="14.5703125" style="31" customWidth="1"/>
    <col min="5392" max="5392" width="10.7109375" style="31" customWidth="1"/>
    <col min="5393" max="5393" width="25" style="31" customWidth="1"/>
    <col min="5394" max="5395" width="10.5703125" style="31" customWidth="1"/>
    <col min="5396" max="5397" width="15.7109375" style="31" customWidth="1"/>
    <col min="5398" max="5398" width="9.140625" style="31" customWidth="1"/>
    <col min="5399" max="5402" width="4.7109375" style="31" customWidth="1"/>
    <col min="5403" max="5644" width="9.140625" style="31" customWidth="1"/>
    <col min="5645" max="5645" width="14.5703125" style="31"/>
    <col min="5646" max="5646" width="9.140625" style="31" customWidth="1"/>
    <col min="5647" max="5647" width="14.5703125" style="31" customWidth="1"/>
    <col min="5648" max="5648" width="10.7109375" style="31" customWidth="1"/>
    <col min="5649" max="5649" width="25" style="31" customWidth="1"/>
    <col min="5650" max="5651" width="10.5703125" style="31" customWidth="1"/>
    <col min="5652" max="5653" width="15.7109375" style="31" customWidth="1"/>
    <col min="5654" max="5654" width="9.140625" style="31" customWidth="1"/>
    <col min="5655" max="5658" width="4.7109375" style="31" customWidth="1"/>
    <col min="5659" max="5900" width="9.140625" style="31" customWidth="1"/>
    <col min="5901" max="5901" width="14.5703125" style="31"/>
    <col min="5902" max="5902" width="9.140625" style="31" customWidth="1"/>
    <col min="5903" max="5903" width="14.5703125" style="31" customWidth="1"/>
    <col min="5904" max="5904" width="10.7109375" style="31" customWidth="1"/>
    <col min="5905" max="5905" width="25" style="31" customWidth="1"/>
    <col min="5906" max="5907" width="10.5703125" style="31" customWidth="1"/>
    <col min="5908" max="5909" width="15.7109375" style="31" customWidth="1"/>
    <col min="5910" max="5910" width="9.140625" style="31" customWidth="1"/>
    <col min="5911" max="5914" width="4.7109375" style="31" customWidth="1"/>
    <col min="5915" max="6156" width="9.140625" style="31" customWidth="1"/>
    <col min="6157" max="6157" width="14.5703125" style="31"/>
    <col min="6158" max="6158" width="9.140625" style="31" customWidth="1"/>
    <col min="6159" max="6159" width="14.5703125" style="31" customWidth="1"/>
    <col min="6160" max="6160" width="10.7109375" style="31" customWidth="1"/>
    <col min="6161" max="6161" width="25" style="31" customWidth="1"/>
    <col min="6162" max="6163" width="10.5703125" style="31" customWidth="1"/>
    <col min="6164" max="6165" width="15.7109375" style="31" customWidth="1"/>
    <col min="6166" max="6166" width="9.140625" style="31" customWidth="1"/>
    <col min="6167" max="6170" width="4.7109375" style="31" customWidth="1"/>
    <col min="6171" max="6412" width="9.140625" style="31" customWidth="1"/>
    <col min="6413" max="6413" width="14.5703125" style="31"/>
    <col min="6414" max="6414" width="9.140625" style="31" customWidth="1"/>
    <col min="6415" max="6415" width="14.5703125" style="31" customWidth="1"/>
    <col min="6416" max="6416" width="10.7109375" style="31" customWidth="1"/>
    <col min="6417" max="6417" width="25" style="31" customWidth="1"/>
    <col min="6418" max="6419" width="10.5703125" style="31" customWidth="1"/>
    <col min="6420" max="6421" width="15.7109375" style="31" customWidth="1"/>
    <col min="6422" max="6422" width="9.140625" style="31" customWidth="1"/>
    <col min="6423" max="6426" width="4.7109375" style="31" customWidth="1"/>
    <col min="6427" max="6668" width="9.140625" style="31" customWidth="1"/>
    <col min="6669" max="6669" width="14.5703125" style="31"/>
    <col min="6670" max="6670" width="9.140625" style="31" customWidth="1"/>
    <col min="6671" max="6671" width="14.5703125" style="31" customWidth="1"/>
    <col min="6672" max="6672" width="10.7109375" style="31" customWidth="1"/>
    <col min="6673" max="6673" width="25" style="31" customWidth="1"/>
    <col min="6674" max="6675" width="10.5703125" style="31" customWidth="1"/>
    <col min="6676" max="6677" width="15.7109375" style="31" customWidth="1"/>
    <col min="6678" max="6678" width="9.140625" style="31" customWidth="1"/>
    <col min="6679" max="6682" width="4.7109375" style="31" customWidth="1"/>
    <col min="6683" max="6924" width="9.140625" style="31" customWidth="1"/>
    <col min="6925" max="6925" width="14.5703125" style="31"/>
    <col min="6926" max="6926" width="9.140625" style="31" customWidth="1"/>
    <col min="6927" max="6927" width="14.5703125" style="31" customWidth="1"/>
    <col min="6928" max="6928" width="10.7109375" style="31" customWidth="1"/>
    <col min="6929" max="6929" width="25" style="31" customWidth="1"/>
    <col min="6930" max="6931" width="10.5703125" style="31" customWidth="1"/>
    <col min="6932" max="6933" width="15.7109375" style="31" customWidth="1"/>
    <col min="6934" max="6934" width="9.140625" style="31" customWidth="1"/>
    <col min="6935" max="6938" width="4.7109375" style="31" customWidth="1"/>
    <col min="6939" max="7180" width="9.140625" style="31" customWidth="1"/>
    <col min="7181" max="7181" width="14.5703125" style="31"/>
    <col min="7182" max="7182" width="9.140625" style="31" customWidth="1"/>
    <col min="7183" max="7183" width="14.5703125" style="31" customWidth="1"/>
    <col min="7184" max="7184" width="10.7109375" style="31" customWidth="1"/>
    <col min="7185" max="7185" width="25" style="31" customWidth="1"/>
    <col min="7186" max="7187" width="10.5703125" style="31" customWidth="1"/>
    <col min="7188" max="7189" width="15.7109375" style="31" customWidth="1"/>
    <col min="7190" max="7190" width="9.140625" style="31" customWidth="1"/>
    <col min="7191" max="7194" width="4.7109375" style="31" customWidth="1"/>
    <col min="7195" max="7436" width="9.140625" style="31" customWidth="1"/>
    <col min="7437" max="7437" width="14.5703125" style="31"/>
    <col min="7438" max="7438" width="9.140625" style="31" customWidth="1"/>
    <col min="7439" max="7439" width="14.5703125" style="31" customWidth="1"/>
    <col min="7440" max="7440" width="10.7109375" style="31" customWidth="1"/>
    <col min="7441" max="7441" width="25" style="31" customWidth="1"/>
    <col min="7442" max="7443" width="10.5703125" style="31" customWidth="1"/>
    <col min="7444" max="7445" width="15.7109375" style="31" customWidth="1"/>
    <col min="7446" max="7446" width="9.140625" style="31" customWidth="1"/>
    <col min="7447" max="7450" width="4.7109375" style="31" customWidth="1"/>
    <col min="7451" max="7692" width="9.140625" style="31" customWidth="1"/>
    <col min="7693" max="7693" width="14.5703125" style="31"/>
    <col min="7694" max="7694" width="9.140625" style="31" customWidth="1"/>
    <col min="7695" max="7695" width="14.5703125" style="31" customWidth="1"/>
    <col min="7696" max="7696" width="10.7109375" style="31" customWidth="1"/>
    <col min="7697" max="7697" width="25" style="31" customWidth="1"/>
    <col min="7698" max="7699" width="10.5703125" style="31" customWidth="1"/>
    <col min="7700" max="7701" width="15.7109375" style="31" customWidth="1"/>
    <col min="7702" max="7702" width="9.140625" style="31" customWidth="1"/>
    <col min="7703" max="7706" width="4.7109375" style="31" customWidth="1"/>
    <col min="7707" max="7948" width="9.140625" style="31" customWidth="1"/>
    <col min="7949" max="7949" width="14.5703125" style="31"/>
    <col min="7950" max="7950" width="9.140625" style="31" customWidth="1"/>
    <col min="7951" max="7951" width="14.5703125" style="31" customWidth="1"/>
    <col min="7952" max="7952" width="10.7109375" style="31" customWidth="1"/>
    <col min="7953" max="7953" width="25" style="31" customWidth="1"/>
    <col min="7954" max="7955" width="10.5703125" style="31" customWidth="1"/>
    <col min="7956" max="7957" width="15.7109375" style="31" customWidth="1"/>
    <col min="7958" max="7958" width="9.140625" style="31" customWidth="1"/>
    <col min="7959" max="7962" width="4.7109375" style="31" customWidth="1"/>
    <col min="7963" max="8204" width="9.140625" style="31" customWidth="1"/>
    <col min="8205" max="8205" width="14.5703125" style="31"/>
    <col min="8206" max="8206" width="9.140625" style="31" customWidth="1"/>
    <col min="8207" max="8207" width="14.5703125" style="31" customWidth="1"/>
    <col min="8208" max="8208" width="10.7109375" style="31" customWidth="1"/>
    <col min="8209" max="8209" width="25" style="31" customWidth="1"/>
    <col min="8210" max="8211" width="10.5703125" style="31" customWidth="1"/>
    <col min="8212" max="8213" width="15.7109375" style="31" customWidth="1"/>
    <col min="8214" max="8214" width="9.140625" style="31" customWidth="1"/>
    <col min="8215" max="8218" width="4.7109375" style="31" customWidth="1"/>
    <col min="8219" max="8460" width="9.140625" style="31" customWidth="1"/>
    <col min="8461" max="8461" width="14.5703125" style="31"/>
    <col min="8462" max="8462" width="9.140625" style="31" customWidth="1"/>
    <col min="8463" max="8463" width="14.5703125" style="31" customWidth="1"/>
    <col min="8464" max="8464" width="10.7109375" style="31" customWidth="1"/>
    <col min="8465" max="8465" width="25" style="31" customWidth="1"/>
    <col min="8466" max="8467" width="10.5703125" style="31" customWidth="1"/>
    <col min="8468" max="8469" width="15.7109375" style="31" customWidth="1"/>
    <col min="8470" max="8470" width="9.140625" style="31" customWidth="1"/>
    <col min="8471" max="8474" width="4.7109375" style="31" customWidth="1"/>
    <col min="8475" max="8716" width="9.140625" style="31" customWidth="1"/>
    <col min="8717" max="8717" width="14.5703125" style="31"/>
    <col min="8718" max="8718" width="9.140625" style="31" customWidth="1"/>
    <col min="8719" max="8719" width="14.5703125" style="31" customWidth="1"/>
    <col min="8720" max="8720" width="10.7109375" style="31" customWidth="1"/>
    <col min="8721" max="8721" width="25" style="31" customWidth="1"/>
    <col min="8722" max="8723" width="10.5703125" style="31" customWidth="1"/>
    <col min="8724" max="8725" width="15.7109375" style="31" customWidth="1"/>
    <col min="8726" max="8726" width="9.140625" style="31" customWidth="1"/>
    <col min="8727" max="8730" width="4.7109375" style="31" customWidth="1"/>
    <col min="8731" max="8972" width="9.140625" style="31" customWidth="1"/>
    <col min="8973" max="8973" width="14.5703125" style="31"/>
    <col min="8974" max="8974" width="9.140625" style="31" customWidth="1"/>
    <col min="8975" max="8975" width="14.5703125" style="31" customWidth="1"/>
    <col min="8976" max="8976" width="10.7109375" style="31" customWidth="1"/>
    <col min="8977" max="8977" width="25" style="31" customWidth="1"/>
    <col min="8978" max="8979" width="10.5703125" style="31" customWidth="1"/>
    <col min="8980" max="8981" width="15.7109375" style="31" customWidth="1"/>
    <col min="8982" max="8982" width="9.140625" style="31" customWidth="1"/>
    <col min="8983" max="8986" width="4.7109375" style="31" customWidth="1"/>
    <col min="8987" max="9228" width="9.140625" style="31" customWidth="1"/>
    <col min="9229" max="9229" width="14.5703125" style="31"/>
    <col min="9230" max="9230" width="9.140625" style="31" customWidth="1"/>
    <col min="9231" max="9231" width="14.5703125" style="31" customWidth="1"/>
    <col min="9232" max="9232" width="10.7109375" style="31" customWidth="1"/>
    <col min="9233" max="9233" width="25" style="31" customWidth="1"/>
    <col min="9234" max="9235" width="10.5703125" style="31" customWidth="1"/>
    <col min="9236" max="9237" width="15.7109375" style="31" customWidth="1"/>
    <col min="9238" max="9238" width="9.140625" style="31" customWidth="1"/>
    <col min="9239" max="9242" width="4.7109375" style="31" customWidth="1"/>
    <col min="9243" max="9484" width="9.140625" style="31" customWidth="1"/>
    <col min="9485" max="9485" width="14.5703125" style="31"/>
    <col min="9486" max="9486" width="9.140625" style="31" customWidth="1"/>
    <col min="9487" max="9487" width="14.5703125" style="31" customWidth="1"/>
    <col min="9488" max="9488" width="10.7109375" style="31" customWidth="1"/>
    <col min="9489" max="9489" width="25" style="31" customWidth="1"/>
    <col min="9490" max="9491" width="10.5703125" style="31" customWidth="1"/>
    <col min="9492" max="9493" width="15.7109375" style="31" customWidth="1"/>
    <col min="9494" max="9494" width="9.140625" style="31" customWidth="1"/>
    <col min="9495" max="9498" width="4.7109375" style="31" customWidth="1"/>
    <col min="9499" max="9740" width="9.140625" style="31" customWidth="1"/>
    <col min="9741" max="9741" width="14.5703125" style="31"/>
    <col min="9742" max="9742" width="9.140625" style="31" customWidth="1"/>
    <col min="9743" max="9743" width="14.5703125" style="31" customWidth="1"/>
    <col min="9744" max="9744" width="10.7109375" style="31" customWidth="1"/>
    <col min="9745" max="9745" width="25" style="31" customWidth="1"/>
    <col min="9746" max="9747" width="10.5703125" style="31" customWidth="1"/>
    <col min="9748" max="9749" width="15.7109375" style="31" customWidth="1"/>
    <col min="9750" max="9750" width="9.140625" style="31" customWidth="1"/>
    <col min="9751" max="9754" width="4.7109375" style="31" customWidth="1"/>
    <col min="9755" max="9996" width="9.140625" style="31" customWidth="1"/>
    <col min="9997" max="9997" width="14.5703125" style="31"/>
    <col min="9998" max="9998" width="9.140625" style="31" customWidth="1"/>
    <col min="9999" max="9999" width="14.5703125" style="31" customWidth="1"/>
    <col min="10000" max="10000" width="10.7109375" style="31" customWidth="1"/>
    <col min="10001" max="10001" width="25" style="31" customWidth="1"/>
    <col min="10002" max="10003" width="10.5703125" style="31" customWidth="1"/>
    <col min="10004" max="10005" width="15.7109375" style="31" customWidth="1"/>
    <col min="10006" max="10006" width="9.140625" style="31" customWidth="1"/>
    <col min="10007" max="10010" width="4.7109375" style="31" customWidth="1"/>
    <col min="10011" max="10252" width="9.140625" style="31" customWidth="1"/>
    <col min="10253" max="10253" width="14.5703125" style="31"/>
    <col min="10254" max="10254" width="9.140625" style="31" customWidth="1"/>
    <col min="10255" max="10255" width="14.5703125" style="31" customWidth="1"/>
    <col min="10256" max="10256" width="10.7109375" style="31" customWidth="1"/>
    <col min="10257" max="10257" width="25" style="31" customWidth="1"/>
    <col min="10258" max="10259" width="10.5703125" style="31" customWidth="1"/>
    <col min="10260" max="10261" width="15.7109375" style="31" customWidth="1"/>
    <col min="10262" max="10262" width="9.140625" style="31" customWidth="1"/>
    <col min="10263" max="10266" width="4.7109375" style="31" customWidth="1"/>
    <col min="10267" max="10508" width="9.140625" style="31" customWidth="1"/>
    <col min="10509" max="10509" width="14.5703125" style="31"/>
    <col min="10510" max="10510" width="9.140625" style="31" customWidth="1"/>
    <col min="10511" max="10511" width="14.5703125" style="31" customWidth="1"/>
    <col min="10512" max="10512" width="10.7109375" style="31" customWidth="1"/>
    <col min="10513" max="10513" width="25" style="31" customWidth="1"/>
    <col min="10514" max="10515" width="10.5703125" style="31" customWidth="1"/>
    <col min="10516" max="10517" width="15.7109375" style="31" customWidth="1"/>
    <col min="10518" max="10518" width="9.140625" style="31" customWidth="1"/>
    <col min="10519" max="10522" width="4.7109375" style="31" customWidth="1"/>
    <col min="10523" max="10764" width="9.140625" style="31" customWidth="1"/>
    <col min="10765" max="10765" width="14.5703125" style="31"/>
    <col min="10766" max="10766" width="9.140625" style="31" customWidth="1"/>
    <col min="10767" max="10767" width="14.5703125" style="31" customWidth="1"/>
    <col min="10768" max="10768" width="10.7109375" style="31" customWidth="1"/>
    <col min="10769" max="10769" width="25" style="31" customWidth="1"/>
    <col min="10770" max="10771" width="10.5703125" style="31" customWidth="1"/>
    <col min="10772" max="10773" width="15.7109375" style="31" customWidth="1"/>
    <col min="10774" max="10774" width="9.140625" style="31" customWidth="1"/>
    <col min="10775" max="10778" width="4.7109375" style="31" customWidth="1"/>
    <col min="10779" max="11020" width="9.140625" style="31" customWidth="1"/>
    <col min="11021" max="11021" width="14.5703125" style="31"/>
    <col min="11022" max="11022" width="9.140625" style="31" customWidth="1"/>
    <col min="11023" max="11023" width="14.5703125" style="31" customWidth="1"/>
    <col min="11024" max="11024" width="10.7109375" style="31" customWidth="1"/>
    <col min="11025" max="11025" width="25" style="31" customWidth="1"/>
    <col min="11026" max="11027" width="10.5703125" style="31" customWidth="1"/>
    <col min="11028" max="11029" width="15.7109375" style="31" customWidth="1"/>
    <col min="11030" max="11030" width="9.140625" style="31" customWidth="1"/>
    <col min="11031" max="11034" width="4.7109375" style="31" customWidth="1"/>
    <col min="11035" max="11276" width="9.140625" style="31" customWidth="1"/>
    <col min="11277" max="11277" width="14.5703125" style="31"/>
    <col min="11278" max="11278" width="9.140625" style="31" customWidth="1"/>
    <col min="11279" max="11279" width="14.5703125" style="31" customWidth="1"/>
    <col min="11280" max="11280" width="10.7109375" style="31" customWidth="1"/>
    <col min="11281" max="11281" width="25" style="31" customWidth="1"/>
    <col min="11282" max="11283" width="10.5703125" style="31" customWidth="1"/>
    <col min="11284" max="11285" width="15.7109375" style="31" customWidth="1"/>
    <col min="11286" max="11286" width="9.140625" style="31" customWidth="1"/>
    <col min="11287" max="11290" width="4.7109375" style="31" customWidth="1"/>
    <col min="11291" max="11532" width="9.140625" style="31" customWidth="1"/>
    <col min="11533" max="11533" width="14.5703125" style="31"/>
    <col min="11534" max="11534" width="9.140625" style="31" customWidth="1"/>
    <col min="11535" max="11535" width="14.5703125" style="31" customWidth="1"/>
    <col min="11536" max="11536" width="10.7109375" style="31" customWidth="1"/>
    <col min="11537" max="11537" width="25" style="31" customWidth="1"/>
    <col min="11538" max="11539" width="10.5703125" style="31" customWidth="1"/>
    <col min="11540" max="11541" width="15.7109375" style="31" customWidth="1"/>
    <col min="11542" max="11542" width="9.140625" style="31" customWidth="1"/>
    <col min="11543" max="11546" width="4.7109375" style="31" customWidth="1"/>
    <col min="11547" max="11788" width="9.140625" style="31" customWidth="1"/>
    <col min="11789" max="11789" width="14.5703125" style="31"/>
    <col min="11790" max="11790" width="9.140625" style="31" customWidth="1"/>
    <col min="11791" max="11791" width="14.5703125" style="31" customWidth="1"/>
    <col min="11792" max="11792" width="10.7109375" style="31" customWidth="1"/>
    <col min="11793" max="11793" width="25" style="31" customWidth="1"/>
    <col min="11794" max="11795" width="10.5703125" style="31" customWidth="1"/>
    <col min="11796" max="11797" width="15.7109375" style="31" customWidth="1"/>
    <col min="11798" max="11798" width="9.140625" style="31" customWidth="1"/>
    <col min="11799" max="11802" width="4.7109375" style="31" customWidth="1"/>
    <col min="11803" max="12044" width="9.140625" style="31" customWidth="1"/>
    <col min="12045" max="12045" width="14.5703125" style="31"/>
    <col min="12046" max="12046" width="9.140625" style="31" customWidth="1"/>
    <col min="12047" max="12047" width="14.5703125" style="31" customWidth="1"/>
    <col min="12048" max="12048" width="10.7109375" style="31" customWidth="1"/>
    <col min="12049" max="12049" width="25" style="31" customWidth="1"/>
    <col min="12050" max="12051" width="10.5703125" style="31" customWidth="1"/>
    <col min="12052" max="12053" width="15.7109375" style="31" customWidth="1"/>
    <col min="12054" max="12054" width="9.140625" style="31" customWidth="1"/>
    <col min="12055" max="12058" width="4.7109375" style="31" customWidth="1"/>
    <col min="12059" max="12300" width="9.140625" style="31" customWidth="1"/>
    <col min="12301" max="12301" width="14.5703125" style="31"/>
    <col min="12302" max="12302" width="9.140625" style="31" customWidth="1"/>
    <col min="12303" max="12303" width="14.5703125" style="31" customWidth="1"/>
    <col min="12304" max="12304" width="10.7109375" style="31" customWidth="1"/>
    <col min="12305" max="12305" width="25" style="31" customWidth="1"/>
    <col min="12306" max="12307" width="10.5703125" style="31" customWidth="1"/>
    <col min="12308" max="12309" width="15.7109375" style="31" customWidth="1"/>
    <col min="12310" max="12310" width="9.140625" style="31" customWidth="1"/>
    <col min="12311" max="12314" width="4.7109375" style="31" customWidth="1"/>
    <col min="12315" max="12556" width="9.140625" style="31" customWidth="1"/>
    <col min="12557" max="12557" width="14.5703125" style="31"/>
    <col min="12558" max="12558" width="9.140625" style="31" customWidth="1"/>
    <col min="12559" max="12559" width="14.5703125" style="31" customWidth="1"/>
    <col min="12560" max="12560" width="10.7109375" style="31" customWidth="1"/>
    <col min="12561" max="12561" width="25" style="31" customWidth="1"/>
    <col min="12562" max="12563" width="10.5703125" style="31" customWidth="1"/>
    <col min="12564" max="12565" width="15.7109375" style="31" customWidth="1"/>
    <col min="12566" max="12566" width="9.140625" style="31" customWidth="1"/>
    <col min="12567" max="12570" width="4.7109375" style="31" customWidth="1"/>
    <col min="12571" max="12812" width="9.140625" style="31" customWidth="1"/>
    <col min="12813" max="12813" width="14.5703125" style="31"/>
    <col min="12814" max="12814" width="9.140625" style="31" customWidth="1"/>
    <col min="12815" max="12815" width="14.5703125" style="31" customWidth="1"/>
    <col min="12816" max="12816" width="10.7109375" style="31" customWidth="1"/>
    <col min="12817" max="12817" width="25" style="31" customWidth="1"/>
    <col min="12818" max="12819" width="10.5703125" style="31" customWidth="1"/>
    <col min="12820" max="12821" width="15.7109375" style="31" customWidth="1"/>
    <col min="12822" max="12822" width="9.140625" style="31" customWidth="1"/>
    <col min="12823" max="12826" width="4.7109375" style="31" customWidth="1"/>
    <col min="12827" max="13068" width="9.140625" style="31" customWidth="1"/>
    <col min="13069" max="13069" width="14.5703125" style="31"/>
    <col min="13070" max="13070" width="9.140625" style="31" customWidth="1"/>
    <col min="13071" max="13071" width="14.5703125" style="31" customWidth="1"/>
    <col min="13072" max="13072" width="10.7109375" style="31" customWidth="1"/>
    <col min="13073" max="13073" width="25" style="31" customWidth="1"/>
    <col min="13074" max="13075" width="10.5703125" style="31" customWidth="1"/>
    <col min="13076" max="13077" width="15.7109375" style="31" customWidth="1"/>
    <col min="13078" max="13078" width="9.140625" style="31" customWidth="1"/>
    <col min="13079" max="13082" width="4.7109375" style="31" customWidth="1"/>
    <col min="13083" max="13324" width="9.140625" style="31" customWidth="1"/>
    <col min="13325" max="13325" width="14.5703125" style="31"/>
    <col min="13326" max="13326" width="9.140625" style="31" customWidth="1"/>
    <col min="13327" max="13327" width="14.5703125" style="31" customWidth="1"/>
    <col min="13328" max="13328" width="10.7109375" style="31" customWidth="1"/>
    <col min="13329" max="13329" width="25" style="31" customWidth="1"/>
    <col min="13330" max="13331" width="10.5703125" style="31" customWidth="1"/>
    <col min="13332" max="13333" width="15.7109375" style="31" customWidth="1"/>
    <col min="13334" max="13334" width="9.140625" style="31" customWidth="1"/>
    <col min="13335" max="13338" width="4.7109375" style="31" customWidth="1"/>
    <col min="13339" max="13580" width="9.140625" style="31" customWidth="1"/>
    <col min="13581" max="13581" width="14.5703125" style="31"/>
    <col min="13582" max="13582" width="9.140625" style="31" customWidth="1"/>
    <col min="13583" max="13583" width="14.5703125" style="31" customWidth="1"/>
    <col min="13584" max="13584" width="10.7109375" style="31" customWidth="1"/>
    <col min="13585" max="13585" width="25" style="31" customWidth="1"/>
    <col min="13586" max="13587" width="10.5703125" style="31" customWidth="1"/>
    <col min="13588" max="13589" width="15.7109375" style="31" customWidth="1"/>
    <col min="13590" max="13590" width="9.140625" style="31" customWidth="1"/>
    <col min="13591" max="13594" width="4.7109375" style="31" customWidth="1"/>
    <col min="13595" max="13836" width="9.140625" style="31" customWidth="1"/>
    <col min="13837" max="13837" width="14.5703125" style="31"/>
    <col min="13838" max="13838" width="9.140625" style="31" customWidth="1"/>
    <col min="13839" max="13839" width="14.5703125" style="31" customWidth="1"/>
    <col min="13840" max="13840" width="10.7109375" style="31" customWidth="1"/>
    <col min="13841" max="13841" width="25" style="31" customWidth="1"/>
    <col min="13842" max="13843" width="10.5703125" style="31" customWidth="1"/>
    <col min="13844" max="13845" width="15.7109375" style="31" customWidth="1"/>
    <col min="13846" max="13846" width="9.140625" style="31" customWidth="1"/>
    <col min="13847" max="13850" width="4.7109375" style="31" customWidth="1"/>
    <col min="13851" max="14092" width="9.140625" style="31" customWidth="1"/>
    <col min="14093" max="14093" width="14.5703125" style="31"/>
    <col min="14094" max="14094" width="9.140625" style="31" customWidth="1"/>
    <col min="14095" max="14095" width="14.5703125" style="31" customWidth="1"/>
    <col min="14096" max="14096" width="10.7109375" style="31" customWidth="1"/>
    <col min="14097" max="14097" width="25" style="31" customWidth="1"/>
    <col min="14098" max="14099" width="10.5703125" style="31" customWidth="1"/>
    <col min="14100" max="14101" width="15.7109375" style="31" customWidth="1"/>
    <col min="14102" max="14102" width="9.140625" style="31" customWidth="1"/>
    <col min="14103" max="14106" width="4.7109375" style="31" customWidth="1"/>
    <col min="14107" max="14348" width="9.140625" style="31" customWidth="1"/>
    <col min="14349" max="14349" width="14.5703125" style="31"/>
    <col min="14350" max="14350" width="9.140625" style="31" customWidth="1"/>
    <col min="14351" max="14351" width="14.5703125" style="31" customWidth="1"/>
    <col min="14352" max="14352" width="10.7109375" style="31" customWidth="1"/>
    <col min="14353" max="14353" width="25" style="31" customWidth="1"/>
    <col min="14354" max="14355" width="10.5703125" style="31" customWidth="1"/>
    <col min="14356" max="14357" width="15.7109375" style="31" customWidth="1"/>
    <col min="14358" max="14358" width="9.140625" style="31" customWidth="1"/>
    <col min="14359" max="14362" width="4.7109375" style="31" customWidth="1"/>
    <col min="14363" max="14604" width="9.140625" style="31" customWidth="1"/>
    <col min="14605" max="14605" width="14.5703125" style="31"/>
    <col min="14606" max="14606" width="9.140625" style="31" customWidth="1"/>
    <col min="14607" max="14607" width="14.5703125" style="31" customWidth="1"/>
    <col min="14608" max="14608" width="10.7109375" style="31" customWidth="1"/>
    <col min="14609" max="14609" width="25" style="31" customWidth="1"/>
    <col min="14610" max="14611" width="10.5703125" style="31" customWidth="1"/>
    <col min="14612" max="14613" width="15.7109375" style="31" customWidth="1"/>
    <col min="14614" max="14614" width="9.140625" style="31" customWidth="1"/>
    <col min="14615" max="14618" width="4.7109375" style="31" customWidth="1"/>
    <col min="14619" max="14860" width="9.140625" style="31" customWidth="1"/>
    <col min="14861" max="14861" width="14.5703125" style="31"/>
    <col min="14862" max="14862" width="9.140625" style="31" customWidth="1"/>
    <col min="14863" max="14863" width="14.5703125" style="31" customWidth="1"/>
    <col min="14864" max="14864" width="10.7109375" style="31" customWidth="1"/>
    <col min="14865" max="14865" width="25" style="31" customWidth="1"/>
    <col min="14866" max="14867" width="10.5703125" style="31" customWidth="1"/>
    <col min="14868" max="14869" width="15.7109375" style="31" customWidth="1"/>
    <col min="14870" max="14870" width="9.140625" style="31" customWidth="1"/>
    <col min="14871" max="14874" width="4.7109375" style="31" customWidth="1"/>
    <col min="14875" max="15116" width="9.140625" style="31" customWidth="1"/>
    <col min="15117" max="15117" width="14.5703125" style="31"/>
    <col min="15118" max="15118" width="9.140625" style="31" customWidth="1"/>
    <col min="15119" max="15119" width="14.5703125" style="31" customWidth="1"/>
    <col min="15120" max="15120" width="10.7109375" style="31" customWidth="1"/>
    <col min="15121" max="15121" width="25" style="31" customWidth="1"/>
    <col min="15122" max="15123" width="10.5703125" style="31" customWidth="1"/>
    <col min="15124" max="15125" width="15.7109375" style="31" customWidth="1"/>
    <col min="15126" max="15126" width="9.140625" style="31" customWidth="1"/>
    <col min="15127" max="15130" width="4.7109375" style="31" customWidth="1"/>
    <col min="15131" max="15372" width="9.140625" style="31" customWidth="1"/>
    <col min="15373" max="15373" width="14.5703125" style="31"/>
    <col min="15374" max="15374" width="9.140625" style="31" customWidth="1"/>
    <col min="15375" max="15375" width="14.5703125" style="31" customWidth="1"/>
    <col min="15376" max="15376" width="10.7109375" style="31" customWidth="1"/>
    <col min="15377" max="15377" width="25" style="31" customWidth="1"/>
    <col min="15378" max="15379" width="10.5703125" style="31" customWidth="1"/>
    <col min="15380" max="15381" width="15.7109375" style="31" customWidth="1"/>
    <col min="15382" max="15382" width="9.140625" style="31" customWidth="1"/>
    <col min="15383" max="15386" width="4.7109375" style="31" customWidth="1"/>
    <col min="15387" max="15628" width="9.140625" style="31" customWidth="1"/>
    <col min="15629" max="15629" width="14.5703125" style="31"/>
    <col min="15630" max="15630" width="9.140625" style="31" customWidth="1"/>
    <col min="15631" max="15631" width="14.5703125" style="31" customWidth="1"/>
    <col min="15632" max="15632" width="10.7109375" style="31" customWidth="1"/>
    <col min="15633" max="15633" width="25" style="31" customWidth="1"/>
    <col min="15634" max="15635" width="10.5703125" style="31" customWidth="1"/>
    <col min="15636" max="15637" width="15.7109375" style="31" customWidth="1"/>
    <col min="15638" max="15638" width="9.140625" style="31" customWidth="1"/>
    <col min="15639" max="15642" width="4.7109375" style="31" customWidth="1"/>
    <col min="15643" max="15884" width="9.140625" style="31" customWidth="1"/>
    <col min="15885" max="15885" width="14.5703125" style="31"/>
    <col min="15886" max="15886" width="9.140625" style="31" customWidth="1"/>
    <col min="15887" max="15887" width="14.5703125" style="31" customWidth="1"/>
    <col min="15888" max="15888" width="10.7109375" style="31" customWidth="1"/>
    <col min="15889" max="15889" width="25" style="31" customWidth="1"/>
    <col min="15890" max="15891" width="10.5703125" style="31" customWidth="1"/>
    <col min="15892" max="15893" width="15.7109375" style="31" customWidth="1"/>
    <col min="15894" max="15894" width="9.140625" style="31" customWidth="1"/>
    <col min="15895" max="15898" width="4.7109375" style="31" customWidth="1"/>
    <col min="15899" max="16384" width="9.140625" style="31" customWidth="1"/>
  </cols>
  <sheetData>
    <row r="1" spans="1:78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</row>
    <row r="2" spans="1:78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</row>
    <row r="3" spans="1:78" s="91" customFormat="1">
      <c r="A3" s="40"/>
      <c r="B3" s="40"/>
      <c r="C3" s="200"/>
      <c r="D3" s="200"/>
      <c r="E3" s="200"/>
      <c r="F3" s="200"/>
      <c r="G3" s="40"/>
      <c r="H3" s="40"/>
      <c r="I3" s="40"/>
      <c r="J3" s="40"/>
      <c r="K3" s="40"/>
      <c r="L3" s="40"/>
      <c r="M3" s="40"/>
      <c r="N3" s="40"/>
      <c r="O3" s="40"/>
      <c r="P3" s="40" t="s">
        <v>7010</v>
      </c>
      <c r="Q3" s="228"/>
      <c r="R3" s="228"/>
      <c r="S3" s="228"/>
      <c r="T3" s="228"/>
      <c r="U3" s="228"/>
      <c r="V3" s="228"/>
      <c r="W3" s="228"/>
      <c r="X3" s="228"/>
      <c r="Y3" s="228"/>
      <c r="Z3" s="228"/>
      <c r="AA3" s="228"/>
      <c r="AB3" s="228"/>
      <c r="AC3" s="228"/>
      <c r="AD3" s="228"/>
      <c r="AE3" s="228"/>
      <c r="AF3" s="228"/>
      <c r="AG3" s="228"/>
      <c r="AH3" s="228"/>
      <c r="AI3" s="228"/>
      <c r="AJ3" s="228"/>
      <c r="AK3" s="228"/>
      <c r="AL3" s="228"/>
      <c r="AM3" s="228"/>
      <c r="AN3" s="228"/>
      <c r="AO3" s="228"/>
      <c r="AP3" s="228"/>
      <c r="AQ3" s="228"/>
      <c r="AR3" s="228"/>
      <c r="AS3" s="228"/>
      <c r="AT3" s="228"/>
      <c r="AU3" s="228"/>
      <c r="AV3" s="228"/>
      <c r="AW3" s="40"/>
      <c r="AX3" s="40"/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/>
      <c r="BQ3" s="40"/>
      <c r="BR3" s="40"/>
      <c r="BS3" s="40"/>
      <c r="BT3" s="40"/>
      <c r="BU3" s="40"/>
      <c r="BV3" s="40"/>
      <c r="BW3" s="40"/>
      <c r="BX3" s="40"/>
      <c r="BY3" s="40"/>
      <c r="BZ3" s="40"/>
    </row>
    <row r="4" spans="1:78" s="91" customFormat="1">
      <c r="A4" s="40"/>
      <c r="B4" s="200"/>
      <c r="C4" s="20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 t="s">
        <v>7011</v>
      </c>
      <c r="Q4" s="228"/>
      <c r="R4" s="228"/>
      <c r="S4" s="228"/>
      <c r="T4" s="228"/>
      <c r="U4" s="228"/>
      <c r="V4" s="228"/>
      <c r="W4" s="228"/>
      <c r="X4" s="228"/>
      <c r="Y4" s="228"/>
      <c r="Z4" s="228"/>
      <c r="AA4" s="228"/>
      <c r="AB4" s="228"/>
      <c r="AC4" s="228"/>
      <c r="AD4" s="228"/>
      <c r="AE4" s="228"/>
      <c r="AF4" s="228"/>
      <c r="AG4" s="228"/>
      <c r="AH4" s="228"/>
      <c r="AI4" s="228"/>
      <c r="AJ4" s="228"/>
      <c r="AK4" s="228"/>
      <c r="AL4" s="228"/>
      <c r="AM4" s="228"/>
      <c r="AN4" s="228"/>
      <c r="AO4" s="228"/>
      <c r="AP4" s="228"/>
      <c r="AQ4" s="228"/>
      <c r="AR4" s="228"/>
      <c r="AS4" s="228"/>
      <c r="AT4" s="228"/>
      <c r="AU4" s="228"/>
      <c r="AV4" s="228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  <c r="BS4" s="40"/>
      <c r="BT4" s="40"/>
      <c r="BU4" s="40"/>
      <c r="BV4" s="40"/>
      <c r="BW4" s="40"/>
      <c r="BX4" s="40"/>
      <c r="BY4" s="40"/>
      <c r="BZ4" s="40"/>
    </row>
    <row r="5" spans="1:78" s="91" customFormat="1" ht="17.25">
      <c r="A5" s="40"/>
      <c r="B5" s="200"/>
      <c r="C5" s="200"/>
      <c r="D5" s="40"/>
      <c r="E5" s="200"/>
      <c r="F5" s="200"/>
      <c r="G5" s="40"/>
      <c r="H5" s="40"/>
      <c r="I5" s="40"/>
      <c r="J5" s="40"/>
      <c r="K5" s="40"/>
      <c r="L5" s="40"/>
      <c r="M5" s="40"/>
      <c r="N5" s="40"/>
      <c r="O5" s="40"/>
      <c r="P5" s="40"/>
      <c r="Q5" s="482" t="s">
        <v>7007</v>
      </c>
      <c r="R5" s="482" t="s">
        <v>7007</v>
      </c>
      <c r="S5" s="482" t="s">
        <v>7007</v>
      </c>
      <c r="T5" s="482" t="s">
        <v>7007</v>
      </c>
      <c r="U5" s="482" t="s">
        <v>7007</v>
      </c>
      <c r="V5" s="482" t="s">
        <v>7007</v>
      </c>
      <c r="W5" s="482" t="s">
        <v>7007</v>
      </c>
      <c r="X5" s="482" t="s">
        <v>7007</v>
      </c>
      <c r="Y5" s="482" t="s">
        <v>7007</v>
      </c>
      <c r="Z5" s="482" t="s">
        <v>7007</v>
      </c>
      <c r="AA5" s="482" t="s">
        <v>7007</v>
      </c>
      <c r="AB5" s="482" t="s">
        <v>7007</v>
      </c>
      <c r="AC5" s="482" t="s">
        <v>7007</v>
      </c>
      <c r="AD5" s="482" t="s">
        <v>7007</v>
      </c>
      <c r="AE5" s="482" t="s">
        <v>7007</v>
      </c>
      <c r="AF5" s="482" t="s">
        <v>7007</v>
      </c>
      <c r="AG5" s="482" t="s">
        <v>7007</v>
      </c>
      <c r="AH5" s="482" t="s">
        <v>7007</v>
      </c>
      <c r="AI5" s="482" t="s">
        <v>7007</v>
      </c>
      <c r="AJ5" s="482" t="s">
        <v>7007</v>
      </c>
      <c r="AK5" s="482" t="s">
        <v>7007</v>
      </c>
      <c r="AL5" s="482" t="s">
        <v>7007</v>
      </c>
      <c r="AM5" s="482" t="s">
        <v>7007</v>
      </c>
      <c r="AN5" s="482" t="s">
        <v>7007</v>
      </c>
      <c r="AO5" s="482" t="s">
        <v>7007</v>
      </c>
      <c r="AP5" s="482" t="s">
        <v>7007</v>
      </c>
      <c r="AQ5" s="482" t="s">
        <v>7007</v>
      </c>
      <c r="AR5" s="482" t="s">
        <v>7007</v>
      </c>
      <c r="AS5" s="482" t="s">
        <v>7007</v>
      </c>
      <c r="AT5" s="482" t="s">
        <v>7007</v>
      </c>
      <c r="AU5" s="482" t="s">
        <v>7007</v>
      </c>
      <c r="AV5" s="482" t="s">
        <v>7007</v>
      </c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0"/>
      <c r="BO5" s="40"/>
      <c r="BP5" s="40"/>
      <c r="BQ5" s="40"/>
      <c r="BR5" s="40"/>
      <c r="BS5" s="40"/>
      <c r="BT5" s="40"/>
      <c r="BU5" s="40"/>
      <c r="BV5" s="40"/>
      <c r="BW5" s="40"/>
      <c r="BX5" s="40"/>
      <c r="BY5" s="40"/>
      <c r="BZ5" s="40"/>
    </row>
    <row r="6" spans="1:78" s="91" customFormat="1" ht="21">
      <c r="A6" s="40"/>
      <c r="B6" s="200"/>
      <c r="C6" s="40"/>
      <c r="D6" s="40"/>
      <c r="E6" s="200"/>
      <c r="F6" s="200"/>
      <c r="G6" s="40"/>
      <c r="H6" s="40"/>
      <c r="I6" s="40"/>
      <c r="J6" s="40"/>
      <c r="K6" s="40"/>
      <c r="L6" s="40"/>
      <c r="M6" s="40"/>
      <c r="N6" s="40"/>
      <c r="O6" s="40"/>
      <c r="P6" s="40"/>
      <c r="Q6" s="229" t="s">
        <v>7012</v>
      </c>
      <c r="R6" s="229" t="s">
        <v>7013</v>
      </c>
      <c r="S6" s="229" t="s">
        <v>7008</v>
      </c>
      <c r="T6" s="229" t="s">
        <v>7009</v>
      </c>
      <c r="U6" s="229" t="s">
        <v>7014</v>
      </c>
      <c r="V6" s="229" t="s">
        <v>7015</v>
      </c>
      <c r="W6" s="229" t="s">
        <v>7016</v>
      </c>
      <c r="X6" s="229" t="s">
        <v>7017</v>
      </c>
      <c r="Y6" s="229" t="s">
        <v>7029</v>
      </c>
      <c r="Z6" s="229" t="s">
        <v>7030</v>
      </c>
      <c r="AA6" s="229" t="s">
        <v>7031</v>
      </c>
      <c r="AB6" s="229" t="s">
        <v>7032</v>
      </c>
      <c r="AC6" s="229" t="s">
        <v>7033</v>
      </c>
      <c r="AD6" s="229" t="s">
        <v>7034</v>
      </c>
      <c r="AE6" s="229" t="s">
        <v>7035</v>
      </c>
      <c r="AF6" s="229" t="s">
        <v>7036</v>
      </c>
      <c r="AG6" s="229" t="s">
        <v>7047</v>
      </c>
      <c r="AH6" s="229" t="s">
        <v>7048</v>
      </c>
      <c r="AI6" s="229" t="s">
        <v>7049</v>
      </c>
      <c r="AJ6" s="229" t="s">
        <v>7050</v>
      </c>
      <c r="AK6" s="229" t="s">
        <v>7051</v>
      </c>
      <c r="AL6" s="229" t="s">
        <v>7052</v>
      </c>
      <c r="AM6" s="229" t="s">
        <v>7053</v>
      </c>
      <c r="AN6" s="229" t="s">
        <v>7054</v>
      </c>
      <c r="AO6" s="229" t="s">
        <v>7055</v>
      </c>
      <c r="AP6" s="229" t="s">
        <v>7056</v>
      </c>
      <c r="AQ6" s="229" t="s">
        <v>7057</v>
      </c>
      <c r="AR6" s="229" t="s">
        <v>7058</v>
      </c>
      <c r="AS6" s="229" t="s">
        <v>7059</v>
      </c>
      <c r="AT6" s="229" t="s">
        <v>7060</v>
      </c>
      <c r="AU6" s="229" t="s">
        <v>7061</v>
      </c>
      <c r="AV6" s="229" t="s">
        <v>7062</v>
      </c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40"/>
      <c r="BQ6" s="40"/>
      <c r="BR6" s="40"/>
      <c r="BS6" s="40"/>
      <c r="BT6" s="40"/>
      <c r="BU6" s="40"/>
      <c r="BV6" s="40"/>
      <c r="BW6" s="40"/>
      <c r="BX6" s="40"/>
      <c r="BY6" s="40"/>
      <c r="BZ6" s="40"/>
    </row>
    <row r="7" spans="1:78" s="91" customFormat="1" ht="28.5">
      <c r="A7" s="40"/>
      <c r="B7" s="200" t="str">
        <f>'VT01'!B7</f>
        <v>TAB_010_619_GB</v>
      </c>
      <c r="C7" s="40"/>
      <c r="D7" s="40"/>
      <c r="E7" s="40" t="str">
        <f>'VT01'!$E$7</f>
        <v>Zdat 10.07.2020</v>
      </c>
      <c r="F7" s="40"/>
      <c r="G7" s="40"/>
      <c r="H7" s="40"/>
      <c r="I7" s="40"/>
      <c r="J7" s="40"/>
      <c r="K7" s="200"/>
      <c r="L7" s="40"/>
      <c r="M7" s="40"/>
      <c r="N7" s="40"/>
      <c r="O7" s="40"/>
      <c r="P7" s="41">
        <f>COUNTA(Q7:VR7)</f>
        <v>32</v>
      </c>
      <c r="Q7" s="230" t="s">
        <v>7127</v>
      </c>
      <c r="R7" s="230" t="s">
        <v>7127</v>
      </c>
      <c r="S7" s="230" t="s">
        <v>7127</v>
      </c>
      <c r="T7" s="230" t="s">
        <v>7127</v>
      </c>
      <c r="U7" s="230" t="s">
        <v>7127</v>
      </c>
      <c r="V7" s="230" t="s">
        <v>7127</v>
      </c>
      <c r="W7" s="230" t="s">
        <v>7127</v>
      </c>
      <c r="X7" s="230" t="s">
        <v>7127</v>
      </c>
      <c r="Y7" s="230" t="s">
        <v>7127</v>
      </c>
      <c r="Z7" s="230" t="s">
        <v>7127</v>
      </c>
      <c r="AA7" s="230" t="s">
        <v>7127</v>
      </c>
      <c r="AB7" s="230" t="s">
        <v>7127</v>
      </c>
      <c r="AC7" s="230" t="s">
        <v>7127</v>
      </c>
      <c r="AD7" s="230" t="s">
        <v>7127</v>
      </c>
      <c r="AE7" s="230" t="s">
        <v>7127</v>
      </c>
      <c r="AF7" s="230" t="s">
        <v>7127</v>
      </c>
      <c r="AG7" s="230" t="s">
        <v>7127</v>
      </c>
      <c r="AH7" s="230" t="s">
        <v>7127</v>
      </c>
      <c r="AI7" s="230" t="s">
        <v>7127</v>
      </c>
      <c r="AJ7" s="230" t="s">
        <v>7127</v>
      </c>
      <c r="AK7" s="230" t="s">
        <v>7127</v>
      </c>
      <c r="AL7" s="230" t="s">
        <v>7127</v>
      </c>
      <c r="AM7" s="230" t="s">
        <v>7127</v>
      </c>
      <c r="AN7" s="230" t="s">
        <v>7127</v>
      </c>
      <c r="AO7" s="230" t="s">
        <v>7127</v>
      </c>
      <c r="AP7" s="230" t="s">
        <v>7127</v>
      </c>
      <c r="AQ7" s="230" t="s">
        <v>7127</v>
      </c>
      <c r="AR7" s="230" t="s">
        <v>7127</v>
      </c>
      <c r="AS7" s="230" t="s">
        <v>7127</v>
      </c>
      <c r="AT7" s="230" t="s">
        <v>7127</v>
      </c>
      <c r="AU7" s="230" t="s">
        <v>7127</v>
      </c>
      <c r="AV7" s="230" t="s">
        <v>7127</v>
      </c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/>
      <c r="BQ7" s="40"/>
      <c r="BR7" s="40"/>
      <c r="BS7" s="40"/>
      <c r="BT7" s="40"/>
      <c r="BU7" s="40"/>
      <c r="BV7" s="40"/>
      <c r="BW7" s="40"/>
      <c r="BX7" s="40"/>
      <c r="BY7" s="40"/>
      <c r="BZ7" s="40"/>
    </row>
    <row r="8" spans="1:78" s="91" customFormat="1" ht="26.25">
      <c r="A8" s="40"/>
      <c r="B8" s="40"/>
      <c r="C8" s="40"/>
      <c r="D8" s="42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231" t="s">
        <v>7019</v>
      </c>
      <c r="R8" s="231" t="s">
        <v>7019</v>
      </c>
      <c r="S8" s="231" t="s">
        <v>7019</v>
      </c>
      <c r="T8" s="231" t="s">
        <v>7019</v>
      </c>
      <c r="U8" s="231" t="s">
        <v>7019</v>
      </c>
      <c r="V8" s="231" t="s">
        <v>7019</v>
      </c>
      <c r="W8" s="231" t="s">
        <v>7019</v>
      </c>
      <c r="X8" s="231" t="s">
        <v>7019</v>
      </c>
      <c r="Y8" s="231" t="s">
        <v>7019</v>
      </c>
      <c r="Z8" s="231" t="s">
        <v>7019</v>
      </c>
      <c r="AA8" s="231" t="s">
        <v>7019</v>
      </c>
      <c r="AB8" s="231" t="s">
        <v>7019</v>
      </c>
      <c r="AC8" s="231" t="s">
        <v>7019</v>
      </c>
      <c r="AD8" s="231" t="s">
        <v>7019</v>
      </c>
      <c r="AE8" s="231" t="s">
        <v>7019</v>
      </c>
      <c r="AF8" s="231" t="s">
        <v>7019</v>
      </c>
      <c r="AG8" s="231" t="s">
        <v>7019</v>
      </c>
      <c r="AH8" s="231" t="s">
        <v>7019</v>
      </c>
      <c r="AI8" s="231" t="s">
        <v>7019</v>
      </c>
      <c r="AJ8" s="231" t="s">
        <v>7019</v>
      </c>
      <c r="AK8" s="231" t="s">
        <v>7019</v>
      </c>
      <c r="AL8" s="231" t="s">
        <v>7019</v>
      </c>
      <c r="AM8" s="231" t="s">
        <v>7019</v>
      </c>
      <c r="AN8" s="231" t="s">
        <v>7019</v>
      </c>
      <c r="AO8" s="231" t="s">
        <v>7019</v>
      </c>
      <c r="AP8" s="231" t="s">
        <v>7019</v>
      </c>
      <c r="AQ8" s="231" t="s">
        <v>7019</v>
      </c>
      <c r="AR8" s="231" t="s">
        <v>7019</v>
      </c>
      <c r="AS8" s="231" t="s">
        <v>7019</v>
      </c>
      <c r="AT8" s="231" t="s">
        <v>7019</v>
      </c>
      <c r="AU8" s="231" t="s">
        <v>7019</v>
      </c>
      <c r="AV8" s="231" t="s">
        <v>7019</v>
      </c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/>
      <c r="BQ8" s="40"/>
      <c r="BR8" s="40"/>
      <c r="BS8" s="40"/>
      <c r="BT8" s="40"/>
      <c r="BU8" s="40"/>
      <c r="BV8" s="40"/>
      <c r="BW8" s="40"/>
      <c r="BX8" s="40"/>
      <c r="BY8" s="40"/>
      <c r="BZ8" s="40"/>
    </row>
    <row r="9" spans="1:78" s="99" customFormat="1" ht="45">
      <c r="A9" s="42"/>
      <c r="B9" s="207" t="s">
        <v>6978</v>
      </c>
      <c r="C9" s="208" t="s">
        <v>6979</v>
      </c>
      <c r="D9" s="209" t="s">
        <v>6980</v>
      </c>
      <c r="E9" s="210" t="s">
        <v>6981</v>
      </c>
      <c r="F9" s="210" t="s">
        <v>6982</v>
      </c>
      <c r="G9" s="210" t="s">
        <v>6983</v>
      </c>
      <c r="H9" s="211" t="s">
        <v>6984</v>
      </c>
      <c r="I9" s="211" t="s">
        <v>6985</v>
      </c>
      <c r="J9" s="211" t="s">
        <v>6986</v>
      </c>
      <c r="K9" s="210" t="s">
        <v>6987</v>
      </c>
      <c r="L9" s="210" t="s">
        <v>6988</v>
      </c>
      <c r="M9" s="210" t="s">
        <v>6989</v>
      </c>
      <c r="N9" s="210" t="s">
        <v>6990</v>
      </c>
      <c r="O9" s="210" t="s">
        <v>6991</v>
      </c>
      <c r="P9" s="210" t="s">
        <v>6984</v>
      </c>
      <c r="Q9" s="226" t="str">
        <f>RIGHT(Q6,1)</f>
        <v>1</v>
      </c>
      <c r="R9" s="226" t="str">
        <f t="shared" ref="R9:X9" si="0">RIGHT(R6,1)</f>
        <v>2</v>
      </c>
      <c r="S9" s="226" t="str">
        <f t="shared" si="0"/>
        <v>3</v>
      </c>
      <c r="T9" s="226" t="str">
        <f t="shared" si="0"/>
        <v>4</v>
      </c>
      <c r="U9" s="226" t="str">
        <f t="shared" si="0"/>
        <v>5</v>
      </c>
      <c r="V9" s="226" t="str">
        <f t="shared" si="0"/>
        <v>6</v>
      </c>
      <c r="W9" s="226" t="str">
        <f t="shared" si="0"/>
        <v>7</v>
      </c>
      <c r="X9" s="226" t="str">
        <f t="shared" si="0"/>
        <v>8</v>
      </c>
      <c r="Y9" s="226" t="str">
        <f>RIGHT(Y6,1)</f>
        <v>9</v>
      </c>
      <c r="Z9" s="226" t="str">
        <f>RIGHT(Z6,2)</f>
        <v>10</v>
      </c>
      <c r="AA9" s="226" t="str">
        <f t="shared" ref="AA9:AV9" si="1">RIGHT(AA6,2)</f>
        <v>11</v>
      </c>
      <c r="AB9" s="226" t="str">
        <f t="shared" si="1"/>
        <v>12</v>
      </c>
      <c r="AC9" s="226" t="str">
        <f t="shared" si="1"/>
        <v>13</v>
      </c>
      <c r="AD9" s="226" t="str">
        <f t="shared" si="1"/>
        <v>14</v>
      </c>
      <c r="AE9" s="226" t="str">
        <f t="shared" si="1"/>
        <v>15</v>
      </c>
      <c r="AF9" s="226" t="str">
        <f t="shared" si="1"/>
        <v>16</v>
      </c>
      <c r="AG9" s="226" t="str">
        <f t="shared" si="1"/>
        <v>17</v>
      </c>
      <c r="AH9" s="226" t="str">
        <f t="shared" si="1"/>
        <v>18</v>
      </c>
      <c r="AI9" s="226" t="str">
        <f t="shared" si="1"/>
        <v>19</v>
      </c>
      <c r="AJ9" s="226" t="str">
        <f t="shared" si="1"/>
        <v>20</v>
      </c>
      <c r="AK9" s="226" t="str">
        <f t="shared" si="1"/>
        <v>21</v>
      </c>
      <c r="AL9" s="226" t="str">
        <f t="shared" si="1"/>
        <v>22</v>
      </c>
      <c r="AM9" s="226" t="str">
        <f t="shared" si="1"/>
        <v>23</v>
      </c>
      <c r="AN9" s="226" t="str">
        <f t="shared" si="1"/>
        <v>24</v>
      </c>
      <c r="AO9" s="226" t="str">
        <f t="shared" si="1"/>
        <v>25</v>
      </c>
      <c r="AP9" s="226" t="str">
        <f t="shared" si="1"/>
        <v>26</v>
      </c>
      <c r="AQ9" s="226" t="str">
        <f t="shared" si="1"/>
        <v>27</v>
      </c>
      <c r="AR9" s="226" t="str">
        <f t="shared" si="1"/>
        <v>28</v>
      </c>
      <c r="AS9" s="226" t="str">
        <f t="shared" si="1"/>
        <v>29</v>
      </c>
      <c r="AT9" s="226" t="str">
        <f t="shared" si="1"/>
        <v>30</v>
      </c>
      <c r="AU9" s="226" t="str">
        <f t="shared" si="1"/>
        <v>31</v>
      </c>
      <c r="AV9" s="226" t="str">
        <f t="shared" si="1"/>
        <v>32</v>
      </c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</row>
    <row r="10" spans="1:78" s="100" customFormat="1" ht="42" customHeight="1">
      <c r="A10" s="227"/>
      <c r="B10" s="213" t="s">
        <v>7884</v>
      </c>
      <c r="C10" s="283" t="s">
        <v>5</v>
      </c>
      <c r="D10" s="233">
        <v>100</v>
      </c>
      <c r="E10" s="792" t="str">
        <f>CONCATENATE("1FE14R3",MID(F10,9,3),IF(MID(F10,13,1)="",0,MID(F10,13,1)),IF(MID(F10,14,1)="",0,MID(F10,14,1)),G10)</f>
        <v>1FE14R3000A0J</v>
      </c>
      <c r="F10" s="777" t="s">
        <v>114</v>
      </c>
      <c r="G10" s="217" t="s">
        <v>7895</v>
      </c>
      <c r="H10" s="199"/>
      <c r="I10" s="762" t="s">
        <v>7251</v>
      </c>
      <c r="J10" s="234" t="s">
        <v>7128</v>
      </c>
      <c r="K10" s="564" t="s">
        <v>7570</v>
      </c>
      <c r="L10" s="564" t="s">
        <v>7578</v>
      </c>
      <c r="M10" s="567" t="s">
        <v>7776</v>
      </c>
      <c r="N10" s="218" t="s">
        <v>115</v>
      </c>
      <c r="O10" s="221">
        <v>1</v>
      </c>
      <c r="P10" s="221"/>
      <c r="Q10" s="236" t="s">
        <v>6789</v>
      </c>
      <c r="R10" s="236" t="s">
        <v>6789</v>
      </c>
      <c r="S10" s="236" t="s">
        <v>6789</v>
      </c>
      <c r="T10" s="236" t="s">
        <v>6789</v>
      </c>
      <c r="U10" s="236" t="s">
        <v>6789</v>
      </c>
      <c r="V10" s="236" t="s">
        <v>6789</v>
      </c>
      <c r="W10" s="236" t="s">
        <v>6789</v>
      </c>
      <c r="X10" s="236" t="s">
        <v>6789</v>
      </c>
      <c r="Y10" s="236" t="s">
        <v>6789</v>
      </c>
      <c r="Z10" s="236" t="s">
        <v>6789</v>
      </c>
      <c r="AA10" s="236" t="s">
        <v>6789</v>
      </c>
      <c r="AB10" s="236" t="s">
        <v>6789</v>
      </c>
      <c r="AC10" s="236" t="s">
        <v>6789</v>
      </c>
      <c r="AD10" s="236" t="s">
        <v>6789</v>
      </c>
      <c r="AE10" s="236" t="s">
        <v>6789</v>
      </c>
      <c r="AF10" s="236" t="s">
        <v>6789</v>
      </c>
      <c r="AG10" s="236" t="s">
        <v>6789</v>
      </c>
      <c r="AH10" s="236" t="s">
        <v>6789</v>
      </c>
      <c r="AI10" s="236" t="s">
        <v>6789</v>
      </c>
      <c r="AJ10" s="236" t="s">
        <v>6789</v>
      </c>
      <c r="AK10" s="236" t="s">
        <v>6789</v>
      </c>
      <c r="AL10" s="236" t="s">
        <v>6789</v>
      </c>
      <c r="AM10" s="236" t="s">
        <v>6789</v>
      </c>
      <c r="AN10" s="236" t="s">
        <v>6789</v>
      </c>
      <c r="AO10" s="236" t="s">
        <v>6789</v>
      </c>
      <c r="AP10" s="236" t="s">
        <v>6789</v>
      </c>
      <c r="AQ10" s="236" t="s">
        <v>6789</v>
      </c>
      <c r="AR10" s="236" t="s">
        <v>6789</v>
      </c>
      <c r="AS10" s="236" t="s">
        <v>6789</v>
      </c>
      <c r="AT10" s="236" t="s">
        <v>6789</v>
      </c>
      <c r="AU10" s="236" t="s">
        <v>6789</v>
      </c>
      <c r="AV10" s="236" t="s">
        <v>6789</v>
      </c>
      <c r="AW10" s="227"/>
      <c r="AX10" s="227"/>
      <c r="AY10" s="227"/>
      <c r="AZ10" s="227"/>
      <c r="BA10" s="227"/>
      <c r="BB10" s="227"/>
      <c r="BC10" s="227"/>
      <c r="BD10" s="227"/>
      <c r="BE10" s="227"/>
      <c r="BF10" s="227"/>
      <c r="BG10" s="227"/>
      <c r="BH10" s="227"/>
      <c r="BI10" s="227"/>
      <c r="BJ10" s="227"/>
      <c r="BK10" s="227"/>
      <c r="BL10" s="227"/>
      <c r="BM10" s="227"/>
      <c r="BN10" s="227"/>
      <c r="BO10" s="227"/>
      <c r="BP10" s="227"/>
      <c r="BQ10" s="227"/>
      <c r="BR10" s="227"/>
      <c r="BS10" s="227"/>
      <c r="BT10" s="227"/>
      <c r="BU10" s="227"/>
      <c r="BV10" s="227"/>
      <c r="BW10" s="227"/>
      <c r="BX10" s="227"/>
      <c r="BY10" s="227"/>
      <c r="BZ10" s="227"/>
    </row>
    <row r="11" spans="1:78" s="373" customFormat="1" ht="15" customHeight="1">
      <c r="A11" s="372"/>
      <c r="B11" s="238" t="s">
        <v>7892</v>
      </c>
      <c r="C11" s="283" t="s">
        <v>5</v>
      </c>
      <c r="D11" s="233">
        <v>200</v>
      </c>
      <c r="E11" s="793" t="str">
        <f>CONCATENATE("1FE14R3",MID(F11,9,3),IF(MID(F11,13,1)="",0,MID(F11,13,1)),IF(MID(F11,14,1)="",0,MID(F11,14,1)),G11)</f>
        <v>1FE14R3076A0F</v>
      </c>
      <c r="F11" s="777" t="s">
        <v>936</v>
      </c>
      <c r="G11" s="199" t="s">
        <v>7101</v>
      </c>
      <c r="H11" s="199"/>
      <c r="I11" s="762" t="s">
        <v>7241</v>
      </c>
      <c r="J11" s="509"/>
      <c r="K11" s="567" t="s">
        <v>7571</v>
      </c>
      <c r="L11" s="220" t="s">
        <v>7891</v>
      </c>
      <c r="M11" s="199"/>
      <c r="N11" s="35" t="s">
        <v>937</v>
      </c>
      <c r="O11" s="221">
        <v>0.54</v>
      </c>
      <c r="P11" s="575"/>
      <c r="Q11" s="236" t="s">
        <v>117</v>
      </c>
      <c r="R11" s="236" t="s">
        <v>117</v>
      </c>
      <c r="S11" s="236" t="s">
        <v>117</v>
      </c>
      <c r="T11" s="236" t="s">
        <v>117</v>
      </c>
      <c r="U11" s="236" t="s">
        <v>117</v>
      </c>
      <c r="V11" s="236" t="s">
        <v>117</v>
      </c>
      <c r="W11" s="236" t="s">
        <v>117</v>
      </c>
      <c r="X11" s="236" t="s">
        <v>117</v>
      </c>
      <c r="Y11" s="236" t="s">
        <v>6789</v>
      </c>
      <c r="Z11" s="236" t="s">
        <v>6789</v>
      </c>
      <c r="AA11" s="236" t="s">
        <v>6789</v>
      </c>
      <c r="AB11" s="236" t="s">
        <v>6789</v>
      </c>
      <c r="AC11" s="236" t="s">
        <v>6789</v>
      </c>
      <c r="AD11" s="236" t="s">
        <v>6789</v>
      </c>
      <c r="AE11" s="236" t="s">
        <v>6789</v>
      </c>
      <c r="AF11" s="236" t="s">
        <v>6789</v>
      </c>
      <c r="AG11" s="236" t="s">
        <v>117</v>
      </c>
      <c r="AH11" s="236" t="s">
        <v>117</v>
      </c>
      <c r="AI11" s="236" t="s">
        <v>117</v>
      </c>
      <c r="AJ11" s="236" t="s">
        <v>117</v>
      </c>
      <c r="AK11" s="236" t="s">
        <v>117</v>
      </c>
      <c r="AL11" s="236" t="s">
        <v>117</v>
      </c>
      <c r="AM11" s="236" t="s">
        <v>117</v>
      </c>
      <c r="AN11" s="236" t="s">
        <v>117</v>
      </c>
      <c r="AO11" s="236" t="s">
        <v>6789</v>
      </c>
      <c r="AP11" s="236" t="s">
        <v>6789</v>
      </c>
      <c r="AQ11" s="236" t="s">
        <v>6789</v>
      </c>
      <c r="AR11" s="236" t="s">
        <v>6789</v>
      </c>
      <c r="AS11" s="236" t="s">
        <v>6789</v>
      </c>
      <c r="AT11" s="236" t="s">
        <v>6789</v>
      </c>
      <c r="AU11" s="236" t="s">
        <v>6789</v>
      </c>
      <c r="AV11" s="236" t="s">
        <v>6789</v>
      </c>
      <c r="AW11" s="372"/>
      <c r="AX11" s="372"/>
      <c r="AY11" s="372"/>
      <c r="AZ11" s="372"/>
      <c r="BA11" s="372"/>
      <c r="BB11" s="372"/>
      <c r="BC11" s="372"/>
      <c r="BD11" s="372"/>
      <c r="BE11" s="372"/>
      <c r="BF11" s="372"/>
      <c r="BG11" s="372"/>
      <c r="BH11" s="372"/>
      <c r="BI11" s="372"/>
      <c r="BJ11" s="372"/>
      <c r="BK11" s="372"/>
      <c r="BL11" s="372"/>
      <c r="BM11" s="372"/>
      <c r="BN11" s="372"/>
      <c r="BO11" s="372"/>
      <c r="BP11" s="372"/>
      <c r="BQ11" s="372"/>
      <c r="BR11" s="372"/>
      <c r="BS11" s="372"/>
      <c r="BT11" s="372"/>
      <c r="BU11" s="372"/>
      <c r="BV11" s="372"/>
      <c r="BW11" s="372"/>
      <c r="BX11" s="372"/>
      <c r="BY11" s="372"/>
      <c r="BZ11" s="372"/>
    </row>
    <row r="12" spans="1:78" s="100" customFormat="1" ht="15" customHeight="1">
      <c r="A12" s="227"/>
      <c r="B12" s="238"/>
      <c r="C12" s="283" t="s">
        <v>5</v>
      </c>
      <c r="D12" s="233">
        <v>300</v>
      </c>
      <c r="E12" s="793" t="str">
        <f>CONCATENATE("1FE19RA",MID(F12,9,3),IF(MID(F12,13,1)="",0,MID(F12,13,1)),IF(MID(F12,14,1)="",0,MID(F12,14,1)),G12)</f>
        <v>1FE19RA15500B</v>
      </c>
      <c r="F12" s="777" t="s">
        <v>1062</v>
      </c>
      <c r="G12" s="199" t="s">
        <v>6622</v>
      </c>
      <c r="H12" s="199"/>
      <c r="I12" s="762" t="s">
        <v>7252</v>
      </c>
      <c r="J12" s="234" t="s">
        <v>7129</v>
      </c>
      <c r="K12" s="220" t="s">
        <v>7572</v>
      </c>
      <c r="L12" s="220" t="s">
        <v>7579</v>
      </c>
      <c r="M12" s="567" t="s">
        <v>7574</v>
      </c>
      <c r="N12" s="246" t="s">
        <v>1063</v>
      </c>
      <c r="O12" s="221">
        <v>1</v>
      </c>
      <c r="P12" s="221"/>
      <c r="Q12" s="236" t="s">
        <v>117</v>
      </c>
      <c r="R12" s="236" t="s">
        <v>6789</v>
      </c>
      <c r="S12" s="236" t="s">
        <v>117</v>
      </c>
      <c r="T12" s="236" t="s">
        <v>6789</v>
      </c>
      <c r="U12" s="236" t="s">
        <v>117</v>
      </c>
      <c r="V12" s="236" t="s">
        <v>6789</v>
      </c>
      <c r="W12" s="236" t="s">
        <v>117</v>
      </c>
      <c r="X12" s="236" t="s">
        <v>6789</v>
      </c>
      <c r="Y12" s="236" t="s">
        <v>117</v>
      </c>
      <c r="Z12" s="236" t="s">
        <v>6789</v>
      </c>
      <c r="AA12" s="236" t="s">
        <v>117</v>
      </c>
      <c r="AB12" s="236" t="s">
        <v>6789</v>
      </c>
      <c r="AC12" s="236" t="s">
        <v>117</v>
      </c>
      <c r="AD12" s="236" t="s">
        <v>6789</v>
      </c>
      <c r="AE12" s="236" t="s">
        <v>117</v>
      </c>
      <c r="AF12" s="236" t="s">
        <v>6789</v>
      </c>
      <c r="AG12" s="236" t="s">
        <v>117</v>
      </c>
      <c r="AH12" s="236" t="s">
        <v>6789</v>
      </c>
      <c r="AI12" s="236" t="s">
        <v>117</v>
      </c>
      <c r="AJ12" s="236" t="s">
        <v>6789</v>
      </c>
      <c r="AK12" s="236" t="s">
        <v>117</v>
      </c>
      <c r="AL12" s="236" t="s">
        <v>6789</v>
      </c>
      <c r="AM12" s="236" t="s">
        <v>117</v>
      </c>
      <c r="AN12" s="236" t="s">
        <v>6789</v>
      </c>
      <c r="AO12" s="236" t="s">
        <v>117</v>
      </c>
      <c r="AP12" s="236" t="s">
        <v>6789</v>
      </c>
      <c r="AQ12" s="236" t="s">
        <v>117</v>
      </c>
      <c r="AR12" s="236" t="s">
        <v>6789</v>
      </c>
      <c r="AS12" s="236" t="s">
        <v>117</v>
      </c>
      <c r="AT12" s="236" t="s">
        <v>6789</v>
      </c>
      <c r="AU12" s="236" t="s">
        <v>117</v>
      </c>
      <c r="AV12" s="236" t="s">
        <v>6789</v>
      </c>
      <c r="AW12" s="227"/>
      <c r="AX12" s="227"/>
      <c r="AY12" s="227"/>
      <c r="AZ12" s="227"/>
      <c r="BA12" s="227"/>
      <c r="BB12" s="227"/>
      <c r="BC12" s="227"/>
      <c r="BD12" s="227"/>
      <c r="BE12" s="227"/>
      <c r="BF12" s="227"/>
      <c r="BG12" s="227"/>
      <c r="BH12" s="227"/>
      <c r="BI12" s="227"/>
      <c r="BJ12" s="227"/>
      <c r="BK12" s="227"/>
      <c r="BL12" s="227"/>
      <c r="BM12" s="227"/>
      <c r="BN12" s="227"/>
      <c r="BO12" s="227"/>
      <c r="BP12" s="227"/>
      <c r="BQ12" s="227"/>
      <c r="BR12" s="227"/>
      <c r="BS12" s="227"/>
      <c r="BT12" s="227"/>
      <c r="BU12" s="227"/>
      <c r="BV12" s="227"/>
      <c r="BW12" s="227"/>
      <c r="BX12" s="227"/>
      <c r="BY12" s="227"/>
      <c r="BZ12" s="227"/>
    </row>
    <row r="13" spans="1:78" s="373" customFormat="1" ht="15" customHeight="1">
      <c r="A13" s="372"/>
      <c r="B13" s="543" t="s">
        <v>7932</v>
      </c>
      <c r="C13" s="283" t="s">
        <v>5</v>
      </c>
      <c r="D13" s="233">
        <v>400</v>
      </c>
      <c r="E13" s="792" t="str">
        <f>CONCATENATE("1FE19RA",MID(F13,9,3),IF(MID(F13,13,1)="",0,MID(F13,13,1)),IF(MID(F13,14,1)="",0,MID(F13,14,1)),G13)</f>
        <v>1FE19RA257A0C</v>
      </c>
      <c r="F13" s="777" t="s">
        <v>1212</v>
      </c>
      <c r="G13" s="217" t="s">
        <v>7024</v>
      </c>
      <c r="H13" s="199"/>
      <c r="I13" s="762" t="s">
        <v>7242</v>
      </c>
      <c r="J13" s="509"/>
      <c r="K13" s="567" t="s">
        <v>7575</v>
      </c>
      <c r="L13" s="220"/>
      <c r="M13" s="567" t="s">
        <v>7574</v>
      </c>
      <c r="N13" s="564" t="s">
        <v>1213</v>
      </c>
      <c r="O13" s="251"/>
      <c r="P13" s="575"/>
      <c r="Q13" s="236" t="s">
        <v>117</v>
      </c>
      <c r="R13" s="236" t="s">
        <v>117</v>
      </c>
      <c r="S13" s="236" t="s">
        <v>117</v>
      </c>
      <c r="T13" s="236" t="s">
        <v>117</v>
      </c>
      <c r="U13" s="236" t="s">
        <v>117</v>
      </c>
      <c r="V13" s="236" t="s">
        <v>117</v>
      </c>
      <c r="W13" s="236" t="s">
        <v>117</v>
      </c>
      <c r="X13" s="236" t="s">
        <v>117</v>
      </c>
      <c r="Y13" s="236" t="s">
        <v>117</v>
      </c>
      <c r="Z13" s="236" t="s">
        <v>117</v>
      </c>
      <c r="AA13" s="236" t="s">
        <v>117</v>
      </c>
      <c r="AB13" s="236" t="s">
        <v>117</v>
      </c>
      <c r="AC13" s="236" t="s">
        <v>117</v>
      </c>
      <c r="AD13" s="236" t="s">
        <v>117</v>
      </c>
      <c r="AE13" s="236" t="s">
        <v>117</v>
      </c>
      <c r="AF13" s="236" t="s">
        <v>117</v>
      </c>
      <c r="AG13" s="236" t="s">
        <v>6789</v>
      </c>
      <c r="AH13" s="236" t="s">
        <v>6789</v>
      </c>
      <c r="AI13" s="236" t="s">
        <v>6789</v>
      </c>
      <c r="AJ13" s="236" t="s">
        <v>6789</v>
      </c>
      <c r="AK13" s="236" t="s">
        <v>6789</v>
      </c>
      <c r="AL13" s="236" t="s">
        <v>6789</v>
      </c>
      <c r="AM13" s="236" t="s">
        <v>6789</v>
      </c>
      <c r="AN13" s="236" t="s">
        <v>6789</v>
      </c>
      <c r="AO13" s="236" t="s">
        <v>6789</v>
      </c>
      <c r="AP13" s="236" t="s">
        <v>6789</v>
      </c>
      <c r="AQ13" s="236" t="s">
        <v>6789</v>
      </c>
      <c r="AR13" s="236" t="s">
        <v>6789</v>
      </c>
      <c r="AS13" s="236" t="s">
        <v>6789</v>
      </c>
      <c r="AT13" s="236" t="s">
        <v>6789</v>
      </c>
      <c r="AU13" s="236" t="s">
        <v>6789</v>
      </c>
      <c r="AV13" s="236" t="s">
        <v>6789</v>
      </c>
      <c r="AW13" s="372"/>
      <c r="AX13" s="372"/>
      <c r="AY13" s="372"/>
      <c r="AZ13" s="372"/>
      <c r="BA13" s="372"/>
      <c r="BB13" s="372"/>
      <c r="BC13" s="372"/>
      <c r="BD13" s="372"/>
      <c r="BE13" s="372"/>
      <c r="BF13" s="372"/>
      <c r="BG13" s="372"/>
      <c r="BH13" s="372"/>
      <c r="BI13" s="372"/>
      <c r="BJ13" s="372"/>
      <c r="BK13" s="372"/>
      <c r="BL13" s="372"/>
      <c r="BM13" s="372"/>
      <c r="BN13" s="372"/>
      <c r="BO13" s="372"/>
      <c r="BP13" s="372"/>
      <c r="BQ13" s="372"/>
      <c r="BR13" s="372"/>
      <c r="BS13" s="372"/>
      <c r="BT13" s="372"/>
      <c r="BU13" s="372"/>
      <c r="BV13" s="372"/>
      <c r="BW13" s="372"/>
      <c r="BX13" s="372"/>
      <c r="BY13" s="372"/>
      <c r="BZ13" s="372"/>
    </row>
    <row r="14" spans="1:78" s="373" customFormat="1" ht="21.75" customHeight="1">
      <c r="A14" s="372"/>
      <c r="B14" s="273" t="s">
        <v>7763</v>
      </c>
      <c r="C14" s="409" t="s">
        <v>5</v>
      </c>
      <c r="D14" s="254">
        <v>500</v>
      </c>
      <c r="E14" s="794" t="str">
        <f>CONCATENATE("1FE19RA",MID(F14,9,3),IF(MID(F14,13,1)="",0,MID(F14,13,1)),IF(MID(F14,14,1)="",0,MID(F14,14,1)),G14)</f>
        <v>1FE19RA427C0C</v>
      </c>
      <c r="F14" s="765" t="s">
        <v>1359</v>
      </c>
      <c r="G14" s="254" t="s">
        <v>7024</v>
      </c>
      <c r="H14" s="254"/>
      <c r="I14" s="765" t="s">
        <v>7762</v>
      </c>
      <c r="J14" s="507"/>
      <c r="K14" s="563" t="s">
        <v>7576</v>
      </c>
      <c r="L14" s="671" t="s">
        <v>7580</v>
      </c>
      <c r="M14" s="254"/>
      <c r="N14" s="255" t="s">
        <v>1360</v>
      </c>
      <c r="O14" s="251">
        <v>1</v>
      </c>
      <c r="P14" s="576"/>
      <c r="Q14" s="568" t="s">
        <v>6789</v>
      </c>
      <c r="R14" s="568" t="s">
        <v>6789</v>
      </c>
      <c r="S14" s="568" t="s">
        <v>6789</v>
      </c>
      <c r="T14" s="568" t="s">
        <v>6789</v>
      </c>
      <c r="U14" s="568" t="s">
        <v>6789</v>
      </c>
      <c r="V14" s="568" t="s">
        <v>6789</v>
      </c>
      <c r="W14" s="568" t="s">
        <v>6789</v>
      </c>
      <c r="X14" s="568" t="s">
        <v>6789</v>
      </c>
      <c r="Y14" s="568" t="s">
        <v>6789</v>
      </c>
      <c r="Z14" s="568" t="s">
        <v>6789</v>
      </c>
      <c r="AA14" s="568" t="s">
        <v>6789</v>
      </c>
      <c r="AB14" s="568" t="s">
        <v>6789</v>
      </c>
      <c r="AC14" s="568" t="s">
        <v>6789</v>
      </c>
      <c r="AD14" s="568" t="s">
        <v>6789</v>
      </c>
      <c r="AE14" s="568" t="s">
        <v>6789</v>
      </c>
      <c r="AF14" s="568" t="s">
        <v>6789</v>
      </c>
      <c r="AG14" s="568" t="s">
        <v>6789</v>
      </c>
      <c r="AH14" s="568" t="s">
        <v>6789</v>
      </c>
      <c r="AI14" s="568" t="s">
        <v>6789</v>
      </c>
      <c r="AJ14" s="568" t="s">
        <v>6789</v>
      </c>
      <c r="AK14" s="568" t="s">
        <v>6789</v>
      </c>
      <c r="AL14" s="568" t="s">
        <v>6789</v>
      </c>
      <c r="AM14" s="568" t="s">
        <v>6789</v>
      </c>
      <c r="AN14" s="568" t="s">
        <v>6789</v>
      </c>
      <c r="AO14" s="568" t="s">
        <v>6789</v>
      </c>
      <c r="AP14" s="568" t="s">
        <v>6789</v>
      </c>
      <c r="AQ14" s="568" t="s">
        <v>6789</v>
      </c>
      <c r="AR14" s="568" t="s">
        <v>6789</v>
      </c>
      <c r="AS14" s="568" t="s">
        <v>6789</v>
      </c>
      <c r="AT14" s="568" t="s">
        <v>6789</v>
      </c>
      <c r="AU14" s="568" t="s">
        <v>6789</v>
      </c>
      <c r="AV14" s="568" t="s">
        <v>6789</v>
      </c>
      <c r="AW14" s="372"/>
      <c r="AX14" s="372"/>
      <c r="AY14" s="372"/>
      <c r="AZ14" s="372"/>
      <c r="BA14" s="372"/>
      <c r="BB14" s="372"/>
      <c r="BC14" s="372"/>
      <c r="BD14" s="372"/>
      <c r="BE14" s="372"/>
      <c r="BF14" s="372"/>
      <c r="BG14" s="372"/>
      <c r="BH14" s="372"/>
      <c r="BI14" s="372"/>
      <c r="BJ14" s="372"/>
      <c r="BK14" s="372"/>
      <c r="BL14" s="372"/>
      <c r="BM14" s="372"/>
      <c r="BN14" s="372"/>
      <c r="BO14" s="372"/>
      <c r="BP14" s="372"/>
      <c r="BQ14" s="372"/>
      <c r="BR14" s="372"/>
      <c r="BS14" s="372"/>
      <c r="BT14" s="372"/>
      <c r="BU14" s="372"/>
      <c r="BV14" s="372"/>
      <c r="BW14" s="372"/>
      <c r="BX14" s="372"/>
      <c r="BY14" s="372"/>
      <c r="BZ14" s="372"/>
    </row>
    <row r="15" spans="1:78" s="373" customFormat="1" ht="23.45" customHeight="1">
      <c r="A15" s="372"/>
      <c r="B15" s="277" t="s">
        <v>7763</v>
      </c>
      <c r="C15" s="369" t="s">
        <v>5</v>
      </c>
      <c r="D15" s="239">
        <v>500</v>
      </c>
      <c r="E15" s="795" t="str">
        <f>CONCATENATE("1FE19RA",MID(F15,9,3),IF(MID(F15,13,1)="",0,MID(F15,13,1)),IF(MID(F15,14,1)="",0,MID(F15,14,1)),G15)</f>
        <v>1FE19RA427D0C</v>
      </c>
      <c r="F15" s="767" t="s">
        <v>1361</v>
      </c>
      <c r="G15" s="239" t="s">
        <v>7024</v>
      </c>
      <c r="H15" s="239"/>
      <c r="I15" s="767" t="s">
        <v>7762</v>
      </c>
      <c r="J15" s="506"/>
      <c r="K15" s="239"/>
      <c r="L15" s="672"/>
      <c r="M15" s="239"/>
      <c r="N15" s="564" t="s">
        <v>1362</v>
      </c>
      <c r="O15" s="264">
        <v>1</v>
      </c>
      <c r="P15" s="577"/>
      <c r="Q15" s="569" t="s">
        <v>6789</v>
      </c>
      <c r="R15" s="569" t="s">
        <v>6789</v>
      </c>
      <c r="S15" s="569" t="s">
        <v>6789</v>
      </c>
      <c r="T15" s="569" t="s">
        <v>6789</v>
      </c>
      <c r="U15" s="569" t="s">
        <v>6789</v>
      </c>
      <c r="V15" s="569" t="s">
        <v>6789</v>
      </c>
      <c r="W15" s="569" t="s">
        <v>6789</v>
      </c>
      <c r="X15" s="569" t="s">
        <v>6789</v>
      </c>
      <c r="Y15" s="569" t="s">
        <v>6789</v>
      </c>
      <c r="Z15" s="569" t="s">
        <v>6789</v>
      </c>
      <c r="AA15" s="569" t="s">
        <v>6789</v>
      </c>
      <c r="AB15" s="569" t="s">
        <v>6789</v>
      </c>
      <c r="AC15" s="569" t="s">
        <v>6789</v>
      </c>
      <c r="AD15" s="569" t="s">
        <v>6789</v>
      </c>
      <c r="AE15" s="569" t="s">
        <v>6789</v>
      </c>
      <c r="AF15" s="569" t="s">
        <v>6789</v>
      </c>
      <c r="AG15" s="569" t="s">
        <v>6789</v>
      </c>
      <c r="AH15" s="569" t="s">
        <v>6789</v>
      </c>
      <c r="AI15" s="569" t="s">
        <v>6789</v>
      </c>
      <c r="AJ15" s="569" t="s">
        <v>6789</v>
      </c>
      <c r="AK15" s="569" t="s">
        <v>6789</v>
      </c>
      <c r="AL15" s="569" t="s">
        <v>6789</v>
      </c>
      <c r="AM15" s="569" t="s">
        <v>6789</v>
      </c>
      <c r="AN15" s="569" t="s">
        <v>6789</v>
      </c>
      <c r="AO15" s="569" t="s">
        <v>6789</v>
      </c>
      <c r="AP15" s="569" t="s">
        <v>6789</v>
      </c>
      <c r="AQ15" s="569" t="s">
        <v>6789</v>
      </c>
      <c r="AR15" s="569" t="s">
        <v>6789</v>
      </c>
      <c r="AS15" s="569" t="s">
        <v>6789</v>
      </c>
      <c r="AT15" s="569" t="s">
        <v>6789</v>
      </c>
      <c r="AU15" s="569" t="s">
        <v>6789</v>
      </c>
      <c r="AV15" s="569" t="s">
        <v>6789</v>
      </c>
      <c r="AW15" s="372"/>
      <c r="AX15" s="372"/>
      <c r="AY15" s="372"/>
      <c r="AZ15" s="372"/>
      <c r="BA15" s="372"/>
      <c r="BB15" s="372"/>
      <c r="BC15" s="372"/>
      <c r="BD15" s="372"/>
      <c r="BE15" s="372"/>
      <c r="BF15" s="372"/>
      <c r="BG15" s="372"/>
      <c r="BH15" s="372"/>
      <c r="BI15" s="372"/>
      <c r="BJ15" s="372"/>
      <c r="BK15" s="372"/>
      <c r="BL15" s="372"/>
      <c r="BM15" s="372"/>
      <c r="BN15" s="372"/>
      <c r="BO15" s="372"/>
      <c r="BP15" s="372"/>
      <c r="BQ15" s="372"/>
      <c r="BR15" s="372"/>
      <c r="BS15" s="372"/>
      <c r="BT15" s="372"/>
      <c r="BU15" s="372"/>
      <c r="BV15" s="372"/>
      <c r="BW15" s="372"/>
      <c r="BX15" s="372"/>
      <c r="BY15" s="372"/>
      <c r="BZ15" s="372"/>
    </row>
    <row r="16" spans="1:78" s="100" customFormat="1" ht="21.75" customHeight="1">
      <c r="A16" s="227"/>
      <c r="B16" s="590" t="s">
        <v>7765</v>
      </c>
      <c r="C16" s="239" t="s">
        <v>5</v>
      </c>
      <c r="D16" s="239">
        <v>600</v>
      </c>
      <c r="E16" s="793" t="str">
        <f>CONCATENATE("1FE14R3",MID(F16,9,3),IF(MID(F16,13,1)="",0,MID(F16,13,1)),IF(MID(F16,14,1)="",0,MID(F16,14,1)),G16)</f>
        <v>1FE14R3428A0D</v>
      </c>
      <c r="F16" s="767" t="s">
        <v>1377</v>
      </c>
      <c r="G16" s="199" t="s">
        <v>7098</v>
      </c>
      <c r="H16" s="239"/>
      <c r="I16" s="762" t="s">
        <v>7764</v>
      </c>
      <c r="J16" s="234" t="s">
        <v>7130</v>
      </c>
      <c r="K16" s="269" t="s">
        <v>7577</v>
      </c>
      <c r="L16" s="199"/>
      <c r="M16" s="354"/>
      <c r="N16" s="564" t="s">
        <v>1378</v>
      </c>
      <c r="O16" s="264">
        <v>0.62</v>
      </c>
      <c r="P16" s="239"/>
      <c r="Q16" s="239" t="s">
        <v>117</v>
      </c>
      <c r="R16" s="239" t="s">
        <v>117</v>
      </c>
      <c r="S16" s="239" t="s">
        <v>6789</v>
      </c>
      <c r="T16" s="369" t="s">
        <v>6789</v>
      </c>
      <c r="U16" s="239" t="s">
        <v>117</v>
      </c>
      <c r="V16" s="239" t="s">
        <v>117</v>
      </c>
      <c r="W16" s="239" t="s">
        <v>6789</v>
      </c>
      <c r="X16" s="369" t="s">
        <v>6789</v>
      </c>
      <c r="Y16" s="239" t="s">
        <v>117</v>
      </c>
      <c r="Z16" s="239" t="s">
        <v>117</v>
      </c>
      <c r="AA16" s="239" t="s">
        <v>6789</v>
      </c>
      <c r="AB16" s="369" t="s">
        <v>6789</v>
      </c>
      <c r="AC16" s="239" t="s">
        <v>117</v>
      </c>
      <c r="AD16" s="239" t="s">
        <v>117</v>
      </c>
      <c r="AE16" s="239" t="s">
        <v>6789</v>
      </c>
      <c r="AF16" s="369" t="s">
        <v>6789</v>
      </c>
      <c r="AG16" s="239" t="s">
        <v>117</v>
      </c>
      <c r="AH16" s="239" t="s">
        <v>117</v>
      </c>
      <c r="AI16" s="239" t="s">
        <v>6789</v>
      </c>
      <c r="AJ16" s="369" t="s">
        <v>6789</v>
      </c>
      <c r="AK16" s="239" t="s">
        <v>117</v>
      </c>
      <c r="AL16" s="239" t="s">
        <v>117</v>
      </c>
      <c r="AM16" s="239" t="s">
        <v>6789</v>
      </c>
      <c r="AN16" s="369" t="s">
        <v>6789</v>
      </c>
      <c r="AO16" s="239" t="s">
        <v>117</v>
      </c>
      <c r="AP16" s="239" t="s">
        <v>117</v>
      </c>
      <c r="AQ16" s="239" t="s">
        <v>6789</v>
      </c>
      <c r="AR16" s="369" t="s">
        <v>6789</v>
      </c>
      <c r="AS16" s="239" t="s">
        <v>117</v>
      </c>
      <c r="AT16" s="239" t="s">
        <v>117</v>
      </c>
      <c r="AU16" s="239" t="s">
        <v>6789</v>
      </c>
      <c r="AV16" s="369" t="s">
        <v>6789</v>
      </c>
      <c r="AW16" s="227"/>
      <c r="AX16" s="227"/>
      <c r="AY16" s="227"/>
      <c r="AZ16" s="227"/>
      <c r="BA16" s="227"/>
      <c r="BB16" s="227"/>
      <c r="BC16" s="227"/>
      <c r="BD16" s="227"/>
      <c r="BE16" s="227"/>
      <c r="BF16" s="227"/>
      <c r="BG16" s="227"/>
      <c r="BH16" s="227"/>
      <c r="BI16" s="227"/>
      <c r="BJ16" s="227"/>
      <c r="BK16" s="227"/>
      <c r="BL16" s="227"/>
      <c r="BM16" s="227"/>
      <c r="BN16" s="227"/>
      <c r="BO16" s="227"/>
      <c r="BP16" s="227"/>
      <c r="BQ16" s="227"/>
      <c r="BR16" s="227"/>
      <c r="BS16" s="227"/>
      <c r="BT16" s="227"/>
      <c r="BU16" s="227"/>
      <c r="BV16" s="227"/>
      <c r="BW16" s="227"/>
      <c r="BX16" s="227"/>
      <c r="BY16" s="227"/>
      <c r="BZ16" s="227"/>
    </row>
    <row r="17" spans="1:78">
      <c r="A17" s="40"/>
      <c r="B17" s="304" t="s">
        <v>7929</v>
      </c>
      <c r="C17" s="405" t="s">
        <v>5</v>
      </c>
      <c r="D17" s="568">
        <v>700</v>
      </c>
      <c r="E17" s="796" t="str">
        <f>CONCATENATE("1FE14R3",MID(F17,9,3),IF(MID(F17,13,1)="",0,MID(F17,13,1)),IF(MID(F17,14,1)="",0,MID(F17,14,1)),G17)</f>
        <v>1FE14R3230A0G</v>
      </c>
      <c r="F17" s="772" t="s">
        <v>1150</v>
      </c>
      <c r="G17" s="587" t="s">
        <v>6992</v>
      </c>
      <c r="H17" s="568"/>
      <c r="I17" s="772" t="s">
        <v>7131</v>
      </c>
      <c r="J17" s="568"/>
      <c r="K17" s="669" t="s">
        <v>7573</v>
      </c>
      <c r="L17" s="568"/>
      <c r="M17" s="568"/>
      <c r="N17" s="370" t="s">
        <v>1151</v>
      </c>
      <c r="O17" s="274">
        <v>0.54</v>
      </c>
      <c r="P17" s="568"/>
      <c r="Q17" s="568" t="s">
        <v>117</v>
      </c>
      <c r="R17" s="568" t="s">
        <v>117</v>
      </c>
      <c r="S17" s="568" t="s">
        <v>117</v>
      </c>
      <c r="T17" s="568" t="s">
        <v>117</v>
      </c>
      <c r="U17" s="568" t="s">
        <v>6789</v>
      </c>
      <c r="V17" s="568" t="s">
        <v>6789</v>
      </c>
      <c r="W17" s="568" t="s">
        <v>6789</v>
      </c>
      <c r="X17" s="568" t="s">
        <v>6789</v>
      </c>
      <c r="Y17" s="568" t="s">
        <v>117</v>
      </c>
      <c r="Z17" s="568" t="s">
        <v>117</v>
      </c>
      <c r="AA17" s="568" t="s">
        <v>117</v>
      </c>
      <c r="AB17" s="568" t="s">
        <v>117</v>
      </c>
      <c r="AC17" s="568" t="s">
        <v>6789</v>
      </c>
      <c r="AD17" s="568" t="s">
        <v>6789</v>
      </c>
      <c r="AE17" s="568" t="s">
        <v>6789</v>
      </c>
      <c r="AF17" s="568" t="s">
        <v>6789</v>
      </c>
      <c r="AG17" s="568" t="s">
        <v>117</v>
      </c>
      <c r="AH17" s="568" t="s">
        <v>117</v>
      </c>
      <c r="AI17" s="568" t="s">
        <v>117</v>
      </c>
      <c r="AJ17" s="568" t="s">
        <v>117</v>
      </c>
      <c r="AK17" s="568" t="s">
        <v>6789</v>
      </c>
      <c r="AL17" s="568" t="s">
        <v>6789</v>
      </c>
      <c r="AM17" s="568" t="s">
        <v>6789</v>
      </c>
      <c r="AN17" s="568" t="s">
        <v>6789</v>
      </c>
      <c r="AO17" s="568" t="s">
        <v>117</v>
      </c>
      <c r="AP17" s="568" t="s">
        <v>117</v>
      </c>
      <c r="AQ17" s="568" t="s">
        <v>117</v>
      </c>
      <c r="AR17" s="568" t="s">
        <v>117</v>
      </c>
      <c r="AS17" s="568" t="s">
        <v>6789</v>
      </c>
      <c r="AT17" s="568" t="s">
        <v>6789</v>
      </c>
      <c r="AU17" s="568" t="s">
        <v>6789</v>
      </c>
      <c r="AV17" s="568" t="s">
        <v>6789</v>
      </c>
      <c r="AW17" s="40"/>
      <c r="AX17" s="40"/>
      <c r="AY17" s="40"/>
      <c r="AZ17" s="40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0"/>
      <c r="BO17" s="40"/>
      <c r="BP17" s="40"/>
      <c r="BQ17" s="40"/>
      <c r="BR17" s="40"/>
      <c r="BS17" s="40"/>
      <c r="BT17" s="40"/>
      <c r="BU17" s="40"/>
      <c r="BV17" s="40"/>
      <c r="BW17" s="40"/>
      <c r="BX17" s="40"/>
      <c r="BY17" s="40"/>
      <c r="BZ17" s="40"/>
    </row>
    <row r="18" spans="1:78">
      <c r="A18" s="40"/>
      <c r="B18" s="591" t="s">
        <v>7929</v>
      </c>
      <c r="C18" s="328" t="s">
        <v>5</v>
      </c>
      <c r="D18" s="569">
        <v>700</v>
      </c>
      <c r="E18" s="797" t="str">
        <f>CONCATENATE("1FE14R3",MID(F18,9,3),IF(MID(F18,13,1)="",0,MID(F18,13,1)),IF(MID(F18,14,1)="",0,MID(F18,14,1)),G18)</f>
        <v>1FE14R3230C0C</v>
      </c>
      <c r="F18" s="774" t="s">
        <v>6941</v>
      </c>
      <c r="G18" s="589" t="s">
        <v>7024</v>
      </c>
      <c r="H18" s="569"/>
      <c r="I18" s="774" t="s">
        <v>7131</v>
      </c>
      <c r="J18" s="569"/>
      <c r="K18" s="670"/>
      <c r="L18" s="569"/>
      <c r="M18" s="569"/>
      <c r="N18" s="371" t="s">
        <v>1151</v>
      </c>
      <c r="O18" s="278">
        <v>0</v>
      </c>
      <c r="P18" s="569"/>
      <c r="Q18" s="569" t="s">
        <v>117</v>
      </c>
      <c r="R18" s="569" t="s">
        <v>117</v>
      </c>
      <c r="S18" s="569" t="s">
        <v>117</v>
      </c>
      <c r="T18" s="569" t="s">
        <v>117</v>
      </c>
      <c r="U18" s="569" t="s">
        <v>6789</v>
      </c>
      <c r="V18" s="569" t="s">
        <v>6789</v>
      </c>
      <c r="W18" s="569" t="s">
        <v>6789</v>
      </c>
      <c r="X18" s="569" t="s">
        <v>6789</v>
      </c>
      <c r="Y18" s="569" t="s">
        <v>117</v>
      </c>
      <c r="Z18" s="569" t="s">
        <v>117</v>
      </c>
      <c r="AA18" s="569" t="s">
        <v>117</v>
      </c>
      <c r="AB18" s="569" t="s">
        <v>117</v>
      </c>
      <c r="AC18" s="569" t="s">
        <v>6789</v>
      </c>
      <c r="AD18" s="569" t="s">
        <v>6789</v>
      </c>
      <c r="AE18" s="569" t="s">
        <v>6789</v>
      </c>
      <c r="AF18" s="569" t="s">
        <v>6789</v>
      </c>
      <c r="AG18" s="569" t="s">
        <v>117</v>
      </c>
      <c r="AH18" s="569" t="s">
        <v>117</v>
      </c>
      <c r="AI18" s="569" t="s">
        <v>117</v>
      </c>
      <c r="AJ18" s="569" t="s">
        <v>117</v>
      </c>
      <c r="AK18" s="569" t="s">
        <v>6789</v>
      </c>
      <c r="AL18" s="569" t="s">
        <v>6789</v>
      </c>
      <c r="AM18" s="569" t="s">
        <v>6789</v>
      </c>
      <c r="AN18" s="569" t="s">
        <v>6789</v>
      </c>
      <c r="AO18" s="569" t="s">
        <v>117</v>
      </c>
      <c r="AP18" s="569" t="s">
        <v>117</v>
      </c>
      <c r="AQ18" s="569" t="s">
        <v>117</v>
      </c>
      <c r="AR18" s="569" t="s">
        <v>117</v>
      </c>
      <c r="AS18" s="569" t="s">
        <v>6789</v>
      </c>
      <c r="AT18" s="569" t="s">
        <v>6789</v>
      </c>
      <c r="AU18" s="569" t="s">
        <v>6789</v>
      </c>
      <c r="AV18" s="569" t="s">
        <v>6789</v>
      </c>
      <c r="AW18" s="40"/>
      <c r="AX18" s="40"/>
      <c r="AY18" s="40"/>
      <c r="AZ18" s="40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0"/>
      <c r="BO18" s="40"/>
      <c r="BP18" s="40"/>
      <c r="BQ18" s="40"/>
      <c r="BR18" s="40"/>
      <c r="BS18" s="40"/>
      <c r="BT18" s="40"/>
      <c r="BU18" s="40"/>
      <c r="BV18" s="40"/>
      <c r="BW18" s="40"/>
      <c r="BX18" s="40"/>
      <c r="BY18" s="40"/>
      <c r="BZ18" s="40"/>
    </row>
    <row r="19" spans="1:78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359"/>
      <c r="V19" s="359"/>
      <c r="W19" s="359"/>
      <c r="X19" s="359"/>
      <c r="Y19" s="40"/>
      <c r="Z19" s="40"/>
      <c r="AA19" s="40"/>
      <c r="AB19" s="40"/>
      <c r="AC19" s="359"/>
      <c r="AD19" s="359"/>
      <c r="AE19" s="359"/>
      <c r="AF19" s="359"/>
      <c r="AG19" s="40"/>
      <c r="AH19" s="40"/>
      <c r="AI19" s="40"/>
      <c r="AJ19" s="40"/>
      <c r="AK19" s="359"/>
      <c r="AL19" s="359"/>
      <c r="AM19" s="359"/>
      <c r="AN19" s="359"/>
      <c r="AO19" s="40"/>
      <c r="AP19" s="40"/>
      <c r="AQ19" s="40"/>
      <c r="AR19" s="40"/>
      <c r="AS19" s="359"/>
      <c r="AT19" s="359"/>
      <c r="AU19" s="359"/>
      <c r="AV19" s="359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0"/>
      <c r="BO19" s="40"/>
      <c r="BP19" s="40"/>
      <c r="BQ19" s="40"/>
      <c r="BR19" s="40"/>
      <c r="BS19" s="40"/>
      <c r="BT19" s="40"/>
      <c r="BU19" s="40"/>
      <c r="BV19" s="40"/>
      <c r="BW19" s="40"/>
      <c r="BX19" s="40"/>
      <c r="BY19" s="40"/>
      <c r="BZ19" s="40"/>
    </row>
    <row r="20" spans="1:78">
      <c r="A20" s="40"/>
      <c r="B20" s="359"/>
      <c r="C20" s="40" t="s">
        <v>7046</v>
      </c>
      <c r="D20" s="40"/>
      <c r="E20" s="40"/>
      <c r="F20" s="40"/>
      <c r="G20" s="40"/>
      <c r="H20" s="40"/>
      <c r="I20" s="40"/>
      <c r="J20" s="35"/>
      <c r="K20" s="35"/>
      <c r="L20" s="35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0"/>
      <c r="BO20" s="40"/>
      <c r="BP20" s="40"/>
      <c r="BQ20" s="40"/>
      <c r="BR20" s="40"/>
      <c r="BS20" s="40"/>
      <c r="BT20" s="40"/>
      <c r="BU20" s="40"/>
      <c r="BV20" s="40"/>
      <c r="BW20" s="40"/>
      <c r="BX20" s="40"/>
      <c r="BY20" s="40"/>
      <c r="BZ20" s="40"/>
    </row>
    <row r="21" spans="1:78">
      <c r="I21" s="40"/>
      <c r="J21" s="36"/>
      <c r="K21" s="36"/>
      <c r="L21" s="36"/>
    </row>
    <row r="23" spans="1:78">
      <c r="F23" s="36"/>
      <c r="G23" s="36"/>
      <c r="H23" s="36"/>
    </row>
    <row r="24" spans="1:78">
      <c r="F24" s="36"/>
      <c r="G24" s="36"/>
      <c r="H24" s="36"/>
    </row>
    <row r="25" spans="1:78">
      <c r="F25" s="36"/>
      <c r="G25" s="36"/>
      <c r="H25" s="36"/>
    </row>
    <row r="26" spans="1:78">
      <c r="F26" s="78"/>
      <c r="G26" s="78"/>
      <c r="H26" s="78"/>
    </row>
    <row r="27" spans="1:78">
      <c r="F27" s="78"/>
      <c r="G27" s="78"/>
      <c r="H27" s="78"/>
    </row>
    <row r="28" spans="1:78">
      <c r="F28" s="36"/>
      <c r="G28" s="36"/>
      <c r="H28" s="36"/>
    </row>
    <row r="29" spans="1:78">
      <c r="F29" s="80"/>
      <c r="G29" s="80"/>
      <c r="H29" s="80"/>
    </row>
    <row r="30" spans="1:78">
      <c r="F30" s="36"/>
      <c r="G30" s="36"/>
      <c r="H30" s="36"/>
    </row>
    <row r="31" spans="1:78">
      <c r="F31" s="36"/>
      <c r="G31" s="36"/>
      <c r="H31" s="36"/>
    </row>
    <row r="32" spans="1:78">
      <c r="F32" s="36"/>
      <c r="G32" s="36"/>
      <c r="H32" s="36"/>
    </row>
    <row r="33" spans="6:8">
      <c r="F33" s="36"/>
      <c r="G33" s="36"/>
      <c r="H33" s="36"/>
    </row>
    <row r="34" spans="6:8">
      <c r="F34" s="36"/>
      <c r="G34" s="36"/>
      <c r="H34" s="36"/>
    </row>
    <row r="35" spans="6:8">
      <c r="F35" s="36"/>
      <c r="G35" s="36"/>
      <c r="H35" s="36"/>
    </row>
    <row r="36" spans="6:8">
      <c r="F36" s="36"/>
      <c r="G36" s="36"/>
      <c r="H36" s="36"/>
    </row>
    <row r="37" spans="6:8">
      <c r="F37" s="36"/>
      <c r="G37" s="36"/>
      <c r="H37" s="36"/>
    </row>
    <row r="38" spans="6:8">
      <c r="F38" s="36"/>
      <c r="G38" s="36"/>
      <c r="H38" s="36"/>
    </row>
    <row r="39" spans="6:8">
      <c r="F39" s="36"/>
      <c r="G39" s="36"/>
      <c r="H39" s="36"/>
    </row>
    <row r="40" spans="6:8">
      <c r="F40" s="36"/>
      <c r="G40" s="36"/>
      <c r="H40" s="36"/>
    </row>
    <row r="41" spans="6:8">
      <c r="F41" s="36"/>
      <c r="G41" s="36"/>
      <c r="H41" s="36"/>
    </row>
    <row r="42" spans="6:8">
      <c r="F42" s="36"/>
      <c r="G42" s="36"/>
      <c r="H42" s="36"/>
    </row>
    <row r="43" spans="6:8">
      <c r="F43" s="36"/>
      <c r="G43" s="36"/>
      <c r="H43" s="36"/>
    </row>
    <row r="44" spans="6:8">
      <c r="F44" s="36"/>
      <c r="G44" s="36"/>
      <c r="H44" s="36"/>
    </row>
    <row r="45" spans="6:8">
      <c r="F45" s="36"/>
      <c r="G45" s="36"/>
      <c r="H45" s="36"/>
    </row>
    <row r="282" spans="31:31">
      <c r="AE282" s="102"/>
    </row>
    <row r="310" spans="31:31">
      <c r="AE310" s="102"/>
    </row>
  </sheetData>
  <mergeCells count="2">
    <mergeCell ref="K17:K18"/>
    <mergeCell ref="L14:L15"/>
  </mergeCells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BH286"/>
  <sheetViews>
    <sheetView zoomScale="85" zoomScaleNormal="85" workbookViewId="0">
      <selection activeCell="BE8" sqref="BE8"/>
    </sheetView>
  </sheetViews>
  <sheetFormatPr baseColWidth="10" defaultColWidth="14.5703125" defaultRowHeight="15" outlineLevelCol="1"/>
  <cols>
    <col min="1" max="1" width="4.7109375" style="31" customWidth="1"/>
    <col min="2" max="2" width="17.28515625" style="31" customWidth="1"/>
    <col min="3" max="3" width="10.7109375" style="31" customWidth="1"/>
    <col min="4" max="4" width="10.28515625" style="31" customWidth="1"/>
    <col min="5" max="5" width="17.85546875" style="31" customWidth="1"/>
    <col min="6" max="6" width="15.7109375" style="31" customWidth="1"/>
    <col min="7" max="7" width="7.42578125" style="31" customWidth="1"/>
    <col min="8" max="8" width="5.85546875" style="31" customWidth="1"/>
    <col min="9" max="9" width="18" style="31" customWidth="1"/>
    <col min="10" max="10" width="18.42578125" style="31" customWidth="1"/>
    <col min="11" max="11" width="54.7109375" style="31" hidden="1" customWidth="1" outlineLevel="1"/>
    <col min="12" max="12" width="26.42578125" style="31" hidden="1" customWidth="1" outlineLevel="1"/>
    <col min="13" max="13" width="49.28515625" style="31" hidden="1" customWidth="1" outlineLevel="1"/>
    <col min="14" max="14" width="21.7109375" style="31" customWidth="1" collapsed="1"/>
    <col min="15" max="15" width="9" style="31" customWidth="1"/>
    <col min="16" max="16" width="11" style="31" customWidth="1"/>
    <col min="17" max="20" width="3.85546875" style="31" customWidth="1"/>
    <col min="21" max="24" width="3.7109375" style="31" customWidth="1"/>
    <col min="25" max="28" width="3.85546875" style="31" customWidth="1"/>
    <col min="29" max="32" width="3.7109375" style="31" customWidth="1"/>
    <col min="33" max="36" width="3.85546875" style="89" customWidth="1"/>
    <col min="37" max="40" width="3.7109375" style="31" customWidth="1"/>
    <col min="41" max="44" width="3.85546875" style="31" customWidth="1"/>
    <col min="45" max="48" width="3.7109375" style="31" customWidth="1"/>
    <col min="49" max="52" width="3.85546875" style="31" customWidth="1"/>
    <col min="53" max="56" width="3.7109375" style="31" customWidth="1"/>
    <col min="57" max="130" width="9.140625" style="31" customWidth="1"/>
    <col min="131" max="131" width="14.5703125" style="31"/>
    <col min="132" max="132" width="9.140625" style="31" customWidth="1"/>
    <col min="133" max="133" width="14.5703125" style="31" customWidth="1"/>
    <col min="134" max="134" width="10.7109375" style="31" customWidth="1"/>
    <col min="135" max="135" width="25" style="31" customWidth="1"/>
    <col min="136" max="137" width="10.5703125" style="31" customWidth="1"/>
    <col min="138" max="139" width="15.7109375" style="31" customWidth="1"/>
    <col min="140" max="140" width="9.140625" style="31" customWidth="1"/>
    <col min="141" max="144" width="4.7109375" style="31" customWidth="1"/>
    <col min="145" max="386" width="9.140625" style="31" customWidth="1"/>
    <col min="387" max="387" width="14.5703125" style="31"/>
    <col min="388" max="388" width="9.140625" style="31" customWidth="1"/>
    <col min="389" max="389" width="14.5703125" style="31" customWidth="1"/>
    <col min="390" max="390" width="10.7109375" style="31" customWidth="1"/>
    <col min="391" max="391" width="25" style="31" customWidth="1"/>
    <col min="392" max="393" width="10.5703125" style="31" customWidth="1"/>
    <col min="394" max="395" width="15.7109375" style="31" customWidth="1"/>
    <col min="396" max="396" width="9.140625" style="31" customWidth="1"/>
    <col min="397" max="400" width="4.7109375" style="31" customWidth="1"/>
    <col min="401" max="642" width="9.140625" style="31" customWidth="1"/>
    <col min="643" max="643" width="14.5703125" style="31"/>
    <col min="644" max="644" width="9.140625" style="31" customWidth="1"/>
    <col min="645" max="645" width="14.5703125" style="31" customWidth="1"/>
    <col min="646" max="646" width="10.7109375" style="31" customWidth="1"/>
    <col min="647" max="647" width="25" style="31" customWidth="1"/>
    <col min="648" max="649" width="10.5703125" style="31" customWidth="1"/>
    <col min="650" max="651" width="15.7109375" style="31" customWidth="1"/>
    <col min="652" max="652" width="9.140625" style="31" customWidth="1"/>
    <col min="653" max="656" width="4.7109375" style="31" customWidth="1"/>
    <col min="657" max="898" width="9.140625" style="31" customWidth="1"/>
    <col min="899" max="899" width="14.5703125" style="31"/>
    <col min="900" max="900" width="9.140625" style="31" customWidth="1"/>
    <col min="901" max="901" width="14.5703125" style="31" customWidth="1"/>
    <col min="902" max="902" width="10.7109375" style="31" customWidth="1"/>
    <col min="903" max="903" width="25" style="31" customWidth="1"/>
    <col min="904" max="905" width="10.5703125" style="31" customWidth="1"/>
    <col min="906" max="907" width="15.7109375" style="31" customWidth="1"/>
    <col min="908" max="908" width="9.140625" style="31" customWidth="1"/>
    <col min="909" max="912" width="4.7109375" style="31" customWidth="1"/>
    <col min="913" max="1154" width="9.140625" style="31" customWidth="1"/>
    <col min="1155" max="1155" width="14.5703125" style="31"/>
    <col min="1156" max="1156" width="9.140625" style="31" customWidth="1"/>
    <col min="1157" max="1157" width="14.5703125" style="31" customWidth="1"/>
    <col min="1158" max="1158" width="10.7109375" style="31" customWidth="1"/>
    <col min="1159" max="1159" width="25" style="31" customWidth="1"/>
    <col min="1160" max="1161" width="10.5703125" style="31" customWidth="1"/>
    <col min="1162" max="1163" width="15.7109375" style="31" customWidth="1"/>
    <col min="1164" max="1164" width="9.140625" style="31" customWidth="1"/>
    <col min="1165" max="1168" width="4.7109375" style="31" customWidth="1"/>
    <col min="1169" max="1410" width="9.140625" style="31" customWidth="1"/>
    <col min="1411" max="1411" width="14.5703125" style="31"/>
    <col min="1412" max="1412" width="9.140625" style="31" customWidth="1"/>
    <col min="1413" max="1413" width="14.5703125" style="31" customWidth="1"/>
    <col min="1414" max="1414" width="10.7109375" style="31" customWidth="1"/>
    <col min="1415" max="1415" width="25" style="31" customWidth="1"/>
    <col min="1416" max="1417" width="10.5703125" style="31" customWidth="1"/>
    <col min="1418" max="1419" width="15.7109375" style="31" customWidth="1"/>
    <col min="1420" max="1420" width="9.140625" style="31" customWidth="1"/>
    <col min="1421" max="1424" width="4.7109375" style="31" customWidth="1"/>
    <col min="1425" max="1666" width="9.140625" style="31" customWidth="1"/>
    <col min="1667" max="1667" width="14.5703125" style="31"/>
    <col min="1668" max="1668" width="9.140625" style="31" customWidth="1"/>
    <col min="1669" max="1669" width="14.5703125" style="31" customWidth="1"/>
    <col min="1670" max="1670" width="10.7109375" style="31" customWidth="1"/>
    <col min="1671" max="1671" width="25" style="31" customWidth="1"/>
    <col min="1672" max="1673" width="10.5703125" style="31" customWidth="1"/>
    <col min="1674" max="1675" width="15.7109375" style="31" customWidth="1"/>
    <col min="1676" max="1676" width="9.140625" style="31" customWidth="1"/>
    <col min="1677" max="1680" width="4.7109375" style="31" customWidth="1"/>
    <col min="1681" max="1922" width="9.140625" style="31" customWidth="1"/>
    <col min="1923" max="1923" width="14.5703125" style="31"/>
    <col min="1924" max="1924" width="9.140625" style="31" customWidth="1"/>
    <col min="1925" max="1925" width="14.5703125" style="31" customWidth="1"/>
    <col min="1926" max="1926" width="10.7109375" style="31" customWidth="1"/>
    <col min="1927" max="1927" width="25" style="31" customWidth="1"/>
    <col min="1928" max="1929" width="10.5703125" style="31" customWidth="1"/>
    <col min="1930" max="1931" width="15.7109375" style="31" customWidth="1"/>
    <col min="1932" max="1932" width="9.140625" style="31" customWidth="1"/>
    <col min="1933" max="1936" width="4.7109375" style="31" customWidth="1"/>
    <col min="1937" max="2178" width="9.140625" style="31" customWidth="1"/>
    <col min="2179" max="2179" width="14.5703125" style="31"/>
    <col min="2180" max="2180" width="9.140625" style="31" customWidth="1"/>
    <col min="2181" max="2181" width="14.5703125" style="31" customWidth="1"/>
    <col min="2182" max="2182" width="10.7109375" style="31" customWidth="1"/>
    <col min="2183" max="2183" width="25" style="31" customWidth="1"/>
    <col min="2184" max="2185" width="10.5703125" style="31" customWidth="1"/>
    <col min="2186" max="2187" width="15.7109375" style="31" customWidth="1"/>
    <col min="2188" max="2188" width="9.140625" style="31" customWidth="1"/>
    <col min="2189" max="2192" width="4.7109375" style="31" customWidth="1"/>
    <col min="2193" max="2434" width="9.140625" style="31" customWidth="1"/>
    <col min="2435" max="2435" width="14.5703125" style="31"/>
    <col min="2436" max="2436" width="9.140625" style="31" customWidth="1"/>
    <col min="2437" max="2437" width="14.5703125" style="31" customWidth="1"/>
    <col min="2438" max="2438" width="10.7109375" style="31" customWidth="1"/>
    <col min="2439" max="2439" width="25" style="31" customWidth="1"/>
    <col min="2440" max="2441" width="10.5703125" style="31" customWidth="1"/>
    <col min="2442" max="2443" width="15.7109375" style="31" customWidth="1"/>
    <col min="2444" max="2444" width="9.140625" style="31" customWidth="1"/>
    <col min="2445" max="2448" width="4.7109375" style="31" customWidth="1"/>
    <col min="2449" max="2690" width="9.140625" style="31" customWidth="1"/>
    <col min="2691" max="2691" width="14.5703125" style="31"/>
    <col min="2692" max="2692" width="9.140625" style="31" customWidth="1"/>
    <col min="2693" max="2693" width="14.5703125" style="31" customWidth="1"/>
    <col min="2694" max="2694" width="10.7109375" style="31" customWidth="1"/>
    <col min="2695" max="2695" width="25" style="31" customWidth="1"/>
    <col min="2696" max="2697" width="10.5703125" style="31" customWidth="1"/>
    <col min="2698" max="2699" width="15.7109375" style="31" customWidth="1"/>
    <col min="2700" max="2700" width="9.140625" style="31" customWidth="1"/>
    <col min="2701" max="2704" width="4.7109375" style="31" customWidth="1"/>
    <col min="2705" max="2946" width="9.140625" style="31" customWidth="1"/>
    <col min="2947" max="2947" width="14.5703125" style="31"/>
    <col min="2948" max="2948" width="9.140625" style="31" customWidth="1"/>
    <col min="2949" max="2949" width="14.5703125" style="31" customWidth="1"/>
    <col min="2950" max="2950" width="10.7109375" style="31" customWidth="1"/>
    <col min="2951" max="2951" width="25" style="31" customWidth="1"/>
    <col min="2952" max="2953" width="10.5703125" style="31" customWidth="1"/>
    <col min="2954" max="2955" width="15.7109375" style="31" customWidth="1"/>
    <col min="2956" max="2956" width="9.140625" style="31" customWidth="1"/>
    <col min="2957" max="2960" width="4.7109375" style="31" customWidth="1"/>
    <col min="2961" max="3202" width="9.140625" style="31" customWidth="1"/>
    <col min="3203" max="3203" width="14.5703125" style="31"/>
    <col min="3204" max="3204" width="9.140625" style="31" customWidth="1"/>
    <col min="3205" max="3205" width="14.5703125" style="31" customWidth="1"/>
    <col min="3206" max="3206" width="10.7109375" style="31" customWidth="1"/>
    <col min="3207" max="3207" width="25" style="31" customWidth="1"/>
    <col min="3208" max="3209" width="10.5703125" style="31" customWidth="1"/>
    <col min="3210" max="3211" width="15.7109375" style="31" customWidth="1"/>
    <col min="3212" max="3212" width="9.140625" style="31" customWidth="1"/>
    <col min="3213" max="3216" width="4.7109375" style="31" customWidth="1"/>
    <col min="3217" max="3458" width="9.140625" style="31" customWidth="1"/>
    <col min="3459" max="3459" width="14.5703125" style="31"/>
    <col min="3460" max="3460" width="9.140625" style="31" customWidth="1"/>
    <col min="3461" max="3461" width="14.5703125" style="31" customWidth="1"/>
    <col min="3462" max="3462" width="10.7109375" style="31" customWidth="1"/>
    <col min="3463" max="3463" width="25" style="31" customWidth="1"/>
    <col min="3464" max="3465" width="10.5703125" style="31" customWidth="1"/>
    <col min="3466" max="3467" width="15.7109375" style="31" customWidth="1"/>
    <col min="3468" max="3468" width="9.140625" style="31" customWidth="1"/>
    <col min="3469" max="3472" width="4.7109375" style="31" customWidth="1"/>
    <col min="3473" max="3714" width="9.140625" style="31" customWidth="1"/>
    <col min="3715" max="3715" width="14.5703125" style="31"/>
    <col min="3716" max="3716" width="9.140625" style="31" customWidth="1"/>
    <col min="3717" max="3717" width="14.5703125" style="31" customWidth="1"/>
    <col min="3718" max="3718" width="10.7109375" style="31" customWidth="1"/>
    <col min="3719" max="3719" width="25" style="31" customWidth="1"/>
    <col min="3720" max="3721" width="10.5703125" style="31" customWidth="1"/>
    <col min="3722" max="3723" width="15.7109375" style="31" customWidth="1"/>
    <col min="3724" max="3724" width="9.140625" style="31" customWidth="1"/>
    <col min="3725" max="3728" width="4.7109375" style="31" customWidth="1"/>
    <col min="3729" max="3970" width="9.140625" style="31" customWidth="1"/>
    <col min="3971" max="3971" width="14.5703125" style="31"/>
    <col min="3972" max="3972" width="9.140625" style="31" customWidth="1"/>
    <col min="3973" max="3973" width="14.5703125" style="31" customWidth="1"/>
    <col min="3974" max="3974" width="10.7109375" style="31" customWidth="1"/>
    <col min="3975" max="3975" width="25" style="31" customWidth="1"/>
    <col min="3976" max="3977" width="10.5703125" style="31" customWidth="1"/>
    <col min="3978" max="3979" width="15.7109375" style="31" customWidth="1"/>
    <col min="3980" max="3980" width="9.140625" style="31" customWidth="1"/>
    <col min="3981" max="3984" width="4.7109375" style="31" customWidth="1"/>
    <col min="3985" max="4226" width="9.140625" style="31" customWidth="1"/>
    <col min="4227" max="4227" width="14.5703125" style="31"/>
    <col min="4228" max="4228" width="9.140625" style="31" customWidth="1"/>
    <col min="4229" max="4229" width="14.5703125" style="31" customWidth="1"/>
    <col min="4230" max="4230" width="10.7109375" style="31" customWidth="1"/>
    <col min="4231" max="4231" width="25" style="31" customWidth="1"/>
    <col min="4232" max="4233" width="10.5703125" style="31" customWidth="1"/>
    <col min="4234" max="4235" width="15.7109375" style="31" customWidth="1"/>
    <col min="4236" max="4236" width="9.140625" style="31" customWidth="1"/>
    <col min="4237" max="4240" width="4.7109375" style="31" customWidth="1"/>
    <col min="4241" max="4482" width="9.140625" style="31" customWidth="1"/>
    <col min="4483" max="4483" width="14.5703125" style="31"/>
    <col min="4484" max="4484" width="9.140625" style="31" customWidth="1"/>
    <col min="4485" max="4485" width="14.5703125" style="31" customWidth="1"/>
    <col min="4486" max="4486" width="10.7109375" style="31" customWidth="1"/>
    <col min="4487" max="4487" width="25" style="31" customWidth="1"/>
    <col min="4488" max="4489" width="10.5703125" style="31" customWidth="1"/>
    <col min="4490" max="4491" width="15.7109375" style="31" customWidth="1"/>
    <col min="4492" max="4492" width="9.140625" style="31" customWidth="1"/>
    <col min="4493" max="4496" width="4.7109375" style="31" customWidth="1"/>
    <col min="4497" max="4738" width="9.140625" style="31" customWidth="1"/>
    <col min="4739" max="4739" width="14.5703125" style="31"/>
    <col min="4740" max="4740" width="9.140625" style="31" customWidth="1"/>
    <col min="4741" max="4741" width="14.5703125" style="31" customWidth="1"/>
    <col min="4742" max="4742" width="10.7109375" style="31" customWidth="1"/>
    <col min="4743" max="4743" width="25" style="31" customWidth="1"/>
    <col min="4744" max="4745" width="10.5703125" style="31" customWidth="1"/>
    <col min="4746" max="4747" width="15.7109375" style="31" customWidth="1"/>
    <col min="4748" max="4748" width="9.140625" style="31" customWidth="1"/>
    <col min="4749" max="4752" width="4.7109375" style="31" customWidth="1"/>
    <col min="4753" max="4994" width="9.140625" style="31" customWidth="1"/>
    <col min="4995" max="4995" width="14.5703125" style="31"/>
    <col min="4996" max="4996" width="9.140625" style="31" customWidth="1"/>
    <col min="4997" max="4997" width="14.5703125" style="31" customWidth="1"/>
    <col min="4998" max="4998" width="10.7109375" style="31" customWidth="1"/>
    <col min="4999" max="4999" width="25" style="31" customWidth="1"/>
    <col min="5000" max="5001" width="10.5703125" style="31" customWidth="1"/>
    <col min="5002" max="5003" width="15.7109375" style="31" customWidth="1"/>
    <col min="5004" max="5004" width="9.140625" style="31" customWidth="1"/>
    <col min="5005" max="5008" width="4.7109375" style="31" customWidth="1"/>
    <col min="5009" max="5250" width="9.140625" style="31" customWidth="1"/>
    <col min="5251" max="5251" width="14.5703125" style="31"/>
    <col min="5252" max="5252" width="9.140625" style="31" customWidth="1"/>
    <col min="5253" max="5253" width="14.5703125" style="31" customWidth="1"/>
    <col min="5254" max="5254" width="10.7109375" style="31" customWidth="1"/>
    <col min="5255" max="5255" width="25" style="31" customWidth="1"/>
    <col min="5256" max="5257" width="10.5703125" style="31" customWidth="1"/>
    <col min="5258" max="5259" width="15.7109375" style="31" customWidth="1"/>
    <col min="5260" max="5260" width="9.140625" style="31" customWidth="1"/>
    <col min="5261" max="5264" width="4.7109375" style="31" customWidth="1"/>
    <col min="5265" max="5506" width="9.140625" style="31" customWidth="1"/>
    <col min="5507" max="5507" width="14.5703125" style="31"/>
    <col min="5508" max="5508" width="9.140625" style="31" customWidth="1"/>
    <col min="5509" max="5509" width="14.5703125" style="31" customWidth="1"/>
    <col min="5510" max="5510" width="10.7109375" style="31" customWidth="1"/>
    <col min="5511" max="5511" width="25" style="31" customWidth="1"/>
    <col min="5512" max="5513" width="10.5703125" style="31" customWidth="1"/>
    <col min="5514" max="5515" width="15.7109375" style="31" customWidth="1"/>
    <col min="5516" max="5516" width="9.140625" style="31" customWidth="1"/>
    <col min="5517" max="5520" width="4.7109375" style="31" customWidth="1"/>
    <col min="5521" max="5762" width="9.140625" style="31" customWidth="1"/>
    <col min="5763" max="5763" width="14.5703125" style="31"/>
    <col min="5764" max="5764" width="9.140625" style="31" customWidth="1"/>
    <col min="5765" max="5765" width="14.5703125" style="31" customWidth="1"/>
    <col min="5766" max="5766" width="10.7109375" style="31" customWidth="1"/>
    <col min="5767" max="5767" width="25" style="31" customWidth="1"/>
    <col min="5768" max="5769" width="10.5703125" style="31" customWidth="1"/>
    <col min="5770" max="5771" width="15.7109375" style="31" customWidth="1"/>
    <col min="5772" max="5772" width="9.140625" style="31" customWidth="1"/>
    <col min="5773" max="5776" width="4.7109375" style="31" customWidth="1"/>
    <col min="5777" max="6018" width="9.140625" style="31" customWidth="1"/>
    <col min="6019" max="6019" width="14.5703125" style="31"/>
    <col min="6020" max="6020" width="9.140625" style="31" customWidth="1"/>
    <col min="6021" max="6021" width="14.5703125" style="31" customWidth="1"/>
    <col min="6022" max="6022" width="10.7109375" style="31" customWidth="1"/>
    <col min="6023" max="6023" width="25" style="31" customWidth="1"/>
    <col min="6024" max="6025" width="10.5703125" style="31" customWidth="1"/>
    <col min="6026" max="6027" width="15.7109375" style="31" customWidth="1"/>
    <col min="6028" max="6028" width="9.140625" style="31" customWidth="1"/>
    <col min="6029" max="6032" width="4.7109375" style="31" customWidth="1"/>
    <col min="6033" max="6274" width="9.140625" style="31" customWidth="1"/>
    <col min="6275" max="6275" width="14.5703125" style="31"/>
    <col min="6276" max="6276" width="9.140625" style="31" customWidth="1"/>
    <col min="6277" max="6277" width="14.5703125" style="31" customWidth="1"/>
    <col min="6278" max="6278" width="10.7109375" style="31" customWidth="1"/>
    <col min="6279" max="6279" width="25" style="31" customWidth="1"/>
    <col min="6280" max="6281" width="10.5703125" style="31" customWidth="1"/>
    <col min="6282" max="6283" width="15.7109375" style="31" customWidth="1"/>
    <col min="6284" max="6284" width="9.140625" style="31" customWidth="1"/>
    <col min="6285" max="6288" width="4.7109375" style="31" customWidth="1"/>
    <col min="6289" max="6530" width="9.140625" style="31" customWidth="1"/>
    <col min="6531" max="6531" width="14.5703125" style="31"/>
    <col min="6532" max="6532" width="9.140625" style="31" customWidth="1"/>
    <col min="6533" max="6533" width="14.5703125" style="31" customWidth="1"/>
    <col min="6534" max="6534" width="10.7109375" style="31" customWidth="1"/>
    <col min="6535" max="6535" width="25" style="31" customWidth="1"/>
    <col min="6536" max="6537" width="10.5703125" style="31" customWidth="1"/>
    <col min="6538" max="6539" width="15.7109375" style="31" customWidth="1"/>
    <col min="6540" max="6540" width="9.140625" style="31" customWidth="1"/>
    <col min="6541" max="6544" width="4.7109375" style="31" customWidth="1"/>
    <col min="6545" max="6786" width="9.140625" style="31" customWidth="1"/>
    <col min="6787" max="6787" width="14.5703125" style="31"/>
    <col min="6788" max="6788" width="9.140625" style="31" customWidth="1"/>
    <col min="6789" max="6789" width="14.5703125" style="31" customWidth="1"/>
    <col min="6790" max="6790" width="10.7109375" style="31" customWidth="1"/>
    <col min="6791" max="6791" width="25" style="31" customWidth="1"/>
    <col min="6792" max="6793" width="10.5703125" style="31" customWidth="1"/>
    <col min="6794" max="6795" width="15.7109375" style="31" customWidth="1"/>
    <col min="6796" max="6796" width="9.140625" style="31" customWidth="1"/>
    <col min="6797" max="6800" width="4.7109375" style="31" customWidth="1"/>
    <col min="6801" max="7042" width="9.140625" style="31" customWidth="1"/>
    <col min="7043" max="7043" width="14.5703125" style="31"/>
    <col min="7044" max="7044" width="9.140625" style="31" customWidth="1"/>
    <col min="7045" max="7045" width="14.5703125" style="31" customWidth="1"/>
    <col min="7046" max="7046" width="10.7109375" style="31" customWidth="1"/>
    <col min="7047" max="7047" width="25" style="31" customWidth="1"/>
    <col min="7048" max="7049" width="10.5703125" style="31" customWidth="1"/>
    <col min="7050" max="7051" width="15.7109375" style="31" customWidth="1"/>
    <col min="7052" max="7052" width="9.140625" style="31" customWidth="1"/>
    <col min="7053" max="7056" width="4.7109375" style="31" customWidth="1"/>
    <col min="7057" max="7298" width="9.140625" style="31" customWidth="1"/>
    <col min="7299" max="7299" width="14.5703125" style="31"/>
    <col min="7300" max="7300" width="9.140625" style="31" customWidth="1"/>
    <col min="7301" max="7301" width="14.5703125" style="31" customWidth="1"/>
    <col min="7302" max="7302" width="10.7109375" style="31" customWidth="1"/>
    <col min="7303" max="7303" width="25" style="31" customWidth="1"/>
    <col min="7304" max="7305" width="10.5703125" style="31" customWidth="1"/>
    <col min="7306" max="7307" width="15.7109375" style="31" customWidth="1"/>
    <col min="7308" max="7308" width="9.140625" style="31" customWidth="1"/>
    <col min="7309" max="7312" width="4.7109375" style="31" customWidth="1"/>
    <col min="7313" max="7554" width="9.140625" style="31" customWidth="1"/>
    <col min="7555" max="7555" width="14.5703125" style="31"/>
    <col min="7556" max="7556" width="9.140625" style="31" customWidth="1"/>
    <col min="7557" max="7557" width="14.5703125" style="31" customWidth="1"/>
    <col min="7558" max="7558" width="10.7109375" style="31" customWidth="1"/>
    <col min="7559" max="7559" width="25" style="31" customWidth="1"/>
    <col min="7560" max="7561" width="10.5703125" style="31" customWidth="1"/>
    <col min="7562" max="7563" width="15.7109375" style="31" customWidth="1"/>
    <col min="7564" max="7564" width="9.140625" style="31" customWidth="1"/>
    <col min="7565" max="7568" width="4.7109375" style="31" customWidth="1"/>
    <col min="7569" max="7810" width="9.140625" style="31" customWidth="1"/>
    <col min="7811" max="7811" width="14.5703125" style="31"/>
    <col min="7812" max="7812" width="9.140625" style="31" customWidth="1"/>
    <col min="7813" max="7813" width="14.5703125" style="31" customWidth="1"/>
    <col min="7814" max="7814" width="10.7109375" style="31" customWidth="1"/>
    <col min="7815" max="7815" width="25" style="31" customWidth="1"/>
    <col min="7816" max="7817" width="10.5703125" style="31" customWidth="1"/>
    <col min="7818" max="7819" width="15.7109375" style="31" customWidth="1"/>
    <col min="7820" max="7820" width="9.140625" style="31" customWidth="1"/>
    <col min="7821" max="7824" width="4.7109375" style="31" customWidth="1"/>
    <col min="7825" max="8066" width="9.140625" style="31" customWidth="1"/>
    <col min="8067" max="8067" width="14.5703125" style="31"/>
    <col min="8068" max="8068" width="9.140625" style="31" customWidth="1"/>
    <col min="8069" max="8069" width="14.5703125" style="31" customWidth="1"/>
    <col min="8070" max="8070" width="10.7109375" style="31" customWidth="1"/>
    <col min="8071" max="8071" width="25" style="31" customWidth="1"/>
    <col min="8072" max="8073" width="10.5703125" style="31" customWidth="1"/>
    <col min="8074" max="8075" width="15.7109375" style="31" customWidth="1"/>
    <col min="8076" max="8076" width="9.140625" style="31" customWidth="1"/>
    <col min="8077" max="8080" width="4.7109375" style="31" customWidth="1"/>
    <col min="8081" max="8322" width="9.140625" style="31" customWidth="1"/>
    <col min="8323" max="8323" width="14.5703125" style="31"/>
    <col min="8324" max="8324" width="9.140625" style="31" customWidth="1"/>
    <col min="8325" max="8325" width="14.5703125" style="31" customWidth="1"/>
    <col min="8326" max="8326" width="10.7109375" style="31" customWidth="1"/>
    <col min="8327" max="8327" width="25" style="31" customWidth="1"/>
    <col min="8328" max="8329" width="10.5703125" style="31" customWidth="1"/>
    <col min="8330" max="8331" width="15.7109375" style="31" customWidth="1"/>
    <col min="8332" max="8332" width="9.140625" style="31" customWidth="1"/>
    <col min="8333" max="8336" width="4.7109375" style="31" customWidth="1"/>
    <col min="8337" max="8578" width="9.140625" style="31" customWidth="1"/>
    <col min="8579" max="8579" width="14.5703125" style="31"/>
    <col min="8580" max="8580" width="9.140625" style="31" customWidth="1"/>
    <col min="8581" max="8581" width="14.5703125" style="31" customWidth="1"/>
    <col min="8582" max="8582" width="10.7109375" style="31" customWidth="1"/>
    <col min="8583" max="8583" width="25" style="31" customWidth="1"/>
    <col min="8584" max="8585" width="10.5703125" style="31" customWidth="1"/>
    <col min="8586" max="8587" width="15.7109375" style="31" customWidth="1"/>
    <col min="8588" max="8588" width="9.140625" style="31" customWidth="1"/>
    <col min="8589" max="8592" width="4.7109375" style="31" customWidth="1"/>
    <col min="8593" max="8834" width="9.140625" style="31" customWidth="1"/>
    <col min="8835" max="8835" width="14.5703125" style="31"/>
    <col min="8836" max="8836" width="9.140625" style="31" customWidth="1"/>
    <col min="8837" max="8837" width="14.5703125" style="31" customWidth="1"/>
    <col min="8838" max="8838" width="10.7109375" style="31" customWidth="1"/>
    <col min="8839" max="8839" width="25" style="31" customWidth="1"/>
    <col min="8840" max="8841" width="10.5703125" style="31" customWidth="1"/>
    <col min="8842" max="8843" width="15.7109375" style="31" customWidth="1"/>
    <col min="8844" max="8844" width="9.140625" style="31" customWidth="1"/>
    <col min="8845" max="8848" width="4.7109375" style="31" customWidth="1"/>
    <col min="8849" max="9090" width="9.140625" style="31" customWidth="1"/>
    <col min="9091" max="9091" width="14.5703125" style="31"/>
    <col min="9092" max="9092" width="9.140625" style="31" customWidth="1"/>
    <col min="9093" max="9093" width="14.5703125" style="31" customWidth="1"/>
    <col min="9094" max="9094" width="10.7109375" style="31" customWidth="1"/>
    <col min="9095" max="9095" width="25" style="31" customWidth="1"/>
    <col min="9096" max="9097" width="10.5703125" style="31" customWidth="1"/>
    <col min="9098" max="9099" width="15.7109375" style="31" customWidth="1"/>
    <col min="9100" max="9100" width="9.140625" style="31" customWidth="1"/>
    <col min="9101" max="9104" width="4.7109375" style="31" customWidth="1"/>
    <col min="9105" max="9346" width="9.140625" style="31" customWidth="1"/>
    <col min="9347" max="9347" width="14.5703125" style="31"/>
    <col min="9348" max="9348" width="9.140625" style="31" customWidth="1"/>
    <col min="9349" max="9349" width="14.5703125" style="31" customWidth="1"/>
    <col min="9350" max="9350" width="10.7109375" style="31" customWidth="1"/>
    <col min="9351" max="9351" width="25" style="31" customWidth="1"/>
    <col min="9352" max="9353" width="10.5703125" style="31" customWidth="1"/>
    <col min="9354" max="9355" width="15.7109375" style="31" customWidth="1"/>
    <col min="9356" max="9356" width="9.140625" style="31" customWidth="1"/>
    <col min="9357" max="9360" width="4.7109375" style="31" customWidth="1"/>
    <col min="9361" max="9602" width="9.140625" style="31" customWidth="1"/>
    <col min="9603" max="9603" width="14.5703125" style="31"/>
    <col min="9604" max="9604" width="9.140625" style="31" customWidth="1"/>
    <col min="9605" max="9605" width="14.5703125" style="31" customWidth="1"/>
    <col min="9606" max="9606" width="10.7109375" style="31" customWidth="1"/>
    <col min="9607" max="9607" width="25" style="31" customWidth="1"/>
    <col min="9608" max="9609" width="10.5703125" style="31" customWidth="1"/>
    <col min="9610" max="9611" width="15.7109375" style="31" customWidth="1"/>
    <col min="9612" max="9612" width="9.140625" style="31" customWidth="1"/>
    <col min="9613" max="9616" width="4.7109375" style="31" customWidth="1"/>
    <col min="9617" max="9858" width="9.140625" style="31" customWidth="1"/>
    <col min="9859" max="9859" width="14.5703125" style="31"/>
    <col min="9860" max="9860" width="9.140625" style="31" customWidth="1"/>
    <col min="9861" max="9861" width="14.5703125" style="31" customWidth="1"/>
    <col min="9862" max="9862" width="10.7109375" style="31" customWidth="1"/>
    <col min="9863" max="9863" width="25" style="31" customWidth="1"/>
    <col min="9864" max="9865" width="10.5703125" style="31" customWidth="1"/>
    <col min="9866" max="9867" width="15.7109375" style="31" customWidth="1"/>
    <col min="9868" max="9868" width="9.140625" style="31" customWidth="1"/>
    <col min="9869" max="9872" width="4.7109375" style="31" customWidth="1"/>
    <col min="9873" max="10114" width="9.140625" style="31" customWidth="1"/>
    <col min="10115" max="10115" width="14.5703125" style="31"/>
    <col min="10116" max="10116" width="9.140625" style="31" customWidth="1"/>
    <col min="10117" max="10117" width="14.5703125" style="31" customWidth="1"/>
    <col min="10118" max="10118" width="10.7109375" style="31" customWidth="1"/>
    <col min="10119" max="10119" width="25" style="31" customWidth="1"/>
    <col min="10120" max="10121" width="10.5703125" style="31" customWidth="1"/>
    <col min="10122" max="10123" width="15.7109375" style="31" customWidth="1"/>
    <col min="10124" max="10124" width="9.140625" style="31" customWidth="1"/>
    <col min="10125" max="10128" width="4.7109375" style="31" customWidth="1"/>
    <col min="10129" max="10370" width="9.140625" style="31" customWidth="1"/>
    <col min="10371" max="10371" width="14.5703125" style="31"/>
    <col min="10372" max="10372" width="9.140625" style="31" customWidth="1"/>
    <col min="10373" max="10373" width="14.5703125" style="31" customWidth="1"/>
    <col min="10374" max="10374" width="10.7109375" style="31" customWidth="1"/>
    <col min="10375" max="10375" width="25" style="31" customWidth="1"/>
    <col min="10376" max="10377" width="10.5703125" style="31" customWidth="1"/>
    <col min="10378" max="10379" width="15.7109375" style="31" customWidth="1"/>
    <col min="10380" max="10380" width="9.140625" style="31" customWidth="1"/>
    <col min="10381" max="10384" width="4.7109375" style="31" customWidth="1"/>
    <col min="10385" max="10626" width="9.140625" style="31" customWidth="1"/>
    <col min="10627" max="10627" width="14.5703125" style="31"/>
    <col min="10628" max="10628" width="9.140625" style="31" customWidth="1"/>
    <col min="10629" max="10629" width="14.5703125" style="31" customWidth="1"/>
    <col min="10630" max="10630" width="10.7109375" style="31" customWidth="1"/>
    <col min="10631" max="10631" width="25" style="31" customWidth="1"/>
    <col min="10632" max="10633" width="10.5703125" style="31" customWidth="1"/>
    <col min="10634" max="10635" width="15.7109375" style="31" customWidth="1"/>
    <col min="10636" max="10636" width="9.140625" style="31" customWidth="1"/>
    <col min="10637" max="10640" width="4.7109375" style="31" customWidth="1"/>
    <col min="10641" max="10882" width="9.140625" style="31" customWidth="1"/>
    <col min="10883" max="10883" width="14.5703125" style="31"/>
    <col min="10884" max="10884" width="9.140625" style="31" customWidth="1"/>
    <col min="10885" max="10885" width="14.5703125" style="31" customWidth="1"/>
    <col min="10886" max="10886" width="10.7109375" style="31" customWidth="1"/>
    <col min="10887" max="10887" width="25" style="31" customWidth="1"/>
    <col min="10888" max="10889" width="10.5703125" style="31" customWidth="1"/>
    <col min="10890" max="10891" width="15.7109375" style="31" customWidth="1"/>
    <col min="10892" max="10892" width="9.140625" style="31" customWidth="1"/>
    <col min="10893" max="10896" width="4.7109375" style="31" customWidth="1"/>
    <col min="10897" max="11138" width="9.140625" style="31" customWidth="1"/>
    <col min="11139" max="11139" width="14.5703125" style="31"/>
    <col min="11140" max="11140" width="9.140625" style="31" customWidth="1"/>
    <col min="11141" max="11141" width="14.5703125" style="31" customWidth="1"/>
    <col min="11142" max="11142" width="10.7109375" style="31" customWidth="1"/>
    <col min="11143" max="11143" width="25" style="31" customWidth="1"/>
    <col min="11144" max="11145" width="10.5703125" style="31" customWidth="1"/>
    <col min="11146" max="11147" width="15.7109375" style="31" customWidth="1"/>
    <col min="11148" max="11148" width="9.140625" style="31" customWidth="1"/>
    <col min="11149" max="11152" width="4.7109375" style="31" customWidth="1"/>
    <col min="11153" max="11394" width="9.140625" style="31" customWidth="1"/>
    <col min="11395" max="11395" width="14.5703125" style="31"/>
    <col min="11396" max="11396" width="9.140625" style="31" customWidth="1"/>
    <col min="11397" max="11397" width="14.5703125" style="31" customWidth="1"/>
    <col min="11398" max="11398" width="10.7109375" style="31" customWidth="1"/>
    <col min="11399" max="11399" width="25" style="31" customWidth="1"/>
    <col min="11400" max="11401" width="10.5703125" style="31" customWidth="1"/>
    <col min="11402" max="11403" width="15.7109375" style="31" customWidth="1"/>
    <col min="11404" max="11404" width="9.140625" style="31" customWidth="1"/>
    <col min="11405" max="11408" width="4.7109375" style="31" customWidth="1"/>
    <col min="11409" max="11650" width="9.140625" style="31" customWidth="1"/>
    <col min="11651" max="11651" width="14.5703125" style="31"/>
    <col min="11652" max="11652" width="9.140625" style="31" customWidth="1"/>
    <col min="11653" max="11653" width="14.5703125" style="31" customWidth="1"/>
    <col min="11654" max="11654" width="10.7109375" style="31" customWidth="1"/>
    <col min="11655" max="11655" width="25" style="31" customWidth="1"/>
    <col min="11656" max="11657" width="10.5703125" style="31" customWidth="1"/>
    <col min="11658" max="11659" width="15.7109375" style="31" customWidth="1"/>
    <col min="11660" max="11660" width="9.140625" style="31" customWidth="1"/>
    <col min="11661" max="11664" width="4.7109375" style="31" customWidth="1"/>
    <col min="11665" max="11906" width="9.140625" style="31" customWidth="1"/>
    <col min="11907" max="11907" width="14.5703125" style="31"/>
    <col min="11908" max="11908" width="9.140625" style="31" customWidth="1"/>
    <col min="11909" max="11909" width="14.5703125" style="31" customWidth="1"/>
    <col min="11910" max="11910" width="10.7109375" style="31" customWidth="1"/>
    <col min="11911" max="11911" width="25" style="31" customWidth="1"/>
    <col min="11912" max="11913" width="10.5703125" style="31" customWidth="1"/>
    <col min="11914" max="11915" width="15.7109375" style="31" customWidth="1"/>
    <col min="11916" max="11916" width="9.140625" style="31" customWidth="1"/>
    <col min="11917" max="11920" width="4.7109375" style="31" customWidth="1"/>
    <col min="11921" max="12162" width="9.140625" style="31" customWidth="1"/>
    <col min="12163" max="12163" width="14.5703125" style="31"/>
    <col min="12164" max="12164" width="9.140625" style="31" customWidth="1"/>
    <col min="12165" max="12165" width="14.5703125" style="31" customWidth="1"/>
    <col min="12166" max="12166" width="10.7109375" style="31" customWidth="1"/>
    <col min="12167" max="12167" width="25" style="31" customWidth="1"/>
    <col min="12168" max="12169" width="10.5703125" style="31" customWidth="1"/>
    <col min="12170" max="12171" width="15.7109375" style="31" customWidth="1"/>
    <col min="12172" max="12172" width="9.140625" style="31" customWidth="1"/>
    <col min="12173" max="12176" width="4.7109375" style="31" customWidth="1"/>
    <col min="12177" max="12418" width="9.140625" style="31" customWidth="1"/>
    <col min="12419" max="12419" width="14.5703125" style="31"/>
    <col min="12420" max="12420" width="9.140625" style="31" customWidth="1"/>
    <col min="12421" max="12421" width="14.5703125" style="31" customWidth="1"/>
    <col min="12422" max="12422" width="10.7109375" style="31" customWidth="1"/>
    <col min="12423" max="12423" width="25" style="31" customWidth="1"/>
    <col min="12424" max="12425" width="10.5703125" style="31" customWidth="1"/>
    <col min="12426" max="12427" width="15.7109375" style="31" customWidth="1"/>
    <col min="12428" max="12428" width="9.140625" style="31" customWidth="1"/>
    <col min="12429" max="12432" width="4.7109375" style="31" customWidth="1"/>
    <col min="12433" max="12674" width="9.140625" style="31" customWidth="1"/>
    <col min="12675" max="12675" width="14.5703125" style="31"/>
    <col min="12676" max="12676" width="9.140625" style="31" customWidth="1"/>
    <col min="12677" max="12677" width="14.5703125" style="31" customWidth="1"/>
    <col min="12678" max="12678" width="10.7109375" style="31" customWidth="1"/>
    <col min="12679" max="12679" width="25" style="31" customWidth="1"/>
    <col min="12680" max="12681" width="10.5703125" style="31" customWidth="1"/>
    <col min="12682" max="12683" width="15.7109375" style="31" customWidth="1"/>
    <col min="12684" max="12684" width="9.140625" style="31" customWidth="1"/>
    <col min="12685" max="12688" width="4.7109375" style="31" customWidth="1"/>
    <col min="12689" max="12930" width="9.140625" style="31" customWidth="1"/>
    <col min="12931" max="12931" width="14.5703125" style="31"/>
    <col min="12932" max="12932" width="9.140625" style="31" customWidth="1"/>
    <col min="12933" max="12933" width="14.5703125" style="31" customWidth="1"/>
    <col min="12934" max="12934" width="10.7109375" style="31" customWidth="1"/>
    <col min="12935" max="12935" width="25" style="31" customWidth="1"/>
    <col min="12936" max="12937" width="10.5703125" style="31" customWidth="1"/>
    <col min="12938" max="12939" width="15.7109375" style="31" customWidth="1"/>
    <col min="12940" max="12940" width="9.140625" style="31" customWidth="1"/>
    <col min="12941" max="12944" width="4.7109375" style="31" customWidth="1"/>
    <col min="12945" max="13186" width="9.140625" style="31" customWidth="1"/>
    <col min="13187" max="13187" width="14.5703125" style="31"/>
    <col min="13188" max="13188" width="9.140625" style="31" customWidth="1"/>
    <col min="13189" max="13189" width="14.5703125" style="31" customWidth="1"/>
    <col min="13190" max="13190" width="10.7109375" style="31" customWidth="1"/>
    <col min="13191" max="13191" width="25" style="31" customWidth="1"/>
    <col min="13192" max="13193" width="10.5703125" style="31" customWidth="1"/>
    <col min="13194" max="13195" width="15.7109375" style="31" customWidth="1"/>
    <col min="13196" max="13196" width="9.140625" style="31" customWidth="1"/>
    <col min="13197" max="13200" width="4.7109375" style="31" customWidth="1"/>
    <col min="13201" max="13442" width="9.140625" style="31" customWidth="1"/>
    <col min="13443" max="13443" width="14.5703125" style="31"/>
    <col min="13444" max="13444" width="9.140625" style="31" customWidth="1"/>
    <col min="13445" max="13445" width="14.5703125" style="31" customWidth="1"/>
    <col min="13446" max="13446" width="10.7109375" style="31" customWidth="1"/>
    <col min="13447" max="13447" width="25" style="31" customWidth="1"/>
    <col min="13448" max="13449" width="10.5703125" style="31" customWidth="1"/>
    <col min="13450" max="13451" width="15.7109375" style="31" customWidth="1"/>
    <col min="13452" max="13452" width="9.140625" style="31" customWidth="1"/>
    <col min="13453" max="13456" width="4.7109375" style="31" customWidth="1"/>
    <col min="13457" max="13698" width="9.140625" style="31" customWidth="1"/>
    <col min="13699" max="13699" width="14.5703125" style="31"/>
    <col min="13700" max="13700" width="9.140625" style="31" customWidth="1"/>
    <col min="13701" max="13701" width="14.5703125" style="31" customWidth="1"/>
    <col min="13702" max="13702" width="10.7109375" style="31" customWidth="1"/>
    <col min="13703" max="13703" width="25" style="31" customWidth="1"/>
    <col min="13704" max="13705" width="10.5703125" style="31" customWidth="1"/>
    <col min="13706" max="13707" width="15.7109375" style="31" customWidth="1"/>
    <col min="13708" max="13708" width="9.140625" style="31" customWidth="1"/>
    <col min="13709" max="13712" width="4.7109375" style="31" customWidth="1"/>
    <col min="13713" max="13954" width="9.140625" style="31" customWidth="1"/>
    <col min="13955" max="13955" width="14.5703125" style="31"/>
    <col min="13956" max="13956" width="9.140625" style="31" customWidth="1"/>
    <col min="13957" max="13957" width="14.5703125" style="31" customWidth="1"/>
    <col min="13958" max="13958" width="10.7109375" style="31" customWidth="1"/>
    <col min="13959" max="13959" width="25" style="31" customWidth="1"/>
    <col min="13960" max="13961" width="10.5703125" style="31" customWidth="1"/>
    <col min="13962" max="13963" width="15.7109375" style="31" customWidth="1"/>
    <col min="13964" max="13964" width="9.140625" style="31" customWidth="1"/>
    <col min="13965" max="13968" width="4.7109375" style="31" customWidth="1"/>
    <col min="13969" max="14210" width="9.140625" style="31" customWidth="1"/>
    <col min="14211" max="14211" width="14.5703125" style="31"/>
    <col min="14212" max="14212" width="9.140625" style="31" customWidth="1"/>
    <col min="14213" max="14213" width="14.5703125" style="31" customWidth="1"/>
    <col min="14214" max="14214" width="10.7109375" style="31" customWidth="1"/>
    <col min="14215" max="14215" width="25" style="31" customWidth="1"/>
    <col min="14216" max="14217" width="10.5703125" style="31" customWidth="1"/>
    <col min="14218" max="14219" width="15.7109375" style="31" customWidth="1"/>
    <col min="14220" max="14220" width="9.140625" style="31" customWidth="1"/>
    <col min="14221" max="14224" width="4.7109375" style="31" customWidth="1"/>
    <col min="14225" max="14466" width="9.140625" style="31" customWidth="1"/>
    <col min="14467" max="14467" width="14.5703125" style="31"/>
    <col min="14468" max="14468" width="9.140625" style="31" customWidth="1"/>
    <col min="14469" max="14469" width="14.5703125" style="31" customWidth="1"/>
    <col min="14470" max="14470" width="10.7109375" style="31" customWidth="1"/>
    <col min="14471" max="14471" width="25" style="31" customWidth="1"/>
    <col min="14472" max="14473" width="10.5703125" style="31" customWidth="1"/>
    <col min="14474" max="14475" width="15.7109375" style="31" customWidth="1"/>
    <col min="14476" max="14476" width="9.140625" style="31" customWidth="1"/>
    <col min="14477" max="14480" width="4.7109375" style="31" customWidth="1"/>
    <col min="14481" max="14722" width="9.140625" style="31" customWidth="1"/>
    <col min="14723" max="14723" width="14.5703125" style="31"/>
    <col min="14724" max="14724" width="9.140625" style="31" customWidth="1"/>
    <col min="14725" max="14725" width="14.5703125" style="31" customWidth="1"/>
    <col min="14726" max="14726" width="10.7109375" style="31" customWidth="1"/>
    <col min="14727" max="14727" width="25" style="31" customWidth="1"/>
    <col min="14728" max="14729" width="10.5703125" style="31" customWidth="1"/>
    <col min="14730" max="14731" width="15.7109375" style="31" customWidth="1"/>
    <col min="14732" max="14732" width="9.140625" style="31" customWidth="1"/>
    <col min="14733" max="14736" width="4.7109375" style="31" customWidth="1"/>
    <col min="14737" max="14978" width="9.140625" style="31" customWidth="1"/>
    <col min="14979" max="14979" width="14.5703125" style="31"/>
    <col min="14980" max="14980" width="9.140625" style="31" customWidth="1"/>
    <col min="14981" max="14981" width="14.5703125" style="31" customWidth="1"/>
    <col min="14982" max="14982" width="10.7109375" style="31" customWidth="1"/>
    <col min="14983" max="14983" width="25" style="31" customWidth="1"/>
    <col min="14984" max="14985" width="10.5703125" style="31" customWidth="1"/>
    <col min="14986" max="14987" width="15.7109375" style="31" customWidth="1"/>
    <col min="14988" max="14988" width="9.140625" style="31" customWidth="1"/>
    <col min="14989" max="14992" width="4.7109375" style="31" customWidth="1"/>
    <col min="14993" max="15234" width="9.140625" style="31" customWidth="1"/>
    <col min="15235" max="15235" width="14.5703125" style="31"/>
    <col min="15236" max="15236" width="9.140625" style="31" customWidth="1"/>
    <col min="15237" max="15237" width="14.5703125" style="31" customWidth="1"/>
    <col min="15238" max="15238" width="10.7109375" style="31" customWidth="1"/>
    <col min="15239" max="15239" width="25" style="31" customWidth="1"/>
    <col min="15240" max="15241" width="10.5703125" style="31" customWidth="1"/>
    <col min="15242" max="15243" width="15.7109375" style="31" customWidth="1"/>
    <col min="15244" max="15244" width="9.140625" style="31" customWidth="1"/>
    <col min="15245" max="15248" width="4.7109375" style="31" customWidth="1"/>
    <col min="15249" max="15490" width="9.140625" style="31" customWidth="1"/>
    <col min="15491" max="15491" width="14.5703125" style="31"/>
    <col min="15492" max="15492" width="9.140625" style="31" customWidth="1"/>
    <col min="15493" max="15493" width="14.5703125" style="31" customWidth="1"/>
    <col min="15494" max="15494" width="10.7109375" style="31" customWidth="1"/>
    <col min="15495" max="15495" width="25" style="31" customWidth="1"/>
    <col min="15496" max="15497" width="10.5703125" style="31" customWidth="1"/>
    <col min="15498" max="15499" width="15.7109375" style="31" customWidth="1"/>
    <col min="15500" max="15500" width="9.140625" style="31" customWidth="1"/>
    <col min="15501" max="15504" width="4.7109375" style="31" customWidth="1"/>
    <col min="15505" max="15746" width="9.140625" style="31" customWidth="1"/>
    <col min="15747" max="15747" width="14.5703125" style="31"/>
    <col min="15748" max="15748" width="9.140625" style="31" customWidth="1"/>
    <col min="15749" max="15749" width="14.5703125" style="31" customWidth="1"/>
    <col min="15750" max="15750" width="10.7109375" style="31" customWidth="1"/>
    <col min="15751" max="15751" width="25" style="31" customWidth="1"/>
    <col min="15752" max="15753" width="10.5703125" style="31" customWidth="1"/>
    <col min="15754" max="15755" width="15.7109375" style="31" customWidth="1"/>
    <col min="15756" max="15756" width="9.140625" style="31" customWidth="1"/>
    <col min="15757" max="15760" width="4.7109375" style="31" customWidth="1"/>
    <col min="15761" max="16384" width="9.140625" style="31" customWidth="1"/>
  </cols>
  <sheetData>
    <row r="1" spans="1:60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376"/>
      <c r="AH1" s="376"/>
      <c r="AI1" s="376"/>
      <c r="AJ1" s="376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</row>
    <row r="2" spans="1:60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</row>
    <row r="3" spans="1:60" s="91" customFormat="1">
      <c r="A3" s="40"/>
      <c r="B3" s="40"/>
      <c r="C3" s="200"/>
      <c r="D3" s="200"/>
      <c r="E3" s="200"/>
      <c r="F3" s="200"/>
      <c r="G3" s="40"/>
      <c r="H3" s="40"/>
      <c r="I3" s="40"/>
      <c r="J3" s="40"/>
      <c r="K3" s="40"/>
      <c r="L3" s="40"/>
      <c r="M3" s="40"/>
      <c r="N3" s="40"/>
      <c r="O3" s="40"/>
      <c r="P3" s="40" t="s">
        <v>7010</v>
      </c>
      <c r="Q3" s="228"/>
      <c r="R3" s="228"/>
      <c r="S3" s="228"/>
      <c r="T3" s="228"/>
      <c r="U3" s="228"/>
      <c r="V3" s="228"/>
      <c r="W3" s="228"/>
      <c r="X3" s="228"/>
      <c r="Y3" s="228"/>
      <c r="Z3" s="228"/>
      <c r="AA3" s="228"/>
      <c r="AB3" s="228"/>
      <c r="AC3" s="228"/>
      <c r="AD3" s="228"/>
      <c r="AE3" s="228"/>
      <c r="AF3" s="228"/>
      <c r="AG3" s="228"/>
      <c r="AH3" s="228"/>
      <c r="AI3" s="228"/>
      <c r="AJ3" s="228"/>
      <c r="AK3" s="228"/>
      <c r="AL3" s="228"/>
      <c r="AM3" s="228"/>
      <c r="AN3" s="228"/>
      <c r="AO3" s="228"/>
      <c r="AP3" s="228"/>
      <c r="AQ3" s="228"/>
      <c r="AR3" s="228"/>
      <c r="AS3" s="228"/>
      <c r="AT3" s="228"/>
      <c r="AU3" s="228"/>
      <c r="AV3" s="228"/>
      <c r="AW3" s="228"/>
      <c r="AX3" s="228"/>
      <c r="AY3" s="228"/>
      <c r="AZ3" s="228"/>
      <c r="BA3" s="228"/>
      <c r="BB3" s="228"/>
      <c r="BC3" s="228"/>
      <c r="BD3" s="228"/>
      <c r="BE3" s="40"/>
      <c r="BF3" s="40"/>
      <c r="BG3" s="40"/>
      <c r="BH3" s="40"/>
    </row>
    <row r="4" spans="1:60" s="91" customFormat="1">
      <c r="A4" s="40"/>
      <c r="B4" s="200"/>
      <c r="C4" s="20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 t="s">
        <v>7011</v>
      </c>
      <c r="Q4" s="228"/>
      <c r="R4" s="228"/>
      <c r="S4" s="228"/>
      <c r="T4" s="228"/>
      <c r="U4" s="228"/>
      <c r="V4" s="228"/>
      <c r="W4" s="228"/>
      <c r="X4" s="228"/>
      <c r="Y4" s="228"/>
      <c r="Z4" s="228"/>
      <c r="AA4" s="228"/>
      <c r="AB4" s="228"/>
      <c r="AC4" s="228"/>
      <c r="AD4" s="228"/>
      <c r="AE4" s="228"/>
      <c r="AF4" s="228"/>
      <c r="AG4" s="228"/>
      <c r="AH4" s="228"/>
      <c r="AI4" s="228"/>
      <c r="AJ4" s="228"/>
      <c r="AK4" s="228"/>
      <c r="AL4" s="228"/>
      <c r="AM4" s="228"/>
      <c r="AN4" s="228"/>
      <c r="AO4" s="228"/>
      <c r="AP4" s="228"/>
      <c r="AQ4" s="228"/>
      <c r="AR4" s="228"/>
      <c r="AS4" s="228"/>
      <c r="AT4" s="228"/>
      <c r="AU4" s="228"/>
      <c r="AV4" s="228"/>
      <c r="AW4" s="228"/>
      <c r="AX4" s="228"/>
      <c r="AY4" s="228"/>
      <c r="AZ4" s="228"/>
      <c r="BA4" s="228"/>
      <c r="BB4" s="228"/>
      <c r="BC4" s="228"/>
      <c r="BD4" s="228"/>
      <c r="BE4" s="40"/>
      <c r="BF4" s="40"/>
      <c r="BG4" s="40"/>
      <c r="BH4" s="40"/>
    </row>
    <row r="5" spans="1:60" s="91" customFormat="1" ht="17.25">
      <c r="A5" s="40"/>
      <c r="B5" s="200"/>
      <c r="C5" s="200"/>
      <c r="D5" s="40"/>
      <c r="E5" s="200"/>
      <c r="F5" s="200"/>
      <c r="G5" s="40"/>
      <c r="H5" s="40"/>
      <c r="I5" s="40"/>
      <c r="J5" s="40"/>
      <c r="K5" s="40"/>
      <c r="L5" s="40"/>
      <c r="M5" s="40"/>
      <c r="N5" s="40"/>
      <c r="O5" s="40"/>
      <c r="P5" s="40"/>
      <c r="Q5" s="482" t="s">
        <v>7113</v>
      </c>
      <c r="R5" s="482" t="s">
        <v>7113</v>
      </c>
      <c r="S5" s="482" t="s">
        <v>7113</v>
      </c>
      <c r="T5" s="482" t="s">
        <v>7113</v>
      </c>
      <c r="U5" s="482" t="s">
        <v>7113</v>
      </c>
      <c r="V5" s="482" t="s">
        <v>7113</v>
      </c>
      <c r="W5" s="482" t="s">
        <v>7113</v>
      </c>
      <c r="X5" s="482" t="s">
        <v>7113</v>
      </c>
      <c r="Y5" s="482" t="s">
        <v>7113</v>
      </c>
      <c r="Z5" s="482" t="s">
        <v>7113</v>
      </c>
      <c r="AA5" s="482" t="s">
        <v>7113</v>
      </c>
      <c r="AB5" s="482" t="s">
        <v>7113</v>
      </c>
      <c r="AC5" s="482" t="s">
        <v>7113</v>
      </c>
      <c r="AD5" s="482" t="s">
        <v>7113</v>
      </c>
      <c r="AE5" s="482" t="s">
        <v>7113</v>
      </c>
      <c r="AF5" s="482" t="s">
        <v>7113</v>
      </c>
      <c r="AG5" s="482" t="s">
        <v>7113</v>
      </c>
      <c r="AH5" s="482" t="s">
        <v>7113</v>
      </c>
      <c r="AI5" s="482" t="s">
        <v>7113</v>
      </c>
      <c r="AJ5" s="482" t="s">
        <v>7113</v>
      </c>
      <c r="AK5" s="482" t="s">
        <v>7113</v>
      </c>
      <c r="AL5" s="482" t="s">
        <v>7113</v>
      </c>
      <c r="AM5" s="482" t="s">
        <v>7113</v>
      </c>
      <c r="AN5" s="482" t="s">
        <v>7113</v>
      </c>
      <c r="AO5" s="482" t="s">
        <v>7113</v>
      </c>
      <c r="AP5" s="482" t="s">
        <v>7113</v>
      </c>
      <c r="AQ5" s="482" t="s">
        <v>7113</v>
      </c>
      <c r="AR5" s="482" t="s">
        <v>7113</v>
      </c>
      <c r="AS5" s="482" t="s">
        <v>7113</v>
      </c>
      <c r="AT5" s="482" t="s">
        <v>7113</v>
      </c>
      <c r="AU5" s="482" t="s">
        <v>7113</v>
      </c>
      <c r="AV5" s="482" t="s">
        <v>7113</v>
      </c>
      <c r="AW5" s="482" t="s">
        <v>7113</v>
      </c>
      <c r="AX5" s="482" t="s">
        <v>7113</v>
      </c>
      <c r="AY5" s="482" t="s">
        <v>7113</v>
      </c>
      <c r="AZ5" s="482" t="s">
        <v>7113</v>
      </c>
      <c r="BA5" s="482" t="s">
        <v>7113</v>
      </c>
      <c r="BB5" s="482" t="s">
        <v>7113</v>
      </c>
      <c r="BC5" s="482" t="s">
        <v>7113</v>
      </c>
      <c r="BD5" s="482" t="s">
        <v>7113</v>
      </c>
      <c r="BE5" s="40"/>
      <c r="BF5" s="40"/>
      <c r="BG5" s="40"/>
      <c r="BH5" s="40"/>
    </row>
    <row r="6" spans="1:60" s="91" customFormat="1" ht="21">
      <c r="A6" s="40"/>
      <c r="B6" s="200"/>
      <c r="C6" s="40"/>
      <c r="D6" s="40"/>
      <c r="E6" s="200"/>
      <c r="F6" s="200"/>
      <c r="G6" s="40"/>
      <c r="H6" s="40"/>
      <c r="I6" s="40"/>
      <c r="J6" s="40"/>
      <c r="K6" s="40"/>
      <c r="L6" s="40"/>
      <c r="M6" s="40"/>
      <c r="N6" s="40"/>
      <c r="O6" s="40"/>
      <c r="P6" s="40"/>
      <c r="Q6" s="229" t="s">
        <v>7012</v>
      </c>
      <c r="R6" s="229" t="s">
        <v>7013</v>
      </c>
      <c r="S6" s="229" t="s">
        <v>7008</v>
      </c>
      <c r="T6" s="229" t="s">
        <v>7009</v>
      </c>
      <c r="U6" s="229" t="s">
        <v>7014</v>
      </c>
      <c r="V6" s="229" t="s">
        <v>7015</v>
      </c>
      <c r="W6" s="229" t="s">
        <v>7016</v>
      </c>
      <c r="X6" s="229" t="s">
        <v>7017</v>
      </c>
      <c r="Y6" s="229" t="s">
        <v>7029</v>
      </c>
      <c r="Z6" s="229" t="s">
        <v>7030</v>
      </c>
      <c r="AA6" s="229" t="s">
        <v>7031</v>
      </c>
      <c r="AB6" s="229" t="s">
        <v>7032</v>
      </c>
      <c r="AC6" s="229" t="s">
        <v>7033</v>
      </c>
      <c r="AD6" s="229" t="s">
        <v>7034</v>
      </c>
      <c r="AE6" s="229" t="s">
        <v>7035</v>
      </c>
      <c r="AF6" s="229" t="s">
        <v>7036</v>
      </c>
      <c r="AG6" s="229" t="s">
        <v>7047</v>
      </c>
      <c r="AH6" s="229" t="s">
        <v>7048</v>
      </c>
      <c r="AI6" s="229" t="s">
        <v>7049</v>
      </c>
      <c r="AJ6" s="229" t="s">
        <v>7050</v>
      </c>
      <c r="AK6" s="229" t="s">
        <v>7051</v>
      </c>
      <c r="AL6" s="229" t="s">
        <v>7052</v>
      </c>
      <c r="AM6" s="229" t="s">
        <v>7053</v>
      </c>
      <c r="AN6" s="229" t="s">
        <v>7054</v>
      </c>
      <c r="AO6" s="229" t="s">
        <v>7055</v>
      </c>
      <c r="AP6" s="229" t="s">
        <v>7056</v>
      </c>
      <c r="AQ6" s="229" t="s">
        <v>7057</v>
      </c>
      <c r="AR6" s="229" t="s">
        <v>7058</v>
      </c>
      <c r="AS6" s="229" t="s">
        <v>7059</v>
      </c>
      <c r="AT6" s="229" t="s">
        <v>7060</v>
      </c>
      <c r="AU6" s="229" t="s">
        <v>7061</v>
      </c>
      <c r="AV6" s="229" t="s">
        <v>7062</v>
      </c>
      <c r="AW6" s="229" t="s">
        <v>7063</v>
      </c>
      <c r="AX6" s="229" t="s">
        <v>7064</v>
      </c>
      <c r="AY6" s="229" t="s">
        <v>7065</v>
      </c>
      <c r="AZ6" s="229" t="s">
        <v>7066</v>
      </c>
      <c r="BA6" s="229" t="s">
        <v>7067</v>
      </c>
      <c r="BB6" s="229" t="s">
        <v>7068</v>
      </c>
      <c r="BC6" s="229" t="s">
        <v>7069</v>
      </c>
      <c r="BD6" s="229" t="s">
        <v>7070</v>
      </c>
      <c r="BE6" s="40"/>
      <c r="BF6" s="40"/>
      <c r="BG6" s="40"/>
      <c r="BH6" s="40"/>
    </row>
    <row r="7" spans="1:60" s="91" customFormat="1" ht="28.5">
      <c r="A7" s="40"/>
      <c r="B7" s="200" t="str">
        <f>'VT01'!$B$7</f>
        <v>TAB_010_619_GB</v>
      </c>
      <c r="C7" s="40"/>
      <c r="D7" s="40"/>
      <c r="E7" s="40" t="str">
        <f>'VT01'!$E$7</f>
        <v>Zdat 10.07.2020</v>
      </c>
      <c r="F7" s="40"/>
      <c r="G7" s="40"/>
      <c r="H7" s="40"/>
      <c r="I7" s="40"/>
      <c r="J7" s="40"/>
      <c r="K7" s="200"/>
      <c r="L7" s="40"/>
      <c r="M7" s="40"/>
      <c r="N7" s="40"/>
      <c r="O7" s="40"/>
      <c r="P7" s="41">
        <f>COUNTA(Q7:WS7)</f>
        <v>40</v>
      </c>
      <c r="Q7" s="230" t="s">
        <v>7132</v>
      </c>
      <c r="R7" s="230" t="s">
        <v>7132</v>
      </c>
      <c r="S7" s="230" t="s">
        <v>7132</v>
      </c>
      <c r="T7" s="230" t="s">
        <v>7132</v>
      </c>
      <c r="U7" s="230" t="s">
        <v>7132</v>
      </c>
      <c r="V7" s="230" t="s">
        <v>7132</v>
      </c>
      <c r="W7" s="230" t="s">
        <v>7132</v>
      </c>
      <c r="X7" s="230" t="s">
        <v>7132</v>
      </c>
      <c r="Y7" s="230" t="s">
        <v>7132</v>
      </c>
      <c r="Z7" s="230" t="s">
        <v>7132</v>
      </c>
      <c r="AA7" s="230" t="s">
        <v>7132</v>
      </c>
      <c r="AB7" s="230" t="s">
        <v>7132</v>
      </c>
      <c r="AC7" s="230" t="s">
        <v>7132</v>
      </c>
      <c r="AD7" s="230" t="s">
        <v>7132</v>
      </c>
      <c r="AE7" s="230" t="s">
        <v>7132</v>
      </c>
      <c r="AF7" s="230" t="s">
        <v>7132</v>
      </c>
      <c r="AG7" s="230" t="s">
        <v>7132</v>
      </c>
      <c r="AH7" s="230" t="s">
        <v>7132</v>
      </c>
      <c r="AI7" s="230" t="s">
        <v>7132</v>
      </c>
      <c r="AJ7" s="230" t="s">
        <v>7132</v>
      </c>
      <c r="AK7" s="230" t="s">
        <v>7132</v>
      </c>
      <c r="AL7" s="230" t="s">
        <v>7132</v>
      </c>
      <c r="AM7" s="230" t="s">
        <v>7132</v>
      </c>
      <c r="AN7" s="230" t="s">
        <v>7132</v>
      </c>
      <c r="AO7" s="230" t="s">
        <v>7132</v>
      </c>
      <c r="AP7" s="230" t="s">
        <v>7132</v>
      </c>
      <c r="AQ7" s="230" t="s">
        <v>7132</v>
      </c>
      <c r="AR7" s="230" t="s">
        <v>7132</v>
      </c>
      <c r="AS7" s="230" t="s">
        <v>7132</v>
      </c>
      <c r="AT7" s="230" t="s">
        <v>7132</v>
      </c>
      <c r="AU7" s="230" t="s">
        <v>7132</v>
      </c>
      <c r="AV7" s="230" t="s">
        <v>7132</v>
      </c>
      <c r="AW7" s="230" t="s">
        <v>7132</v>
      </c>
      <c r="AX7" s="230" t="s">
        <v>7132</v>
      </c>
      <c r="AY7" s="230" t="s">
        <v>7132</v>
      </c>
      <c r="AZ7" s="230" t="s">
        <v>7132</v>
      </c>
      <c r="BA7" s="230" t="s">
        <v>7132</v>
      </c>
      <c r="BB7" s="230" t="s">
        <v>7132</v>
      </c>
      <c r="BC7" s="230" t="s">
        <v>7132</v>
      </c>
      <c r="BD7" s="230" t="s">
        <v>7132</v>
      </c>
      <c r="BE7" s="40"/>
      <c r="BF7" s="40"/>
      <c r="BG7" s="40"/>
      <c r="BH7" s="40"/>
    </row>
    <row r="8" spans="1:60" s="91" customFormat="1" ht="26.25">
      <c r="A8" s="40"/>
      <c r="B8" s="40"/>
      <c r="C8" s="40"/>
      <c r="D8" s="42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231" t="s">
        <v>7019</v>
      </c>
      <c r="R8" s="231" t="s">
        <v>7019</v>
      </c>
      <c r="S8" s="231" t="s">
        <v>7019</v>
      </c>
      <c r="T8" s="231" t="s">
        <v>7019</v>
      </c>
      <c r="U8" s="231" t="s">
        <v>7019</v>
      </c>
      <c r="V8" s="231" t="s">
        <v>7019</v>
      </c>
      <c r="W8" s="231" t="s">
        <v>7019</v>
      </c>
      <c r="X8" s="231" t="s">
        <v>7019</v>
      </c>
      <c r="Y8" s="231" t="s">
        <v>7019</v>
      </c>
      <c r="Z8" s="231" t="s">
        <v>7019</v>
      </c>
      <c r="AA8" s="231" t="s">
        <v>7019</v>
      </c>
      <c r="AB8" s="231" t="s">
        <v>7019</v>
      </c>
      <c r="AC8" s="231" t="s">
        <v>7019</v>
      </c>
      <c r="AD8" s="231" t="s">
        <v>7019</v>
      </c>
      <c r="AE8" s="231" t="s">
        <v>7019</v>
      </c>
      <c r="AF8" s="231" t="s">
        <v>7019</v>
      </c>
      <c r="AG8" s="231" t="s">
        <v>7019</v>
      </c>
      <c r="AH8" s="231" t="s">
        <v>7019</v>
      </c>
      <c r="AI8" s="231" t="s">
        <v>7019</v>
      </c>
      <c r="AJ8" s="231" t="s">
        <v>7019</v>
      </c>
      <c r="AK8" s="231" t="s">
        <v>7019</v>
      </c>
      <c r="AL8" s="231" t="s">
        <v>7019</v>
      </c>
      <c r="AM8" s="231" t="s">
        <v>7019</v>
      </c>
      <c r="AN8" s="231" t="s">
        <v>7019</v>
      </c>
      <c r="AO8" s="231" t="s">
        <v>7019</v>
      </c>
      <c r="AP8" s="231" t="s">
        <v>7019</v>
      </c>
      <c r="AQ8" s="231" t="s">
        <v>7019</v>
      </c>
      <c r="AR8" s="231" t="s">
        <v>7019</v>
      </c>
      <c r="AS8" s="231" t="s">
        <v>7019</v>
      </c>
      <c r="AT8" s="231" t="s">
        <v>7019</v>
      </c>
      <c r="AU8" s="231" t="s">
        <v>7019</v>
      </c>
      <c r="AV8" s="231" t="s">
        <v>7019</v>
      </c>
      <c r="AW8" s="231" t="s">
        <v>7019</v>
      </c>
      <c r="AX8" s="231" t="s">
        <v>7019</v>
      </c>
      <c r="AY8" s="231" t="s">
        <v>7019</v>
      </c>
      <c r="AZ8" s="231" t="s">
        <v>7019</v>
      </c>
      <c r="BA8" s="231" t="s">
        <v>7019</v>
      </c>
      <c r="BB8" s="231" t="s">
        <v>7019</v>
      </c>
      <c r="BC8" s="231" t="s">
        <v>7019</v>
      </c>
      <c r="BD8" s="231" t="s">
        <v>7019</v>
      </c>
      <c r="BE8" s="40"/>
      <c r="BF8" s="40"/>
      <c r="BG8" s="40"/>
      <c r="BH8" s="40"/>
    </row>
    <row r="9" spans="1:60" s="99" customFormat="1" ht="45">
      <c r="A9" s="42"/>
      <c r="B9" s="207" t="s">
        <v>6978</v>
      </c>
      <c r="C9" s="208" t="s">
        <v>6979</v>
      </c>
      <c r="D9" s="209" t="s">
        <v>6980</v>
      </c>
      <c r="E9" s="210" t="s">
        <v>6981</v>
      </c>
      <c r="F9" s="210" t="s">
        <v>6982</v>
      </c>
      <c r="G9" s="210" t="s">
        <v>6983</v>
      </c>
      <c r="H9" s="211" t="s">
        <v>6984</v>
      </c>
      <c r="I9" s="211" t="s">
        <v>6985</v>
      </c>
      <c r="J9" s="211" t="s">
        <v>6986</v>
      </c>
      <c r="K9" s="210" t="s">
        <v>6987</v>
      </c>
      <c r="L9" s="210" t="s">
        <v>6988</v>
      </c>
      <c r="M9" s="210" t="s">
        <v>6989</v>
      </c>
      <c r="N9" s="210" t="s">
        <v>6990</v>
      </c>
      <c r="O9" s="210" t="s">
        <v>6991</v>
      </c>
      <c r="P9" s="210" t="s">
        <v>6984</v>
      </c>
      <c r="Q9" s="226" t="str">
        <f>RIGHT(Q6,1)</f>
        <v>1</v>
      </c>
      <c r="R9" s="226" t="str">
        <f t="shared" ref="R9:Y9" si="0">RIGHT(R6,1)</f>
        <v>2</v>
      </c>
      <c r="S9" s="226" t="str">
        <f t="shared" si="0"/>
        <v>3</v>
      </c>
      <c r="T9" s="226" t="str">
        <f t="shared" si="0"/>
        <v>4</v>
      </c>
      <c r="U9" s="226" t="str">
        <f t="shared" si="0"/>
        <v>5</v>
      </c>
      <c r="V9" s="226" t="str">
        <f t="shared" si="0"/>
        <v>6</v>
      </c>
      <c r="W9" s="226" t="str">
        <f t="shared" si="0"/>
        <v>7</v>
      </c>
      <c r="X9" s="226" t="str">
        <f t="shared" si="0"/>
        <v>8</v>
      </c>
      <c r="Y9" s="226" t="str">
        <f t="shared" si="0"/>
        <v>9</v>
      </c>
      <c r="Z9" s="226" t="str">
        <f>RIGHT(Z6,2)</f>
        <v>10</v>
      </c>
      <c r="AA9" s="226" t="str">
        <f t="shared" ref="AA9:BD9" si="1">RIGHT(AA6,2)</f>
        <v>11</v>
      </c>
      <c r="AB9" s="226" t="str">
        <f t="shared" si="1"/>
        <v>12</v>
      </c>
      <c r="AC9" s="226" t="str">
        <f t="shared" si="1"/>
        <v>13</v>
      </c>
      <c r="AD9" s="226" t="str">
        <f t="shared" si="1"/>
        <v>14</v>
      </c>
      <c r="AE9" s="226" t="str">
        <f t="shared" si="1"/>
        <v>15</v>
      </c>
      <c r="AF9" s="226" t="str">
        <f t="shared" si="1"/>
        <v>16</v>
      </c>
      <c r="AG9" s="226" t="str">
        <f t="shared" si="1"/>
        <v>17</v>
      </c>
      <c r="AH9" s="226" t="str">
        <f t="shared" si="1"/>
        <v>18</v>
      </c>
      <c r="AI9" s="226" t="str">
        <f t="shared" si="1"/>
        <v>19</v>
      </c>
      <c r="AJ9" s="226" t="str">
        <f t="shared" si="1"/>
        <v>20</v>
      </c>
      <c r="AK9" s="226" t="str">
        <f t="shared" si="1"/>
        <v>21</v>
      </c>
      <c r="AL9" s="226" t="str">
        <f t="shared" si="1"/>
        <v>22</v>
      </c>
      <c r="AM9" s="226" t="str">
        <f t="shared" si="1"/>
        <v>23</v>
      </c>
      <c r="AN9" s="226" t="str">
        <f t="shared" si="1"/>
        <v>24</v>
      </c>
      <c r="AO9" s="226" t="str">
        <f t="shared" si="1"/>
        <v>25</v>
      </c>
      <c r="AP9" s="226" t="str">
        <f t="shared" si="1"/>
        <v>26</v>
      </c>
      <c r="AQ9" s="226" t="str">
        <f t="shared" si="1"/>
        <v>27</v>
      </c>
      <c r="AR9" s="226" t="str">
        <f t="shared" si="1"/>
        <v>28</v>
      </c>
      <c r="AS9" s="226" t="str">
        <f t="shared" si="1"/>
        <v>29</v>
      </c>
      <c r="AT9" s="226" t="str">
        <f t="shared" si="1"/>
        <v>30</v>
      </c>
      <c r="AU9" s="226" t="str">
        <f t="shared" si="1"/>
        <v>31</v>
      </c>
      <c r="AV9" s="226" t="str">
        <f t="shared" si="1"/>
        <v>32</v>
      </c>
      <c r="AW9" s="226" t="str">
        <f t="shared" si="1"/>
        <v>33</v>
      </c>
      <c r="AX9" s="226" t="str">
        <f t="shared" si="1"/>
        <v>34</v>
      </c>
      <c r="AY9" s="226" t="str">
        <f t="shared" si="1"/>
        <v>35</v>
      </c>
      <c r="AZ9" s="226" t="str">
        <f t="shared" si="1"/>
        <v>36</v>
      </c>
      <c r="BA9" s="226" t="str">
        <f t="shared" si="1"/>
        <v>37</v>
      </c>
      <c r="BB9" s="226" t="str">
        <f t="shared" si="1"/>
        <v>38</v>
      </c>
      <c r="BC9" s="226" t="str">
        <f t="shared" si="1"/>
        <v>39</v>
      </c>
      <c r="BD9" s="226" t="str">
        <f t="shared" si="1"/>
        <v>40</v>
      </c>
      <c r="BE9" s="42"/>
      <c r="BF9" s="42"/>
      <c r="BG9" s="42"/>
      <c r="BH9" s="42"/>
    </row>
    <row r="10" spans="1:60" s="100" customFormat="1" ht="45">
      <c r="A10" s="227"/>
      <c r="B10" s="213" t="s">
        <v>7885</v>
      </c>
      <c r="C10" s="283" t="s">
        <v>6</v>
      </c>
      <c r="D10" s="233">
        <v>100</v>
      </c>
      <c r="E10" s="761" t="str">
        <f>CONCATENATE("1FE14R3",MID(F10,9,3),IF(MID(F10,13,1)="",0,MID(F10,13,1)),IF(MID(F10,14,1)="",0,MID(F10,14,1)),G10)</f>
        <v>1FE14R3000A0J</v>
      </c>
      <c r="F10" s="762" t="s">
        <v>114</v>
      </c>
      <c r="G10" s="217" t="s">
        <v>7895</v>
      </c>
      <c r="H10" s="199"/>
      <c r="I10" s="762" t="s">
        <v>7245</v>
      </c>
      <c r="J10" s="234" t="s">
        <v>7133</v>
      </c>
      <c r="K10" s="564" t="s">
        <v>7581</v>
      </c>
      <c r="L10" s="564" t="s">
        <v>7759</v>
      </c>
      <c r="M10" s="567" t="s">
        <v>7778</v>
      </c>
      <c r="N10" s="218" t="s">
        <v>115</v>
      </c>
      <c r="O10" s="221">
        <v>1</v>
      </c>
      <c r="P10" s="221"/>
      <c r="Q10" s="236" t="s">
        <v>6789</v>
      </c>
      <c r="R10" s="236" t="s">
        <v>6789</v>
      </c>
      <c r="S10" s="236" t="s">
        <v>6789</v>
      </c>
      <c r="T10" s="236" t="s">
        <v>6789</v>
      </c>
      <c r="U10" s="236" t="s">
        <v>6789</v>
      </c>
      <c r="V10" s="236" t="s">
        <v>6789</v>
      </c>
      <c r="W10" s="236" t="s">
        <v>6789</v>
      </c>
      <c r="X10" s="236" t="s">
        <v>6789</v>
      </c>
      <c r="Y10" s="236" t="s">
        <v>6789</v>
      </c>
      <c r="Z10" s="236" t="s">
        <v>6789</v>
      </c>
      <c r="AA10" s="236" t="s">
        <v>6789</v>
      </c>
      <c r="AB10" s="236" t="s">
        <v>6789</v>
      </c>
      <c r="AC10" s="236" t="s">
        <v>6789</v>
      </c>
      <c r="AD10" s="236" t="s">
        <v>6789</v>
      </c>
      <c r="AE10" s="236" t="s">
        <v>6789</v>
      </c>
      <c r="AF10" s="236" t="s">
        <v>6789</v>
      </c>
      <c r="AG10" s="236" t="s">
        <v>6789</v>
      </c>
      <c r="AH10" s="236" t="s">
        <v>6789</v>
      </c>
      <c r="AI10" s="236" t="s">
        <v>6789</v>
      </c>
      <c r="AJ10" s="236" t="s">
        <v>6789</v>
      </c>
      <c r="AK10" s="236" t="s">
        <v>6789</v>
      </c>
      <c r="AL10" s="236" t="s">
        <v>6789</v>
      </c>
      <c r="AM10" s="236" t="s">
        <v>6789</v>
      </c>
      <c r="AN10" s="236" t="s">
        <v>6789</v>
      </c>
      <c r="AO10" s="236" t="s">
        <v>6789</v>
      </c>
      <c r="AP10" s="236" t="s">
        <v>6789</v>
      </c>
      <c r="AQ10" s="236" t="s">
        <v>6789</v>
      </c>
      <c r="AR10" s="236" t="s">
        <v>6789</v>
      </c>
      <c r="AS10" s="236" t="s">
        <v>6789</v>
      </c>
      <c r="AT10" s="236" t="s">
        <v>6789</v>
      </c>
      <c r="AU10" s="236" t="s">
        <v>6789</v>
      </c>
      <c r="AV10" s="236" t="s">
        <v>6789</v>
      </c>
      <c r="AW10" s="236" t="s">
        <v>6789</v>
      </c>
      <c r="AX10" s="236" t="s">
        <v>6789</v>
      </c>
      <c r="AY10" s="236" t="s">
        <v>6789</v>
      </c>
      <c r="AZ10" s="236" t="s">
        <v>6789</v>
      </c>
      <c r="BA10" s="236" t="s">
        <v>6789</v>
      </c>
      <c r="BB10" s="236" t="s">
        <v>6789</v>
      </c>
      <c r="BC10" s="236" t="s">
        <v>6789</v>
      </c>
      <c r="BD10" s="236" t="s">
        <v>6789</v>
      </c>
      <c r="BE10" s="227"/>
      <c r="BF10" s="227"/>
      <c r="BG10" s="227"/>
      <c r="BH10" s="227"/>
    </row>
    <row r="11" spans="1:60" s="100" customFormat="1" ht="15" customHeight="1">
      <c r="A11" s="227"/>
      <c r="B11" s="238" t="s">
        <v>7461</v>
      </c>
      <c r="C11" s="283" t="s">
        <v>6</v>
      </c>
      <c r="D11" s="233">
        <v>200</v>
      </c>
      <c r="E11" s="763" t="str">
        <f>CONCATENATE("1FE14R3",MID(F11,9,3),IF(MID(F11,13,1)="",0,MID(F11,13,1)),IF(MID(F11,14,1)="",0,MID(F11,14,1)),G11)</f>
        <v>1FE14R3043C0D</v>
      </c>
      <c r="F11" s="762" t="s">
        <v>788</v>
      </c>
      <c r="G11" s="199" t="s">
        <v>7098</v>
      </c>
      <c r="H11" s="199"/>
      <c r="I11" s="762" t="s">
        <v>7463</v>
      </c>
      <c r="J11" s="234" t="s">
        <v>7134</v>
      </c>
      <c r="K11" s="564" t="s">
        <v>7587</v>
      </c>
      <c r="L11" s="564" t="s">
        <v>7618</v>
      </c>
      <c r="M11" s="564" t="s">
        <v>7584</v>
      </c>
      <c r="N11" s="218" t="s">
        <v>789</v>
      </c>
      <c r="O11" s="221">
        <v>0.54</v>
      </c>
      <c r="P11" s="221"/>
      <c r="Q11" s="236" t="s">
        <v>6789</v>
      </c>
      <c r="R11" s="236" t="s">
        <v>6789</v>
      </c>
      <c r="S11" s="236" t="s">
        <v>6789</v>
      </c>
      <c r="T11" s="236" t="s">
        <v>6789</v>
      </c>
      <c r="U11" s="236" t="s">
        <v>6789</v>
      </c>
      <c r="V11" s="236" t="s">
        <v>6789</v>
      </c>
      <c r="W11" s="236" t="s">
        <v>6789</v>
      </c>
      <c r="X11" s="236" t="s">
        <v>6789</v>
      </c>
      <c r="Y11" s="236" t="s">
        <v>6789</v>
      </c>
      <c r="Z11" s="236" t="s">
        <v>6789</v>
      </c>
      <c r="AA11" s="236" t="s">
        <v>6789</v>
      </c>
      <c r="AB11" s="236" t="s">
        <v>6789</v>
      </c>
      <c r="AC11" s="236" t="s">
        <v>6789</v>
      </c>
      <c r="AD11" s="236" t="s">
        <v>6789</v>
      </c>
      <c r="AE11" s="236" t="s">
        <v>6789</v>
      </c>
      <c r="AF11" s="236" t="s">
        <v>6789</v>
      </c>
      <c r="AG11" s="236" t="s">
        <v>6789</v>
      </c>
      <c r="AH11" s="236" t="s">
        <v>6789</v>
      </c>
      <c r="AI11" s="236" t="s">
        <v>6789</v>
      </c>
      <c r="AJ11" s="236" t="s">
        <v>6789</v>
      </c>
      <c r="AK11" s="566" t="s">
        <v>117</v>
      </c>
      <c r="AL11" s="566" t="s">
        <v>117</v>
      </c>
      <c r="AM11" s="566" t="s">
        <v>117</v>
      </c>
      <c r="AN11" s="566" t="s">
        <v>117</v>
      </c>
      <c r="AO11" s="566" t="s">
        <v>117</v>
      </c>
      <c r="AP11" s="566" t="s">
        <v>117</v>
      </c>
      <c r="AQ11" s="566" t="s">
        <v>117</v>
      </c>
      <c r="AR11" s="566" t="s">
        <v>117</v>
      </c>
      <c r="AS11" s="566" t="s">
        <v>117</v>
      </c>
      <c r="AT11" s="566" t="s">
        <v>117</v>
      </c>
      <c r="AU11" s="566" t="s">
        <v>117</v>
      </c>
      <c r="AV11" s="566" t="s">
        <v>117</v>
      </c>
      <c r="AW11" s="566" t="s">
        <v>117</v>
      </c>
      <c r="AX11" s="566" t="s">
        <v>117</v>
      </c>
      <c r="AY11" s="566" t="s">
        <v>117</v>
      </c>
      <c r="AZ11" s="566" t="s">
        <v>117</v>
      </c>
      <c r="BA11" s="566" t="s">
        <v>117</v>
      </c>
      <c r="BB11" s="566" t="s">
        <v>117</v>
      </c>
      <c r="BC11" s="566" t="s">
        <v>117</v>
      </c>
      <c r="BD11" s="566" t="s">
        <v>117</v>
      </c>
      <c r="BE11" s="227"/>
      <c r="BF11" s="227"/>
      <c r="BG11" s="227"/>
      <c r="BH11" s="227"/>
    </row>
    <row r="12" spans="1:60" s="100" customFormat="1" ht="15" customHeight="1">
      <c r="A12" s="227"/>
      <c r="B12" s="238" t="s">
        <v>7462</v>
      </c>
      <c r="C12" s="283" t="s">
        <v>6</v>
      </c>
      <c r="D12" s="233">
        <v>201</v>
      </c>
      <c r="E12" s="763" t="str">
        <f>CONCATENATE("1FE14R3",MID(F12,9,3),IF(MID(F12,13,1)="",0,MID(F12,13,1)),IF(MID(F12,14,1)="",0,MID(F12,14,1)),G12)</f>
        <v>1FE14R3043A0E</v>
      </c>
      <c r="F12" s="762" t="s">
        <v>786</v>
      </c>
      <c r="G12" s="199" t="s">
        <v>7044</v>
      </c>
      <c r="H12" s="284"/>
      <c r="I12" s="762" t="s">
        <v>7464</v>
      </c>
      <c r="J12" s="234" t="s">
        <v>7135</v>
      </c>
      <c r="K12" s="235" t="s">
        <v>7586</v>
      </c>
      <c r="L12" s="564" t="s">
        <v>7618</v>
      </c>
      <c r="M12" s="564" t="s">
        <v>7582</v>
      </c>
      <c r="N12" s="227" t="s">
        <v>787</v>
      </c>
      <c r="O12" s="221">
        <v>0.46</v>
      </c>
      <c r="P12" s="221"/>
      <c r="Q12" s="236" t="s">
        <v>117</v>
      </c>
      <c r="R12" s="236" t="s">
        <v>117</v>
      </c>
      <c r="S12" s="236" t="s">
        <v>117</v>
      </c>
      <c r="T12" s="236" t="s">
        <v>117</v>
      </c>
      <c r="U12" s="236" t="s">
        <v>117</v>
      </c>
      <c r="V12" s="236" t="s">
        <v>117</v>
      </c>
      <c r="W12" s="236" t="s">
        <v>117</v>
      </c>
      <c r="X12" s="236" t="s">
        <v>117</v>
      </c>
      <c r="Y12" s="236" t="s">
        <v>117</v>
      </c>
      <c r="Z12" s="236" t="s">
        <v>117</v>
      </c>
      <c r="AA12" s="236" t="s">
        <v>117</v>
      </c>
      <c r="AB12" s="236" t="s">
        <v>117</v>
      </c>
      <c r="AC12" s="236" t="s">
        <v>117</v>
      </c>
      <c r="AD12" s="236" t="s">
        <v>117</v>
      </c>
      <c r="AE12" s="236" t="s">
        <v>117</v>
      </c>
      <c r="AF12" s="236" t="s">
        <v>117</v>
      </c>
      <c r="AG12" s="236" t="s">
        <v>117</v>
      </c>
      <c r="AH12" s="236" t="s">
        <v>117</v>
      </c>
      <c r="AI12" s="236" t="s">
        <v>117</v>
      </c>
      <c r="AJ12" s="236" t="s">
        <v>117</v>
      </c>
      <c r="AK12" s="236" t="s">
        <v>6789</v>
      </c>
      <c r="AL12" s="236" t="s">
        <v>6789</v>
      </c>
      <c r="AM12" s="236" t="s">
        <v>6789</v>
      </c>
      <c r="AN12" s="236" t="s">
        <v>6789</v>
      </c>
      <c r="AO12" s="236" t="s">
        <v>6789</v>
      </c>
      <c r="AP12" s="236" t="s">
        <v>6789</v>
      </c>
      <c r="AQ12" s="236" t="s">
        <v>6789</v>
      </c>
      <c r="AR12" s="236" t="s">
        <v>6789</v>
      </c>
      <c r="AS12" s="236" t="s">
        <v>6789</v>
      </c>
      <c r="AT12" s="236" t="s">
        <v>6789</v>
      </c>
      <c r="AU12" s="236" t="s">
        <v>6789</v>
      </c>
      <c r="AV12" s="236" t="s">
        <v>6789</v>
      </c>
      <c r="AW12" s="236" t="s">
        <v>6789</v>
      </c>
      <c r="AX12" s="236" t="s">
        <v>6789</v>
      </c>
      <c r="AY12" s="236" t="s">
        <v>6789</v>
      </c>
      <c r="AZ12" s="236" t="s">
        <v>6789</v>
      </c>
      <c r="BA12" s="236" t="s">
        <v>6789</v>
      </c>
      <c r="BB12" s="236" t="s">
        <v>6789</v>
      </c>
      <c r="BC12" s="236" t="s">
        <v>6789</v>
      </c>
      <c r="BD12" s="236" t="s">
        <v>6789</v>
      </c>
      <c r="BE12" s="227"/>
      <c r="BF12" s="227"/>
      <c r="BG12" s="227"/>
      <c r="BH12" s="227"/>
    </row>
    <row r="13" spans="1:60" s="100" customFormat="1" ht="15" customHeight="1">
      <c r="A13" s="227"/>
      <c r="B13" s="225" t="s">
        <v>7329</v>
      </c>
      <c r="C13" s="283" t="s">
        <v>6</v>
      </c>
      <c r="D13" s="233">
        <v>300</v>
      </c>
      <c r="E13" s="763" t="str">
        <f>CONCATENATE("1FE14R3",MID(F13,9,3),IF(MID(F13,13,1)="",0,MID(F13,13,1)),IF(MID(F13,14,1)="",0,MID(F13,14,1)),G13)</f>
        <v>1FE14R3076A0F</v>
      </c>
      <c r="F13" s="762" t="s">
        <v>936</v>
      </c>
      <c r="G13" s="199" t="s">
        <v>7101</v>
      </c>
      <c r="H13" s="199"/>
      <c r="I13" s="762" t="s">
        <v>7136</v>
      </c>
      <c r="J13" s="234"/>
      <c r="K13" s="235" t="s">
        <v>7590</v>
      </c>
      <c r="L13" s="564" t="s">
        <v>7619</v>
      </c>
      <c r="M13" s="564" t="s">
        <v>7588</v>
      </c>
      <c r="N13" s="218" t="s">
        <v>937</v>
      </c>
      <c r="O13" s="221">
        <v>0.54</v>
      </c>
      <c r="P13" s="221"/>
      <c r="Q13" s="236" t="s">
        <v>6789</v>
      </c>
      <c r="R13" s="236" t="s">
        <v>6789</v>
      </c>
      <c r="S13" s="236" t="s">
        <v>6789</v>
      </c>
      <c r="T13" s="236" t="s">
        <v>6789</v>
      </c>
      <c r="U13" s="236" t="s">
        <v>117</v>
      </c>
      <c r="V13" s="236" t="s">
        <v>117</v>
      </c>
      <c r="W13" s="236" t="s">
        <v>117</v>
      </c>
      <c r="X13" s="236" t="s">
        <v>117</v>
      </c>
      <c r="Y13" s="236" t="s">
        <v>6789</v>
      </c>
      <c r="Z13" s="236" t="s">
        <v>6789</v>
      </c>
      <c r="AA13" s="236" t="s">
        <v>117</v>
      </c>
      <c r="AB13" s="236" t="s">
        <v>117</v>
      </c>
      <c r="AC13" s="236" t="s">
        <v>6789</v>
      </c>
      <c r="AD13" s="236" t="s">
        <v>6789</v>
      </c>
      <c r="AE13" s="236" t="s">
        <v>6789</v>
      </c>
      <c r="AF13" s="236" t="s">
        <v>6789</v>
      </c>
      <c r="AG13" s="236" t="s">
        <v>117</v>
      </c>
      <c r="AH13" s="236" t="s">
        <v>117</v>
      </c>
      <c r="AI13" s="236" t="s">
        <v>117</v>
      </c>
      <c r="AJ13" s="236" t="s">
        <v>117</v>
      </c>
      <c r="AK13" s="236" t="s">
        <v>6789</v>
      </c>
      <c r="AL13" s="236" t="s">
        <v>6789</v>
      </c>
      <c r="AM13" s="236" t="s">
        <v>6789</v>
      </c>
      <c r="AN13" s="236" t="s">
        <v>6789</v>
      </c>
      <c r="AO13" s="236" t="s">
        <v>117</v>
      </c>
      <c r="AP13" s="236" t="s">
        <v>117</v>
      </c>
      <c r="AQ13" s="236" t="s">
        <v>117</v>
      </c>
      <c r="AR13" s="236" t="s">
        <v>117</v>
      </c>
      <c r="AS13" s="236" t="s">
        <v>6789</v>
      </c>
      <c r="AT13" s="236" t="s">
        <v>6789</v>
      </c>
      <c r="AU13" s="236" t="s">
        <v>117</v>
      </c>
      <c r="AV13" s="236" t="s">
        <v>117</v>
      </c>
      <c r="AW13" s="236" t="s">
        <v>6789</v>
      </c>
      <c r="AX13" s="236" t="s">
        <v>6789</v>
      </c>
      <c r="AY13" s="236" t="s">
        <v>6789</v>
      </c>
      <c r="AZ13" s="236" t="s">
        <v>6789</v>
      </c>
      <c r="BA13" s="236" t="s">
        <v>117</v>
      </c>
      <c r="BB13" s="236" t="s">
        <v>117</v>
      </c>
      <c r="BC13" s="236" t="s">
        <v>117</v>
      </c>
      <c r="BD13" s="236" t="s">
        <v>117</v>
      </c>
      <c r="BE13" s="227"/>
      <c r="BF13" s="227"/>
      <c r="BG13" s="227"/>
      <c r="BH13" s="227"/>
    </row>
    <row r="14" spans="1:60" s="104" customFormat="1" ht="15" customHeight="1">
      <c r="A14" s="306"/>
      <c r="B14" s="238"/>
      <c r="C14" s="283" t="s">
        <v>6</v>
      </c>
      <c r="D14" s="233">
        <v>301</v>
      </c>
      <c r="E14" s="763" t="str">
        <f>CONCATENATE("1FE14R3",MID(F14,9,3),IF(MID(F14,13,1)="",0,MID(F14,13,1)),IF(MID(F14,14,1)="",0,MID(F14,14,1)),G14)</f>
        <v>1FE14R3076C0A</v>
      </c>
      <c r="F14" s="762" t="s">
        <v>938</v>
      </c>
      <c r="G14" s="199" t="s">
        <v>6605</v>
      </c>
      <c r="H14" s="199"/>
      <c r="I14" s="762" t="s">
        <v>7137</v>
      </c>
      <c r="J14" s="220"/>
      <c r="K14" s="570" t="s">
        <v>7589</v>
      </c>
      <c r="L14" s="564" t="s">
        <v>7619</v>
      </c>
      <c r="M14" s="564" t="s">
        <v>7583</v>
      </c>
      <c r="N14" s="218" t="s">
        <v>939</v>
      </c>
      <c r="O14" s="221">
        <v>0.31</v>
      </c>
      <c r="P14" s="221"/>
      <c r="Q14" s="236" t="s">
        <v>117</v>
      </c>
      <c r="R14" s="236" t="s">
        <v>117</v>
      </c>
      <c r="S14" s="236" t="s">
        <v>117</v>
      </c>
      <c r="T14" s="236" t="s">
        <v>117</v>
      </c>
      <c r="U14" s="236" t="s">
        <v>6789</v>
      </c>
      <c r="V14" s="236" t="s">
        <v>6789</v>
      </c>
      <c r="W14" s="236" t="s">
        <v>6789</v>
      </c>
      <c r="X14" s="236" t="s">
        <v>6789</v>
      </c>
      <c r="Y14" s="236" t="s">
        <v>117</v>
      </c>
      <c r="Z14" s="236" t="s">
        <v>117</v>
      </c>
      <c r="AA14" s="236" t="s">
        <v>6789</v>
      </c>
      <c r="AB14" s="236" t="s">
        <v>6789</v>
      </c>
      <c r="AC14" s="236" t="s">
        <v>117</v>
      </c>
      <c r="AD14" s="236" t="s">
        <v>117</v>
      </c>
      <c r="AE14" s="236" t="s">
        <v>117</v>
      </c>
      <c r="AF14" s="236" t="s">
        <v>117</v>
      </c>
      <c r="AG14" s="236" t="s">
        <v>6789</v>
      </c>
      <c r="AH14" s="236" t="s">
        <v>6789</v>
      </c>
      <c r="AI14" s="236" t="s">
        <v>6789</v>
      </c>
      <c r="AJ14" s="236" t="s">
        <v>6789</v>
      </c>
      <c r="AK14" s="236" t="s">
        <v>117</v>
      </c>
      <c r="AL14" s="236" t="s">
        <v>117</v>
      </c>
      <c r="AM14" s="236" t="s">
        <v>117</v>
      </c>
      <c r="AN14" s="236" t="s">
        <v>117</v>
      </c>
      <c r="AO14" s="236" t="s">
        <v>6789</v>
      </c>
      <c r="AP14" s="236" t="s">
        <v>6789</v>
      </c>
      <c r="AQ14" s="236" t="s">
        <v>6789</v>
      </c>
      <c r="AR14" s="236" t="s">
        <v>6789</v>
      </c>
      <c r="AS14" s="236" t="s">
        <v>117</v>
      </c>
      <c r="AT14" s="236" t="s">
        <v>117</v>
      </c>
      <c r="AU14" s="236" t="s">
        <v>6789</v>
      </c>
      <c r="AV14" s="236" t="s">
        <v>6789</v>
      </c>
      <c r="AW14" s="236" t="s">
        <v>117</v>
      </c>
      <c r="AX14" s="236" t="s">
        <v>117</v>
      </c>
      <c r="AY14" s="236" t="s">
        <v>117</v>
      </c>
      <c r="AZ14" s="236" t="s">
        <v>117</v>
      </c>
      <c r="BA14" s="236" t="s">
        <v>6789</v>
      </c>
      <c r="BB14" s="236" t="s">
        <v>6789</v>
      </c>
      <c r="BC14" s="236" t="s">
        <v>6789</v>
      </c>
      <c r="BD14" s="236" t="s">
        <v>6789</v>
      </c>
      <c r="BE14" s="227"/>
      <c r="BF14" s="306"/>
      <c r="BG14" s="306"/>
      <c r="BH14" s="306"/>
    </row>
    <row r="15" spans="1:60" s="100" customFormat="1" ht="15" customHeight="1">
      <c r="A15" s="227"/>
      <c r="B15" s="582" t="s">
        <v>7908</v>
      </c>
      <c r="C15" s="283" t="s">
        <v>6</v>
      </c>
      <c r="D15" s="233">
        <v>400</v>
      </c>
      <c r="E15" s="778" t="str">
        <f>CONCATENATE("1FE19RA",MID(F15,9,3),IF(MID(F15,13,1)="",0,MID(F15,13,1)),IF(MID(F15,14,1)="",0,MID(F15,14,1)),G15)</f>
        <v>1FE19RA124A0D</v>
      </c>
      <c r="F15" s="762" t="s">
        <v>1014</v>
      </c>
      <c r="G15" s="217" t="s">
        <v>7098</v>
      </c>
      <c r="H15" s="199"/>
      <c r="I15" s="762" t="s">
        <v>7138</v>
      </c>
      <c r="J15" s="220"/>
      <c r="K15" s="570" t="s">
        <v>7585</v>
      </c>
      <c r="L15" s="199"/>
      <c r="M15" s="199"/>
      <c r="N15" s="227" t="s">
        <v>1015</v>
      </c>
      <c r="O15" s="221">
        <v>1</v>
      </c>
      <c r="P15" s="221"/>
      <c r="Q15" s="236" t="s">
        <v>117</v>
      </c>
      <c r="R15" s="236" t="s">
        <v>6789</v>
      </c>
      <c r="S15" s="236" t="s">
        <v>117</v>
      </c>
      <c r="T15" s="236" t="s">
        <v>6789</v>
      </c>
      <c r="U15" s="236" t="s">
        <v>117</v>
      </c>
      <c r="V15" s="236" t="s">
        <v>6789</v>
      </c>
      <c r="W15" s="236" t="s">
        <v>117</v>
      </c>
      <c r="X15" s="236" t="s">
        <v>6789</v>
      </c>
      <c r="Y15" s="236" t="s">
        <v>117</v>
      </c>
      <c r="Z15" s="236" t="s">
        <v>6789</v>
      </c>
      <c r="AA15" s="236" t="s">
        <v>117</v>
      </c>
      <c r="AB15" s="236" t="s">
        <v>6789</v>
      </c>
      <c r="AC15" s="236" t="s">
        <v>117</v>
      </c>
      <c r="AD15" s="236" t="s">
        <v>6789</v>
      </c>
      <c r="AE15" s="236" t="s">
        <v>117</v>
      </c>
      <c r="AF15" s="236" t="s">
        <v>6789</v>
      </c>
      <c r="AG15" s="236" t="s">
        <v>117</v>
      </c>
      <c r="AH15" s="236" t="s">
        <v>6789</v>
      </c>
      <c r="AI15" s="236" t="s">
        <v>117</v>
      </c>
      <c r="AJ15" s="236" t="s">
        <v>6789</v>
      </c>
      <c r="AK15" s="236" t="s">
        <v>117</v>
      </c>
      <c r="AL15" s="236" t="s">
        <v>6789</v>
      </c>
      <c r="AM15" s="236" t="s">
        <v>117</v>
      </c>
      <c r="AN15" s="236" t="s">
        <v>6789</v>
      </c>
      <c r="AO15" s="236" t="s">
        <v>117</v>
      </c>
      <c r="AP15" s="236" t="s">
        <v>6789</v>
      </c>
      <c r="AQ15" s="236" t="s">
        <v>117</v>
      </c>
      <c r="AR15" s="236" t="s">
        <v>6789</v>
      </c>
      <c r="AS15" s="236" t="s">
        <v>117</v>
      </c>
      <c r="AT15" s="236" t="s">
        <v>6789</v>
      </c>
      <c r="AU15" s="236" t="s">
        <v>117</v>
      </c>
      <c r="AV15" s="236" t="s">
        <v>6789</v>
      </c>
      <c r="AW15" s="236" t="s">
        <v>117</v>
      </c>
      <c r="AX15" s="236" t="s">
        <v>6789</v>
      </c>
      <c r="AY15" s="236" t="s">
        <v>117</v>
      </c>
      <c r="AZ15" s="236" t="s">
        <v>6789</v>
      </c>
      <c r="BA15" s="236" t="s">
        <v>117</v>
      </c>
      <c r="BB15" s="236" t="s">
        <v>6789</v>
      </c>
      <c r="BC15" s="236" t="s">
        <v>117</v>
      </c>
      <c r="BD15" s="236" t="s">
        <v>6789</v>
      </c>
      <c r="BE15" s="227"/>
      <c r="BF15" s="227"/>
      <c r="BG15" s="227"/>
      <c r="BH15" s="227"/>
    </row>
    <row r="16" spans="1:60" s="109" customFormat="1" ht="15" customHeight="1">
      <c r="A16" s="378"/>
      <c r="B16" s="286" t="s">
        <v>7411</v>
      </c>
      <c r="C16" s="565" t="s">
        <v>6</v>
      </c>
      <c r="D16" s="309">
        <v>500</v>
      </c>
      <c r="E16" s="788" t="str">
        <f>CONCATENATE("1FE14R3",MID(F16,9,3),IF(MID(F16,13,1)="",0,MID(F16,13,1)),IF(MID(F16,14,1)="",0,MID(F16,14,1)),G16)</f>
        <v>1FE14R3350A0G</v>
      </c>
      <c r="F16" s="798" t="s">
        <v>1281</v>
      </c>
      <c r="G16" s="407" t="s">
        <v>6992</v>
      </c>
      <c r="H16" s="379"/>
      <c r="I16" s="765" t="s">
        <v>7139</v>
      </c>
      <c r="J16" s="380"/>
      <c r="K16" s="671" t="s">
        <v>7591</v>
      </c>
      <c r="L16" s="681" t="s">
        <v>7620</v>
      </c>
      <c r="M16" s="671" t="s">
        <v>7777</v>
      </c>
      <c r="N16" s="116" t="s">
        <v>1282</v>
      </c>
      <c r="O16" s="381">
        <v>0.54</v>
      </c>
      <c r="P16" s="312"/>
      <c r="Q16" s="565" t="s">
        <v>6789</v>
      </c>
      <c r="R16" s="565" t="s">
        <v>6789</v>
      </c>
      <c r="S16" s="565" t="s">
        <v>6789</v>
      </c>
      <c r="T16" s="565" t="s">
        <v>6789</v>
      </c>
      <c r="U16" s="565" t="s">
        <v>6789</v>
      </c>
      <c r="V16" s="565" t="s">
        <v>6789</v>
      </c>
      <c r="W16" s="565" t="s">
        <v>6789</v>
      </c>
      <c r="X16" s="565" t="s">
        <v>6789</v>
      </c>
      <c r="Y16" s="565" t="s">
        <v>6789</v>
      </c>
      <c r="Z16" s="565" t="s">
        <v>6789</v>
      </c>
      <c r="AA16" s="565" t="s">
        <v>6789</v>
      </c>
      <c r="AB16" s="565" t="s">
        <v>6789</v>
      </c>
      <c r="AC16" s="565" t="s">
        <v>6789</v>
      </c>
      <c r="AD16" s="565" t="s">
        <v>6789</v>
      </c>
      <c r="AE16" s="565" t="s">
        <v>6789</v>
      </c>
      <c r="AF16" s="565" t="s">
        <v>6789</v>
      </c>
      <c r="AG16" s="565" t="s">
        <v>6789</v>
      </c>
      <c r="AH16" s="565" t="s">
        <v>6789</v>
      </c>
      <c r="AI16" s="565" t="s">
        <v>6789</v>
      </c>
      <c r="AJ16" s="565" t="s">
        <v>6789</v>
      </c>
      <c r="AK16" s="565" t="s">
        <v>6789</v>
      </c>
      <c r="AL16" s="565" t="s">
        <v>6789</v>
      </c>
      <c r="AM16" s="565" t="s">
        <v>6789</v>
      </c>
      <c r="AN16" s="565" t="s">
        <v>6789</v>
      </c>
      <c r="AO16" s="565" t="s">
        <v>6789</v>
      </c>
      <c r="AP16" s="565" t="s">
        <v>6789</v>
      </c>
      <c r="AQ16" s="565" t="s">
        <v>6789</v>
      </c>
      <c r="AR16" s="565" t="s">
        <v>6789</v>
      </c>
      <c r="AS16" s="565" t="s">
        <v>6789</v>
      </c>
      <c r="AT16" s="565" t="s">
        <v>6789</v>
      </c>
      <c r="AU16" s="565" t="s">
        <v>6789</v>
      </c>
      <c r="AV16" s="565" t="s">
        <v>6789</v>
      </c>
      <c r="AW16" s="565" t="s">
        <v>6789</v>
      </c>
      <c r="AX16" s="565" t="s">
        <v>6789</v>
      </c>
      <c r="AY16" s="565" t="s">
        <v>6789</v>
      </c>
      <c r="AZ16" s="565" t="s">
        <v>6789</v>
      </c>
      <c r="BA16" s="565" t="s">
        <v>6789</v>
      </c>
      <c r="BB16" s="565" t="s">
        <v>6789</v>
      </c>
      <c r="BC16" s="565" t="s">
        <v>6789</v>
      </c>
      <c r="BD16" s="565" t="s">
        <v>6789</v>
      </c>
      <c r="BE16" s="378"/>
      <c r="BF16" s="378"/>
      <c r="BG16" s="378"/>
      <c r="BH16" s="378"/>
    </row>
    <row r="17" spans="1:60" s="109" customFormat="1" ht="15" customHeight="1">
      <c r="A17" s="378"/>
      <c r="B17" s="289" t="s">
        <v>7411</v>
      </c>
      <c r="C17" s="571" t="s">
        <v>6</v>
      </c>
      <c r="D17" s="382">
        <v>500</v>
      </c>
      <c r="E17" s="769" t="str">
        <f>CONCATENATE("1FE19RA",MID(F17,9,3),IF(MID(F17,13,1)="",0,MID(F17,13,1)),IF(MID(F17,14,1)="",0,MID(F17,14,1)),G17)</f>
        <v>1FE19RA350Q0F</v>
      </c>
      <c r="F17" s="770" t="s">
        <v>1283</v>
      </c>
      <c r="G17" s="578" t="s">
        <v>7101</v>
      </c>
      <c r="H17" s="268"/>
      <c r="I17" s="784" t="s">
        <v>7139</v>
      </c>
      <c r="J17" s="383"/>
      <c r="K17" s="680"/>
      <c r="L17" s="682"/>
      <c r="M17" s="680"/>
      <c r="N17" s="346" t="s">
        <v>1284</v>
      </c>
      <c r="O17" s="385">
        <v>0.23</v>
      </c>
      <c r="P17" s="386"/>
      <c r="Q17" s="571" t="s">
        <v>6789</v>
      </c>
      <c r="R17" s="571" t="s">
        <v>6789</v>
      </c>
      <c r="S17" s="571" t="s">
        <v>6789</v>
      </c>
      <c r="T17" s="571" t="s">
        <v>6789</v>
      </c>
      <c r="U17" s="571" t="s">
        <v>6789</v>
      </c>
      <c r="V17" s="571" t="s">
        <v>6789</v>
      </c>
      <c r="W17" s="571" t="s">
        <v>6789</v>
      </c>
      <c r="X17" s="571" t="s">
        <v>6789</v>
      </c>
      <c r="Y17" s="571" t="s">
        <v>6789</v>
      </c>
      <c r="Z17" s="571" t="s">
        <v>6789</v>
      </c>
      <c r="AA17" s="571" t="s">
        <v>6789</v>
      </c>
      <c r="AB17" s="571" t="s">
        <v>6789</v>
      </c>
      <c r="AC17" s="571" t="s">
        <v>6789</v>
      </c>
      <c r="AD17" s="571" t="s">
        <v>6789</v>
      </c>
      <c r="AE17" s="571" t="s">
        <v>6789</v>
      </c>
      <c r="AF17" s="571" t="s">
        <v>6789</v>
      </c>
      <c r="AG17" s="571" t="s">
        <v>6789</v>
      </c>
      <c r="AH17" s="571" t="s">
        <v>6789</v>
      </c>
      <c r="AI17" s="571" t="s">
        <v>6789</v>
      </c>
      <c r="AJ17" s="571" t="s">
        <v>6789</v>
      </c>
      <c r="AK17" s="571" t="s">
        <v>6789</v>
      </c>
      <c r="AL17" s="571" t="s">
        <v>6789</v>
      </c>
      <c r="AM17" s="571" t="s">
        <v>6789</v>
      </c>
      <c r="AN17" s="571" t="s">
        <v>6789</v>
      </c>
      <c r="AO17" s="571" t="s">
        <v>6789</v>
      </c>
      <c r="AP17" s="571" t="s">
        <v>6789</v>
      </c>
      <c r="AQ17" s="571" t="s">
        <v>6789</v>
      </c>
      <c r="AR17" s="571" t="s">
        <v>6789</v>
      </c>
      <c r="AS17" s="571" t="s">
        <v>6789</v>
      </c>
      <c r="AT17" s="571" t="s">
        <v>6789</v>
      </c>
      <c r="AU17" s="571" t="s">
        <v>6789</v>
      </c>
      <c r="AV17" s="571" t="s">
        <v>6789</v>
      </c>
      <c r="AW17" s="571" t="s">
        <v>6789</v>
      </c>
      <c r="AX17" s="571" t="s">
        <v>6789</v>
      </c>
      <c r="AY17" s="571" t="s">
        <v>6789</v>
      </c>
      <c r="AZ17" s="571" t="s">
        <v>6789</v>
      </c>
      <c r="BA17" s="571" t="s">
        <v>6789</v>
      </c>
      <c r="BB17" s="571" t="s">
        <v>6789</v>
      </c>
      <c r="BC17" s="571" t="s">
        <v>6789</v>
      </c>
      <c r="BD17" s="571" t="s">
        <v>6789</v>
      </c>
      <c r="BE17" s="378"/>
      <c r="BF17" s="378"/>
      <c r="BG17" s="378"/>
      <c r="BH17" s="378"/>
    </row>
    <row r="18" spans="1:60" s="109" customFormat="1" ht="15" customHeight="1">
      <c r="A18" s="378"/>
      <c r="B18" s="289" t="s">
        <v>7411</v>
      </c>
      <c r="C18" s="571" t="s">
        <v>6</v>
      </c>
      <c r="D18" s="382">
        <v>500</v>
      </c>
      <c r="E18" s="769" t="str">
        <f>CONCATENATE("1FE14R3",MID(F18,9,3),IF(MID(F18,13,1)="",0,MID(F18,13,1)),IF(MID(F18,14,1)="",0,MID(F18,14,1)),G18)</f>
        <v>1FE14R3350E0B</v>
      </c>
      <c r="F18" s="770" t="s">
        <v>6947</v>
      </c>
      <c r="G18" s="578" t="s">
        <v>6622</v>
      </c>
      <c r="H18" s="268"/>
      <c r="I18" s="784" t="s">
        <v>7139</v>
      </c>
      <c r="J18" s="383"/>
      <c r="K18" s="680"/>
      <c r="L18" s="682"/>
      <c r="M18" s="680"/>
      <c r="N18" s="346" t="s">
        <v>1282</v>
      </c>
      <c r="O18" s="385"/>
      <c r="P18" s="386"/>
      <c r="Q18" s="571" t="s">
        <v>6789</v>
      </c>
      <c r="R18" s="571" t="s">
        <v>6789</v>
      </c>
      <c r="S18" s="571" t="s">
        <v>6789</v>
      </c>
      <c r="T18" s="571" t="s">
        <v>6789</v>
      </c>
      <c r="U18" s="571" t="s">
        <v>6789</v>
      </c>
      <c r="V18" s="571" t="s">
        <v>6789</v>
      </c>
      <c r="W18" s="571" t="s">
        <v>6789</v>
      </c>
      <c r="X18" s="571" t="s">
        <v>6789</v>
      </c>
      <c r="Y18" s="571" t="s">
        <v>6789</v>
      </c>
      <c r="Z18" s="571" t="s">
        <v>6789</v>
      </c>
      <c r="AA18" s="571" t="s">
        <v>6789</v>
      </c>
      <c r="AB18" s="571" t="s">
        <v>6789</v>
      </c>
      <c r="AC18" s="571" t="s">
        <v>6789</v>
      </c>
      <c r="AD18" s="571" t="s">
        <v>6789</v>
      </c>
      <c r="AE18" s="571" t="s">
        <v>6789</v>
      </c>
      <c r="AF18" s="571" t="s">
        <v>6789</v>
      </c>
      <c r="AG18" s="571" t="s">
        <v>6789</v>
      </c>
      <c r="AH18" s="571" t="s">
        <v>6789</v>
      </c>
      <c r="AI18" s="571" t="s">
        <v>6789</v>
      </c>
      <c r="AJ18" s="571" t="s">
        <v>6789</v>
      </c>
      <c r="AK18" s="571" t="s">
        <v>6789</v>
      </c>
      <c r="AL18" s="571" t="s">
        <v>6789</v>
      </c>
      <c r="AM18" s="571" t="s">
        <v>6789</v>
      </c>
      <c r="AN18" s="571" t="s">
        <v>6789</v>
      </c>
      <c r="AO18" s="571" t="s">
        <v>6789</v>
      </c>
      <c r="AP18" s="571" t="s">
        <v>6789</v>
      </c>
      <c r="AQ18" s="571" t="s">
        <v>6789</v>
      </c>
      <c r="AR18" s="571" t="s">
        <v>6789</v>
      </c>
      <c r="AS18" s="571" t="s">
        <v>6789</v>
      </c>
      <c r="AT18" s="571" t="s">
        <v>6789</v>
      </c>
      <c r="AU18" s="571" t="s">
        <v>6789</v>
      </c>
      <c r="AV18" s="571" t="s">
        <v>6789</v>
      </c>
      <c r="AW18" s="571" t="s">
        <v>6789</v>
      </c>
      <c r="AX18" s="571" t="s">
        <v>6789</v>
      </c>
      <c r="AY18" s="571" t="s">
        <v>6789</v>
      </c>
      <c r="AZ18" s="571" t="s">
        <v>6789</v>
      </c>
      <c r="BA18" s="571" t="s">
        <v>6789</v>
      </c>
      <c r="BB18" s="571" t="s">
        <v>6789</v>
      </c>
      <c r="BC18" s="571" t="s">
        <v>6789</v>
      </c>
      <c r="BD18" s="571" t="s">
        <v>6789</v>
      </c>
      <c r="BE18" s="378"/>
      <c r="BF18" s="378"/>
      <c r="BG18" s="378"/>
      <c r="BH18" s="378"/>
    </row>
    <row r="19" spans="1:60" s="109" customFormat="1" ht="15" customHeight="1">
      <c r="A19" s="378"/>
      <c r="B19" s="289" t="s">
        <v>7411</v>
      </c>
      <c r="C19" s="571" t="s">
        <v>6</v>
      </c>
      <c r="D19" s="382">
        <v>500</v>
      </c>
      <c r="E19" s="790" t="str">
        <f>CONCATENATE("1FE19RA",MID(F19,9,3),IF(MID(F19,13,1)="",0,MID(F19,13,1)),IF(MID(F19,14,1)="",0,MID(F19,14,1)),G19)</f>
        <v>1FE19RA350S0B</v>
      </c>
      <c r="F19" s="770" t="s">
        <v>6948</v>
      </c>
      <c r="G19" s="578" t="s">
        <v>6622</v>
      </c>
      <c r="H19" s="268"/>
      <c r="I19" s="784" t="s">
        <v>7139</v>
      </c>
      <c r="J19" s="383"/>
      <c r="K19" s="672"/>
      <c r="L19" s="683"/>
      <c r="M19" s="672"/>
      <c r="N19" s="285" t="s">
        <v>1284</v>
      </c>
      <c r="O19" s="385"/>
      <c r="P19" s="386"/>
      <c r="Q19" s="571" t="s">
        <v>6789</v>
      </c>
      <c r="R19" s="571" t="s">
        <v>6789</v>
      </c>
      <c r="S19" s="571" t="s">
        <v>6789</v>
      </c>
      <c r="T19" s="571" t="s">
        <v>6789</v>
      </c>
      <c r="U19" s="571" t="s">
        <v>6789</v>
      </c>
      <c r="V19" s="571" t="s">
        <v>6789</v>
      </c>
      <c r="W19" s="571" t="s">
        <v>6789</v>
      </c>
      <c r="X19" s="571" t="s">
        <v>6789</v>
      </c>
      <c r="Y19" s="571" t="s">
        <v>6789</v>
      </c>
      <c r="Z19" s="571" t="s">
        <v>6789</v>
      </c>
      <c r="AA19" s="571" t="s">
        <v>6789</v>
      </c>
      <c r="AB19" s="571" t="s">
        <v>6789</v>
      </c>
      <c r="AC19" s="571" t="s">
        <v>6789</v>
      </c>
      <c r="AD19" s="571" t="s">
        <v>6789</v>
      </c>
      <c r="AE19" s="571" t="s">
        <v>6789</v>
      </c>
      <c r="AF19" s="571" t="s">
        <v>6789</v>
      </c>
      <c r="AG19" s="571" t="s">
        <v>6789</v>
      </c>
      <c r="AH19" s="571" t="s">
        <v>6789</v>
      </c>
      <c r="AI19" s="571" t="s">
        <v>6789</v>
      </c>
      <c r="AJ19" s="571" t="s">
        <v>6789</v>
      </c>
      <c r="AK19" s="571" t="s">
        <v>6789</v>
      </c>
      <c r="AL19" s="571" t="s">
        <v>6789</v>
      </c>
      <c r="AM19" s="571" t="s">
        <v>6789</v>
      </c>
      <c r="AN19" s="571" t="s">
        <v>6789</v>
      </c>
      <c r="AO19" s="571" t="s">
        <v>6789</v>
      </c>
      <c r="AP19" s="571" t="s">
        <v>6789</v>
      </c>
      <c r="AQ19" s="571" t="s">
        <v>6789</v>
      </c>
      <c r="AR19" s="571" t="s">
        <v>6789</v>
      </c>
      <c r="AS19" s="571" t="s">
        <v>6789</v>
      </c>
      <c r="AT19" s="571" t="s">
        <v>6789</v>
      </c>
      <c r="AU19" s="571" t="s">
        <v>6789</v>
      </c>
      <c r="AV19" s="571" t="s">
        <v>6789</v>
      </c>
      <c r="AW19" s="571" t="s">
        <v>6789</v>
      </c>
      <c r="AX19" s="571" t="s">
        <v>6789</v>
      </c>
      <c r="AY19" s="571" t="s">
        <v>6789</v>
      </c>
      <c r="AZ19" s="571" t="s">
        <v>6789</v>
      </c>
      <c r="BA19" s="571" t="s">
        <v>6789</v>
      </c>
      <c r="BB19" s="571" t="s">
        <v>6789</v>
      </c>
      <c r="BC19" s="571" t="s">
        <v>6789</v>
      </c>
      <c r="BD19" s="571" t="s">
        <v>6789</v>
      </c>
      <c r="BE19" s="378"/>
      <c r="BF19" s="378"/>
      <c r="BG19" s="378"/>
      <c r="BH19" s="378"/>
    </row>
    <row r="20" spans="1:60" s="100" customFormat="1" ht="15" customHeight="1">
      <c r="A20" s="227"/>
      <c r="B20" s="225" t="s">
        <v>7420</v>
      </c>
      <c r="C20" s="283" t="s">
        <v>6</v>
      </c>
      <c r="D20" s="233">
        <v>600</v>
      </c>
      <c r="E20" s="790" t="str">
        <f>CONCATENATE("1FE19RA",MID(F20,9,3),IF(MID(F20,13,1)="",0,MID(F20,13,1)),IF(MID(F20,14,1)="",0,MID(F20,14,1)),G20)</f>
        <v>1FE19RA427C0C</v>
      </c>
      <c r="F20" s="762" t="s">
        <v>1359</v>
      </c>
      <c r="G20" s="199" t="s">
        <v>7024</v>
      </c>
      <c r="H20" s="199"/>
      <c r="I20" s="762" t="s">
        <v>7140</v>
      </c>
      <c r="J20" s="220"/>
      <c r="K20" s="567" t="s">
        <v>7594</v>
      </c>
      <c r="L20" s="199"/>
      <c r="M20" s="567" t="s">
        <v>7592</v>
      </c>
      <c r="N20" s="285" t="s">
        <v>1360</v>
      </c>
      <c r="O20" s="221">
        <v>1</v>
      </c>
      <c r="P20" s="221"/>
      <c r="Q20" s="236" t="s">
        <v>117</v>
      </c>
      <c r="R20" s="236" t="s">
        <v>117</v>
      </c>
      <c r="S20" s="236" t="s">
        <v>6789</v>
      </c>
      <c r="T20" s="236" t="s">
        <v>6789</v>
      </c>
      <c r="U20" s="236" t="s">
        <v>117</v>
      </c>
      <c r="V20" s="236" t="s">
        <v>117</v>
      </c>
      <c r="W20" s="236" t="s">
        <v>6789</v>
      </c>
      <c r="X20" s="236" t="s">
        <v>6789</v>
      </c>
      <c r="Y20" s="236" t="s">
        <v>117</v>
      </c>
      <c r="Z20" s="236" t="s">
        <v>117</v>
      </c>
      <c r="AA20" s="236" t="s">
        <v>117</v>
      </c>
      <c r="AB20" s="236" t="s">
        <v>117</v>
      </c>
      <c r="AC20" s="236" t="s">
        <v>117</v>
      </c>
      <c r="AD20" s="236" t="s">
        <v>117</v>
      </c>
      <c r="AE20" s="236" t="s">
        <v>6789</v>
      </c>
      <c r="AF20" s="236" t="s">
        <v>6789</v>
      </c>
      <c r="AG20" s="236" t="s">
        <v>117</v>
      </c>
      <c r="AH20" s="236" t="s">
        <v>117</v>
      </c>
      <c r="AI20" s="236" t="s">
        <v>6789</v>
      </c>
      <c r="AJ20" s="236" t="s">
        <v>6789</v>
      </c>
      <c r="AK20" s="236" t="s">
        <v>117</v>
      </c>
      <c r="AL20" s="236" t="s">
        <v>117</v>
      </c>
      <c r="AM20" s="236" t="s">
        <v>6789</v>
      </c>
      <c r="AN20" s="236" t="s">
        <v>6789</v>
      </c>
      <c r="AO20" s="236" t="s">
        <v>117</v>
      </c>
      <c r="AP20" s="236" t="s">
        <v>117</v>
      </c>
      <c r="AQ20" s="236" t="s">
        <v>6789</v>
      </c>
      <c r="AR20" s="236" t="s">
        <v>6789</v>
      </c>
      <c r="AS20" s="236" t="s">
        <v>117</v>
      </c>
      <c r="AT20" s="236" t="s">
        <v>117</v>
      </c>
      <c r="AU20" s="236" t="s">
        <v>117</v>
      </c>
      <c r="AV20" s="236" t="s">
        <v>117</v>
      </c>
      <c r="AW20" s="236" t="s">
        <v>117</v>
      </c>
      <c r="AX20" s="236" t="s">
        <v>117</v>
      </c>
      <c r="AY20" s="236" t="s">
        <v>6789</v>
      </c>
      <c r="AZ20" s="236" t="s">
        <v>6789</v>
      </c>
      <c r="BA20" s="236" t="s">
        <v>117</v>
      </c>
      <c r="BB20" s="236" t="s">
        <v>117</v>
      </c>
      <c r="BC20" s="236" t="s">
        <v>6789</v>
      </c>
      <c r="BD20" s="236" t="s">
        <v>6789</v>
      </c>
      <c r="BE20" s="227"/>
      <c r="BF20" s="227"/>
      <c r="BG20" s="227"/>
      <c r="BH20" s="227"/>
    </row>
    <row r="21" spans="1:60" s="100" customFormat="1" ht="15" customHeight="1">
      <c r="A21" s="227"/>
      <c r="B21" s="225" t="s">
        <v>7420</v>
      </c>
      <c r="C21" s="328" t="s">
        <v>6</v>
      </c>
      <c r="D21" s="259">
        <v>601</v>
      </c>
      <c r="E21" s="790" t="str">
        <f>CONCATENATE("1FE19RA",MID(F21,9,3),IF(MID(F21,13,1)="",0,MID(F21,13,1)),IF(MID(F21,14,1)="",0,MID(F21,14,1)),G21)</f>
        <v>1FE19RA427D0C</v>
      </c>
      <c r="F21" s="767" t="s">
        <v>1361</v>
      </c>
      <c r="G21" s="239" t="s">
        <v>7024</v>
      </c>
      <c r="H21" s="239"/>
      <c r="I21" s="767" t="s">
        <v>7141</v>
      </c>
      <c r="J21" s="235"/>
      <c r="K21" s="235" t="s">
        <v>7593</v>
      </c>
      <c r="L21" s="239"/>
      <c r="M21" s="567" t="s">
        <v>7592</v>
      </c>
      <c r="N21" s="218" t="s">
        <v>1362</v>
      </c>
      <c r="O21" s="264">
        <v>0</v>
      </c>
      <c r="P21" s="264"/>
      <c r="Q21" s="566" t="s">
        <v>117</v>
      </c>
      <c r="R21" s="566" t="s">
        <v>117</v>
      </c>
      <c r="S21" s="566" t="s">
        <v>117</v>
      </c>
      <c r="T21" s="566" t="s">
        <v>117</v>
      </c>
      <c r="U21" s="566" t="s">
        <v>117</v>
      </c>
      <c r="V21" s="566" t="s">
        <v>117</v>
      </c>
      <c r="W21" s="566" t="s">
        <v>117</v>
      </c>
      <c r="X21" s="566" t="s">
        <v>117</v>
      </c>
      <c r="Y21" s="566" t="s">
        <v>6789</v>
      </c>
      <c r="Z21" s="566" t="s">
        <v>6789</v>
      </c>
      <c r="AA21" s="566" t="s">
        <v>6789</v>
      </c>
      <c r="AB21" s="566" t="s">
        <v>6789</v>
      </c>
      <c r="AC21" s="566" t="s">
        <v>117</v>
      </c>
      <c r="AD21" s="566" t="s">
        <v>117</v>
      </c>
      <c r="AE21" s="566" t="s">
        <v>117</v>
      </c>
      <c r="AF21" s="566" t="s">
        <v>117</v>
      </c>
      <c r="AG21" s="566" t="s">
        <v>117</v>
      </c>
      <c r="AH21" s="566" t="s">
        <v>117</v>
      </c>
      <c r="AI21" s="566" t="s">
        <v>117</v>
      </c>
      <c r="AJ21" s="566" t="s">
        <v>117</v>
      </c>
      <c r="AK21" s="566" t="s">
        <v>117</v>
      </c>
      <c r="AL21" s="566" t="s">
        <v>117</v>
      </c>
      <c r="AM21" s="566" t="s">
        <v>117</v>
      </c>
      <c r="AN21" s="566" t="s">
        <v>117</v>
      </c>
      <c r="AO21" s="566" t="s">
        <v>117</v>
      </c>
      <c r="AP21" s="566" t="s">
        <v>117</v>
      </c>
      <c r="AQ21" s="566" t="s">
        <v>117</v>
      </c>
      <c r="AR21" s="566" t="s">
        <v>117</v>
      </c>
      <c r="AS21" s="566" t="s">
        <v>6789</v>
      </c>
      <c r="AT21" s="566" t="s">
        <v>6789</v>
      </c>
      <c r="AU21" s="566" t="s">
        <v>6789</v>
      </c>
      <c r="AV21" s="566" t="s">
        <v>6789</v>
      </c>
      <c r="AW21" s="566" t="s">
        <v>117</v>
      </c>
      <c r="AX21" s="566" t="s">
        <v>117</v>
      </c>
      <c r="AY21" s="566" t="s">
        <v>117</v>
      </c>
      <c r="AZ21" s="566" t="s">
        <v>117</v>
      </c>
      <c r="BA21" s="566" t="s">
        <v>117</v>
      </c>
      <c r="BB21" s="566" t="s">
        <v>117</v>
      </c>
      <c r="BC21" s="566" t="s">
        <v>117</v>
      </c>
      <c r="BD21" s="566" t="s">
        <v>117</v>
      </c>
      <c r="BE21" s="227"/>
      <c r="BF21" s="227"/>
      <c r="BG21" s="227"/>
      <c r="BH21" s="227"/>
    </row>
    <row r="22" spans="1:60" s="100" customFormat="1" ht="15" customHeight="1">
      <c r="A22" s="227"/>
      <c r="B22" s="480" t="s">
        <v>7407</v>
      </c>
      <c r="C22" s="328" t="s">
        <v>6</v>
      </c>
      <c r="D22" s="259">
        <v>700</v>
      </c>
      <c r="E22" s="763" t="str">
        <f>CONCATENATE("1FE14R3",MID(F22,9,3),IF(MID(F22,13,1)="",0,MID(F22,13,1)),IF(MID(F22,14,1)="",0,MID(F22,14,1)),G22)</f>
        <v>1FE14R3428A0D</v>
      </c>
      <c r="F22" s="767" t="s">
        <v>1377</v>
      </c>
      <c r="G22" s="239" t="s">
        <v>7098</v>
      </c>
      <c r="H22" s="239"/>
      <c r="I22" s="767" t="s">
        <v>7142</v>
      </c>
      <c r="J22" s="235"/>
      <c r="K22" s="235" t="s">
        <v>7596</v>
      </c>
      <c r="L22" s="239"/>
      <c r="M22" s="564" t="s">
        <v>7595</v>
      </c>
      <c r="N22" s="218" t="s">
        <v>1378</v>
      </c>
      <c r="O22" s="264">
        <v>0.62</v>
      </c>
      <c r="P22" s="264"/>
      <c r="Q22" s="566" t="s">
        <v>117</v>
      </c>
      <c r="R22" s="566" t="s">
        <v>117</v>
      </c>
      <c r="S22" s="566" t="s">
        <v>117</v>
      </c>
      <c r="T22" s="566" t="s">
        <v>117</v>
      </c>
      <c r="U22" s="566" t="s">
        <v>117</v>
      </c>
      <c r="V22" s="566" t="s">
        <v>117</v>
      </c>
      <c r="W22" s="566" t="s">
        <v>117</v>
      </c>
      <c r="X22" s="566" t="s">
        <v>117</v>
      </c>
      <c r="Y22" s="566" t="s">
        <v>117</v>
      </c>
      <c r="Z22" s="566" t="s">
        <v>117</v>
      </c>
      <c r="AA22" s="566" t="s">
        <v>117</v>
      </c>
      <c r="AB22" s="566" t="s">
        <v>117</v>
      </c>
      <c r="AC22" s="566" t="s">
        <v>6789</v>
      </c>
      <c r="AD22" s="566" t="s">
        <v>6789</v>
      </c>
      <c r="AE22" s="566" t="s">
        <v>6789</v>
      </c>
      <c r="AF22" s="566" t="s">
        <v>6789</v>
      </c>
      <c r="AG22" s="566" t="s">
        <v>6789</v>
      </c>
      <c r="AH22" s="566" t="s">
        <v>6789</v>
      </c>
      <c r="AI22" s="566" t="s">
        <v>6789</v>
      </c>
      <c r="AJ22" s="566" t="s">
        <v>6789</v>
      </c>
      <c r="AK22" s="566" t="s">
        <v>117</v>
      </c>
      <c r="AL22" s="566" t="s">
        <v>117</v>
      </c>
      <c r="AM22" s="566" t="s">
        <v>117</v>
      </c>
      <c r="AN22" s="566" t="s">
        <v>117</v>
      </c>
      <c r="AO22" s="566" t="s">
        <v>117</v>
      </c>
      <c r="AP22" s="566" t="s">
        <v>117</v>
      </c>
      <c r="AQ22" s="566" t="s">
        <v>117</v>
      </c>
      <c r="AR22" s="566" t="s">
        <v>117</v>
      </c>
      <c r="AS22" s="566" t="s">
        <v>117</v>
      </c>
      <c r="AT22" s="566" t="s">
        <v>117</v>
      </c>
      <c r="AU22" s="566" t="s">
        <v>117</v>
      </c>
      <c r="AV22" s="566" t="s">
        <v>117</v>
      </c>
      <c r="AW22" s="566" t="s">
        <v>6789</v>
      </c>
      <c r="AX22" s="566" t="s">
        <v>6789</v>
      </c>
      <c r="AY22" s="566" t="s">
        <v>6789</v>
      </c>
      <c r="AZ22" s="566" t="s">
        <v>6789</v>
      </c>
      <c r="BA22" s="566" t="s">
        <v>6789</v>
      </c>
      <c r="BB22" s="566" t="s">
        <v>6789</v>
      </c>
      <c r="BC22" s="566" t="s">
        <v>6789</v>
      </c>
      <c r="BD22" s="566" t="s">
        <v>6789</v>
      </c>
      <c r="BE22" s="227"/>
      <c r="BF22" s="227"/>
      <c r="BG22" s="227"/>
      <c r="BH22" s="227"/>
    </row>
    <row r="23" spans="1:60" s="100" customFormat="1" ht="15" customHeight="1">
      <c r="A23" s="227"/>
      <c r="B23" s="387"/>
      <c r="C23" s="388"/>
      <c r="D23" s="389"/>
      <c r="E23" s="390"/>
      <c r="F23" s="384"/>
      <c r="G23" s="391"/>
      <c r="H23" s="227"/>
      <c r="I23" s="227"/>
      <c r="J23" s="384"/>
      <c r="K23" s="384"/>
      <c r="L23" s="391"/>
      <c r="M23" s="391"/>
      <c r="N23" s="392"/>
      <c r="O23" s="393"/>
      <c r="P23" s="394"/>
      <c r="Q23" s="395"/>
      <c r="R23" s="395"/>
      <c r="S23" s="395"/>
      <c r="T23" s="395"/>
      <c r="U23" s="395"/>
      <c r="V23" s="395"/>
      <c r="W23" s="395"/>
      <c r="X23" s="395"/>
      <c r="Y23" s="395"/>
      <c r="Z23" s="395"/>
      <c r="AA23" s="395"/>
      <c r="AB23" s="395"/>
      <c r="AC23" s="395"/>
      <c r="AD23" s="395"/>
      <c r="AE23" s="395"/>
      <c r="AF23" s="395"/>
      <c r="AG23" s="396"/>
      <c r="AH23" s="396"/>
      <c r="AI23" s="396"/>
      <c r="AJ23" s="396"/>
      <c r="AK23" s="343"/>
      <c r="AL23" s="343"/>
      <c r="AM23" s="343"/>
      <c r="AN23" s="343"/>
      <c r="AO23" s="343"/>
      <c r="AP23" s="343"/>
      <c r="AQ23" s="343"/>
      <c r="AR23" s="343"/>
      <c r="AS23" s="343"/>
      <c r="AT23" s="343"/>
      <c r="AU23" s="343"/>
      <c r="AV23" s="343"/>
      <c r="AW23" s="343"/>
      <c r="AX23" s="343"/>
      <c r="AY23" s="343"/>
      <c r="AZ23" s="343"/>
      <c r="BA23" s="343"/>
      <c r="BB23" s="343"/>
      <c r="BC23" s="343"/>
      <c r="BD23" s="343"/>
      <c r="BE23" s="227"/>
      <c r="BF23" s="227"/>
      <c r="BG23" s="227"/>
      <c r="BH23" s="227"/>
    </row>
    <row r="24" spans="1:60">
      <c r="I24" s="40"/>
      <c r="J24" s="35"/>
      <c r="K24" s="35"/>
      <c r="L24" s="35"/>
      <c r="M24" s="35"/>
      <c r="N24" s="35"/>
    </row>
    <row r="25" spans="1:60">
      <c r="I25" s="40"/>
      <c r="J25" s="35"/>
      <c r="K25" s="35"/>
      <c r="L25" s="35"/>
      <c r="M25" s="35"/>
      <c r="N25" s="35"/>
    </row>
    <row r="258" spans="21:53">
      <c r="U258" s="102"/>
      <c r="BA258" s="102"/>
    </row>
    <row r="286" spans="21:53">
      <c r="U286" s="102"/>
      <c r="BA286" s="102"/>
    </row>
  </sheetData>
  <mergeCells count="3">
    <mergeCell ref="M16:M19"/>
    <mergeCell ref="K16:K19"/>
    <mergeCell ref="L16:L19"/>
  </mergeCells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FFFF00"/>
  </sheetPr>
  <dimension ref="A1:AN267"/>
  <sheetViews>
    <sheetView zoomScale="85" zoomScaleNormal="85" workbookViewId="0">
      <selection activeCell="AG8" sqref="AG8"/>
    </sheetView>
  </sheetViews>
  <sheetFormatPr baseColWidth="10" defaultColWidth="14.5703125" defaultRowHeight="15" outlineLevelCol="1"/>
  <cols>
    <col min="1" max="1" width="9.140625" style="31" customWidth="1"/>
    <col min="2" max="2" width="22.28515625" style="31" bestFit="1" customWidth="1"/>
    <col min="3" max="3" width="10.5703125" style="31" customWidth="1"/>
    <col min="4" max="4" width="10.140625" style="31" customWidth="1"/>
    <col min="5" max="5" width="17.7109375" style="31" customWidth="1"/>
    <col min="6" max="6" width="19.5703125" style="31" customWidth="1"/>
    <col min="7" max="7" width="6.5703125" style="31" customWidth="1"/>
    <col min="8" max="8" width="14.5703125" style="31" bestFit="1" customWidth="1"/>
    <col min="9" max="9" width="19.28515625" style="31" customWidth="1"/>
    <col min="10" max="10" width="15.85546875" style="31" customWidth="1"/>
    <col min="11" max="11" width="62.28515625" style="31" hidden="1" customWidth="1" outlineLevel="1"/>
    <col min="12" max="12" width="35.140625" style="31" hidden="1" customWidth="1" outlineLevel="1"/>
    <col min="13" max="13" width="54.140625" style="31" hidden="1" customWidth="1" outlineLevel="1"/>
    <col min="14" max="14" width="21.7109375" style="31" customWidth="1" collapsed="1"/>
    <col min="15" max="15" width="9" style="31" customWidth="1"/>
    <col min="16" max="16" width="10.5703125" style="31" customWidth="1"/>
    <col min="17" max="18" width="3.85546875" style="31" customWidth="1"/>
    <col min="19" max="20" width="3.85546875" style="114" customWidth="1"/>
    <col min="21" max="24" width="3.85546875" style="32" customWidth="1"/>
    <col min="25" max="28" width="3.85546875" style="57" customWidth="1"/>
    <col min="29" max="32" width="3.85546875" style="110" customWidth="1"/>
    <col min="33" max="40" width="14.5703125" style="16"/>
    <col min="41" max="158" width="9.140625" style="31" customWidth="1"/>
    <col min="159" max="159" width="14.5703125" style="31"/>
    <col min="160" max="160" width="9.140625" style="31" customWidth="1"/>
    <col min="161" max="161" width="14.5703125" style="31" customWidth="1"/>
    <col min="162" max="162" width="10.7109375" style="31" customWidth="1"/>
    <col min="163" max="163" width="25" style="31" customWidth="1"/>
    <col min="164" max="165" width="10.5703125" style="31" customWidth="1"/>
    <col min="166" max="167" width="15.7109375" style="31" customWidth="1"/>
    <col min="168" max="168" width="9.140625" style="31" customWidth="1"/>
    <col min="169" max="172" width="4.7109375" style="31" customWidth="1"/>
    <col min="173" max="414" width="9.140625" style="31" customWidth="1"/>
    <col min="415" max="415" width="14.5703125" style="31"/>
    <col min="416" max="416" width="9.140625" style="31" customWidth="1"/>
    <col min="417" max="417" width="14.5703125" style="31" customWidth="1"/>
    <col min="418" max="418" width="10.7109375" style="31" customWidth="1"/>
    <col min="419" max="419" width="25" style="31" customWidth="1"/>
    <col min="420" max="421" width="10.5703125" style="31" customWidth="1"/>
    <col min="422" max="423" width="15.7109375" style="31" customWidth="1"/>
    <col min="424" max="424" width="9.140625" style="31" customWidth="1"/>
    <col min="425" max="428" width="4.7109375" style="31" customWidth="1"/>
    <col min="429" max="670" width="9.140625" style="31" customWidth="1"/>
    <col min="671" max="671" width="14.5703125" style="31"/>
    <col min="672" max="672" width="9.140625" style="31" customWidth="1"/>
    <col min="673" max="673" width="14.5703125" style="31" customWidth="1"/>
    <col min="674" max="674" width="10.7109375" style="31" customWidth="1"/>
    <col min="675" max="675" width="25" style="31" customWidth="1"/>
    <col min="676" max="677" width="10.5703125" style="31" customWidth="1"/>
    <col min="678" max="679" width="15.7109375" style="31" customWidth="1"/>
    <col min="680" max="680" width="9.140625" style="31" customWidth="1"/>
    <col min="681" max="684" width="4.7109375" style="31" customWidth="1"/>
    <col min="685" max="926" width="9.140625" style="31" customWidth="1"/>
    <col min="927" max="927" width="14.5703125" style="31"/>
    <col min="928" max="928" width="9.140625" style="31" customWidth="1"/>
    <col min="929" max="929" width="14.5703125" style="31" customWidth="1"/>
    <col min="930" max="930" width="10.7109375" style="31" customWidth="1"/>
    <col min="931" max="931" width="25" style="31" customWidth="1"/>
    <col min="932" max="933" width="10.5703125" style="31" customWidth="1"/>
    <col min="934" max="935" width="15.7109375" style="31" customWidth="1"/>
    <col min="936" max="936" width="9.140625" style="31" customWidth="1"/>
    <col min="937" max="940" width="4.7109375" style="31" customWidth="1"/>
    <col min="941" max="1182" width="9.140625" style="31" customWidth="1"/>
    <col min="1183" max="1183" width="14.5703125" style="31"/>
    <col min="1184" max="1184" width="9.140625" style="31" customWidth="1"/>
    <col min="1185" max="1185" width="14.5703125" style="31" customWidth="1"/>
    <col min="1186" max="1186" width="10.7109375" style="31" customWidth="1"/>
    <col min="1187" max="1187" width="25" style="31" customWidth="1"/>
    <col min="1188" max="1189" width="10.5703125" style="31" customWidth="1"/>
    <col min="1190" max="1191" width="15.7109375" style="31" customWidth="1"/>
    <col min="1192" max="1192" width="9.140625" style="31" customWidth="1"/>
    <col min="1193" max="1196" width="4.7109375" style="31" customWidth="1"/>
    <col min="1197" max="1438" width="9.140625" style="31" customWidth="1"/>
    <col min="1439" max="1439" width="14.5703125" style="31"/>
    <col min="1440" max="1440" width="9.140625" style="31" customWidth="1"/>
    <col min="1441" max="1441" width="14.5703125" style="31" customWidth="1"/>
    <col min="1442" max="1442" width="10.7109375" style="31" customWidth="1"/>
    <col min="1443" max="1443" width="25" style="31" customWidth="1"/>
    <col min="1444" max="1445" width="10.5703125" style="31" customWidth="1"/>
    <col min="1446" max="1447" width="15.7109375" style="31" customWidth="1"/>
    <col min="1448" max="1448" width="9.140625" style="31" customWidth="1"/>
    <col min="1449" max="1452" width="4.7109375" style="31" customWidth="1"/>
    <col min="1453" max="1694" width="9.140625" style="31" customWidth="1"/>
    <col min="1695" max="1695" width="14.5703125" style="31"/>
    <col min="1696" max="1696" width="9.140625" style="31" customWidth="1"/>
    <col min="1697" max="1697" width="14.5703125" style="31" customWidth="1"/>
    <col min="1698" max="1698" width="10.7109375" style="31" customWidth="1"/>
    <col min="1699" max="1699" width="25" style="31" customWidth="1"/>
    <col min="1700" max="1701" width="10.5703125" style="31" customWidth="1"/>
    <col min="1702" max="1703" width="15.7109375" style="31" customWidth="1"/>
    <col min="1704" max="1704" width="9.140625" style="31" customWidth="1"/>
    <col min="1705" max="1708" width="4.7109375" style="31" customWidth="1"/>
    <col min="1709" max="1950" width="9.140625" style="31" customWidth="1"/>
    <col min="1951" max="1951" width="14.5703125" style="31"/>
    <col min="1952" max="1952" width="9.140625" style="31" customWidth="1"/>
    <col min="1953" max="1953" width="14.5703125" style="31" customWidth="1"/>
    <col min="1954" max="1954" width="10.7109375" style="31" customWidth="1"/>
    <col min="1955" max="1955" width="25" style="31" customWidth="1"/>
    <col min="1956" max="1957" width="10.5703125" style="31" customWidth="1"/>
    <col min="1958" max="1959" width="15.7109375" style="31" customWidth="1"/>
    <col min="1960" max="1960" width="9.140625" style="31" customWidth="1"/>
    <col min="1961" max="1964" width="4.7109375" style="31" customWidth="1"/>
    <col min="1965" max="2206" width="9.140625" style="31" customWidth="1"/>
    <col min="2207" max="2207" width="14.5703125" style="31"/>
    <col min="2208" max="2208" width="9.140625" style="31" customWidth="1"/>
    <col min="2209" max="2209" width="14.5703125" style="31" customWidth="1"/>
    <col min="2210" max="2210" width="10.7109375" style="31" customWidth="1"/>
    <col min="2211" max="2211" width="25" style="31" customWidth="1"/>
    <col min="2212" max="2213" width="10.5703125" style="31" customWidth="1"/>
    <col min="2214" max="2215" width="15.7109375" style="31" customWidth="1"/>
    <col min="2216" max="2216" width="9.140625" style="31" customWidth="1"/>
    <col min="2217" max="2220" width="4.7109375" style="31" customWidth="1"/>
    <col min="2221" max="2462" width="9.140625" style="31" customWidth="1"/>
    <col min="2463" max="2463" width="14.5703125" style="31"/>
    <col min="2464" max="2464" width="9.140625" style="31" customWidth="1"/>
    <col min="2465" max="2465" width="14.5703125" style="31" customWidth="1"/>
    <col min="2466" max="2466" width="10.7109375" style="31" customWidth="1"/>
    <col min="2467" max="2467" width="25" style="31" customWidth="1"/>
    <col min="2468" max="2469" width="10.5703125" style="31" customWidth="1"/>
    <col min="2470" max="2471" width="15.7109375" style="31" customWidth="1"/>
    <col min="2472" max="2472" width="9.140625" style="31" customWidth="1"/>
    <col min="2473" max="2476" width="4.7109375" style="31" customWidth="1"/>
    <col min="2477" max="2718" width="9.140625" style="31" customWidth="1"/>
    <col min="2719" max="2719" width="14.5703125" style="31"/>
    <col min="2720" max="2720" width="9.140625" style="31" customWidth="1"/>
    <col min="2721" max="2721" width="14.5703125" style="31" customWidth="1"/>
    <col min="2722" max="2722" width="10.7109375" style="31" customWidth="1"/>
    <col min="2723" max="2723" width="25" style="31" customWidth="1"/>
    <col min="2724" max="2725" width="10.5703125" style="31" customWidth="1"/>
    <col min="2726" max="2727" width="15.7109375" style="31" customWidth="1"/>
    <col min="2728" max="2728" width="9.140625" style="31" customWidth="1"/>
    <col min="2729" max="2732" width="4.7109375" style="31" customWidth="1"/>
    <col min="2733" max="2974" width="9.140625" style="31" customWidth="1"/>
    <col min="2975" max="2975" width="14.5703125" style="31"/>
    <col min="2976" max="2976" width="9.140625" style="31" customWidth="1"/>
    <col min="2977" max="2977" width="14.5703125" style="31" customWidth="1"/>
    <col min="2978" max="2978" width="10.7109375" style="31" customWidth="1"/>
    <col min="2979" max="2979" width="25" style="31" customWidth="1"/>
    <col min="2980" max="2981" width="10.5703125" style="31" customWidth="1"/>
    <col min="2982" max="2983" width="15.7109375" style="31" customWidth="1"/>
    <col min="2984" max="2984" width="9.140625" style="31" customWidth="1"/>
    <col min="2985" max="2988" width="4.7109375" style="31" customWidth="1"/>
    <col min="2989" max="3230" width="9.140625" style="31" customWidth="1"/>
    <col min="3231" max="3231" width="14.5703125" style="31"/>
    <col min="3232" max="3232" width="9.140625" style="31" customWidth="1"/>
    <col min="3233" max="3233" width="14.5703125" style="31" customWidth="1"/>
    <col min="3234" max="3234" width="10.7109375" style="31" customWidth="1"/>
    <col min="3235" max="3235" width="25" style="31" customWidth="1"/>
    <col min="3236" max="3237" width="10.5703125" style="31" customWidth="1"/>
    <col min="3238" max="3239" width="15.7109375" style="31" customWidth="1"/>
    <col min="3240" max="3240" width="9.140625" style="31" customWidth="1"/>
    <col min="3241" max="3244" width="4.7109375" style="31" customWidth="1"/>
    <col min="3245" max="3486" width="9.140625" style="31" customWidth="1"/>
    <col min="3487" max="3487" width="14.5703125" style="31"/>
    <col min="3488" max="3488" width="9.140625" style="31" customWidth="1"/>
    <col min="3489" max="3489" width="14.5703125" style="31" customWidth="1"/>
    <col min="3490" max="3490" width="10.7109375" style="31" customWidth="1"/>
    <col min="3491" max="3491" width="25" style="31" customWidth="1"/>
    <col min="3492" max="3493" width="10.5703125" style="31" customWidth="1"/>
    <col min="3494" max="3495" width="15.7109375" style="31" customWidth="1"/>
    <col min="3496" max="3496" width="9.140625" style="31" customWidth="1"/>
    <col min="3497" max="3500" width="4.7109375" style="31" customWidth="1"/>
    <col min="3501" max="3742" width="9.140625" style="31" customWidth="1"/>
    <col min="3743" max="3743" width="14.5703125" style="31"/>
    <col min="3744" max="3744" width="9.140625" style="31" customWidth="1"/>
    <col min="3745" max="3745" width="14.5703125" style="31" customWidth="1"/>
    <col min="3746" max="3746" width="10.7109375" style="31" customWidth="1"/>
    <col min="3747" max="3747" width="25" style="31" customWidth="1"/>
    <col min="3748" max="3749" width="10.5703125" style="31" customWidth="1"/>
    <col min="3750" max="3751" width="15.7109375" style="31" customWidth="1"/>
    <col min="3752" max="3752" width="9.140625" style="31" customWidth="1"/>
    <col min="3753" max="3756" width="4.7109375" style="31" customWidth="1"/>
    <col min="3757" max="3998" width="9.140625" style="31" customWidth="1"/>
    <col min="3999" max="3999" width="14.5703125" style="31"/>
    <col min="4000" max="4000" width="9.140625" style="31" customWidth="1"/>
    <col min="4001" max="4001" width="14.5703125" style="31" customWidth="1"/>
    <col min="4002" max="4002" width="10.7109375" style="31" customWidth="1"/>
    <col min="4003" max="4003" width="25" style="31" customWidth="1"/>
    <col min="4004" max="4005" width="10.5703125" style="31" customWidth="1"/>
    <col min="4006" max="4007" width="15.7109375" style="31" customWidth="1"/>
    <col min="4008" max="4008" width="9.140625" style="31" customWidth="1"/>
    <col min="4009" max="4012" width="4.7109375" style="31" customWidth="1"/>
    <col min="4013" max="4254" width="9.140625" style="31" customWidth="1"/>
    <col min="4255" max="4255" width="14.5703125" style="31"/>
    <col min="4256" max="4256" width="9.140625" style="31" customWidth="1"/>
    <col min="4257" max="4257" width="14.5703125" style="31" customWidth="1"/>
    <col min="4258" max="4258" width="10.7109375" style="31" customWidth="1"/>
    <col min="4259" max="4259" width="25" style="31" customWidth="1"/>
    <col min="4260" max="4261" width="10.5703125" style="31" customWidth="1"/>
    <col min="4262" max="4263" width="15.7109375" style="31" customWidth="1"/>
    <col min="4264" max="4264" width="9.140625" style="31" customWidth="1"/>
    <col min="4265" max="4268" width="4.7109375" style="31" customWidth="1"/>
    <col min="4269" max="4510" width="9.140625" style="31" customWidth="1"/>
    <col min="4511" max="4511" width="14.5703125" style="31"/>
    <col min="4512" max="4512" width="9.140625" style="31" customWidth="1"/>
    <col min="4513" max="4513" width="14.5703125" style="31" customWidth="1"/>
    <col min="4514" max="4514" width="10.7109375" style="31" customWidth="1"/>
    <col min="4515" max="4515" width="25" style="31" customWidth="1"/>
    <col min="4516" max="4517" width="10.5703125" style="31" customWidth="1"/>
    <col min="4518" max="4519" width="15.7109375" style="31" customWidth="1"/>
    <col min="4520" max="4520" width="9.140625" style="31" customWidth="1"/>
    <col min="4521" max="4524" width="4.7109375" style="31" customWidth="1"/>
    <col min="4525" max="4766" width="9.140625" style="31" customWidth="1"/>
    <col min="4767" max="4767" width="14.5703125" style="31"/>
    <col min="4768" max="4768" width="9.140625" style="31" customWidth="1"/>
    <col min="4769" max="4769" width="14.5703125" style="31" customWidth="1"/>
    <col min="4770" max="4770" width="10.7109375" style="31" customWidth="1"/>
    <col min="4771" max="4771" width="25" style="31" customWidth="1"/>
    <col min="4772" max="4773" width="10.5703125" style="31" customWidth="1"/>
    <col min="4774" max="4775" width="15.7109375" style="31" customWidth="1"/>
    <col min="4776" max="4776" width="9.140625" style="31" customWidth="1"/>
    <col min="4777" max="4780" width="4.7109375" style="31" customWidth="1"/>
    <col min="4781" max="5022" width="9.140625" style="31" customWidth="1"/>
    <col min="5023" max="5023" width="14.5703125" style="31"/>
    <col min="5024" max="5024" width="9.140625" style="31" customWidth="1"/>
    <col min="5025" max="5025" width="14.5703125" style="31" customWidth="1"/>
    <col min="5026" max="5026" width="10.7109375" style="31" customWidth="1"/>
    <col min="5027" max="5027" width="25" style="31" customWidth="1"/>
    <col min="5028" max="5029" width="10.5703125" style="31" customWidth="1"/>
    <col min="5030" max="5031" width="15.7109375" style="31" customWidth="1"/>
    <col min="5032" max="5032" width="9.140625" style="31" customWidth="1"/>
    <col min="5033" max="5036" width="4.7109375" style="31" customWidth="1"/>
    <col min="5037" max="5278" width="9.140625" style="31" customWidth="1"/>
    <col min="5279" max="5279" width="14.5703125" style="31"/>
    <col min="5280" max="5280" width="9.140625" style="31" customWidth="1"/>
    <col min="5281" max="5281" width="14.5703125" style="31" customWidth="1"/>
    <col min="5282" max="5282" width="10.7109375" style="31" customWidth="1"/>
    <col min="5283" max="5283" width="25" style="31" customWidth="1"/>
    <col min="5284" max="5285" width="10.5703125" style="31" customWidth="1"/>
    <col min="5286" max="5287" width="15.7109375" style="31" customWidth="1"/>
    <col min="5288" max="5288" width="9.140625" style="31" customWidth="1"/>
    <col min="5289" max="5292" width="4.7109375" style="31" customWidth="1"/>
    <col min="5293" max="5534" width="9.140625" style="31" customWidth="1"/>
    <col min="5535" max="5535" width="14.5703125" style="31"/>
    <col min="5536" max="5536" width="9.140625" style="31" customWidth="1"/>
    <col min="5537" max="5537" width="14.5703125" style="31" customWidth="1"/>
    <col min="5538" max="5538" width="10.7109375" style="31" customWidth="1"/>
    <col min="5539" max="5539" width="25" style="31" customWidth="1"/>
    <col min="5540" max="5541" width="10.5703125" style="31" customWidth="1"/>
    <col min="5542" max="5543" width="15.7109375" style="31" customWidth="1"/>
    <col min="5544" max="5544" width="9.140625" style="31" customWidth="1"/>
    <col min="5545" max="5548" width="4.7109375" style="31" customWidth="1"/>
    <col min="5549" max="5790" width="9.140625" style="31" customWidth="1"/>
    <col min="5791" max="5791" width="14.5703125" style="31"/>
    <col min="5792" max="5792" width="9.140625" style="31" customWidth="1"/>
    <col min="5793" max="5793" width="14.5703125" style="31" customWidth="1"/>
    <col min="5794" max="5794" width="10.7109375" style="31" customWidth="1"/>
    <col min="5795" max="5795" width="25" style="31" customWidth="1"/>
    <col min="5796" max="5797" width="10.5703125" style="31" customWidth="1"/>
    <col min="5798" max="5799" width="15.7109375" style="31" customWidth="1"/>
    <col min="5800" max="5800" width="9.140625" style="31" customWidth="1"/>
    <col min="5801" max="5804" width="4.7109375" style="31" customWidth="1"/>
    <col min="5805" max="6046" width="9.140625" style="31" customWidth="1"/>
    <col min="6047" max="6047" width="14.5703125" style="31"/>
    <col min="6048" max="6048" width="9.140625" style="31" customWidth="1"/>
    <col min="6049" max="6049" width="14.5703125" style="31" customWidth="1"/>
    <col min="6050" max="6050" width="10.7109375" style="31" customWidth="1"/>
    <col min="6051" max="6051" width="25" style="31" customWidth="1"/>
    <col min="6052" max="6053" width="10.5703125" style="31" customWidth="1"/>
    <col min="6054" max="6055" width="15.7109375" style="31" customWidth="1"/>
    <col min="6056" max="6056" width="9.140625" style="31" customWidth="1"/>
    <col min="6057" max="6060" width="4.7109375" style="31" customWidth="1"/>
    <col min="6061" max="6302" width="9.140625" style="31" customWidth="1"/>
    <col min="6303" max="6303" width="14.5703125" style="31"/>
    <col min="6304" max="6304" width="9.140625" style="31" customWidth="1"/>
    <col min="6305" max="6305" width="14.5703125" style="31" customWidth="1"/>
    <col min="6306" max="6306" width="10.7109375" style="31" customWidth="1"/>
    <col min="6307" max="6307" width="25" style="31" customWidth="1"/>
    <col min="6308" max="6309" width="10.5703125" style="31" customWidth="1"/>
    <col min="6310" max="6311" width="15.7109375" style="31" customWidth="1"/>
    <col min="6312" max="6312" width="9.140625" style="31" customWidth="1"/>
    <col min="6313" max="6316" width="4.7109375" style="31" customWidth="1"/>
    <col min="6317" max="6558" width="9.140625" style="31" customWidth="1"/>
    <col min="6559" max="6559" width="14.5703125" style="31"/>
    <col min="6560" max="6560" width="9.140625" style="31" customWidth="1"/>
    <col min="6561" max="6561" width="14.5703125" style="31" customWidth="1"/>
    <col min="6562" max="6562" width="10.7109375" style="31" customWidth="1"/>
    <col min="6563" max="6563" width="25" style="31" customWidth="1"/>
    <col min="6564" max="6565" width="10.5703125" style="31" customWidth="1"/>
    <col min="6566" max="6567" width="15.7109375" style="31" customWidth="1"/>
    <col min="6568" max="6568" width="9.140625" style="31" customWidth="1"/>
    <col min="6569" max="6572" width="4.7109375" style="31" customWidth="1"/>
    <col min="6573" max="6814" width="9.140625" style="31" customWidth="1"/>
    <col min="6815" max="6815" width="14.5703125" style="31"/>
    <col min="6816" max="6816" width="9.140625" style="31" customWidth="1"/>
    <col min="6817" max="6817" width="14.5703125" style="31" customWidth="1"/>
    <col min="6818" max="6818" width="10.7109375" style="31" customWidth="1"/>
    <col min="6819" max="6819" width="25" style="31" customWidth="1"/>
    <col min="6820" max="6821" width="10.5703125" style="31" customWidth="1"/>
    <col min="6822" max="6823" width="15.7109375" style="31" customWidth="1"/>
    <col min="6824" max="6824" width="9.140625" style="31" customWidth="1"/>
    <col min="6825" max="6828" width="4.7109375" style="31" customWidth="1"/>
    <col min="6829" max="7070" width="9.140625" style="31" customWidth="1"/>
    <col min="7071" max="7071" width="14.5703125" style="31"/>
    <col min="7072" max="7072" width="9.140625" style="31" customWidth="1"/>
    <col min="7073" max="7073" width="14.5703125" style="31" customWidth="1"/>
    <col min="7074" max="7074" width="10.7109375" style="31" customWidth="1"/>
    <col min="7075" max="7075" width="25" style="31" customWidth="1"/>
    <col min="7076" max="7077" width="10.5703125" style="31" customWidth="1"/>
    <col min="7078" max="7079" width="15.7109375" style="31" customWidth="1"/>
    <col min="7080" max="7080" width="9.140625" style="31" customWidth="1"/>
    <col min="7081" max="7084" width="4.7109375" style="31" customWidth="1"/>
    <col min="7085" max="7326" width="9.140625" style="31" customWidth="1"/>
    <col min="7327" max="7327" width="14.5703125" style="31"/>
    <col min="7328" max="7328" width="9.140625" style="31" customWidth="1"/>
    <col min="7329" max="7329" width="14.5703125" style="31" customWidth="1"/>
    <col min="7330" max="7330" width="10.7109375" style="31" customWidth="1"/>
    <col min="7331" max="7331" width="25" style="31" customWidth="1"/>
    <col min="7332" max="7333" width="10.5703125" style="31" customWidth="1"/>
    <col min="7334" max="7335" width="15.7109375" style="31" customWidth="1"/>
    <col min="7336" max="7336" width="9.140625" style="31" customWidth="1"/>
    <col min="7337" max="7340" width="4.7109375" style="31" customWidth="1"/>
    <col min="7341" max="7582" width="9.140625" style="31" customWidth="1"/>
    <col min="7583" max="7583" width="14.5703125" style="31"/>
    <col min="7584" max="7584" width="9.140625" style="31" customWidth="1"/>
    <col min="7585" max="7585" width="14.5703125" style="31" customWidth="1"/>
    <col min="7586" max="7586" width="10.7109375" style="31" customWidth="1"/>
    <col min="7587" max="7587" width="25" style="31" customWidth="1"/>
    <col min="7588" max="7589" width="10.5703125" style="31" customWidth="1"/>
    <col min="7590" max="7591" width="15.7109375" style="31" customWidth="1"/>
    <col min="7592" max="7592" width="9.140625" style="31" customWidth="1"/>
    <col min="7593" max="7596" width="4.7109375" style="31" customWidth="1"/>
    <col min="7597" max="7838" width="9.140625" style="31" customWidth="1"/>
    <col min="7839" max="7839" width="14.5703125" style="31"/>
    <col min="7840" max="7840" width="9.140625" style="31" customWidth="1"/>
    <col min="7841" max="7841" width="14.5703125" style="31" customWidth="1"/>
    <col min="7842" max="7842" width="10.7109375" style="31" customWidth="1"/>
    <col min="7843" max="7843" width="25" style="31" customWidth="1"/>
    <col min="7844" max="7845" width="10.5703125" style="31" customWidth="1"/>
    <col min="7846" max="7847" width="15.7109375" style="31" customWidth="1"/>
    <col min="7848" max="7848" width="9.140625" style="31" customWidth="1"/>
    <col min="7849" max="7852" width="4.7109375" style="31" customWidth="1"/>
    <col min="7853" max="8094" width="9.140625" style="31" customWidth="1"/>
    <col min="8095" max="8095" width="14.5703125" style="31"/>
    <col min="8096" max="8096" width="9.140625" style="31" customWidth="1"/>
    <col min="8097" max="8097" width="14.5703125" style="31" customWidth="1"/>
    <col min="8098" max="8098" width="10.7109375" style="31" customWidth="1"/>
    <col min="8099" max="8099" width="25" style="31" customWidth="1"/>
    <col min="8100" max="8101" width="10.5703125" style="31" customWidth="1"/>
    <col min="8102" max="8103" width="15.7109375" style="31" customWidth="1"/>
    <col min="8104" max="8104" width="9.140625" style="31" customWidth="1"/>
    <col min="8105" max="8108" width="4.7109375" style="31" customWidth="1"/>
    <col min="8109" max="8350" width="9.140625" style="31" customWidth="1"/>
    <col min="8351" max="8351" width="14.5703125" style="31"/>
    <col min="8352" max="8352" width="9.140625" style="31" customWidth="1"/>
    <col min="8353" max="8353" width="14.5703125" style="31" customWidth="1"/>
    <col min="8354" max="8354" width="10.7109375" style="31" customWidth="1"/>
    <col min="8355" max="8355" width="25" style="31" customWidth="1"/>
    <col min="8356" max="8357" width="10.5703125" style="31" customWidth="1"/>
    <col min="8358" max="8359" width="15.7109375" style="31" customWidth="1"/>
    <col min="8360" max="8360" width="9.140625" style="31" customWidth="1"/>
    <col min="8361" max="8364" width="4.7109375" style="31" customWidth="1"/>
    <col min="8365" max="8606" width="9.140625" style="31" customWidth="1"/>
    <col min="8607" max="8607" width="14.5703125" style="31"/>
    <col min="8608" max="8608" width="9.140625" style="31" customWidth="1"/>
    <col min="8609" max="8609" width="14.5703125" style="31" customWidth="1"/>
    <col min="8610" max="8610" width="10.7109375" style="31" customWidth="1"/>
    <col min="8611" max="8611" width="25" style="31" customWidth="1"/>
    <col min="8612" max="8613" width="10.5703125" style="31" customWidth="1"/>
    <col min="8614" max="8615" width="15.7109375" style="31" customWidth="1"/>
    <col min="8616" max="8616" width="9.140625" style="31" customWidth="1"/>
    <col min="8617" max="8620" width="4.7109375" style="31" customWidth="1"/>
    <col min="8621" max="8862" width="9.140625" style="31" customWidth="1"/>
    <col min="8863" max="8863" width="14.5703125" style="31"/>
    <col min="8864" max="8864" width="9.140625" style="31" customWidth="1"/>
    <col min="8865" max="8865" width="14.5703125" style="31" customWidth="1"/>
    <col min="8866" max="8866" width="10.7109375" style="31" customWidth="1"/>
    <col min="8867" max="8867" width="25" style="31" customWidth="1"/>
    <col min="8868" max="8869" width="10.5703125" style="31" customWidth="1"/>
    <col min="8870" max="8871" width="15.7109375" style="31" customWidth="1"/>
    <col min="8872" max="8872" width="9.140625" style="31" customWidth="1"/>
    <col min="8873" max="8876" width="4.7109375" style="31" customWidth="1"/>
    <col min="8877" max="9118" width="9.140625" style="31" customWidth="1"/>
    <col min="9119" max="9119" width="14.5703125" style="31"/>
    <col min="9120" max="9120" width="9.140625" style="31" customWidth="1"/>
    <col min="9121" max="9121" width="14.5703125" style="31" customWidth="1"/>
    <col min="9122" max="9122" width="10.7109375" style="31" customWidth="1"/>
    <col min="9123" max="9123" width="25" style="31" customWidth="1"/>
    <col min="9124" max="9125" width="10.5703125" style="31" customWidth="1"/>
    <col min="9126" max="9127" width="15.7109375" style="31" customWidth="1"/>
    <col min="9128" max="9128" width="9.140625" style="31" customWidth="1"/>
    <col min="9129" max="9132" width="4.7109375" style="31" customWidth="1"/>
    <col min="9133" max="9374" width="9.140625" style="31" customWidth="1"/>
    <col min="9375" max="9375" width="14.5703125" style="31"/>
    <col min="9376" max="9376" width="9.140625" style="31" customWidth="1"/>
    <col min="9377" max="9377" width="14.5703125" style="31" customWidth="1"/>
    <col min="9378" max="9378" width="10.7109375" style="31" customWidth="1"/>
    <col min="9379" max="9379" width="25" style="31" customWidth="1"/>
    <col min="9380" max="9381" width="10.5703125" style="31" customWidth="1"/>
    <col min="9382" max="9383" width="15.7109375" style="31" customWidth="1"/>
    <col min="9384" max="9384" width="9.140625" style="31" customWidth="1"/>
    <col min="9385" max="9388" width="4.7109375" style="31" customWidth="1"/>
    <col min="9389" max="9630" width="9.140625" style="31" customWidth="1"/>
    <col min="9631" max="9631" width="14.5703125" style="31"/>
    <col min="9632" max="9632" width="9.140625" style="31" customWidth="1"/>
    <col min="9633" max="9633" width="14.5703125" style="31" customWidth="1"/>
    <col min="9634" max="9634" width="10.7109375" style="31" customWidth="1"/>
    <col min="9635" max="9635" width="25" style="31" customWidth="1"/>
    <col min="9636" max="9637" width="10.5703125" style="31" customWidth="1"/>
    <col min="9638" max="9639" width="15.7109375" style="31" customWidth="1"/>
    <col min="9640" max="9640" width="9.140625" style="31" customWidth="1"/>
    <col min="9641" max="9644" width="4.7109375" style="31" customWidth="1"/>
    <col min="9645" max="9886" width="9.140625" style="31" customWidth="1"/>
    <col min="9887" max="9887" width="14.5703125" style="31"/>
    <col min="9888" max="9888" width="9.140625" style="31" customWidth="1"/>
    <col min="9889" max="9889" width="14.5703125" style="31" customWidth="1"/>
    <col min="9890" max="9890" width="10.7109375" style="31" customWidth="1"/>
    <col min="9891" max="9891" width="25" style="31" customWidth="1"/>
    <col min="9892" max="9893" width="10.5703125" style="31" customWidth="1"/>
    <col min="9894" max="9895" width="15.7109375" style="31" customWidth="1"/>
    <col min="9896" max="9896" width="9.140625" style="31" customWidth="1"/>
    <col min="9897" max="9900" width="4.7109375" style="31" customWidth="1"/>
    <col min="9901" max="10142" width="9.140625" style="31" customWidth="1"/>
    <col min="10143" max="10143" width="14.5703125" style="31"/>
    <col min="10144" max="10144" width="9.140625" style="31" customWidth="1"/>
    <col min="10145" max="10145" width="14.5703125" style="31" customWidth="1"/>
    <col min="10146" max="10146" width="10.7109375" style="31" customWidth="1"/>
    <col min="10147" max="10147" width="25" style="31" customWidth="1"/>
    <col min="10148" max="10149" width="10.5703125" style="31" customWidth="1"/>
    <col min="10150" max="10151" width="15.7109375" style="31" customWidth="1"/>
    <col min="10152" max="10152" width="9.140625" style="31" customWidth="1"/>
    <col min="10153" max="10156" width="4.7109375" style="31" customWidth="1"/>
    <col min="10157" max="10398" width="9.140625" style="31" customWidth="1"/>
    <col min="10399" max="10399" width="14.5703125" style="31"/>
    <col min="10400" max="10400" width="9.140625" style="31" customWidth="1"/>
    <col min="10401" max="10401" width="14.5703125" style="31" customWidth="1"/>
    <col min="10402" max="10402" width="10.7109375" style="31" customWidth="1"/>
    <col min="10403" max="10403" width="25" style="31" customWidth="1"/>
    <col min="10404" max="10405" width="10.5703125" style="31" customWidth="1"/>
    <col min="10406" max="10407" width="15.7109375" style="31" customWidth="1"/>
    <col min="10408" max="10408" width="9.140625" style="31" customWidth="1"/>
    <col min="10409" max="10412" width="4.7109375" style="31" customWidth="1"/>
    <col min="10413" max="10654" width="9.140625" style="31" customWidth="1"/>
    <col min="10655" max="10655" width="14.5703125" style="31"/>
    <col min="10656" max="10656" width="9.140625" style="31" customWidth="1"/>
    <col min="10657" max="10657" width="14.5703125" style="31" customWidth="1"/>
    <col min="10658" max="10658" width="10.7109375" style="31" customWidth="1"/>
    <col min="10659" max="10659" width="25" style="31" customWidth="1"/>
    <col min="10660" max="10661" width="10.5703125" style="31" customWidth="1"/>
    <col min="10662" max="10663" width="15.7109375" style="31" customWidth="1"/>
    <col min="10664" max="10664" width="9.140625" style="31" customWidth="1"/>
    <col min="10665" max="10668" width="4.7109375" style="31" customWidth="1"/>
    <col min="10669" max="10910" width="9.140625" style="31" customWidth="1"/>
    <col min="10911" max="10911" width="14.5703125" style="31"/>
    <col min="10912" max="10912" width="9.140625" style="31" customWidth="1"/>
    <col min="10913" max="10913" width="14.5703125" style="31" customWidth="1"/>
    <col min="10914" max="10914" width="10.7109375" style="31" customWidth="1"/>
    <col min="10915" max="10915" width="25" style="31" customWidth="1"/>
    <col min="10916" max="10917" width="10.5703125" style="31" customWidth="1"/>
    <col min="10918" max="10919" width="15.7109375" style="31" customWidth="1"/>
    <col min="10920" max="10920" width="9.140625" style="31" customWidth="1"/>
    <col min="10921" max="10924" width="4.7109375" style="31" customWidth="1"/>
    <col min="10925" max="11166" width="9.140625" style="31" customWidth="1"/>
    <col min="11167" max="11167" width="14.5703125" style="31"/>
    <col min="11168" max="11168" width="9.140625" style="31" customWidth="1"/>
    <col min="11169" max="11169" width="14.5703125" style="31" customWidth="1"/>
    <col min="11170" max="11170" width="10.7109375" style="31" customWidth="1"/>
    <col min="11171" max="11171" width="25" style="31" customWidth="1"/>
    <col min="11172" max="11173" width="10.5703125" style="31" customWidth="1"/>
    <col min="11174" max="11175" width="15.7109375" style="31" customWidth="1"/>
    <col min="11176" max="11176" width="9.140625" style="31" customWidth="1"/>
    <col min="11177" max="11180" width="4.7109375" style="31" customWidth="1"/>
    <col min="11181" max="11422" width="9.140625" style="31" customWidth="1"/>
    <col min="11423" max="11423" width="14.5703125" style="31"/>
    <col min="11424" max="11424" width="9.140625" style="31" customWidth="1"/>
    <col min="11425" max="11425" width="14.5703125" style="31" customWidth="1"/>
    <col min="11426" max="11426" width="10.7109375" style="31" customWidth="1"/>
    <col min="11427" max="11427" width="25" style="31" customWidth="1"/>
    <col min="11428" max="11429" width="10.5703125" style="31" customWidth="1"/>
    <col min="11430" max="11431" width="15.7109375" style="31" customWidth="1"/>
    <col min="11432" max="11432" width="9.140625" style="31" customWidth="1"/>
    <col min="11433" max="11436" width="4.7109375" style="31" customWidth="1"/>
    <col min="11437" max="11678" width="9.140625" style="31" customWidth="1"/>
    <col min="11679" max="11679" width="14.5703125" style="31"/>
    <col min="11680" max="11680" width="9.140625" style="31" customWidth="1"/>
    <col min="11681" max="11681" width="14.5703125" style="31" customWidth="1"/>
    <col min="11682" max="11682" width="10.7109375" style="31" customWidth="1"/>
    <col min="11683" max="11683" width="25" style="31" customWidth="1"/>
    <col min="11684" max="11685" width="10.5703125" style="31" customWidth="1"/>
    <col min="11686" max="11687" width="15.7109375" style="31" customWidth="1"/>
    <col min="11688" max="11688" width="9.140625" style="31" customWidth="1"/>
    <col min="11689" max="11692" width="4.7109375" style="31" customWidth="1"/>
    <col min="11693" max="11934" width="9.140625" style="31" customWidth="1"/>
    <col min="11935" max="11935" width="14.5703125" style="31"/>
    <col min="11936" max="11936" width="9.140625" style="31" customWidth="1"/>
    <col min="11937" max="11937" width="14.5703125" style="31" customWidth="1"/>
    <col min="11938" max="11938" width="10.7109375" style="31" customWidth="1"/>
    <col min="11939" max="11939" width="25" style="31" customWidth="1"/>
    <col min="11940" max="11941" width="10.5703125" style="31" customWidth="1"/>
    <col min="11942" max="11943" width="15.7109375" style="31" customWidth="1"/>
    <col min="11944" max="11944" width="9.140625" style="31" customWidth="1"/>
    <col min="11945" max="11948" width="4.7109375" style="31" customWidth="1"/>
    <col min="11949" max="12190" width="9.140625" style="31" customWidth="1"/>
    <col min="12191" max="12191" width="14.5703125" style="31"/>
    <col min="12192" max="12192" width="9.140625" style="31" customWidth="1"/>
    <col min="12193" max="12193" width="14.5703125" style="31" customWidth="1"/>
    <col min="12194" max="12194" width="10.7109375" style="31" customWidth="1"/>
    <col min="12195" max="12195" width="25" style="31" customWidth="1"/>
    <col min="12196" max="12197" width="10.5703125" style="31" customWidth="1"/>
    <col min="12198" max="12199" width="15.7109375" style="31" customWidth="1"/>
    <col min="12200" max="12200" width="9.140625" style="31" customWidth="1"/>
    <col min="12201" max="12204" width="4.7109375" style="31" customWidth="1"/>
    <col min="12205" max="12446" width="9.140625" style="31" customWidth="1"/>
    <col min="12447" max="12447" width="14.5703125" style="31"/>
    <col min="12448" max="12448" width="9.140625" style="31" customWidth="1"/>
    <col min="12449" max="12449" width="14.5703125" style="31" customWidth="1"/>
    <col min="12450" max="12450" width="10.7109375" style="31" customWidth="1"/>
    <col min="12451" max="12451" width="25" style="31" customWidth="1"/>
    <col min="12452" max="12453" width="10.5703125" style="31" customWidth="1"/>
    <col min="12454" max="12455" width="15.7109375" style="31" customWidth="1"/>
    <col min="12456" max="12456" width="9.140625" style="31" customWidth="1"/>
    <col min="12457" max="12460" width="4.7109375" style="31" customWidth="1"/>
    <col min="12461" max="12702" width="9.140625" style="31" customWidth="1"/>
    <col min="12703" max="12703" width="14.5703125" style="31"/>
    <col min="12704" max="12704" width="9.140625" style="31" customWidth="1"/>
    <col min="12705" max="12705" width="14.5703125" style="31" customWidth="1"/>
    <col min="12706" max="12706" width="10.7109375" style="31" customWidth="1"/>
    <col min="12707" max="12707" width="25" style="31" customWidth="1"/>
    <col min="12708" max="12709" width="10.5703125" style="31" customWidth="1"/>
    <col min="12710" max="12711" width="15.7109375" style="31" customWidth="1"/>
    <col min="12712" max="12712" width="9.140625" style="31" customWidth="1"/>
    <col min="12713" max="12716" width="4.7109375" style="31" customWidth="1"/>
    <col min="12717" max="12958" width="9.140625" style="31" customWidth="1"/>
    <col min="12959" max="12959" width="14.5703125" style="31"/>
    <col min="12960" max="12960" width="9.140625" style="31" customWidth="1"/>
    <col min="12961" max="12961" width="14.5703125" style="31" customWidth="1"/>
    <col min="12962" max="12962" width="10.7109375" style="31" customWidth="1"/>
    <col min="12963" max="12963" width="25" style="31" customWidth="1"/>
    <col min="12964" max="12965" width="10.5703125" style="31" customWidth="1"/>
    <col min="12966" max="12967" width="15.7109375" style="31" customWidth="1"/>
    <col min="12968" max="12968" width="9.140625" style="31" customWidth="1"/>
    <col min="12969" max="12972" width="4.7109375" style="31" customWidth="1"/>
    <col min="12973" max="13214" width="9.140625" style="31" customWidth="1"/>
    <col min="13215" max="13215" width="14.5703125" style="31"/>
    <col min="13216" max="13216" width="9.140625" style="31" customWidth="1"/>
    <col min="13217" max="13217" width="14.5703125" style="31" customWidth="1"/>
    <col min="13218" max="13218" width="10.7109375" style="31" customWidth="1"/>
    <col min="13219" max="13219" width="25" style="31" customWidth="1"/>
    <col min="13220" max="13221" width="10.5703125" style="31" customWidth="1"/>
    <col min="13222" max="13223" width="15.7109375" style="31" customWidth="1"/>
    <col min="13224" max="13224" width="9.140625" style="31" customWidth="1"/>
    <col min="13225" max="13228" width="4.7109375" style="31" customWidth="1"/>
    <col min="13229" max="13470" width="9.140625" style="31" customWidth="1"/>
    <col min="13471" max="13471" width="14.5703125" style="31"/>
    <col min="13472" max="13472" width="9.140625" style="31" customWidth="1"/>
    <col min="13473" max="13473" width="14.5703125" style="31" customWidth="1"/>
    <col min="13474" max="13474" width="10.7109375" style="31" customWidth="1"/>
    <col min="13475" max="13475" width="25" style="31" customWidth="1"/>
    <col min="13476" max="13477" width="10.5703125" style="31" customWidth="1"/>
    <col min="13478" max="13479" width="15.7109375" style="31" customWidth="1"/>
    <col min="13480" max="13480" width="9.140625" style="31" customWidth="1"/>
    <col min="13481" max="13484" width="4.7109375" style="31" customWidth="1"/>
    <col min="13485" max="13726" width="9.140625" style="31" customWidth="1"/>
    <col min="13727" max="13727" width="14.5703125" style="31"/>
    <col min="13728" max="13728" width="9.140625" style="31" customWidth="1"/>
    <col min="13729" max="13729" width="14.5703125" style="31" customWidth="1"/>
    <col min="13730" max="13730" width="10.7109375" style="31" customWidth="1"/>
    <col min="13731" max="13731" width="25" style="31" customWidth="1"/>
    <col min="13732" max="13733" width="10.5703125" style="31" customWidth="1"/>
    <col min="13734" max="13735" width="15.7109375" style="31" customWidth="1"/>
    <col min="13736" max="13736" width="9.140625" style="31" customWidth="1"/>
    <col min="13737" max="13740" width="4.7109375" style="31" customWidth="1"/>
    <col min="13741" max="13982" width="9.140625" style="31" customWidth="1"/>
    <col min="13983" max="13983" width="14.5703125" style="31"/>
    <col min="13984" max="13984" width="9.140625" style="31" customWidth="1"/>
    <col min="13985" max="13985" width="14.5703125" style="31" customWidth="1"/>
    <col min="13986" max="13986" width="10.7109375" style="31" customWidth="1"/>
    <col min="13987" max="13987" width="25" style="31" customWidth="1"/>
    <col min="13988" max="13989" width="10.5703125" style="31" customWidth="1"/>
    <col min="13990" max="13991" width="15.7109375" style="31" customWidth="1"/>
    <col min="13992" max="13992" width="9.140625" style="31" customWidth="1"/>
    <col min="13993" max="13996" width="4.7109375" style="31" customWidth="1"/>
    <col min="13997" max="14238" width="9.140625" style="31" customWidth="1"/>
    <col min="14239" max="14239" width="14.5703125" style="31"/>
    <col min="14240" max="14240" width="9.140625" style="31" customWidth="1"/>
    <col min="14241" max="14241" width="14.5703125" style="31" customWidth="1"/>
    <col min="14242" max="14242" width="10.7109375" style="31" customWidth="1"/>
    <col min="14243" max="14243" width="25" style="31" customWidth="1"/>
    <col min="14244" max="14245" width="10.5703125" style="31" customWidth="1"/>
    <col min="14246" max="14247" width="15.7109375" style="31" customWidth="1"/>
    <col min="14248" max="14248" width="9.140625" style="31" customWidth="1"/>
    <col min="14249" max="14252" width="4.7109375" style="31" customWidth="1"/>
    <col min="14253" max="14494" width="9.140625" style="31" customWidth="1"/>
    <col min="14495" max="14495" width="14.5703125" style="31"/>
    <col min="14496" max="14496" width="9.140625" style="31" customWidth="1"/>
    <col min="14497" max="14497" width="14.5703125" style="31" customWidth="1"/>
    <col min="14498" max="14498" width="10.7109375" style="31" customWidth="1"/>
    <col min="14499" max="14499" width="25" style="31" customWidth="1"/>
    <col min="14500" max="14501" width="10.5703125" style="31" customWidth="1"/>
    <col min="14502" max="14503" width="15.7109375" style="31" customWidth="1"/>
    <col min="14504" max="14504" width="9.140625" style="31" customWidth="1"/>
    <col min="14505" max="14508" width="4.7109375" style="31" customWidth="1"/>
    <col min="14509" max="14750" width="9.140625" style="31" customWidth="1"/>
    <col min="14751" max="14751" width="14.5703125" style="31"/>
    <col min="14752" max="14752" width="9.140625" style="31" customWidth="1"/>
    <col min="14753" max="14753" width="14.5703125" style="31" customWidth="1"/>
    <col min="14754" max="14754" width="10.7109375" style="31" customWidth="1"/>
    <col min="14755" max="14755" width="25" style="31" customWidth="1"/>
    <col min="14756" max="14757" width="10.5703125" style="31" customWidth="1"/>
    <col min="14758" max="14759" width="15.7109375" style="31" customWidth="1"/>
    <col min="14760" max="14760" width="9.140625" style="31" customWidth="1"/>
    <col min="14761" max="14764" width="4.7109375" style="31" customWidth="1"/>
    <col min="14765" max="15006" width="9.140625" style="31" customWidth="1"/>
    <col min="15007" max="15007" width="14.5703125" style="31"/>
    <col min="15008" max="15008" width="9.140625" style="31" customWidth="1"/>
    <col min="15009" max="15009" width="14.5703125" style="31" customWidth="1"/>
    <col min="15010" max="15010" width="10.7109375" style="31" customWidth="1"/>
    <col min="15011" max="15011" width="25" style="31" customWidth="1"/>
    <col min="15012" max="15013" width="10.5703125" style="31" customWidth="1"/>
    <col min="15014" max="15015" width="15.7109375" style="31" customWidth="1"/>
    <col min="15016" max="15016" width="9.140625" style="31" customWidth="1"/>
    <col min="15017" max="15020" width="4.7109375" style="31" customWidth="1"/>
    <col min="15021" max="15262" width="9.140625" style="31" customWidth="1"/>
    <col min="15263" max="15263" width="14.5703125" style="31"/>
    <col min="15264" max="15264" width="9.140625" style="31" customWidth="1"/>
    <col min="15265" max="15265" width="14.5703125" style="31" customWidth="1"/>
    <col min="15266" max="15266" width="10.7109375" style="31" customWidth="1"/>
    <col min="15267" max="15267" width="25" style="31" customWidth="1"/>
    <col min="15268" max="15269" width="10.5703125" style="31" customWidth="1"/>
    <col min="15270" max="15271" width="15.7109375" style="31" customWidth="1"/>
    <col min="15272" max="15272" width="9.140625" style="31" customWidth="1"/>
    <col min="15273" max="15276" width="4.7109375" style="31" customWidth="1"/>
    <col min="15277" max="15518" width="9.140625" style="31" customWidth="1"/>
    <col min="15519" max="15519" width="14.5703125" style="31"/>
    <col min="15520" max="15520" width="9.140625" style="31" customWidth="1"/>
    <col min="15521" max="15521" width="14.5703125" style="31" customWidth="1"/>
    <col min="15522" max="15522" width="10.7109375" style="31" customWidth="1"/>
    <col min="15523" max="15523" width="25" style="31" customWidth="1"/>
    <col min="15524" max="15525" width="10.5703125" style="31" customWidth="1"/>
    <col min="15526" max="15527" width="15.7109375" style="31" customWidth="1"/>
    <col min="15528" max="15528" width="9.140625" style="31" customWidth="1"/>
    <col min="15529" max="15532" width="4.7109375" style="31" customWidth="1"/>
    <col min="15533" max="15774" width="9.140625" style="31" customWidth="1"/>
    <col min="15775" max="15775" width="14.5703125" style="31"/>
    <col min="15776" max="15776" width="9.140625" style="31" customWidth="1"/>
    <col min="15777" max="15777" width="14.5703125" style="31" customWidth="1"/>
    <col min="15778" max="15778" width="10.7109375" style="31" customWidth="1"/>
    <col min="15779" max="15779" width="25" style="31" customWidth="1"/>
    <col min="15780" max="15781" width="10.5703125" style="31" customWidth="1"/>
    <col min="15782" max="15783" width="15.7109375" style="31" customWidth="1"/>
    <col min="15784" max="15784" width="9.140625" style="31" customWidth="1"/>
    <col min="15785" max="15788" width="4.7109375" style="31" customWidth="1"/>
    <col min="15789" max="16384" width="9.140625" style="31" customWidth="1"/>
  </cols>
  <sheetData>
    <row r="1" spans="1:36" ht="33" customHeight="1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198"/>
      <c r="AH1" s="198"/>
      <c r="AI1" s="198"/>
      <c r="AJ1" s="198"/>
    </row>
    <row r="2" spans="1:36" ht="12.6" customHeight="1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58"/>
      <c r="Z2" s="58"/>
      <c r="AA2" s="58"/>
      <c r="AB2" s="58"/>
      <c r="AC2" s="397"/>
      <c r="AD2" s="397"/>
      <c r="AE2" s="397"/>
      <c r="AF2" s="397"/>
      <c r="AG2" s="198"/>
      <c r="AH2" s="198"/>
      <c r="AI2" s="198"/>
      <c r="AJ2" s="198"/>
    </row>
    <row r="3" spans="1:36" s="91" customFormat="1">
      <c r="A3" s="40"/>
      <c r="B3" s="40"/>
      <c r="C3" s="200"/>
      <c r="D3" s="200"/>
      <c r="E3" s="200"/>
      <c r="F3" s="200"/>
      <c r="G3" s="40"/>
      <c r="H3" s="40"/>
      <c r="I3" s="40"/>
      <c r="J3" s="40"/>
      <c r="K3" s="40"/>
      <c r="L3" s="40"/>
      <c r="M3" s="40"/>
      <c r="N3" s="40"/>
      <c r="O3" s="40"/>
      <c r="P3" s="40" t="s">
        <v>7010</v>
      </c>
      <c r="Q3" s="247"/>
      <c r="R3" s="247"/>
      <c r="S3" s="247"/>
      <c r="T3" s="247"/>
      <c r="U3" s="247"/>
      <c r="V3" s="247"/>
      <c r="W3" s="247"/>
      <c r="X3" s="247"/>
      <c r="Y3" s="247"/>
      <c r="Z3" s="247"/>
      <c r="AA3" s="247"/>
      <c r="AB3" s="247"/>
      <c r="AC3" s="247"/>
      <c r="AD3" s="247"/>
      <c r="AE3" s="247"/>
      <c r="AF3" s="247"/>
      <c r="AG3" s="40"/>
      <c r="AH3" s="40"/>
      <c r="AI3" s="40"/>
      <c r="AJ3" s="40"/>
    </row>
    <row r="4" spans="1:36" s="91" customFormat="1">
      <c r="A4" s="40"/>
      <c r="B4" s="200"/>
      <c r="C4" s="20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 t="s">
        <v>7011</v>
      </c>
      <c r="Q4" s="247"/>
      <c r="R4" s="247"/>
      <c r="S4" s="247"/>
      <c r="T4" s="247"/>
      <c r="U4" s="247"/>
      <c r="V4" s="247"/>
      <c r="W4" s="247"/>
      <c r="X4" s="247"/>
      <c r="Y4" s="247"/>
      <c r="Z4" s="247"/>
      <c r="AA4" s="247"/>
      <c r="AB4" s="247"/>
      <c r="AC4" s="247"/>
      <c r="AD4" s="247"/>
      <c r="AE4" s="247"/>
      <c r="AF4" s="247"/>
      <c r="AG4" s="40"/>
      <c r="AH4" s="40"/>
      <c r="AI4" s="40"/>
      <c r="AJ4" s="40"/>
    </row>
    <row r="5" spans="1:36" s="91" customFormat="1" ht="17.25">
      <c r="A5" s="40"/>
      <c r="B5" s="200"/>
      <c r="C5" s="200"/>
      <c r="D5" s="40"/>
      <c r="E5" s="200"/>
      <c r="F5" s="200"/>
      <c r="G5" s="40"/>
      <c r="H5" s="40"/>
      <c r="I5" s="40"/>
      <c r="J5" s="40"/>
      <c r="K5" s="40"/>
      <c r="L5" s="40"/>
      <c r="M5" s="40"/>
      <c r="N5" s="40"/>
      <c r="O5" s="40"/>
      <c r="P5" s="40"/>
      <c r="Q5" s="482" t="s">
        <v>7028</v>
      </c>
      <c r="R5" s="482" t="s">
        <v>7028</v>
      </c>
      <c r="S5" s="482" t="s">
        <v>7028</v>
      </c>
      <c r="T5" s="482" t="s">
        <v>7028</v>
      </c>
      <c r="U5" s="482" t="s">
        <v>7028</v>
      </c>
      <c r="V5" s="482" t="s">
        <v>7028</v>
      </c>
      <c r="W5" s="482" t="s">
        <v>7028</v>
      </c>
      <c r="X5" s="482" t="s">
        <v>7028</v>
      </c>
      <c r="Y5" s="482" t="s">
        <v>7028</v>
      </c>
      <c r="Z5" s="482" t="s">
        <v>7028</v>
      </c>
      <c r="AA5" s="482" t="s">
        <v>7028</v>
      </c>
      <c r="AB5" s="482" t="s">
        <v>7028</v>
      </c>
      <c r="AC5" s="482" t="s">
        <v>7028</v>
      </c>
      <c r="AD5" s="482" t="s">
        <v>7028</v>
      </c>
      <c r="AE5" s="482" t="s">
        <v>7028</v>
      </c>
      <c r="AF5" s="482" t="s">
        <v>7028</v>
      </c>
      <c r="AG5" s="40"/>
      <c r="AH5" s="40"/>
      <c r="AI5" s="40"/>
      <c r="AJ5" s="40"/>
    </row>
    <row r="6" spans="1:36" s="91" customFormat="1" ht="21">
      <c r="A6" s="40"/>
      <c r="B6" s="200"/>
      <c r="C6" s="40"/>
      <c r="D6" s="40"/>
      <c r="E6" s="200"/>
      <c r="F6" s="200"/>
      <c r="G6" s="40"/>
      <c r="H6" s="40"/>
      <c r="I6" s="40"/>
      <c r="J6" s="40"/>
      <c r="K6" s="40"/>
      <c r="L6" s="40"/>
      <c r="M6" s="40"/>
      <c r="N6" s="40"/>
      <c r="O6" s="40"/>
      <c r="P6" s="40"/>
      <c r="Q6" s="229" t="s">
        <v>7012</v>
      </c>
      <c r="R6" s="229" t="s">
        <v>7013</v>
      </c>
      <c r="S6" s="229" t="s">
        <v>7008</v>
      </c>
      <c r="T6" s="229" t="s">
        <v>7009</v>
      </c>
      <c r="U6" s="229" t="s">
        <v>7014</v>
      </c>
      <c r="V6" s="229" t="s">
        <v>7015</v>
      </c>
      <c r="W6" s="229" t="s">
        <v>7016</v>
      </c>
      <c r="X6" s="229" t="s">
        <v>7017</v>
      </c>
      <c r="Y6" s="229" t="s">
        <v>7029</v>
      </c>
      <c r="Z6" s="229" t="s">
        <v>7030</v>
      </c>
      <c r="AA6" s="229" t="s">
        <v>7031</v>
      </c>
      <c r="AB6" s="229" t="s">
        <v>7032</v>
      </c>
      <c r="AC6" s="229" t="s">
        <v>7033</v>
      </c>
      <c r="AD6" s="229" t="s">
        <v>7034</v>
      </c>
      <c r="AE6" s="229" t="s">
        <v>7035</v>
      </c>
      <c r="AF6" s="229" t="s">
        <v>7036</v>
      </c>
      <c r="AG6" s="40"/>
      <c r="AH6" s="40"/>
      <c r="AI6" s="40"/>
      <c r="AJ6" s="40"/>
    </row>
    <row r="7" spans="1:36" s="91" customFormat="1" ht="29.25" customHeight="1">
      <c r="A7" s="40"/>
      <c r="B7" s="200" t="s">
        <v>17</v>
      </c>
      <c r="C7" s="40"/>
      <c r="D7" s="40"/>
      <c r="E7" s="40" t="str">
        <f>'VT01'!$E$7</f>
        <v>Zdat 10.07.2020</v>
      </c>
      <c r="F7" s="40"/>
      <c r="G7" s="40"/>
      <c r="H7" s="40"/>
      <c r="I7" s="40"/>
      <c r="J7" s="40"/>
      <c r="K7" s="200"/>
      <c r="L7" s="40"/>
      <c r="M7" s="40"/>
      <c r="N7" s="40"/>
      <c r="O7" s="40"/>
      <c r="P7" s="41">
        <f>COUNTA(Q7:YP7)</f>
        <v>16</v>
      </c>
      <c r="Q7" s="230" t="s">
        <v>7143</v>
      </c>
      <c r="R7" s="230" t="s">
        <v>7143</v>
      </c>
      <c r="S7" s="230" t="s">
        <v>7143</v>
      </c>
      <c r="T7" s="230" t="s">
        <v>7143</v>
      </c>
      <c r="U7" s="230" t="s">
        <v>7143</v>
      </c>
      <c r="V7" s="230" t="s">
        <v>7143</v>
      </c>
      <c r="W7" s="230" t="s">
        <v>7143</v>
      </c>
      <c r="X7" s="230" t="s">
        <v>7143</v>
      </c>
      <c r="Y7" s="230" t="s">
        <v>7143</v>
      </c>
      <c r="Z7" s="230" t="s">
        <v>7143</v>
      </c>
      <c r="AA7" s="230" t="s">
        <v>7143</v>
      </c>
      <c r="AB7" s="230" t="s">
        <v>7143</v>
      </c>
      <c r="AC7" s="230" t="s">
        <v>7143</v>
      </c>
      <c r="AD7" s="230" t="s">
        <v>7143</v>
      </c>
      <c r="AE7" s="230" t="s">
        <v>7143</v>
      </c>
      <c r="AF7" s="230" t="s">
        <v>7143</v>
      </c>
      <c r="AG7" s="40"/>
      <c r="AH7" s="40"/>
      <c r="AI7" s="40"/>
      <c r="AJ7" s="40"/>
    </row>
    <row r="8" spans="1:36" s="91" customFormat="1" ht="26.25">
      <c r="A8" s="40"/>
      <c r="B8" s="40"/>
      <c r="C8" s="40"/>
      <c r="D8" s="42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231" t="s">
        <v>7019</v>
      </c>
      <c r="R8" s="231" t="s">
        <v>7019</v>
      </c>
      <c r="S8" s="231" t="s">
        <v>7019</v>
      </c>
      <c r="T8" s="231" t="s">
        <v>7019</v>
      </c>
      <c r="U8" s="231" t="s">
        <v>7019</v>
      </c>
      <c r="V8" s="231" t="s">
        <v>7019</v>
      </c>
      <c r="W8" s="231" t="s">
        <v>7019</v>
      </c>
      <c r="X8" s="231" t="s">
        <v>7019</v>
      </c>
      <c r="Y8" s="231" t="s">
        <v>7019</v>
      </c>
      <c r="Z8" s="231" t="s">
        <v>7019</v>
      </c>
      <c r="AA8" s="231" t="s">
        <v>7019</v>
      </c>
      <c r="AB8" s="231" t="s">
        <v>7019</v>
      </c>
      <c r="AC8" s="231" t="s">
        <v>7019</v>
      </c>
      <c r="AD8" s="231" t="s">
        <v>7019</v>
      </c>
      <c r="AE8" s="231" t="s">
        <v>7019</v>
      </c>
      <c r="AF8" s="231" t="s">
        <v>7019</v>
      </c>
      <c r="AG8" s="40"/>
      <c r="AH8" s="40"/>
      <c r="AI8" s="40"/>
      <c r="AJ8" s="40"/>
    </row>
    <row r="9" spans="1:36" s="99" customFormat="1" ht="30">
      <c r="A9" s="42"/>
      <c r="B9" s="207" t="s">
        <v>6978</v>
      </c>
      <c r="C9" s="208" t="s">
        <v>6979</v>
      </c>
      <c r="D9" s="209" t="s">
        <v>6980</v>
      </c>
      <c r="E9" s="210" t="s">
        <v>6981</v>
      </c>
      <c r="F9" s="210" t="s">
        <v>6982</v>
      </c>
      <c r="G9" s="210" t="s">
        <v>6983</v>
      </c>
      <c r="H9" s="211" t="s">
        <v>6984</v>
      </c>
      <c r="I9" s="210" t="s">
        <v>6985</v>
      </c>
      <c r="J9" s="210" t="s">
        <v>6986</v>
      </c>
      <c r="K9" s="210" t="s">
        <v>6987</v>
      </c>
      <c r="L9" s="210" t="s">
        <v>6988</v>
      </c>
      <c r="M9" s="210" t="s">
        <v>6989</v>
      </c>
      <c r="N9" s="210" t="s">
        <v>6990</v>
      </c>
      <c r="O9" s="210" t="s">
        <v>6991</v>
      </c>
      <c r="P9" s="210" t="s">
        <v>6984</v>
      </c>
      <c r="Q9" s="226" t="str">
        <f>RIGHT(Q6,1)</f>
        <v>1</v>
      </c>
      <c r="R9" s="226" t="str">
        <f t="shared" ref="R9:X9" si="0">RIGHT(R6,1)</f>
        <v>2</v>
      </c>
      <c r="S9" s="226" t="str">
        <f t="shared" si="0"/>
        <v>3</v>
      </c>
      <c r="T9" s="226" t="str">
        <f t="shared" si="0"/>
        <v>4</v>
      </c>
      <c r="U9" s="226" t="str">
        <f t="shared" si="0"/>
        <v>5</v>
      </c>
      <c r="V9" s="226" t="str">
        <f t="shared" si="0"/>
        <v>6</v>
      </c>
      <c r="W9" s="226" t="str">
        <f t="shared" si="0"/>
        <v>7</v>
      </c>
      <c r="X9" s="226" t="str">
        <f t="shared" si="0"/>
        <v>8</v>
      </c>
      <c r="Y9" s="226" t="str">
        <f>RIGHT(Y6,1)</f>
        <v>9</v>
      </c>
      <c r="Z9" s="226" t="str">
        <f>RIGHT(Z6,2)</f>
        <v>10</v>
      </c>
      <c r="AA9" s="226" t="str">
        <f t="shared" ref="AA9:AF9" si="1">RIGHT(AA6,2)</f>
        <v>11</v>
      </c>
      <c r="AB9" s="226" t="str">
        <f t="shared" si="1"/>
        <v>12</v>
      </c>
      <c r="AC9" s="226" t="str">
        <f t="shared" si="1"/>
        <v>13</v>
      </c>
      <c r="AD9" s="226" t="str">
        <f t="shared" si="1"/>
        <v>14</v>
      </c>
      <c r="AE9" s="226" t="str">
        <f t="shared" si="1"/>
        <v>15</v>
      </c>
      <c r="AF9" s="226" t="str">
        <f t="shared" si="1"/>
        <v>16</v>
      </c>
      <c r="AG9" s="42"/>
      <c r="AH9" s="42"/>
      <c r="AI9" s="42"/>
      <c r="AJ9" s="42"/>
    </row>
    <row r="10" spans="1:36" s="100" customFormat="1" ht="33.6" customHeight="1">
      <c r="A10" s="227"/>
      <c r="B10" s="225" t="s">
        <v>7886</v>
      </c>
      <c r="C10" s="283" t="s">
        <v>7</v>
      </c>
      <c r="D10" s="233">
        <v>100</v>
      </c>
      <c r="E10" s="793" t="str">
        <f>CONCATENATE("1FE14R3",MID(F10,9,3),IF(MID(F10,13,1)="",0,MID(F10,13,1)),IF(MID(F10,14,1)="",0,MID(F10,14,1)),G10)</f>
        <v>1FE14R3000A0J</v>
      </c>
      <c r="F10" s="777" t="s">
        <v>114</v>
      </c>
      <c r="G10" s="199" t="s">
        <v>7895</v>
      </c>
      <c r="H10" s="199"/>
      <c r="I10" s="762" t="s">
        <v>7387</v>
      </c>
      <c r="J10" s="234" t="s">
        <v>7144</v>
      </c>
      <c r="K10" s="523" t="s">
        <v>7597</v>
      </c>
      <c r="L10" s="235" t="s">
        <v>7621</v>
      </c>
      <c r="M10" s="220"/>
      <c r="N10" s="141" t="s">
        <v>115</v>
      </c>
      <c r="O10" s="221">
        <v>1</v>
      </c>
      <c r="P10" s="221"/>
      <c r="Q10" s="236" t="s">
        <v>6789</v>
      </c>
      <c r="R10" s="236" t="s">
        <v>6789</v>
      </c>
      <c r="S10" s="236" t="s">
        <v>6789</v>
      </c>
      <c r="T10" s="236" t="s">
        <v>6789</v>
      </c>
      <c r="U10" s="236" t="s">
        <v>6789</v>
      </c>
      <c r="V10" s="236" t="s">
        <v>6789</v>
      </c>
      <c r="W10" s="236" t="s">
        <v>6789</v>
      </c>
      <c r="X10" s="236" t="s">
        <v>6789</v>
      </c>
      <c r="Y10" s="236" t="s">
        <v>6789</v>
      </c>
      <c r="Z10" s="236" t="s">
        <v>6789</v>
      </c>
      <c r="AA10" s="236" t="s">
        <v>6789</v>
      </c>
      <c r="AB10" s="236" t="s">
        <v>6789</v>
      </c>
      <c r="AC10" s="236" t="s">
        <v>6789</v>
      </c>
      <c r="AD10" s="236" t="s">
        <v>6789</v>
      </c>
      <c r="AE10" s="236" t="s">
        <v>6789</v>
      </c>
      <c r="AF10" s="236" t="s">
        <v>6789</v>
      </c>
      <c r="AG10" s="227"/>
      <c r="AH10" s="227"/>
      <c r="AI10" s="227"/>
      <c r="AJ10" s="227"/>
    </row>
    <row r="11" spans="1:36" s="100" customFormat="1" ht="28.15" customHeight="1">
      <c r="A11" s="227"/>
      <c r="B11" s="286" t="s">
        <v>7411</v>
      </c>
      <c r="C11" s="283" t="s">
        <v>7</v>
      </c>
      <c r="D11" s="233">
        <v>200</v>
      </c>
      <c r="E11" s="793" t="str">
        <f>CONCATENATE("1FE19RA",MID(F11,9,3),IF(MID(F11,13,1)="",0,MID(F11,13,1)),IF(MID(F11,14,1)="",0,MID(F11,14,1)),G11)</f>
        <v>1FE19RA007A0C</v>
      </c>
      <c r="F11" s="777" t="s">
        <v>668</v>
      </c>
      <c r="G11" s="199" t="s">
        <v>7024</v>
      </c>
      <c r="H11" s="199"/>
      <c r="I11" s="762" t="s">
        <v>7330</v>
      </c>
      <c r="J11" s="234" t="s">
        <v>7145</v>
      </c>
      <c r="K11" s="523" t="s">
        <v>7598</v>
      </c>
      <c r="L11" s="235" t="s">
        <v>7622</v>
      </c>
      <c r="M11" s="524" t="s">
        <v>7779</v>
      </c>
      <c r="N11" s="141" t="s">
        <v>115</v>
      </c>
      <c r="O11" s="221">
        <v>1</v>
      </c>
      <c r="P11" s="221"/>
      <c r="Q11" s="236" t="s">
        <v>6789</v>
      </c>
      <c r="R11" s="236" t="s">
        <v>6789</v>
      </c>
      <c r="S11" s="236" t="s">
        <v>6789</v>
      </c>
      <c r="T11" s="236" t="s">
        <v>6789</v>
      </c>
      <c r="U11" s="236" t="s">
        <v>6789</v>
      </c>
      <c r="V11" s="236" t="s">
        <v>6789</v>
      </c>
      <c r="W11" s="236" t="s">
        <v>6789</v>
      </c>
      <c r="X11" s="236" t="s">
        <v>6789</v>
      </c>
      <c r="Y11" s="236" t="s">
        <v>6789</v>
      </c>
      <c r="Z11" s="236" t="s">
        <v>6789</v>
      </c>
      <c r="AA11" s="236" t="s">
        <v>6789</v>
      </c>
      <c r="AB11" s="236" t="s">
        <v>6789</v>
      </c>
      <c r="AC11" s="236" t="s">
        <v>6789</v>
      </c>
      <c r="AD11" s="236" t="s">
        <v>6789</v>
      </c>
      <c r="AE11" s="236" t="s">
        <v>6789</v>
      </c>
      <c r="AF11" s="236" t="s">
        <v>6789</v>
      </c>
      <c r="AG11" s="227"/>
      <c r="AH11" s="227"/>
      <c r="AI11" s="227"/>
      <c r="AJ11" s="227"/>
    </row>
    <row r="12" spans="1:36" s="100" customFormat="1" ht="16.899999999999999" customHeight="1">
      <c r="A12" s="227"/>
      <c r="B12" s="238" t="s">
        <v>7864</v>
      </c>
      <c r="C12" s="283" t="s">
        <v>7</v>
      </c>
      <c r="D12" s="233">
        <v>300</v>
      </c>
      <c r="E12" s="793" t="str">
        <f t="shared" ref="E12:E14" si="2">CONCATENATE("1FE14R3",MID(F12,9,3),IF(MID(F12,13,1)="",0,MID(F12,13,1)),IF(MID(F12,14,1)="",0,MID(F12,14,1)),G12)</f>
        <v>1FE14R3064A0J</v>
      </c>
      <c r="F12" s="777" t="s">
        <v>830</v>
      </c>
      <c r="G12" s="199" t="s">
        <v>7895</v>
      </c>
      <c r="H12" s="199"/>
      <c r="I12" s="762" t="s">
        <v>7146</v>
      </c>
      <c r="J12" s="234"/>
      <c r="K12" s="523" t="s">
        <v>7600</v>
      </c>
      <c r="L12" s="244" t="s">
        <v>7623</v>
      </c>
      <c r="M12" s="524" t="s">
        <v>7599</v>
      </c>
      <c r="N12" s="218" t="s">
        <v>115</v>
      </c>
      <c r="O12" s="221">
        <v>1</v>
      </c>
      <c r="P12" s="221"/>
      <c r="Q12" s="236" t="s">
        <v>6789</v>
      </c>
      <c r="R12" s="236" t="s">
        <v>6789</v>
      </c>
      <c r="S12" s="236" t="s">
        <v>6789</v>
      </c>
      <c r="T12" s="236" t="s">
        <v>6789</v>
      </c>
      <c r="U12" s="236" t="s">
        <v>6789</v>
      </c>
      <c r="V12" s="236" t="s">
        <v>6789</v>
      </c>
      <c r="W12" s="236" t="s">
        <v>6789</v>
      </c>
      <c r="X12" s="236" t="s">
        <v>6789</v>
      </c>
      <c r="Y12" s="236" t="s">
        <v>6789</v>
      </c>
      <c r="Z12" s="236" t="s">
        <v>6789</v>
      </c>
      <c r="AA12" s="236" t="s">
        <v>6789</v>
      </c>
      <c r="AB12" s="236" t="s">
        <v>6789</v>
      </c>
      <c r="AC12" s="236" t="s">
        <v>6789</v>
      </c>
      <c r="AD12" s="236" t="s">
        <v>6789</v>
      </c>
      <c r="AE12" s="236" t="s">
        <v>6789</v>
      </c>
      <c r="AF12" s="236" t="s">
        <v>6789</v>
      </c>
      <c r="AG12" s="227"/>
      <c r="AH12" s="227"/>
      <c r="AI12" s="227"/>
      <c r="AJ12" s="227"/>
    </row>
    <row r="13" spans="1:36" s="100" customFormat="1">
      <c r="A13" s="227"/>
      <c r="B13" s="644" t="s">
        <v>7929</v>
      </c>
      <c r="C13" s="646" t="s">
        <v>7</v>
      </c>
      <c r="D13" s="646">
        <v>400</v>
      </c>
      <c r="E13" s="799" t="str">
        <f t="shared" si="2"/>
        <v>1FE14R3230A0G</v>
      </c>
      <c r="F13" s="772" t="s">
        <v>1150</v>
      </c>
      <c r="G13" s="646" t="s">
        <v>6992</v>
      </c>
      <c r="H13" s="545"/>
      <c r="I13" s="772" t="s">
        <v>7148</v>
      </c>
      <c r="J13" s="525"/>
      <c r="K13" s="669" t="s">
        <v>7601</v>
      </c>
      <c r="L13" s="669" t="s">
        <v>7624</v>
      </c>
      <c r="M13" s="685"/>
      <c r="N13" s="272" t="s">
        <v>1151</v>
      </c>
      <c r="O13" s="274">
        <v>0.54</v>
      </c>
      <c r="P13" s="525"/>
      <c r="Q13" s="646" t="s">
        <v>117</v>
      </c>
      <c r="R13" s="646" t="s">
        <v>117</v>
      </c>
      <c r="S13" s="646" t="s">
        <v>117</v>
      </c>
      <c r="T13" s="646" t="s">
        <v>117</v>
      </c>
      <c r="U13" s="646" t="s">
        <v>117</v>
      </c>
      <c r="V13" s="646" t="s">
        <v>117</v>
      </c>
      <c r="W13" s="646" t="s">
        <v>117</v>
      </c>
      <c r="X13" s="646" t="s">
        <v>117</v>
      </c>
      <c r="Y13" s="545" t="s">
        <v>6789</v>
      </c>
      <c r="Z13" s="545" t="s">
        <v>6789</v>
      </c>
      <c r="AA13" s="545" t="s">
        <v>6789</v>
      </c>
      <c r="AB13" s="545" t="s">
        <v>6789</v>
      </c>
      <c r="AC13" s="545" t="s">
        <v>6789</v>
      </c>
      <c r="AD13" s="545" t="s">
        <v>6789</v>
      </c>
      <c r="AE13" s="545" t="s">
        <v>6789</v>
      </c>
      <c r="AF13" s="545" t="s">
        <v>6789</v>
      </c>
      <c r="AG13" s="227"/>
      <c r="AH13" s="227"/>
      <c r="AI13" s="227"/>
      <c r="AJ13" s="227"/>
    </row>
    <row r="14" spans="1:36" s="100" customFormat="1">
      <c r="A14" s="227"/>
      <c r="B14" s="645" t="s">
        <v>7929</v>
      </c>
      <c r="C14" s="647" t="s">
        <v>7</v>
      </c>
      <c r="D14" s="647">
        <v>400</v>
      </c>
      <c r="E14" s="800" t="str">
        <f t="shared" si="2"/>
        <v>1FE14R3230C0C</v>
      </c>
      <c r="F14" s="774" t="s">
        <v>6941</v>
      </c>
      <c r="G14" s="647" t="s">
        <v>7024</v>
      </c>
      <c r="H14" s="546"/>
      <c r="I14" s="774" t="s">
        <v>7148</v>
      </c>
      <c r="J14" s="526"/>
      <c r="K14" s="670"/>
      <c r="L14" s="670"/>
      <c r="M14" s="686"/>
      <c r="N14" s="276" t="s">
        <v>1151</v>
      </c>
      <c r="O14" s="278">
        <v>0</v>
      </c>
      <c r="P14" s="526"/>
      <c r="Q14" s="647" t="s">
        <v>117</v>
      </c>
      <c r="R14" s="647" t="s">
        <v>117</v>
      </c>
      <c r="S14" s="647" t="s">
        <v>117</v>
      </c>
      <c r="T14" s="647" t="s">
        <v>117</v>
      </c>
      <c r="U14" s="647" t="s">
        <v>117</v>
      </c>
      <c r="V14" s="647" t="s">
        <v>117</v>
      </c>
      <c r="W14" s="647" t="s">
        <v>117</v>
      </c>
      <c r="X14" s="647" t="s">
        <v>117</v>
      </c>
      <c r="Y14" s="546" t="s">
        <v>6789</v>
      </c>
      <c r="Z14" s="546" t="s">
        <v>6789</v>
      </c>
      <c r="AA14" s="546" t="s">
        <v>6789</v>
      </c>
      <c r="AB14" s="546" t="s">
        <v>6789</v>
      </c>
      <c r="AC14" s="546" t="s">
        <v>6789</v>
      </c>
      <c r="AD14" s="546" t="s">
        <v>6789</v>
      </c>
      <c r="AE14" s="546" t="s">
        <v>6789</v>
      </c>
      <c r="AF14" s="546" t="s">
        <v>6789</v>
      </c>
      <c r="AG14" s="227"/>
      <c r="AH14" s="227"/>
      <c r="AI14" s="227"/>
      <c r="AJ14" s="227"/>
    </row>
    <row r="15" spans="1:36" s="100" customFormat="1" ht="21" customHeight="1">
      <c r="A15" s="227"/>
      <c r="B15" s="592" t="s">
        <v>7985</v>
      </c>
      <c r="C15" s="653" t="s">
        <v>7</v>
      </c>
      <c r="D15" s="655">
        <v>500</v>
      </c>
      <c r="E15" s="801" t="str">
        <f t="shared" ref="E15:E16" si="3">CONCATENATE("1FE14R3",MID(F15,9,3),IF(MID(F15,13,1)="",0,MID(F15,13,1)),IF(MID(F15,14,1)="",0,MID(F15,14,1)),G15)</f>
        <v>1FE14R3350A0G</v>
      </c>
      <c r="F15" s="802" t="s">
        <v>1281</v>
      </c>
      <c r="G15" s="653" t="s">
        <v>6992</v>
      </c>
      <c r="H15" s="655"/>
      <c r="I15" s="771" t="s">
        <v>7149</v>
      </c>
      <c r="J15" s="457"/>
      <c r="K15" s="687" t="s">
        <v>7603</v>
      </c>
      <c r="L15" s="653"/>
      <c r="M15" s="690" t="s">
        <v>7602</v>
      </c>
      <c r="N15" s="656" t="s">
        <v>1282</v>
      </c>
      <c r="O15" s="657">
        <v>0.54</v>
      </c>
      <c r="P15" s="653"/>
      <c r="Q15" s="665" t="s">
        <v>6789</v>
      </c>
      <c r="R15" s="653" t="s">
        <v>6789</v>
      </c>
      <c r="S15" s="655" t="s">
        <v>6789</v>
      </c>
      <c r="T15" s="653" t="s">
        <v>6789</v>
      </c>
      <c r="U15" s="655" t="s">
        <v>6789</v>
      </c>
      <c r="V15" s="653" t="s">
        <v>6789</v>
      </c>
      <c r="W15" s="655" t="s">
        <v>6789</v>
      </c>
      <c r="X15" s="653" t="s">
        <v>6789</v>
      </c>
      <c r="Y15" s="655" t="s">
        <v>6789</v>
      </c>
      <c r="Z15" s="653" t="s">
        <v>6789</v>
      </c>
      <c r="AA15" s="655" t="s">
        <v>6789</v>
      </c>
      <c r="AB15" s="653" t="s">
        <v>6789</v>
      </c>
      <c r="AC15" s="655" t="s">
        <v>6789</v>
      </c>
      <c r="AD15" s="653" t="s">
        <v>6789</v>
      </c>
      <c r="AE15" s="655" t="s">
        <v>6789</v>
      </c>
      <c r="AF15" s="653" t="s">
        <v>6789</v>
      </c>
      <c r="AG15" s="227"/>
      <c r="AH15" s="227"/>
      <c r="AI15" s="227"/>
      <c r="AJ15" s="227"/>
    </row>
    <row r="16" spans="1:36" s="100" customFormat="1" ht="19.899999999999999" customHeight="1">
      <c r="A16" s="227"/>
      <c r="B16" s="652" t="s">
        <v>7985</v>
      </c>
      <c r="C16" s="658" t="s">
        <v>7</v>
      </c>
      <c r="D16" s="659">
        <v>500</v>
      </c>
      <c r="E16" s="803" t="str">
        <f t="shared" si="3"/>
        <v>1FE14R3350E0B</v>
      </c>
      <c r="F16" s="804" t="s">
        <v>6947</v>
      </c>
      <c r="G16" s="658" t="s">
        <v>6622</v>
      </c>
      <c r="H16" s="659"/>
      <c r="I16" s="805" t="s">
        <v>7149</v>
      </c>
      <c r="J16" s="651"/>
      <c r="K16" s="688"/>
      <c r="L16" s="658"/>
      <c r="M16" s="691"/>
      <c r="N16" s="660" t="s">
        <v>1282</v>
      </c>
      <c r="O16" s="661">
        <v>0</v>
      </c>
      <c r="P16" s="658"/>
      <c r="Q16" s="666" t="s">
        <v>6789</v>
      </c>
      <c r="R16" s="658" t="s">
        <v>6789</v>
      </c>
      <c r="S16" s="659" t="s">
        <v>6789</v>
      </c>
      <c r="T16" s="658" t="s">
        <v>6789</v>
      </c>
      <c r="U16" s="659" t="s">
        <v>6789</v>
      </c>
      <c r="V16" s="658" t="s">
        <v>6789</v>
      </c>
      <c r="W16" s="659" t="s">
        <v>6789</v>
      </c>
      <c r="X16" s="658" t="s">
        <v>6789</v>
      </c>
      <c r="Y16" s="659" t="s">
        <v>6789</v>
      </c>
      <c r="Z16" s="658" t="s">
        <v>6789</v>
      </c>
      <c r="AA16" s="659" t="s">
        <v>6789</v>
      </c>
      <c r="AB16" s="658" t="s">
        <v>6789</v>
      </c>
      <c r="AC16" s="659" t="s">
        <v>6789</v>
      </c>
      <c r="AD16" s="658" t="s">
        <v>6789</v>
      </c>
      <c r="AE16" s="659" t="s">
        <v>6789</v>
      </c>
      <c r="AF16" s="658" t="s">
        <v>6789</v>
      </c>
      <c r="AG16" s="227"/>
      <c r="AH16" s="227"/>
      <c r="AI16" s="227"/>
      <c r="AJ16" s="227"/>
    </row>
    <row r="17" spans="1:36" s="100" customFormat="1" ht="19.899999999999999" customHeight="1">
      <c r="A17" s="227"/>
      <c r="B17" s="652" t="s">
        <v>7985</v>
      </c>
      <c r="C17" s="658" t="s">
        <v>7</v>
      </c>
      <c r="D17" s="659">
        <v>500</v>
      </c>
      <c r="E17" s="803" t="str">
        <f>CONCATENATE("1FE19RA",MID(F17,9,3),IF(MID(F17,13,1)="",0,MID(F17,13,1)),IF(MID(F17,14,1)="",0,MID(F17,14,1)),G17)</f>
        <v>1FE19RA350Q0F</v>
      </c>
      <c r="F17" s="804" t="s">
        <v>1283</v>
      </c>
      <c r="G17" s="658" t="s">
        <v>7101</v>
      </c>
      <c r="H17" s="659"/>
      <c r="I17" s="805" t="s">
        <v>7149</v>
      </c>
      <c r="J17" s="651" t="s">
        <v>7150</v>
      </c>
      <c r="K17" s="688"/>
      <c r="L17" s="658"/>
      <c r="M17" s="691"/>
      <c r="N17" s="660" t="s">
        <v>1284</v>
      </c>
      <c r="O17" s="661">
        <v>0.23</v>
      </c>
      <c r="P17" s="658"/>
      <c r="Q17" s="666" t="s">
        <v>6789</v>
      </c>
      <c r="R17" s="658" t="s">
        <v>6789</v>
      </c>
      <c r="S17" s="659" t="s">
        <v>6789</v>
      </c>
      <c r="T17" s="658" t="s">
        <v>6789</v>
      </c>
      <c r="U17" s="659" t="s">
        <v>6789</v>
      </c>
      <c r="V17" s="658" t="s">
        <v>6789</v>
      </c>
      <c r="W17" s="659" t="s">
        <v>6789</v>
      </c>
      <c r="X17" s="658" t="s">
        <v>6789</v>
      </c>
      <c r="Y17" s="659" t="s">
        <v>6789</v>
      </c>
      <c r="Z17" s="658" t="s">
        <v>6789</v>
      </c>
      <c r="AA17" s="659" t="s">
        <v>6789</v>
      </c>
      <c r="AB17" s="658" t="s">
        <v>6789</v>
      </c>
      <c r="AC17" s="659" t="s">
        <v>6789</v>
      </c>
      <c r="AD17" s="658" t="s">
        <v>6789</v>
      </c>
      <c r="AE17" s="659" t="s">
        <v>6789</v>
      </c>
      <c r="AF17" s="658" t="s">
        <v>6789</v>
      </c>
      <c r="AG17" s="227"/>
      <c r="AH17" s="227"/>
      <c r="AI17" s="227"/>
      <c r="AJ17" s="227"/>
    </row>
    <row r="18" spans="1:36" s="100" customFormat="1" ht="19.899999999999999" customHeight="1">
      <c r="A18" s="227"/>
      <c r="B18" s="593" t="s">
        <v>7985</v>
      </c>
      <c r="C18" s="654" t="s">
        <v>7</v>
      </c>
      <c r="D18" s="662">
        <v>500</v>
      </c>
      <c r="E18" s="806" t="str">
        <f>CONCATENATE("1FE19RA",MID(F18,9,3),IF(MID(F18,13,1)="",0,MID(F18,13,1)),IF(MID(F18,14,1)="",0,MID(F18,14,1)),G18)</f>
        <v>1FE19RA350S0B</v>
      </c>
      <c r="F18" s="807" t="s">
        <v>6948</v>
      </c>
      <c r="G18" s="654" t="s">
        <v>6622</v>
      </c>
      <c r="H18" s="662"/>
      <c r="I18" s="773" t="s">
        <v>7149</v>
      </c>
      <c r="J18" s="458" t="s">
        <v>7150</v>
      </c>
      <c r="K18" s="689"/>
      <c r="L18" s="654"/>
      <c r="M18" s="692"/>
      <c r="N18" s="663" t="s">
        <v>1284</v>
      </c>
      <c r="O18" s="664">
        <v>0</v>
      </c>
      <c r="P18" s="654"/>
      <c r="Q18" s="667" t="s">
        <v>6789</v>
      </c>
      <c r="R18" s="654" t="s">
        <v>6789</v>
      </c>
      <c r="S18" s="662" t="s">
        <v>6789</v>
      </c>
      <c r="T18" s="654" t="s">
        <v>6789</v>
      </c>
      <c r="U18" s="662" t="s">
        <v>6789</v>
      </c>
      <c r="V18" s="654" t="s">
        <v>6789</v>
      </c>
      <c r="W18" s="662" t="s">
        <v>6789</v>
      </c>
      <c r="X18" s="654" t="s">
        <v>6789</v>
      </c>
      <c r="Y18" s="662" t="s">
        <v>6789</v>
      </c>
      <c r="Z18" s="654" t="s">
        <v>6789</v>
      </c>
      <c r="AA18" s="662" t="s">
        <v>6789</v>
      </c>
      <c r="AB18" s="654" t="s">
        <v>6789</v>
      </c>
      <c r="AC18" s="662" t="s">
        <v>6789</v>
      </c>
      <c r="AD18" s="654" t="s">
        <v>6789</v>
      </c>
      <c r="AE18" s="662" t="s">
        <v>6789</v>
      </c>
      <c r="AF18" s="654" t="s">
        <v>6789</v>
      </c>
      <c r="AG18" s="227"/>
      <c r="AH18" s="227"/>
      <c r="AI18" s="227"/>
      <c r="AJ18" s="227"/>
    </row>
    <row r="19" spans="1:36" s="104" customFormat="1" ht="12.75" customHeight="1">
      <c r="A19" s="306"/>
      <c r="B19" s="289" t="s">
        <v>7840</v>
      </c>
      <c r="C19" s="343" t="s">
        <v>7</v>
      </c>
      <c r="D19" s="641">
        <v>600</v>
      </c>
      <c r="E19" s="808" t="str">
        <f t="shared" ref="E19:E24" si="4">CONCATENATE("1FE14R3",MID(F19,9,3),IF(MID(F19,13,1)="",0,MID(F19,13,1)),IF(MID(F19,14,1)="",0,MID(F19,14,1)),G19)</f>
        <v>1FE14R3501A0F</v>
      </c>
      <c r="F19" s="809" t="s">
        <v>1384</v>
      </c>
      <c r="G19" s="343" t="s">
        <v>7101</v>
      </c>
      <c r="H19" s="641"/>
      <c r="I19" s="810" t="s">
        <v>7397</v>
      </c>
      <c r="J19" s="422" t="s">
        <v>7151</v>
      </c>
      <c r="K19" s="670" t="s">
        <v>7616</v>
      </c>
      <c r="L19" s="684" t="s">
        <v>7841</v>
      </c>
      <c r="M19" s="674" t="s">
        <v>7605</v>
      </c>
      <c r="N19" s="401" t="s">
        <v>1385</v>
      </c>
      <c r="O19" s="402">
        <v>0.69</v>
      </c>
      <c r="P19" s="641"/>
      <c r="Q19" s="648" t="s">
        <v>6789</v>
      </c>
      <c r="R19" s="648" t="s">
        <v>6789</v>
      </c>
      <c r="S19" s="648" t="s">
        <v>117</v>
      </c>
      <c r="T19" s="648" t="s">
        <v>117</v>
      </c>
      <c r="U19" s="648" t="s">
        <v>6789</v>
      </c>
      <c r="V19" s="648" t="s">
        <v>6789</v>
      </c>
      <c r="W19" s="648" t="s">
        <v>117</v>
      </c>
      <c r="X19" s="648" t="s">
        <v>117</v>
      </c>
      <c r="Y19" s="641" t="s">
        <v>6789</v>
      </c>
      <c r="Z19" s="641" t="s">
        <v>6789</v>
      </c>
      <c r="AA19" s="641" t="s">
        <v>117</v>
      </c>
      <c r="AB19" s="641" t="s">
        <v>117</v>
      </c>
      <c r="AC19" s="641" t="s">
        <v>6789</v>
      </c>
      <c r="AD19" s="641" t="s">
        <v>6789</v>
      </c>
      <c r="AE19" s="641" t="s">
        <v>117</v>
      </c>
      <c r="AF19" s="641" t="s">
        <v>117</v>
      </c>
      <c r="AG19" s="227"/>
      <c r="AH19" s="306"/>
      <c r="AI19" s="306"/>
      <c r="AJ19" s="306"/>
    </row>
    <row r="20" spans="1:36" s="104" customFormat="1" ht="12.75" customHeight="1">
      <c r="A20" s="306"/>
      <c r="B20" s="289"/>
      <c r="C20" s="343" t="s">
        <v>7</v>
      </c>
      <c r="D20" s="548">
        <v>600</v>
      </c>
      <c r="E20" s="808" t="str">
        <f t="shared" si="4"/>
        <v>1FE14R3501E0E</v>
      </c>
      <c r="F20" s="809" t="s">
        <v>1388</v>
      </c>
      <c r="G20" s="343" t="s">
        <v>7044</v>
      </c>
      <c r="H20" s="548"/>
      <c r="I20" s="810" t="s">
        <v>7397</v>
      </c>
      <c r="J20" s="422" t="s">
        <v>7151</v>
      </c>
      <c r="K20" s="694"/>
      <c r="L20" s="684"/>
      <c r="M20" s="693"/>
      <c r="N20" s="401" t="s">
        <v>1389</v>
      </c>
      <c r="O20" s="402">
        <v>0.23</v>
      </c>
      <c r="P20" s="527"/>
      <c r="Q20" s="648" t="s">
        <v>6789</v>
      </c>
      <c r="R20" s="648" t="s">
        <v>6789</v>
      </c>
      <c r="S20" s="648" t="s">
        <v>117</v>
      </c>
      <c r="T20" s="648" t="s">
        <v>117</v>
      </c>
      <c r="U20" s="648" t="s">
        <v>6789</v>
      </c>
      <c r="V20" s="648" t="s">
        <v>6789</v>
      </c>
      <c r="W20" s="648" t="s">
        <v>117</v>
      </c>
      <c r="X20" s="648" t="s">
        <v>117</v>
      </c>
      <c r="Y20" s="548" t="s">
        <v>6789</v>
      </c>
      <c r="Z20" s="548" t="s">
        <v>6789</v>
      </c>
      <c r="AA20" s="548" t="s">
        <v>117</v>
      </c>
      <c r="AB20" s="548" t="s">
        <v>117</v>
      </c>
      <c r="AC20" s="548" t="s">
        <v>6789</v>
      </c>
      <c r="AD20" s="548" t="s">
        <v>6789</v>
      </c>
      <c r="AE20" s="548" t="s">
        <v>117</v>
      </c>
      <c r="AF20" s="548" t="s">
        <v>117</v>
      </c>
      <c r="AG20" s="227"/>
      <c r="AH20" s="306"/>
      <c r="AI20" s="306"/>
      <c r="AJ20" s="306"/>
    </row>
    <row r="21" spans="1:36" s="104" customFormat="1" ht="12.75" customHeight="1">
      <c r="A21" s="306"/>
      <c r="B21" s="289"/>
      <c r="C21" s="343" t="s">
        <v>7</v>
      </c>
      <c r="D21" s="548">
        <v>600</v>
      </c>
      <c r="E21" s="808" t="str">
        <f t="shared" si="4"/>
        <v>1FE14R3501G0A</v>
      </c>
      <c r="F21" s="809" t="s">
        <v>7262</v>
      </c>
      <c r="G21" s="343" t="s">
        <v>6605</v>
      </c>
      <c r="H21" s="548"/>
      <c r="I21" s="810" t="s">
        <v>7397</v>
      </c>
      <c r="J21" s="534"/>
      <c r="K21" s="694"/>
      <c r="L21" s="684"/>
      <c r="M21" s="693"/>
      <c r="N21" s="558" t="s">
        <v>1385</v>
      </c>
      <c r="O21" s="402">
        <v>0</v>
      </c>
      <c r="P21" s="510"/>
      <c r="Q21" s="648" t="s">
        <v>6789</v>
      </c>
      <c r="R21" s="648" t="s">
        <v>6789</v>
      </c>
      <c r="S21" s="648" t="s">
        <v>117</v>
      </c>
      <c r="T21" s="648" t="s">
        <v>117</v>
      </c>
      <c r="U21" s="648" t="s">
        <v>6789</v>
      </c>
      <c r="V21" s="648" t="s">
        <v>6789</v>
      </c>
      <c r="W21" s="648" t="s">
        <v>117</v>
      </c>
      <c r="X21" s="648" t="s">
        <v>117</v>
      </c>
      <c r="Y21" s="548" t="s">
        <v>6789</v>
      </c>
      <c r="Z21" s="548" t="s">
        <v>6789</v>
      </c>
      <c r="AA21" s="548" t="s">
        <v>117</v>
      </c>
      <c r="AB21" s="548" t="s">
        <v>117</v>
      </c>
      <c r="AC21" s="548" t="s">
        <v>6789</v>
      </c>
      <c r="AD21" s="548" t="s">
        <v>6789</v>
      </c>
      <c r="AE21" s="548" t="s">
        <v>117</v>
      </c>
      <c r="AF21" s="548" t="s">
        <v>117</v>
      </c>
      <c r="AG21" s="227"/>
      <c r="AH21" s="306"/>
      <c r="AI21" s="306"/>
      <c r="AJ21" s="306"/>
    </row>
    <row r="22" spans="1:36" s="104" customFormat="1" ht="12.75" customHeight="1">
      <c r="A22" s="306"/>
      <c r="B22" s="289"/>
      <c r="C22" s="343" t="s">
        <v>7</v>
      </c>
      <c r="D22" s="548">
        <v>600</v>
      </c>
      <c r="E22" s="808" t="str">
        <f t="shared" si="4"/>
        <v>1FE14R3501L0A</v>
      </c>
      <c r="F22" s="809" t="s">
        <v>7264</v>
      </c>
      <c r="G22" s="343" t="s">
        <v>6605</v>
      </c>
      <c r="H22" s="548"/>
      <c r="I22" s="810" t="s">
        <v>7397</v>
      </c>
      <c r="J22" s="534"/>
      <c r="K22" s="694"/>
      <c r="L22" s="670"/>
      <c r="M22" s="693"/>
      <c r="N22" s="558" t="s">
        <v>1389</v>
      </c>
      <c r="O22" s="402">
        <v>0</v>
      </c>
      <c r="P22" s="510"/>
      <c r="Q22" s="648" t="s">
        <v>6789</v>
      </c>
      <c r="R22" s="648" t="s">
        <v>6789</v>
      </c>
      <c r="S22" s="648" t="s">
        <v>117</v>
      </c>
      <c r="T22" s="648" t="s">
        <v>117</v>
      </c>
      <c r="U22" s="648" t="s">
        <v>6789</v>
      </c>
      <c r="V22" s="648" t="s">
        <v>6789</v>
      </c>
      <c r="W22" s="648" t="s">
        <v>117</v>
      </c>
      <c r="X22" s="648" t="s">
        <v>117</v>
      </c>
      <c r="Y22" s="548" t="s">
        <v>6789</v>
      </c>
      <c r="Z22" s="548" t="s">
        <v>6789</v>
      </c>
      <c r="AA22" s="548" t="s">
        <v>117</v>
      </c>
      <c r="AB22" s="548" t="s">
        <v>117</v>
      </c>
      <c r="AC22" s="548" t="s">
        <v>6789</v>
      </c>
      <c r="AD22" s="548" t="s">
        <v>6789</v>
      </c>
      <c r="AE22" s="548" t="s">
        <v>117</v>
      </c>
      <c r="AF22" s="548" t="s">
        <v>117</v>
      </c>
      <c r="AG22" s="227"/>
      <c r="AH22" s="306"/>
      <c r="AI22" s="306"/>
      <c r="AJ22" s="306"/>
    </row>
    <row r="23" spans="1:36" s="104" customFormat="1" ht="12.75" customHeight="1">
      <c r="A23" s="306"/>
      <c r="B23" s="286" t="s">
        <v>7839</v>
      </c>
      <c r="C23" s="403" t="s">
        <v>7</v>
      </c>
      <c r="D23" s="237">
        <v>601</v>
      </c>
      <c r="E23" s="811" t="str">
        <f t="shared" si="4"/>
        <v>1FE14R3501C0D</v>
      </c>
      <c r="F23" s="779" t="s">
        <v>1386</v>
      </c>
      <c r="G23" s="311" t="s">
        <v>7098</v>
      </c>
      <c r="H23" s="254"/>
      <c r="I23" s="765" t="s">
        <v>7399</v>
      </c>
      <c r="J23" s="404" t="s">
        <v>7152</v>
      </c>
      <c r="K23" s="695" t="s">
        <v>7617</v>
      </c>
      <c r="L23" s="669" t="s">
        <v>7838</v>
      </c>
      <c r="M23" s="694" t="s">
        <v>7604</v>
      </c>
      <c r="N23" s="116" t="s">
        <v>1387</v>
      </c>
      <c r="O23" s="351">
        <v>0.08</v>
      </c>
      <c r="P23" s="251"/>
      <c r="Q23" s="642" t="s">
        <v>117</v>
      </c>
      <c r="R23" s="642" t="s">
        <v>117</v>
      </c>
      <c r="S23" s="642" t="s">
        <v>6789</v>
      </c>
      <c r="T23" s="642" t="s">
        <v>6789</v>
      </c>
      <c r="U23" s="642" t="s">
        <v>117</v>
      </c>
      <c r="V23" s="642" t="s">
        <v>117</v>
      </c>
      <c r="W23" s="642" t="s">
        <v>6789</v>
      </c>
      <c r="X23" s="642" t="s">
        <v>6789</v>
      </c>
      <c r="Y23" s="539" t="s">
        <v>117</v>
      </c>
      <c r="Z23" s="539" t="s">
        <v>117</v>
      </c>
      <c r="AA23" s="539" t="s">
        <v>6789</v>
      </c>
      <c r="AB23" s="539" t="s">
        <v>6789</v>
      </c>
      <c r="AC23" s="539" t="s">
        <v>117</v>
      </c>
      <c r="AD23" s="539" t="s">
        <v>117</v>
      </c>
      <c r="AE23" s="539" t="s">
        <v>6789</v>
      </c>
      <c r="AF23" s="539" t="s">
        <v>6789</v>
      </c>
      <c r="AG23" s="306"/>
      <c r="AH23" s="306"/>
      <c r="AI23" s="306"/>
      <c r="AJ23" s="306"/>
    </row>
    <row r="24" spans="1:36" s="104" customFormat="1" ht="12.75" customHeight="1">
      <c r="A24" s="306"/>
      <c r="B24" s="480" t="s">
        <v>7837</v>
      </c>
      <c r="C24" s="452" t="s">
        <v>7</v>
      </c>
      <c r="D24" s="259">
        <v>601</v>
      </c>
      <c r="E24" s="812" t="str">
        <f t="shared" si="4"/>
        <v>1FE14R3501J0A</v>
      </c>
      <c r="F24" s="783" t="s">
        <v>7263</v>
      </c>
      <c r="G24" s="354" t="s">
        <v>6605</v>
      </c>
      <c r="H24" s="239"/>
      <c r="I24" s="767" t="s">
        <v>7399</v>
      </c>
      <c r="J24" s="535"/>
      <c r="K24" s="695"/>
      <c r="L24" s="670"/>
      <c r="M24" s="694"/>
      <c r="N24" s="285" t="s">
        <v>1387</v>
      </c>
      <c r="O24" s="356">
        <v>0</v>
      </c>
      <c r="P24" s="536"/>
      <c r="Q24" s="643" t="s">
        <v>117</v>
      </c>
      <c r="R24" s="643" t="s">
        <v>117</v>
      </c>
      <c r="S24" s="643" t="s">
        <v>6789</v>
      </c>
      <c r="T24" s="643" t="s">
        <v>6789</v>
      </c>
      <c r="U24" s="643" t="s">
        <v>117</v>
      </c>
      <c r="V24" s="643" t="s">
        <v>117</v>
      </c>
      <c r="W24" s="643" t="s">
        <v>6789</v>
      </c>
      <c r="X24" s="643" t="s">
        <v>6789</v>
      </c>
      <c r="Y24" s="540" t="s">
        <v>117</v>
      </c>
      <c r="Z24" s="540" t="s">
        <v>117</v>
      </c>
      <c r="AA24" s="540" t="s">
        <v>6789</v>
      </c>
      <c r="AB24" s="540" t="s">
        <v>6789</v>
      </c>
      <c r="AC24" s="540" t="s">
        <v>117</v>
      </c>
      <c r="AD24" s="540" t="s">
        <v>117</v>
      </c>
      <c r="AE24" s="540" t="s">
        <v>6789</v>
      </c>
      <c r="AF24" s="540" t="s">
        <v>6789</v>
      </c>
      <c r="AG24" s="306"/>
      <c r="AH24" s="306"/>
      <c r="AI24" s="306"/>
      <c r="AJ24" s="306"/>
    </row>
    <row r="25" spans="1:36" s="100" customFormat="1" ht="28.9" customHeight="1">
      <c r="A25" s="227"/>
      <c r="B25" s="480" t="s">
        <v>7406</v>
      </c>
      <c r="C25" s="328" t="s">
        <v>7</v>
      </c>
      <c r="D25" s="259">
        <v>700</v>
      </c>
      <c r="E25" s="813" t="str">
        <f t="shared" ref="E25:E27" si="5">CONCATENATE("1FE19RA",MID(F25,9,3),IF(MID(F25,13,1)="",0,MID(F25,13,1)),IF(MID(F25,14,1)="",0,MID(F25,14,1)),G25)</f>
        <v>1FE19RA559B0B</v>
      </c>
      <c r="F25" s="783" t="s">
        <v>1445</v>
      </c>
      <c r="G25" s="239" t="s">
        <v>6622</v>
      </c>
      <c r="H25" s="239"/>
      <c r="I25" s="767" t="s">
        <v>7423</v>
      </c>
      <c r="J25" s="234" t="s">
        <v>7153</v>
      </c>
      <c r="K25" s="522" t="s">
        <v>7606</v>
      </c>
      <c r="L25" s="522" t="s">
        <v>7625</v>
      </c>
      <c r="M25" s="276"/>
      <c r="N25" s="263" t="s">
        <v>1446</v>
      </c>
      <c r="O25" s="264">
        <v>0.92</v>
      </c>
      <c r="P25" s="264"/>
      <c r="Q25" s="643" t="s">
        <v>117</v>
      </c>
      <c r="R25" s="643" t="s">
        <v>6789</v>
      </c>
      <c r="S25" s="643" t="s">
        <v>117</v>
      </c>
      <c r="T25" s="643" t="s">
        <v>6789</v>
      </c>
      <c r="U25" s="643" t="s">
        <v>117</v>
      </c>
      <c r="V25" s="643" t="s">
        <v>6789</v>
      </c>
      <c r="W25" s="643" t="s">
        <v>117</v>
      </c>
      <c r="X25" s="643" t="s">
        <v>6789</v>
      </c>
      <c r="Y25" s="540" t="s">
        <v>117</v>
      </c>
      <c r="Z25" s="540" t="s">
        <v>6789</v>
      </c>
      <c r="AA25" s="540" t="s">
        <v>117</v>
      </c>
      <c r="AB25" s="540" t="s">
        <v>6789</v>
      </c>
      <c r="AC25" s="540" t="s">
        <v>117</v>
      </c>
      <c r="AD25" s="540" t="s">
        <v>6789</v>
      </c>
      <c r="AE25" s="540" t="s">
        <v>117</v>
      </c>
      <c r="AF25" s="540" t="s">
        <v>6789</v>
      </c>
      <c r="AG25" s="227"/>
      <c r="AH25" s="227"/>
      <c r="AI25" s="227"/>
      <c r="AJ25" s="227"/>
    </row>
    <row r="26" spans="1:36" s="100" customFormat="1" ht="12.75" customHeight="1">
      <c r="A26" s="227"/>
      <c r="B26" s="238" t="s">
        <v>7406</v>
      </c>
      <c r="C26" s="283" t="s">
        <v>7</v>
      </c>
      <c r="D26" s="233">
        <v>701</v>
      </c>
      <c r="E26" s="793" t="str">
        <f t="shared" si="5"/>
        <v>1FE19RA559C0B</v>
      </c>
      <c r="F26" s="777" t="s">
        <v>1447</v>
      </c>
      <c r="G26" s="199" t="s">
        <v>6622</v>
      </c>
      <c r="H26" s="199"/>
      <c r="I26" s="762" t="s">
        <v>7424</v>
      </c>
      <c r="J26" s="234" t="s">
        <v>7154</v>
      </c>
      <c r="K26" s="522" t="s">
        <v>7607</v>
      </c>
      <c r="L26" s="276"/>
      <c r="M26" s="276"/>
      <c r="N26" s="141" t="s">
        <v>1448</v>
      </c>
      <c r="O26" s="221">
        <v>0.08</v>
      </c>
      <c r="P26" s="221"/>
      <c r="Q26" s="236" t="s">
        <v>6789</v>
      </c>
      <c r="R26" s="236" t="s">
        <v>117</v>
      </c>
      <c r="S26" s="236" t="s">
        <v>6789</v>
      </c>
      <c r="T26" s="236" t="s">
        <v>117</v>
      </c>
      <c r="U26" s="236" t="s">
        <v>6789</v>
      </c>
      <c r="V26" s="236" t="s">
        <v>117</v>
      </c>
      <c r="W26" s="236" t="s">
        <v>6789</v>
      </c>
      <c r="X26" s="236" t="s">
        <v>117</v>
      </c>
      <c r="Y26" s="236" t="s">
        <v>6789</v>
      </c>
      <c r="Z26" s="236" t="s">
        <v>117</v>
      </c>
      <c r="AA26" s="236" t="s">
        <v>6789</v>
      </c>
      <c r="AB26" s="236" t="s">
        <v>117</v>
      </c>
      <c r="AC26" s="236" t="s">
        <v>6789</v>
      </c>
      <c r="AD26" s="236" t="s">
        <v>117</v>
      </c>
      <c r="AE26" s="236" t="s">
        <v>6789</v>
      </c>
      <c r="AF26" s="236" t="s">
        <v>117</v>
      </c>
      <c r="AG26" s="227"/>
      <c r="AH26" s="227"/>
      <c r="AI26" s="227"/>
      <c r="AJ26" s="227"/>
    </row>
    <row r="27" spans="1:36" s="100" customFormat="1" ht="12.75" customHeight="1">
      <c r="A27" s="227"/>
      <c r="B27" s="238" t="s">
        <v>7406</v>
      </c>
      <c r="C27" s="283" t="s">
        <v>7</v>
      </c>
      <c r="D27" s="233">
        <v>800</v>
      </c>
      <c r="E27" s="793" t="str">
        <f t="shared" si="5"/>
        <v>1FE19RA708B0B</v>
      </c>
      <c r="F27" s="777" t="s">
        <v>1492</v>
      </c>
      <c r="G27" s="199" t="s">
        <v>6622</v>
      </c>
      <c r="H27" s="199"/>
      <c r="I27" s="762" t="s">
        <v>7425</v>
      </c>
      <c r="J27" s="234" t="s">
        <v>7155</v>
      </c>
      <c r="K27" s="522" t="s">
        <v>7609</v>
      </c>
      <c r="L27" s="276"/>
      <c r="M27" s="276"/>
      <c r="N27" s="141" t="s">
        <v>1493</v>
      </c>
      <c r="O27" s="221">
        <v>0.46</v>
      </c>
      <c r="P27" s="221"/>
      <c r="Q27" s="236" t="s">
        <v>6789</v>
      </c>
      <c r="R27" s="236" t="s">
        <v>6789</v>
      </c>
      <c r="S27" s="236" t="s">
        <v>6789</v>
      </c>
      <c r="T27" s="236" t="s">
        <v>6789</v>
      </c>
      <c r="U27" s="236" t="s">
        <v>117</v>
      </c>
      <c r="V27" s="236" t="s">
        <v>117</v>
      </c>
      <c r="W27" s="236" t="s">
        <v>117</v>
      </c>
      <c r="X27" s="236" t="s">
        <v>117</v>
      </c>
      <c r="Y27" s="236" t="s">
        <v>6789</v>
      </c>
      <c r="Z27" s="236" t="s">
        <v>6789</v>
      </c>
      <c r="AA27" s="236" t="s">
        <v>6789</v>
      </c>
      <c r="AB27" s="236" t="s">
        <v>6789</v>
      </c>
      <c r="AC27" s="236" t="s">
        <v>117</v>
      </c>
      <c r="AD27" s="236" t="s">
        <v>117</v>
      </c>
      <c r="AE27" s="236" t="s">
        <v>117</v>
      </c>
      <c r="AF27" s="236" t="s">
        <v>117</v>
      </c>
      <c r="AG27" s="227"/>
      <c r="AH27" s="227"/>
      <c r="AI27" s="227"/>
      <c r="AJ27" s="227"/>
    </row>
    <row r="28" spans="1:36" s="100" customFormat="1" ht="12.75" customHeight="1">
      <c r="A28" s="227"/>
      <c r="B28" s="238"/>
      <c r="C28" s="283" t="s">
        <v>7</v>
      </c>
      <c r="D28" s="233">
        <v>801</v>
      </c>
      <c r="E28" s="793" t="str">
        <f>CONCATENATE("1FE19RA",MID(F28,9,3),IF(MID(F28,13,1)="",0,MID(F28,13,1)),IF(MID(F28,14,1)="",0,MID(F28,14,1)),G28)</f>
        <v>1FE19RA708C0B</v>
      </c>
      <c r="F28" s="777" t="s">
        <v>1494</v>
      </c>
      <c r="G28" s="199" t="s">
        <v>6622</v>
      </c>
      <c r="H28" s="199"/>
      <c r="I28" s="762" t="s">
        <v>7156</v>
      </c>
      <c r="J28" s="211"/>
      <c r="K28" s="522" t="s">
        <v>7608</v>
      </c>
      <c r="L28" s="276"/>
      <c r="M28" s="276"/>
      <c r="N28" s="141" t="s">
        <v>1495</v>
      </c>
      <c r="O28" s="221">
        <v>0.54</v>
      </c>
      <c r="P28" s="221"/>
      <c r="Q28" s="236" t="s">
        <v>117</v>
      </c>
      <c r="R28" s="236" t="s">
        <v>117</v>
      </c>
      <c r="S28" s="236" t="s">
        <v>117</v>
      </c>
      <c r="T28" s="236" t="s">
        <v>117</v>
      </c>
      <c r="U28" s="236" t="s">
        <v>6789</v>
      </c>
      <c r="V28" s="236" t="s">
        <v>6789</v>
      </c>
      <c r="W28" s="236" t="s">
        <v>6789</v>
      </c>
      <c r="X28" s="236" t="s">
        <v>6789</v>
      </c>
      <c r="Y28" s="236" t="s">
        <v>117</v>
      </c>
      <c r="Z28" s="236" t="s">
        <v>117</v>
      </c>
      <c r="AA28" s="236" t="s">
        <v>117</v>
      </c>
      <c r="AB28" s="236" t="s">
        <v>117</v>
      </c>
      <c r="AC28" s="236" t="s">
        <v>6789</v>
      </c>
      <c r="AD28" s="236" t="s">
        <v>6789</v>
      </c>
      <c r="AE28" s="236" t="s">
        <v>6789</v>
      </c>
      <c r="AF28" s="236" t="s">
        <v>6789</v>
      </c>
      <c r="AG28" s="227"/>
      <c r="AH28" s="227"/>
      <c r="AI28" s="227"/>
      <c r="AJ28" s="227"/>
    </row>
    <row r="29" spans="1:36" s="100" customFormat="1" ht="12.75" customHeight="1">
      <c r="A29" s="227"/>
      <c r="B29" s="238"/>
      <c r="C29" s="283" t="s">
        <v>7</v>
      </c>
      <c r="D29" s="233">
        <v>900</v>
      </c>
      <c r="E29" s="793" t="str">
        <f t="shared" ref="E29:E32" si="6">CONCATENATE("1FE19RA",MID(F29,9,3),IF(MID(F29,13,1)="",0,MID(F29,13,1)),IF(MID(F29,14,1)="",0,MID(F29,14,1)),G29)</f>
        <v>1FE19RA70900B</v>
      </c>
      <c r="F29" s="777" t="s">
        <v>1503</v>
      </c>
      <c r="G29" s="199" t="s">
        <v>6622</v>
      </c>
      <c r="H29" s="199"/>
      <c r="I29" s="762" t="s">
        <v>7157</v>
      </c>
      <c r="J29" s="234"/>
      <c r="K29" s="522" t="s">
        <v>7612</v>
      </c>
      <c r="L29" s="522" t="s">
        <v>7626</v>
      </c>
      <c r="M29" s="522" t="s">
        <v>7611</v>
      </c>
      <c r="N29" s="141" t="s">
        <v>1504</v>
      </c>
      <c r="O29" s="221">
        <v>0.92</v>
      </c>
      <c r="P29" s="221"/>
      <c r="Q29" s="236" t="s">
        <v>6789</v>
      </c>
      <c r="R29" s="236" t="s">
        <v>6789</v>
      </c>
      <c r="S29" s="236" t="s">
        <v>117</v>
      </c>
      <c r="T29" s="236" t="s">
        <v>117</v>
      </c>
      <c r="U29" s="236" t="s">
        <v>6789</v>
      </c>
      <c r="V29" s="236" t="s">
        <v>6789</v>
      </c>
      <c r="W29" s="236" t="s">
        <v>117</v>
      </c>
      <c r="X29" s="236" t="s">
        <v>117</v>
      </c>
      <c r="Y29" s="236" t="s">
        <v>6789</v>
      </c>
      <c r="Z29" s="236" t="s">
        <v>6789</v>
      </c>
      <c r="AA29" s="236" t="s">
        <v>117</v>
      </c>
      <c r="AB29" s="236" t="s">
        <v>117</v>
      </c>
      <c r="AC29" s="236" t="s">
        <v>6789</v>
      </c>
      <c r="AD29" s="236" t="s">
        <v>6789</v>
      </c>
      <c r="AE29" s="236" t="s">
        <v>117</v>
      </c>
      <c r="AF29" s="236" t="s">
        <v>117</v>
      </c>
      <c r="AG29" s="227"/>
      <c r="AH29" s="227"/>
      <c r="AI29" s="227"/>
      <c r="AJ29" s="227"/>
    </row>
    <row r="30" spans="1:36" s="100" customFormat="1">
      <c r="A30" s="227"/>
      <c r="B30" s="238"/>
      <c r="C30" s="405" t="s">
        <v>7</v>
      </c>
      <c r="D30" s="237">
        <v>901</v>
      </c>
      <c r="E30" s="814" t="str">
        <f t="shared" si="6"/>
        <v>1FE19RA709A0B</v>
      </c>
      <c r="F30" s="779" t="s">
        <v>1506</v>
      </c>
      <c r="G30" s="254" t="s">
        <v>6622</v>
      </c>
      <c r="H30" s="254"/>
      <c r="I30" s="765" t="s">
        <v>7158</v>
      </c>
      <c r="J30" s="234"/>
      <c r="K30" s="424" t="s">
        <v>7613</v>
      </c>
      <c r="L30" s="220"/>
      <c r="M30" s="423" t="s">
        <v>7610</v>
      </c>
      <c r="N30" s="257" t="s">
        <v>1387</v>
      </c>
      <c r="O30" s="251">
        <v>0.08</v>
      </c>
      <c r="P30" s="251"/>
      <c r="Q30" s="642" t="s">
        <v>117</v>
      </c>
      <c r="R30" s="642" t="s">
        <v>117</v>
      </c>
      <c r="S30" s="642" t="s">
        <v>6789</v>
      </c>
      <c r="T30" s="642" t="s">
        <v>6789</v>
      </c>
      <c r="U30" s="642" t="s">
        <v>117</v>
      </c>
      <c r="V30" s="642" t="s">
        <v>117</v>
      </c>
      <c r="W30" s="642" t="s">
        <v>6789</v>
      </c>
      <c r="X30" s="642" t="s">
        <v>6789</v>
      </c>
      <c r="Y30" s="539" t="s">
        <v>117</v>
      </c>
      <c r="Z30" s="539" t="s">
        <v>117</v>
      </c>
      <c r="AA30" s="539" t="s">
        <v>6789</v>
      </c>
      <c r="AB30" s="539" t="s">
        <v>6789</v>
      </c>
      <c r="AC30" s="539" t="s">
        <v>117</v>
      </c>
      <c r="AD30" s="539" t="s">
        <v>117</v>
      </c>
      <c r="AE30" s="539" t="s">
        <v>6789</v>
      </c>
      <c r="AF30" s="539" t="s">
        <v>6789</v>
      </c>
      <c r="AG30" s="227"/>
      <c r="AH30" s="227"/>
      <c r="AI30" s="227"/>
      <c r="AJ30" s="227"/>
    </row>
    <row r="31" spans="1:36" s="111" customFormat="1" ht="18.75" customHeight="1">
      <c r="A31" s="406"/>
      <c r="B31" s="554">
        <v>413</v>
      </c>
      <c r="C31" s="545" t="s">
        <v>7</v>
      </c>
      <c r="D31" s="254">
        <v>1000</v>
      </c>
      <c r="E31" s="779" t="str">
        <f t="shared" si="6"/>
        <v>1FE19RA797G0E</v>
      </c>
      <c r="F31" s="765" t="s">
        <v>1515</v>
      </c>
      <c r="G31" s="254" t="s">
        <v>7044</v>
      </c>
      <c r="H31" s="407"/>
      <c r="I31" s="765" t="s">
        <v>7159</v>
      </c>
      <c r="J31" s="256"/>
      <c r="K31" s="671" t="s">
        <v>7615</v>
      </c>
      <c r="L31" s="295"/>
      <c r="M31" s="671" t="s">
        <v>7614</v>
      </c>
      <c r="N31" s="116" t="s">
        <v>1516</v>
      </c>
      <c r="O31" s="251">
        <v>0.92</v>
      </c>
      <c r="P31" s="254"/>
      <c r="Q31" s="409" t="s">
        <v>6789</v>
      </c>
      <c r="R31" s="254" t="s">
        <v>6789</v>
      </c>
      <c r="S31" s="254" t="s">
        <v>6789</v>
      </c>
      <c r="T31" s="254" t="s">
        <v>6789</v>
      </c>
      <c r="U31" s="254" t="s">
        <v>6789</v>
      </c>
      <c r="V31" s="254" t="s">
        <v>6789</v>
      </c>
      <c r="W31" s="254" t="s">
        <v>6789</v>
      </c>
      <c r="X31" s="254" t="s">
        <v>6789</v>
      </c>
      <c r="Y31" s="254" t="s">
        <v>6789</v>
      </c>
      <c r="Z31" s="254" t="s">
        <v>6789</v>
      </c>
      <c r="AA31" s="254" t="s">
        <v>6789</v>
      </c>
      <c r="AB31" s="254" t="s">
        <v>6789</v>
      </c>
      <c r="AC31" s="254" t="s">
        <v>6789</v>
      </c>
      <c r="AD31" s="254" t="s">
        <v>6789</v>
      </c>
      <c r="AE31" s="254" t="s">
        <v>6789</v>
      </c>
      <c r="AF31" s="254" t="s">
        <v>6789</v>
      </c>
      <c r="AG31" s="406"/>
      <c r="AH31" s="406"/>
      <c r="AI31" s="406"/>
      <c r="AJ31" s="406"/>
    </row>
    <row r="32" spans="1:36" s="111" customFormat="1" ht="18.75" customHeight="1">
      <c r="A32" s="406"/>
      <c r="B32" s="556">
        <v>413</v>
      </c>
      <c r="C32" s="546" t="s">
        <v>7</v>
      </c>
      <c r="D32" s="239">
        <v>1000</v>
      </c>
      <c r="E32" s="783" t="str">
        <f t="shared" si="6"/>
        <v>1FE19RA797M0E</v>
      </c>
      <c r="F32" s="767" t="s">
        <v>1517</v>
      </c>
      <c r="G32" s="239" t="s">
        <v>7044</v>
      </c>
      <c r="H32" s="358"/>
      <c r="I32" s="767" t="s">
        <v>7159</v>
      </c>
      <c r="J32" s="260"/>
      <c r="K32" s="672"/>
      <c r="L32" s="239"/>
      <c r="M32" s="672"/>
      <c r="N32" s="235" t="s">
        <v>1518</v>
      </c>
      <c r="O32" s="264">
        <v>0</v>
      </c>
      <c r="P32" s="239"/>
      <c r="Q32" s="369" t="s">
        <v>6789</v>
      </c>
      <c r="R32" s="239" t="s">
        <v>6789</v>
      </c>
      <c r="S32" s="239" t="s">
        <v>6789</v>
      </c>
      <c r="T32" s="239" t="s">
        <v>6789</v>
      </c>
      <c r="U32" s="239" t="s">
        <v>6789</v>
      </c>
      <c r="V32" s="239" t="s">
        <v>6789</v>
      </c>
      <c r="W32" s="239" t="s">
        <v>6789</v>
      </c>
      <c r="X32" s="239" t="s">
        <v>6789</v>
      </c>
      <c r="Y32" s="239" t="s">
        <v>6789</v>
      </c>
      <c r="Z32" s="239" t="s">
        <v>6789</v>
      </c>
      <c r="AA32" s="239" t="s">
        <v>6789</v>
      </c>
      <c r="AB32" s="239" t="s">
        <v>6789</v>
      </c>
      <c r="AC32" s="239" t="s">
        <v>6789</v>
      </c>
      <c r="AD32" s="239" t="s">
        <v>6789</v>
      </c>
      <c r="AE32" s="239" t="s">
        <v>6789</v>
      </c>
      <c r="AF32" s="239" t="s">
        <v>6789</v>
      </c>
      <c r="AG32" s="406"/>
      <c r="AH32" s="406"/>
      <c r="AI32" s="406"/>
      <c r="AJ32" s="406"/>
    </row>
    <row r="33" spans="1:40">
      <c r="A33" s="40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10"/>
      <c r="T33" s="410"/>
      <c r="U33" s="56"/>
      <c r="V33" s="56"/>
      <c r="W33" s="56"/>
      <c r="X33" s="56"/>
      <c r="Y33" s="411"/>
      <c r="Z33" s="411"/>
      <c r="AA33" s="411"/>
      <c r="AB33" s="411"/>
      <c r="AC33" s="411"/>
      <c r="AD33" s="411"/>
      <c r="AE33" s="411"/>
      <c r="AF33" s="411"/>
      <c r="AG33" s="198"/>
      <c r="AH33" s="198"/>
      <c r="AI33" s="198"/>
      <c r="AJ33" s="198"/>
    </row>
    <row r="34" spans="1:40">
      <c r="A34" s="40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10"/>
      <c r="T34" s="410"/>
      <c r="U34" s="56"/>
      <c r="V34" s="56"/>
      <c r="W34" s="56"/>
      <c r="X34" s="56"/>
      <c r="Y34" s="58"/>
      <c r="Z34" s="58"/>
      <c r="AA34" s="58"/>
      <c r="AB34" s="58"/>
      <c r="AC34" s="397"/>
      <c r="AD34" s="397"/>
      <c r="AE34" s="397"/>
      <c r="AF34" s="397"/>
      <c r="AG34" s="198"/>
      <c r="AH34" s="198"/>
      <c r="AI34" s="198"/>
      <c r="AJ34" s="198"/>
    </row>
    <row r="35" spans="1:40">
      <c r="B35" s="108"/>
      <c r="C35" s="1"/>
      <c r="D35" s="1"/>
      <c r="E35" s="1"/>
      <c r="F35" s="90" t="s">
        <v>7046</v>
      </c>
      <c r="G35" s="1"/>
      <c r="J35" s="90"/>
      <c r="K35" s="90"/>
      <c r="L35" s="90"/>
      <c r="M35" s="90"/>
      <c r="N35" s="90"/>
      <c r="O35" s="90"/>
      <c r="P35" s="90"/>
      <c r="Q35" s="90"/>
      <c r="R35" s="90"/>
      <c r="S35" s="112"/>
      <c r="T35" s="112"/>
      <c r="U35" s="107"/>
      <c r="V35" s="107"/>
      <c r="W35" s="107"/>
      <c r="X35" s="107"/>
      <c r="Y35" s="93"/>
      <c r="Z35" s="93"/>
      <c r="AA35" s="93"/>
      <c r="AB35" s="93"/>
      <c r="AC35" s="113"/>
      <c r="AD35" s="113"/>
      <c r="AE35" s="113"/>
      <c r="AF35" s="113"/>
    </row>
    <row r="36" spans="1:40">
      <c r="B36" s="90"/>
      <c r="C36" s="90"/>
      <c r="D36" s="90"/>
      <c r="E36" s="90"/>
      <c r="F36" s="90"/>
      <c r="G36" s="90"/>
      <c r="H36" s="36"/>
      <c r="I36" s="36"/>
      <c r="J36" s="36"/>
      <c r="K36" s="36"/>
      <c r="L36" s="36"/>
      <c r="M36" s="36"/>
      <c r="N36" s="36"/>
      <c r="O36" s="107"/>
      <c r="P36" s="107"/>
      <c r="Q36" s="93"/>
      <c r="R36" s="93"/>
      <c r="S36" s="93"/>
      <c r="T36" s="93"/>
      <c r="U36" s="113"/>
      <c r="V36" s="113"/>
      <c r="W36" s="113"/>
      <c r="X36" s="113"/>
      <c r="Y36" s="16"/>
      <c r="Z36" s="16"/>
      <c r="AA36" s="16"/>
      <c r="AB36" s="16"/>
      <c r="AC36" s="16"/>
      <c r="AD36" s="16"/>
      <c r="AE36" s="16"/>
      <c r="AF36" s="16"/>
      <c r="AG36" s="31"/>
      <c r="AH36" s="31"/>
      <c r="AI36" s="31"/>
      <c r="AJ36" s="31"/>
      <c r="AK36" s="31"/>
      <c r="AL36" s="31"/>
      <c r="AM36" s="31"/>
      <c r="AN36" s="31"/>
    </row>
    <row r="37" spans="1:40">
      <c r="B37" s="90"/>
      <c r="C37" s="90"/>
      <c r="D37" s="90"/>
      <c r="E37" s="90"/>
      <c r="F37" s="90"/>
      <c r="G37" s="90"/>
      <c r="H37" s="36"/>
      <c r="I37" s="36"/>
      <c r="J37" s="36"/>
      <c r="K37" s="36"/>
      <c r="L37" s="36"/>
      <c r="M37" s="36"/>
      <c r="N37" s="36"/>
      <c r="O37" s="107"/>
      <c r="P37" s="107"/>
      <c r="Q37" s="93"/>
      <c r="R37" s="93"/>
      <c r="S37" s="93"/>
      <c r="T37" s="93"/>
      <c r="U37" s="113"/>
      <c r="V37" s="113"/>
      <c r="W37" s="113"/>
      <c r="X37" s="113"/>
      <c r="Y37" s="16"/>
      <c r="Z37" s="16"/>
      <c r="AA37" s="16"/>
      <c r="AB37" s="16"/>
      <c r="AC37" s="16"/>
      <c r="AD37" s="16"/>
      <c r="AE37" s="16"/>
      <c r="AF37" s="16"/>
      <c r="AG37" s="31"/>
      <c r="AH37" s="31"/>
      <c r="AI37" s="31"/>
      <c r="AJ37" s="31"/>
      <c r="AK37" s="31"/>
      <c r="AL37" s="31"/>
      <c r="AM37" s="31"/>
      <c r="AN37" s="31"/>
    </row>
    <row r="38" spans="1:40">
      <c r="H38" s="36"/>
      <c r="I38" s="36"/>
      <c r="J38" s="36"/>
      <c r="K38" s="36"/>
      <c r="L38" s="36"/>
      <c r="M38" s="36"/>
      <c r="N38" s="36"/>
      <c r="O38" s="32"/>
      <c r="P38" s="32"/>
      <c r="Q38" s="57"/>
      <c r="R38" s="57"/>
      <c r="S38" s="57"/>
      <c r="T38" s="57"/>
      <c r="U38" s="110"/>
      <c r="V38" s="110"/>
      <c r="W38" s="110"/>
      <c r="X38" s="110"/>
      <c r="Y38" s="16"/>
      <c r="Z38" s="16"/>
      <c r="AA38" s="16"/>
      <c r="AB38" s="16"/>
      <c r="AC38" s="16"/>
      <c r="AD38" s="16"/>
      <c r="AE38" s="16"/>
      <c r="AF38" s="16"/>
      <c r="AG38" s="31"/>
      <c r="AH38" s="31"/>
      <c r="AI38" s="31"/>
      <c r="AJ38" s="31"/>
      <c r="AK38" s="31"/>
      <c r="AL38" s="31"/>
      <c r="AM38" s="31"/>
      <c r="AN38" s="31"/>
    </row>
    <row r="39" spans="1:40">
      <c r="H39" s="36"/>
      <c r="I39" s="36"/>
      <c r="J39" s="36"/>
      <c r="K39" s="36"/>
      <c r="L39" s="36"/>
      <c r="M39" s="36"/>
      <c r="N39" s="36"/>
      <c r="O39" s="32"/>
      <c r="P39" s="32"/>
      <c r="Q39" s="57"/>
      <c r="R39" s="57"/>
      <c r="S39" s="57"/>
      <c r="T39" s="57"/>
      <c r="U39" s="110"/>
      <c r="V39" s="110"/>
      <c r="W39" s="110"/>
      <c r="X39" s="110"/>
      <c r="Y39" s="16"/>
      <c r="Z39" s="16"/>
      <c r="AA39" s="16"/>
      <c r="AB39" s="16"/>
      <c r="AC39" s="16"/>
      <c r="AD39" s="16"/>
      <c r="AE39" s="16"/>
      <c r="AF39" s="16"/>
      <c r="AG39" s="31"/>
      <c r="AH39" s="31"/>
      <c r="AI39" s="31"/>
      <c r="AJ39" s="31"/>
      <c r="AK39" s="31"/>
      <c r="AL39" s="31"/>
      <c r="AM39" s="31"/>
      <c r="AN39" s="31"/>
    </row>
    <row r="40" spans="1:40">
      <c r="H40" s="36"/>
      <c r="I40" s="36"/>
      <c r="J40" s="36"/>
      <c r="K40" s="36"/>
      <c r="L40" s="36"/>
      <c r="M40" s="36"/>
      <c r="N40" s="36"/>
      <c r="O40" s="32"/>
      <c r="P40" s="32"/>
      <c r="Q40" s="57"/>
      <c r="R40" s="57"/>
      <c r="S40" s="57"/>
      <c r="T40" s="57"/>
      <c r="U40" s="110"/>
      <c r="V40" s="110"/>
      <c r="W40" s="110"/>
      <c r="X40" s="110"/>
      <c r="Y40" s="16"/>
      <c r="Z40" s="16"/>
      <c r="AA40" s="16"/>
      <c r="AB40" s="16"/>
      <c r="AC40" s="16"/>
      <c r="AD40" s="16"/>
      <c r="AE40" s="16"/>
      <c r="AF40" s="16"/>
      <c r="AG40" s="31"/>
      <c r="AH40" s="31"/>
      <c r="AI40" s="31"/>
      <c r="AJ40" s="31"/>
      <c r="AK40" s="31"/>
      <c r="AL40" s="31"/>
      <c r="AM40" s="31"/>
      <c r="AN40" s="31"/>
    </row>
    <row r="41" spans="1:40">
      <c r="H41" s="36"/>
      <c r="I41" s="36"/>
      <c r="J41" s="36"/>
      <c r="K41" s="36"/>
      <c r="L41" s="36"/>
      <c r="M41" s="36"/>
      <c r="N41" s="36"/>
      <c r="O41" s="32"/>
      <c r="P41" s="32"/>
      <c r="Q41" s="57"/>
      <c r="R41" s="57"/>
      <c r="S41" s="57"/>
      <c r="T41" s="57"/>
      <c r="U41" s="110"/>
      <c r="V41" s="110"/>
      <c r="W41" s="110"/>
      <c r="X41" s="110"/>
      <c r="Y41" s="16"/>
      <c r="Z41" s="16"/>
      <c r="AA41" s="16"/>
      <c r="AB41" s="16"/>
      <c r="AC41" s="16"/>
      <c r="AD41" s="16"/>
      <c r="AE41" s="16"/>
      <c r="AF41" s="16"/>
      <c r="AG41" s="31"/>
      <c r="AH41" s="31"/>
      <c r="AI41" s="31"/>
      <c r="AJ41" s="31"/>
      <c r="AK41" s="31"/>
      <c r="AL41" s="31"/>
      <c r="AM41" s="31"/>
      <c r="AN41" s="31"/>
    </row>
    <row r="42" spans="1:40">
      <c r="H42" s="36"/>
      <c r="I42" s="36"/>
      <c r="J42" s="36"/>
      <c r="K42" s="36"/>
      <c r="L42" s="36"/>
      <c r="M42" s="36"/>
      <c r="N42" s="36"/>
      <c r="O42" s="32"/>
      <c r="P42" s="32"/>
      <c r="Q42" s="57"/>
      <c r="R42" s="57"/>
      <c r="S42" s="57"/>
      <c r="T42" s="57"/>
      <c r="U42" s="110"/>
      <c r="V42" s="110"/>
      <c r="W42" s="110"/>
      <c r="X42" s="110"/>
      <c r="Y42" s="16"/>
      <c r="Z42" s="16"/>
      <c r="AA42" s="16"/>
      <c r="AB42" s="16"/>
      <c r="AC42" s="16"/>
      <c r="AD42" s="16"/>
      <c r="AE42" s="16"/>
      <c r="AF42" s="16"/>
      <c r="AG42" s="31"/>
      <c r="AH42" s="31"/>
      <c r="AI42" s="31"/>
      <c r="AJ42" s="31"/>
      <c r="AK42" s="31"/>
      <c r="AL42" s="31"/>
      <c r="AM42" s="31"/>
      <c r="AN42" s="31"/>
    </row>
    <row r="43" spans="1:40">
      <c r="H43" s="36"/>
      <c r="I43" s="36"/>
      <c r="J43" s="36"/>
      <c r="K43" s="36"/>
      <c r="L43" s="36"/>
      <c r="M43" s="36"/>
      <c r="N43" s="36"/>
      <c r="O43" s="32"/>
      <c r="P43" s="32"/>
      <c r="Q43" s="57"/>
      <c r="R43" s="57"/>
      <c r="S43" s="57"/>
      <c r="T43" s="57"/>
      <c r="U43" s="110"/>
      <c r="V43" s="110"/>
      <c r="W43" s="110"/>
      <c r="X43" s="110"/>
      <c r="Y43" s="16"/>
      <c r="Z43" s="16"/>
      <c r="AA43" s="16"/>
      <c r="AB43" s="16"/>
      <c r="AC43" s="16"/>
      <c r="AD43" s="16"/>
      <c r="AE43" s="16"/>
      <c r="AF43" s="16"/>
      <c r="AG43" s="31"/>
      <c r="AH43" s="31"/>
      <c r="AI43" s="31"/>
      <c r="AJ43" s="31"/>
      <c r="AK43" s="31"/>
      <c r="AL43" s="31"/>
      <c r="AM43" s="31"/>
      <c r="AN43" s="31"/>
    </row>
    <row r="44" spans="1:40">
      <c r="H44" s="36"/>
      <c r="I44" s="36"/>
      <c r="J44" s="36"/>
      <c r="K44" s="36"/>
      <c r="L44" s="36"/>
      <c r="M44" s="36"/>
      <c r="N44" s="36"/>
      <c r="O44" s="32"/>
      <c r="P44" s="32"/>
      <c r="Q44" s="57"/>
      <c r="R44" s="57"/>
      <c r="S44" s="57"/>
      <c r="T44" s="57"/>
      <c r="U44" s="110"/>
      <c r="V44" s="110"/>
      <c r="W44" s="110"/>
      <c r="X44" s="110"/>
      <c r="Y44" s="16"/>
      <c r="Z44" s="16"/>
      <c r="AA44" s="16"/>
      <c r="AB44" s="16"/>
      <c r="AC44" s="16"/>
      <c r="AD44" s="16"/>
      <c r="AE44" s="16"/>
      <c r="AF44" s="16"/>
      <c r="AG44" s="31"/>
      <c r="AH44" s="31"/>
      <c r="AI44" s="31"/>
      <c r="AJ44" s="31"/>
      <c r="AK44" s="31"/>
      <c r="AL44" s="31"/>
      <c r="AM44" s="31"/>
      <c r="AN44" s="31"/>
    </row>
    <row r="45" spans="1:40">
      <c r="H45" s="36"/>
      <c r="I45" s="36"/>
      <c r="J45" s="36"/>
      <c r="K45" s="36"/>
      <c r="L45" s="36"/>
      <c r="M45" s="36"/>
      <c r="N45" s="36"/>
      <c r="O45" s="32"/>
      <c r="P45" s="32"/>
      <c r="Q45" s="57"/>
      <c r="R45" s="57"/>
      <c r="S45" s="57"/>
      <c r="T45" s="57"/>
      <c r="U45" s="110"/>
      <c r="V45" s="110"/>
      <c r="W45" s="110"/>
      <c r="X45" s="110"/>
      <c r="Y45" s="16"/>
      <c r="Z45" s="16"/>
      <c r="AA45" s="16"/>
      <c r="AB45" s="16"/>
      <c r="AC45" s="16"/>
      <c r="AD45" s="16"/>
      <c r="AE45" s="16"/>
      <c r="AF45" s="16"/>
      <c r="AG45" s="31"/>
      <c r="AH45" s="31"/>
      <c r="AI45" s="31"/>
      <c r="AJ45" s="31"/>
      <c r="AK45" s="31"/>
      <c r="AL45" s="31"/>
      <c r="AM45" s="31"/>
      <c r="AN45" s="31"/>
    </row>
    <row r="46" spans="1:40">
      <c r="H46" s="36"/>
      <c r="I46" s="36"/>
      <c r="J46" s="36"/>
      <c r="K46" s="36"/>
      <c r="L46" s="36"/>
      <c r="M46" s="36"/>
      <c r="N46" s="36"/>
      <c r="O46" s="32"/>
      <c r="P46" s="32"/>
      <c r="Q46" s="57"/>
      <c r="R46" s="57"/>
      <c r="S46" s="57"/>
      <c r="T46" s="57"/>
      <c r="U46" s="110"/>
      <c r="V46" s="110"/>
      <c r="W46" s="110"/>
      <c r="X46" s="110"/>
      <c r="Y46" s="16"/>
      <c r="Z46" s="16"/>
      <c r="AA46" s="16"/>
      <c r="AB46" s="16"/>
      <c r="AC46" s="16"/>
      <c r="AD46" s="16"/>
      <c r="AE46" s="16"/>
      <c r="AF46" s="16"/>
      <c r="AG46" s="31"/>
      <c r="AH46" s="31"/>
      <c r="AI46" s="31"/>
      <c r="AJ46" s="31"/>
      <c r="AK46" s="31"/>
      <c r="AL46" s="31"/>
      <c r="AM46" s="31"/>
      <c r="AN46" s="31"/>
    </row>
    <row r="47" spans="1:40">
      <c r="H47" s="36"/>
      <c r="I47" s="36"/>
      <c r="J47" s="36"/>
      <c r="K47" s="36"/>
      <c r="L47" s="36"/>
      <c r="M47" s="36"/>
      <c r="N47" s="36"/>
      <c r="O47" s="32"/>
      <c r="P47" s="32"/>
      <c r="Q47" s="57"/>
      <c r="R47" s="57"/>
      <c r="S47" s="57"/>
      <c r="T47" s="57"/>
      <c r="U47" s="110"/>
      <c r="V47" s="110"/>
      <c r="W47" s="110"/>
      <c r="X47" s="110"/>
      <c r="Y47" s="16"/>
      <c r="Z47" s="16"/>
      <c r="AA47" s="16"/>
      <c r="AB47" s="16"/>
      <c r="AC47" s="16"/>
      <c r="AD47" s="16"/>
      <c r="AE47" s="16"/>
      <c r="AF47" s="16"/>
      <c r="AG47" s="31"/>
      <c r="AH47" s="31"/>
      <c r="AI47" s="31"/>
      <c r="AJ47" s="31"/>
      <c r="AK47" s="31"/>
      <c r="AL47" s="31"/>
      <c r="AM47" s="31"/>
      <c r="AN47" s="31"/>
    </row>
    <row r="48" spans="1:40">
      <c r="H48" s="36"/>
      <c r="I48" s="36"/>
      <c r="J48" s="36"/>
      <c r="K48" s="36"/>
      <c r="L48" s="36"/>
      <c r="M48" s="36"/>
      <c r="N48" s="36"/>
      <c r="O48" s="32"/>
      <c r="P48" s="32"/>
      <c r="Q48" s="57"/>
      <c r="R48" s="57"/>
      <c r="S48" s="57"/>
      <c r="T48" s="57"/>
      <c r="U48" s="110"/>
      <c r="V48" s="110"/>
      <c r="W48" s="110"/>
      <c r="X48" s="110"/>
      <c r="Y48" s="16"/>
      <c r="Z48" s="16"/>
      <c r="AA48" s="16"/>
      <c r="AB48" s="16"/>
      <c r="AC48" s="16"/>
      <c r="AD48" s="16"/>
      <c r="AE48" s="16"/>
      <c r="AF48" s="16"/>
      <c r="AG48" s="31"/>
      <c r="AH48" s="31"/>
      <c r="AI48" s="31"/>
      <c r="AJ48" s="31"/>
      <c r="AK48" s="31"/>
      <c r="AL48" s="31"/>
      <c r="AM48" s="31"/>
      <c r="AN48" s="31"/>
    </row>
    <row r="49" spans="8:40">
      <c r="H49" s="36"/>
      <c r="I49" s="36"/>
      <c r="J49" s="36"/>
      <c r="K49" s="36"/>
      <c r="L49" s="36"/>
      <c r="M49" s="36"/>
      <c r="N49" s="36"/>
      <c r="O49" s="32"/>
      <c r="P49" s="32"/>
      <c r="Q49" s="57"/>
      <c r="R49" s="57"/>
      <c r="S49" s="57"/>
      <c r="T49" s="57"/>
      <c r="U49" s="110"/>
      <c r="V49" s="110"/>
      <c r="W49" s="110"/>
      <c r="X49" s="110"/>
      <c r="Y49" s="16"/>
      <c r="Z49" s="16"/>
      <c r="AA49" s="16"/>
      <c r="AB49" s="16"/>
      <c r="AC49" s="16"/>
      <c r="AD49" s="16"/>
      <c r="AE49" s="16"/>
      <c r="AF49" s="16"/>
      <c r="AG49" s="31"/>
      <c r="AH49" s="31"/>
      <c r="AI49" s="31"/>
      <c r="AJ49" s="31"/>
      <c r="AK49" s="31"/>
      <c r="AL49" s="31"/>
      <c r="AM49" s="31"/>
      <c r="AN49" s="31"/>
    </row>
    <row r="50" spans="8:40">
      <c r="H50" s="36"/>
      <c r="I50" s="36"/>
      <c r="J50" s="36"/>
      <c r="K50" s="36"/>
      <c r="L50" s="36"/>
      <c r="M50" s="36"/>
      <c r="N50" s="36"/>
      <c r="O50" s="32"/>
      <c r="P50" s="32"/>
      <c r="Q50" s="57"/>
      <c r="R50" s="57"/>
      <c r="S50" s="57"/>
      <c r="T50" s="57"/>
      <c r="U50" s="110"/>
      <c r="V50" s="110"/>
      <c r="W50" s="110"/>
      <c r="X50" s="110"/>
      <c r="Y50" s="16"/>
      <c r="Z50" s="16"/>
      <c r="AA50" s="16"/>
      <c r="AB50" s="16"/>
      <c r="AC50" s="16"/>
      <c r="AD50" s="16"/>
      <c r="AE50" s="16"/>
      <c r="AF50" s="16"/>
      <c r="AG50" s="31"/>
      <c r="AH50" s="31"/>
      <c r="AI50" s="31"/>
      <c r="AJ50" s="31"/>
      <c r="AK50" s="31"/>
      <c r="AL50" s="31"/>
      <c r="AM50" s="31"/>
      <c r="AN50" s="31"/>
    </row>
    <row r="51" spans="8:40">
      <c r="H51" s="36"/>
      <c r="I51" s="36"/>
      <c r="J51" s="36"/>
      <c r="K51" s="36"/>
      <c r="L51" s="36"/>
      <c r="M51" s="36"/>
      <c r="N51" s="36"/>
      <c r="O51" s="32"/>
      <c r="P51" s="32"/>
      <c r="Q51" s="57"/>
      <c r="R51" s="57"/>
      <c r="S51" s="57"/>
      <c r="T51" s="57"/>
      <c r="U51" s="110"/>
      <c r="V51" s="110"/>
      <c r="W51" s="110"/>
      <c r="X51" s="110"/>
      <c r="Y51" s="16"/>
      <c r="Z51" s="16"/>
      <c r="AA51" s="16"/>
      <c r="AB51" s="16"/>
      <c r="AC51" s="16"/>
      <c r="AD51" s="16"/>
      <c r="AE51" s="16"/>
      <c r="AF51" s="16"/>
      <c r="AG51" s="31"/>
      <c r="AH51" s="31"/>
      <c r="AI51" s="31"/>
      <c r="AJ51" s="31"/>
      <c r="AK51" s="31"/>
      <c r="AL51" s="31"/>
      <c r="AM51" s="31"/>
      <c r="AN51" s="31"/>
    </row>
    <row r="52" spans="8:40">
      <c r="H52" s="36"/>
      <c r="I52" s="36"/>
      <c r="J52" s="36"/>
      <c r="K52" s="36"/>
      <c r="L52" s="36"/>
      <c r="M52" s="36"/>
      <c r="N52" s="36"/>
      <c r="O52" s="32"/>
      <c r="P52" s="32"/>
      <c r="Q52" s="57"/>
      <c r="R52" s="57"/>
      <c r="S52" s="57"/>
      <c r="T52" s="57"/>
      <c r="U52" s="110"/>
      <c r="V52" s="110"/>
      <c r="W52" s="110"/>
      <c r="X52" s="110"/>
      <c r="Y52" s="16"/>
      <c r="Z52" s="16"/>
      <c r="AA52" s="16"/>
      <c r="AB52" s="16"/>
      <c r="AC52" s="16"/>
      <c r="AD52" s="16"/>
      <c r="AE52" s="16"/>
      <c r="AF52" s="16"/>
      <c r="AG52" s="31"/>
      <c r="AH52" s="31"/>
      <c r="AI52" s="31"/>
      <c r="AJ52" s="31"/>
      <c r="AK52" s="31"/>
      <c r="AL52" s="31"/>
      <c r="AM52" s="31"/>
      <c r="AN52" s="31"/>
    </row>
    <row r="53" spans="8:40">
      <c r="H53" s="36"/>
      <c r="I53" s="36"/>
      <c r="J53" s="36"/>
      <c r="K53" s="36"/>
      <c r="L53" s="36"/>
      <c r="M53" s="36"/>
      <c r="N53" s="36"/>
      <c r="O53" s="32"/>
      <c r="P53" s="32"/>
      <c r="Q53" s="57"/>
      <c r="R53" s="57"/>
      <c r="S53" s="57"/>
      <c r="T53" s="57"/>
      <c r="U53" s="110"/>
      <c r="V53" s="110"/>
      <c r="W53" s="110"/>
      <c r="X53" s="110"/>
      <c r="Y53" s="16"/>
      <c r="Z53" s="16"/>
      <c r="AA53" s="16"/>
      <c r="AB53" s="16"/>
      <c r="AC53" s="16"/>
      <c r="AD53" s="16"/>
      <c r="AE53" s="16"/>
      <c r="AF53" s="16"/>
      <c r="AG53" s="31"/>
      <c r="AH53" s="31"/>
      <c r="AI53" s="31"/>
      <c r="AJ53" s="31"/>
      <c r="AK53" s="31"/>
      <c r="AL53" s="31"/>
      <c r="AM53" s="31"/>
      <c r="AN53" s="31"/>
    </row>
    <row r="54" spans="8:40">
      <c r="H54" s="36"/>
      <c r="I54" s="36"/>
      <c r="J54" s="36"/>
      <c r="K54" s="36"/>
      <c r="L54" s="36"/>
      <c r="M54" s="36"/>
      <c r="N54" s="36"/>
      <c r="O54" s="32"/>
      <c r="P54" s="32"/>
      <c r="Q54" s="57"/>
      <c r="R54" s="57"/>
      <c r="S54" s="57"/>
      <c r="T54" s="57"/>
      <c r="U54" s="110"/>
      <c r="V54" s="110"/>
      <c r="W54" s="110"/>
      <c r="X54" s="110"/>
      <c r="Y54" s="16"/>
      <c r="Z54" s="16"/>
      <c r="AA54" s="16"/>
      <c r="AB54" s="16"/>
      <c r="AC54" s="16"/>
      <c r="AD54" s="16"/>
      <c r="AE54" s="16"/>
      <c r="AF54" s="16"/>
      <c r="AG54" s="31"/>
      <c r="AH54" s="31"/>
      <c r="AI54" s="31"/>
      <c r="AJ54" s="31"/>
      <c r="AK54" s="31"/>
      <c r="AL54" s="31"/>
      <c r="AM54" s="31"/>
      <c r="AN54" s="31"/>
    </row>
    <row r="55" spans="8:40">
      <c r="H55" s="36"/>
      <c r="I55" s="36"/>
      <c r="J55" s="36"/>
      <c r="K55" s="36"/>
      <c r="L55" s="36"/>
      <c r="M55" s="36"/>
      <c r="N55" s="36"/>
      <c r="O55" s="32"/>
      <c r="P55" s="32"/>
      <c r="Q55" s="57"/>
      <c r="R55" s="57"/>
      <c r="S55" s="57"/>
      <c r="T55" s="57"/>
      <c r="U55" s="110"/>
      <c r="V55" s="110"/>
      <c r="W55" s="110"/>
      <c r="X55" s="110"/>
      <c r="Y55" s="16"/>
      <c r="Z55" s="16"/>
      <c r="AA55" s="16"/>
      <c r="AB55" s="16"/>
      <c r="AC55" s="16"/>
      <c r="AD55" s="16"/>
      <c r="AE55" s="16"/>
      <c r="AF55" s="16"/>
      <c r="AG55" s="31"/>
      <c r="AH55" s="31"/>
      <c r="AI55" s="31"/>
      <c r="AJ55" s="31"/>
      <c r="AK55" s="31"/>
      <c r="AL55" s="31"/>
      <c r="AM55" s="31"/>
      <c r="AN55" s="31"/>
    </row>
    <row r="56" spans="8:40">
      <c r="K56" s="114"/>
      <c r="L56" s="114"/>
      <c r="M56" s="32"/>
      <c r="N56" s="32"/>
      <c r="O56" s="32"/>
      <c r="P56" s="32"/>
      <c r="Q56" s="57"/>
      <c r="R56" s="57"/>
      <c r="S56" s="57"/>
      <c r="T56" s="57"/>
      <c r="U56" s="110"/>
      <c r="V56" s="110"/>
      <c r="W56" s="110"/>
      <c r="X56" s="110"/>
      <c r="Y56" s="16"/>
      <c r="Z56" s="16"/>
      <c r="AA56" s="16"/>
      <c r="AB56" s="16"/>
      <c r="AC56" s="16"/>
      <c r="AD56" s="16"/>
      <c r="AE56" s="16"/>
      <c r="AF56" s="16"/>
      <c r="AG56" s="31"/>
      <c r="AH56" s="31"/>
      <c r="AI56" s="31"/>
      <c r="AJ56" s="31"/>
      <c r="AK56" s="31"/>
      <c r="AL56" s="31"/>
      <c r="AM56" s="31"/>
      <c r="AN56" s="31"/>
    </row>
    <row r="57" spans="8:40">
      <c r="K57" s="114"/>
      <c r="L57" s="114"/>
      <c r="M57" s="32"/>
      <c r="N57" s="32"/>
      <c r="O57" s="32"/>
      <c r="P57" s="32"/>
      <c r="Q57" s="57"/>
      <c r="R57" s="57"/>
      <c r="S57" s="57"/>
      <c r="T57" s="57"/>
      <c r="U57" s="110"/>
      <c r="V57" s="110"/>
      <c r="W57" s="110"/>
      <c r="X57" s="110"/>
      <c r="Y57" s="16"/>
      <c r="Z57" s="16"/>
      <c r="AA57" s="16"/>
      <c r="AB57" s="16"/>
      <c r="AC57" s="16"/>
      <c r="AD57" s="16"/>
      <c r="AE57" s="16"/>
      <c r="AF57" s="16"/>
      <c r="AG57" s="31"/>
      <c r="AH57" s="31"/>
      <c r="AI57" s="31"/>
      <c r="AJ57" s="31"/>
      <c r="AK57" s="31"/>
      <c r="AL57" s="31"/>
      <c r="AM57" s="31"/>
      <c r="AN57" s="31"/>
    </row>
    <row r="239" spans="2:32" s="57" customFormat="1">
      <c r="B239" s="31"/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114"/>
      <c r="T239" s="114"/>
      <c r="U239" s="32"/>
      <c r="V239" s="32"/>
      <c r="W239" s="32"/>
      <c r="X239" s="32"/>
      <c r="AC239" s="110"/>
      <c r="AD239" s="110"/>
      <c r="AE239" s="110"/>
      <c r="AF239" s="110"/>
    </row>
    <row r="267" spans="2:32" s="57" customFormat="1"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114"/>
      <c r="T267" s="114"/>
      <c r="U267" s="32"/>
      <c r="V267" s="32"/>
      <c r="W267" s="32"/>
      <c r="X267" s="32"/>
      <c r="AC267" s="110"/>
      <c r="AD267" s="110"/>
      <c r="AE267" s="110"/>
      <c r="AF267" s="110"/>
    </row>
  </sheetData>
  <mergeCells count="13">
    <mergeCell ref="K23:K24"/>
    <mergeCell ref="M31:M32"/>
    <mergeCell ref="K31:K32"/>
    <mergeCell ref="L19:L22"/>
    <mergeCell ref="L23:L24"/>
    <mergeCell ref="K13:K14"/>
    <mergeCell ref="M13:M14"/>
    <mergeCell ref="L13:L14"/>
    <mergeCell ref="K15:K18"/>
    <mergeCell ref="M15:M18"/>
    <mergeCell ref="M19:M22"/>
    <mergeCell ref="M23:M24"/>
    <mergeCell ref="K19:K22"/>
  </mergeCell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2:AG263"/>
  <sheetViews>
    <sheetView zoomScale="70" zoomScaleNormal="70" workbookViewId="0">
      <selection activeCell="T8" sqref="T8"/>
    </sheetView>
  </sheetViews>
  <sheetFormatPr baseColWidth="10" defaultColWidth="14.5703125" defaultRowHeight="15" outlineLevelCol="1"/>
  <cols>
    <col min="1" max="1" width="9.140625" style="31" customWidth="1"/>
    <col min="2" max="2" width="20.5703125" style="31" customWidth="1"/>
    <col min="3" max="3" width="10.7109375" style="31" customWidth="1"/>
    <col min="4" max="4" width="10" style="31" customWidth="1"/>
    <col min="5" max="6" width="15.7109375" style="31" customWidth="1"/>
    <col min="7" max="7" width="11" style="31" customWidth="1"/>
    <col min="8" max="8" width="15.28515625" style="31" bestFit="1" customWidth="1"/>
    <col min="9" max="9" width="20.7109375" style="31" customWidth="1"/>
    <col min="10" max="10" width="17.5703125" style="31" customWidth="1"/>
    <col min="11" max="11" width="58.7109375" style="31" hidden="1" customWidth="1" outlineLevel="1"/>
    <col min="12" max="12" width="44.140625" style="31" hidden="1" customWidth="1" outlineLevel="1"/>
    <col min="13" max="13" width="30.28515625" style="31" hidden="1" customWidth="1" outlineLevel="1"/>
    <col min="14" max="14" width="21.85546875" style="31" customWidth="1" collapsed="1"/>
    <col min="15" max="15" width="9" style="31" customWidth="1"/>
    <col min="16" max="16" width="11.5703125" style="31" customWidth="1"/>
    <col min="17" max="18" width="3.85546875" style="31" customWidth="1"/>
    <col min="19" max="19" width="4.42578125" style="31" customWidth="1"/>
    <col min="20" max="86" width="9.140625" style="31" customWidth="1"/>
    <col min="87" max="87" width="14.5703125" style="31"/>
    <col min="88" max="88" width="9.140625" style="31" customWidth="1"/>
    <col min="89" max="89" width="14.5703125" style="31" customWidth="1"/>
    <col min="90" max="90" width="10.7109375" style="31" customWidth="1"/>
    <col min="91" max="91" width="25" style="31" customWidth="1"/>
    <col min="92" max="93" width="10.5703125" style="31" customWidth="1"/>
    <col min="94" max="95" width="15.7109375" style="31" customWidth="1"/>
    <col min="96" max="96" width="9.140625" style="31" customWidth="1"/>
    <col min="97" max="100" width="4.7109375" style="31" customWidth="1"/>
    <col min="101" max="342" width="9.140625" style="31" customWidth="1"/>
    <col min="343" max="343" width="14.5703125" style="31"/>
    <col min="344" max="344" width="9.140625" style="31" customWidth="1"/>
    <col min="345" max="345" width="14.5703125" style="31" customWidth="1"/>
    <col min="346" max="346" width="10.7109375" style="31" customWidth="1"/>
    <col min="347" max="347" width="25" style="31" customWidth="1"/>
    <col min="348" max="349" width="10.5703125" style="31" customWidth="1"/>
    <col min="350" max="351" width="15.7109375" style="31" customWidth="1"/>
    <col min="352" max="352" width="9.140625" style="31" customWidth="1"/>
    <col min="353" max="356" width="4.7109375" style="31" customWidth="1"/>
    <col min="357" max="598" width="9.140625" style="31" customWidth="1"/>
    <col min="599" max="599" width="14.5703125" style="31"/>
    <col min="600" max="600" width="9.140625" style="31" customWidth="1"/>
    <col min="601" max="601" width="14.5703125" style="31" customWidth="1"/>
    <col min="602" max="602" width="10.7109375" style="31" customWidth="1"/>
    <col min="603" max="603" width="25" style="31" customWidth="1"/>
    <col min="604" max="605" width="10.5703125" style="31" customWidth="1"/>
    <col min="606" max="607" width="15.7109375" style="31" customWidth="1"/>
    <col min="608" max="608" width="9.140625" style="31" customWidth="1"/>
    <col min="609" max="612" width="4.7109375" style="31" customWidth="1"/>
    <col min="613" max="854" width="9.140625" style="31" customWidth="1"/>
    <col min="855" max="855" width="14.5703125" style="31"/>
    <col min="856" max="856" width="9.140625" style="31" customWidth="1"/>
    <col min="857" max="857" width="14.5703125" style="31" customWidth="1"/>
    <col min="858" max="858" width="10.7109375" style="31" customWidth="1"/>
    <col min="859" max="859" width="25" style="31" customWidth="1"/>
    <col min="860" max="861" width="10.5703125" style="31" customWidth="1"/>
    <col min="862" max="863" width="15.7109375" style="31" customWidth="1"/>
    <col min="864" max="864" width="9.140625" style="31" customWidth="1"/>
    <col min="865" max="868" width="4.7109375" style="31" customWidth="1"/>
    <col min="869" max="1110" width="9.140625" style="31" customWidth="1"/>
    <col min="1111" max="1111" width="14.5703125" style="31"/>
    <col min="1112" max="1112" width="9.140625" style="31" customWidth="1"/>
    <col min="1113" max="1113" width="14.5703125" style="31" customWidth="1"/>
    <col min="1114" max="1114" width="10.7109375" style="31" customWidth="1"/>
    <col min="1115" max="1115" width="25" style="31" customWidth="1"/>
    <col min="1116" max="1117" width="10.5703125" style="31" customWidth="1"/>
    <col min="1118" max="1119" width="15.7109375" style="31" customWidth="1"/>
    <col min="1120" max="1120" width="9.140625" style="31" customWidth="1"/>
    <col min="1121" max="1124" width="4.7109375" style="31" customWidth="1"/>
    <col min="1125" max="1366" width="9.140625" style="31" customWidth="1"/>
    <col min="1367" max="1367" width="14.5703125" style="31"/>
    <col min="1368" max="1368" width="9.140625" style="31" customWidth="1"/>
    <col min="1369" max="1369" width="14.5703125" style="31" customWidth="1"/>
    <col min="1370" max="1370" width="10.7109375" style="31" customWidth="1"/>
    <col min="1371" max="1371" width="25" style="31" customWidth="1"/>
    <col min="1372" max="1373" width="10.5703125" style="31" customWidth="1"/>
    <col min="1374" max="1375" width="15.7109375" style="31" customWidth="1"/>
    <col min="1376" max="1376" width="9.140625" style="31" customWidth="1"/>
    <col min="1377" max="1380" width="4.7109375" style="31" customWidth="1"/>
    <col min="1381" max="1622" width="9.140625" style="31" customWidth="1"/>
    <col min="1623" max="1623" width="14.5703125" style="31"/>
    <col min="1624" max="1624" width="9.140625" style="31" customWidth="1"/>
    <col min="1625" max="1625" width="14.5703125" style="31" customWidth="1"/>
    <col min="1626" max="1626" width="10.7109375" style="31" customWidth="1"/>
    <col min="1627" max="1627" width="25" style="31" customWidth="1"/>
    <col min="1628" max="1629" width="10.5703125" style="31" customWidth="1"/>
    <col min="1630" max="1631" width="15.7109375" style="31" customWidth="1"/>
    <col min="1632" max="1632" width="9.140625" style="31" customWidth="1"/>
    <col min="1633" max="1636" width="4.7109375" style="31" customWidth="1"/>
    <col min="1637" max="1878" width="9.140625" style="31" customWidth="1"/>
    <col min="1879" max="1879" width="14.5703125" style="31"/>
    <col min="1880" max="1880" width="9.140625" style="31" customWidth="1"/>
    <col min="1881" max="1881" width="14.5703125" style="31" customWidth="1"/>
    <col min="1882" max="1882" width="10.7109375" style="31" customWidth="1"/>
    <col min="1883" max="1883" width="25" style="31" customWidth="1"/>
    <col min="1884" max="1885" width="10.5703125" style="31" customWidth="1"/>
    <col min="1886" max="1887" width="15.7109375" style="31" customWidth="1"/>
    <col min="1888" max="1888" width="9.140625" style="31" customWidth="1"/>
    <col min="1889" max="1892" width="4.7109375" style="31" customWidth="1"/>
    <col min="1893" max="2134" width="9.140625" style="31" customWidth="1"/>
    <col min="2135" max="2135" width="14.5703125" style="31"/>
    <col min="2136" max="2136" width="9.140625" style="31" customWidth="1"/>
    <col min="2137" max="2137" width="14.5703125" style="31" customWidth="1"/>
    <col min="2138" max="2138" width="10.7109375" style="31" customWidth="1"/>
    <col min="2139" max="2139" width="25" style="31" customWidth="1"/>
    <col min="2140" max="2141" width="10.5703125" style="31" customWidth="1"/>
    <col min="2142" max="2143" width="15.7109375" style="31" customWidth="1"/>
    <col min="2144" max="2144" width="9.140625" style="31" customWidth="1"/>
    <col min="2145" max="2148" width="4.7109375" style="31" customWidth="1"/>
    <col min="2149" max="2390" width="9.140625" style="31" customWidth="1"/>
    <col min="2391" max="2391" width="14.5703125" style="31"/>
    <col min="2392" max="2392" width="9.140625" style="31" customWidth="1"/>
    <col min="2393" max="2393" width="14.5703125" style="31" customWidth="1"/>
    <col min="2394" max="2394" width="10.7109375" style="31" customWidth="1"/>
    <col min="2395" max="2395" width="25" style="31" customWidth="1"/>
    <col min="2396" max="2397" width="10.5703125" style="31" customWidth="1"/>
    <col min="2398" max="2399" width="15.7109375" style="31" customWidth="1"/>
    <col min="2400" max="2400" width="9.140625" style="31" customWidth="1"/>
    <col min="2401" max="2404" width="4.7109375" style="31" customWidth="1"/>
    <col min="2405" max="2646" width="9.140625" style="31" customWidth="1"/>
    <col min="2647" max="2647" width="14.5703125" style="31"/>
    <col min="2648" max="2648" width="9.140625" style="31" customWidth="1"/>
    <col min="2649" max="2649" width="14.5703125" style="31" customWidth="1"/>
    <col min="2650" max="2650" width="10.7109375" style="31" customWidth="1"/>
    <col min="2651" max="2651" width="25" style="31" customWidth="1"/>
    <col min="2652" max="2653" width="10.5703125" style="31" customWidth="1"/>
    <col min="2654" max="2655" width="15.7109375" style="31" customWidth="1"/>
    <col min="2656" max="2656" width="9.140625" style="31" customWidth="1"/>
    <col min="2657" max="2660" width="4.7109375" style="31" customWidth="1"/>
    <col min="2661" max="2902" width="9.140625" style="31" customWidth="1"/>
    <col min="2903" max="2903" width="14.5703125" style="31"/>
    <col min="2904" max="2904" width="9.140625" style="31" customWidth="1"/>
    <col min="2905" max="2905" width="14.5703125" style="31" customWidth="1"/>
    <col min="2906" max="2906" width="10.7109375" style="31" customWidth="1"/>
    <col min="2907" max="2907" width="25" style="31" customWidth="1"/>
    <col min="2908" max="2909" width="10.5703125" style="31" customWidth="1"/>
    <col min="2910" max="2911" width="15.7109375" style="31" customWidth="1"/>
    <col min="2912" max="2912" width="9.140625" style="31" customWidth="1"/>
    <col min="2913" max="2916" width="4.7109375" style="31" customWidth="1"/>
    <col min="2917" max="3158" width="9.140625" style="31" customWidth="1"/>
    <col min="3159" max="3159" width="14.5703125" style="31"/>
    <col min="3160" max="3160" width="9.140625" style="31" customWidth="1"/>
    <col min="3161" max="3161" width="14.5703125" style="31" customWidth="1"/>
    <col min="3162" max="3162" width="10.7109375" style="31" customWidth="1"/>
    <col min="3163" max="3163" width="25" style="31" customWidth="1"/>
    <col min="3164" max="3165" width="10.5703125" style="31" customWidth="1"/>
    <col min="3166" max="3167" width="15.7109375" style="31" customWidth="1"/>
    <col min="3168" max="3168" width="9.140625" style="31" customWidth="1"/>
    <col min="3169" max="3172" width="4.7109375" style="31" customWidth="1"/>
    <col min="3173" max="3414" width="9.140625" style="31" customWidth="1"/>
    <col min="3415" max="3415" width="14.5703125" style="31"/>
    <col min="3416" max="3416" width="9.140625" style="31" customWidth="1"/>
    <col min="3417" max="3417" width="14.5703125" style="31" customWidth="1"/>
    <col min="3418" max="3418" width="10.7109375" style="31" customWidth="1"/>
    <col min="3419" max="3419" width="25" style="31" customWidth="1"/>
    <col min="3420" max="3421" width="10.5703125" style="31" customWidth="1"/>
    <col min="3422" max="3423" width="15.7109375" style="31" customWidth="1"/>
    <col min="3424" max="3424" width="9.140625" style="31" customWidth="1"/>
    <col min="3425" max="3428" width="4.7109375" style="31" customWidth="1"/>
    <col min="3429" max="3670" width="9.140625" style="31" customWidth="1"/>
    <col min="3671" max="3671" width="14.5703125" style="31"/>
    <col min="3672" max="3672" width="9.140625" style="31" customWidth="1"/>
    <col min="3673" max="3673" width="14.5703125" style="31" customWidth="1"/>
    <col min="3674" max="3674" width="10.7109375" style="31" customWidth="1"/>
    <col min="3675" max="3675" width="25" style="31" customWidth="1"/>
    <col min="3676" max="3677" width="10.5703125" style="31" customWidth="1"/>
    <col min="3678" max="3679" width="15.7109375" style="31" customWidth="1"/>
    <col min="3680" max="3680" width="9.140625" style="31" customWidth="1"/>
    <col min="3681" max="3684" width="4.7109375" style="31" customWidth="1"/>
    <col min="3685" max="3926" width="9.140625" style="31" customWidth="1"/>
    <col min="3927" max="3927" width="14.5703125" style="31"/>
    <col min="3928" max="3928" width="9.140625" style="31" customWidth="1"/>
    <col min="3929" max="3929" width="14.5703125" style="31" customWidth="1"/>
    <col min="3930" max="3930" width="10.7109375" style="31" customWidth="1"/>
    <col min="3931" max="3931" width="25" style="31" customWidth="1"/>
    <col min="3932" max="3933" width="10.5703125" style="31" customWidth="1"/>
    <col min="3934" max="3935" width="15.7109375" style="31" customWidth="1"/>
    <col min="3936" max="3936" width="9.140625" style="31" customWidth="1"/>
    <col min="3937" max="3940" width="4.7109375" style="31" customWidth="1"/>
    <col min="3941" max="4182" width="9.140625" style="31" customWidth="1"/>
    <col min="4183" max="4183" width="14.5703125" style="31"/>
    <col min="4184" max="4184" width="9.140625" style="31" customWidth="1"/>
    <col min="4185" max="4185" width="14.5703125" style="31" customWidth="1"/>
    <col min="4186" max="4186" width="10.7109375" style="31" customWidth="1"/>
    <col min="4187" max="4187" width="25" style="31" customWidth="1"/>
    <col min="4188" max="4189" width="10.5703125" style="31" customWidth="1"/>
    <col min="4190" max="4191" width="15.7109375" style="31" customWidth="1"/>
    <col min="4192" max="4192" width="9.140625" style="31" customWidth="1"/>
    <col min="4193" max="4196" width="4.7109375" style="31" customWidth="1"/>
    <col min="4197" max="4438" width="9.140625" style="31" customWidth="1"/>
    <col min="4439" max="4439" width="14.5703125" style="31"/>
    <col min="4440" max="4440" width="9.140625" style="31" customWidth="1"/>
    <col min="4441" max="4441" width="14.5703125" style="31" customWidth="1"/>
    <col min="4442" max="4442" width="10.7109375" style="31" customWidth="1"/>
    <col min="4443" max="4443" width="25" style="31" customWidth="1"/>
    <col min="4444" max="4445" width="10.5703125" style="31" customWidth="1"/>
    <col min="4446" max="4447" width="15.7109375" style="31" customWidth="1"/>
    <col min="4448" max="4448" width="9.140625" style="31" customWidth="1"/>
    <col min="4449" max="4452" width="4.7109375" style="31" customWidth="1"/>
    <col min="4453" max="4694" width="9.140625" style="31" customWidth="1"/>
    <col min="4695" max="4695" width="14.5703125" style="31"/>
    <col min="4696" max="4696" width="9.140625" style="31" customWidth="1"/>
    <col min="4697" max="4697" width="14.5703125" style="31" customWidth="1"/>
    <col min="4698" max="4698" width="10.7109375" style="31" customWidth="1"/>
    <col min="4699" max="4699" width="25" style="31" customWidth="1"/>
    <col min="4700" max="4701" width="10.5703125" style="31" customWidth="1"/>
    <col min="4702" max="4703" width="15.7109375" style="31" customWidth="1"/>
    <col min="4704" max="4704" width="9.140625" style="31" customWidth="1"/>
    <col min="4705" max="4708" width="4.7109375" style="31" customWidth="1"/>
    <col min="4709" max="4950" width="9.140625" style="31" customWidth="1"/>
    <col min="4951" max="4951" width="14.5703125" style="31"/>
    <col min="4952" max="4952" width="9.140625" style="31" customWidth="1"/>
    <col min="4953" max="4953" width="14.5703125" style="31" customWidth="1"/>
    <col min="4954" max="4954" width="10.7109375" style="31" customWidth="1"/>
    <col min="4955" max="4955" width="25" style="31" customWidth="1"/>
    <col min="4956" max="4957" width="10.5703125" style="31" customWidth="1"/>
    <col min="4958" max="4959" width="15.7109375" style="31" customWidth="1"/>
    <col min="4960" max="4960" width="9.140625" style="31" customWidth="1"/>
    <col min="4961" max="4964" width="4.7109375" style="31" customWidth="1"/>
    <col min="4965" max="5206" width="9.140625" style="31" customWidth="1"/>
    <col min="5207" max="5207" width="14.5703125" style="31"/>
    <col min="5208" max="5208" width="9.140625" style="31" customWidth="1"/>
    <col min="5209" max="5209" width="14.5703125" style="31" customWidth="1"/>
    <col min="5210" max="5210" width="10.7109375" style="31" customWidth="1"/>
    <col min="5211" max="5211" width="25" style="31" customWidth="1"/>
    <col min="5212" max="5213" width="10.5703125" style="31" customWidth="1"/>
    <col min="5214" max="5215" width="15.7109375" style="31" customWidth="1"/>
    <col min="5216" max="5216" width="9.140625" style="31" customWidth="1"/>
    <col min="5217" max="5220" width="4.7109375" style="31" customWidth="1"/>
    <col min="5221" max="5462" width="9.140625" style="31" customWidth="1"/>
    <col min="5463" max="5463" width="14.5703125" style="31"/>
    <col min="5464" max="5464" width="9.140625" style="31" customWidth="1"/>
    <col min="5465" max="5465" width="14.5703125" style="31" customWidth="1"/>
    <col min="5466" max="5466" width="10.7109375" style="31" customWidth="1"/>
    <col min="5467" max="5467" width="25" style="31" customWidth="1"/>
    <col min="5468" max="5469" width="10.5703125" style="31" customWidth="1"/>
    <col min="5470" max="5471" width="15.7109375" style="31" customWidth="1"/>
    <col min="5472" max="5472" width="9.140625" style="31" customWidth="1"/>
    <col min="5473" max="5476" width="4.7109375" style="31" customWidth="1"/>
    <col min="5477" max="5718" width="9.140625" style="31" customWidth="1"/>
    <col min="5719" max="5719" width="14.5703125" style="31"/>
    <col min="5720" max="5720" width="9.140625" style="31" customWidth="1"/>
    <col min="5721" max="5721" width="14.5703125" style="31" customWidth="1"/>
    <col min="5722" max="5722" width="10.7109375" style="31" customWidth="1"/>
    <col min="5723" max="5723" width="25" style="31" customWidth="1"/>
    <col min="5724" max="5725" width="10.5703125" style="31" customWidth="1"/>
    <col min="5726" max="5727" width="15.7109375" style="31" customWidth="1"/>
    <col min="5728" max="5728" width="9.140625" style="31" customWidth="1"/>
    <col min="5729" max="5732" width="4.7109375" style="31" customWidth="1"/>
    <col min="5733" max="5974" width="9.140625" style="31" customWidth="1"/>
    <col min="5975" max="5975" width="14.5703125" style="31"/>
    <col min="5976" max="5976" width="9.140625" style="31" customWidth="1"/>
    <col min="5977" max="5977" width="14.5703125" style="31" customWidth="1"/>
    <col min="5978" max="5978" width="10.7109375" style="31" customWidth="1"/>
    <col min="5979" max="5979" width="25" style="31" customWidth="1"/>
    <col min="5980" max="5981" width="10.5703125" style="31" customWidth="1"/>
    <col min="5982" max="5983" width="15.7109375" style="31" customWidth="1"/>
    <col min="5984" max="5984" width="9.140625" style="31" customWidth="1"/>
    <col min="5985" max="5988" width="4.7109375" style="31" customWidth="1"/>
    <col min="5989" max="6230" width="9.140625" style="31" customWidth="1"/>
    <col min="6231" max="6231" width="14.5703125" style="31"/>
    <col min="6232" max="6232" width="9.140625" style="31" customWidth="1"/>
    <col min="6233" max="6233" width="14.5703125" style="31" customWidth="1"/>
    <col min="6234" max="6234" width="10.7109375" style="31" customWidth="1"/>
    <col min="6235" max="6235" width="25" style="31" customWidth="1"/>
    <col min="6236" max="6237" width="10.5703125" style="31" customWidth="1"/>
    <col min="6238" max="6239" width="15.7109375" style="31" customWidth="1"/>
    <col min="6240" max="6240" width="9.140625" style="31" customWidth="1"/>
    <col min="6241" max="6244" width="4.7109375" style="31" customWidth="1"/>
    <col min="6245" max="6486" width="9.140625" style="31" customWidth="1"/>
    <col min="6487" max="6487" width="14.5703125" style="31"/>
    <col min="6488" max="6488" width="9.140625" style="31" customWidth="1"/>
    <col min="6489" max="6489" width="14.5703125" style="31" customWidth="1"/>
    <col min="6490" max="6490" width="10.7109375" style="31" customWidth="1"/>
    <col min="6491" max="6491" width="25" style="31" customWidth="1"/>
    <col min="6492" max="6493" width="10.5703125" style="31" customWidth="1"/>
    <col min="6494" max="6495" width="15.7109375" style="31" customWidth="1"/>
    <col min="6496" max="6496" width="9.140625" style="31" customWidth="1"/>
    <col min="6497" max="6500" width="4.7109375" style="31" customWidth="1"/>
    <col min="6501" max="6742" width="9.140625" style="31" customWidth="1"/>
    <col min="6743" max="6743" width="14.5703125" style="31"/>
    <col min="6744" max="6744" width="9.140625" style="31" customWidth="1"/>
    <col min="6745" max="6745" width="14.5703125" style="31" customWidth="1"/>
    <col min="6746" max="6746" width="10.7109375" style="31" customWidth="1"/>
    <col min="6747" max="6747" width="25" style="31" customWidth="1"/>
    <col min="6748" max="6749" width="10.5703125" style="31" customWidth="1"/>
    <col min="6750" max="6751" width="15.7109375" style="31" customWidth="1"/>
    <col min="6752" max="6752" width="9.140625" style="31" customWidth="1"/>
    <col min="6753" max="6756" width="4.7109375" style="31" customWidth="1"/>
    <col min="6757" max="6998" width="9.140625" style="31" customWidth="1"/>
    <col min="6999" max="6999" width="14.5703125" style="31"/>
    <col min="7000" max="7000" width="9.140625" style="31" customWidth="1"/>
    <col min="7001" max="7001" width="14.5703125" style="31" customWidth="1"/>
    <col min="7002" max="7002" width="10.7109375" style="31" customWidth="1"/>
    <col min="7003" max="7003" width="25" style="31" customWidth="1"/>
    <col min="7004" max="7005" width="10.5703125" style="31" customWidth="1"/>
    <col min="7006" max="7007" width="15.7109375" style="31" customWidth="1"/>
    <col min="7008" max="7008" width="9.140625" style="31" customWidth="1"/>
    <col min="7009" max="7012" width="4.7109375" style="31" customWidth="1"/>
    <col min="7013" max="7254" width="9.140625" style="31" customWidth="1"/>
    <col min="7255" max="7255" width="14.5703125" style="31"/>
    <col min="7256" max="7256" width="9.140625" style="31" customWidth="1"/>
    <col min="7257" max="7257" width="14.5703125" style="31" customWidth="1"/>
    <col min="7258" max="7258" width="10.7109375" style="31" customWidth="1"/>
    <col min="7259" max="7259" width="25" style="31" customWidth="1"/>
    <col min="7260" max="7261" width="10.5703125" style="31" customWidth="1"/>
    <col min="7262" max="7263" width="15.7109375" style="31" customWidth="1"/>
    <col min="7264" max="7264" width="9.140625" style="31" customWidth="1"/>
    <col min="7265" max="7268" width="4.7109375" style="31" customWidth="1"/>
    <col min="7269" max="7510" width="9.140625" style="31" customWidth="1"/>
    <col min="7511" max="7511" width="14.5703125" style="31"/>
    <col min="7512" max="7512" width="9.140625" style="31" customWidth="1"/>
    <col min="7513" max="7513" width="14.5703125" style="31" customWidth="1"/>
    <col min="7514" max="7514" width="10.7109375" style="31" customWidth="1"/>
    <col min="7515" max="7515" width="25" style="31" customWidth="1"/>
    <col min="7516" max="7517" width="10.5703125" style="31" customWidth="1"/>
    <col min="7518" max="7519" width="15.7109375" style="31" customWidth="1"/>
    <col min="7520" max="7520" width="9.140625" style="31" customWidth="1"/>
    <col min="7521" max="7524" width="4.7109375" style="31" customWidth="1"/>
    <col min="7525" max="7766" width="9.140625" style="31" customWidth="1"/>
    <col min="7767" max="7767" width="14.5703125" style="31"/>
    <col min="7768" max="7768" width="9.140625" style="31" customWidth="1"/>
    <col min="7769" max="7769" width="14.5703125" style="31" customWidth="1"/>
    <col min="7770" max="7770" width="10.7109375" style="31" customWidth="1"/>
    <col min="7771" max="7771" width="25" style="31" customWidth="1"/>
    <col min="7772" max="7773" width="10.5703125" style="31" customWidth="1"/>
    <col min="7774" max="7775" width="15.7109375" style="31" customWidth="1"/>
    <col min="7776" max="7776" width="9.140625" style="31" customWidth="1"/>
    <col min="7777" max="7780" width="4.7109375" style="31" customWidth="1"/>
    <col min="7781" max="8022" width="9.140625" style="31" customWidth="1"/>
    <col min="8023" max="8023" width="14.5703125" style="31"/>
    <col min="8024" max="8024" width="9.140625" style="31" customWidth="1"/>
    <col min="8025" max="8025" width="14.5703125" style="31" customWidth="1"/>
    <col min="8026" max="8026" width="10.7109375" style="31" customWidth="1"/>
    <col min="8027" max="8027" width="25" style="31" customWidth="1"/>
    <col min="8028" max="8029" width="10.5703125" style="31" customWidth="1"/>
    <col min="8030" max="8031" width="15.7109375" style="31" customWidth="1"/>
    <col min="8032" max="8032" width="9.140625" style="31" customWidth="1"/>
    <col min="8033" max="8036" width="4.7109375" style="31" customWidth="1"/>
    <col min="8037" max="8278" width="9.140625" style="31" customWidth="1"/>
    <col min="8279" max="8279" width="14.5703125" style="31"/>
    <col min="8280" max="8280" width="9.140625" style="31" customWidth="1"/>
    <col min="8281" max="8281" width="14.5703125" style="31" customWidth="1"/>
    <col min="8282" max="8282" width="10.7109375" style="31" customWidth="1"/>
    <col min="8283" max="8283" width="25" style="31" customWidth="1"/>
    <col min="8284" max="8285" width="10.5703125" style="31" customWidth="1"/>
    <col min="8286" max="8287" width="15.7109375" style="31" customWidth="1"/>
    <col min="8288" max="8288" width="9.140625" style="31" customWidth="1"/>
    <col min="8289" max="8292" width="4.7109375" style="31" customWidth="1"/>
    <col min="8293" max="8534" width="9.140625" style="31" customWidth="1"/>
    <col min="8535" max="8535" width="14.5703125" style="31"/>
    <col min="8536" max="8536" width="9.140625" style="31" customWidth="1"/>
    <col min="8537" max="8537" width="14.5703125" style="31" customWidth="1"/>
    <col min="8538" max="8538" width="10.7109375" style="31" customWidth="1"/>
    <col min="8539" max="8539" width="25" style="31" customWidth="1"/>
    <col min="8540" max="8541" width="10.5703125" style="31" customWidth="1"/>
    <col min="8542" max="8543" width="15.7109375" style="31" customWidth="1"/>
    <col min="8544" max="8544" width="9.140625" style="31" customWidth="1"/>
    <col min="8545" max="8548" width="4.7109375" style="31" customWidth="1"/>
    <col min="8549" max="8790" width="9.140625" style="31" customWidth="1"/>
    <col min="8791" max="8791" width="14.5703125" style="31"/>
    <col min="8792" max="8792" width="9.140625" style="31" customWidth="1"/>
    <col min="8793" max="8793" width="14.5703125" style="31" customWidth="1"/>
    <col min="8794" max="8794" width="10.7109375" style="31" customWidth="1"/>
    <col min="8795" max="8795" width="25" style="31" customWidth="1"/>
    <col min="8796" max="8797" width="10.5703125" style="31" customWidth="1"/>
    <col min="8798" max="8799" width="15.7109375" style="31" customWidth="1"/>
    <col min="8800" max="8800" width="9.140625" style="31" customWidth="1"/>
    <col min="8801" max="8804" width="4.7109375" style="31" customWidth="1"/>
    <col min="8805" max="9046" width="9.140625" style="31" customWidth="1"/>
    <col min="9047" max="9047" width="14.5703125" style="31"/>
    <col min="9048" max="9048" width="9.140625" style="31" customWidth="1"/>
    <col min="9049" max="9049" width="14.5703125" style="31" customWidth="1"/>
    <col min="9050" max="9050" width="10.7109375" style="31" customWidth="1"/>
    <col min="9051" max="9051" width="25" style="31" customWidth="1"/>
    <col min="9052" max="9053" width="10.5703125" style="31" customWidth="1"/>
    <col min="9054" max="9055" width="15.7109375" style="31" customWidth="1"/>
    <col min="9056" max="9056" width="9.140625" style="31" customWidth="1"/>
    <col min="9057" max="9060" width="4.7109375" style="31" customWidth="1"/>
    <col min="9061" max="9302" width="9.140625" style="31" customWidth="1"/>
    <col min="9303" max="9303" width="14.5703125" style="31"/>
    <col min="9304" max="9304" width="9.140625" style="31" customWidth="1"/>
    <col min="9305" max="9305" width="14.5703125" style="31" customWidth="1"/>
    <col min="9306" max="9306" width="10.7109375" style="31" customWidth="1"/>
    <col min="9307" max="9307" width="25" style="31" customWidth="1"/>
    <col min="9308" max="9309" width="10.5703125" style="31" customWidth="1"/>
    <col min="9310" max="9311" width="15.7109375" style="31" customWidth="1"/>
    <col min="9312" max="9312" width="9.140625" style="31" customWidth="1"/>
    <col min="9313" max="9316" width="4.7109375" style="31" customWidth="1"/>
    <col min="9317" max="9558" width="9.140625" style="31" customWidth="1"/>
    <col min="9559" max="9559" width="14.5703125" style="31"/>
    <col min="9560" max="9560" width="9.140625" style="31" customWidth="1"/>
    <col min="9561" max="9561" width="14.5703125" style="31" customWidth="1"/>
    <col min="9562" max="9562" width="10.7109375" style="31" customWidth="1"/>
    <col min="9563" max="9563" width="25" style="31" customWidth="1"/>
    <col min="9564" max="9565" width="10.5703125" style="31" customWidth="1"/>
    <col min="9566" max="9567" width="15.7109375" style="31" customWidth="1"/>
    <col min="9568" max="9568" width="9.140625" style="31" customWidth="1"/>
    <col min="9569" max="9572" width="4.7109375" style="31" customWidth="1"/>
    <col min="9573" max="9814" width="9.140625" style="31" customWidth="1"/>
    <col min="9815" max="9815" width="14.5703125" style="31"/>
    <col min="9816" max="9816" width="9.140625" style="31" customWidth="1"/>
    <col min="9817" max="9817" width="14.5703125" style="31" customWidth="1"/>
    <col min="9818" max="9818" width="10.7109375" style="31" customWidth="1"/>
    <col min="9819" max="9819" width="25" style="31" customWidth="1"/>
    <col min="9820" max="9821" width="10.5703125" style="31" customWidth="1"/>
    <col min="9822" max="9823" width="15.7109375" style="31" customWidth="1"/>
    <col min="9824" max="9824" width="9.140625" style="31" customWidth="1"/>
    <col min="9825" max="9828" width="4.7109375" style="31" customWidth="1"/>
    <col min="9829" max="10070" width="9.140625" style="31" customWidth="1"/>
    <col min="10071" max="10071" width="14.5703125" style="31"/>
    <col min="10072" max="10072" width="9.140625" style="31" customWidth="1"/>
    <col min="10073" max="10073" width="14.5703125" style="31" customWidth="1"/>
    <col min="10074" max="10074" width="10.7109375" style="31" customWidth="1"/>
    <col min="10075" max="10075" width="25" style="31" customWidth="1"/>
    <col min="10076" max="10077" width="10.5703125" style="31" customWidth="1"/>
    <col min="10078" max="10079" width="15.7109375" style="31" customWidth="1"/>
    <col min="10080" max="10080" width="9.140625" style="31" customWidth="1"/>
    <col min="10081" max="10084" width="4.7109375" style="31" customWidth="1"/>
    <col min="10085" max="10326" width="9.140625" style="31" customWidth="1"/>
    <col min="10327" max="10327" width="14.5703125" style="31"/>
    <col min="10328" max="10328" width="9.140625" style="31" customWidth="1"/>
    <col min="10329" max="10329" width="14.5703125" style="31" customWidth="1"/>
    <col min="10330" max="10330" width="10.7109375" style="31" customWidth="1"/>
    <col min="10331" max="10331" width="25" style="31" customWidth="1"/>
    <col min="10332" max="10333" width="10.5703125" style="31" customWidth="1"/>
    <col min="10334" max="10335" width="15.7109375" style="31" customWidth="1"/>
    <col min="10336" max="10336" width="9.140625" style="31" customWidth="1"/>
    <col min="10337" max="10340" width="4.7109375" style="31" customWidth="1"/>
    <col min="10341" max="10582" width="9.140625" style="31" customWidth="1"/>
    <col min="10583" max="10583" width="14.5703125" style="31"/>
    <col min="10584" max="10584" width="9.140625" style="31" customWidth="1"/>
    <col min="10585" max="10585" width="14.5703125" style="31" customWidth="1"/>
    <col min="10586" max="10586" width="10.7109375" style="31" customWidth="1"/>
    <col min="10587" max="10587" width="25" style="31" customWidth="1"/>
    <col min="10588" max="10589" width="10.5703125" style="31" customWidth="1"/>
    <col min="10590" max="10591" width="15.7109375" style="31" customWidth="1"/>
    <col min="10592" max="10592" width="9.140625" style="31" customWidth="1"/>
    <col min="10593" max="10596" width="4.7109375" style="31" customWidth="1"/>
    <col min="10597" max="10838" width="9.140625" style="31" customWidth="1"/>
    <col min="10839" max="10839" width="14.5703125" style="31"/>
    <col min="10840" max="10840" width="9.140625" style="31" customWidth="1"/>
    <col min="10841" max="10841" width="14.5703125" style="31" customWidth="1"/>
    <col min="10842" max="10842" width="10.7109375" style="31" customWidth="1"/>
    <col min="10843" max="10843" width="25" style="31" customWidth="1"/>
    <col min="10844" max="10845" width="10.5703125" style="31" customWidth="1"/>
    <col min="10846" max="10847" width="15.7109375" style="31" customWidth="1"/>
    <col min="10848" max="10848" width="9.140625" style="31" customWidth="1"/>
    <col min="10849" max="10852" width="4.7109375" style="31" customWidth="1"/>
    <col min="10853" max="11094" width="9.140625" style="31" customWidth="1"/>
    <col min="11095" max="11095" width="14.5703125" style="31"/>
    <col min="11096" max="11096" width="9.140625" style="31" customWidth="1"/>
    <col min="11097" max="11097" width="14.5703125" style="31" customWidth="1"/>
    <col min="11098" max="11098" width="10.7109375" style="31" customWidth="1"/>
    <col min="11099" max="11099" width="25" style="31" customWidth="1"/>
    <col min="11100" max="11101" width="10.5703125" style="31" customWidth="1"/>
    <col min="11102" max="11103" width="15.7109375" style="31" customWidth="1"/>
    <col min="11104" max="11104" width="9.140625" style="31" customWidth="1"/>
    <col min="11105" max="11108" width="4.7109375" style="31" customWidth="1"/>
    <col min="11109" max="11350" width="9.140625" style="31" customWidth="1"/>
    <col min="11351" max="11351" width="14.5703125" style="31"/>
    <col min="11352" max="11352" width="9.140625" style="31" customWidth="1"/>
    <col min="11353" max="11353" width="14.5703125" style="31" customWidth="1"/>
    <col min="11354" max="11354" width="10.7109375" style="31" customWidth="1"/>
    <col min="11355" max="11355" width="25" style="31" customWidth="1"/>
    <col min="11356" max="11357" width="10.5703125" style="31" customWidth="1"/>
    <col min="11358" max="11359" width="15.7109375" style="31" customWidth="1"/>
    <col min="11360" max="11360" width="9.140625" style="31" customWidth="1"/>
    <col min="11361" max="11364" width="4.7109375" style="31" customWidth="1"/>
    <col min="11365" max="11606" width="9.140625" style="31" customWidth="1"/>
    <col min="11607" max="11607" width="14.5703125" style="31"/>
    <col min="11608" max="11608" width="9.140625" style="31" customWidth="1"/>
    <col min="11609" max="11609" width="14.5703125" style="31" customWidth="1"/>
    <col min="11610" max="11610" width="10.7109375" style="31" customWidth="1"/>
    <col min="11611" max="11611" width="25" style="31" customWidth="1"/>
    <col min="11612" max="11613" width="10.5703125" style="31" customWidth="1"/>
    <col min="11614" max="11615" width="15.7109375" style="31" customWidth="1"/>
    <col min="11616" max="11616" width="9.140625" style="31" customWidth="1"/>
    <col min="11617" max="11620" width="4.7109375" style="31" customWidth="1"/>
    <col min="11621" max="11862" width="9.140625" style="31" customWidth="1"/>
    <col min="11863" max="11863" width="14.5703125" style="31"/>
    <col min="11864" max="11864" width="9.140625" style="31" customWidth="1"/>
    <col min="11865" max="11865" width="14.5703125" style="31" customWidth="1"/>
    <col min="11866" max="11866" width="10.7109375" style="31" customWidth="1"/>
    <col min="11867" max="11867" width="25" style="31" customWidth="1"/>
    <col min="11868" max="11869" width="10.5703125" style="31" customWidth="1"/>
    <col min="11870" max="11871" width="15.7109375" style="31" customWidth="1"/>
    <col min="11872" max="11872" width="9.140625" style="31" customWidth="1"/>
    <col min="11873" max="11876" width="4.7109375" style="31" customWidth="1"/>
    <col min="11877" max="12118" width="9.140625" style="31" customWidth="1"/>
    <col min="12119" max="12119" width="14.5703125" style="31"/>
    <col min="12120" max="12120" width="9.140625" style="31" customWidth="1"/>
    <col min="12121" max="12121" width="14.5703125" style="31" customWidth="1"/>
    <col min="12122" max="12122" width="10.7109375" style="31" customWidth="1"/>
    <col min="12123" max="12123" width="25" style="31" customWidth="1"/>
    <col min="12124" max="12125" width="10.5703125" style="31" customWidth="1"/>
    <col min="12126" max="12127" width="15.7109375" style="31" customWidth="1"/>
    <col min="12128" max="12128" width="9.140625" style="31" customWidth="1"/>
    <col min="12129" max="12132" width="4.7109375" style="31" customWidth="1"/>
    <col min="12133" max="12374" width="9.140625" style="31" customWidth="1"/>
    <col min="12375" max="12375" width="14.5703125" style="31"/>
    <col min="12376" max="12376" width="9.140625" style="31" customWidth="1"/>
    <col min="12377" max="12377" width="14.5703125" style="31" customWidth="1"/>
    <col min="12378" max="12378" width="10.7109375" style="31" customWidth="1"/>
    <col min="12379" max="12379" width="25" style="31" customWidth="1"/>
    <col min="12380" max="12381" width="10.5703125" style="31" customWidth="1"/>
    <col min="12382" max="12383" width="15.7109375" style="31" customWidth="1"/>
    <col min="12384" max="12384" width="9.140625" style="31" customWidth="1"/>
    <col min="12385" max="12388" width="4.7109375" style="31" customWidth="1"/>
    <col min="12389" max="12630" width="9.140625" style="31" customWidth="1"/>
    <col min="12631" max="12631" width="14.5703125" style="31"/>
    <col min="12632" max="12632" width="9.140625" style="31" customWidth="1"/>
    <col min="12633" max="12633" width="14.5703125" style="31" customWidth="1"/>
    <col min="12634" max="12634" width="10.7109375" style="31" customWidth="1"/>
    <col min="12635" max="12635" width="25" style="31" customWidth="1"/>
    <col min="12636" max="12637" width="10.5703125" style="31" customWidth="1"/>
    <col min="12638" max="12639" width="15.7109375" style="31" customWidth="1"/>
    <col min="12640" max="12640" width="9.140625" style="31" customWidth="1"/>
    <col min="12641" max="12644" width="4.7109375" style="31" customWidth="1"/>
    <col min="12645" max="12886" width="9.140625" style="31" customWidth="1"/>
    <col min="12887" max="12887" width="14.5703125" style="31"/>
    <col min="12888" max="12888" width="9.140625" style="31" customWidth="1"/>
    <col min="12889" max="12889" width="14.5703125" style="31" customWidth="1"/>
    <col min="12890" max="12890" width="10.7109375" style="31" customWidth="1"/>
    <col min="12891" max="12891" width="25" style="31" customWidth="1"/>
    <col min="12892" max="12893" width="10.5703125" style="31" customWidth="1"/>
    <col min="12894" max="12895" width="15.7109375" style="31" customWidth="1"/>
    <col min="12896" max="12896" width="9.140625" style="31" customWidth="1"/>
    <col min="12897" max="12900" width="4.7109375" style="31" customWidth="1"/>
    <col min="12901" max="13142" width="9.140625" style="31" customWidth="1"/>
    <col min="13143" max="13143" width="14.5703125" style="31"/>
    <col min="13144" max="13144" width="9.140625" style="31" customWidth="1"/>
    <col min="13145" max="13145" width="14.5703125" style="31" customWidth="1"/>
    <col min="13146" max="13146" width="10.7109375" style="31" customWidth="1"/>
    <col min="13147" max="13147" width="25" style="31" customWidth="1"/>
    <col min="13148" max="13149" width="10.5703125" style="31" customWidth="1"/>
    <col min="13150" max="13151" width="15.7109375" style="31" customWidth="1"/>
    <col min="13152" max="13152" width="9.140625" style="31" customWidth="1"/>
    <col min="13153" max="13156" width="4.7109375" style="31" customWidth="1"/>
    <col min="13157" max="13398" width="9.140625" style="31" customWidth="1"/>
    <col min="13399" max="13399" width="14.5703125" style="31"/>
    <col min="13400" max="13400" width="9.140625" style="31" customWidth="1"/>
    <col min="13401" max="13401" width="14.5703125" style="31" customWidth="1"/>
    <col min="13402" max="13402" width="10.7109375" style="31" customWidth="1"/>
    <col min="13403" max="13403" width="25" style="31" customWidth="1"/>
    <col min="13404" max="13405" width="10.5703125" style="31" customWidth="1"/>
    <col min="13406" max="13407" width="15.7109375" style="31" customWidth="1"/>
    <col min="13408" max="13408" width="9.140625" style="31" customWidth="1"/>
    <col min="13409" max="13412" width="4.7109375" style="31" customWidth="1"/>
    <col min="13413" max="13654" width="9.140625" style="31" customWidth="1"/>
    <col min="13655" max="13655" width="14.5703125" style="31"/>
    <col min="13656" max="13656" width="9.140625" style="31" customWidth="1"/>
    <col min="13657" max="13657" width="14.5703125" style="31" customWidth="1"/>
    <col min="13658" max="13658" width="10.7109375" style="31" customWidth="1"/>
    <col min="13659" max="13659" width="25" style="31" customWidth="1"/>
    <col min="13660" max="13661" width="10.5703125" style="31" customWidth="1"/>
    <col min="13662" max="13663" width="15.7109375" style="31" customWidth="1"/>
    <col min="13664" max="13664" width="9.140625" style="31" customWidth="1"/>
    <col min="13665" max="13668" width="4.7109375" style="31" customWidth="1"/>
    <col min="13669" max="13910" width="9.140625" style="31" customWidth="1"/>
    <col min="13911" max="13911" width="14.5703125" style="31"/>
    <col min="13912" max="13912" width="9.140625" style="31" customWidth="1"/>
    <col min="13913" max="13913" width="14.5703125" style="31" customWidth="1"/>
    <col min="13914" max="13914" width="10.7109375" style="31" customWidth="1"/>
    <col min="13915" max="13915" width="25" style="31" customWidth="1"/>
    <col min="13916" max="13917" width="10.5703125" style="31" customWidth="1"/>
    <col min="13918" max="13919" width="15.7109375" style="31" customWidth="1"/>
    <col min="13920" max="13920" width="9.140625" style="31" customWidth="1"/>
    <col min="13921" max="13924" width="4.7109375" style="31" customWidth="1"/>
    <col min="13925" max="14166" width="9.140625" style="31" customWidth="1"/>
    <col min="14167" max="14167" width="14.5703125" style="31"/>
    <col min="14168" max="14168" width="9.140625" style="31" customWidth="1"/>
    <col min="14169" max="14169" width="14.5703125" style="31" customWidth="1"/>
    <col min="14170" max="14170" width="10.7109375" style="31" customWidth="1"/>
    <col min="14171" max="14171" width="25" style="31" customWidth="1"/>
    <col min="14172" max="14173" width="10.5703125" style="31" customWidth="1"/>
    <col min="14174" max="14175" width="15.7109375" style="31" customWidth="1"/>
    <col min="14176" max="14176" width="9.140625" style="31" customWidth="1"/>
    <col min="14177" max="14180" width="4.7109375" style="31" customWidth="1"/>
    <col min="14181" max="14422" width="9.140625" style="31" customWidth="1"/>
    <col min="14423" max="14423" width="14.5703125" style="31"/>
    <col min="14424" max="14424" width="9.140625" style="31" customWidth="1"/>
    <col min="14425" max="14425" width="14.5703125" style="31" customWidth="1"/>
    <col min="14426" max="14426" width="10.7109375" style="31" customWidth="1"/>
    <col min="14427" max="14427" width="25" style="31" customWidth="1"/>
    <col min="14428" max="14429" width="10.5703125" style="31" customWidth="1"/>
    <col min="14430" max="14431" width="15.7109375" style="31" customWidth="1"/>
    <col min="14432" max="14432" width="9.140625" style="31" customWidth="1"/>
    <col min="14433" max="14436" width="4.7109375" style="31" customWidth="1"/>
    <col min="14437" max="14678" width="9.140625" style="31" customWidth="1"/>
    <col min="14679" max="14679" width="14.5703125" style="31"/>
    <col min="14680" max="14680" width="9.140625" style="31" customWidth="1"/>
    <col min="14681" max="14681" width="14.5703125" style="31" customWidth="1"/>
    <col min="14682" max="14682" width="10.7109375" style="31" customWidth="1"/>
    <col min="14683" max="14683" width="25" style="31" customWidth="1"/>
    <col min="14684" max="14685" width="10.5703125" style="31" customWidth="1"/>
    <col min="14686" max="14687" width="15.7109375" style="31" customWidth="1"/>
    <col min="14688" max="14688" width="9.140625" style="31" customWidth="1"/>
    <col min="14689" max="14692" width="4.7109375" style="31" customWidth="1"/>
    <col min="14693" max="14934" width="9.140625" style="31" customWidth="1"/>
    <col min="14935" max="14935" width="14.5703125" style="31"/>
    <col min="14936" max="14936" width="9.140625" style="31" customWidth="1"/>
    <col min="14937" max="14937" width="14.5703125" style="31" customWidth="1"/>
    <col min="14938" max="14938" width="10.7109375" style="31" customWidth="1"/>
    <col min="14939" max="14939" width="25" style="31" customWidth="1"/>
    <col min="14940" max="14941" width="10.5703125" style="31" customWidth="1"/>
    <col min="14942" max="14943" width="15.7109375" style="31" customWidth="1"/>
    <col min="14944" max="14944" width="9.140625" style="31" customWidth="1"/>
    <col min="14945" max="14948" width="4.7109375" style="31" customWidth="1"/>
    <col min="14949" max="15190" width="9.140625" style="31" customWidth="1"/>
    <col min="15191" max="15191" width="14.5703125" style="31"/>
    <col min="15192" max="15192" width="9.140625" style="31" customWidth="1"/>
    <col min="15193" max="15193" width="14.5703125" style="31" customWidth="1"/>
    <col min="15194" max="15194" width="10.7109375" style="31" customWidth="1"/>
    <col min="15195" max="15195" width="25" style="31" customWidth="1"/>
    <col min="15196" max="15197" width="10.5703125" style="31" customWidth="1"/>
    <col min="15198" max="15199" width="15.7109375" style="31" customWidth="1"/>
    <col min="15200" max="15200" width="9.140625" style="31" customWidth="1"/>
    <col min="15201" max="15204" width="4.7109375" style="31" customWidth="1"/>
    <col min="15205" max="15446" width="9.140625" style="31" customWidth="1"/>
    <col min="15447" max="15447" width="14.5703125" style="31"/>
    <col min="15448" max="15448" width="9.140625" style="31" customWidth="1"/>
    <col min="15449" max="15449" width="14.5703125" style="31" customWidth="1"/>
    <col min="15450" max="15450" width="10.7109375" style="31" customWidth="1"/>
    <col min="15451" max="15451" width="25" style="31" customWidth="1"/>
    <col min="15452" max="15453" width="10.5703125" style="31" customWidth="1"/>
    <col min="15454" max="15455" width="15.7109375" style="31" customWidth="1"/>
    <col min="15456" max="15456" width="9.140625" style="31" customWidth="1"/>
    <col min="15457" max="15460" width="4.7109375" style="31" customWidth="1"/>
    <col min="15461" max="15702" width="9.140625" style="31" customWidth="1"/>
    <col min="15703" max="15703" width="14.5703125" style="31"/>
    <col min="15704" max="15704" width="9.140625" style="31" customWidth="1"/>
    <col min="15705" max="15705" width="14.5703125" style="31" customWidth="1"/>
    <col min="15706" max="15706" width="10.7109375" style="31" customWidth="1"/>
    <col min="15707" max="15707" width="25" style="31" customWidth="1"/>
    <col min="15708" max="15709" width="10.5703125" style="31" customWidth="1"/>
    <col min="15710" max="15711" width="15.7109375" style="31" customWidth="1"/>
    <col min="15712" max="15712" width="9.140625" style="31" customWidth="1"/>
    <col min="15713" max="15716" width="4.7109375" style="31" customWidth="1"/>
    <col min="15717" max="15958" width="9.140625" style="31" customWidth="1"/>
    <col min="15959" max="15959" width="14.5703125" style="31"/>
    <col min="15960" max="15960" width="9.140625" style="31" customWidth="1"/>
    <col min="15961" max="15961" width="14.5703125" style="31" customWidth="1"/>
    <col min="15962" max="15962" width="10.7109375" style="31" customWidth="1"/>
    <col min="15963" max="15963" width="25" style="31" customWidth="1"/>
    <col min="15964" max="15965" width="10.5703125" style="31" customWidth="1"/>
    <col min="15966" max="15967" width="15.7109375" style="31" customWidth="1"/>
    <col min="15968" max="15968" width="9.140625" style="31" customWidth="1"/>
    <col min="15969" max="15972" width="4.7109375" style="31" customWidth="1"/>
    <col min="15973" max="16384" width="9.140625" style="31" customWidth="1"/>
  </cols>
  <sheetData>
    <row r="2" spans="1:24">
      <c r="A2" s="90"/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105"/>
      <c r="Q2" s="105"/>
      <c r="R2" s="115"/>
      <c r="S2" s="115"/>
      <c r="T2" s="115"/>
    </row>
    <row r="3" spans="1:24" s="91" customFormat="1" ht="12">
      <c r="A3" s="90"/>
      <c r="B3" s="90"/>
      <c r="C3" s="92"/>
      <c r="D3" s="92"/>
      <c r="E3" s="92"/>
      <c r="F3" s="92"/>
      <c r="G3" s="90"/>
      <c r="H3" s="90"/>
      <c r="I3" s="90"/>
      <c r="J3" s="90"/>
      <c r="K3" s="90"/>
      <c r="L3" s="90"/>
      <c r="M3" s="90"/>
      <c r="N3" s="90"/>
      <c r="O3" s="90"/>
      <c r="P3" s="90" t="s">
        <v>7010</v>
      </c>
      <c r="Q3" s="95"/>
      <c r="R3" s="95"/>
      <c r="S3" s="95"/>
    </row>
    <row r="4" spans="1:24" s="91" customFormat="1" ht="12">
      <c r="A4" s="90"/>
      <c r="B4" s="92"/>
      <c r="C4" s="92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 t="s">
        <v>7011</v>
      </c>
      <c r="Q4" s="95"/>
      <c r="R4" s="95"/>
      <c r="S4" s="95"/>
    </row>
    <row r="5" spans="1:24" s="91" customFormat="1" ht="15.75">
      <c r="A5" s="90"/>
      <c r="B5" s="92"/>
      <c r="C5" s="92"/>
      <c r="D5" s="90"/>
      <c r="E5" s="92"/>
      <c r="F5" s="92"/>
      <c r="G5" s="90"/>
      <c r="H5" s="90"/>
      <c r="I5" s="90"/>
      <c r="J5" s="90"/>
      <c r="K5" s="90"/>
      <c r="L5" s="90"/>
      <c r="M5" s="90"/>
      <c r="N5" s="90"/>
      <c r="O5" s="90"/>
      <c r="P5" s="90"/>
      <c r="Q5" s="98" t="s">
        <v>7007</v>
      </c>
      <c r="R5" s="98" t="s">
        <v>7007</v>
      </c>
      <c r="S5" s="603" t="s">
        <v>7007</v>
      </c>
    </row>
    <row r="6" spans="1:24" s="91" customFormat="1" ht="21">
      <c r="A6" s="90"/>
      <c r="B6" s="200"/>
      <c r="C6" s="40"/>
      <c r="D6" s="40"/>
      <c r="E6" s="200"/>
      <c r="F6" s="200"/>
      <c r="G6" s="40"/>
      <c r="H6" s="40"/>
      <c r="I6" s="40"/>
      <c r="J6" s="40"/>
      <c r="K6" s="40"/>
      <c r="L6" s="40"/>
      <c r="M6" s="40"/>
      <c r="N6" s="40"/>
      <c r="O6" s="40"/>
      <c r="P6" s="40"/>
      <c r="Q6" s="229" t="s">
        <v>7012</v>
      </c>
      <c r="R6" s="229" t="s">
        <v>7013</v>
      </c>
      <c r="S6" s="374" t="s">
        <v>7008</v>
      </c>
      <c r="T6" s="40"/>
      <c r="U6" s="40"/>
      <c r="V6" s="40"/>
      <c r="W6" s="40"/>
      <c r="X6" s="40"/>
    </row>
    <row r="7" spans="1:24" s="91" customFormat="1" ht="38.25" customHeight="1">
      <c r="A7" s="90"/>
      <c r="B7" s="200" t="str">
        <f>'VT01'!B7</f>
        <v>TAB_010_619_GB</v>
      </c>
      <c r="C7" s="40"/>
      <c r="D7" s="40"/>
      <c r="E7" s="40" t="str">
        <f>'VT01'!$E$7</f>
        <v>Zdat 10.07.2020</v>
      </c>
      <c r="F7" s="40"/>
      <c r="G7" s="40"/>
      <c r="H7" s="40"/>
      <c r="I7" s="40"/>
      <c r="J7" s="40"/>
      <c r="K7" s="40"/>
      <c r="L7" s="40"/>
      <c r="M7" s="40"/>
      <c r="N7" s="40"/>
      <c r="O7" s="40"/>
      <c r="P7" s="41">
        <f>COUNTA(Q7:AA7)</f>
        <v>3</v>
      </c>
      <c r="Q7" s="230" t="s">
        <v>7160</v>
      </c>
      <c r="R7" s="230" t="s">
        <v>7160</v>
      </c>
      <c r="S7" s="604" t="s">
        <v>7160</v>
      </c>
      <c r="T7" s="40"/>
      <c r="U7" s="40"/>
      <c r="V7" s="40"/>
      <c r="W7" s="40"/>
      <c r="X7" s="40"/>
    </row>
    <row r="8" spans="1:24" s="91" customFormat="1" ht="26.25">
      <c r="A8" s="90"/>
      <c r="B8" s="40"/>
      <c r="C8" s="40"/>
      <c r="D8" s="42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231" t="s">
        <v>7019</v>
      </c>
      <c r="R8" s="231" t="s">
        <v>7019</v>
      </c>
      <c r="S8" s="605" t="s">
        <v>7019</v>
      </c>
      <c r="T8" s="40"/>
      <c r="U8" s="40"/>
      <c r="V8" s="40"/>
      <c r="W8" s="40"/>
      <c r="X8" s="40"/>
    </row>
    <row r="9" spans="1:24" s="99" customFormat="1" ht="30">
      <c r="A9" s="96"/>
      <c r="B9" s="207" t="s">
        <v>6978</v>
      </c>
      <c r="C9" s="208" t="s">
        <v>6979</v>
      </c>
      <c r="D9" s="209" t="s">
        <v>6980</v>
      </c>
      <c r="E9" s="210" t="s">
        <v>6981</v>
      </c>
      <c r="F9" s="210" t="s">
        <v>6982</v>
      </c>
      <c r="G9" s="210" t="s">
        <v>6983</v>
      </c>
      <c r="H9" s="211" t="s">
        <v>6984</v>
      </c>
      <c r="I9" s="211" t="s">
        <v>6985</v>
      </c>
      <c r="J9" s="211" t="s">
        <v>6986</v>
      </c>
      <c r="K9" s="210" t="s">
        <v>6987</v>
      </c>
      <c r="L9" s="210" t="s">
        <v>6988</v>
      </c>
      <c r="M9" s="210" t="s">
        <v>6989</v>
      </c>
      <c r="N9" s="210" t="s">
        <v>6990</v>
      </c>
      <c r="O9" s="210" t="s">
        <v>6991</v>
      </c>
      <c r="P9" s="210" t="s">
        <v>6984</v>
      </c>
      <c r="Q9" s="226" t="str">
        <f>RIGHT(Q6,1)</f>
        <v>1</v>
      </c>
      <c r="R9" s="226" t="str">
        <f t="shared" ref="R9" si="0">RIGHT(R6,1)</f>
        <v>2</v>
      </c>
      <c r="S9" s="375">
        <v>3</v>
      </c>
      <c r="T9" s="42"/>
      <c r="U9" s="42"/>
      <c r="V9" s="42"/>
      <c r="W9" s="42"/>
      <c r="X9" s="42"/>
    </row>
    <row r="10" spans="1:24" s="100" customFormat="1" ht="27" customHeight="1">
      <c r="A10" s="106"/>
      <c r="B10" s="213" t="s">
        <v>7884</v>
      </c>
      <c r="C10" s="283" t="s">
        <v>8</v>
      </c>
      <c r="D10" s="233">
        <v>100</v>
      </c>
      <c r="E10" s="792" t="str">
        <f>CONCATENATE("1FE14R3",MID(F10,9,3),IF(MID(F10,13,1)="",0,MID(F10,13,1)),IF(MID(F10,14,1)="",0,MID(F10,14,1)),G10)</f>
        <v>1FE14R3000A0J</v>
      </c>
      <c r="F10" s="777" t="s">
        <v>114</v>
      </c>
      <c r="G10" s="217" t="s">
        <v>7895</v>
      </c>
      <c r="H10" s="199"/>
      <c r="I10" s="762" t="s">
        <v>7161</v>
      </c>
      <c r="J10" s="425"/>
      <c r="K10" s="364" t="s">
        <v>7628</v>
      </c>
      <c r="L10" s="364" t="s">
        <v>7642</v>
      </c>
      <c r="M10" s="368" t="s">
        <v>7627</v>
      </c>
      <c r="N10" s="227" t="s">
        <v>115</v>
      </c>
      <c r="O10" s="221">
        <v>1</v>
      </c>
      <c r="P10" s="221"/>
      <c r="Q10" s="236" t="s">
        <v>6789</v>
      </c>
      <c r="R10" s="236" t="s">
        <v>6789</v>
      </c>
      <c r="S10" s="594" t="s">
        <v>6789</v>
      </c>
      <c r="T10" s="227"/>
      <c r="U10" s="227"/>
      <c r="V10" s="227"/>
      <c r="W10" s="227"/>
      <c r="X10" s="227"/>
    </row>
    <row r="11" spans="1:24" s="100" customFormat="1" ht="34.9" customHeight="1">
      <c r="A11" s="106"/>
      <c r="B11" s="238"/>
      <c r="C11" s="283" t="s">
        <v>8</v>
      </c>
      <c r="D11" s="233">
        <v>200</v>
      </c>
      <c r="E11" s="793" t="str">
        <f>CONCATENATE("1FE14R3",MID(F11,9,3),IF(MID(F11,13,1)="",0,MID(F11,13,1)),IF(MID(F11,14,1)="",0,MID(F11,14,1)),G11)</f>
        <v>1FE14R3047A0D</v>
      </c>
      <c r="F11" s="762" t="s">
        <v>801</v>
      </c>
      <c r="G11" s="199" t="s">
        <v>7098</v>
      </c>
      <c r="H11" s="199"/>
      <c r="I11" s="762" t="s">
        <v>7162</v>
      </c>
      <c r="J11" s="220"/>
      <c r="K11" s="364" t="s">
        <v>7630</v>
      </c>
      <c r="L11" s="364" t="s">
        <v>7643</v>
      </c>
      <c r="M11" s="368" t="s">
        <v>7629</v>
      </c>
      <c r="N11" s="218" t="s">
        <v>802</v>
      </c>
      <c r="O11" s="221">
        <v>1</v>
      </c>
      <c r="P11" s="221"/>
      <c r="Q11" s="236" t="s">
        <v>117</v>
      </c>
      <c r="R11" s="236" t="s">
        <v>6789</v>
      </c>
      <c r="S11" s="594" t="s">
        <v>117</v>
      </c>
      <c r="T11" s="227"/>
      <c r="U11" s="227"/>
      <c r="V11" s="227"/>
      <c r="W11" s="227"/>
      <c r="X11" s="227"/>
    </row>
    <row r="12" spans="1:24" ht="30">
      <c r="A12" s="90"/>
      <c r="B12" s="224" t="s">
        <v>7943</v>
      </c>
      <c r="C12" s="597" t="s">
        <v>8</v>
      </c>
      <c r="D12" s="598">
        <v>300</v>
      </c>
      <c r="E12" s="792" t="str">
        <f>CONCATENATE("1FE14R3",MID(F12,9,3),IF(MID(F12,13,1)="",0,MID(F12,13,1)),IF(MID(F12,14,1)="",0,MID(F12,14,1)),G12)</f>
        <v>1FE14R3047E0A</v>
      </c>
      <c r="F12" s="764" t="s">
        <v>7942</v>
      </c>
      <c r="G12" s="217" t="s">
        <v>6605</v>
      </c>
      <c r="H12" s="217"/>
      <c r="I12" s="764" t="s">
        <v>7952</v>
      </c>
      <c r="J12" s="240"/>
      <c r="K12" s="599" t="s">
        <v>7953</v>
      </c>
      <c r="L12" s="599" t="s">
        <v>7955</v>
      </c>
      <c r="M12" s="600" t="s">
        <v>7629</v>
      </c>
      <c r="N12" s="601" t="s">
        <v>802</v>
      </c>
      <c r="O12" s="602">
        <v>1</v>
      </c>
      <c r="P12" s="602"/>
      <c r="Q12" s="594" t="s">
        <v>117</v>
      </c>
      <c r="R12" s="594" t="s">
        <v>117</v>
      </c>
      <c r="S12" s="594" t="s">
        <v>6789</v>
      </c>
      <c r="T12" s="40"/>
      <c r="U12" s="40"/>
      <c r="V12" s="40"/>
      <c r="W12" s="40"/>
      <c r="X12" s="40"/>
    </row>
    <row r="13" spans="1:24">
      <c r="A13" s="9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</row>
    <row r="14" spans="1:24">
      <c r="A14" s="90"/>
      <c r="B14" s="90"/>
      <c r="C14" s="90"/>
      <c r="D14" s="90"/>
      <c r="E14" s="90"/>
      <c r="F14" s="90"/>
      <c r="G14" s="90"/>
      <c r="J14" s="90"/>
      <c r="K14" s="90"/>
      <c r="L14" s="90"/>
      <c r="M14" s="90"/>
      <c r="N14" s="90"/>
      <c r="O14" s="90"/>
      <c r="P14" s="90"/>
      <c r="Q14" s="90"/>
      <c r="R14" s="90"/>
    </row>
    <row r="235" spans="33:33">
      <c r="AG235" s="102"/>
    </row>
    <row r="263" spans="33:33">
      <c r="AG263" s="102"/>
    </row>
  </sheetData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AG32"/>
  <sheetViews>
    <sheetView topLeftCell="A7" zoomScale="80" zoomScaleNormal="80" workbookViewId="0">
      <selection activeCell="W8" sqref="W8"/>
    </sheetView>
  </sheetViews>
  <sheetFormatPr baseColWidth="10" defaultColWidth="14.5703125" defaultRowHeight="15" outlineLevelCol="1"/>
  <cols>
    <col min="1" max="1" width="9.140625" style="31" customWidth="1"/>
    <col min="2" max="2" width="17.28515625" style="31" customWidth="1"/>
    <col min="3" max="3" width="10.7109375" style="31" customWidth="1"/>
    <col min="4" max="4" width="9.7109375" style="31" customWidth="1"/>
    <col min="5" max="6" width="15.7109375" style="31" customWidth="1"/>
    <col min="7" max="7" width="11" style="31" customWidth="1"/>
    <col min="8" max="8" width="7.42578125" style="31" customWidth="1"/>
    <col min="9" max="9" width="16" style="31" customWidth="1"/>
    <col min="10" max="10" width="17.42578125" style="31" customWidth="1"/>
    <col min="11" max="11" width="64.85546875" style="31" hidden="1" customWidth="1" outlineLevel="1"/>
    <col min="12" max="12" width="62.140625" style="31" hidden="1" customWidth="1" outlineLevel="1"/>
    <col min="13" max="13" width="31" style="31" hidden="1" customWidth="1" outlineLevel="1"/>
    <col min="14" max="14" width="24.140625" style="31" customWidth="1" collapsed="1"/>
    <col min="15" max="15" width="9" style="31" customWidth="1"/>
    <col min="16" max="16" width="10.28515625" style="31" customWidth="1"/>
    <col min="17" max="17" width="3.85546875" style="31" customWidth="1"/>
    <col min="18" max="19" width="3.85546875" style="57" customWidth="1"/>
    <col min="20" max="22" width="3.85546875" style="33" customWidth="1"/>
    <col min="23" max="240" width="9.140625" style="31" customWidth="1"/>
    <col min="241" max="241" width="14.5703125" style="31"/>
    <col min="242" max="242" width="9.140625" style="31" customWidth="1"/>
    <col min="243" max="243" width="14.5703125" style="31" customWidth="1"/>
    <col min="244" max="244" width="10.7109375" style="31" customWidth="1"/>
    <col min="245" max="245" width="25" style="31" customWidth="1"/>
    <col min="246" max="247" width="10.5703125" style="31" customWidth="1"/>
    <col min="248" max="249" width="15.7109375" style="31" customWidth="1"/>
    <col min="250" max="250" width="9.140625" style="31" customWidth="1"/>
    <col min="251" max="254" width="4.7109375" style="31" customWidth="1"/>
    <col min="255" max="496" width="9.140625" style="31" customWidth="1"/>
    <col min="497" max="497" width="14.5703125" style="31"/>
    <col min="498" max="498" width="9.140625" style="31" customWidth="1"/>
    <col min="499" max="499" width="14.5703125" style="31" customWidth="1"/>
    <col min="500" max="500" width="10.7109375" style="31" customWidth="1"/>
    <col min="501" max="501" width="25" style="31" customWidth="1"/>
    <col min="502" max="503" width="10.5703125" style="31" customWidth="1"/>
    <col min="504" max="505" width="15.7109375" style="31" customWidth="1"/>
    <col min="506" max="506" width="9.140625" style="31" customWidth="1"/>
    <col min="507" max="510" width="4.7109375" style="31" customWidth="1"/>
    <col min="511" max="752" width="9.140625" style="31" customWidth="1"/>
    <col min="753" max="753" width="14.5703125" style="31"/>
    <col min="754" max="754" width="9.140625" style="31" customWidth="1"/>
    <col min="755" max="755" width="14.5703125" style="31" customWidth="1"/>
    <col min="756" max="756" width="10.7109375" style="31" customWidth="1"/>
    <col min="757" max="757" width="25" style="31" customWidth="1"/>
    <col min="758" max="759" width="10.5703125" style="31" customWidth="1"/>
    <col min="760" max="761" width="15.7109375" style="31" customWidth="1"/>
    <col min="762" max="762" width="9.140625" style="31" customWidth="1"/>
    <col min="763" max="766" width="4.7109375" style="31" customWidth="1"/>
    <col min="767" max="1008" width="9.140625" style="31" customWidth="1"/>
    <col min="1009" max="1009" width="14.5703125" style="31"/>
    <col min="1010" max="1010" width="9.140625" style="31" customWidth="1"/>
    <col min="1011" max="1011" width="14.5703125" style="31" customWidth="1"/>
    <col min="1012" max="1012" width="10.7109375" style="31" customWidth="1"/>
    <col min="1013" max="1013" width="25" style="31" customWidth="1"/>
    <col min="1014" max="1015" width="10.5703125" style="31" customWidth="1"/>
    <col min="1016" max="1017" width="15.7109375" style="31" customWidth="1"/>
    <col min="1018" max="1018" width="9.140625" style="31" customWidth="1"/>
    <col min="1019" max="1022" width="4.7109375" style="31" customWidth="1"/>
    <col min="1023" max="1264" width="9.140625" style="31" customWidth="1"/>
    <col min="1265" max="1265" width="14.5703125" style="31"/>
    <col min="1266" max="1266" width="9.140625" style="31" customWidth="1"/>
    <col min="1267" max="1267" width="14.5703125" style="31" customWidth="1"/>
    <col min="1268" max="1268" width="10.7109375" style="31" customWidth="1"/>
    <col min="1269" max="1269" width="25" style="31" customWidth="1"/>
    <col min="1270" max="1271" width="10.5703125" style="31" customWidth="1"/>
    <col min="1272" max="1273" width="15.7109375" style="31" customWidth="1"/>
    <col min="1274" max="1274" width="9.140625" style="31" customWidth="1"/>
    <col min="1275" max="1278" width="4.7109375" style="31" customWidth="1"/>
    <col min="1279" max="1520" width="9.140625" style="31" customWidth="1"/>
    <col min="1521" max="1521" width="14.5703125" style="31"/>
    <col min="1522" max="1522" width="9.140625" style="31" customWidth="1"/>
    <col min="1523" max="1523" width="14.5703125" style="31" customWidth="1"/>
    <col min="1524" max="1524" width="10.7109375" style="31" customWidth="1"/>
    <col min="1525" max="1525" width="25" style="31" customWidth="1"/>
    <col min="1526" max="1527" width="10.5703125" style="31" customWidth="1"/>
    <col min="1528" max="1529" width="15.7109375" style="31" customWidth="1"/>
    <col min="1530" max="1530" width="9.140625" style="31" customWidth="1"/>
    <col min="1531" max="1534" width="4.7109375" style="31" customWidth="1"/>
    <col min="1535" max="1776" width="9.140625" style="31" customWidth="1"/>
    <col min="1777" max="1777" width="14.5703125" style="31"/>
    <col min="1778" max="1778" width="9.140625" style="31" customWidth="1"/>
    <col min="1779" max="1779" width="14.5703125" style="31" customWidth="1"/>
    <col min="1780" max="1780" width="10.7109375" style="31" customWidth="1"/>
    <col min="1781" max="1781" width="25" style="31" customWidth="1"/>
    <col min="1782" max="1783" width="10.5703125" style="31" customWidth="1"/>
    <col min="1784" max="1785" width="15.7109375" style="31" customWidth="1"/>
    <col min="1786" max="1786" width="9.140625" style="31" customWidth="1"/>
    <col min="1787" max="1790" width="4.7109375" style="31" customWidth="1"/>
    <col min="1791" max="2032" width="9.140625" style="31" customWidth="1"/>
    <col min="2033" max="2033" width="14.5703125" style="31"/>
    <col min="2034" max="2034" width="9.140625" style="31" customWidth="1"/>
    <col min="2035" max="2035" width="14.5703125" style="31" customWidth="1"/>
    <col min="2036" max="2036" width="10.7109375" style="31" customWidth="1"/>
    <col min="2037" max="2037" width="25" style="31" customWidth="1"/>
    <col min="2038" max="2039" width="10.5703125" style="31" customWidth="1"/>
    <col min="2040" max="2041" width="15.7109375" style="31" customWidth="1"/>
    <col min="2042" max="2042" width="9.140625" style="31" customWidth="1"/>
    <col min="2043" max="2046" width="4.7109375" style="31" customWidth="1"/>
    <col min="2047" max="2288" width="9.140625" style="31" customWidth="1"/>
    <col min="2289" max="2289" width="14.5703125" style="31"/>
    <col min="2290" max="2290" width="9.140625" style="31" customWidth="1"/>
    <col min="2291" max="2291" width="14.5703125" style="31" customWidth="1"/>
    <col min="2292" max="2292" width="10.7109375" style="31" customWidth="1"/>
    <col min="2293" max="2293" width="25" style="31" customWidth="1"/>
    <col min="2294" max="2295" width="10.5703125" style="31" customWidth="1"/>
    <col min="2296" max="2297" width="15.7109375" style="31" customWidth="1"/>
    <col min="2298" max="2298" width="9.140625" style="31" customWidth="1"/>
    <col min="2299" max="2302" width="4.7109375" style="31" customWidth="1"/>
    <col min="2303" max="2544" width="9.140625" style="31" customWidth="1"/>
    <col min="2545" max="2545" width="14.5703125" style="31"/>
    <col min="2546" max="2546" width="9.140625" style="31" customWidth="1"/>
    <col min="2547" max="2547" width="14.5703125" style="31" customWidth="1"/>
    <col min="2548" max="2548" width="10.7109375" style="31" customWidth="1"/>
    <col min="2549" max="2549" width="25" style="31" customWidth="1"/>
    <col min="2550" max="2551" width="10.5703125" style="31" customWidth="1"/>
    <col min="2552" max="2553" width="15.7109375" style="31" customWidth="1"/>
    <col min="2554" max="2554" width="9.140625" style="31" customWidth="1"/>
    <col min="2555" max="2558" width="4.7109375" style="31" customWidth="1"/>
    <col min="2559" max="2800" width="9.140625" style="31" customWidth="1"/>
    <col min="2801" max="2801" width="14.5703125" style="31"/>
    <col min="2802" max="2802" width="9.140625" style="31" customWidth="1"/>
    <col min="2803" max="2803" width="14.5703125" style="31" customWidth="1"/>
    <col min="2804" max="2804" width="10.7109375" style="31" customWidth="1"/>
    <col min="2805" max="2805" width="25" style="31" customWidth="1"/>
    <col min="2806" max="2807" width="10.5703125" style="31" customWidth="1"/>
    <col min="2808" max="2809" width="15.7109375" style="31" customWidth="1"/>
    <col min="2810" max="2810" width="9.140625" style="31" customWidth="1"/>
    <col min="2811" max="2814" width="4.7109375" style="31" customWidth="1"/>
    <col min="2815" max="3056" width="9.140625" style="31" customWidth="1"/>
    <col min="3057" max="3057" width="14.5703125" style="31"/>
    <col min="3058" max="3058" width="9.140625" style="31" customWidth="1"/>
    <col min="3059" max="3059" width="14.5703125" style="31" customWidth="1"/>
    <col min="3060" max="3060" width="10.7109375" style="31" customWidth="1"/>
    <col min="3061" max="3061" width="25" style="31" customWidth="1"/>
    <col min="3062" max="3063" width="10.5703125" style="31" customWidth="1"/>
    <col min="3064" max="3065" width="15.7109375" style="31" customWidth="1"/>
    <col min="3066" max="3066" width="9.140625" style="31" customWidth="1"/>
    <col min="3067" max="3070" width="4.7109375" style="31" customWidth="1"/>
    <col min="3071" max="3312" width="9.140625" style="31" customWidth="1"/>
    <col min="3313" max="3313" width="14.5703125" style="31"/>
    <col min="3314" max="3314" width="9.140625" style="31" customWidth="1"/>
    <col min="3315" max="3315" width="14.5703125" style="31" customWidth="1"/>
    <col min="3316" max="3316" width="10.7109375" style="31" customWidth="1"/>
    <col min="3317" max="3317" width="25" style="31" customWidth="1"/>
    <col min="3318" max="3319" width="10.5703125" style="31" customWidth="1"/>
    <col min="3320" max="3321" width="15.7109375" style="31" customWidth="1"/>
    <col min="3322" max="3322" width="9.140625" style="31" customWidth="1"/>
    <col min="3323" max="3326" width="4.7109375" style="31" customWidth="1"/>
    <col min="3327" max="3568" width="9.140625" style="31" customWidth="1"/>
    <col min="3569" max="3569" width="14.5703125" style="31"/>
    <col min="3570" max="3570" width="9.140625" style="31" customWidth="1"/>
    <col min="3571" max="3571" width="14.5703125" style="31" customWidth="1"/>
    <col min="3572" max="3572" width="10.7109375" style="31" customWidth="1"/>
    <col min="3573" max="3573" width="25" style="31" customWidth="1"/>
    <col min="3574" max="3575" width="10.5703125" style="31" customWidth="1"/>
    <col min="3576" max="3577" width="15.7109375" style="31" customWidth="1"/>
    <col min="3578" max="3578" width="9.140625" style="31" customWidth="1"/>
    <col min="3579" max="3582" width="4.7109375" style="31" customWidth="1"/>
    <col min="3583" max="3824" width="9.140625" style="31" customWidth="1"/>
    <col min="3825" max="3825" width="14.5703125" style="31"/>
    <col min="3826" max="3826" width="9.140625" style="31" customWidth="1"/>
    <col min="3827" max="3827" width="14.5703125" style="31" customWidth="1"/>
    <col min="3828" max="3828" width="10.7109375" style="31" customWidth="1"/>
    <col min="3829" max="3829" width="25" style="31" customWidth="1"/>
    <col min="3830" max="3831" width="10.5703125" style="31" customWidth="1"/>
    <col min="3832" max="3833" width="15.7109375" style="31" customWidth="1"/>
    <col min="3834" max="3834" width="9.140625" style="31" customWidth="1"/>
    <col min="3835" max="3838" width="4.7109375" style="31" customWidth="1"/>
    <col min="3839" max="4080" width="9.140625" style="31" customWidth="1"/>
    <col min="4081" max="4081" width="14.5703125" style="31"/>
    <col min="4082" max="4082" width="9.140625" style="31" customWidth="1"/>
    <col min="4083" max="4083" width="14.5703125" style="31" customWidth="1"/>
    <col min="4084" max="4084" width="10.7109375" style="31" customWidth="1"/>
    <col min="4085" max="4085" width="25" style="31" customWidth="1"/>
    <col min="4086" max="4087" width="10.5703125" style="31" customWidth="1"/>
    <col min="4088" max="4089" width="15.7109375" style="31" customWidth="1"/>
    <col min="4090" max="4090" width="9.140625" style="31" customWidth="1"/>
    <col min="4091" max="4094" width="4.7109375" style="31" customWidth="1"/>
    <col min="4095" max="4336" width="9.140625" style="31" customWidth="1"/>
    <col min="4337" max="4337" width="14.5703125" style="31"/>
    <col min="4338" max="4338" width="9.140625" style="31" customWidth="1"/>
    <col min="4339" max="4339" width="14.5703125" style="31" customWidth="1"/>
    <col min="4340" max="4340" width="10.7109375" style="31" customWidth="1"/>
    <col min="4341" max="4341" width="25" style="31" customWidth="1"/>
    <col min="4342" max="4343" width="10.5703125" style="31" customWidth="1"/>
    <col min="4344" max="4345" width="15.7109375" style="31" customWidth="1"/>
    <col min="4346" max="4346" width="9.140625" style="31" customWidth="1"/>
    <col min="4347" max="4350" width="4.7109375" style="31" customWidth="1"/>
    <col min="4351" max="4592" width="9.140625" style="31" customWidth="1"/>
    <col min="4593" max="4593" width="14.5703125" style="31"/>
    <col min="4594" max="4594" width="9.140625" style="31" customWidth="1"/>
    <col min="4595" max="4595" width="14.5703125" style="31" customWidth="1"/>
    <col min="4596" max="4596" width="10.7109375" style="31" customWidth="1"/>
    <col min="4597" max="4597" width="25" style="31" customWidth="1"/>
    <col min="4598" max="4599" width="10.5703125" style="31" customWidth="1"/>
    <col min="4600" max="4601" width="15.7109375" style="31" customWidth="1"/>
    <col min="4602" max="4602" width="9.140625" style="31" customWidth="1"/>
    <col min="4603" max="4606" width="4.7109375" style="31" customWidth="1"/>
    <col min="4607" max="4848" width="9.140625" style="31" customWidth="1"/>
    <col min="4849" max="4849" width="14.5703125" style="31"/>
    <col min="4850" max="4850" width="9.140625" style="31" customWidth="1"/>
    <col min="4851" max="4851" width="14.5703125" style="31" customWidth="1"/>
    <col min="4852" max="4852" width="10.7109375" style="31" customWidth="1"/>
    <col min="4853" max="4853" width="25" style="31" customWidth="1"/>
    <col min="4854" max="4855" width="10.5703125" style="31" customWidth="1"/>
    <col min="4856" max="4857" width="15.7109375" style="31" customWidth="1"/>
    <col min="4858" max="4858" width="9.140625" style="31" customWidth="1"/>
    <col min="4859" max="4862" width="4.7109375" style="31" customWidth="1"/>
    <col min="4863" max="5104" width="9.140625" style="31" customWidth="1"/>
    <col min="5105" max="5105" width="14.5703125" style="31"/>
    <col min="5106" max="5106" width="9.140625" style="31" customWidth="1"/>
    <col min="5107" max="5107" width="14.5703125" style="31" customWidth="1"/>
    <col min="5108" max="5108" width="10.7109375" style="31" customWidth="1"/>
    <col min="5109" max="5109" width="25" style="31" customWidth="1"/>
    <col min="5110" max="5111" width="10.5703125" style="31" customWidth="1"/>
    <col min="5112" max="5113" width="15.7109375" style="31" customWidth="1"/>
    <col min="5114" max="5114" width="9.140625" style="31" customWidth="1"/>
    <col min="5115" max="5118" width="4.7109375" style="31" customWidth="1"/>
    <col min="5119" max="5360" width="9.140625" style="31" customWidth="1"/>
    <col min="5361" max="5361" width="14.5703125" style="31"/>
    <col min="5362" max="5362" width="9.140625" style="31" customWidth="1"/>
    <col min="5363" max="5363" width="14.5703125" style="31" customWidth="1"/>
    <col min="5364" max="5364" width="10.7109375" style="31" customWidth="1"/>
    <col min="5365" max="5365" width="25" style="31" customWidth="1"/>
    <col min="5366" max="5367" width="10.5703125" style="31" customWidth="1"/>
    <col min="5368" max="5369" width="15.7109375" style="31" customWidth="1"/>
    <col min="5370" max="5370" width="9.140625" style="31" customWidth="1"/>
    <col min="5371" max="5374" width="4.7109375" style="31" customWidth="1"/>
    <col min="5375" max="5616" width="9.140625" style="31" customWidth="1"/>
    <col min="5617" max="5617" width="14.5703125" style="31"/>
    <col min="5618" max="5618" width="9.140625" style="31" customWidth="1"/>
    <col min="5619" max="5619" width="14.5703125" style="31" customWidth="1"/>
    <col min="5620" max="5620" width="10.7109375" style="31" customWidth="1"/>
    <col min="5621" max="5621" width="25" style="31" customWidth="1"/>
    <col min="5622" max="5623" width="10.5703125" style="31" customWidth="1"/>
    <col min="5624" max="5625" width="15.7109375" style="31" customWidth="1"/>
    <col min="5626" max="5626" width="9.140625" style="31" customWidth="1"/>
    <col min="5627" max="5630" width="4.7109375" style="31" customWidth="1"/>
    <col min="5631" max="5872" width="9.140625" style="31" customWidth="1"/>
    <col min="5873" max="5873" width="14.5703125" style="31"/>
    <col min="5874" max="5874" width="9.140625" style="31" customWidth="1"/>
    <col min="5875" max="5875" width="14.5703125" style="31" customWidth="1"/>
    <col min="5876" max="5876" width="10.7109375" style="31" customWidth="1"/>
    <col min="5877" max="5877" width="25" style="31" customWidth="1"/>
    <col min="5878" max="5879" width="10.5703125" style="31" customWidth="1"/>
    <col min="5880" max="5881" width="15.7109375" style="31" customWidth="1"/>
    <col min="5882" max="5882" width="9.140625" style="31" customWidth="1"/>
    <col min="5883" max="5886" width="4.7109375" style="31" customWidth="1"/>
    <col min="5887" max="6128" width="9.140625" style="31" customWidth="1"/>
    <col min="6129" max="6129" width="14.5703125" style="31"/>
    <col min="6130" max="6130" width="9.140625" style="31" customWidth="1"/>
    <col min="6131" max="6131" width="14.5703125" style="31" customWidth="1"/>
    <col min="6132" max="6132" width="10.7109375" style="31" customWidth="1"/>
    <col min="6133" max="6133" width="25" style="31" customWidth="1"/>
    <col min="6134" max="6135" width="10.5703125" style="31" customWidth="1"/>
    <col min="6136" max="6137" width="15.7109375" style="31" customWidth="1"/>
    <col min="6138" max="6138" width="9.140625" style="31" customWidth="1"/>
    <col min="6139" max="6142" width="4.7109375" style="31" customWidth="1"/>
    <col min="6143" max="6384" width="9.140625" style="31" customWidth="1"/>
    <col min="6385" max="6385" width="14.5703125" style="31"/>
    <col min="6386" max="6386" width="9.140625" style="31" customWidth="1"/>
    <col min="6387" max="6387" width="14.5703125" style="31" customWidth="1"/>
    <col min="6388" max="6388" width="10.7109375" style="31" customWidth="1"/>
    <col min="6389" max="6389" width="25" style="31" customWidth="1"/>
    <col min="6390" max="6391" width="10.5703125" style="31" customWidth="1"/>
    <col min="6392" max="6393" width="15.7109375" style="31" customWidth="1"/>
    <col min="6394" max="6394" width="9.140625" style="31" customWidth="1"/>
    <col min="6395" max="6398" width="4.7109375" style="31" customWidth="1"/>
    <col min="6399" max="6640" width="9.140625" style="31" customWidth="1"/>
    <col min="6641" max="6641" width="14.5703125" style="31"/>
    <col min="6642" max="6642" width="9.140625" style="31" customWidth="1"/>
    <col min="6643" max="6643" width="14.5703125" style="31" customWidth="1"/>
    <col min="6644" max="6644" width="10.7109375" style="31" customWidth="1"/>
    <col min="6645" max="6645" width="25" style="31" customWidth="1"/>
    <col min="6646" max="6647" width="10.5703125" style="31" customWidth="1"/>
    <col min="6648" max="6649" width="15.7109375" style="31" customWidth="1"/>
    <col min="6650" max="6650" width="9.140625" style="31" customWidth="1"/>
    <col min="6651" max="6654" width="4.7109375" style="31" customWidth="1"/>
    <col min="6655" max="6896" width="9.140625" style="31" customWidth="1"/>
    <col min="6897" max="6897" width="14.5703125" style="31"/>
    <col min="6898" max="6898" width="9.140625" style="31" customWidth="1"/>
    <col min="6899" max="6899" width="14.5703125" style="31" customWidth="1"/>
    <col min="6900" max="6900" width="10.7109375" style="31" customWidth="1"/>
    <col min="6901" max="6901" width="25" style="31" customWidth="1"/>
    <col min="6902" max="6903" width="10.5703125" style="31" customWidth="1"/>
    <col min="6904" max="6905" width="15.7109375" style="31" customWidth="1"/>
    <col min="6906" max="6906" width="9.140625" style="31" customWidth="1"/>
    <col min="6907" max="6910" width="4.7109375" style="31" customWidth="1"/>
    <col min="6911" max="7152" width="9.140625" style="31" customWidth="1"/>
    <col min="7153" max="7153" width="14.5703125" style="31"/>
    <col min="7154" max="7154" width="9.140625" style="31" customWidth="1"/>
    <col min="7155" max="7155" width="14.5703125" style="31" customWidth="1"/>
    <col min="7156" max="7156" width="10.7109375" style="31" customWidth="1"/>
    <col min="7157" max="7157" width="25" style="31" customWidth="1"/>
    <col min="7158" max="7159" width="10.5703125" style="31" customWidth="1"/>
    <col min="7160" max="7161" width="15.7109375" style="31" customWidth="1"/>
    <col min="7162" max="7162" width="9.140625" style="31" customWidth="1"/>
    <col min="7163" max="7166" width="4.7109375" style="31" customWidth="1"/>
    <col min="7167" max="7408" width="9.140625" style="31" customWidth="1"/>
    <col min="7409" max="7409" width="14.5703125" style="31"/>
    <col min="7410" max="7410" width="9.140625" style="31" customWidth="1"/>
    <col min="7411" max="7411" width="14.5703125" style="31" customWidth="1"/>
    <col min="7412" max="7412" width="10.7109375" style="31" customWidth="1"/>
    <col min="7413" max="7413" width="25" style="31" customWidth="1"/>
    <col min="7414" max="7415" width="10.5703125" style="31" customWidth="1"/>
    <col min="7416" max="7417" width="15.7109375" style="31" customWidth="1"/>
    <col min="7418" max="7418" width="9.140625" style="31" customWidth="1"/>
    <col min="7419" max="7422" width="4.7109375" style="31" customWidth="1"/>
    <col min="7423" max="7664" width="9.140625" style="31" customWidth="1"/>
    <col min="7665" max="7665" width="14.5703125" style="31"/>
    <col min="7666" max="7666" width="9.140625" style="31" customWidth="1"/>
    <col min="7667" max="7667" width="14.5703125" style="31" customWidth="1"/>
    <col min="7668" max="7668" width="10.7109375" style="31" customWidth="1"/>
    <col min="7669" max="7669" width="25" style="31" customWidth="1"/>
    <col min="7670" max="7671" width="10.5703125" style="31" customWidth="1"/>
    <col min="7672" max="7673" width="15.7109375" style="31" customWidth="1"/>
    <col min="7674" max="7674" width="9.140625" style="31" customWidth="1"/>
    <col min="7675" max="7678" width="4.7109375" style="31" customWidth="1"/>
    <col min="7679" max="7920" width="9.140625" style="31" customWidth="1"/>
    <col min="7921" max="7921" width="14.5703125" style="31"/>
    <col min="7922" max="7922" width="9.140625" style="31" customWidth="1"/>
    <col min="7923" max="7923" width="14.5703125" style="31" customWidth="1"/>
    <col min="7924" max="7924" width="10.7109375" style="31" customWidth="1"/>
    <col min="7925" max="7925" width="25" style="31" customWidth="1"/>
    <col min="7926" max="7927" width="10.5703125" style="31" customWidth="1"/>
    <col min="7928" max="7929" width="15.7109375" style="31" customWidth="1"/>
    <col min="7930" max="7930" width="9.140625" style="31" customWidth="1"/>
    <col min="7931" max="7934" width="4.7109375" style="31" customWidth="1"/>
    <col min="7935" max="8176" width="9.140625" style="31" customWidth="1"/>
    <col min="8177" max="8177" width="14.5703125" style="31"/>
    <col min="8178" max="8178" width="9.140625" style="31" customWidth="1"/>
    <col min="8179" max="8179" width="14.5703125" style="31" customWidth="1"/>
    <col min="8180" max="8180" width="10.7109375" style="31" customWidth="1"/>
    <col min="8181" max="8181" width="25" style="31" customWidth="1"/>
    <col min="8182" max="8183" width="10.5703125" style="31" customWidth="1"/>
    <col min="8184" max="8185" width="15.7109375" style="31" customWidth="1"/>
    <col min="8186" max="8186" width="9.140625" style="31" customWidth="1"/>
    <col min="8187" max="8190" width="4.7109375" style="31" customWidth="1"/>
    <col min="8191" max="8432" width="9.140625" style="31" customWidth="1"/>
    <col min="8433" max="8433" width="14.5703125" style="31"/>
    <col min="8434" max="8434" width="9.140625" style="31" customWidth="1"/>
    <col min="8435" max="8435" width="14.5703125" style="31" customWidth="1"/>
    <col min="8436" max="8436" width="10.7109375" style="31" customWidth="1"/>
    <col min="8437" max="8437" width="25" style="31" customWidth="1"/>
    <col min="8438" max="8439" width="10.5703125" style="31" customWidth="1"/>
    <col min="8440" max="8441" width="15.7109375" style="31" customWidth="1"/>
    <col min="8442" max="8442" width="9.140625" style="31" customWidth="1"/>
    <col min="8443" max="8446" width="4.7109375" style="31" customWidth="1"/>
    <col min="8447" max="8688" width="9.140625" style="31" customWidth="1"/>
    <col min="8689" max="8689" width="14.5703125" style="31"/>
    <col min="8690" max="8690" width="9.140625" style="31" customWidth="1"/>
    <col min="8691" max="8691" width="14.5703125" style="31" customWidth="1"/>
    <col min="8692" max="8692" width="10.7109375" style="31" customWidth="1"/>
    <col min="8693" max="8693" width="25" style="31" customWidth="1"/>
    <col min="8694" max="8695" width="10.5703125" style="31" customWidth="1"/>
    <col min="8696" max="8697" width="15.7109375" style="31" customWidth="1"/>
    <col min="8698" max="8698" width="9.140625" style="31" customWidth="1"/>
    <col min="8699" max="8702" width="4.7109375" style="31" customWidth="1"/>
    <col min="8703" max="8944" width="9.140625" style="31" customWidth="1"/>
    <col min="8945" max="8945" width="14.5703125" style="31"/>
    <col min="8946" max="8946" width="9.140625" style="31" customWidth="1"/>
    <col min="8947" max="8947" width="14.5703125" style="31" customWidth="1"/>
    <col min="8948" max="8948" width="10.7109375" style="31" customWidth="1"/>
    <col min="8949" max="8949" width="25" style="31" customWidth="1"/>
    <col min="8950" max="8951" width="10.5703125" style="31" customWidth="1"/>
    <col min="8952" max="8953" width="15.7109375" style="31" customWidth="1"/>
    <col min="8954" max="8954" width="9.140625" style="31" customWidth="1"/>
    <col min="8955" max="8958" width="4.7109375" style="31" customWidth="1"/>
    <col min="8959" max="9200" width="9.140625" style="31" customWidth="1"/>
    <col min="9201" max="9201" width="14.5703125" style="31"/>
    <col min="9202" max="9202" width="9.140625" style="31" customWidth="1"/>
    <col min="9203" max="9203" width="14.5703125" style="31" customWidth="1"/>
    <col min="9204" max="9204" width="10.7109375" style="31" customWidth="1"/>
    <col min="9205" max="9205" width="25" style="31" customWidth="1"/>
    <col min="9206" max="9207" width="10.5703125" style="31" customWidth="1"/>
    <col min="9208" max="9209" width="15.7109375" style="31" customWidth="1"/>
    <col min="9210" max="9210" width="9.140625" style="31" customWidth="1"/>
    <col min="9211" max="9214" width="4.7109375" style="31" customWidth="1"/>
    <col min="9215" max="9456" width="9.140625" style="31" customWidth="1"/>
    <col min="9457" max="9457" width="14.5703125" style="31"/>
    <col min="9458" max="9458" width="9.140625" style="31" customWidth="1"/>
    <col min="9459" max="9459" width="14.5703125" style="31" customWidth="1"/>
    <col min="9460" max="9460" width="10.7109375" style="31" customWidth="1"/>
    <col min="9461" max="9461" width="25" style="31" customWidth="1"/>
    <col min="9462" max="9463" width="10.5703125" style="31" customWidth="1"/>
    <col min="9464" max="9465" width="15.7109375" style="31" customWidth="1"/>
    <col min="9466" max="9466" width="9.140625" style="31" customWidth="1"/>
    <col min="9467" max="9470" width="4.7109375" style="31" customWidth="1"/>
    <col min="9471" max="9712" width="9.140625" style="31" customWidth="1"/>
    <col min="9713" max="9713" width="14.5703125" style="31"/>
    <col min="9714" max="9714" width="9.140625" style="31" customWidth="1"/>
    <col min="9715" max="9715" width="14.5703125" style="31" customWidth="1"/>
    <col min="9716" max="9716" width="10.7109375" style="31" customWidth="1"/>
    <col min="9717" max="9717" width="25" style="31" customWidth="1"/>
    <col min="9718" max="9719" width="10.5703125" style="31" customWidth="1"/>
    <col min="9720" max="9721" width="15.7109375" style="31" customWidth="1"/>
    <col min="9722" max="9722" width="9.140625" style="31" customWidth="1"/>
    <col min="9723" max="9726" width="4.7109375" style="31" customWidth="1"/>
    <col min="9727" max="9968" width="9.140625" style="31" customWidth="1"/>
    <col min="9969" max="9969" width="14.5703125" style="31"/>
    <col min="9970" max="9970" width="9.140625" style="31" customWidth="1"/>
    <col min="9971" max="9971" width="14.5703125" style="31" customWidth="1"/>
    <col min="9972" max="9972" width="10.7109375" style="31" customWidth="1"/>
    <col min="9973" max="9973" width="25" style="31" customWidth="1"/>
    <col min="9974" max="9975" width="10.5703125" style="31" customWidth="1"/>
    <col min="9976" max="9977" width="15.7109375" style="31" customWidth="1"/>
    <col min="9978" max="9978" width="9.140625" style="31" customWidth="1"/>
    <col min="9979" max="9982" width="4.7109375" style="31" customWidth="1"/>
    <col min="9983" max="10224" width="9.140625" style="31" customWidth="1"/>
    <col min="10225" max="10225" width="14.5703125" style="31"/>
    <col min="10226" max="10226" width="9.140625" style="31" customWidth="1"/>
    <col min="10227" max="10227" width="14.5703125" style="31" customWidth="1"/>
    <col min="10228" max="10228" width="10.7109375" style="31" customWidth="1"/>
    <col min="10229" max="10229" width="25" style="31" customWidth="1"/>
    <col min="10230" max="10231" width="10.5703125" style="31" customWidth="1"/>
    <col min="10232" max="10233" width="15.7109375" style="31" customWidth="1"/>
    <col min="10234" max="10234" width="9.140625" style="31" customWidth="1"/>
    <col min="10235" max="10238" width="4.7109375" style="31" customWidth="1"/>
    <col min="10239" max="10480" width="9.140625" style="31" customWidth="1"/>
    <col min="10481" max="10481" width="14.5703125" style="31"/>
    <col min="10482" max="10482" width="9.140625" style="31" customWidth="1"/>
    <col min="10483" max="10483" width="14.5703125" style="31" customWidth="1"/>
    <col min="10484" max="10484" width="10.7109375" style="31" customWidth="1"/>
    <col min="10485" max="10485" width="25" style="31" customWidth="1"/>
    <col min="10486" max="10487" width="10.5703125" style="31" customWidth="1"/>
    <col min="10488" max="10489" width="15.7109375" style="31" customWidth="1"/>
    <col min="10490" max="10490" width="9.140625" style="31" customWidth="1"/>
    <col min="10491" max="10494" width="4.7109375" style="31" customWidth="1"/>
    <col min="10495" max="10736" width="9.140625" style="31" customWidth="1"/>
    <col min="10737" max="10737" width="14.5703125" style="31"/>
    <col min="10738" max="10738" width="9.140625" style="31" customWidth="1"/>
    <col min="10739" max="10739" width="14.5703125" style="31" customWidth="1"/>
    <col min="10740" max="10740" width="10.7109375" style="31" customWidth="1"/>
    <col min="10741" max="10741" width="25" style="31" customWidth="1"/>
    <col min="10742" max="10743" width="10.5703125" style="31" customWidth="1"/>
    <col min="10744" max="10745" width="15.7109375" style="31" customWidth="1"/>
    <col min="10746" max="10746" width="9.140625" style="31" customWidth="1"/>
    <col min="10747" max="10750" width="4.7109375" style="31" customWidth="1"/>
    <col min="10751" max="10992" width="9.140625" style="31" customWidth="1"/>
    <col min="10993" max="10993" width="14.5703125" style="31"/>
    <col min="10994" max="10994" width="9.140625" style="31" customWidth="1"/>
    <col min="10995" max="10995" width="14.5703125" style="31" customWidth="1"/>
    <col min="10996" max="10996" width="10.7109375" style="31" customWidth="1"/>
    <col min="10997" max="10997" width="25" style="31" customWidth="1"/>
    <col min="10998" max="10999" width="10.5703125" style="31" customWidth="1"/>
    <col min="11000" max="11001" width="15.7109375" style="31" customWidth="1"/>
    <col min="11002" max="11002" width="9.140625" style="31" customWidth="1"/>
    <col min="11003" max="11006" width="4.7109375" style="31" customWidth="1"/>
    <col min="11007" max="11248" width="9.140625" style="31" customWidth="1"/>
    <col min="11249" max="11249" width="14.5703125" style="31"/>
    <col min="11250" max="11250" width="9.140625" style="31" customWidth="1"/>
    <col min="11251" max="11251" width="14.5703125" style="31" customWidth="1"/>
    <col min="11252" max="11252" width="10.7109375" style="31" customWidth="1"/>
    <col min="11253" max="11253" width="25" style="31" customWidth="1"/>
    <col min="11254" max="11255" width="10.5703125" style="31" customWidth="1"/>
    <col min="11256" max="11257" width="15.7109375" style="31" customWidth="1"/>
    <col min="11258" max="11258" width="9.140625" style="31" customWidth="1"/>
    <col min="11259" max="11262" width="4.7109375" style="31" customWidth="1"/>
    <col min="11263" max="11504" width="9.140625" style="31" customWidth="1"/>
    <col min="11505" max="11505" width="14.5703125" style="31"/>
    <col min="11506" max="11506" width="9.140625" style="31" customWidth="1"/>
    <col min="11507" max="11507" width="14.5703125" style="31" customWidth="1"/>
    <col min="11508" max="11508" width="10.7109375" style="31" customWidth="1"/>
    <col min="11509" max="11509" width="25" style="31" customWidth="1"/>
    <col min="11510" max="11511" width="10.5703125" style="31" customWidth="1"/>
    <col min="11512" max="11513" width="15.7109375" style="31" customWidth="1"/>
    <col min="11514" max="11514" width="9.140625" style="31" customWidth="1"/>
    <col min="11515" max="11518" width="4.7109375" style="31" customWidth="1"/>
    <col min="11519" max="11760" width="9.140625" style="31" customWidth="1"/>
    <col min="11761" max="11761" width="14.5703125" style="31"/>
    <col min="11762" max="11762" width="9.140625" style="31" customWidth="1"/>
    <col min="11763" max="11763" width="14.5703125" style="31" customWidth="1"/>
    <col min="11764" max="11764" width="10.7109375" style="31" customWidth="1"/>
    <col min="11765" max="11765" width="25" style="31" customWidth="1"/>
    <col min="11766" max="11767" width="10.5703125" style="31" customWidth="1"/>
    <col min="11768" max="11769" width="15.7109375" style="31" customWidth="1"/>
    <col min="11770" max="11770" width="9.140625" style="31" customWidth="1"/>
    <col min="11771" max="11774" width="4.7109375" style="31" customWidth="1"/>
    <col min="11775" max="12016" width="9.140625" style="31" customWidth="1"/>
    <col min="12017" max="12017" width="14.5703125" style="31"/>
    <col min="12018" max="12018" width="9.140625" style="31" customWidth="1"/>
    <col min="12019" max="12019" width="14.5703125" style="31" customWidth="1"/>
    <col min="12020" max="12020" width="10.7109375" style="31" customWidth="1"/>
    <col min="12021" max="12021" width="25" style="31" customWidth="1"/>
    <col min="12022" max="12023" width="10.5703125" style="31" customWidth="1"/>
    <col min="12024" max="12025" width="15.7109375" style="31" customWidth="1"/>
    <col min="12026" max="12026" width="9.140625" style="31" customWidth="1"/>
    <col min="12027" max="12030" width="4.7109375" style="31" customWidth="1"/>
    <col min="12031" max="12272" width="9.140625" style="31" customWidth="1"/>
    <col min="12273" max="12273" width="14.5703125" style="31"/>
    <col min="12274" max="12274" width="9.140625" style="31" customWidth="1"/>
    <col min="12275" max="12275" width="14.5703125" style="31" customWidth="1"/>
    <col min="12276" max="12276" width="10.7109375" style="31" customWidth="1"/>
    <col min="12277" max="12277" width="25" style="31" customWidth="1"/>
    <col min="12278" max="12279" width="10.5703125" style="31" customWidth="1"/>
    <col min="12280" max="12281" width="15.7109375" style="31" customWidth="1"/>
    <col min="12282" max="12282" width="9.140625" style="31" customWidth="1"/>
    <col min="12283" max="12286" width="4.7109375" style="31" customWidth="1"/>
    <col min="12287" max="12528" width="9.140625" style="31" customWidth="1"/>
    <col min="12529" max="12529" width="14.5703125" style="31"/>
    <col min="12530" max="12530" width="9.140625" style="31" customWidth="1"/>
    <col min="12531" max="12531" width="14.5703125" style="31" customWidth="1"/>
    <col min="12532" max="12532" width="10.7109375" style="31" customWidth="1"/>
    <col min="12533" max="12533" width="25" style="31" customWidth="1"/>
    <col min="12534" max="12535" width="10.5703125" style="31" customWidth="1"/>
    <col min="12536" max="12537" width="15.7109375" style="31" customWidth="1"/>
    <col min="12538" max="12538" width="9.140625" style="31" customWidth="1"/>
    <col min="12539" max="12542" width="4.7109375" style="31" customWidth="1"/>
    <col min="12543" max="12784" width="9.140625" style="31" customWidth="1"/>
    <col min="12785" max="12785" width="14.5703125" style="31"/>
    <col min="12786" max="12786" width="9.140625" style="31" customWidth="1"/>
    <col min="12787" max="12787" width="14.5703125" style="31" customWidth="1"/>
    <col min="12788" max="12788" width="10.7109375" style="31" customWidth="1"/>
    <col min="12789" max="12789" width="25" style="31" customWidth="1"/>
    <col min="12790" max="12791" width="10.5703125" style="31" customWidth="1"/>
    <col min="12792" max="12793" width="15.7109375" style="31" customWidth="1"/>
    <col min="12794" max="12794" width="9.140625" style="31" customWidth="1"/>
    <col min="12795" max="12798" width="4.7109375" style="31" customWidth="1"/>
    <col min="12799" max="13040" width="9.140625" style="31" customWidth="1"/>
    <col min="13041" max="13041" width="14.5703125" style="31"/>
    <col min="13042" max="13042" width="9.140625" style="31" customWidth="1"/>
    <col min="13043" max="13043" width="14.5703125" style="31" customWidth="1"/>
    <col min="13044" max="13044" width="10.7109375" style="31" customWidth="1"/>
    <col min="13045" max="13045" width="25" style="31" customWidth="1"/>
    <col min="13046" max="13047" width="10.5703125" style="31" customWidth="1"/>
    <col min="13048" max="13049" width="15.7109375" style="31" customWidth="1"/>
    <col min="13050" max="13050" width="9.140625" style="31" customWidth="1"/>
    <col min="13051" max="13054" width="4.7109375" style="31" customWidth="1"/>
    <col min="13055" max="13296" width="9.140625" style="31" customWidth="1"/>
    <col min="13297" max="13297" width="14.5703125" style="31"/>
    <col min="13298" max="13298" width="9.140625" style="31" customWidth="1"/>
    <col min="13299" max="13299" width="14.5703125" style="31" customWidth="1"/>
    <col min="13300" max="13300" width="10.7109375" style="31" customWidth="1"/>
    <col min="13301" max="13301" width="25" style="31" customWidth="1"/>
    <col min="13302" max="13303" width="10.5703125" style="31" customWidth="1"/>
    <col min="13304" max="13305" width="15.7109375" style="31" customWidth="1"/>
    <col min="13306" max="13306" width="9.140625" style="31" customWidth="1"/>
    <col min="13307" max="13310" width="4.7109375" style="31" customWidth="1"/>
    <col min="13311" max="13552" width="9.140625" style="31" customWidth="1"/>
    <col min="13553" max="13553" width="14.5703125" style="31"/>
    <col min="13554" max="13554" width="9.140625" style="31" customWidth="1"/>
    <col min="13555" max="13555" width="14.5703125" style="31" customWidth="1"/>
    <col min="13556" max="13556" width="10.7109375" style="31" customWidth="1"/>
    <col min="13557" max="13557" width="25" style="31" customWidth="1"/>
    <col min="13558" max="13559" width="10.5703125" style="31" customWidth="1"/>
    <col min="13560" max="13561" width="15.7109375" style="31" customWidth="1"/>
    <col min="13562" max="13562" width="9.140625" style="31" customWidth="1"/>
    <col min="13563" max="13566" width="4.7109375" style="31" customWidth="1"/>
    <col min="13567" max="13808" width="9.140625" style="31" customWidth="1"/>
    <col min="13809" max="13809" width="14.5703125" style="31"/>
    <col min="13810" max="13810" width="9.140625" style="31" customWidth="1"/>
    <col min="13811" max="13811" width="14.5703125" style="31" customWidth="1"/>
    <col min="13812" max="13812" width="10.7109375" style="31" customWidth="1"/>
    <col min="13813" max="13813" width="25" style="31" customWidth="1"/>
    <col min="13814" max="13815" width="10.5703125" style="31" customWidth="1"/>
    <col min="13816" max="13817" width="15.7109375" style="31" customWidth="1"/>
    <col min="13818" max="13818" width="9.140625" style="31" customWidth="1"/>
    <col min="13819" max="13822" width="4.7109375" style="31" customWidth="1"/>
    <col min="13823" max="14064" width="9.140625" style="31" customWidth="1"/>
    <col min="14065" max="14065" width="14.5703125" style="31"/>
    <col min="14066" max="14066" width="9.140625" style="31" customWidth="1"/>
    <col min="14067" max="14067" width="14.5703125" style="31" customWidth="1"/>
    <col min="14068" max="14068" width="10.7109375" style="31" customWidth="1"/>
    <col min="14069" max="14069" width="25" style="31" customWidth="1"/>
    <col min="14070" max="14071" width="10.5703125" style="31" customWidth="1"/>
    <col min="14072" max="14073" width="15.7109375" style="31" customWidth="1"/>
    <col min="14074" max="14074" width="9.140625" style="31" customWidth="1"/>
    <col min="14075" max="14078" width="4.7109375" style="31" customWidth="1"/>
    <col min="14079" max="14320" width="9.140625" style="31" customWidth="1"/>
    <col min="14321" max="14321" width="14.5703125" style="31"/>
    <col min="14322" max="14322" width="9.140625" style="31" customWidth="1"/>
    <col min="14323" max="14323" width="14.5703125" style="31" customWidth="1"/>
    <col min="14324" max="14324" width="10.7109375" style="31" customWidth="1"/>
    <col min="14325" max="14325" width="25" style="31" customWidth="1"/>
    <col min="14326" max="14327" width="10.5703125" style="31" customWidth="1"/>
    <col min="14328" max="14329" width="15.7109375" style="31" customWidth="1"/>
    <col min="14330" max="14330" width="9.140625" style="31" customWidth="1"/>
    <col min="14331" max="14334" width="4.7109375" style="31" customWidth="1"/>
    <col min="14335" max="14576" width="9.140625" style="31" customWidth="1"/>
    <col min="14577" max="14577" width="14.5703125" style="31"/>
    <col min="14578" max="14578" width="9.140625" style="31" customWidth="1"/>
    <col min="14579" max="14579" width="14.5703125" style="31" customWidth="1"/>
    <col min="14580" max="14580" width="10.7109375" style="31" customWidth="1"/>
    <col min="14581" max="14581" width="25" style="31" customWidth="1"/>
    <col min="14582" max="14583" width="10.5703125" style="31" customWidth="1"/>
    <col min="14584" max="14585" width="15.7109375" style="31" customWidth="1"/>
    <col min="14586" max="14586" width="9.140625" style="31" customWidth="1"/>
    <col min="14587" max="14590" width="4.7109375" style="31" customWidth="1"/>
    <col min="14591" max="14832" width="9.140625" style="31" customWidth="1"/>
    <col min="14833" max="14833" width="14.5703125" style="31"/>
    <col min="14834" max="14834" width="9.140625" style="31" customWidth="1"/>
    <col min="14835" max="14835" width="14.5703125" style="31" customWidth="1"/>
    <col min="14836" max="14836" width="10.7109375" style="31" customWidth="1"/>
    <col min="14837" max="14837" width="25" style="31" customWidth="1"/>
    <col min="14838" max="14839" width="10.5703125" style="31" customWidth="1"/>
    <col min="14840" max="14841" width="15.7109375" style="31" customWidth="1"/>
    <col min="14842" max="14842" width="9.140625" style="31" customWidth="1"/>
    <col min="14843" max="14846" width="4.7109375" style="31" customWidth="1"/>
    <col min="14847" max="15088" width="9.140625" style="31" customWidth="1"/>
    <col min="15089" max="15089" width="14.5703125" style="31"/>
    <col min="15090" max="15090" width="9.140625" style="31" customWidth="1"/>
    <col min="15091" max="15091" width="14.5703125" style="31" customWidth="1"/>
    <col min="15092" max="15092" width="10.7109375" style="31" customWidth="1"/>
    <col min="15093" max="15093" width="25" style="31" customWidth="1"/>
    <col min="15094" max="15095" width="10.5703125" style="31" customWidth="1"/>
    <col min="15096" max="15097" width="15.7109375" style="31" customWidth="1"/>
    <col min="15098" max="15098" width="9.140625" style="31" customWidth="1"/>
    <col min="15099" max="15102" width="4.7109375" style="31" customWidth="1"/>
    <col min="15103" max="15344" width="9.140625" style="31" customWidth="1"/>
    <col min="15345" max="15345" width="14.5703125" style="31"/>
    <col min="15346" max="15346" width="9.140625" style="31" customWidth="1"/>
    <col min="15347" max="15347" width="14.5703125" style="31" customWidth="1"/>
    <col min="15348" max="15348" width="10.7109375" style="31" customWidth="1"/>
    <col min="15349" max="15349" width="25" style="31" customWidth="1"/>
    <col min="15350" max="15351" width="10.5703125" style="31" customWidth="1"/>
    <col min="15352" max="15353" width="15.7109375" style="31" customWidth="1"/>
    <col min="15354" max="15354" width="9.140625" style="31" customWidth="1"/>
    <col min="15355" max="15358" width="4.7109375" style="31" customWidth="1"/>
    <col min="15359" max="15600" width="9.140625" style="31" customWidth="1"/>
    <col min="15601" max="15601" width="14.5703125" style="31"/>
    <col min="15602" max="15602" width="9.140625" style="31" customWidth="1"/>
    <col min="15603" max="15603" width="14.5703125" style="31" customWidth="1"/>
    <col min="15604" max="15604" width="10.7109375" style="31" customWidth="1"/>
    <col min="15605" max="15605" width="25" style="31" customWidth="1"/>
    <col min="15606" max="15607" width="10.5703125" style="31" customWidth="1"/>
    <col min="15608" max="15609" width="15.7109375" style="31" customWidth="1"/>
    <col min="15610" max="15610" width="9.140625" style="31" customWidth="1"/>
    <col min="15611" max="15614" width="4.7109375" style="31" customWidth="1"/>
    <col min="15615" max="15856" width="9.140625" style="31" customWidth="1"/>
    <col min="15857" max="15857" width="14.5703125" style="31"/>
    <col min="15858" max="15858" width="9.140625" style="31" customWidth="1"/>
    <col min="15859" max="15859" width="14.5703125" style="31" customWidth="1"/>
    <col min="15860" max="15860" width="10.7109375" style="31" customWidth="1"/>
    <col min="15861" max="15861" width="25" style="31" customWidth="1"/>
    <col min="15862" max="15863" width="10.5703125" style="31" customWidth="1"/>
    <col min="15864" max="15865" width="15.7109375" style="31" customWidth="1"/>
    <col min="15866" max="15866" width="9.140625" style="31" customWidth="1"/>
    <col min="15867" max="15870" width="4.7109375" style="31" customWidth="1"/>
    <col min="15871" max="16384" width="9.140625" style="31" customWidth="1"/>
  </cols>
  <sheetData>
    <row r="1" spans="1:33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</row>
    <row r="2" spans="1:33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</row>
    <row r="3" spans="1:33" s="91" customFormat="1">
      <c r="A3" s="40"/>
      <c r="B3" s="40"/>
      <c r="C3" s="200"/>
      <c r="D3" s="200"/>
      <c r="E3" s="200"/>
      <c r="F3" s="200"/>
      <c r="G3" s="40"/>
      <c r="H3" s="40"/>
      <c r="I3" s="40"/>
      <c r="J3" s="40"/>
      <c r="K3" s="40"/>
      <c r="L3" s="40"/>
      <c r="M3" s="40"/>
      <c r="N3" s="40"/>
      <c r="O3" s="40"/>
      <c r="P3" s="40" t="s">
        <v>7010</v>
      </c>
      <c r="Q3" s="228"/>
      <c r="R3" s="247"/>
      <c r="S3" s="247"/>
      <c r="T3" s="228"/>
      <c r="U3" s="426"/>
      <c r="V3" s="426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</row>
    <row r="4" spans="1:33" s="91" customFormat="1">
      <c r="A4" s="40"/>
      <c r="B4" s="200"/>
      <c r="C4" s="20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 t="s">
        <v>7011</v>
      </c>
      <c r="Q4" s="228"/>
      <c r="R4" s="247"/>
      <c r="S4" s="247"/>
      <c r="T4" s="228"/>
      <c r="U4" s="426"/>
      <c r="V4" s="426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</row>
    <row r="5" spans="1:33" s="91" customFormat="1" ht="17.25">
      <c r="A5" s="40"/>
      <c r="B5" s="200"/>
      <c r="C5" s="200"/>
      <c r="D5" s="40"/>
      <c r="E5" s="200"/>
      <c r="F5" s="200"/>
      <c r="G5" s="40"/>
      <c r="H5" s="40"/>
      <c r="I5" s="40"/>
      <c r="J5" s="40"/>
      <c r="K5" s="40"/>
      <c r="L5" s="40"/>
      <c r="M5" s="40"/>
      <c r="N5" s="40"/>
      <c r="O5" s="40"/>
      <c r="P5" s="40"/>
      <c r="Q5" s="482" t="s">
        <v>7028</v>
      </c>
      <c r="R5" s="482" t="s">
        <v>7028</v>
      </c>
      <c r="S5" s="482" t="s">
        <v>7028</v>
      </c>
      <c r="T5" s="482" t="s">
        <v>7028</v>
      </c>
      <c r="U5" s="482" t="s">
        <v>7028</v>
      </c>
      <c r="V5" s="482" t="s">
        <v>7028</v>
      </c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</row>
    <row r="6" spans="1:33" s="91" customFormat="1" ht="23.25" customHeight="1">
      <c r="A6" s="40"/>
      <c r="B6" s="200"/>
      <c r="C6" s="40"/>
      <c r="D6" s="40"/>
      <c r="E6" s="200"/>
      <c r="F6" s="200"/>
      <c r="G6" s="40"/>
      <c r="H6" s="40"/>
      <c r="I6" s="40"/>
      <c r="J6" s="40"/>
      <c r="K6" s="40"/>
      <c r="L6" s="40"/>
      <c r="M6" s="40"/>
      <c r="N6" s="40"/>
      <c r="O6" s="40"/>
      <c r="P6" s="40"/>
      <c r="Q6" s="229" t="s">
        <v>7012</v>
      </c>
      <c r="R6" s="229" t="s">
        <v>7013</v>
      </c>
      <c r="S6" s="229" t="s">
        <v>7008</v>
      </c>
      <c r="T6" s="229" t="s">
        <v>7009</v>
      </c>
      <c r="U6" s="229" t="s">
        <v>7014</v>
      </c>
      <c r="V6" s="229" t="s">
        <v>7015</v>
      </c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</row>
    <row r="7" spans="1:33" s="91" customFormat="1" ht="29.25" customHeight="1">
      <c r="A7" s="40"/>
      <c r="B7" s="200" t="str">
        <f>'VT01'!$B$7</f>
        <v>TAB_010_619_GB</v>
      </c>
      <c r="C7" s="40"/>
      <c r="D7" s="40"/>
      <c r="E7" s="40" t="str">
        <f>'VT01'!$E$7</f>
        <v>Zdat 10.07.2020</v>
      </c>
      <c r="F7" s="40"/>
      <c r="G7" s="40"/>
      <c r="H7" s="40"/>
      <c r="I7" s="40"/>
      <c r="J7" s="40"/>
      <c r="K7" s="200"/>
      <c r="L7" s="40"/>
      <c r="M7" s="40"/>
      <c r="N7" s="40"/>
      <c r="O7" s="40"/>
      <c r="P7" s="41">
        <f>COUNTA(Q7:W7)</f>
        <v>6</v>
      </c>
      <c r="Q7" s="230" t="s">
        <v>7163</v>
      </c>
      <c r="R7" s="230" t="s">
        <v>7163</v>
      </c>
      <c r="S7" s="230" t="s">
        <v>7163</v>
      </c>
      <c r="T7" s="230" t="s">
        <v>7163</v>
      </c>
      <c r="U7" s="230" t="s">
        <v>7163</v>
      </c>
      <c r="V7" s="230" t="s">
        <v>7163</v>
      </c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</row>
    <row r="8" spans="1:33" s="91" customFormat="1" ht="26.25">
      <c r="A8" s="40"/>
      <c r="B8" s="40"/>
      <c r="C8" s="40"/>
      <c r="D8" s="42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231" t="s">
        <v>7019</v>
      </c>
      <c r="R8" s="231" t="s">
        <v>7019</v>
      </c>
      <c r="S8" s="231" t="s">
        <v>7019</v>
      </c>
      <c r="T8" s="231" t="s">
        <v>7019</v>
      </c>
      <c r="U8" s="231" t="s">
        <v>7019</v>
      </c>
      <c r="V8" s="231" t="s">
        <v>7019</v>
      </c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</row>
    <row r="9" spans="1:33" s="99" customFormat="1" ht="45">
      <c r="A9" s="42"/>
      <c r="B9" s="207" t="s">
        <v>6978</v>
      </c>
      <c r="C9" s="208" t="s">
        <v>6979</v>
      </c>
      <c r="D9" s="209" t="s">
        <v>6980</v>
      </c>
      <c r="E9" s="210" t="s">
        <v>6981</v>
      </c>
      <c r="F9" s="210" t="s">
        <v>6982</v>
      </c>
      <c r="G9" s="210" t="s">
        <v>6983</v>
      </c>
      <c r="H9" s="211" t="s">
        <v>6984</v>
      </c>
      <c r="I9" s="211" t="s">
        <v>6985</v>
      </c>
      <c r="J9" s="211" t="s">
        <v>6986</v>
      </c>
      <c r="K9" s="210" t="s">
        <v>6987</v>
      </c>
      <c r="L9" s="210" t="s">
        <v>6988</v>
      </c>
      <c r="M9" s="210" t="s">
        <v>6989</v>
      </c>
      <c r="N9" s="210" t="s">
        <v>6990</v>
      </c>
      <c r="O9" s="210" t="s">
        <v>6991</v>
      </c>
      <c r="P9" s="210" t="s">
        <v>6984</v>
      </c>
      <c r="Q9" s="226" t="str">
        <f t="shared" ref="Q9:V9" si="0">RIGHT(Q6,1)</f>
        <v>1</v>
      </c>
      <c r="R9" s="226" t="str">
        <f t="shared" si="0"/>
        <v>2</v>
      </c>
      <c r="S9" s="226" t="str">
        <f t="shared" si="0"/>
        <v>3</v>
      </c>
      <c r="T9" s="226" t="str">
        <f t="shared" si="0"/>
        <v>4</v>
      </c>
      <c r="U9" s="226" t="str">
        <f t="shared" si="0"/>
        <v>5</v>
      </c>
      <c r="V9" s="226" t="str">
        <f t="shared" si="0"/>
        <v>6</v>
      </c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</row>
    <row r="10" spans="1:33" s="100" customFormat="1" ht="24.75" customHeight="1">
      <c r="A10" s="227"/>
      <c r="B10" s="213" t="s">
        <v>7884</v>
      </c>
      <c r="C10" s="283" t="s">
        <v>9</v>
      </c>
      <c r="D10" s="233">
        <v>100</v>
      </c>
      <c r="E10" s="761" t="str">
        <f>CONCATENATE("1FE14R3",MID(F10,9,3),IF(MID(F10,13,1)="",0,MID(F10,13,1)),IF(MID(F10,14,1)="",0,MID(F10,14,1)),G10)</f>
        <v>1FE14R3000A0J</v>
      </c>
      <c r="F10" s="762" t="s">
        <v>114</v>
      </c>
      <c r="G10" s="217" t="s">
        <v>7895</v>
      </c>
      <c r="H10" s="199"/>
      <c r="I10" s="762" t="s">
        <v>7164</v>
      </c>
      <c r="J10" s="234"/>
      <c r="K10" s="434" t="s">
        <v>7631</v>
      </c>
      <c r="L10" s="492" t="s">
        <v>7644</v>
      </c>
      <c r="M10" s="319"/>
      <c r="N10" s="218" t="s">
        <v>115</v>
      </c>
      <c r="O10" s="221">
        <v>1</v>
      </c>
      <c r="P10" s="221"/>
      <c r="Q10" s="236" t="s">
        <v>6789</v>
      </c>
      <c r="R10" s="236" t="s">
        <v>6789</v>
      </c>
      <c r="S10" s="236" t="s">
        <v>6789</v>
      </c>
      <c r="T10" s="236" t="s">
        <v>6789</v>
      </c>
      <c r="U10" s="236" t="s">
        <v>6789</v>
      </c>
      <c r="V10" s="236" t="s">
        <v>6789</v>
      </c>
      <c r="W10" s="227"/>
      <c r="X10" s="227"/>
      <c r="Y10" s="227"/>
      <c r="Z10" s="227"/>
      <c r="AA10" s="227"/>
      <c r="AB10" s="227"/>
      <c r="AC10" s="227"/>
      <c r="AD10" s="227"/>
      <c r="AE10" s="227"/>
      <c r="AF10" s="227"/>
      <c r="AG10" s="227"/>
    </row>
    <row r="11" spans="1:33" s="100" customFormat="1" ht="15" customHeight="1">
      <c r="A11" s="227"/>
      <c r="B11" s="286" t="s">
        <v>7358</v>
      </c>
      <c r="C11" s="283" t="s">
        <v>9</v>
      </c>
      <c r="D11" s="233">
        <v>200</v>
      </c>
      <c r="E11" s="763" t="str">
        <f>CONCATENATE("1FE19RA",MID(F11,9,3),IF(MID(F11,13,1)="",0,MID(F11,13,1)),IF(MID(F11,14,1)="",0,MID(F11,14,1)),G11)</f>
        <v>1FE19RA02300E</v>
      </c>
      <c r="F11" s="762" t="s">
        <v>737</v>
      </c>
      <c r="G11" s="199" t="s">
        <v>7044</v>
      </c>
      <c r="H11" s="199"/>
      <c r="I11" s="762" t="s">
        <v>7165</v>
      </c>
      <c r="J11" s="220"/>
      <c r="K11" s="492" t="s">
        <v>7632</v>
      </c>
      <c r="L11" s="492" t="s">
        <v>7645</v>
      </c>
      <c r="M11" s="199"/>
      <c r="N11" s="218" t="s">
        <v>738</v>
      </c>
      <c r="O11" s="221">
        <v>1</v>
      </c>
      <c r="P11" s="221"/>
      <c r="Q11" s="236" t="s">
        <v>6789</v>
      </c>
      <c r="R11" s="236" t="s">
        <v>6789</v>
      </c>
      <c r="S11" s="236" t="s">
        <v>6789</v>
      </c>
      <c r="T11" s="236" t="s">
        <v>6789</v>
      </c>
      <c r="U11" s="236" t="s">
        <v>6789</v>
      </c>
      <c r="V11" s="236" t="s">
        <v>6789</v>
      </c>
      <c r="W11" s="227"/>
      <c r="X11" s="227"/>
      <c r="Y11" s="227"/>
      <c r="Z11" s="227"/>
      <c r="AA11" s="227"/>
      <c r="AB11" s="227"/>
      <c r="AC11" s="227"/>
      <c r="AD11" s="227"/>
      <c r="AE11" s="227"/>
      <c r="AF11" s="227"/>
      <c r="AG11" s="227"/>
    </row>
    <row r="12" spans="1:33" s="100" customFormat="1" ht="48.6" customHeight="1">
      <c r="A12" s="227"/>
      <c r="B12" s="543" t="s">
        <v>7864</v>
      </c>
      <c r="C12" s="283" t="s">
        <v>9</v>
      </c>
      <c r="D12" s="233">
        <v>300</v>
      </c>
      <c r="E12" s="761" t="str">
        <f>CONCATENATE("1FE14R3",MID(F12,9,3),IF(MID(F12,13,1)="",0,MID(F12,13,1)),IF(MID(F12,14,1)="",0,MID(F12,14,1)),G12)</f>
        <v>1FE14R3064A0J</v>
      </c>
      <c r="F12" s="762" t="s">
        <v>830</v>
      </c>
      <c r="G12" s="217" t="s">
        <v>7895</v>
      </c>
      <c r="H12" s="199"/>
      <c r="I12" s="762" t="s">
        <v>7315</v>
      </c>
      <c r="J12" s="234" t="s">
        <v>7166</v>
      </c>
      <c r="K12" s="492" t="s">
        <v>7633</v>
      </c>
      <c r="L12" s="492" t="s">
        <v>7646</v>
      </c>
      <c r="M12" s="497" t="s">
        <v>7634</v>
      </c>
      <c r="N12" s="218" t="s">
        <v>115</v>
      </c>
      <c r="O12" s="221">
        <v>1</v>
      </c>
      <c r="P12" s="221"/>
      <c r="Q12" s="236" t="s">
        <v>6789</v>
      </c>
      <c r="R12" s="236" t="s">
        <v>6789</v>
      </c>
      <c r="S12" s="236" t="s">
        <v>6789</v>
      </c>
      <c r="T12" s="236" t="s">
        <v>6789</v>
      </c>
      <c r="U12" s="236" t="s">
        <v>6789</v>
      </c>
      <c r="V12" s="236" t="s">
        <v>6789</v>
      </c>
      <c r="W12" s="227"/>
      <c r="X12" s="227"/>
      <c r="Y12" s="227"/>
      <c r="Z12" s="227"/>
      <c r="AA12" s="227"/>
      <c r="AB12" s="227"/>
      <c r="AC12" s="227"/>
      <c r="AD12" s="227"/>
      <c r="AE12" s="227"/>
      <c r="AF12" s="227"/>
      <c r="AG12" s="227"/>
    </row>
    <row r="13" spans="1:33" s="100" customFormat="1" ht="27.6" customHeight="1">
      <c r="A13" s="227"/>
      <c r="B13" s="361"/>
      <c r="C13" s="283" t="s">
        <v>9</v>
      </c>
      <c r="D13" s="233">
        <v>400</v>
      </c>
      <c r="E13" s="763" t="str">
        <f>CONCATENATE("1FE14R3",MID(F13,9,3),IF(MID(F13,13,1)="",0,MID(F13,13,1)),IF(MID(F13,14,1)="",0,MID(F13,14,1)),G13)</f>
        <v>1FE14R3082A0C</v>
      </c>
      <c r="F13" s="762" t="s">
        <v>968</v>
      </c>
      <c r="G13" s="199" t="s">
        <v>7024</v>
      </c>
      <c r="H13" s="199"/>
      <c r="I13" s="762" t="s">
        <v>7167</v>
      </c>
      <c r="J13" s="220"/>
      <c r="K13" s="492" t="s">
        <v>7635</v>
      </c>
      <c r="L13" s="244" t="s">
        <v>7647</v>
      </c>
      <c r="M13" s="497" t="s">
        <v>7634</v>
      </c>
      <c r="N13" s="218" t="s">
        <v>969</v>
      </c>
      <c r="O13" s="221">
        <v>1</v>
      </c>
      <c r="P13" s="221"/>
      <c r="Q13" s="236" t="s">
        <v>6789</v>
      </c>
      <c r="R13" s="236" t="s">
        <v>6789</v>
      </c>
      <c r="S13" s="236" t="s">
        <v>6789</v>
      </c>
      <c r="T13" s="236" t="s">
        <v>6789</v>
      </c>
      <c r="U13" s="236" t="s">
        <v>6789</v>
      </c>
      <c r="V13" s="236" t="s">
        <v>6789</v>
      </c>
      <c r="W13" s="227"/>
      <c r="X13" s="227"/>
      <c r="Y13" s="227"/>
      <c r="Z13" s="227"/>
      <c r="AA13" s="227"/>
      <c r="AB13" s="227"/>
      <c r="AC13" s="227"/>
      <c r="AD13" s="227"/>
      <c r="AE13" s="227"/>
      <c r="AF13" s="227"/>
      <c r="AG13" s="227"/>
    </row>
    <row r="14" spans="1:33" s="100" customFormat="1" ht="32.450000000000003" customHeight="1">
      <c r="A14" s="227"/>
      <c r="B14" s="377"/>
      <c r="C14" s="283" t="s">
        <v>9</v>
      </c>
      <c r="D14" s="233">
        <v>500</v>
      </c>
      <c r="E14" s="763" t="str">
        <f>CONCATENATE("1FE14R3",MID(F14,9,3),IF(MID(F14,13,1)="",0,MID(F14,13,1)),IF(MID(F14,14,1)="",0,MID(F14,14,1)),G14)</f>
        <v>1FE14R3182A0B</v>
      </c>
      <c r="F14" s="762" t="s">
        <v>1100</v>
      </c>
      <c r="G14" s="199" t="s">
        <v>6622</v>
      </c>
      <c r="H14" s="199"/>
      <c r="I14" s="762" t="s">
        <v>7168</v>
      </c>
      <c r="J14" s="220"/>
      <c r="K14" s="492" t="s">
        <v>7636</v>
      </c>
      <c r="L14" s="492" t="s">
        <v>7648</v>
      </c>
      <c r="M14" s="497" t="s">
        <v>7780</v>
      </c>
      <c r="N14" s="218" t="s">
        <v>7147</v>
      </c>
      <c r="O14" s="221">
        <v>1</v>
      </c>
      <c r="P14" s="221"/>
      <c r="Q14" s="236" t="s">
        <v>6789</v>
      </c>
      <c r="R14" s="236" t="s">
        <v>6789</v>
      </c>
      <c r="S14" s="236" t="s">
        <v>6789</v>
      </c>
      <c r="T14" s="236" t="s">
        <v>6789</v>
      </c>
      <c r="U14" s="236" t="s">
        <v>6789</v>
      </c>
      <c r="V14" s="236" t="s">
        <v>6789</v>
      </c>
      <c r="W14" s="227"/>
      <c r="X14" s="227"/>
      <c r="Y14" s="227"/>
      <c r="Z14" s="227"/>
      <c r="AA14" s="227"/>
      <c r="AB14" s="227"/>
      <c r="AC14" s="227"/>
      <c r="AD14" s="227"/>
      <c r="AE14" s="227"/>
      <c r="AF14" s="227"/>
      <c r="AG14" s="227"/>
    </row>
    <row r="15" spans="1:33" s="100" customFormat="1" ht="15" customHeight="1">
      <c r="A15" s="227"/>
      <c r="B15" s="361"/>
      <c r="C15" s="283" t="s">
        <v>9</v>
      </c>
      <c r="D15" s="233">
        <v>600</v>
      </c>
      <c r="E15" s="763" t="str">
        <f>CONCATENATE("1FE14R3",MID(F15,9,3),IF(MID(F15,13,1)="",0,MID(F15,13,1)),IF(MID(F15,14,1)="",0,MID(F15,14,1)),G15)</f>
        <v>1FE14R3339A0D</v>
      </c>
      <c r="F15" s="762" t="s">
        <v>1230</v>
      </c>
      <c r="G15" s="199" t="s">
        <v>7098</v>
      </c>
      <c r="H15" s="211"/>
      <c r="I15" s="762" t="s">
        <v>7169</v>
      </c>
      <c r="J15" s="211"/>
      <c r="K15" s="490" t="s">
        <v>7638</v>
      </c>
      <c r="L15" s="490" t="s">
        <v>7649</v>
      </c>
      <c r="M15" s="490"/>
      <c r="N15" s="218" t="s">
        <v>1231</v>
      </c>
      <c r="O15" s="221">
        <v>0</v>
      </c>
      <c r="P15" s="221"/>
      <c r="Q15" s="236" t="s">
        <v>117</v>
      </c>
      <c r="R15" s="236" t="s">
        <v>6789</v>
      </c>
      <c r="S15" s="236" t="s">
        <v>117</v>
      </c>
      <c r="T15" s="236" t="s">
        <v>117</v>
      </c>
      <c r="U15" s="236" t="s">
        <v>6789</v>
      </c>
      <c r="V15" s="236" t="s">
        <v>117</v>
      </c>
      <c r="W15" s="227"/>
      <c r="X15" s="227"/>
      <c r="Y15" s="227"/>
      <c r="Z15" s="227"/>
      <c r="AA15" s="227"/>
      <c r="AB15" s="227"/>
      <c r="AC15" s="227"/>
      <c r="AD15" s="227"/>
      <c r="AE15" s="227"/>
      <c r="AF15" s="227"/>
      <c r="AG15" s="227"/>
    </row>
    <row r="16" spans="1:33" s="100" customFormat="1" ht="30" customHeight="1">
      <c r="A16" s="227"/>
      <c r="B16" s="286" t="s">
        <v>7789</v>
      </c>
      <c r="C16" s="283" t="s">
        <v>9</v>
      </c>
      <c r="D16" s="233">
        <v>601</v>
      </c>
      <c r="E16" s="763" t="str">
        <f>CONCATENATE("1FE14R3",MID(F16,9,3),IF(MID(F16,13,1)="",0,MID(F16,13,1)),IF(MID(F16,14,1)="",0,MID(F16,14,1)),G16)</f>
        <v>1FE14R3339C0C</v>
      </c>
      <c r="F16" s="762" t="s">
        <v>1232</v>
      </c>
      <c r="G16" s="199" t="s">
        <v>7024</v>
      </c>
      <c r="H16" s="211"/>
      <c r="I16" s="762" t="s">
        <v>7790</v>
      </c>
      <c r="J16" s="234" t="s">
        <v>7170</v>
      </c>
      <c r="K16" s="490" t="s">
        <v>7637</v>
      </c>
      <c r="L16" s="490" t="s">
        <v>7650</v>
      </c>
      <c r="M16" s="498"/>
      <c r="N16" s="218" t="s">
        <v>1233</v>
      </c>
      <c r="O16" s="221">
        <v>0.62</v>
      </c>
      <c r="P16" s="221"/>
      <c r="Q16" s="236" t="s">
        <v>117</v>
      </c>
      <c r="R16" s="236" t="s">
        <v>117</v>
      </c>
      <c r="S16" s="236" t="s">
        <v>6789</v>
      </c>
      <c r="T16" s="236" t="s">
        <v>117</v>
      </c>
      <c r="U16" s="236" t="s">
        <v>117</v>
      </c>
      <c r="V16" s="236" t="s">
        <v>6789</v>
      </c>
      <c r="W16" s="227"/>
      <c r="X16" s="227"/>
      <c r="Y16" s="227"/>
      <c r="Z16" s="227"/>
      <c r="AA16" s="227"/>
      <c r="AB16" s="227"/>
      <c r="AC16" s="227"/>
      <c r="AD16" s="227"/>
      <c r="AE16" s="227"/>
      <c r="AF16" s="227"/>
      <c r="AG16" s="227"/>
    </row>
    <row r="17" spans="1:33" s="104" customFormat="1" ht="14.25" customHeight="1">
      <c r="A17" s="306"/>
      <c r="B17" s="554" t="s">
        <v>7366</v>
      </c>
      <c r="C17" s="539" t="s">
        <v>9</v>
      </c>
      <c r="D17" s="332">
        <v>800</v>
      </c>
      <c r="E17" s="775" t="str">
        <f t="shared" ref="E17:E22" si="1">CONCATENATE("1FE14R3",MID(F17,9,3),IF(MID(F17,13,1)="",0,MID(F17,13,1)),IF(MID(F17,14,1)="",0,MID(F17,14,1)),G17)</f>
        <v>1FE14R3501A0F</v>
      </c>
      <c r="F17" s="775" t="s">
        <v>1384</v>
      </c>
      <c r="G17" s="332" t="s">
        <v>7101</v>
      </c>
      <c r="H17" s="539"/>
      <c r="I17" s="815" t="s">
        <v>7171</v>
      </c>
      <c r="J17" s="539"/>
      <c r="K17" s="693" t="s">
        <v>7639</v>
      </c>
      <c r="L17" s="673" t="s">
        <v>7651</v>
      </c>
      <c r="M17" s="675"/>
      <c r="N17" s="428" t="s">
        <v>1385</v>
      </c>
      <c r="O17" s="288">
        <v>0.69</v>
      </c>
      <c r="P17" s="539"/>
      <c r="Q17" s="539" t="s">
        <v>6789</v>
      </c>
      <c r="R17" s="539" t="s">
        <v>6789</v>
      </c>
      <c r="S17" s="539" t="s">
        <v>6789</v>
      </c>
      <c r="T17" s="539" t="s">
        <v>6789</v>
      </c>
      <c r="U17" s="539" t="s">
        <v>6789</v>
      </c>
      <c r="V17" s="539" t="s">
        <v>6789</v>
      </c>
      <c r="W17" s="306"/>
      <c r="X17" s="306"/>
      <c r="Y17" s="306"/>
      <c r="Z17" s="306"/>
      <c r="AA17" s="306"/>
      <c r="AB17" s="306"/>
      <c r="AC17" s="306"/>
      <c r="AD17" s="306"/>
      <c r="AE17" s="306"/>
      <c r="AF17" s="306"/>
      <c r="AG17" s="306"/>
    </row>
    <row r="18" spans="1:33" s="104" customFormat="1" ht="15" customHeight="1">
      <c r="A18" s="306"/>
      <c r="B18" s="555" t="s">
        <v>7358</v>
      </c>
      <c r="C18" s="548" t="s">
        <v>9</v>
      </c>
      <c r="D18" s="343">
        <v>800</v>
      </c>
      <c r="E18" s="810" t="str">
        <f t="shared" si="1"/>
        <v>1FE14R3501C0D</v>
      </c>
      <c r="F18" s="810" t="s">
        <v>1386</v>
      </c>
      <c r="G18" s="343" t="s">
        <v>7098</v>
      </c>
      <c r="H18" s="548"/>
      <c r="I18" s="816" t="s">
        <v>7171</v>
      </c>
      <c r="J18" s="548"/>
      <c r="K18" s="693"/>
      <c r="L18" s="697"/>
      <c r="M18" s="696"/>
      <c r="N18" s="429" t="s">
        <v>1387</v>
      </c>
      <c r="O18" s="430">
        <v>0.08</v>
      </c>
      <c r="P18" s="548"/>
      <c r="Q18" s="548" t="s">
        <v>6789</v>
      </c>
      <c r="R18" s="548" t="s">
        <v>6789</v>
      </c>
      <c r="S18" s="548" t="s">
        <v>6789</v>
      </c>
      <c r="T18" s="548" t="s">
        <v>6789</v>
      </c>
      <c r="U18" s="548" t="s">
        <v>6789</v>
      </c>
      <c r="V18" s="548" t="s">
        <v>6789</v>
      </c>
      <c r="W18" s="306"/>
      <c r="X18" s="306"/>
      <c r="Y18" s="306"/>
      <c r="Z18" s="306"/>
      <c r="AA18" s="306"/>
      <c r="AB18" s="306"/>
      <c r="AC18" s="306"/>
      <c r="AD18" s="306"/>
      <c r="AE18" s="306"/>
      <c r="AF18" s="306"/>
      <c r="AG18" s="306"/>
    </row>
    <row r="19" spans="1:33" s="104" customFormat="1" ht="15" customHeight="1">
      <c r="A19" s="306"/>
      <c r="B19" s="555" t="s">
        <v>7366</v>
      </c>
      <c r="C19" s="548" t="s">
        <v>9</v>
      </c>
      <c r="D19" s="343">
        <v>800</v>
      </c>
      <c r="E19" s="810" t="str">
        <f t="shared" si="1"/>
        <v>1FE14R3501E0E</v>
      </c>
      <c r="F19" s="810" t="s">
        <v>1388</v>
      </c>
      <c r="G19" s="343" t="s">
        <v>7044</v>
      </c>
      <c r="H19" s="548"/>
      <c r="I19" s="816" t="s">
        <v>7171</v>
      </c>
      <c r="J19" s="548"/>
      <c r="K19" s="693"/>
      <c r="L19" s="697"/>
      <c r="M19" s="696"/>
      <c r="N19" s="429" t="s">
        <v>1389</v>
      </c>
      <c r="O19" s="430">
        <v>0.23</v>
      </c>
      <c r="P19" s="548"/>
      <c r="Q19" s="548" t="s">
        <v>6789</v>
      </c>
      <c r="R19" s="548" t="s">
        <v>6789</v>
      </c>
      <c r="S19" s="548" t="s">
        <v>6789</v>
      </c>
      <c r="T19" s="548" t="s">
        <v>6789</v>
      </c>
      <c r="U19" s="548" t="s">
        <v>6789</v>
      </c>
      <c r="V19" s="548" t="s">
        <v>6789</v>
      </c>
      <c r="W19" s="306"/>
      <c r="X19" s="306"/>
      <c r="Y19" s="306"/>
      <c r="Z19" s="306"/>
      <c r="AA19" s="306"/>
      <c r="AB19" s="306"/>
      <c r="AC19" s="306"/>
      <c r="AD19" s="306"/>
      <c r="AE19" s="306"/>
      <c r="AF19" s="306"/>
      <c r="AG19" s="306"/>
    </row>
    <row r="20" spans="1:33" s="373" customFormat="1" ht="14.25" customHeight="1">
      <c r="A20" s="372"/>
      <c r="B20" s="555" t="s">
        <v>7261</v>
      </c>
      <c r="C20" s="548" t="s">
        <v>9</v>
      </c>
      <c r="D20" s="343">
        <v>800</v>
      </c>
      <c r="E20" s="810" t="str">
        <f t="shared" si="1"/>
        <v>1FE14R3501G0A</v>
      </c>
      <c r="F20" s="810" t="s">
        <v>7262</v>
      </c>
      <c r="G20" s="343" t="s">
        <v>6605</v>
      </c>
      <c r="H20" s="548"/>
      <c r="I20" s="816" t="s">
        <v>7171</v>
      </c>
      <c r="J20" s="548"/>
      <c r="K20" s="693"/>
      <c r="L20" s="697"/>
      <c r="M20" s="696"/>
      <c r="N20" s="429" t="s">
        <v>1385</v>
      </c>
      <c r="O20" s="430">
        <v>0</v>
      </c>
      <c r="P20" s="548"/>
      <c r="Q20" s="548" t="s">
        <v>6789</v>
      </c>
      <c r="R20" s="548" t="s">
        <v>6789</v>
      </c>
      <c r="S20" s="548" t="s">
        <v>6789</v>
      </c>
      <c r="T20" s="548" t="s">
        <v>6789</v>
      </c>
      <c r="U20" s="548" t="s">
        <v>6789</v>
      </c>
      <c r="V20" s="548" t="s">
        <v>6789</v>
      </c>
      <c r="W20" s="372"/>
      <c r="X20" s="372"/>
      <c r="Y20" s="372"/>
      <c r="Z20" s="372"/>
      <c r="AA20" s="372"/>
      <c r="AB20" s="372"/>
      <c r="AC20" s="372"/>
      <c r="AD20" s="372"/>
      <c r="AE20" s="372"/>
      <c r="AF20" s="372"/>
      <c r="AG20" s="372"/>
    </row>
    <row r="21" spans="1:33" s="373" customFormat="1" ht="15" customHeight="1">
      <c r="A21" s="372"/>
      <c r="B21" s="555" t="s">
        <v>7261</v>
      </c>
      <c r="C21" s="548" t="s">
        <v>9</v>
      </c>
      <c r="D21" s="343">
        <v>800</v>
      </c>
      <c r="E21" s="810" t="str">
        <f t="shared" si="1"/>
        <v>1FE14R3501J0A</v>
      </c>
      <c r="F21" s="810" t="s">
        <v>7263</v>
      </c>
      <c r="G21" s="343" t="s">
        <v>6605</v>
      </c>
      <c r="H21" s="548"/>
      <c r="I21" s="816" t="s">
        <v>7171</v>
      </c>
      <c r="J21" s="548"/>
      <c r="K21" s="693"/>
      <c r="L21" s="697"/>
      <c r="M21" s="696"/>
      <c r="N21" s="429" t="s">
        <v>1387</v>
      </c>
      <c r="O21" s="430">
        <v>0</v>
      </c>
      <c r="P21" s="548"/>
      <c r="Q21" s="548" t="s">
        <v>6789</v>
      </c>
      <c r="R21" s="548" t="s">
        <v>6789</v>
      </c>
      <c r="S21" s="548" t="s">
        <v>6789</v>
      </c>
      <c r="T21" s="548" t="s">
        <v>6789</v>
      </c>
      <c r="U21" s="548" t="s">
        <v>6789</v>
      </c>
      <c r="V21" s="548" t="s">
        <v>6789</v>
      </c>
      <c r="W21" s="372"/>
      <c r="X21" s="372"/>
      <c r="Y21" s="372"/>
      <c r="Z21" s="372"/>
      <c r="AA21" s="372"/>
      <c r="AB21" s="372"/>
      <c r="AC21" s="372"/>
      <c r="AD21" s="372"/>
      <c r="AE21" s="372"/>
      <c r="AF21" s="372"/>
      <c r="AG21" s="372"/>
    </row>
    <row r="22" spans="1:33" s="373" customFormat="1" ht="15" customHeight="1">
      <c r="A22" s="372"/>
      <c r="B22" s="556" t="s">
        <v>7261</v>
      </c>
      <c r="C22" s="540" t="s">
        <v>9</v>
      </c>
      <c r="D22" s="463">
        <v>800</v>
      </c>
      <c r="E22" s="776" t="str">
        <f t="shared" si="1"/>
        <v>1FE14R3501L0A</v>
      </c>
      <c r="F22" s="776" t="s">
        <v>7264</v>
      </c>
      <c r="G22" s="463" t="s">
        <v>6605</v>
      </c>
      <c r="H22" s="540"/>
      <c r="I22" s="817" t="s">
        <v>7171</v>
      </c>
      <c r="J22" s="540"/>
      <c r="K22" s="693"/>
      <c r="L22" s="674"/>
      <c r="M22" s="676"/>
      <c r="N22" s="557" t="s">
        <v>1389</v>
      </c>
      <c r="O22" s="291">
        <v>0</v>
      </c>
      <c r="P22" s="540"/>
      <c r="Q22" s="540" t="s">
        <v>6789</v>
      </c>
      <c r="R22" s="540" t="s">
        <v>6789</v>
      </c>
      <c r="S22" s="540" t="s">
        <v>6789</v>
      </c>
      <c r="T22" s="540" t="s">
        <v>6789</v>
      </c>
      <c r="U22" s="540" t="s">
        <v>6789</v>
      </c>
      <c r="V22" s="540" t="s">
        <v>6789</v>
      </c>
      <c r="W22" s="372"/>
      <c r="X22" s="372"/>
      <c r="Y22" s="372"/>
      <c r="Z22" s="372"/>
      <c r="AA22" s="372"/>
      <c r="AB22" s="372"/>
      <c r="AC22" s="372"/>
      <c r="AD22" s="372"/>
      <c r="AE22" s="372"/>
      <c r="AF22" s="372"/>
      <c r="AG22" s="372"/>
    </row>
    <row r="23" spans="1:33" s="100" customFormat="1" ht="15" customHeight="1">
      <c r="A23" s="227"/>
      <c r="B23" s="431"/>
      <c r="C23" s="328" t="s">
        <v>9</v>
      </c>
      <c r="D23" s="259">
        <v>900</v>
      </c>
      <c r="E23" s="790" t="str">
        <f t="shared" ref="E23:E24" si="2">CONCATENATE("1FE19RA",MID(F23,9,3),IF(MID(F23,13,1)="",0,MID(F23,13,1)),IF(MID(F23,14,1)="",0,MID(F23,14,1)),G23)</f>
        <v>1FE19RA70900B</v>
      </c>
      <c r="F23" s="767" t="s">
        <v>1503</v>
      </c>
      <c r="G23" s="239" t="s">
        <v>6622</v>
      </c>
      <c r="H23" s="271"/>
      <c r="I23" s="767" t="s">
        <v>7172</v>
      </c>
      <c r="J23" s="432"/>
      <c r="K23" s="490" t="s">
        <v>7640</v>
      </c>
      <c r="L23" s="498"/>
      <c r="M23" s="498"/>
      <c r="N23" s="285" t="s">
        <v>1504</v>
      </c>
      <c r="O23" s="264">
        <v>0.92</v>
      </c>
      <c r="P23" s="264"/>
      <c r="Q23" s="496" t="s">
        <v>117</v>
      </c>
      <c r="R23" s="496" t="s">
        <v>117</v>
      </c>
      <c r="S23" s="496" t="s">
        <v>117</v>
      </c>
      <c r="T23" s="496" t="s">
        <v>6789</v>
      </c>
      <c r="U23" s="496" t="s">
        <v>6789</v>
      </c>
      <c r="V23" s="496" t="s">
        <v>6789</v>
      </c>
      <c r="W23" s="227"/>
      <c r="X23" s="227"/>
      <c r="Y23" s="227"/>
      <c r="Z23" s="227"/>
      <c r="AA23" s="227"/>
      <c r="AB23" s="227"/>
      <c r="AC23" s="227"/>
      <c r="AD23" s="227"/>
      <c r="AE23" s="227"/>
      <c r="AF23" s="227"/>
      <c r="AG23" s="227"/>
    </row>
    <row r="24" spans="1:33" s="100" customFormat="1" ht="15" customHeight="1">
      <c r="A24" s="227"/>
      <c r="B24" s="427"/>
      <c r="C24" s="283" t="s">
        <v>9</v>
      </c>
      <c r="D24" s="233">
        <v>901</v>
      </c>
      <c r="E24" s="763" t="str">
        <f t="shared" si="2"/>
        <v>1FE19RA709A0B</v>
      </c>
      <c r="F24" s="762" t="s">
        <v>1506</v>
      </c>
      <c r="G24" s="199" t="s">
        <v>6622</v>
      </c>
      <c r="H24" s="211"/>
      <c r="I24" s="762" t="s">
        <v>7173</v>
      </c>
      <c r="J24" s="234"/>
      <c r="K24" s="490" t="s">
        <v>7641</v>
      </c>
      <c r="L24" s="498"/>
      <c r="M24" s="498"/>
      <c r="N24" s="218" t="s">
        <v>1387</v>
      </c>
      <c r="O24" s="221">
        <v>0.08</v>
      </c>
      <c r="P24" s="221"/>
      <c r="Q24" s="236" t="s">
        <v>6789</v>
      </c>
      <c r="R24" s="236" t="s">
        <v>6789</v>
      </c>
      <c r="S24" s="236" t="s">
        <v>6789</v>
      </c>
      <c r="T24" s="236" t="s">
        <v>117</v>
      </c>
      <c r="U24" s="236" t="s">
        <v>117</v>
      </c>
      <c r="V24" s="236" t="s">
        <v>117</v>
      </c>
      <c r="W24" s="227"/>
      <c r="X24" s="227"/>
      <c r="Y24" s="227"/>
      <c r="Z24" s="227"/>
      <c r="AA24" s="227"/>
      <c r="AB24" s="227"/>
      <c r="AC24" s="227"/>
      <c r="AD24" s="227"/>
      <c r="AE24" s="227"/>
      <c r="AF24" s="227"/>
      <c r="AG24" s="227"/>
    </row>
    <row r="25" spans="1:33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58"/>
      <c r="S25" s="58"/>
      <c r="T25" s="63"/>
      <c r="U25" s="63"/>
      <c r="V25" s="63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</row>
    <row r="26" spans="1:33">
      <c r="A26" s="40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58"/>
      <c r="S26" s="58"/>
      <c r="T26" s="63"/>
      <c r="U26" s="63"/>
      <c r="V26" s="63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</row>
    <row r="28" spans="1:33">
      <c r="K28" s="88"/>
      <c r="L28" s="88"/>
      <c r="M28" s="88"/>
      <c r="N28" s="88"/>
      <c r="O28" s="88"/>
      <c r="P28" s="88"/>
      <c r="Q28" s="88"/>
      <c r="R28" s="31"/>
      <c r="S28" s="31"/>
      <c r="T28" s="31"/>
      <c r="U28" s="31"/>
      <c r="V28" s="31"/>
    </row>
    <row r="29" spans="1:33">
      <c r="K29" s="88"/>
      <c r="L29" s="88"/>
      <c r="M29" s="88"/>
      <c r="N29" s="88"/>
      <c r="O29" s="88"/>
      <c r="P29" s="88"/>
      <c r="Q29" s="88"/>
      <c r="R29" s="31"/>
      <c r="S29" s="31"/>
      <c r="T29" s="31"/>
      <c r="U29" s="31"/>
      <c r="V29" s="31"/>
    </row>
    <row r="30" spans="1:33">
      <c r="K30" s="88"/>
      <c r="L30" s="88"/>
      <c r="M30" s="88" t="s">
        <v>117</v>
      </c>
      <c r="N30" s="88"/>
      <c r="O30" s="88"/>
      <c r="P30" s="88"/>
      <c r="Q30" s="88"/>
      <c r="R30" s="31"/>
      <c r="S30" s="31"/>
      <c r="T30" s="31"/>
      <c r="U30" s="31"/>
      <c r="V30" s="31"/>
    </row>
    <row r="31" spans="1:33">
      <c r="K31" s="88"/>
      <c r="L31" s="88"/>
      <c r="M31" s="88" t="s">
        <v>117</v>
      </c>
      <c r="N31" s="88"/>
      <c r="O31" s="88"/>
      <c r="P31" s="88"/>
      <c r="Q31" s="88"/>
      <c r="R31" s="31"/>
      <c r="S31" s="31"/>
      <c r="T31" s="31"/>
      <c r="U31" s="31"/>
      <c r="V31" s="31"/>
    </row>
    <row r="32" spans="1:33">
      <c r="K32" s="88"/>
      <c r="L32" s="88"/>
      <c r="M32" s="88"/>
      <c r="N32" s="88"/>
      <c r="O32" s="88"/>
      <c r="P32" s="88"/>
      <c r="Q32" s="88"/>
      <c r="R32" s="31"/>
      <c r="S32" s="31"/>
      <c r="T32" s="31"/>
      <c r="U32" s="31"/>
      <c r="V32" s="31"/>
    </row>
  </sheetData>
  <mergeCells count="3">
    <mergeCell ref="K17:K22"/>
    <mergeCell ref="M17:M22"/>
    <mergeCell ref="L17:L22"/>
  </mergeCell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AG232"/>
  <sheetViews>
    <sheetView zoomScale="80" zoomScaleNormal="80" workbookViewId="0">
      <selection activeCell="Y8" sqref="Y8"/>
    </sheetView>
  </sheetViews>
  <sheetFormatPr baseColWidth="10" defaultColWidth="14.5703125" defaultRowHeight="15" outlineLevelCol="1"/>
  <cols>
    <col min="1" max="1" width="9.140625" style="31" customWidth="1"/>
    <col min="2" max="2" width="21.140625" style="31" customWidth="1"/>
    <col min="3" max="3" width="10.7109375" style="31" customWidth="1"/>
    <col min="4" max="4" width="12.5703125" style="31" customWidth="1"/>
    <col min="5" max="5" width="17.42578125" style="31" customWidth="1"/>
    <col min="6" max="6" width="15.7109375" style="31" customWidth="1"/>
    <col min="7" max="7" width="6.7109375" style="31" customWidth="1"/>
    <col min="8" max="8" width="5.28515625" style="31" customWidth="1"/>
    <col min="9" max="9" width="16.28515625" style="31" customWidth="1"/>
    <col min="10" max="10" width="15.85546875" style="31" customWidth="1"/>
    <col min="11" max="11" width="44.28515625" style="31" hidden="1" customWidth="1" outlineLevel="1"/>
    <col min="12" max="12" width="41.7109375" style="31" hidden="1" customWidth="1" outlineLevel="1"/>
    <col min="13" max="13" width="49" style="31" hidden="1" customWidth="1" outlineLevel="1"/>
    <col min="14" max="14" width="28.140625" style="31" customWidth="1" collapsed="1"/>
    <col min="15" max="15" width="9" style="31" customWidth="1"/>
    <col min="16" max="16" width="12" style="31" customWidth="1"/>
    <col min="17" max="24" width="3.42578125" style="31" customWidth="1"/>
    <col min="25" max="188" width="9.140625" style="31" customWidth="1"/>
    <col min="189" max="189" width="14.5703125" style="31"/>
    <col min="190" max="190" width="9.140625" style="31" customWidth="1"/>
    <col min="191" max="191" width="14.5703125" style="31" customWidth="1"/>
    <col min="192" max="192" width="10.7109375" style="31" customWidth="1"/>
    <col min="193" max="193" width="25" style="31" customWidth="1"/>
    <col min="194" max="195" width="10.5703125" style="31" customWidth="1"/>
    <col min="196" max="197" width="15.7109375" style="31" customWidth="1"/>
    <col min="198" max="198" width="9.140625" style="31" customWidth="1"/>
    <col min="199" max="202" width="4.7109375" style="31" customWidth="1"/>
    <col min="203" max="444" width="9.140625" style="31" customWidth="1"/>
    <col min="445" max="445" width="14.5703125" style="31"/>
    <col min="446" max="446" width="9.140625" style="31" customWidth="1"/>
    <col min="447" max="447" width="14.5703125" style="31" customWidth="1"/>
    <col min="448" max="448" width="10.7109375" style="31" customWidth="1"/>
    <col min="449" max="449" width="25" style="31" customWidth="1"/>
    <col min="450" max="451" width="10.5703125" style="31" customWidth="1"/>
    <col min="452" max="453" width="15.7109375" style="31" customWidth="1"/>
    <col min="454" max="454" width="9.140625" style="31" customWidth="1"/>
    <col min="455" max="458" width="4.7109375" style="31" customWidth="1"/>
    <col min="459" max="700" width="9.140625" style="31" customWidth="1"/>
    <col min="701" max="701" width="14.5703125" style="31"/>
    <col min="702" max="702" width="9.140625" style="31" customWidth="1"/>
    <col min="703" max="703" width="14.5703125" style="31" customWidth="1"/>
    <col min="704" max="704" width="10.7109375" style="31" customWidth="1"/>
    <col min="705" max="705" width="25" style="31" customWidth="1"/>
    <col min="706" max="707" width="10.5703125" style="31" customWidth="1"/>
    <col min="708" max="709" width="15.7109375" style="31" customWidth="1"/>
    <col min="710" max="710" width="9.140625" style="31" customWidth="1"/>
    <col min="711" max="714" width="4.7109375" style="31" customWidth="1"/>
    <col min="715" max="956" width="9.140625" style="31" customWidth="1"/>
    <col min="957" max="957" width="14.5703125" style="31"/>
    <col min="958" max="958" width="9.140625" style="31" customWidth="1"/>
    <col min="959" max="959" width="14.5703125" style="31" customWidth="1"/>
    <col min="960" max="960" width="10.7109375" style="31" customWidth="1"/>
    <col min="961" max="961" width="25" style="31" customWidth="1"/>
    <col min="962" max="963" width="10.5703125" style="31" customWidth="1"/>
    <col min="964" max="965" width="15.7109375" style="31" customWidth="1"/>
    <col min="966" max="966" width="9.140625" style="31" customWidth="1"/>
    <col min="967" max="970" width="4.7109375" style="31" customWidth="1"/>
    <col min="971" max="1212" width="9.140625" style="31" customWidth="1"/>
    <col min="1213" max="1213" width="14.5703125" style="31"/>
    <col min="1214" max="1214" width="9.140625" style="31" customWidth="1"/>
    <col min="1215" max="1215" width="14.5703125" style="31" customWidth="1"/>
    <col min="1216" max="1216" width="10.7109375" style="31" customWidth="1"/>
    <col min="1217" max="1217" width="25" style="31" customWidth="1"/>
    <col min="1218" max="1219" width="10.5703125" style="31" customWidth="1"/>
    <col min="1220" max="1221" width="15.7109375" style="31" customWidth="1"/>
    <col min="1222" max="1222" width="9.140625" style="31" customWidth="1"/>
    <col min="1223" max="1226" width="4.7109375" style="31" customWidth="1"/>
    <col min="1227" max="1468" width="9.140625" style="31" customWidth="1"/>
    <col min="1469" max="1469" width="14.5703125" style="31"/>
    <col min="1470" max="1470" width="9.140625" style="31" customWidth="1"/>
    <col min="1471" max="1471" width="14.5703125" style="31" customWidth="1"/>
    <col min="1472" max="1472" width="10.7109375" style="31" customWidth="1"/>
    <col min="1473" max="1473" width="25" style="31" customWidth="1"/>
    <col min="1474" max="1475" width="10.5703125" style="31" customWidth="1"/>
    <col min="1476" max="1477" width="15.7109375" style="31" customWidth="1"/>
    <col min="1478" max="1478" width="9.140625" style="31" customWidth="1"/>
    <col min="1479" max="1482" width="4.7109375" style="31" customWidth="1"/>
    <col min="1483" max="1724" width="9.140625" style="31" customWidth="1"/>
    <col min="1725" max="1725" width="14.5703125" style="31"/>
    <col min="1726" max="1726" width="9.140625" style="31" customWidth="1"/>
    <col min="1727" max="1727" width="14.5703125" style="31" customWidth="1"/>
    <col min="1728" max="1728" width="10.7109375" style="31" customWidth="1"/>
    <col min="1729" max="1729" width="25" style="31" customWidth="1"/>
    <col min="1730" max="1731" width="10.5703125" style="31" customWidth="1"/>
    <col min="1732" max="1733" width="15.7109375" style="31" customWidth="1"/>
    <col min="1734" max="1734" width="9.140625" style="31" customWidth="1"/>
    <col min="1735" max="1738" width="4.7109375" style="31" customWidth="1"/>
    <col min="1739" max="1980" width="9.140625" style="31" customWidth="1"/>
    <col min="1981" max="1981" width="14.5703125" style="31"/>
    <col min="1982" max="1982" width="9.140625" style="31" customWidth="1"/>
    <col min="1983" max="1983" width="14.5703125" style="31" customWidth="1"/>
    <col min="1984" max="1984" width="10.7109375" style="31" customWidth="1"/>
    <col min="1985" max="1985" width="25" style="31" customWidth="1"/>
    <col min="1986" max="1987" width="10.5703125" style="31" customWidth="1"/>
    <col min="1988" max="1989" width="15.7109375" style="31" customWidth="1"/>
    <col min="1990" max="1990" width="9.140625" style="31" customWidth="1"/>
    <col min="1991" max="1994" width="4.7109375" style="31" customWidth="1"/>
    <col min="1995" max="2236" width="9.140625" style="31" customWidth="1"/>
    <col min="2237" max="2237" width="14.5703125" style="31"/>
    <col min="2238" max="2238" width="9.140625" style="31" customWidth="1"/>
    <col min="2239" max="2239" width="14.5703125" style="31" customWidth="1"/>
    <col min="2240" max="2240" width="10.7109375" style="31" customWidth="1"/>
    <col min="2241" max="2241" width="25" style="31" customWidth="1"/>
    <col min="2242" max="2243" width="10.5703125" style="31" customWidth="1"/>
    <col min="2244" max="2245" width="15.7109375" style="31" customWidth="1"/>
    <col min="2246" max="2246" width="9.140625" style="31" customWidth="1"/>
    <col min="2247" max="2250" width="4.7109375" style="31" customWidth="1"/>
    <col min="2251" max="2492" width="9.140625" style="31" customWidth="1"/>
    <col min="2493" max="2493" width="14.5703125" style="31"/>
    <col min="2494" max="2494" width="9.140625" style="31" customWidth="1"/>
    <col min="2495" max="2495" width="14.5703125" style="31" customWidth="1"/>
    <col min="2496" max="2496" width="10.7109375" style="31" customWidth="1"/>
    <col min="2497" max="2497" width="25" style="31" customWidth="1"/>
    <col min="2498" max="2499" width="10.5703125" style="31" customWidth="1"/>
    <col min="2500" max="2501" width="15.7109375" style="31" customWidth="1"/>
    <col min="2502" max="2502" width="9.140625" style="31" customWidth="1"/>
    <col min="2503" max="2506" width="4.7109375" style="31" customWidth="1"/>
    <col min="2507" max="2748" width="9.140625" style="31" customWidth="1"/>
    <col min="2749" max="2749" width="14.5703125" style="31"/>
    <col min="2750" max="2750" width="9.140625" style="31" customWidth="1"/>
    <col min="2751" max="2751" width="14.5703125" style="31" customWidth="1"/>
    <col min="2752" max="2752" width="10.7109375" style="31" customWidth="1"/>
    <col min="2753" max="2753" width="25" style="31" customWidth="1"/>
    <col min="2754" max="2755" width="10.5703125" style="31" customWidth="1"/>
    <col min="2756" max="2757" width="15.7109375" style="31" customWidth="1"/>
    <col min="2758" max="2758" width="9.140625" style="31" customWidth="1"/>
    <col min="2759" max="2762" width="4.7109375" style="31" customWidth="1"/>
    <col min="2763" max="3004" width="9.140625" style="31" customWidth="1"/>
    <col min="3005" max="3005" width="14.5703125" style="31"/>
    <col min="3006" max="3006" width="9.140625" style="31" customWidth="1"/>
    <col min="3007" max="3007" width="14.5703125" style="31" customWidth="1"/>
    <col min="3008" max="3008" width="10.7109375" style="31" customWidth="1"/>
    <col min="3009" max="3009" width="25" style="31" customWidth="1"/>
    <col min="3010" max="3011" width="10.5703125" style="31" customWidth="1"/>
    <col min="3012" max="3013" width="15.7109375" style="31" customWidth="1"/>
    <col min="3014" max="3014" width="9.140625" style="31" customWidth="1"/>
    <col min="3015" max="3018" width="4.7109375" style="31" customWidth="1"/>
    <col min="3019" max="3260" width="9.140625" style="31" customWidth="1"/>
    <col min="3261" max="3261" width="14.5703125" style="31"/>
    <col min="3262" max="3262" width="9.140625" style="31" customWidth="1"/>
    <col min="3263" max="3263" width="14.5703125" style="31" customWidth="1"/>
    <col min="3264" max="3264" width="10.7109375" style="31" customWidth="1"/>
    <col min="3265" max="3265" width="25" style="31" customWidth="1"/>
    <col min="3266" max="3267" width="10.5703125" style="31" customWidth="1"/>
    <col min="3268" max="3269" width="15.7109375" style="31" customWidth="1"/>
    <col min="3270" max="3270" width="9.140625" style="31" customWidth="1"/>
    <col min="3271" max="3274" width="4.7109375" style="31" customWidth="1"/>
    <col min="3275" max="3516" width="9.140625" style="31" customWidth="1"/>
    <col min="3517" max="3517" width="14.5703125" style="31"/>
    <col min="3518" max="3518" width="9.140625" style="31" customWidth="1"/>
    <col min="3519" max="3519" width="14.5703125" style="31" customWidth="1"/>
    <col min="3520" max="3520" width="10.7109375" style="31" customWidth="1"/>
    <col min="3521" max="3521" width="25" style="31" customWidth="1"/>
    <col min="3522" max="3523" width="10.5703125" style="31" customWidth="1"/>
    <col min="3524" max="3525" width="15.7109375" style="31" customWidth="1"/>
    <col min="3526" max="3526" width="9.140625" style="31" customWidth="1"/>
    <col min="3527" max="3530" width="4.7109375" style="31" customWidth="1"/>
    <col min="3531" max="3772" width="9.140625" style="31" customWidth="1"/>
    <col min="3773" max="3773" width="14.5703125" style="31"/>
    <col min="3774" max="3774" width="9.140625" style="31" customWidth="1"/>
    <col min="3775" max="3775" width="14.5703125" style="31" customWidth="1"/>
    <col min="3776" max="3776" width="10.7109375" style="31" customWidth="1"/>
    <col min="3777" max="3777" width="25" style="31" customWidth="1"/>
    <col min="3778" max="3779" width="10.5703125" style="31" customWidth="1"/>
    <col min="3780" max="3781" width="15.7109375" style="31" customWidth="1"/>
    <col min="3782" max="3782" width="9.140625" style="31" customWidth="1"/>
    <col min="3783" max="3786" width="4.7109375" style="31" customWidth="1"/>
    <col min="3787" max="4028" width="9.140625" style="31" customWidth="1"/>
    <col min="4029" max="4029" width="14.5703125" style="31"/>
    <col min="4030" max="4030" width="9.140625" style="31" customWidth="1"/>
    <col min="4031" max="4031" width="14.5703125" style="31" customWidth="1"/>
    <col min="4032" max="4032" width="10.7109375" style="31" customWidth="1"/>
    <col min="4033" max="4033" width="25" style="31" customWidth="1"/>
    <col min="4034" max="4035" width="10.5703125" style="31" customWidth="1"/>
    <col min="4036" max="4037" width="15.7109375" style="31" customWidth="1"/>
    <col min="4038" max="4038" width="9.140625" style="31" customWidth="1"/>
    <col min="4039" max="4042" width="4.7109375" style="31" customWidth="1"/>
    <col min="4043" max="4284" width="9.140625" style="31" customWidth="1"/>
    <col min="4285" max="4285" width="14.5703125" style="31"/>
    <col min="4286" max="4286" width="9.140625" style="31" customWidth="1"/>
    <col min="4287" max="4287" width="14.5703125" style="31" customWidth="1"/>
    <col min="4288" max="4288" width="10.7109375" style="31" customWidth="1"/>
    <col min="4289" max="4289" width="25" style="31" customWidth="1"/>
    <col min="4290" max="4291" width="10.5703125" style="31" customWidth="1"/>
    <col min="4292" max="4293" width="15.7109375" style="31" customWidth="1"/>
    <col min="4294" max="4294" width="9.140625" style="31" customWidth="1"/>
    <col min="4295" max="4298" width="4.7109375" style="31" customWidth="1"/>
    <col min="4299" max="4540" width="9.140625" style="31" customWidth="1"/>
    <col min="4541" max="4541" width="14.5703125" style="31"/>
    <col min="4542" max="4542" width="9.140625" style="31" customWidth="1"/>
    <col min="4543" max="4543" width="14.5703125" style="31" customWidth="1"/>
    <col min="4544" max="4544" width="10.7109375" style="31" customWidth="1"/>
    <col min="4545" max="4545" width="25" style="31" customWidth="1"/>
    <col min="4546" max="4547" width="10.5703125" style="31" customWidth="1"/>
    <col min="4548" max="4549" width="15.7109375" style="31" customWidth="1"/>
    <col min="4550" max="4550" width="9.140625" style="31" customWidth="1"/>
    <col min="4551" max="4554" width="4.7109375" style="31" customWidth="1"/>
    <col min="4555" max="4796" width="9.140625" style="31" customWidth="1"/>
    <col min="4797" max="4797" width="14.5703125" style="31"/>
    <col min="4798" max="4798" width="9.140625" style="31" customWidth="1"/>
    <col min="4799" max="4799" width="14.5703125" style="31" customWidth="1"/>
    <col min="4800" max="4800" width="10.7109375" style="31" customWidth="1"/>
    <col min="4801" max="4801" width="25" style="31" customWidth="1"/>
    <col min="4802" max="4803" width="10.5703125" style="31" customWidth="1"/>
    <col min="4804" max="4805" width="15.7109375" style="31" customWidth="1"/>
    <col min="4806" max="4806" width="9.140625" style="31" customWidth="1"/>
    <col min="4807" max="4810" width="4.7109375" style="31" customWidth="1"/>
    <col min="4811" max="5052" width="9.140625" style="31" customWidth="1"/>
    <col min="5053" max="5053" width="14.5703125" style="31"/>
    <col min="5054" max="5054" width="9.140625" style="31" customWidth="1"/>
    <col min="5055" max="5055" width="14.5703125" style="31" customWidth="1"/>
    <col min="5056" max="5056" width="10.7109375" style="31" customWidth="1"/>
    <col min="5057" max="5057" width="25" style="31" customWidth="1"/>
    <col min="5058" max="5059" width="10.5703125" style="31" customWidth="1"/>
    <col min="5060" max="5061" width="15.7109375" style="31" customWidth="1"/>
    <col min="5062" max="5062" width="9.140625" style="31" customWidth="1"/>
    <col min="5063" max="5066" width="4.7109375" style="31" customWidth="1"/>
    <col min="5067" max="5308" width="9.140625" style="31" customWidth="1"/>
    <col min="5309" max="5309" width="14.5703125" style="31"/>
    <col min="5310" max="5310" width="9.140625" style="31" customWidth="1"/>
    <col min="5311" max="5311" width="14.5703125" style="31" customWidth="1"/>
    <col min="5312" max="5312" width="10.7109375" style="31" customWidth="1"/>
    <col min="5313" max="5313" width="25" style="31" customWidth="1"/>
    <col min="5314" max="5315" width="10.5703125" style="31" customWidth="1"/>
    <col min="5316" max="5317" width="15.7109375" style="31" customWidth="1"/>
    <col min="5318" max="5318" width="9.140625" style="31" customWidth="1"/>
    <col min="5319" max="5322" width="4.7109375" style="31" customWidth="1"/>
    <col min="5323" max="5564" width="9.140625" style="31" customWidth="1"/>
    <col min="5565" max="5565" width="14.5703125" style="31"/>
    <col min="5566" max="5566" width="9.140625" style="31" customWidth="1"/>
    <col min="5567" max="5567" width="14.5703125" style="31" customWidth="1"/>
    <col min="5568" max="5568" width="10.7109375" style="31" customWidth="1"/>
    <col min="5569" max="5569" width="25" style="31" customWidth="1"/>
    <col min="5570" max="5571" width="10.5703125" style="31" customWidth="1"/>
    <col min="5572" max="5573" width="15.7109375" style="31" customWidth="1"/>
    <col min="5574" max="5574" width="9.140625" style="31" customWidth="1"/>
    <col min="5575" max="5578" width="4.7109375" style="31" customWidth="1"/>
    <col min="5579" max="5820" width="9.140625" style="31" customWidth="1"/>
    <col min="5821" max="5821" width="14.5703125" style="31"/>
    <col min="5822" max="5822" width="9.140625" style="31" customWidth="1"/>
    <col min="5823" max="5823" width="14.5703125" style="31" customWidth="1"/>
    <col min="5824" max="5824" width="10.7109375" style="31" customWidth="1"/>
    <col min="5825" max="5825" width="25" style="31" customWidth="1"/>
    <col min="5826" max="5827" width="10.5703125" style="31" customWidth="1"/>
    <col min="5828" max="5829" width="15.7109375" style="31" customWidth="1"/>
    <col min="5830" max="5830" width="9.140625" style="31" customWidth="1"/>
    <col min="5831" max="5834" width="4.7109375" style="31" customWidth="1"/>
    <col min="5835" max="6076" width="9.140625" style="31" customWidth="1"/>
    <col min="6077" max="6077" width="14.5703125" style="31"/>
    <col min="6078" max="6078" width="9.140625" style="31" customWidth="1"/>
    <col min="6079" max="6079" width="14.5703125" style="31" customWidth="1"/>
    <col min="6080" max="6080" width="10.7109375" style="31" customWidth="1"/>
    <col min="6081" max="6081" width="25" style="31" customWidth="1"/>
    <col min="6082" max="6083" width="10.5703125" style="31" customWidth="1"/>
    <col min="6084" max="6085" width="15.7109375" style="31" customWidth="1"/>
    <col min="6086" max="6086" width="9.140625" style="31" customWidth="1"/>
    <col min="6087" max="6090" width="4.7109375" style="31" customWidth="1"/>
    <col min="6091" max="6332" width="9.140625" style="31" customWidth="1"/>
    <col min="6333" max="6333" width="14.5703125" style="31"/>
    <col min="6334" max="6334" width="9.140625" style="31" customWidth="1"/>
    <col min="6335" max="6335" width="14.5703125" style="31" customWidth="1"/>
    <col min="6336" max="6336" width="10.7109375" style="31" customWidth="1"/>
    <col min="6337" max="6337" width="25" style="31" customWidth="1"/>
    <col min="6338" max="6339" width="10.5703125" style="31" customWidth="1"/>
    <col min="6340" max="6341" width="15.7109375" style="31" customWidth="1"/>
    <col min="6342" max="6342" width="9.140625" style="31" customWidth="1"/>
    <col min="6343" max="6346" width="4.7109375" style="31" customWidth="1"/>
    <col min="6347" max="6588" width="9.140625" style="31" customWidth="1"/>
    <col min="6589" max="6589" width="14.5703125" style="31"/>
    <col min="6590" max="6590" width="9.140625" style="31" customWidth="1"/>
    <col min="6591" max="6591" width="14.5703125" style="31" customWidth="1"/>
    <col min="6592" max="6592" width="10.7109375" style="31" customWidth="1"/>
    <col min="6593" max="6593" width="25" style="31" customWidth="1"/>
    <col min="6594" max="6595" width="10.5703125" style="31" customWidth="1"/>
    <col min="6596" max="6597" width="15.7109375" style="31" customWidth="1"/>
    <col min="6598" max="6598" width="9.140625" style="31" customWidth="1"/>
    <col min="6599" max="6602" width="4.7109375" style="31" customWidth="1"/>
    <col min="6603" max="6844" width="9.140625" style="31" customWidth="1"/>
    <col min="6845" max="6845" width="14.5703125" style="31"/>
    <col min="6846" max="6846" width="9.140625" style="31" customWidth="1"/>
    <col min="6847" max="6847" width="14.5703125" style="31" customWidth="1"/>
    <col min="6848" max="6848" width="10.7109375" style="31" customWidth="1"/>
    <col min="6849" max="6849" width="25" style="31" customWidth="1"/>
    <col min="6850" max="6851" width="10.5703125" style="31" customWidth="1"/>
    <col min="6852" max="6853" width="15.7109375" style="31" customWidth="1"/>
    <col min="6854" max="6854" width="9.140625" style="31" customWidth="1"/>
    <col min="6855" max="6858" width="4.7109375" style="31" customWidth="1"/>
    <col min="6859" max="7100" width="9.140625" style="31" customWidth="1"/>
    <col min="7101" max="7101" width="14.5703125" style="31"/>
    <col min="7102" max="7102" width="9.140625" style="31" customWidth="1"/>
    <col min="7103" max="7103" width="14.5703125" style="31" customWidth="1"/>
    <col min="7104" max="7104" width="10.7109375" style="31" customWidth="1"/>
    <col min="7105" max="7105" width="25" style="31" customWidth="1"/>
    <col min="7106" max="7107" width="10.5703125" style="31" customWidth="1"/>
    <col min="7108" max="7109" width="15.7109375" style="31" customWidth="1"/>
    <col min="7110" max="7110" width="9.140625" style="31" customWidth="1"/>
    <col min="7111" max="7114" width="4.7109375" style="31" customWidth="1"/>
    <col min="7115" max="7356" width="9.140625" style="31" customWidth="1"/>
    <col min="7357" max="7357" width="14.5703125" style="31"/>
    <col min="7358" max="7358" width="9.140625" style="31" customWidth="1"/>
    <col min="7359" max="7359" width="14.5703125" style="31" customWidth="1"/>
    <col min="7360" max="7360" width="10.7109375" style="31" customWidth="1"/>
    <col min="7361" max="7361" width="25" style="31" customWidth="1"/>
    <col min="7362" max="7363" width="10.5703125" style="31" customWidth="1"/>
    <col min="7364" max="7365" width="15.7109375" style="31" customWidth="1"/>
    <col min="7366" max="7366" width="9.140625" style="31" customWidth="1"/>
    <col min="7367" max="7370" width="4.7109375" style="31" customWidth="1"/>
    <col min="7371" max="7612" width="9.140625" style="31" customWidth="1"/>
    <col min="7613" max="7613" width="14.5703125" style="31"/>
    <col min="7614" max="7614" width="9.140625" style="31" customWidth="1"/>
    <col min="7615" max="7615" width="14.5703125" style="31" customWidth="1"/>
    <col min="7616" max="7616" width="10.7109375" style="31" customWidth="1"/>
    <col min="7617" max="7617" width="25" style="31" customWidth="1"/>
    <col min="7618" max="7619" width="10.5703125" style="31" customWidth="1"/>
    <col min="7620" max="7621" width="15.7109375" style="31" customWidth="1"/>
    <col min="7622" max="7622" width="9.140625" style="31" customWidth="1"/>
    <col min="7623" max="7626" width="4.7109375" style="31" customWidth="1"/>
    <col min="7627" max="7868" width="9.140625" style="31" customWidth="1"/>
    <col min="7869" max="7869" width="14.5703125" style="31"/>
    <col min="7870" max="7870" width="9.140625" style="31" customWidth="1"/>
    <col min="7871" max="7871" width="14.5703125" style="31" customWidth="1"/>
    <col min="7872" max="7872" width="10.7109375" style="31" customWidth="1"/>
    <col min="7873" max="7873" width="25" style="31" customWidth="1"/>
    <col min="7874" max="7875" width="10.5703125" style="31" customWidth="1"/>
    <col min="7876" max="7877" width="15.7109375" style="31" customWidth="1"/>
    <col min="7878" max="7878" width="9.140625" style="31" customWidth="1"/>
    <col min="7879" max="7882" width="4.7109375" style="31" customWidth="1"/>
    <col min="7883" max="8124" width="9.140625" style="31" customWidth="1"/>
    <col min="8125" max="8125" width="14.5703125" style="31"/>
    <col min="8126" max="8126" width="9.140625" style="31" customWidth="1"/>
    <col min="8127" max="8127" width="14.5703125" style="31" customWidth="1"/>
    <col min="8128" max="8128" width="10.7109375" style="31" customWidth="1"/>
    <col min="8129" max="8129" width="25" style="31" customWidth="1"/>
    <col min="8130" max="8131" width="10.5703125" style="31" customWidth="1"/>
    <col min="8132" max="8133" width="15.7109375" style="31" customWidth="1"/>
    <col min="8134" max="8134" width="9.140625" style="31" customWidth="1"/>
    <col min="8135" max="8138" width="4.7109375" style="31" customWidth="1"/>
    <col min="8139" max="8380" width="9.140625" style="31" customWidth="1"/>
    <col min="8381" max="8381" width="14.5703125" style="31"/>
    <col min="8382" max="8382" width="9.140625" style="31" customWidth="1"/>
    <col min="8383" max="8383" width="14.5703125" style="31" customWidth="1"/>
    <col min="8384" max="8384" width="10.7109375" style="31" customWidth="1"/>
    <col min="8385" max="8385" width="25" style="31" customWidth="1"/>
    <col min="8386" max="8387" width="10.5703125" style="31" customWidth="1"/>
    <col min="8388" max="8389" width="15.7109375" style="31" customWidth="1"/>
    <col min="8390" max="8390" width="9.140625" style="31" customWidth="1"/>
    <col min="8391" max="8394" width="4.7109375" style="31" customWidth="1"/>
    <col min="8395" max="8636" width="9.140625" style="31" customWidth="1"/>
    <col min="8637" max="8637" width="14.5703125" style="31"/>
    <col min="8638" max="8638" width="9.140625" style="31" customWidth="1"/>
    <col min="8639" max="8639" width="14.5703125" style="31" customWidth="1"/>
    <col min="8640" max="8640" width="10.7109375" style="31" customWidth="1"/>
    <col min="8641" max="8641" width="25" style="31" customWidth="1"/>
    <col min="8642" max="8643" width="10.5703125" style="31" customWidth="1"/>
    <col min="8644" max="8645" width="15.7109375" style="31" customWidth="1"/>
    <col min="8646" max="8646" width="9.140625" style="31" customWidth="1"/>
    <col min="8647" max="8650" width="4.7109375" style="31" customWidth="1"/>
    <col min="8651" max="8892" width="9.140625" style="31" customWidth="1"/>
    <col min="8893" max="8893" width="14.5703125" style="31"/>
    <col min="8894" max="8894" width="9.140625" style="31" customWidth="1"/>
    <col min="8895" max="8895" width="14.5703125" style="31" customWidth="1"/>
    <col min="8896" max="8896" width="10.7109375" style="31" customWidth="1"/>
    <col min="8897" max="8897" width="25" style="31" customWidth="1"/>
    <col min="8898" max="8899" width="10.5703125" style="31" customWidth="1"/>
    <col min="8900" max="8901" width="15.7109375" style="31" customWidth="1"/>
    <col min="8902" max="8902" width="9.140625" style="31" customWidth="1"/>
    <col min="8903" max="8906" width="4.7109375" style="31" customWidth="1"/>
    <col min="8907" max="9148" width="9.140625" style="31" customWidth="1"/>
    <col min="9149" max="9149" width="14.5703125" style="31"/>
    <col min="9150" max="9150" width="9.140625" style="31" customWidth="1"/>
    <col min="9151" max="9151" width="14.5703125" style="31" customWidth="1"/>
    <col min="9152" max="9152" width="10.7109375" style="31" customWidth="1"/>
    <col min="9153" max="9153" width="25" style="31" customWidth="1"/>
    <col min="9154" max="9155" width="10.5703125" style="31" customWidth="1"/>
    <col min="9156" max="9157" width="15.7109375" style="31" customWidth="1"/>
    <col min="9158" max="9158" width="9.140625" style="31" customWidth="1"/>
    <col min="9159" max="9162" width="4.7109375" style="31" customWidth="1"/>
    <col min="9163" max="9404" width="9.140625" style="31" customWidth="1"/>
    <col min="9405" max="9405" width="14.5703125" style="31"/>
    <col min="9406" max="9406" width="9.140625" style="31" customWidth="1"/>
    <col min="9407" max="9407" width="14.5703125" style="31" customWidth="1"/>
    <col min="9408" max="9408" width="10.7109375" style="31" customWidth="1"/>
    <col min="9409" max="9409" width="25" style="31" customWidth="1"/>
    <col min="9410" max="9411" width="10.5703125" style="31" customWidth="1"/>
    <col min="9412" max="9413" width="15.7109375" style="31" customWidth="1"/>
    <col min="9414" max="9414" width="9.140625" style="31" customWidth="1"/>
    <col min="9415" max="9418" width="4.7109375" style="31" customWidth="1"/>
    <col min="9419" max="9660" width="9.140625" style="31" customWidth="1"/>
    <col min="9661" max="9661" width="14.5703125" style="31"/>
    <col min="9662" max="9662" width="9.140625" style="31" customWidth="1"/>
    <col min="9663" max="9663" width="14.5703125" style="31" customWidth="1"/>
    <col min="9664" max="9664" width="10.7109375" style="31" customWidth="1"/>
    <col min="9665" max="9665" width="25" style="31" customWidth="1"/>
    <col min="9666" max="9667" width="10.5703125" style="31" customWidth="1"/>
    <col min="9668" max="9669" width="15.7109375" style="31" customWidth="1"/>
    <col min="9670" max="9670" width="9.140625" style="31" customWidth="1"/>
    <col min="9671" max="9674" width="4.7109375" style="31" customWidth="1"/>
    <col min="9675" max="9916" width="9.140625" style="31" customWidth="1"/>
    <col min="9917" max="9917" width="14.5703125" style="31"/>
    <col min="9918" max="9918" width="9.140625" style="31" customWidth="1"/>
    <col min="9919" max="9919" width="14.5703125" style="31" customWidth="1"/>
    <col min="9920" max="9920" width="10.7109375" style="31" customWidth="1"/>
    <col min="9921" max="9921" width="25" style="31" customWidth="1"/>
    <col min="9922" max="9923" width="10.5703125" style="31" customWidth="1"/>
    <col min="9924" max="9925" width="15.7109375" style="31" customWidth="1"/>
    <col min="9926" max="9926" width="9.140625" style="31" customWidth="1"/>
    <col min="9927" max="9930" width="4.7109375" style="31" customWidth="1"/>
    <col min="9931" max="10172" width="9.140625" style="31" customWidth="1"/>
    <col min="10173" max="10173" width="14.5703125" style="31"/>
    <col min="10174" max="10174" width="9.140625" style="31" customWidth="1"/>
    <col min="10175" max="10175" width="14.5703125" style="31" customWidth="1"/>
    <col min="10176" max="10176" width="10.7109375" style="31" customWidth="1"/>
    <col min="10177" max="10177" width="25" style="31" customWidth="1"/>
    <col min="10178" max="10179" width="10.5703125" style="31" customWidth="1"/>
    <col min="10180" max="10181" width="15.7109375" style="31" customWidth="1"/>
    <col min="10182" max="10182" width="9.140625" style="31" customWidth="1"/>
    <col min="10183" max="10186" width="4.7109375" style="31" customWidth="1"/>
    <col min="10187" max="10428" width="9.140625" style="31" customWidth="1"/>
    <col min="10429" max="10429" width="14.5703125" style="31"/>
    <col min="10430" max="10430" width="9.140625" style="31" customWidth="1"/>
    <col min="10431" max="10431" width="14.5703125" style="31" customWidth="1"/>
    <col min="10432" max="10432" width="10.7109375" style="31" customWidth="1"/>
    <col min="10433" max="10433" width="25" style="31" customWidth="1"/>
    <col min="10434" max="10435" width="10.5703125" style="31" customWidth="1"/>
    <col min="10436" max="10437" width="15.7109375" style="31" customWidth="1"/>
    <col min="10438" max="10438" width="9.140625" style="31" customWidth="1"/>
    <col min="10439" max="10442" width="4.7109375" style="31" customWidth="1"/>
    <col min="10443" max="10684" width="9.140625" style="31" customWidth="1"/>
    <col min="10685" max="10685" width="14.5703125" style="31"/>
    <col min="10686" max="10686" width="9.140625" style="31" customWidth="1"/>
    <col min="10687" max="10687" width="14.5703125" style="31" customWidth="1"/>
    <col min="10688" max="10688" width="10.7109375" style="31" customWidth="1"/>
    <col min="10689" max="10689" width="25" style="31" customWidth="1"/>
    <col min="10690" max="10691" width="10.5703125" style="31" customWidth="1"/>
    <col min="10692" max="10693" width="15.7109375" style="31" customWidth="1"/>
    <col min="10694" max="10694" width="9.140625" style="31" customWidth="1"/>
    <col min="10695" max="10698" width="4.7109375" style="31" customWidth="1"/>
    <col min="10699" max="10940" width="9.140625" style="31" customWidth="1"/>
    <col min="10941" max="10941" width="14.5703125" style="31"/>
    <col min="10942" max="10942" width="9.140625" style="31" customWidth="1"/>
    <col min="10943" max="10943" width="14.5703125" style="31" customWidth="1"/>
    <col min="10944" max="10944" width="10.7109375" style="31" customWidth="1"/>
    <col min="10945" max="10945" width="25" style="31" customWidth="1"/>
    <col min="10946" max="10947" width="10.5703125" style="31" customWidth="1"/>
    <col min="10948" max="10949" width="15.7109375" style="31" customWidth="1"/>
    <col min="10950" max="10950" width="9.140625" style="31" customWidth="1"/>
    <col min="10951" max="10954" width="4.7109375" style="31" customWidth="1"/>
    <col min="10955" max="11196" width="9.140625" style="31" customWidth="1"/>
    <col min="11197" max="11197" width="14.5703125" style="31"/>
    <col min="11198" max="11198" width="9.140625" style="31" customWidth="1"/>
    <col min="11199" max="11199" width="14.5703125" style="31" customWidth="1"/>
    <col min="11200" max="11200" width="10.7109375" style="31" customWidth="1"/>
    <col min="11201" max="11201" width="25" style="31" customWidth="1"/>
    <col min="11202" max="11203" width="10.5703125" style="31" customWidth="1"/>
    <col min="11204" max="11205" width="15.7109375" style="31" customWidth="1"/>
    <col min="11206" max="11206" width="9.140625" style="31" customWidth="1"/>
    <col min="11207" max="11210" width="4.7109375" style="31" customWidth="1"/>
    <col min="11211" max="11452" width="9.140625" style="31" customWidth="1"/>
    <col min="11453" max="11453" width="14.5703125" style="31"/>
    <col min="11454" max="11454" width="9.140625" style="31" customWidth="1"/>
    <col min="11455" max="11455" width="14.5703125" style="31" customWidth="1"/>
    <col min="11456" max="11456" width="10.7109375" style="31" customWidth="1"/>
    <col min="11457" max="11457" width="25" style="31" customWidth="1"/>
    <col min="11458" max="11459" width="10.5703125" style="31" customWidth="1"/>
    <col min="11460" max="11461" width="15.7109375" style="31" customWidth="1"/>
    <col min="11462" max="11462" width="9.140625" style="31" customWidth="1"/>
    <col min="11463" max="11466" width="4.7109375" style="31" customWidth="1"/>
    <col min="11467" max="11708" width="9.140625" style="31" customWidth="1"/>
    <col min="11709" max="11709" width="14.5703125" style="31"/>
    <col min="11710" max="11710" width="9.140625" style="31" customWidth="1"/>
    <col min="11711" max="11711" width="14.5703125" style="31" customWidth="1"/>
    <col min="11712" max="11712" width="10.7109375" style="31" customWidth="1"/>
    <col min="11713" max="11713" width="25" style="31" customWidth="1"/>
    <col min="11714" max="11715" width="10.5703125" style="31" customWidth="1"/>
    <col min="11716" max="11717" width="15.7109375" style="31" customWidth="1"/>
    <col min="11718" max="11718" width="9.140625" style="31" customWidth="1"/>
    <col min="11719" max="11722" width="4.7109375" style="31" customWidth="1"/>
    <col min="11723" max="11964" width="9.140625" style="31" customWidth="1"/>
    <col min="11965" max="11965" width="14.5703125" style="31"/>
    <col min="11966" max="11966" width="9.140625" style="31" customWidth="1"/>
    <col min="11967" max="11967" width="14.5703125" style="31" customWidth="1"/>
    <col min="11968" max="11968" width="10.7109375" style="31" customWidth="1"/>
    <col min="11969" max="11969" width="25" style="31" customWidth="1"/>
    <col min="11970" max="11971" width="10.5703125" style="31" customWidth="1"/>
    <col min="11972" max="11973" width="15.7109375" style="31" customWidth="1"/>
    <col min="11974" max="11974" width="9.140625" style="31" customWidth="1"/>
    <col min="11975" max="11978" width="4.7109375" style="31" customWidth="1"/>
    <col min="11979" max="12220" width="9.140625" style="31" customWidth="1"/>
    <col min="12221" max="12221" width="14.5703125" style="31"/>
    <col min="12222" max="12222" width="9.140625" style="31" customWidth="1"/>
    <col min="12223" max="12223" width="14.5703125" style="31" customWidth="1"/>
    <col min="12224" max="12224" width="10.7109375" style="31" customWidth="1"/>
    <col min="12225" max="12225" width="25" style="31" customWidth="1"/>
    <col min="12226" max="12227" width="10.5703125" style="31" customWidth="1"/>
    <col min="12228" max="12229" width="15.7109375" style="31" customWidth="1"/>
    <col min="12230" max="12230" width="9.140625" style="31" customWidth="1"/>
    <col min="12231" max="12234" width="4.7109375" style="31" customWidth="1"/>
    <col min="12235" max="12476" width="9.140625" style="31" customWidth="1"/>
    <col min="12477" max="12477" width="14.5703125" style="31"/>
    <col min="12478" max="12478" width="9.140625" style="31" customWidth="1"/>
    <col min="12479" max="12479" width="14.5703125" style="31" customWidth="1"/>
    <col min="12480" max="12480" width="10.7109375" style="31" customWidth="1"/>
    <col min="12481" max="12481" width="25" style="31" customWidth="1"/>
    <col min="12482" max="12483" width="10.5703125" style="31" customWidth="1"/>
    <col min="12484" max="12485" width="15.7109375" style="31" customWidth="1"/>
    <col min="12486" max="12486" width="9.140625" style="31" customWidth="1"/>
    <col min="12487" max="12490" width="4.7109375" style="31" customWidth="1"/>
    <col min="12491" max="12732" width="9.140625" style="31" customWidth="1"/>
    <col min="12733" max="12733" width="14.5703125" style="31"/>
    <col min="12734" max="12734" width="9.140625" style="31" customWidth="1"/>
    <col min="12735" max="12735" width="14.5703125" style="31" customWidth="1"/>
    <col min="12736" max="12736" width="10.7109375" style="31" customWidth="1"/>
    <col min="12737" max="12737" width="25" style="31" customWidth="1"/>
    <col min="12738" max="12739" width="10.5703125" style="31" customWidth="1"/>
    <col min="12740" max="12741" width="15.7109375" style="31" customWidth="1"/>
    <col min="12742" max="12742" width="9.140625" style="31" customWidth="1"/>
    <col min="12743" max="12746" width="4.7109375" style="31" customWidth="1"/>
    <col min="12747" max="12988" width="9.140625" style="31" customWidth="1"/>
    <col min="12989" max="12989" width="14.5703125" style="31"/>
    <col min="12990" max="12990" width="9.140625" style="31" customWidth="1"/>
    <col min="12991" max="12991" width="14.5703125" style="31" customWidth="1"/>
    <col min="12992" max="12992" width="10.7109375" style="31" customWidth="1"/>
    <col min="12993" max="12993" width="25" style="31" customWidth="1"/>
    <col min="12994" max="12995" width="10.5703125" style="31" customWidth="1"/>
    <col min="12996" max="12997" width="15.7109375" style="31" customWidth="1"/>
    <col min="12998" max="12998" width="9.140625" style="31" customWidth="1"/>
    <col min="12999" max="13002" width="4.7109375" style="31" customWidth="1"/>
    <col min="13003" max="13244" width="9.140625" style="31" customWidth="1"/>
    <col min="13245" max="13245" width="14.5703125" style="31"/>
    <col min="13246" max="13246" width="9.140625" style="31" customWidth="1"/>
    <col min="13247" max="13247" width="14.5703125" style="31" customWidth="1"/>
    <col min="13248" max="13248" width="10.7109375" style="31" customWidth="1"/>
    <col min="13249" max="13249" width="25" style="31" customWidth="1"/>
    <col min="13250" max="13251" width="10.5703125" style="31" customWidth="1"/>
    <col min="13252" max="13253" width="15.7109375" style="31" customWidth="1"/>
    <col min="13254" max="13254" width="9.140625" style="31" customWidth="1"/>
    <col min="13255" max="13258" width="4.7109375" style="31" customWidth="1"/>
    <col min="13259" max="13500" width="9.140625" style="31" customWidth="1"/>
    <col min="13501" max="13501" width="14.5703125" style="31"/>
    <col min="13502" max="13502" width="9.140625" style="31" customWidth="1"/>
    <col min="13503" max="13503" width="14.5703125" style="31" customWidth="1"/>
    <col min="13504" max="13504" width="10.7109375" style="31" customWidth="1"/>
    <col min="13505" max="13505" width="25" style="31" customWidth="1"/>
    <col min="13506" max="13507" width="10.5703125" style="31" customWidth="1"/>
    <col min="13508" max="13509" width="15.7109375" style="31" customWidth="1"/>
    <col min="13510" max="13510" width="9.140625" style="31" customWidth="1"/>
    <col min="13511" max="13514" width="4.7109375" style="31" customWidth="1"/>
    <col min="13515" max="13756" width="9.140625" style="31" customWidth="1"/>
    <col min="13757" max="13757" width="14.5703125" style="31"/>
    <col min="13758" max="13758" width="9.140625" style="31" customWidth="1"/>
    <col min="13759" max="13759" width="14.5703125" style="31" customWidth="1"/>
    <col min="13760" max="13760" width="10.7109375" style="31" customWidth="1"/>
    <col min="13761" max="13761" width="25" style="31" customWidth="1"/>
    <col min="13762" max="13763" width="10.5703125" style="31" customWidth="1"/>
    <col min="13764" max="13765" width="15.7109375" style="31" customWidth="1"/>
    <col min="13766" max="13766" width="9.140625" style="31" customWidth="1"/>
    <col min="13767" max="13770" width="4.7109375" style="31" customWidth="1"/>
    <col min="13771" max="14012" width="9.140625" style="31" customWidth="1"/>
    <col min="14013" max="14013" width="14.5703125" style="31"/>
    <col min="14014" max="14014" width="9.140625" style="31" customWidth="1"/>
    <col min="14015" max="14015" width="14.5703125" style="31" customWidth="1"/>
    <col min="14016" max="14016" width="10.7109375" style="31" customWidth="1"/>
    <col min="14017" max="14017" width="25" style="31" customWidth="1"/>
    <col min="14018" max="14019" width="10.5703125" style="31" customWidth="1"/>
    <col min="14020" max="14021" width="15.7109375" style="31" customWidth="1"/>
    <col min="14022" max="14022" width="9.140625" style="31" customWidth="1"/>
    <col min="14023" max="14026" width="4.7109375" style="31" customWidth="1"/>
    <col min="14027" max="14268" width="9.140625" style="31" customWidth="1"/>
    <col min="14269" max="14269" width="14.5703125" style="31"/>
    <col min="14270" max="14270" width="9.140625" style="31" customWidth="1"/>
    <col min="14271" max="14271" width="14.5703125" style="31" customWidth="1"/>
    <col min="14272" max="14272" width="10.7109375" style="31" customWidth="1"/>
    <col min="14273" max="14273" width="25" style="31" customWidth="1"/>
    <col min="14274" max="14275" width="10.5703125" style="31" customWidth="1"/>
    <col min="14276" max="14277" width="15.7109375" style="31" customWidth="1"/>
    <col min="14278" max="14278" width="9.140625" style="31" customWidth="1"/>
    <col min="14279" max="14282" width="4.7109375" style="31" customWidth="1"/>
    <col min="14283" max="14524" width="9.140625" style="31" customWidth="1"/>
    <col min="14525" max="14525" width="14.5703125" style="31"/>
    <col min="14526" max="14526" width="9.140625" style="31" customWidth="1"/>
    <col min="14527" max="14527" width="14.5703125" style="31" customWidth="1"/>
    <col min="14528" max="14528" width="10.7109375" style="31" customWidth="1"/>
    <col min="14529" max="14529" width="25" style="31" customWidth="1"/>
    <col min="14530" max="14531" width="10.5703125" style="31" customWidth="1"/>
    <col min="14532" max="14533" width="15.7109375" style="31" customWidth="1"/>
    <col min="14534" max="14534" width="9.140625" style="31" customWidth="1"/>
    <col min="14535" max="14538" width="4.7109375" style="31" customWidth="1"/>
    <col min="14539" max="14780" width="9.140625" style="31" customWidth="1"/>
    <col min="14781" max="14781" width="14.5703125" style="31"/>
    <col min="14782" max="14782" width="9.140625" style="31" customWidth="1"/>
    <col min="14783" max="14783" width="14.5703125" style="31" customWidth="1"/>
    <col min="14784" max="14784" width="10.7109375" style="31" customWidth="1"/>
    <col min="14785" max="14785" width="25" style="31" customWidth="1"/>
    <col min="14786" max="14787" width="10.5703125" style="31" customWidth="1"/>
    <col min="14788" max="14789" width="15.7109375" style="31" customWidth="1"/>
    <col min="14790" max="14790" width="9.140625" style="31" customWidth="1"/>
    <col min="14791" max="14794" width="4.7109375" style="31" customWidth="1"/>
    <col min="14795" max="15036" width="9.140625" style="31" customWidth="1"/>
    <col min="15037" max="15037" width="14.5703125" style="31"/>
    <col min="15038" max="15038" width="9.140625" style="31" customWidth="1"/>
    <col min="15039" max="15039" width="14.5703125" style="31" customWidth="1"/>
    <col min="15040" max="15040" width="10.7109375" style="31" customWidth="1"/>
    <col min="15041" max="15041" width="25" style="31" customWidth="1"/>
    <col min="15042" max="15043" width="10.5703125" style="31" customWidth="1"/>
    <col min="15044" max="15045" width="15.7109375" style="31" customWidth="1"/>
    <col min="15046" max="15046" width="9.140625" style="31" customWidth="1"/>
    <col min="15047" max="15050" width="4.7109375" style="31" customWidth="1"/>
    <col min="15051" max="15292" width="9.140625" style="31" customWidth="1"/>
    <col min="15293" max="15293" width="14.5703125" style="31"/>
    <col min="15294" max="15294" width="9.140625" style="31" customWidth="1"/>
    <col min="15295" max="15295" width="14.5703125" style="31" customWidth="1"/>
    <col min="15296" max="15296" width="10.7109375" style="31" customWidth="1"/>
    <col min="15297" max="15297" width="25" style="31" customWidth="1"/>
    <col min="15298" max="15299" width="10.5703125" style="31" customWidth="1"/>
    <col min="15300" max="15301" width="15.7109375" style="31" customWidth="1"/>
    <col min="15302" max="15302" width="9.140625" style="31" customWidth="1"/>
    <col min="15303" max="15306" width="4.7109375" style="31" customWidth="1"/>
    <col min="15307" max="15548" width="9.140625" style="31" customWidth="1"/>
    <col min="15549" max="15549" width="14.5703125" style="31"/>
    <col min="15550" max="15550" width="9.140625" style="31" customWidth="1"/>
    <col min="15551" max="15551" width="14.5703125" style="31" customWidth="1"/>
    <col min="15552" max="15552" width="10.7109375" style="31" customWidth="1"/>
    <col min="15553" max="15553" width="25" style="31" customWidth="1"/>
    <col min="15554" max="15555" width="10.5703125" style="31" customWidth="1"/>
    <col min="15556" max="15557" width="15.7109375" style="31" customWidth="1"/>
    <col min="15558" max="15558" width="9.140625" style="31" customWidth="1"/>
    <col min="15559" max="15562" width="4.7109375" style="31" customWidth="1"/>
    <col min="15563" max="15804" width="9.140625" style="31" customWidth="1"/>
    <col min="15805" max="15805" width="14.5703125" style="31"/>
    <col min="15806" max="15806" width="9.140625" style="31" customWidth="1"/>
    <col min="15807" max="15807" width="14.5703125" style="31" customWidth="1"/>
    <col min="15808" max="15808" width="10.7109375" style="31" customWidth="1"/>
    <col min="15809" max="15809" width="25" style="31" customWidth="1"/>
    <col min="15810" max="15811" width="10.5703125" style="31" customWidth="1"/>
    <col min="15812" max="15813" width="15.7109375" style="31" customWidth="1"/>
    <col min="15814" max="15814" width="9.140625" style="31" customWidth="1"/>
    <col min="15815" max="15818" width="4.7109375" style="31" customWidth="1"/>
    <col min="15819" max="16384" width="9.140625" style="31" customWidth="1"/>
  </cols>
  <sheetData>
    <row r="1" spans="1:32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</row>
    <row r="2" spans="1:32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</row>
    <row r="3" spans="1:32" s="91" customFormat="1">
      <c r="A3" s="40"/>
      <c r="B3" s="40"/>
      <c r="C3" s="200"/>
      <c r="D3" s="200"/>
      <c r="E3" s="200"/>
      <c r="F3" s="200"/>
      <c r="G3" s="40"/>
      <c r="H3" s="40"/>
      <c r="I3" s="40"/>
      <c r="J3" s="40"/>
      <c r="K3" s="40"/>
      <c r="L3" s="40"/>
      <c r="M3" s="40"/>
      <c r="N3" s="40"/>
      <c r="O3" s="40"/>
      <c r="P3" s="40" t="s">
        <v>7010</v>
      </c>
      <c r="Q3" s="228"/>
      <c r="R3" s="228"/>
      <c r="S3" s="228"/>
      <c r="T3" s="228"/>
      <c r="U3" s="228"/>
      <c r="V3" s="228"/>
      <c r="W3" s="228"/>
      <c r="X3" s="228"/>
      <c r="Y3" s="40"/>
      <c r="Z3" s="40"/>
      <c r="AA3" s="40"/>
      <c r="AB3" s="40"/>
      <c r="AC3" s="40"/>
      <c r="AD3" s="40"/>
      <c r="AE3" s="40"/>
      <c r="AF3" s="40"/>
    </row>
    <row r="4" spans="1:32" s="91" customFormat="1">
      <c r="A4" s="40"/>
      <c r="B4" s="200"/>
      <c r="C4" s="20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 t="s">
        <v>7011</v>
      </c>
      <c r="Q4" s="228"/>
      <c r="R4" s="228"/>
      <c r="S4" s="228"/>
      <c r="T4" s="228"/>
      <c r="U4" s="228"/>
      <c r="V4" s="228"/>
      <c r="W4" s="228"/>
      <c r="X4" s="228"/>
      <c r="Y4" s="40"/>
      <c r="Z4" s="40"/>
      <c r="AA4" s="40"/>
      <c r="AB4" s="40"/>
      <c r="AC4" s="40"/>
      <c r="AD4" s="40"/>
      <c r="AE4" s="40"/>
      <c r="AF4" s="40"/>
    </row>
    <row r="5" spans="1:32" s="91" customFormat="1" ht="22.5" customHeight="1">
      <c r="A5" s="40"/>
      <c r="B5" s="200"/>
      <c r="C5" s="200"/>
      <c r="D5" s="40"/>
      <c r="E5" s="200"/>
      <c r="F5" s="200"/>
      <c r="G5" s="40"/>
      <c r="H5" s="40"/>
      <c r="I5" s="40"/>
      <c r="J5" s="40"/>
      <c r="K5" s="40"/>
      <c r="L5" s="40"/>
      <c r="M5" s="40"/>
      <c r="N5" s="40"/>
      <c r="O5" s="40"/>
      <c r="P5" s="40"/>
      <c r="Q5" s="241" t="s">
        <v>7861</v>
      </c>
      <c r="R5" s="241" t="s">
        <v>7861</v>
      </c>
      <c r="S5" s="241" t="s">
        <v>7861</v>
      </c>
      <c r="T5" s="241" t="s">
        <v>7861</v>
      </c>
      <c r="U5" s="241" t="s">
        <v>7861</v>
      </c>
      <c r="V5" s="241" t="s">
        <v>7861</v>
      </c>
      <c r="W5" s="241" t="s">
        <v>7861</v>
      </c>
      <c r="X5" s="241" t="s">
        <v>7861</v>
      </c>
      <c r="Y5" s="40"/>
      <c r="Z5" s="40"/>
      <c r="AA5" s="40"/>
      <c r="AB5" s="40"/>
      <c r="AC5" s="40"/>
      <c r="AD5" s="40"/>
      <c r="AE5" s="40"/>
      <c r="AF5" s="40"/>
    </row>
    <row r="6" spans="1:32" s="91" customFormat="1" ht="21">
      <c r="A6" s="40"/>
      <c r="B6" s="200"/>
      <c r="C6" s="40"/>
      <c r="D6" s="40"/>
      <c r="E6" s="200"/>
      <c r="F6" s="200"/>
      <c r="G6" s="40"/>
      <c r="H6" s="40"/>
      <c r="I6" s="40"/>
      <c r="J6" s="40"/>
      <c r="K6" s="40"/>
      <c r="L6" s="40"/>
      <c r="M6" s="40"/>
      <c r="N6" s="40"/>
      <c r="O6" s="40"/>
      <c r="P6" s="40"/>
      <c r="Q6" s="229" t="s">
        <v>7012</v>
      </c>
      <c r="R6" s="229" t="s">
        <v>7013</v>
      </c>
      <c r="S6" s="229" t="s">
        <v>7008</v>
      </c>
      <c r="T6" s="229" t="s">
        <v>7009</v>
      </c>
      <c r="U6" s="229" t="s">
        <v>7014</v>
      </c>
      <c r="V6" s="229" t="s">
        <v>7015</v>
      </c>
      <c r="W6" s="229" t="s">
        <v>7016</v>
      </c>
      <c r="X6" s="229" t="s">
        <v>7017</v>
      </c>
      <c r="Y6" s="40"/>
      <c r="Z6" s="40"/>
      <c r="AA6" s="40"/>
      <c r="AB6" s="40"/>
      <c r="AC6" s="40"/>
      <c r="AD6" s="40"/>
      <c r="AE6" s="40"/>
      <c r="AF6" s="40"/>
    </row>
    <row r="7" spans="1:32" s="91" customFormat="1" ht="29.25" customHeight="1">
      <c r="A7" s="40"/>
      <c r="B7" s="200" t="str">
        <f>'VT01'!$B$7</f>
        <v>TAB_010_619_GB</v>
      </c>
      <c r="C7" s="40"/>
      <c r="D7" s="40"/>
      <c r="E7" s="40" t="str">
        <f>'VT01'!$E$7</f>
        <v>Zdat 10.07.2020</v>
      </c>
      <c r="F7" s="40"/>
      <c r="G7" s="40"/>
      <c r="H7" s="40"/>
      <c r="I7" s="40"/>
      <c r="J7" s="40"/>
      <c r="K7" s="200"/>
      <c r="L7" s="40"/>
      <c r="M7" s="40"/>
      <c r="N7" s="40"/>
      <c r="O7" s="40"/>
      <c r="P7" s="41">
        <f>COUNTA(Q7:WW7)</f>
        <v>8</v>
      </c>
      <c r="Q7" s="230" t="s">
        <v>7174</v>
      </c>
      <c r="R7" s="230" t="s">
        <v>7174</v>
      </c>
      <c r="S7" s="230" t="s">
        <v>7174</v>
      </c>
      <c r="T7" s="230" t="s">
        <v>7174</v>
      </c>
      <c r="U7" s="230" t="s">
        <v>7174</v>
      </c>
      <c r="V7" s="230" t="s">
        <v>7174</v>
      </c>
      <c r="W7" s="230" t="s">
        <v>7174</v>
      </c>
      <c r="X7" s="230" t="s">
        <v>7174</v>
      </c>
      <c r="Y7" s="40"/>
      <c r="Z7" s="40"/>
      <c r="AA7" s="40"/>
      <c r="AB7" s="40"/>
      <c r="AC7" s="40"/>
      <c r="AD7" s="40"/>
      <c r="AE7" s="40"/>
      <c r="AF7" s="40"/>
    </row>
    <row r="8" spans="1:32" s="91" customFormat="1" ht="25.5" customHeight="1">
      <c r="A8" s="40"/>
      <c r="B8" s="40"/>
      <c r="C8" s="40"/>
      <c r="D8" s="42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231" t="s">
        <v>7019</v>
      </c>
      <c r="R8" s="231" t="s">
        <v>7019</v>
      </c>
      <c r="S8" s="231" t="s">
        <v>7019</v>
      </c>
      <c r="T8" s="231" t="s">
        <v>7019</v>
      </c>
      <c r="U8" s="231" t="s">
        <v>7019</v>
      </c>
      <c r="V8" s="231" t="s">
        <v>7019</v>
      </c>
      <c r="W8" s="231" t="s">
        <v>7019</v>
      </c>
      <c r="X8" s="231" t="s">
        <v>7019</v>
      </c>
      <c r="Y8" s="40"/>
      <c r="Z8" s="40"/>
      <c r="AA8" s="40"/>
      <c r="AB8" s="40"/>
      <c r="AC8" s="40"/>
      <c r="AD8" s="40"/>
      <c r="AE8" s="40"/>
      <c r="AF8" s="40"/>
    </row>
    <row r="9" spans="1:32" s="96" customFormat="1" ht="60">
      <c r="A9" s="42"/>
      <c r="B9" s="207" t="s">
        <v>6978</v>
      </c>
      <c r="C9" s="208" t="s">
        <v>6979</v>
      </c>
      <c r="D9" s="209" t="s">
        <v>6980</v>
      </c>
      <c r="E9" s="210" t="s">
        <v>6981</v>
      </c>
      <c r="F9" s="210" t="s">
        <v>6982</v>
      </c>
      <c r="G9" s="210" t="s">
        <v>6983</v>
      </c>
      <c r="H9" s="211" t="s">
        <v>6984</v>
      </c>
      <c r="I9" s="211" t="s">
        <v>6985</v>
      </c>
      <c r="J9" s="211" t="s">
        <v>6986</v>
      </c>
      <c r="K9" s="210" t="s">
        <v>6987</v>
      </c>
      <c r="L9" s="210" t="s">
        <v>6988</v>
      </c>
      <c r="M9" s="210" t="s">
        <v>6989</v>
      </c>
      <c r="N9" s="210" t="s">
        <v>6990</v>
      </c>
      <c r="O9" s="210" t="s">
        <v>6991</v>
      </c>
      <c r="P9" s="210" t="s">
        <v>6984</v>
      </c>
      <c r="Q9" s="226" t="str">
        <f t="shared" ref="Q9:X9" si="0">RIGHT(Q6,1)</f>
        <v>1</v>
      </c>
      <c r="R9" s="226" t="str">
        <f t="shared" si="0"/>
        <v>2</v>
      </c>
      <c r="S9" s="226" t="str">
        <f t="shared" si="0"/>
        <v>3</v>
      </c>
      <c r="T9" s="226" t="str">
        <f t="shared" si="0"/>
        <v>4</v>
      </c>
      <c r="U9" s="226" t="str">
        <f t="shared" si="0"/>
        <v>5</v>
      </c>
      <c r="V9" s="226" t="str">
        <f t="shared" si="0"/>
        <v>6</v>
      </c>
      <c r="W9" s="226" t="str">
        <f t="shared" si="0"/>
        <v>7</v>
      </c>
      <c r="X9" s="226" t="str">
        <f t="shared" si="0"/>
        <v>8</v>
      </c>
      <c r="Y9" s="42"/>
      <c r="Z9" s="42"/>
      <c r="AA9" s="42"/>
      <c r="AB9" s="42"/>
      <c r="AC9" s="42"/>
      <c r="AD9" s="42"/>
      <c r="AE9" s="42"/>
      <c r="AF9" s="42"/>
    </row>
    <row r="10" spans="1:32" s="106" customFormat="1" ht="29.25" customHeight="1">
      <c r="A10" s="227"/>
      <c r="B10" s="213" t="s">
        <v>7884</v>
      </c>
      <c r="C10" s="283" t="s">
        <v>10</v>
      </c>
      <c r="D10" s="233">
        <v>100</v>
      </c>
      <c r="E10" s="761" t="str">
        <f>CONCATENATE("1FE14R3",MID(F10,9,3),IF(MID(F10,13,1)="",0,MID(F10,13,1)),IF(MID(F10,14,1)="",0,MID(F10,14,1)),G10)</f>
        <v>1FE14R3000A0J</v>
      </c>
      <c r="F10" s="762" t="s">
        <v>114</v>
      </c>
      <c r="G10" s="217" t="s">
        <v>7895</v>
      </c>
      <c r="H10" s="199"/>
      <c r="I10" s="762" t="s">
        <v>7175</v>
      </c>
      <c r="J10" s="425"/>
      <c r="K10" s="537" t="s">
        <v>7652</v>
      </c>
      <c r="L10" s="537" t="s">
        <v>7658</v>
      </c>
      <c r="M10" s="220" t="s">
        <v>7781</v>
      </c>
      <c r="N10" s="179" t="s">
        <v>115</v>
      </c>
      <c r="O10" s="221">
        <v>1</v>
      </c>
      <c r="P10" s="221"/>
      <c r="Q10" s="236" t="s">
        <v>6789</v>
      </c>
      <c r="R10" s="236" t="s">
        <v>6789</v>
      </c>
      <c r="S10" s="236" t="s">
        <v>6789</v>
      </c>
      <c r="T10" s="236" t="s">
        <v>6789</v>
      </c>
      <c r="U10" s="236" t="s">
        <v>6789</v>
      </c>
      <c r="V10" s="236" t="s">
        <v>6789</v>
      </c>
      <c r="W10" s="236" t="s">
        <v>6789</v>
      </c>
      <c r="X10" s="236" t="s">
        <v>6789</v>
      </c>
      <c r="Y10" s="227"/>
      <c r="Z10" s="227"/>
      <c r="AA10" s="227"/>
      <c r="AB10" s="227"/>
      <c r="AC10" s="227"/>
      <c r="AD10" s="227"/>
      <c r="AE10" s="227"/>
      <c r="AF10" s="227"/>
    </row>
    <row r="11" spans="1:32" s="106" customFormat="1" ht="90">
      <c r="A11" s="227"/>
      <c r="B11" s="543" t="s">
        <v>7862</v>
      </c>
      <c r="C11" s="283" t="s">
        <v>10</v>
      </c>
      <c r="D11" s="233">
        <v>200</v>
      </c>
      <c r="E11" s="761" t="str">
        <f>CONCATENATE("1FE14R3",MID(F11,9,3),IF(MID(F11,13,1)="",0,MID(F11,13,1)),IF(MID(F11,14,1)="",0,MID(F11,14,1)),G11)</f>
        <v>1FE14R3064A0J</v>
      </c>
      <c r="F11" s="762" t="s">
        <v>830</v>
      </c>
      <c r="G11" s="217" t="s">
        <v>7895</v>
      </c>
      <c r="H11" s="199"/>
      <c r="I11" s="764" t="s">
        <v>7863</v>
      </c>
      <c r="J11" s="234" t="s">
        <v>7316</v>
      </c>
      <c r="K11" s="551" t="s">
        <v>7865</v>
      </c>
      <c r="L11" s="551" t="s">
        <v>7866</v>
      </c>
      <c r="M11" s="544" t="s">
        <v>7782</v>
      </c>
      <c r="N11" s="223" t="s">
        <v>115</v>
      </c>
      <c r="O11" s="221">
        <v>1</v>
      </c>
      <c r="P11" s="221"/>
      <c r="Q11" s="236" t="s">
        <v>6789</v>
      </c>
      <c r="R11" s="236" t="s">
        <v>6789</v>
      </c>
      <c r="S11" s="236" t="s">
        <v>6789</v>
      </c>
      <c r="T11" s="236" t="s">
        <v>6789</v>
      </c>
      <c r="U11" s="236" t="s">
        <v>6789</v>
      </c>
      <c r="V11" s="236" t="s">
        <v>6789</v>
      </c>
      <c r="W11" s="236" t="s">
        <v>6789</v>
      </c>
      <c r="X11" s="236" t="s">
        <v>6789</v>
      </c>
      <c r="Y11" s="227"/>
      <c r="Z11" s="227"/>
      <c r="AA11" s="227"/>
      <c r="AB11" s="227"/>
      <c r="AC11" s="227"/>
      <c r="AD11" s="227"/>
      <c r="AE11" s="227"/>
      <c r="AF11" s="227"/>
    </row>
    <row r="12" spans="1:32" s="106" customFormat="1" ht="15" customHeight="1">
      <c r="A12" s="227"/>
      <c r="B12" s="292"/>
      <c r="C12" s="237" t="s">
        <v>10</v>
      </c>
      <c r="D12" s="309">
        <v>300</v>
      </c>
      <c r="E12" s="788" t="str">
        <f>CONCATENATE("1FE19RA",MID(F12,9,3),IF(MID(F12,13,1)="",0,MID(F12,13,1)),IF(MID(F12,14,1)="",0,MID(F12,14,1)),G12)</f>
        <v>1FE19RA11300A</v>
      </c>
      <c r="F12" s="818" t="s">
        <v>1009</v>
      </c>
      <c r="G12" s="237" t="s">
        <v>6605</v>
      </c>
      <c r="H12" s="436"/>
      <c r="I12" s="788" t="s">
        <v>7176</v>
      </c>
      <c r="J12" s="435"/>
      <c r="K12" s="681" t="s">
        <v>7653</v>
      </c>
      <c r="L12" s="541"/>
      <c r="M12" s="681"/>
      <c r="N12" s="179" t="s">
        <v>1010</v>
      </c>
      <c r="O12" s="294">
        <v>0</v>
      </c>
      <c r="P12" s="293"/>
      <c r="Q12" s="309" t="s">
        <v>6789</v>
      </c>
      <c r="R12" s="237" t="s">
        <v>6789</v>
      </c>
      <c r="S12" s="309" t="s">
        <v>6789</v>
      </c>
      <c r="T12" s="237" t="s">
        <v>6789</v>
      </c>
      <c r="U12" s="309" t="s">
        <v>6789</v>
      </c>
      <c r="V12" s="237" t="s">
        <v>6789</v>
      </c>
      <c r="W12" s="309" t="s">
        <v>6789</v>
      </c>
      <c r="X12" s="237" t="s">
        <v>6789</v>
      </c>
      <c r="Y12" s="227"/>
      <c r="Z12" s="227"/>
      <c r="AA12" s="227"/>
      <c r="AB12" s="227"/>
      <c r="AC12" s="227"/>
      <c r="AD12" s="227"/>
      <c r="AE12" s="227"/>
      <c r="AF12" s="227"/>
    </row>
    <row r="13" spans="1:32" s="106" customFormat="1" ht="15" customHeight="1">
      <c r="A13" s="227"/>
      <c r="B13" s="277"/>
      <c r="C13" s="259" t="s">
        <v>10</v>
      </c>
      <c r="D13" s="267">
        <v>300</v>
      </c>
      <c r="E13" s="790" t="str">
        <f>CONCATENATE("1FE19RA",MID(F13,9,3),IF(MID(F13,13,1)="",0,MID(F13,13,1)),IF(MID(F13,14,1)="",0,MID(F13,14,1)),G13)</f>
        <v>1FE19RA113B0B</v>
      </c>
      <c r="F13" s="819" t="s">
        <v>1011</v>
      </c>
      <c r="G13" s="259" t="s">
        <v>6622</v>
      </c>
      <c r="H13" s="438"/>
      <c r="I13" s="790" t="s">
        <v>7176</v>
      </c>
      <c r="J13" s="437"/>
      <c r="K13" s="683"/>
      <c r="L13" s="542"/>
      <c r="M13" s="683"/>
      <c r="N13" s="179" t="s">
        <v>1012</v>
      </c>
      <c r="O13" s="439">
        <v>1</v>
      </c>
      <c r="P13" s="357"/>
      <c r="Q13" s="267" t="s">
        <v>6789</v>
      </c>
      <c r="R13" s="259" t="s">
        <v>6789</v>
      </c>
      <c r="S13" s="267" t="s">
        <v>6789</v>
      </c>
      <c r="T13" s="259" t="s">
        <v>6789</v>
      </c>
      <c r="U13" s="267" t="s">
        <v>6789</v>
      </c>
      <c r="V13" s="259" t="s">
        <v>6789</v>
      </c>
      <c r="W13" s="267" t="s">
        <v>6789</v>
      </c>
      <c r="X13" s="259" t="s">
        <v>6789</v>
      </c>
      <c r="Y13" s="227"/>
      <c r="Z13" s="227"/>
      <c r="AA13" s="227"/>
      <c r="AB13" s="227"/>
      <c r="AC13" s="227"/>
      <c r="AD13" s="227"/>
      <c r="AE13" s="227"/>
      <c r="AF13" s="227"/>
    </row>
    <row r="14" spans="1:32" s="100" customFormat="1" ht="21.75" customHeight="1">
      <c r="A14" s="227"/>
      <c r="B14" s="550" t="s">
        <v>7442</v>
      </c>
      <c r="C14" s="233" t="s">
        <v>10</v>
      </c>
      <c r="D14" s="233">
        <v>400</v>
      </c>
      <c r="E14" s="763" t="str">
        <f>CONCATENATE("1FE14R3",MID(F14,9,3),IF(MID(F14,13,1)="",0,MID(F14,13,1)),IF(MID(F14,14,1)="",0,MID(F14,14,1)),G14)</f>
        <v>1FE14R3161A0C</v>
      </c>
      <c r="F14" s="762" t="s">
        <v>1070</v>
      </c>
      <c r="G14" s="199" t="s">
        <v>7024</v>
      </c>
      <c r="H14" s="199"/>
      <c r="I14" s="762" t="s">
        <v>7402</v>
      </c>
      <c r="J14" s="234" t="s">
        <v>7177</v>
      </c>
      <c r="K14" s="537" t="s">
        <v>7654</v>
      </c>
      <c r="L14" s="235"/>
      <c r="M14" s="199"/>
      <c r="N14" s="218" t="s">
        <v>1071</v>
      </c>
      <c r="O14" s="221">
        <v>0.38</v>
      </c>
      <c r="P14" s="221"/>
      <c r="Q14" s="236" t="s">
        <v>117</v>
      </c>
      <c r="R14" s="236" t="s">
        <v>117</v>
      </c>
      <c r="S14" s="236" t="s">
        <v>117</v>
      </c>
      <c r="T14" s="236" t="s">
        <v>117</v>
      </c>
      <c r="U14" s="236" t="s">
        <v>6789</v>
      </c>
      <c r="V14" s="236" t="s">
        <v>6789</v>
      </c>
      <c r="W14" s="236" t="s">
        <v>6789</v>
      </c>
      <c r="X14" s="236" t="s">
        <v>6789</v>
      </c>
      <c r="Y14" s="227"/>
      <c r="Z14" s="227"/>
      <c r="AA14" s="227"/>
      <c r="AB14" s="227"/>
      <c r="AC14" s="227"/>
      <c r="AD14" s="227"/>
      <c r="AE14" s="227"/>
      <c r="AF14" s="227"/>
    </row>
    <row r="15" spans="1:32" s="106" customFormat="1" ht="15" customHeight="1">
      <c r="A15" s="227"/>
      <c r="B15" s="550"/>
      <c r="C15" s="233" t="s">
        <v>10</v>
      </c>
      <c r="D15" s="233">
        <v>500</v>
      </c>
      <c r="E15" s="763" t="str">
        <f>CONCATENATE("1FE19RA",MID(F15,9,3),IF(MID(F15,13,1)="",0,MID(F15,13,1)),IF(MID(F15,14,1)="",0,MID(F15,14,1)),G15)</f>
        <v>1FE19RA20700A</v>
      </c>
      <c r="F15" s="763" t="s">
        <v>1121</v>
      </c>
      <c r="G15" s="233" t="s">
        <v>6605</v>
      </c>
      <c r="H15" s="216"/>
      <c r="I15" s="763" t="s">
        <v>7178</v>
      </c>
      <c r="J15" s="216"/>
      <c r="K15" s="443" t="s">
        <v>7655</v>
      </c>
      <c r="L15" s="443" t="s">
        <v>7659</v>
      </c>
      <c r="M15" s="216"/>
      <c r="N15" s="223" t="s">
        <v>115</v>
      </c>
      <c r="O15" s="440">
        <v>1</v>
      </c>
      <c r="P15" s="216"/>
      <c r="Q15" s="233" t="s">
        <v>6789</v>
      </c>
      <c r="R15" s="233" t="s">
        <v>6789</v>
      </c>
      <c r="S15" s="233" t="s">
        <v>6789</v>
      </c>
      <c r="T15" s="233" t="s">
        <v>6789</v>
      </c>
      <c r="U15" s="233" t="s">
        <v>6789</v>
      </c>
      <c r="V15" s="233" t="s">
        <v>6789</v>
      </c>
      <c r="W15" s="233" t="s">
        <v>6789</v>
      </c>
      <c r="X15" s="233" t="s">
        <v>6789</v>
      </c>
      <c r="Y15" s="227"/>
      <c r="Z15" s="227"/>
      <c r="AA15" s="227"/>
      <c r="AB15" s="227"/>
      <c r="AC15" s="227"/>
      <c r="AD15" s="227"/>
      <c r="AE15" s="227"/>
      <c r="AF15" s="227"/>
    </row>
    <row r="16" spans="1:32">
      <c r="A16" s="40"/>
      <c r="B16" s="543" t="s">
        <v>7929</v>
      </c>
      <c r="C16" s="545" t="s">
        <v>10</v>
      </c>
      <c r="D16" s="545">
        <v>600</v>
      </c>
      <c r="E16" s="771" t="str">
        <f>CONCATENATE("1FE14R3",MID(F16,9,3),IF(MID(F16,13,1)="",0,MID(F16,13,1)),IF(MID(F16,14,1)="",0,MID(F16,14,1)),G16)</f>
        <v>1FE14R3230A0G</v>
      </c>
      <c r="F16" s="763" t="s">
        <v>1150</v>
      </c>
      <c r="G16" s="587" t="s">
        <v>6992</v>
      </c>
      <c r="H16" s="545"/>
      <c r="I16" s="772" t="s">
        <v>7179</v>
      </c>
      <c r="J16" s="545"/>
      <c r="K16" s="669" t="s">
        <v>7656</v>
      </c>
      <c r="L16" s="669" t="s">
        <v>7660</v>
      </c>
      <c r="M16" s="545"/>
      <c r="N16" s="272" t="s">
        <v>1151</v>
      </c>
      <c r="O16" s="274">
        <v>0.54</v>
      </c>
      <c r="P16" s="545"/>
      <c r="Q16" s="545" t="s">
        <v>117</v>
      </c>
      <c r="R16" s="545" t="s">
        <v>6789</v>
      </c>
      <c r="S16" s="545" t="s">
        <v>117</v>
      </c>
      <c r="T16" s="545" t="s">
        <v>6789</v>
      </c>
      <c r="U16" s="545" t="s">
        <v>117</v>
      </c>
      <c r="V16" s="545" t="s">
        <v>6789</v>
      </c>
      <c r="W16" s="545" t="s">
        <v>117</v>
      </c>
      <c r="X16" s="545" t="s">
        <v>6789</v>
      </c>
      <c r="Y16" s="40"/>
      <c r="Z16" s="40"/>
      <c r="AA16" s="40"/>
      <c r="AB16" s="40"/>
      <c r="AC16" s="40"/>
      <c r="AD16" s="40"/>
      <c r="AE16" s="40"/>
      <c r="AF16" s="40"/>
    </row>
    <row r="17" spans="1:32">
      <c r="A17" s="40"/>
      <c r="B17" s="588" t="s">
        <v>7929</v>
      </c>
      <c r="C17" s="546" t="s">
        <v>10</v>
      </c>
      <c r="D17" s="546">
        <v>600</v>
      </c>
      <c r="E17" s="773" t="str">
        <f>CONCATENATE("1FE14R3",MID(F17,9,3),IF(MID(F17,13,1)="",0,MID(F17,13,1)),IF(MID(F17,14,1)="",0,MID(F17,14,1)),G17)</f>
        <v>1FE14R3230C0C</v>
      </c>
      <c r="F17" s="763" t="s">
        <v>6941</v>
      </c>
      <c r="G17" s="589" t="s">
        <v>7024</v>
      </c>
      <c r="H17" s="546"/>
      <c r="I17" s="774" t="s">
        <v>7179</v>
      </c>
      <c r="J17" s="546"/>
      <c r="K17" s="670"/>
      <c r="L17" s="670"/>
      <c r="M17" s="546"/>
      <c r="N17" s="276" t="s">
        <v>1151</v>
      </c>
      <c r="O17" s="278">
        <v>0</v>
      </c>
      <c r="P17" s="546"/>
      <c r="Q17" s="546" t="s">
        <v>117</v>
      </c>
      <c r="R17" s="546" t="s">
        <v>6789</v>
      </c>
      <c r="S17" s="546" t="s">
        <v>117</v>
      </c>
      <c r="T17" s="546" t="s">
        <v>6789</v>
      </c>
      <c r="U17" s="546" t="s">
        <v>117</v>
      </c>
      <c r="V17" s="546" t="s">
        <v>6789</v>
      </c>
      <c r="W17" s="546" t="s">
        <v>117</v>
      </c>
      <c r="X17" s="546" t="s">
        <v>6789</v>
      </c>
      <c r="Y17" s="40"/>
      <c r="Z17" s="40"/>
      <c r="AA17" s="40"/>
      <c r="AB17" s="40"/>
      <c r="AC17" s="40"/>
      <c r="AD17" s="40"/>
      <c r="AE17" s="40"/>
      <c r="AF17" s="40"/>
    </row>
    <row r="18" spans="1:32" s="106" customFormat="1" ht="45">
      <c r="A18" s="227"/>
      <c r="B18" s="550" t="s">
        <v>7456</v>
      </c>
      <c r="C18" s="549" t="s">
        <v>10</v>
      </c>
      <c r="D18" s="233">
        <v>700</v>
      </c>
      <c r="E18" s="763" t="str">
        <f>CONCATENATE("1FE14R3",MID(F18,9,3),IF(MID(F18,13,1)="",0,MID(F18,13,1)),IF(MID(F18,14,1)="",0,MID(F18,14,1)),G18)</f>
        <v>1FE14R3656A0A</v>
      </c>
      <c r="F18" s="763" t="s">
        <v>1469</v>
      </c>
      <c r="G18" s="233" t="s">
        <v>6605</v>
      </c>
      <c r="H18" s="216"/>
      <c r="I18" s="763" t="s">
        <v>7180</v>
      </c>
      <c r="J18" s="216"/>
      <c r="K18" s="544" t="s">
        <v>7657</v>
      </c>
      <c r="L18" s="544" t="s">
        <v>7661</v>
      </c>
      <c r="M18" s="216"/>
      <c r="N18" s="218" t="s">
        <v>7181</v>
      </c>
      <c r="O18" s="221">
        <v>0.54</v>
      </c>
      <c r="P18" s="221"/>
      <c r="Q18" s="441" t="s">
        <v>117</v>
      </c>
      <c r="R18" s="441" t="s">
        <v>117</v>
      </c>
      <c r="S18" s="233" t="s">
        <v>6789</v>
      </c>
      <c r="T18" s="233" t="s">
        <v>6789</v>
      </c>
      <c r="U18" s="441" t="s">
        <v>117</v>
      </c>
      <c r="V18" s="441" t="s">
        <v>117</v>
      </c>
      <c r="W18" s="233" t="s">
        <v>6789</v>
      </c>
      <c r="X18" s="233" t="s">
        <v>6789</v>
      </c>
      <c r="Y18" s="227"/>
      <c r="Z18" s="227"/>
      <c r="AA18" s="227"/>
      <c r="AB18" s="227"/>
      <c r="AC18" s="227"/>
      <c r="AD18" s="227"/>
      <c r="AE18" s="227"/>
      <c r="AF18" s="227"/>
    </row>
    <row r="19" spans="1:32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359"/>
      <c r="S19" s="40"/>
      <c r="T19" s="359"/>
      <c r="U19" s="40"/>
      <c r="V19" s="359"/>
      <c r="W19" s="40"/>
      <c r="X19" s="359"/>
      <c r="Y19" s="40"/>
      <c r="Z19" s="40"/>
      <c r="AA19" s="40"/>
      <c r="AB19" s="40"/>
      <c r="AC19" s="40"/>
      <c r="AD19" s="40"/>
      <c r="AE19" s="40"/>
      <c r="AF19" s="40"/>
    </row>
    <row r="20" spans="1:32">
      <c r="A20" s="40"/>
      <c r="B20" s="442"/>
      <c r="C20" s="40" t="s">
        <v>7046</v>
      </c>
      <c r="D20" s="40"/>
      <c r="E20" s="40"/>
      <c r="F20" s="40"/>
      <c r="G20" s="40"/>
      <c r="H20" s="40"/>
      <c r="I20" s="40"/>
      <c r="J20" s="40"/>
      <c r="K20" s="36"/>
      <c r="L20" s="36"/>
      <c r="M20" s="36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</row>
    <row r="21" spans="1:32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36"/>
      <c r="L21" s="36"/>
      <c r="M21" s="36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</row>
    <row r="22" spans="1:32">
      <c r="I22" s="40"/>
      <c r="J22" s="36"/>
      <c r="K22" s="36"/>
      <c r="L22" s="36"/>
      <c r="M22" s="36"/>
    </row>
    <row r="204" spans="33:33">
      <c r="AG204" s="102"/>
    </row>
    <row r="232" spans="33:33">
      <c r="AG232" s="102"/>
    </row>
  </sheetData>
  <mergeCells count="4">
    <mergeCell ref="M12:M13"/>
    <mergeCell ref="K12:K13"/>
    <mergeCell ref="K16:K17"/>
    <mergeCell ref="L16:L17"/>
  </mergeCell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BP214"/>
  <sheetViews>
    <sheetView zoomScale="80" zoomScaleNormal="80" workbookViewId="0">
      <selection activeCell="U8" sqref="U8"/>
    </sheetView>
  </sheetViews>
  <sheetFormatPr baseColWidth="10" defaultColWidth="14.5703125" defaultRowHeight="15" outlineLevelCol="1"/>
  <cols>
    <col min="1" max="1" width="9.140625" style="31" customWidth="1"/>
    <col min="2" max="2" width="16.28515625" style="31" customWidth="1"/>
    <col min="3" max="4" width="7.7109375" style="31" customWidth="1"/>
    <col min="5" max="5" width="19.42578125" style="31" customWidth="1"/>
    <col min="6" max="6" width="15.7109375" style="31" customWidth="1"/>
    <col min="7" max="7" width="6.85546875" style="31" customWidth="1"/>
    <col min="8" max="8" width="8.85546875" style="31" customWidth="1"/>
    <col min="9" max="9" width="20.42578125" style="31" customWidth="1"/>
    <col min="10" max="10" width="19.85546875" style="31" customWidth="1"/>
    <col min="11" max="11" width="52.140625" style="31" hidden="1" customWidth="1" outlineLevel="1"/>
    <col min="12" max="12" width="35.7109375" style="31" hidden="1" customWidth="1" outlineLevel="1"/>
    <col min="13" max="13" width="36.7109375" style="31" hidden="1" customWidth="1" outlineLevel="1"/>
    <col min="14" max="14" width="19.140625" style="31" customWidth="1" collapsed="1"/>
    <col min="15" max="15" width="9" style="31" customWidth="1"/>
    <col min="16" max="16" width="12.7109375" style="31" customWidth="1"/>
    <col min="17" max="19" width="3.85546875" style="31" customWidth="1"/>
    <col min="20" max="20" width="3.140625" style="31" customWidth="1"/>
    <col min="21" max="75" width="9.140625" style="31" customWidth="1"/>
    <col min="76" max="76" width="14.5703125" style="31"/>
    <col min="77" max="77" width="9.140625" style="31" customWidth="1"/>
    <col min="78" max="78" width="14.5703125" style="31" customWidth="1"/>
    <col min="79" max="79" width="10.7109375" style="31" customWidth="1"/>
    <col min="80" max="80" width="25" style="31" customWidth="1"/>
    <col min="81" max="82" width="10.5703125" style="31" customWidth="1"/>
    <col min="83" max="84" width="15.7109375" style="31" customWidth="1"/>
    <col min="85" max="85" width="9.140625" style="31" customWidth="1"/>
    <col min="86" max="89" width="4.7109375" style="31" customWidth="1"/>
    <col min="90" max="331" width="9.140625" style="31" customWidth="1"/>
    <col min="332" max="332" width="14.5703125" style="31"/>
    <col min="333" max="333" width="9.140625" style="31" customWidth="1"/>
    <col min="334" max="334" width="14.5703125" style="31" customWidth="1"/>
    <col min="335" max="335" width="10.7109375" style="31" customWidth="1"/>
    <col min="336" max="336" width="25" style="31" customWidth="1"/>
    <col min="337" max="338" width="10.5703125" style="31" customWidth="1"/>
    <col min="339" max="340" width="15.7109375" style="31" customWidth="1"/>
    <col min="341" max="341" width="9.140625" style="31" customWidth="1"/>
    <col min="342" max="345" width="4.7109375" style="31" customWidth="1"/>
    <col min="346" max="587" width="9.140625" style="31" customWidth="1"/>
    <col min="588" max="588" width="14.5703125" style="31"/>
    <col min="589" max="589" width="9.140625" style="31" customWidth="1"/>
    <col min="590" max="590" width="14.5703125" style="31" customWidth="1"/>
    <col min="591" max="591" width="10.7109375" style="31" customWidth="1"/>
    <col min="592" max="592" width="25" style="31" customWidth="1"/>
    <col min="593" max="594" width="10.5703125" style="31" customWidth="1"/>
    <col min="595" max="596" width="15.7109375" style="31" customWidth="1"/>
    <col min="597" max="597" width="9.140625" style="31" customWidth="1"/>
    <col min="598" max="601" width="4.7109375" style="31" customWidth="1"/>
    <col min="602" max="843" width="9.140625" style="31" customWidth="1"/>
    <col min="844" max="844" width="14.5703125" style="31"/>
    <col min="845" max="845" width="9.140625" style="31" customWidth="1"/>
    <col min="846" max="846" width="14.5703125" style="31" customWidth="1"/>
    <col min="847" max="847" width="10.7109375" style="31" customWidth="1"/>
    <col min="848" max="848" width="25" style="31" customWidth="1"/>
    <col min="849" max="850" width="10.5703125" style="31" customWidth="1"/>
    <col min="851" max="852" width="15.7109375" style="31" customWidth="1"/>
    <col min="853" max="853" width="9.140625" style="31" customWidth="1"/>
    <col min="854" max="857" width="4.7109375" style="31" customWidth="1"/>
    <col min="858" max="1099" width="9.140625" style="31" customWidth="1"/>
    <col min="1100" max="1100" width="14.5703125" style="31"/>
    <col min="1101" max="1101" width="9.140625" style="31" customWidth="1"/>
    <col min="1102" max="1102" width="14.5703125" style="31" customWidth="1"/>
    <col min="1103" max="1103" width="10.7109375" style="31" customWidth="1"/>
    <col min="1104" max="1104" width="25" style="31" customWidth="1"/>
    <col min="1105" max="1106" width="10.5703125" style="31" customWidth="1"/>
    <col min="1107" max="1108" width="15.7109375" style="31" customWidth="1"/>
    <col min="1109" max="1109" width="9.140625" style="31" customWidth="1"/>
    <col min="1110" max="1113" width="4.7109375" style="31" customWidth="1"/>
    <col min="1114" max="1355" width="9.140625" style="31" customWidth="1"/>
    <col min="1356" max="1356" width="14.5703125" style="31"/>
    <col min="1357" max="1357" width="9.140625" style="31" customWidth="1"/>
    <col min="1358" max="1358" width="14.5703125" style="31" customWidth="1"/>
    <col min="1359" max="1359" width="10.7109375" style="31" customWidth="1"/>
    <col min="1360" max="1360" width="25" style="31" customWidth="1"/>
    <col min="1361" max="1362" width="10.5703125" style="31" customWidth="1"/>
    <col min="1363" max="1364" width="15.7109375" style="31" customWidth="1"/>
    <col min="1365" max="1365" width="9.140625" style="31" customWidth="1"/>
    <col min="1366" max="1369" width="4.7109375" style="31" customWidth="1"/>
    <col min="1370" max="1611" width="9.140625" style="31" customWidth="1"/>
    <col min="1612" max="1612" width="14.5703125" style="31"/>
    <col min="1613" max="1613" width="9.140625" style="31" customWidth="1"/>
    <col min="1614" max="1614" width="14.5703125" style="31" customWidth="1"/>
    <col min="1615" max="1615" width="10.7109375" style="31" customWidth="1"/>
    <col min="1616" max="1616" width="25" style="31" customWidth="1"/>
    <col min="1617" max="1618" width="10.5703125" style="31" customWidth="1"/>
    <col min="1619" max="1620" width="15.7109375" style="31" customWidth="1"/>
    <col min="1621" max="1621" width="9.140625" style="31" customWidth="1"/>
    <col min="1622" max="1625" width="4.7109375" style="31" customWidth="1"/>
    <col min="1626" max="1867" width="9.140625" style="31" customWidth="1"/>
    <col min="1868" max="1868" width="14.5703125" style="31"/>
    <col min="1869" max="1869" width="9.140625" style="31" customWidth="1"/>
    <col min="1870" max="1870" width="14.5703125" style="31" customWidth="1"/>
    <col min="1871" max="1871" width="10.7109375" style="31" customWidth="1"/>
    <col min="1872" max="1872" width="25" style="31" customWidth="1"/>
    <col min="1873" max="1874" width="10.5703125" style="31" customWidth="1"/>
    <col min="1875" max="1876" width="15.7109375" style="31" customWidth="1"/>
    <col min="1877" max="1877" width="9.140625" style="31" customWidth="1"/>
    <col min="1878" max="1881" width="4.7109375" style="31" customWidth="1"/>
    <col min="1882" max="2123" width="9.140625" style="31" customWidth="1"/>
    <col min="2124" max="2124" width="14.5703125" style="31"/>
    <col min="2125" max="2125" width="9.140625" style="31" customWidth="1"/>
    <col min="2126" max="2126" width="14.5703125" style="31" customWidth="1"/>
    <col min="2127" max="2127" width="10.7109375" style="31" customWidth="1"/>
    <col min="2128" max="2128" width="25" style="31" customWidth="1"/>
    <col min="2129" max="2130" width="10.5703125" style="31" customWidth="1"/>
    <col min="2131" max="2132" width="15.7109375" style="31" customWidth="1"/>
    <col min="2133" max="2133" width="9.140625" style="31" customWidth="1"/>
    <col min="2134" max="2137" width="4.7109375" style="31" customWidth="1"/>
    <col min="2138" max="2379" width="9.140625" style="31" customWidth="1"/>
    <col min="2380" max="2380" width="14.5703125" style="31"/>
    <col min="2381" max="2381" width="9.140625" style="31" customWidth="1"/>
    <col min="2382" max="2382" width="14.5703125" style="31" customWidth="1"/>
    <col min="2383" max="2383" width="10.7109375" style="31" customWidth="1"/>
    <col min="2384" max="2384" width="25" style="31" customWidth="1"/>
    <col min="2385" max="2386" width="10.5703125" style="31" customWidth="1"/>
    <col min="2387" max="2388" width="15.7109375" style="31" customWidth="1"/>
    <col min="2389" max="2389" width="9.140625" style="31" customWidth="1"/>
    <col min="2390" max="2393" width="4.7109375" style="31" customWidth="1"/>
    <col min="2394" max="2635" width="9.140625" style="31" customWidth="1"/>
    <col min="2636" max="2636" width="14.5703125" style="31"/>
    <col min="2637" max="2637" width="9.140625" style="31" customWidth="1"/>
    <col min="2638" max="2638" width="14.5703125" style="31" customWidth="1"/>
    <col min="2639" max="2639" width="10.7109375" style="31" customWidth="1"/>
    <col min="2640" max="2640" width="25" style="31" customWidth="1"/>
    <col min="2641" max="2642" width="10.5703125" style="31" customWidth="1"/>
    <col min="2643" max="2644" width="15.7109375" style="31" customWidth="1"/>
    <col min="2645" max="2645" width="9.140625" style="31" customWidth="1"/>
    <col min="2646" max="2649" width="4.7109375" style="31" customWidth="1"/>
    <col min="2650" max="2891" width="9.140625" style="31" customWidth="1"/>
    <col min="2892" max="2892" width="14.5703125" style="31"/>
    <col min="2893" max="2893" width="9.140625" style="31" customWidth="1"/>
    <col min="2894" max="2894" width="14.5703125" style="31" customWidth="1"/>
    <col min="2895" max="2895" width="10.7109375" style="31" customWidth="1"/>
    <col min="2896" max="2896" width="25" style="31" customWidth="1"/>
    <col min="2897" max="2898" width="10.5703125" style="31" customWidth="1"/>
    <col min="2899" max="2900" width="15.7109375" style="31" customWidth="1"/>
    <col min="2901" max="2901" width="9.140625" style="31" customWidth="1"/>
    <col min="2902" max="2905" width="4.7109375" style="31" customWidth="1"/>
    <col min="2906" max="3147" width="9.140625" style="31" customWidth="1"/>
    <col min="3148" max="3148" width="14.5703125" style="31"/>
    <col min="3149" max="3149" width="9.140625" style="31" customWidth="1"/>
    <col min="3150" max="3150" width="14.5703125" style="31" customWidth="1"/>
    <col min="3151" max="3151" width="10.7109375" style="31" customWidth="1"/>
    <col min="3152" max="3152" width="25" style="31" customWidth="1"/>
    <col min="3153" max="3154" width="10.5703125" style="31" customWidth="1"/>
    <col min="3155" max="3156" width="15.7109375" style="31" customWidth="1"/>
    <col min="3157" max="3157" width="9.140625" style="31" customWidth="1"/>
    <col min="3158" max="3161" width="4.7109375" style="31" customWidth="1"/>
    <col min="3162" max="3403" width="9.140625" style="31" customWidth="1"/>
    <col min="3404" max="3404" width="14.5703125" style="31"/>
    <col min="3405" max="3405" width="9.140625" style="31" customWidth="1"/>
    <col min="3406" max="3406" width="14.5703125" style="31" customWidth="1"/>
    <col min="3407" max="3407" width="10.7109375" style="31" customWidth="1"/>
    <col min="3408" max="3408" width="25" style="31" customWidth="1"/>
    <col min="3409" max="3410" width="10.5703125" style="31" customWidth="1"/>
    <col min="3411" max="3412" width="15.7109375" style="31" customWidth="1"/>
    <col min="3413" max="3413" width="9.140625" style="31" customWidth="1"/>
    <col min="3414" max="3417" width="4.7109375" style="31" customWidth="1"/>
    <col min="3418" max="3659" width="9.140625" style="31" customWidth="1"/>
    <col min="3660" max="3660" width="14.5703125" style="31"/>
    <col min="3661" max="3661" width="9.140625" style="31" customWidth="1"/>
    <col min="3662" max="3662" width="14.5703125" style="31" customWidth="1"/>
    <col min="3663" max="3663" width="10.7109375" style="31" customWidth="1"/>
    <col min="3664" max="3664" width="25" style="31" customWidth="1"/>
    <col min="3665" max="3666" width="10.5703125" style="31" customWidth="1"/>
    <col min="3667" max="3668" width="15.7109375" style="31" customWidth="1"/>
    <col min="3669" max="3669" width="9.140625" style="31" customWidth="1"/>
    <col min="3670" max="3673" width="4.7109375" style="31" customWidth="1"/>
    <col min="3674" max="3915" width="9.140625" style="31" customWidth="1"/>
    <col min="3916" max="3916" width="14.5703125" style="31"/>
    <col min="3917" max="3917" width="9.140625" style="31" customWidth="1"/>
    <col min="3918" max="3918" width="14.5703125" style="31" customWidth="1"/>
    <col min="3919" max="3919" width="10.7109375" style="31" customWidth="1"/>
    <col min="3920" max="3920" width="25" style="31" customWidth="1"/>
    <col min="3921" max="3922" width="10.5703125" style="31" customWidth="1"/>
    <col min="3923" max="3924" width="15.7109375" style="31" customWidth="1"/>
    <col min="3925" max="3925" width="9.140625" style="31" customWidth="1"/>
    <col min="3926" max="3929" width="4.7109375" style="31" customWidth="1"/>
    <col min="3930" max="4171" width="9.140625" style="31" customWidth="1"/>
    <col min="4172" max="4172" width="14.5703125" style="31"/>
    <col min="4173" max="4173" width="9.140625" style="31" customWidth="1"/>
    <col min="4174" max="4174" width="14.5703125" style="31" customWidth="1"/>
    <col min="4175" max="4175" width="10.7109375" style="31" customWidth="1"/>
    <col min="4176" max="4176" width="25" style="31" customWidth="1"/>
    <col min="4177" max="4178" width="10.5703125" style="31" customWidth="1"/>
    <col min="4179" max="4180" width="15.7109375" style="31" customWidth="1"/>
    <col min="4181" max="4181" width="9.140625" style="31" customWidth="1"/>
    <col min="4182" max="4185" width="4.7109375" style="31" customWidth="1"/>
    <col min="4186" max="4427" width="9.140625" style="31" customWidth="1"/>
    <col min="4428" max="4428" width="14.5703125" style="31"/>
    <col min="4429" max="4429" width="9.140625" style="31" customWidth="1"/>
    <col min="4430" max="4430" width="14.5703125" style="31" customWidth="1"/>
    <col min="4431" max="4431" width="10.7109375" style="31" customWidth="1"/>
    <col min="4432" max="4432" width="25" style="31" customWidth="1"/>
    <col min="4433" max="4434" width="10.5703125" style="31" customWidth="1"/>
    <col min="4435" max="4436" width="15.7109375" style="31" customWidth="1"/>
    <col min="4437" max="4437" width="9.140625" style="31" customWidth="1"/>
    <col min="4438" max="4441" width="4.7109375" style="31" customWidth="1"/>
    <col min="4442" max="4683" width="9.140625" style="31" customWidth="1"/>
    <col min="4684" max="4684" width="14.5703125" style="31"/>
    <col min="4685" max="4685" width="9.140625" style="31" customWidth="1"/>
    <col min="4686" max="4686" width="14.5703125" style="31" customWidth="1"/>
    <col min="4687" max="4687" width="10.7109375" style="31" customWidth="1"/>
    <col min="4688" max="4688" width="25" style="31" customWidth="1"/>
    <col min="4689" max="4690" width="10.5703125" style="31" customWidth="1"/>
    <col min="4691" max="4692" width="15.7109375" style="31" customWidth="1"/>
    <col min="4693" max="4693" width="9.140625" style="31" customWidth="1"/>
    <col min="4694" max="4697" width="4.7109375" style="31" customWidth="1"/>
    <col min="4698" max="4939" width="9.140625" style="31" customWidth="1"/>
    <col min="4940" max="4940" width="14.5703125" style="31"/>
    <col min="4941" max="4941" width="9.140625" style="31" customWidth="1"/>
    <col min="4942" max="4942" width="14.5703125" style="31" customWidth="1"/>
    <col min="4943" max="4943" width="10.7109375" style="31" customWidth="1"/>
    <col min="4944" max="4944" width="25" style="31" customWidth="1"/>
    <col min="4945" max="4946" width="10.5703125" style="31" customWidth="1"/>
    <col min="4947" max="4948" width="15.7109375" style="31" customWidth="1"/>
    <col min="4949" max="4949" width="9.140625" style="31" customWidth="1"/>
    <col min="4950" max="4953" width="4.7109375" style="31" customWidth="1"/>
    <col min="4954" max="5195" width="9.140625" style="31" customWidth="1"/>
    <col min="5196" max="5196" width="14.5703125" style="31"/>
    <col min="5197" max="5197" width="9.140625" style="31" customWidth="1"/>
    <col min="5198" max="5198" width="14.5703125" style="31" customWidth="1"/>
    <col min="5199" max="5199" width="10.7109375" style="31" customWidth="1"/>
    <col min="5200" max="5200" width="25" style="31" customWidth="1"/>
    <col min="5201" max="5202" width="10.5703125" style="31" customWidth="1"/>
    <col min="5203" max="5204" width="15.7109375" style="31" customWidth="1"/>
    <col min="5205" max="5205" width="9.140625" style="31" customWidth="1"/>
    <col min="5206" max="5209" width="4.7109375" style="31" customWidth="1"/>
    <col min="5210" max="5451" width="9.140625" style="31" customWidth="1"/>
    <col min="5452" max="5452" width="14.5703125" style="31"/>
    <col min="5453" max="5453" width="9.140625" style="31" customWidth="1"/>
    <col min="5454" max="5454" width="14.5703125" style="31" customWidth="1"/>
    <col min="5455" max="5455" width="10.7109375" style="31" customWidth="1"/>
    <col min="5456" max="5456" width="25" style="31" customWidth="1"/>
    <col min="5457" max="5458" width="10.5703125" style="31" customWidth="1"/>
    <col min="5459" max="5460" width="15.7109375" style="31" customWidth="1"/>
    <col min="5461" max="5461" width="9.140625" style="31" customWidth="1"/>
    <col min="5462" max="5465" width="4.7109375" style="31" customWidth="1"/>
    <col min="5466" max="5707" width="9.140625" style="31" customWidth="1"/>
    <col min="5708" max="5708" width="14.5703125" style="31"/>
    <col min="5709" max="5709" width="9.140625" style="31" customWidth="1"/>
    <col min="5710" max="5710" width="14.5703125" style="31" customWidth="1"/>
    <col min="5711" max="5711" width="10.7109375" style="31" customWidth="1"/>
    <col min="5712" max="5712" width="25" style="31" customWidth="1"/>
    <col min="5713" max="5714" width="10.5703125" style="31" customWidth="1"/>
    <col min="5715" max="5716" width="15.7109375" style="31" customWidth="1"/>
    <col min="5717" max="5717" width="9.140625" style="31" customWidth="1"/>
    <col min="5718" max="5721" width="4.7109375" style="31" customWidth="1"/>
    <col min="5722" max="5963" width="9.140625" style="31" customWidth="1"/>
    <col min="5964" max="5964" width="14.5703125" style="31"/>
    <col min="5965" max="5965" width="9.140625" style="31" customWidth="1"/>
    <col min="5966" max="5966" width="14.5703125" style="31" customWidth="1"/>
    <col min="5967" max="5967" width="10.7109375" style="31" customWidth="1"/>
    <col min="5968" max="5968" width="25" style="31" customWidth="1"/>
    <col min="5969" max="5970" width="10.5703125" style="31" customWidth="1"/>
    <col min="5971" max="5972" width="15.7109375" style="31" customWidth="1"/>
    <col min="5973" max="5973" width="9.140625" style="31" customWidth="1"/>
    <col min="5974" max="5977" width="4.7109375" style="31" customWidth="1"/>
    <col min="5978" max="6219" width="9.140625" style="31" customWidth="1"/>
    <col min="6220" max="6220" width="14.5703125" style="31"/>
    <col min="6221" max="6221" width="9.140625" style="31" customWidth="1"/>
    <col min="6222" max="6222" width="14.5703125" style="31" customWidth="1"/>
    <col min="6223" max="6223" width="10.7109375" style="31" customWidth="1"/>
    <col min="6224" max="6224" width="25" style="31" customWidth="1"/>
    <col min="6225" max="6226" width="10.5703125" style="31" customWidth="1"/>
    <col min="6227" max="6228" width="15.7109375" style="31" customWidth="1"/>
    <col min="6229" max="6229" width="9.140625" style="31" customWidth="1"/>
    <col min="6230" max="6233" width="4.7109375" style="31" customWidth="1"/>
    <col min="6234" max="6475" width="9.140625" style="31" customWidth="1"/>
    <col min="6476" max="6476" width="14.5703125" style="31"/>
    <col min="6477" max="6477" width="9.140625" style="31" customWidth="1"/>
    <col min="6478" max="6478" width="14.5703125" style="31" customWidth="1"/>
    <col min="6479" max="6479" width="10.7109375" style="31" customWidth="1"/>
    <col min="6480" max="6480" width="25" style="31" customWidth="1"/>
    <col min="6481" max="6482" width="10.5703125" style="31" customWidth="1"/>
    <col min="6483" max="6484" width="15.7109375" style="31" customWidth="1"/>
    <col min="6485" max="6485" width="9.140625" style="31" customWidth="1"/>
    <col min="6486" max="6489" width="4.7109375" style="31" customWidth="1"/>
    <col min="6490" max="6731" width="9.140625" style="31" customWidth="1"/>
    <col min="6732" max="6732" width="14.5703125" style="31"/>
    <col min="6733" max="6733" width="9.140625" style="31" customWidth="1"/>
    <col min="6734" max="6734" width="14.5703125" style="31" customWidth="1"/>
    <col min="6735" max="6735" width="10.7109375" style="31" customWidth="1"/>
    <col min="6736" max="6736" width="25" style="31" customWidth="1"/>
    <col min="6737" max="6738" width="10.5703125" style="31" customWidth="1"/>
    <col min="6739" max="6740" width="15.7109375" style="31" customWidth="1"/>
    <col min="6741" max="6741" width="9.140625" style="31" customWidth="1"/>
    <col min="6742" max="6745" width="4.7109375" style="31" customWidth="1"/>
    <col min="6746" max="6987" width="9.140625" style="31" customWidth="1"/>
    <col min="6988" max="6988" width="14.5703125" style="31"/>
    <col min="6989" max="6989" width="9.140625" style="31" customWidth="1"/>
    <col min="6990" max="6990" width="14.5703125" style="31" customWidth="1"/>
    <col min="6991" max="6991" width="10.7109375" style="31" customWidth="1"/>
    <col min="6992" max="6992" width="25" style="31" customWidth="1"/>
    <col min="6993" max="6994" width="10.5703125" style="31" customWidth="1"/>
    <col min="6995" max="6996" width="15.7109375" style="31" customWidth="1"/>
    <col min="6997" max="6997" width="9.140625" style="31" customWidth="1"/>
    <col min="6998" max="7001" width="4.7109375" style="31" customWidth="1"/>
    <col min="7002" max="7243" width="9.140625" style="31" customWidth="1"/>
    <col min="7244" max="7244" width="14.5703125" style="31"/>
    <col min="7245" max="7245" width="9.140625" style="31" customWidth="1"/>
    <col min="7246" max="7246" width="14.5703125" style="31" customWidth="1"/>
    <col min="7247" max="7247" width="10.7109375" style="31" customWidth="1"/>
    <col min="7248" max="7248" width="25" style="31" customWidth="1"/>
    <col min="7249" max="7250" width="10.5703125" style="31" customWidth="1"/>
    <col min="7251" max="7252" width="15.7109375" style="31" customWidth="1"/>
    <col min="7253" max="7253" width="9.140625" style="31" customWidth="1"/>
    <col min="7254" max="7257" width="4.7109375" style="31" customWidth="1"/>
    <col min="7258" max="7499" width="9.140625" style="31" customWidth="1"/>
    <col min="7500" max="7500" width="14.5703125" style="31"/>
    <col min="7501" max="7501" width="9.140625" style="31" customWidth="1"/>
    <col min="7502" max="7502" width="14.5703125" style="31" customWidth="1"/>
    <col min="7503" max="7503" width="10.7109375" style="31" customWidth="1"/>
    <col min="7504" max="7504" width="25" style="31" customWidth="1"/>
    <col min="7505" max="7506" width="10.5703125" style="31" customWidth="1"/>
    <col min="7507" max="7508" width="15.7109375" style="31" customWidth="1"/>
    <col min="7509" max="7509" width="9.140625" style="31" customWidth="1"/>
    <col min="7510" max="7513" width="4.7109375" style="31" customWidth="1"/>
    <col min="7514" max="7755" width="9.140625" style="31" customWidth="1"/>
    <col min="7756" max="7756" width="14.5703125" style="31"/>
    <col min="7757" max="7757" width="9.140625" style="31" customWidth="1"/>
    <col min="7758" max="7758" width="14.5703125" style="31" customWidth="1"/>
    <col min="7759" max="7759" width="10.7109375" style="31" customWidth="1"/>
    <col min="7760" max="7760" width="25" style="31" customWidth="1"/>
    <col min="7761" max="7762" width="10.5703125" style="31" customWidth="1"/>
    <col min="7763" max="7764" width="15.7109375" style="31" customWidth="1"/>
    <col min="7765" max="7765" width="9.140625" style="31" customWidth="1"/>
    <col min="7766" max="7769" width="4.7109375" style="31" customWidth="1"/>
    <col min="7770" max="8011" width="9.140625" style="31" customWidth="1"/>
    <col min="8012" max="8012" width="14.5703125" style="31"/>
    <col min="8013" max="8013" width="9.140625" style="31" customWidth="1"/>
    <col min="8014" max="8014" width="14.5703125" style="31" customWidth="1"/>
    <col min="8015" max="8015" width="10.7109375" style="31" customWidth="1"/>
    <col min="8016" max="8016" width="25" style="31" customWidth="1"/>
    <col min="8017" max="8018" width="10.5703125" style="31" customWidth="1"/>
    <col min="8019" max="8020" width="15.7109375" style="31" customWidth="1"/>
    <col min="8021" max="8021" width="9.140625" style="31" customWidth="1"/>
    <col min="8022" max="8025" width="4.7109375" style="31" customWidth="1"/>
    <col min="8026" max="8267" width="9.140625" style="31" customWidth="1"/>
    <col min="8268" max="8268" width="14.5703125" style="31"/>
    <col min="8269" max="8269" width="9.140625" style="31" customWidth="1"/>
    <col min="8270" max="8270" width="14.5703125" style="31" customWidth="1"/>
    <col min="8271" max="8271" width="10.7109375" style="31" customWidth="1"/>
    <col min="8272" max="8272" width="25" style="31" customWidth="1"/>
    <col min="8273" max="8274" width="10.5703125" style="31" customWidth="1"/>
    <col min="8275" max="8276" width="15.7109375" style="31" customWidth="1"/>
    <col min="8277" max="8277" width="9.140625" style="31" customWidth="1"/>
    <col min="8278" max="8281" width="4.7109375" style="31" customWidth="1"/>
    <col min="8282" max="8523" width="9.140625" style="31" customWidth="1"/>
    <col min="8524" max="8524" width="14.5703125" style="31"/>
    <col min="8525" max="8525" width="9.140625" style="31" customWidth="1"/>
    <col min="8526" max="8526" width="14.5703125" style="31" customWidth="1"/>
    <col min="8527" max="8527" width="10.7109375" style="31" customWidth="1"/>
    <col min="8528" max="8528" width="25" style="31" customWidth="1"/>
    <col min="8529" max="8530" width="10.5703125" style="31" customWidth="1"/>
    <col min="8531" max="8532" width="15.7109375" style="31" customWidth="1"/>
    <col min="8533" max="8533" width="9.140625" style="31" customWidth="1"/>
    <col min="8534" max="8537" width="4.7109375" style="31" customWidth="1"/>
    <col min="8538" max="8779" width="9.140625" style="31" customWidth="1"/>
    <col min="8780" max="8780" width="14.5703125" style="31"/>
    <col min="8781" max="8781" width="9.140625" style="31" customWidth="1"/>
    <col min="8782" max="8782" width="14.5703125" style="31" customWidth="1"/>
    <col min="8783" max="8783" width="10.7109375" style="31" customWidth="1"/>
    <col min="8784" max="8784" width="25" style="31" customWidth="1"/>
    <col min="8785" max="8786" width="10.5703125" style="31" customWidth="1"/>
    <col min="8787" max="8788" width="15.7109375" style="31" customWidth="1"/>
    <col min="8789" max="8789" width="9.140625" style="31" customWidth="1"/>
    <col min="8790" max="8793" width="4.7109375" style="31" customWidth="1"/>
    <col min="8794" max="9035" width="9.140625" style="31" customWidth="1"/>
    <col min="9036" max="9036" width="14.5703125" style="31"/>
    <col min="9037" max="9037" width="9.140625" style="31" customWidth="1"/>
    <col min="9038" max="9038" width="14.5703125" style="31" customWidth="1"/>
    <col min="9039" max="9039" width="10.7109375" style="31" customWidth="1"/>
    <col min="9040" max="9040" width="25" style="31" customWidth="1"/>
    <col min="9041" max="9042" width="10.5703125" style="31" customWidth="1"/>
    <col min="9043" max="9044" width="15.7109375" style="31" customWidth="1"/>
    <col min="9045" max="9045" width="9.140625" style="31" customWidth="1"/>
    <col min="9046" max="9049" width="4.7109375" style="31" customWidth="1"/>
    <col min="9050" max="9291" width="9.140625" style="31" customWidth="1"/>
    <col min="9292" max="9292" width="14.5703125" style="31"/>
    <col min="9293" max="9293" width="9.140625" style="31" customWidth="1"/>
    <col min="9294" max="9294" width="14.5703125" style="31" customWidth="1"/>
    <col min="9295" max="9295" width="10.7109375" style="31" customWidth="1"/>
    <col min="9296" max="9296" width="25" style="31" customWidth="1"/>
    <col min="9297" max="9298" width="10.5703125" style="31" customWidth="1"/>
    <col min="9299" max="9300" width="15.7109375" style="31" customWidth="1"/>
    <col min="9301" max="9301" width="9.140625" style="31" customWidth="1"/>
    <col min="9302" max="9305" width="4.7109375" style="31" customWidth="1"/>
    <col min="9306" max="9547" width="9.140625" style="31" customWidth="1"/>
    <col min="9548" max="9548" width="14.5703125" style="31"/>
    <col min="9549" max="9549" width="9.140625" style="31" customWidth="1"/>
    <col min="9550" max="9550" width="14.5703125" style="31" customWidth="1"/>
    <col min="9551" max="9551" width="10.7109375" style="31" customWidth="1"/>
    <col min="9552" max="9552" width="25" style="31" customWidth="1"/>
    <col min="9553" max="9554" width="10.5703125" style="31" customWidth="1"/>
    <col min="9555" max="9556" width="15.7109375" style="31" customWidth="1"/>
    <col min="9557" max="9557" width="9.140625" style="31" customWidth="1"/>
    <col min="9558" max="9561" width="4.7109375" style="31" customWidth="1"/>
    <col min="9562" max="9803" width="9.140625" style="31" customWidth="1"/>
    <col min="9804" max="9804" width="14.5703125" style="31"/>
    <col min="9805" max="9805" width="9.140625" style="31" customWidth="1"/>
    <col min="9806" max="9806" width="14.5703125" style="31" customWidth="1"/>
    <col min="9807" max="9807" width="10.7109375" style="31" customWidth="1"/>
    <col min="9808" max="9808" width="25" style="31" customWidth="1"/>
    <col min="9809" max="9810" width="10.5703125" style="31" customWidth="1"/>
    <col min="9811" max="9812" width="15.7109375" style="31" customWidth="1"/>
    <col min="9813" max="9813" width="9.140625" style="31" customWidth="1"/>
    <col min="9814" max="9817" width="4.7109375" style="31" customWidth="1"/>
    <col min="9818" max="10059" width="9.140625" style="31" customWidth="1"/>
    <col min="10060" max="10060" width="14.5703125" style="31"/>
    <col min="10061" max="10061" width="9.140625" style="31" customWidth="1"/>
    <col min="10062" max="10062" width="14.5703125" style="31" customWidth="1"/>
    <col min="10063" max="10063" width="10.7109375" style="31" customWidth="1"/>
    <col min="10064" max="10064" width="25" style="31" customWidth="1"/>
    <col min="10065" max="10066" width="10.5703125" style="31" customWidth="1"/>
    <col min="10067" max="10068" width="15.7109375" style="31" customWidth="1"/>
    <col min="10069" max="10069" width="9.140625" style="31" customWidth="1"/>
    <col min="10070" max="10073" width="4.7109375" style="31" customWidth="1"/>
    <col min="10074" max="10315" width="9.140625" style="31" customWidth="1"/>
    <col min="10316" max="10316" width="14.5703125" style="31"/>
    <col min="10317" max="10317" width="9.140625" style="31" customWidth="1"/>
    <col min="10318" max="10318" width="14.5703125" style="31" customWidth="1"/>
    <col min="10319" max="10319" width="10.7109375" style="31" customWidth="1"/>
    <col min="10320" max="10320" width="25" style="31" customWidth="1"/>
    <col min="10321" max="10322" width="10.5703125" style="31" customWidth="1"/>
    <col min="10323" max="10324" width="15.7109375" style="31" customWidth="1"/>
    <col min="10325" max="10325" width="9.140625" style="31" customWidth="1"/>
    <col min="10326" max="10329" width="4.7109375" style="31" customWidth="1"/>
    <col min="10330" max="10571" width="9.140625" style="31" customWidth="1"/>
    <col min="10572" max="10572" width="14.5703125" style="31"/>
    <col min="10573" max="10573" width="9.140625" style="31" customWidth="1"/>
    <col min="10574" max="10574" width="14.5703125" style="31" customWidth="1"/>
    <col min="10575" max="10575" width="10.7109375" style="31" customWidth="1"/>
    <col min="10576" max="10576" width="25" style="31" customWidth="1"/>
    <col min="10577" max="10578" width="10.5703125" style="31" customWidth="1"/>
    <col min="10579" max="10580" width="15.7109375" style="31" customWidth="1"/>
    <col min="10581" max="10581" width="9.140625" style="31" customWidth="1"/>
    <col min="10582" max="10585" width="4.7109375" style="31" customWidth="1"/>
    <col min="10586" max="10827" width="9.140625" style="31" customWidth="1"/>
    <col min="10828" max="10828" width="14.5703125" style="31"/>
    <col min="10829" max="10829" width="9.140625" style="31" customWidth="1"/>
    <col min="10830" max="10830" width="14.5703125" style="31" customWidth="1"/>
    <col min="10831" max="10831" width="10.7109375" style="31" customWidth="1"/>
    <col min="10832" max="10832" width="25" style="31" customWidth="1"/>
    <col min="10833" max="10834" width="10.5703125" style="31" customWidth="1"/>
    <col min="10835" max="10836" width="15.7109375" style="31" customWidth="1"/>
    <col min="10837" max="10837" width="9.140625" style="31" customWidth="1"/>
    <col min="10838" max="10841" width="4.7109375" style="31" customWidth="1"/>
    <col min="10842" max="11083" width="9.140625" style="31" customWidth="1"/>
    <col min="11084" max="11084" width="14.5703125" style="31"/>
    <col min="11085" max="11085" width="9.140625" style="31" customWidth="1"/>
    <col min="11086" max="11086" width="14.5703125" style="31" customWidth="1"/>
    <col min="11087" max="11087" width="10.7109375" style="31" customWidth="1"/>
    <col min="11088" max="11088" width="25" style="31" customWidth="1"/>
    <col min="11089" max="11090" width="10.5703125" style="31" customWidth="1"/>
    <col min="11091" max="11092" width="15.7109375" style="31" customWidth="1"/>
    <col min="11093" max="11093" width="9.140625" style="31" customWidth="1"/>
    <col min="11094" max="11097" width="4.7109375" style="31" customWidth="1"/>
    <col min="11098" max="11339" width="9.140625" style="31" customWidth="1"/>
    <col min="11340" max="11340" width="14.5703125" style="31"/>
    <col min="11341" max="11341" width="9.140625" style="31" customWidth="1"/>
    <col min="11342" max="11342" width="14.5703125" style="31" customWidth="1"/>
    <col min="11343" max="11343" width="10.7109375" style="31" customWidth="1"/>
    <col min="11344" max="11344" width="25" style="31" customWidth="1"/>
    <col min="11345" max="11346" width="10.5703125" style="31" customWidth="1"/>
    <col min="11347" max="11348" width="15.7109375" style="31" customWidth="1"/>
    <col min="11349" max="11349" width="9.140625" style="31" customWidth="1"/>
    <col min="11350" max="11353" width="4.7109375" style="31" customWidth="1"/>
    <col min="11354" max="11595" width="9.140625" style="31" customWidth="1"/>
    <col min="11596" max="11596" width="14.5703125" style="31"/>
    <col min="11597" max="11597" width="9.140625" style="31" customWidth="1"/>
    <col min="11598" max="11598" width="14.5703125" style="31" customWidth="1"/>
    <col min="11599" max="11599" width="10.7109375" style="31" customWidth="1"/>
    <col min="11600" max="11600" width="25" style="31" customWidth="1"/>
    <col min="11601" max="11602" width="10.5703125" style="31" customWidth="1"/>
    <col min="11603" max="11604" width="15.7109375" style="31" customWidth="1"/>
    <col min="11605" max="11605" width="9.140625" style="31" customWidth="1"/>
    <col min="11606" max="11609" width="4.7109375" style="31" customWidth="1"/>
    <col min="11610" max="11851" width="9.140625" style="31" customWidth="1"/>
    <col min="11852" max="11852" width="14.5703125" style="31"/>
    <col min="11853" max="11853" width="9.140625" style="31" customWidth="1"/>
    <col min="11854" max="11854" width="14.5703125" style="31" customWidth="1"/>
    <col min="11855" max="11855" width="10.7109375" style="31" customWidth="1"/>
    <col min="11856" max="11856" width="25" style="31" customWidth="1"/>
    <col min="11857" max="11858" width="10.5703125" style="31" customWidth="1"/>
    <col min="11859" max="11860" width="15.7109375" style="31" customWidth="1"/>
    <col min="11861" max="11861" width="9.140625" style="31" customWidth="1"/>
    <col min="11862" max="11865" width="4.7109375" style="31" customWidth="1"/>
    <col min="11866" max="12107" width="9.140625" style="31" customWidth="1"/>
    <col min="12108" max="12108" width="14.5703125" style="31"/>
    <col min="12109" max="12109" width="9.140625" style="31" customWidth="1"/>
    <col min="12110" max="12110" width="14.5703125" style="31" customWidth="1"/>
    <col min="12111" max="12111" width="10.7109375" style="31" customWidth="1"/>
    <col min="12112" max="12112" width="25" style="31" customWidth="1"/>
    <col min="12113" max="12114" width="10.5703125" style="31" customWidth="1"/>
    <col min="12115" max="12116" width="15.7109375" style="31" customWidth="1"/>
    <col min="12117" max="12117" width="9.140625" style="31" customWidth="1"/>
    <col min="12118" max="12121" width="4.7109375" style="31" customWidth="1"/>
    <col min="12122" max="12363" width="9.140625" style="31" customWidth="1"/>
    <col min="12364" max="12364" width="14.5703125" style="31"/>
    <col min="12365" max="12365" width="9.140625" style="31" customWidth="1"/>
    <col min="12366" max="12366" width="14.5703125" style="31" customWidth="1"/>
    <col min="12367" max="12367" width="10.7109375" style="31" customWidth="1"/>
    <col min="12368" max="12368" width="25" style="31" customWidth="1"/>
    <col min="12369" max="12370" width="10.5703125" style="31" customWidth="1"/>
    <col min="12371" max="12372" width="15.7109375" style="31" customWidth="1"/>
    <col min="12373" max="12373" width="9.140625" style="31" customWidth="1"/>
    <col min="12374" max="12377" width="4.7109375" style="31" customWidth="1"/>
    <col min="12378" max="12619" width="9.140625" style="31" customWidth="1"/>
    <col min="12620" max="12620" width="14.5703125" style="31"/>
    <col min="12621" max="12621" width="9.140625" style="31" customWidth="1"/>
    <col min="12622" max="12622" width="14.5703125" style="31" customWidth="1"/>
    <col min="12623" max="12623" width="10.7109375" style="31" customWidth="1"/>
    <col min="12624" max="12624" width="25" style="31" customWidth="1"/>
    <col min="12625" max="12626" width="10.5703125" style="31" customWidth="1"/>
    <col min="12627" max="12628" width="15.7109375" style="31" customWidth="1"/>
    <col min="12629" max="12629" width="9.140625" style="31" customWidth="1"/>
    <col min="12630" max="12633" width="4.7109375" style="31" customWidth="1"/>
    <col min="12634" max="12875" width="9.140625" style="31" customWidth="1"/>
    <col min="12876" max="12876" width="14.5703125" style="31"/>
    <col min="12877" max="12877" width="9.140625" style="31" customWidth="1"/>
    <col min="12878" max="12878" width="14.5703125" style="31" customWidth="1"/>
    <col min="12879" max="12879" width="10.7109375" style="31" customWidth="1"/>
    <col min="12880" max="12880" width="25" style="31" customWidth="1"/>
    <col min="12881" max="12882" width="10.5703125" style="31" customWidth="1"/>
    <col min="12883" max="12884" width="15.7109375" style="31" customWidth="1"/>
    <col min="12885" max="12885" width="9.140625" style="31" customWidth="1"/>
    <col min="12886" max="12889" width="4.7109375" style="31" customWidth="1"/>
    <col min="12890" max="13131" width="9.140625" style="31" customWidth="1"/>
    <col min="13132" max="13132" width="14.5703125" style="31"/>
    <col min="13133" max="13133" width="9.140625" style="31" customWidth="1"/>
    <col min="13134" max="13134" width="14.5703125" style="31" customWidth="1"/>
    <col min="13135" max="13135" width="10.7109375" style="31" customWidth="1"/>
    <col min="13136" max="13136" width="25" style="31" customWidth="1"/>
    <col min="13137" max="13138" width="10.5703125" style="31" customWidth="1"/>
    <col min="13139" max="13140" width="15.7109375" style="31" customWidth="1"/>
    <col min="13141" max="13141" width="9.140625" style="31" customWidth="1"/>
    <col min="13142" max="13145" width="4.7109375" style="31" customWidth="1"/>
    <col min="13146" max="13387" width="9.140625" style="31" customWidth="1"/>
    <col min="13388" max="13388" width="14.5703125" style="31"/>
    <col min="13389" max="13389" width="9.140625" style="31" customWidth="1"/>
    <col min="13390" max="13390" width="14.5703125" style="31" customWidth="1"/>
    <col min="13391" max="13391" width="10.7109375" style="31" customWidth="1"/>
    <col min="13392" max="13392" width="25" style="31" customWidth="1"/>
    <col min="13393" max="13394" width="10.5703125" style="31" customWidth="1"/>
    <col min="13395" max="13396" width="15.7109375" style="31" customWidth="1"/>
    <col min="13397" max="13397" width="9.140625" style="31" customWidth="1"/>
    <col min="13398" max="13401" width="4.7109375" style="31" customWidth="1"/>
    <col min="13402" max="13643" width="9.140625" style="31" customWidth="1"/>
    <col min="13644" max="13644" width="14.5703125" style="31"/>
    <col min="13645" max="13645" width="9.140625" style="31" customWidth="1"/>
    <col min="13646" max="13646" width="14.5703125" style="31" customWidth="1"/>
    <col min="13647" max="13647" width="10.7109375" style="31" customWidth="1"/>
    <col min="13648" max="13648" width="25" style="31" customWidth="1"/>
    <col min="13649" max="13650" width="10.5703125" style="31" customWidth="1"/>
    <col min="13651" max="13652" width="15.7109375" style="31" customWidth="1"/>
    <col min="13653" max="13653" width="9.140625" style="31" customWidth="1"/>
    <col min="13654" max="13657" width="4.7109375" style="31" customWidth="1"/>
    <col min="13658" max="13899" width="9.140625" style="31" customWidth="1"/>
    <col min="13900" max="13900" width="14.5703125" style="31"/>
    <col min="13901" max="13901" width="9.140625" style="31" customWidth="1"/>
    <col min="13902" max="13902" width="14.5703125" style="31" customWidth="1"/>
    <col min="13903" max="13903" width="10.7109375" style="31" customWidth="1"/>
    <col min="13904" max="13904" width="25" style="31" customWidth="1"/>
    <col min="13905" max="13906" width="10.5703125" style="31" customWidth="1"/>
    <col min="13907" max="13908" width="15.7109375" style="31" customWidth="1"/>
    <col min="13909" max="13909" width="9.140625" style="31" customWidth="1"/>
    <col min="13910" max="13913" width="4.7109375" style="31" customWidth="1"/>
    <col min="13914" max="14155" width="9.140625" style="31" customWidth="1"/>
    <col min="14156" max="14156" width="14.5703125" style="31"/>
    <col min="14157" max="14157" width="9.140625" style="31" customWidth="1"/>
    <col min="14158" max="14158" width="14.5703125" style="31" customWidth="1"/>
    <col min="14159" max="14159" width="10.7109375" style="31" customWidth="1"/>
    <col min="14160" max="14160" width="25" style="31" customWidth="1"/>
    <col min="14161" max="14162" width="10.5703125" style="31" customWidth="1"/>
    <col min="14163" max="14164" width="15.7109375" style="31" customWidth="1"/>
    <col min="14165" max="14165" width="9.140625" style="31" customWidth="1"/>
    <col min="14166" max="14169" width="4.7109375" style="31" customWidth="1"/>
    <col min="14170" max="14411" width="9.140625" style="31" customWidth="1"/>
    <col min="14412" max="14412" width="14.5703125" style="31"/>
    <col min="14413" max="14413" width="9.140625" style="31" customWidth="1"/>
    <col min="14414" max="14414" width="14.5703125" style="31" customWidth="1"/>
    <col min="14415" max="14415" width="10.7109375" style="31" customWidth="1"/>
    <col min="14416" max="14416" width="25" style="31" customWidth="1"/>
    <col min="14417" max="14418" width="10.5703125" style="31" customWidth="1"/>
    <col min="14419" max="14420" width="15.7109375" style="31" customWidth="1"/>
    <col min="14421" max="14421" width="9.140625" style="31" customWidth="1"/>
    <col min="14422" max="14425" width="4.7109375" style="31" customWidth="1"/>
    <col min="14426" max="14667" width="9.140625" style="31" customWidth="1"/>
    <col min="14668" max="14668" width="14.5703125" style="31"/>
    <col min="14669" max="14669" width="9.140625" style="31" customWidth="1"/>
    <col min="14670" max="14670" width="14.5703125" style="31" customWidth="1"/>
    <col min="14671" max="14671" width="10.7109375" style="31" customWidth="1"/>
    <col min="14672" max="14672" width="25" style="31" customWidth="1"/>
    <col min="14673" max="14674" width="10.5703125" style="31" customWidth="1"/>
    <col min="14675" max="14676" width="15.7109375" style="31" customWidth="1"/>
    <col min="14677" max="14677" width="9.140625" style="31" customWidth="1"/>
    <col min="14678" max="14681" width="4.7109375" style="31" customWidth="1"/>
    <col min="14682" max="14923" width="9.140625" style="31" customWidth="1"/>
    <col min="14924" max="14924" width="14.5703125" style="31"/>
    <col min="14925" max="14925" width="9.140625" style="31" customWidth="1"/>
    <col min="14926" max="14926" width="14.5703125" style="31" customWidth="1"/>
    <col min="14927" max="14927" width="10.7109375" style="31" customWidth="1"/>
    <col min="14928" max="14928" width="25" style="31" customWidth="1"/>
    <col min="14929" max="14930" width="10.5703125" style="31" customWidth="1"/>
    <col min="14931" max="14932" width="15.7109375" style="31" customWidth="1"/>
    <col min="14933" max="14933" width="9.140625" style="31" customWidth="1"/>
    <col min="14934" max="14937" width="4.7109375" style="31" customWidth="1"/>
    <col min="14938" max="15179" width="9.140625" style="31" customWidth="1"/>
    <col min="15180" max="15180" width="14.5703125" style="31"/>
    <col min="15181" max="15181" width="9.140625" style="31" customWidth="1"/>
    <col min="15182" max="15182" width="14.5703125" style="31" customWidth="1"/>
    <col min="15183" max="15183" width="10.7109375" style="31" customWidth="1"/>
    <col min="15184" max="15184" width="25" style="31" customWidth="1"/>
    <col min="15185" max="15186" width="10.5703125" style="31" customWidth="1"/>
    <col min="15187" max="15188" width="15.7109375" style="31" customWidth="1"/>
    <col min="15189" max="15189" width="9.140625" style="31" customWidth="1"/>
    <col min="15190" max="15193" width="4.7109375" style="31" customWidth="1"/>
    <col min="15194" max="15435" width="9.140625" style="31" customWidth="1"/>
    <col min="15436" max="15436" width="14.5703125" style="31"/>
    <col min="15437" max="15437" width="9.140625" style="31" customWidth="1"/>
    <col min="15438" max="15438" width="14.5703125" style="31" customWidth="1"/>
    <col min="15439" max="15439" width="10.7109375" style="31" customWidth="1"/>
    <col min="15440" max="15440" width="25" style="31" customWidth="1"/>
    <col min="15441" max="15442" width="10.5703125" style="31" customWidth="1"/>
    <col min="15443" max="15444" width="15.7109375" style="31" customWidth="1"/>
    <col min="15445" max="15445" width="9.140625" style="31" customWidth="1"/>
    <col min="15446" max="15449" width="4.7109375" style="31" customWidth="1"/>
    <col min="15450" max="15691" width="9.140625" style="31" customWidth="1"/>
    <col min="15692" max="15692" width="14.5703125" style="31"/>
    <col min="15693" max="15693" width="9.140625" style="31" customWidth="1"/>
    <col min="15694" max="15694" width="14.5703125" style="31" customWidth="1"/>
    <col min="15695" max="15695" width="10.7109375" style="31" customWidth="1"/>
    <col min="15696" max="15696" width="25" style="31" customWidth="1"/>
    <col min="15697" max="15698" width="10.5703125" style="31" customWidth="1"/>
    <col min="15699" max="15700" width="15.7109375" style="31" customWidth="1"/>
    <col min="15701" max="15701" width="9.140625" style="31" customWidth="1"/>
    <col min="15702" max="15705" width="4.7109375" style="31" customWidth="1"/>
    <col min="15706" max="15947" width="9.140625" style="31" customWidth="1"/>
    <col min="15948" max="15948" width="14.5703125" style="31"/>
    <col min="15949" max="15949" width="9.140625" style="31" customWidth="1"/>
    <col min="15950" max="15950" width="14.5703125" style="31" customWidth="1"/>
    <col min="15951" max="15951" width="10.7109375" style="31" customWidth="1"/>
    <col min="15952" max="15952" width="25" style="31" customWidth="1"/>
    <col min="15953" max="15954" width="10.5703125" style="31" customWidth="1"/>
    <col min="15955" max="15956" width="15.7109375" style="31" customWidth="1"/>
    <col min="15957" max="15957" width="9.140625" style="31" customWidth="1"/>
    <col min="15958" max="15961" width="4.7109375" style="31" customWidth="1"/>
    <col min="15962" max="16384" width="9.140625" style="31" customWidth="1"/>
  </cols>
  <sheetData>
    <row r="1" spans="1:68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</row>
    <row r="2" spans="1:68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1"/>
      <c r="R2" s="41"/>
      <c r="S2" s="40"/>
      <c r="T2" s="40"/>
      <c r="U2" s="40"/>
    </row>
    <row r="3" spans="1:68" s="91" customFormat="1">
      <c r="A3" s="40"/>
      <c r="B3" s="40"/>
      <c r="C3" s="200"/>
      <c r="D3" s="200"/>
      <c r="E3" s="200"/>
      <c r="F3" s="200"/>
      <c r="G3" s="40"/>
      <c r="H3" s="40"/>
      <c r="I3" s="40"/>
      <c r="J3" s="40"/>
      <c r="K3" s="40"/>
      <c r="L3" s="40"/>
      <c r="M3" s="40"/>
      <c r="N3" s="40"/>
      <c r="O3" s="40"/>
      <c r="P3" s="40" t="s">
        <v>7010</v>
      </c>
      <c r="Q3" s="228"/>
      <c r="R3" s="228"/>
      <c r="S3" s="228"/>
      <c r="T3" s="228"/>
      <c r="U3" s="40"/>
    </row>
    <row r="4" spans="1:68" s="91" customFormat="1">
      <c r="A4" s="40"/>
      <c r="B4" s="200"/>
      <c r="C4" s="20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 t="s">
        <v>7011</v>
      </c>
      <c r="Q4" s="228"/>
      <c r="R4" s="228"/>
      <c r="S4" s="228"/>
      <c r="T4" s="228"/>
      <c r="U4" s="40"/>
    </row>
    <row r="5" spans="1:68" s="91" customFormat="1" ht="17.25">
      <c r="A5" s="40"/>
      <c r="B5" s="200"/>
      <c r="C5" s="200"/>
      <c r="D5" s="40"/>
      <c r="E5" s="200"/>
      <c r="F5" s="200"/>
      <c r="G5" s="40"/>
      <c r="H5" s="40"/>
      <c r="I5" s="40"/>
      <c r="J5" s="40"/>
      <c r="K5" s="40"/>
      <c r="L5" s="40"/>
      <c r="M5" s="40"/>
      <c r="N5" s="40"/>
      <c r="O5" s="40"/>
      <c r="P5" s="40"/>
      <c r="Q5" s="482" t="s">
        <v>7113</v>
      </c>
      <c r="R5" s="482" t="s">
        <v>7113</v>
      </c>
      <c r="S5" s="482" t="s">
        <v>7113</v>
      </c>
      <c r="T5" s="482" t="s">
        <v>7113</v>
      </c>
      <c r="U5" s="40"/>
    </row>
    <row r="6" spans="1:68" s="91" customFormat="1" ht="21">
      <c r="A6" s="40"/>
      <c r="B6" s="200"/>
      <c r="C6" s="40"/>
      <c r="D6" s="40"/>
      <c r="E6" s="200"/>
      <c r="F6" s="200"/>
      <c r="G6" s="40"/>
      <c r="H6" s="40"/>
      <c r="I6" s="40"/>
      <c r="J6" s="40"/>
      <c r="K6" s="40"/>
      <c r="L6" s="40"/>
      <c r="M6" s="40"/>
      <c r="N6" s="40"/>
      <c r="O6" s="40"/>
      <c r="P6" s="40"/>
      <c r="Q6" s="229" t="s">
        <v>7012</v>
      </c>
      <c r="R6" s="229" t="s">
        <v>7013</v>
      </c>
      <c r="S6" s="229" t="s">
        <v>7008</v>
      </c>
      <c r="T6" s="229" t="s">
        <v>7009</v>
      </c>
      <c r="U6" s="40"/>
    </row>
    <row r="7" spans="1:68" s="91" customFormat="1" ht="28.5">
      <c r="A7" s="40"/>
      <c r="B7" s="200" t="str">
        <f>'VT01'!$B$7</f>
        <v>TAB_010_619_GB</v>
      </c>
      <c r="C7" s="40"/>
      <c r="D7" s="40"/>
      <c r="E7" s="40" t="str">
        <f>'VT01'!$E$7</f>
        <v>Zdat 10.07.2020</v>
      </c>
      <c r="F7" s="40"/>
      <c r="G7" s="40"/>
      <c r="H7" s="40"/>
      <c r="I7" s="40"/>
      <c r="J7" s="40"/>
      <c r="K7" s="40"/>
      <c r="L7" s="40"/>
      <c r="M7" s="40"/>
      <c r="N7" s="40"/>
      <c r="O7" s="40"/>
      <c r="P7" s="41">
        <f>COUNTA(Q7:T7)</f>
        <v>4</v>
      </c>
      <c r="Q7" s="230" t="s">
        <v>7182</v>
      </c>
      <c r="R7" s="230" t="s">
        <v>7182</v>
      </c>
      <c r="S7" s="230" t="s">
        <v>7182</v>
      </c>
      <c r="T7" s="230" t="s">
        <v>7182</v>
      </c>
      <c r="U7" s="40"/>
    </row>
    <row r="8" spans="1:68" s="91" customFormat="1" ht="26.25">
      <c r="A8" s="40"/>
      <c r="B8" s="40"/>
      <c r="C8" s="40"/>
      <c r="D8" s="42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231" t="s">
        <v>7019</v>
      </c>
      <c r="R8" s="231" t="s">
        <v>7019</v>
      </c>
      <c r="S8" s="231" t="s">
        <v>7019</v>
      </c>
      <c r="T8" s="231" t="s">
        <v>7019</v>
      </c>
      <c r="U8" s="40"/>
    </row>
    <row r="9" spans="1:68" s="99" customFormat="1" ht="50.25" customHeight="1">
      <c r="A9" s="42"/>
      <c r="B9" s="207" t="s">
        <v>6978</v>
      </c>
      <c r="C9" s="208" t="s">
        <v>6979</v>
      </c>
      <c r="D9" s="209" t="s">
        <v>6980</v>
      </c>
      <c r="E9" s="210" t="s">
        <v>6981</v>
      </c>
      <c r="F9" s="210" t="s">
        <v>6982</v>
      </c>
      <c r="G9" s="210" t="s">
        <v>6983</v>
      </c>
      <c r="H9" s="211" t="s">
        <v>6984</v>
      </c>
      <c r="I9" s="211" t="s">
        <v>6985</v>
      </c>
      <c r="J9" s="211" t="s">
        <v>6986</v>
      </c>
      <c r="K9" s="210" t="s">
        <v>6987</v>
      </c>
      <c r="L9" s="210" t="s">
        <v>6988</v>
      </c>
      <c r="M9" s="210" t="s">
        <v>6989</v>
      </c>
      <c r="N9" s="210" t="s">
        <v>6990</v>
      </c>
      <c r="O9" s="210" t="s">
        <v>6991</v>
      </c>
      <c r="P9" s="210" t="s">
        <v>6984</v>
      </c>
      <c r="Q9" s="226" t="str">
        <f t="shared" ref="Q9:T9" si="0">RIGHT(Q6,1)</f>
        <v>1</v>
      </c>
      <c r="R9" s="226" t="str">
        <f t="shared" si="0"/>
        <v>2</v>
      </c>
      <c r="S9" s="226" t="str">
        <f t="shared" si="0"/>
        <v>3</v>
      </c>
      <c r="T9" s="226" t="str">
        <f t="shared" si="0"/>
        <v>4</v>
      </c>
      <c r="U9" s="40"/>
      <c r="V9" s="31"/>
      <c r="W9" s="31"/>
      <c r="X9" s="31"/>
    </row>
    <row r="10" spans="1:68" s="100" customFormat="1" ht="75">
      <c r="A10" s="227"/>
      <c r="B10" s="213" t="s">
        <v>7887</v>
      </c>
      <c r="C10" s="283" t="s">
        <v>11</v>
      </c>
      <c r="D10" s="233">
        <v>100</v>
      </c>
      <c r="E10" s="761" t="str">
        <f t="shared" ref="E10:E19" si="1">CONCATENATE("1FE14R3",MID(F10,9,3),IF(MID(F10,13,1)="",0,MID(F10,13,1)),IF(MID(F10,14,1)="",0,MID(F10,14,1)),G10)</f>
        <v>1FE14R3000A0J</v>
      </c>
      <c r="F10" s="762" t="s">
        <v>114</v>
      </c>
      <c r="G10" s="217" t="s">
        <v>7895</v>
      </c>
      <c r="H10" s="284"/>
      <c r="I10" s="779" t="s">
        <v>7319</v>
      </c>
      <c r="J10" s="330" t="s">
        <v>7183</v>
      </c>
      <c r="K10" s="537" t="s">
        <v>7662</v>
      </c>
      <c r="L10" s="537" t="s">
        <v>7670</v>
      </c>
      <c r="M10" s="544" t="s">
        <v>7783</v>
      </c>
      <c r="N10" s="141" t="s">
        <v>115</v>
      </c>
      <c r="O10" s="221">
        <v>1</v>
      </c>
      <c r="P10" s="221"/>
      <c r="Q10" s="236" t="s">
        <v>6789</v>
      </c>
      <c r="R10" s="236" t="s">
        <v>6789</v>
      </c>
      <c r="S10" s="236" t="s">
        <v>6789</v>
      </c>
      <c r="T10" s="236" t="s">
        <v>6789</v>
      </c>
      <c r="U10" s="40"/>
      <c r="V10" s="31"/>
      <c r="W10" s="31"/>
      <c r="X10" s="31"/>
    </row>
    <row r="11" spans="1:68" s="100" customFormat="1" ht="15" customHeight="1">
      <c r="A11" s="227"/>
      <c r="B11" s="224" t="s">
        <v>7864</v>
      </c>
      <c r="C11" s="283" t="s">
        <v>11</v>
      </c>
      <c r="D11" s="233">
        <v>200</v>
      </c>
      <c r="E11" s="761" t="str">
        <f>CONCATENATE("1FE14R3",MID(F11,9,3),IF(MID(F11,13,1)="",0,MID(F11,13,1)),IF(MID(F11,14,1)="",0,MID(F11,14,1)),G11)</f>
        <v>1FE14R3064A0J</v>
      </c>
      <c r="F11" s="762" t="s">
        <v>830</v>
      </c>
      <c r="G11" s="217" t="s">
        <v>7895</v>
      </c>
      <c r="H11" s="284"/>
      <c r="I11" s="777" t="s">
        <v>7184</v>
      </c>
      <c r="J11" s="425"/>
      <c r="K11" s="537" t="s">
        <v>7663</v>
      </c>
      <c r="L11" s="537" t="s">
        <v>7671</v>
      </c>
      <c r="M11" s="235"/>
      <c r="N11" s="218" t="s">
        <v>115</v>
      </c>
      <c r="O11" s="221">
        <v>1</v>
      </c>
      <c r="P11" s="221"/>
      <c r="Q11" s="539" t="s">
        <v>6789</v>
      </c>
      <c r="R11" s="539" t="s">
        <v>6789</v>
      </c>
      <c r="S11" s="539" t="s">
        <v>6789</v>
      </c>
      <c r="T11" s="539" t="s">
        <v>6789</v>
      </c>
      <c r="U11" s="40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</row>
    <row r="12" spans="1:68" s="100" customFormat="1" ht="28.5" customHeight="1">
      <c r="A12" s="227"/>
      <c r="B12" s="286" t="s">
        <v>7358</v>
      </c>
      <c r="C12" s="405" t="s">
        <v>11</v>
      </c>
      <c r="D12" s="237">
        <v>300</v>
      </c>
      <c r="E12" s="788" t="str">
        <f t="shared" si="1"/>
        <v>1FE14R3161A0C</v>
      </c>
      <c r="F12" s="765" t="s">
        <v>1070</v>
      </c>
      <c r="G12" s="199" t="s">
        <v>7024</v>
      </c>
      <c r="H12" s="254"/>
      <c r="I12" s="779" t="s">
        <v>7185</v>
      </c>
      <c r="J12" s="425"/>
      <c r="K12" s="538" t="s">
        <v>7664</v>
      </c>
      <c r="L12" s="249"/>
      <c r="M12" s="254"/>
      <c r="N12" s="141" t="s">
        <v>1071</v>
      </c>
      <c r="O12" s="251">
        <v>0.38</v>
      </c>
      <c r="P12" s="251"/>
      <c r="Q12" s="539" t="s">
        <v>6789</v>
      </c>
      <c r="R12" s="539" t="s">
        <v>6789</v>
      </c>
      <c r="S12" s="539" t="s">
        <v>117</v>
      </c>
      <c r="T12" s="539" t="s">
        <v>117</v>
      </c>
      <c r="U12" s="40"/>
      <c r="V12" s="31"/>
      <c r="W12" s="31"/>
      <c r="X12" s="31"/>
    </row>
    <row r="13" spans="1:68" s="100" customFormat="1" ht="19.5" customHeight="1">
      <c r="A13" s="227"/>
      <c r="B13" s="554" t="s">
        <v>7358</v>
      </c>
      <c r="C13" s="539" t="s">
        <v>11</v>
      </c>
      <c r="D13" s="539">
        <v>301</v>
      </c>
      <c r="E13" s="820" t="str">
        <f t="shared" si="1"/>
        <v>1FE14R3161E0B</v>
      </c>
      <c r="F13" s="775" t="s">
        <v>1072</v>
      </c>
      <c r="G13" s="539" t="s">
        <v>6622</v>
      </c>
      <c r="H13" s="539"/>
      <c r="I13" s="775" t="s">
        <v>7186</v>
      </c>
      <c r="J13" s="287"/>
      <c r="K13" s="673" t="s">
        <v>7665</v>
      </c>
      <c r="L13" s="287"/>
      <c r="M13" s="287"/>
      <c r="N13" s="257" t="s">
        <v>1073</v>
      </c>
      <c r="O13" s="288">
        <v>0</v>
      </c>
      <c r="P13" s="539"/>
      <c r="Q13" s="539" t="s">
        <v>117</v>
      </c>
      <c r="R13" s="539" t="s">
        <v>117</v>
      </c>
      <c r="S13" s="539" t="s">
        <v>6789</v>
      </c>
      <c r="T13" s="539" t="s">
        <v>6789</v>
      </c>
      <c r="U13" s="40"/>
      <c r="V13" s="31"/>
      <c r="W13" s="31"/>
      <c r="X13" s="31"/>
    </row>
    <row r="14" spans="1:68" s="100" customFormat="1" ht="19.5" customHeight="1">
      <c r="A14" s="227"/>
      <c r="B14" s="585" t="s">
        <v>7926</v>
      </c>
      <c r="C14" s="548" t="s">
        <v>11</v>
      </c>
      <c r="D14" s="548">
        <v>301</v>
      </c>
      <c r="E14" s="821" t="str">
        <f t="shared" si="1"/>
        <v>1FE14R3161G0D</v>
      </c>
      <c r="F14" s="810" t="s">
        <v>1074</v>
      </c>
      <c r="G14" s="586" t="s">
        <v>7098</v>
      </c>
      <c r="H14" s="548"/>
      <c r="I14" s="810" t="s">
        <v>7186</v>
      </c>
      <c r="J14" s="401"/>
      <c r="K14" s="674"/>
      <c r="L14" s="401"/>
      <c r="M14" s="401"/>
      <c r="N14" s="296" t="s">
        <v>1075</v>
      </c>
      <c r="O14" s="430">
        <v>0.62</v>
      </c>
      <c r="P14" s="548"/>
      <c r="Q14" s="548" t="s">
        <v>117</v>
      </c>
      <c r="R14" s="548" t="s">
        <v>117</v>
      </c>
      <c r="S14" s="548" t="s">
        <v>6789</v>
      </c>
      <c r="T14" s="548" t="s">
        <v>6789</v>
      </c>
      <c r="U14" s="40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</row>
    <row r="15" spans="1:68" s="100" customFormat="1" ht="15" customHeight="1">
      <c r="A15" s="227"/>
      <c r="B15" s="554" t="s">
        <v>7358</v>
      </c>
      <c r="C15" s="545" t="s">
        <v>11</v>
      </c>
      <c r="D15" s="329">
        <v>400</v>
      </c>
      <c r="E15" s="788" t="str">
        <f t="shared" ref="E15:E16" si="2">CONCATENATE("1FE14R3",MID(F15,9,3),IF(MID(F15,13,1)="",0,MID(F15,13,1)),IF(MID(F15,14,1)="",0,MID(F15,14,1)),G15)</f>
        <v>1FE14R3501A0F</v>
      </c>
      <c r="F15" s="786" t="s">
        <v>1384</v>
      </c>
      <c r="G15" s="539" t="s">
        <v>7101</v>
      </c>
      <c r="H15" s="311"/>
      <c r="I15" s="765" t="s">
        <v>7398</v>
      </c>
      <c r="J15" s="404" t="s">
        <v>7187</v>
      </c>
      <c r="K15" s="679" t="s">
        <v>7669</v>
      </c>
      <c r="L15" s="671" t="s">
        <v>7672</v>
      </c>
      <c r="M15" s="694" t="s">
        <v>7667</v>
      </c>
      <c r="N15" s="116" t="s">
        <v>1385</v>
      </c>
      <c r="O15" s="351">
        <v>0.69</v>
      </c>
      <c r="P15" s="251"/>
      <c r="Q15" s="332" t="s">
        <v>6789</v>
      </c>
      <c r="R15" s="539" t="s">
        <v>117</v>
      </c>
      <c r="S15" s="332" t="s">
        <v>6789</v>
      </c>
      <c r="T15" s="539" t="s">
        <v>117</v>
      </c>
      <c r="U15" s="40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</row>
    <row r="16" spans="1:68" s="100" customFormat="1" ht="15" customHeight="1">
      <c r="A16" s="227"/>
      <c r="B16" s="555" t="s">
        <v>7358</v>
      </c>
      <c r="C16" s="398" t="s">
        <v>11</v>
      </c>
      <c r="D16" s="389">
        <v>400</v>
      </c>
      <c r="E16" s="769" t="str">
        <f t="shared" si="2"/>
        <v>1FE14R3501E0E</v>
      </c>
      <c r="F16" s="822" t="s">
        <v>1388</v>
      </c>
      <c r="G16" s="548" t="s">
        <v>7044</v>
      </c>
      <c r="H16" s="391"/>
      <c r="I16" s="784" t="s">
        <v>7398</v>
      </c>
      <c r="J16" s="444" t="s">
        <v>7187</v>
      </c>
      <c r="K16" s="679"/>
      <c r="L16" s="680"/>
      <c r="M16" s="694"/>
      <c r="N16" s="346" t="s">
        <v>1389</v>
      </c>
      <c r="O16" s="394">
        <v>0.08</v>
      </c>
      <c r="P16" s="297"/>
      <c r="Q16" s="343" t="s">
        <v>6789</v>
      </c>
      <c r="R16" s="548" t="s">
        <v>117</v>
      </c>
      <c r="S16" s="343" t="s">
        <v>6789</v>
      </c>
      <c r="T16" s="548" t="s">
        <v>117</v>
      </c>
      <c r="U16" s="40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</row>
    <row r="17" spans="1:38" s="373" customFormat="1" ht="15" customHeight="1">
      <c r="A17" s="372"/>
      <c r="B17" s="555" t="s">
        <v>7379</v>
      </c>
      <c r="C17" s="398" t="s">
        <v>11</v>
      </c>
      <c r="D17" s="389">
        <v>400</v>
      </c>
      <c r="E17" s="769" t="str">
        <f t="shared" si="1"/>
        <v>1FE14R3501L0A</v>
      </c>
      <c r="F17" s="822" t="s">
        <v>7264</v>
      </c>
      <c r="G17" s="548" t="s">
        <v>6605</v>
      </c>
      <c r="H17" s="391"/>
      <c r="I17" s="784" t="s">
        <v>7398</v>
      </c>
      <c r="J17" s="559"/>
      <c r="K17" s="679"/>
      <c r="L17" s="680"/>
      <c r="M17" s="694"/>
      <c r="N17" s="346" t="s">
        <v>1385</v>
      </c>
      <c r="O17" s="394">
        <v>0</v>
      </c>
      <c r="P17" s="297"/>
      <c r="Q17" s="343" t="s">
        <v>6789</v>
      </c>
      <c r="R17" s="548" t="s">
        <v>117</v>
      </c>
      <c r="S17" s="343" t="s">
        <v>6789</v>
      </c>
      <c r="T17" s="548" t="s">
        <v>117</v>
      </c>
      <c r="U17" s="161"/>
      <c r="V17" s="446"/>
      <c r="W17" s="446"/>
      <c r="X17" s="446"/>
      <c r="Y17" s="446"/>
      <c r="Z17" s="446"/>
      <c r="AA17" s="446"/>
      <c r="AB17" s="446"/>
      <c r="AC17" s="446"/>
      <c r="AD17" s="446"/>
      <c r="AE17" s="446"/>
      <c r="AF17" s="446"/>
      <c r="AG17" s="446"/>
      <c r="AH17" s="446"/>
      <c r="AI17" s="446"/>
      <c r="AJ17" s="446"/>
      <c r="AK17" s="446"/>
      <c r="AL17" s="446"/>
    </row>
    <row r="18" spans="1:38" s="373" customFormat="1" ht="15" customHeight="1">
      <c r="A18" s="372"/>
      <c r="B18" s="556" t="s">
        <v>7379</v>
      </c>
      <c r="C18" s="546" t="s">
        <v>11</v>
      </c>
      <c r="D18" s="352">
        <v>400</v>
      </c>
      <c r="E18" s="790" t="str">
        <f t="shared" si="1"/>
        <v>1FE14R3501G0A</v>
      </c>
      <c r="F18" s="789" t="s">
        <v>7262</v>
      </c>
      <c r="G18" s="540" t="s">
        <v>6605</v>
      </c>
      <c r="H18" s="354"/>
      <c r="I18" s="767" t="s">
        <v>7398</v>
      </c>
      <c r="J18" s="535"/>
      <c r="K18" s="679"/>
      <c r="L18" s="672"/>
      <c r="M18" s="694"/>
      <c r="N18" s="346" t="s">
        <v>1389</v>
      </c>
      <c r="O18" s="356">
        <v>0</v>
      </c>
      <c r="P18" s="264"/>
      <c r="Q18" s="463" t="s">
        <v>6789</v>
      </c>
      <c r="R18" s="540" t="s">
        <v>117</v>
      </c>
      <c r="S18" s="463" t="s">
        <v>6789</v>
      </c>
      <c r="T18" s="540" t="s">
        <v>117</v>
      </c>
      <c r="U18" s="161"/>
      <c r="V18" s="446"/>
      <c r="W18" s="446"/>
      <c r="X18" s="446"/>
      <c r="Y18" s="446"/>
      <c r="Z18" s="446"/>
      <c r="AA18" s="446"/>
      <c r="AB18" s="446"/>
      <c r="AC18" s="446"/>
      <c r="AD18" s="446"/>
      <c r="AE18" s="446"/>
      <c r="AF18" s="446"/>
      <c r="AG18" s="446"/>
      <c r="AH18" s="446"/>
      <c r="AI18" s="446"/>
      <c r="AJ18" s="446"/>
      <c r="AK18" s="446"/>
      <c r="AL18" s="446"/>
    </row>
    <row r="19" spans="1:38" s="100" customFormat="1" ht="21" customHeight="1">
      <c r="A19" s="227"/>
      <c r="B19" s="289" t="s">
        <v>7358</v>
      </c>
      <c r="C19" s="289" t="s">
        <v>11</v>
      </c>
      <c r="D19" s="548">
        <v>401</v>
      </c>
      <c r="E19" s="810" t="str">
        <f t="shared" si="1"/>
        <v>1FE14R3501C0D</v>
      </c>
      <c r="F19" s="810" t="s">
        <v>1386</v>
      </c>
      <c r="G19" s="548" t="s">
        <v>7098</v>
      </c>
      <c r="H19" s="289"/>
      <c r="I19" s="810" t="s">
        <v>7400</v>
      </c>
      <c r="J19" s="400" t="s">
        <v>7188</v>
      </c>
      <c r="K19" s="669" t="s">
        <v>7668</v>
      </c>
      <c r="L19" s="669" t="s">
        <v>7673</v>
      </c>
      <c r="M19" s="669" t="s">
        <v>7666</v>
      </c>
      <c r="N19" s="287" t="s">
        <v>1387</v>
      </c>
      <c r="O19" s="445">
        <v>0.23</v>
      </c>
      <c r="P19" s="401"/>
      <c r="Q19" s="548" t="s">
        <v>117</v>
      </c>
      <c r="R19" s="548" t="s">
        <v>6789</v>
      </c>
      <c r="S19" s="548" t="s">
        <v>117</v>
      </c>
      <c r="T19" s="548" t="s">
        <v>6789</v>
      </c>
      <c r="U19" s="40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</row>
    <row r="20" spans="1:38" s="373" customFormat="1" ht="25.9" customHeight="1">
      <c r="A20" s="372"/>
      <c r="B20" s="480" t="s">
        <v>7345</v>
      </c>
      <c r="C20" s="480" t="s">
        <v>11</v>
      </c>
      <c r="D20" s="540">
        <v>401</v>
      </c>
      <c r="E20" s="776" t="str">
        <f t="shared" ref="E20" si="3">CONCATENATE("1FE14R3",MID(F20,9,3),IF(MID(F20,13,1)="",0,MID(F20,13,1)),IF(MID(F20,14,1)="",0,MID(F20,14,1)),G20)</f>
        <v>1FE14R3501J0A</v>
      </c>
      <c r="F20" s="776" t="s">
        <v>7263</v>
      </c>
      <c r="G20" s="540" t="s">
        <v>6605</v>
      </c>
      <c r="H20" s="480"/>
      <c r="I20" s="776" t="s">
        <v>7400</v>
      </c>
      <c r="J20" s="508"/>
      <c r="K20" s="670"/>
      <c r="L20" s="670"/>
      <c r="M20" s="670"/>
      <c r="N20" s="290" t="s">
        <v>1387</v>
      </c>
      <c r="O20" s="560">
        <v>0</v>
      </c>
      <c r="P20" s="290"/>
      <c r="Q20" s="540" t="s">
        <v>117</v>
      </c>
      <c r="R20" s="540" t="s">
        <v>6789</v>
      </c>
      <c r="S20" s="540" t="s">
        <v>117</v>
      </c>
      <c r="T20" s="540" t="s">
        <v>6789</v>
      </c>
      <c r="U20" s="161"/>
      <c r="V20" s="446"/>
      <c r="W20" s="446"/>
      <c r="X20" s="446"/>
      <c r="Y20" s="446"/>
      <c r="Z20" s="446"/>
      <c r="AA20" s="446"/>
      <c r="AB20" s="446"/>
      <c r="AC20" s="446"/>
      <c r="AD20" s="446"/>
      <c r="AE20" s="446"/>
      <c r="AF20" s="446"/>
      <c r="AG20" s="446"/>
      <c r="AH20" s="446"/>
      <c r="AI20" s="446"/>
      <c r="AJ20" s="446"/>
      <c r="AK20" s="446"/>
      <c r="AL20" s="446"/>
    </row>
    <row r="21" spans="1:38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</row>
    <row r="186" spans="29:29">
      <c r="AC186" s="102"/>
    </row>
    <row r="214" spans="29:29">
      <c r="AC214" s="102"/>
    </row>
  </sheetData>
  <mergeCells count="7">
    <mergeCell ref="K13:K14"/>
    <mergeCell ref="M19:M20"/>
    <mergeCell ref="K19:K20"/>
    <mergeCell ref="K15:K18"/>
    <mergeCell ref="M15:M18"/>
    <mergeCell ref="L15:L18"/>
    <mergeCell ref="L19:L20"/>
  </mergeCell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WHI285"/>
  <sheetViews>
    <sheetView topLeftCell="A4" zoomScale="80" zoomScaleNormal="80" workbookViewId="0">
      <selection activeCell="AO8" sqref="AO8"/>
    </sheetView>
  </sheetViews>
  <sheetFormatPr baseColWidth="10" defaultColWidth="14.5703125" defaultRowHeight="15" outlineLevelCol="1"/>
  <cols>
    <col min="1" max="1" width="9.140625" style="31" customWidth="1"/>
    <col min="2" max="2" width="17.7109375" style="31" customWidth="1"/>
    <col min="3" max="3" width="10.7109375" style="31" customWidth="1"/>
    <col min="4" max="4" width="8.42578125" style="31" customWidth="1"/>
    <col min="5" max="6" width="15.85546875" style="31" customWidth="1"/>
    <col min="7" max="7" width="5.7109375" style="31" customWidth="1"/>
    <col min="8" max="8" width="7.140625" style="31" customWidth="1"/>
    <col min="9" max="9" width="17.5703125" style="31" customWidth="1"/>
    <col min="10" max="10" width="18.42578125" style="31" customWidth="1"/>
    <col min="11" max="11" width="52.28515625" style="31" hidden="1" customWidth="1" outlineLevel="1"/>
    <col min="12" max="12" width="36.5703125" style="31" hidden="1" customWidth="1" outlineLevel="1"/>
    <col min="13" max="13" width="53.42578125" style="31" hidden="1" customWidth="1" outlineLevel="1"/>
    <col min="14" max="14" width="20.7109375" style="31" customWidth="1" collapsed="1"/>
    <col min="15" max="15" width="9" style="31" customWidth="1"/>
    <col min="16" max="16" width="10.140625" style="31" customWidth="1"/>
    <col min="17" max="37" width="3.7109375" style="31" customWidth="1"/>
    <col min="38" max="38" width="4.140625" style="31" customWidth="1"/>
    <col min="39" max="39" width="3.85546875" style="31" customWidth="1"/>
    <col min="40" max="40" width="4.28515625" style="31" customWidth="1"/>
    <col min="41" max="119" width="9.140625" style="31" customWidth="1"/>
    <col min="120" max="120" width="14.5703125" style="31"/>
    <col min="121" max="121" width="9.140625" style="31" customWidth="1"/>
    <col min="122" max="122" width="14.5703125" style="31" customWidth="1"/>
    <col min="123" max="123" width="10.7109375" style="31" customWidth="1"/>
    <col min="124" max="124" width="25" style="31" customWidth="1"/>
    <col min="125" max="126" width="10.5703125" style="31" customWidth="1"/>
    <col min="127" max="128" width="15.7109375" style="31" customWidth="1"/>
    <col min="129" max="129" width="9.140625" style="31" customWidth="1"/>
    <col min="130" max="133" width="4.7109375" style="31" customWidth="1"/>
    <col min="134" max="375" width="9.140625" style="31" customWidth="1"/>
    <col min="376" max="376" width="14.5703125" style="31"/>
    <col min="377" max="377" width="9.140625" style="31" customWidth="1"/>
    <col min="378" max="378" width="14.5703125" style="31" customWidth="1"/>
    <col min="379" max="379" width="10.7109375" style="31" customWidth="1"/>
    <col min="380" max="380" width="25" style="31" customWidth="1"/>
    <col min="381" max="382" width="10.5703125" style="31" customWidth="1"/>
    <col min="383" max="384" width="15.7109375" style="31" customWidth="1"/>
    <col min="385" max="385" width="9.140625" style="31" customWidth="1"/>
    <col min="386" max="389" width="4.7109375" style="31" customWidth="1"/>
    <col min="390" max="631" width="9.140625" style="31" customWidth="1"/>
    <col min="632" max="632" width="14.5703125" style="31"/>
    <col min="633" max="633" width="9.140625" style="31" customWidth="1"/>
    <col min="634" max="634" width="14.5703125" style="31" customWidth="1"/>
    <col min="635" max="635" width="10.7109375" style="31" customWidth="1"/>
    <col min="636" max="636" width="25" style="31" customWidth="1"/>
    <col min="637" max="638" width="10.5703125" style="31" customWidth="1"/>
    <col min="639" max="640" width="15.7109375" style="31" customWidth="1"/>
    <col min="641" max="641" width="9.140625" style="31" customWidth="1"/>
    <col min="642" max="645" width="4.7109375" style="31" customWidth="1"/>
    <col min="646" max="887" width="9.140625" style="31" customWidth="1"/>
    <col min="888" max="888" width="14.5703125" style="31"/>
    <col min="889" max="889" width="9.140625" style="31" customWidth="1"/>
    <col min="890" max="890" width="14.5703125" style="31" customWidth="1"/>
    <col min="891" max="891" width="10.7109375" style="31" customWidth="1"/>
    <col min="892" max="892" width="25" style="31" customWidth="1"/>
    <col min="893" max="894" width="10.5703125" style="31" customWidth="1"/>
    <col min="895" max="896" width="15.7109375" style="31" customWidth="1"/>
    <col min="897" max="897" width="9.140625" style="31" customWidth="1"/>
    <col min="898" max="901" width="4.7109375" style="31" customWidth="1"/>
    <col min="902" max="1143" width="9.140625" style="31" customWidth="1"/>
    <col min="1144" max="1144" width="14.5703125" style="31"/>
    <col min="1145" max="1145" width="9.140625" style="31" customWidth="1"/>
    <col min="1146" max="1146" width="14.5703125" style="31" customWidth="1"/>
    <col min="1147" max="1147" width="10.7109375" style="31" customWidth="1"/>
    <col min="1148" max="1148" width="25" style="31" customWidth="1"/>
    <col min="1149" max="1150" width="10.5703125" style="31" customWidth="1"/>
    <col min="1151" max="1152" width="15.7109375" style="31" customWidth="1"/>
    <col min="1153" max="1153" width="9.140625" style="31" customWidth="1"/>
    <col min="1154" max="1157" width="4.7109375" style="31" customWidth="1"/>
    <col min="1158" max="1399" width="9.140625" style="31" customWidth="1"/>
    <col min="1400" max="1400" width="14.5703125" style="31"/>
    <col min="1401" max="1401" width="9.140625" style="31" customWidth="1"/>
    <col min="1402" max="1402" width="14.5703125" style="31" customWidth="1"/>
    <col min="1403" max="1403" width="10.7109375" style="31" customWidth="1"/>
    <col min="1404" max="1404" width="25" style="31" customWidth="1"/>
    <col min="1405" max="1406" width="10.5703125" style="31" customWidth="1"/>
    <col min="1407" max="1408" width="15.7109375" style="31" customWidth="1"/>
    <col min="1409" max="1409" width="9.140625" style="31" customWidth="1"/>
    <col min="1410" max="1413" width="4.7109375" style="31" customWidth="1"/>
    <col min="1414" max="1655" width="9.140625" style="31" customWidth="1"/>
    <col min="1656" max="1656" width="14.5703125" style="31"/>
    <col min="1657" max="1657" width="9.140625" style="31" customWidth="1"/>
    <col min="1658" max="1658" width="14.5703125" style="31" customWidth="1"/>
    <col min="1659" max="1659" width="10.7109375" style="31" customWidth="1"/>
    <col min="1660" max="1660" width="25" style="31" customWidth="1"/>
    <col min="1661" max="1662" width="10.5703125" style="31" customWidth="1"/>
    <col min="1663" max="1664" width="15.7109375" style="31" customWidth="1"/>
    <col min="1665" max="1665" width="9.140625" style="31" customWidth="1"/>
    <col min="1666" max="1669" width="4.7109375" style="31" customWidth="1"/>
    <col min="1670" max="1911" width="9.140625" style="31" customWidth="1"/>
    <col min="1912" max="1912" width="14.5703125" style="31"/>
    <col min="1913" max="1913" width="9.140625" style="31" customWidth="1"/>
    <col min="1914" max="1914" width="14.5703125" style="31" customWidth="1"/>
    <col min="1915" max="1915" width="10.7109375" style="31" customWidth="1"/>
    <col min="1916" max="1916" width="25" style="31" customWidth="1"/>
    <col min="1917" max="1918" width="10.5703125" style="31" customWidth="1"/>
    <col min="1919" max="1920" width="15.7109375" style="31" customWidth="1"/>
    <col min="1921" max="1921" width="9.140625" style="31" customWidth="1"/>
    <col min="1922" max="1925" width="4.7109375" style="31" customWidth="1"/>
    <col min="1926" max="2167" width="9.140625" style="31" customWidth="1"/>
    <col min="2168" max="2168" width="14.5703125" style="31"/>
    <col min="2169" max="2169" width="9.140625" style="31" customWidth="1"/>
    <col min="2170" max="2170" width="14.5703125" style="31" customWidth="1"/>
    <col min="2171" max="2171" width="10.7109375" style="31" customWidth="1"/>
    <col min="2172" max="2172" width="25" style="31" customWidth="1"/>
    <col min="2173" max="2174" width="10.5703125" style="31" customWidth="1"/>
    <col min="2175" max="2176" width="15.7109375" style="31" customWidth="1"/>
    <col min="2177" max="2177" width="9.140625" style="31" customWidth="1"/>
    <col min="2178" max="2181" width="4.7109375" style="31" customWidth="1"/>
    <col min="2182" max="2423" width="9.140625" style="31" customWidth="1"/>
    <col min="2424" max="2424" width="14.5703125" style="31"/>
    <col min="2425" max="2425" width="9.140625" style="31" customWidth="1"/>
    <col min="2426" max="2426" width="14.5703125" style="31" customWidth="1"/>
    <col min="2427" max="2427" width="10.7109375" style="31" customWidth="1"/>
    <col min="2428" max="2428" width="25" style="31" customWidth="1"/>
    <col min="2429" max="2430" width="10.5703125" style="31" customWidth="1"/>
    <col min="2431" max="2432" width="15.7109375" style="31" customWidth="1"/>
    <col min="2433" max="2433" width="9.140625" style="31" customWidth="1"/>
    <col min="2434" max="2437" width="4.7109375" style="31" customWidth="1"/>
    <col min="2438" max="2679" width="9.140625" style="31" customWidth="1"/>
    <col min="2680" max="2680" width="14.5703125" style="31"/>
    <col min="2681" max="2681" width="9.140625" style="31" customWidth="1"/>
    <col min="2682" max="2682" width="14.5703125" style="31" customWidth="1"/>
    <col min="2683" max="2683" width="10.7109375" style="31" customWidth="1"/>
    <col min="2684" max="2684" width="25" style="31" customWidth="1"/>
    <col min="2685" max="2686" width="10.5703125" style="31" customWidth="1"/>
    <col min="2687" max="2688" width="15.7109375" style="31" customWidth="1"/>
    <col min="2689" max="2689" width="9.140625" style="31" customWidth="1"/>
    <col min="2690" max="2693" width="4.7109375" style="31" customWidth="1"/>
    <col min="2694" max="2935" width="9.140625" style="31" customWidth="1"/>
    <col min="2936" max="2936" width="14.5703125" style="31"/>
    <col min="2937" max="2937" width="9.140625" style="31" customWidth="1"/>
    <col min="2938" max="2938" width="14.5703125" style="31" customWidth="1"/>
    <col min="2939" max="2939" width="10.7109375" style="31" customWidth="1"/>
    <col min="2940" max="2940" width="25" style="31" customWidth="1"/>
    <col min="2941" max="2942" width="10.5703125" style="31" customWidth="1"/>
    <col min="2943" max="2944" width="15.7109375" style="31" customWidth="1"/>
    <col min="2945" max="2945" width="9.140625" style="31" customWidth="1"/>
    <col min="2946" max="2949" width="4.7109375" style="31" customWidth="1"/>
    <col min="2950" max="3191" width="9.140625" style="31" customWidth="1"/>
    <col min="3192" max="3192" width="14.5703125" style="31"/>
    <col min="3193" max="3193" width="9.140625" style="31" customWidth="1"/>
    <col min="3194" max="3194" width="14.5703125" style="31" customWidth="1"/>
    <col min="3195" max="3195" width="10.7109375" style="31" customWidth="1"/>
    <col min="3196" max="3196" width="25" style="31" customWidth="1"/>
    <col min="3197" max="3198" width="10.5703125" style="31" customWidth="1"/>
    <col min="3199" max="3200" width="15.7109375" style="31" customWidth="1"/>
    <col min="3201" max="3201" width="9.140625" style="31" customWidth="1"/>
    <col min="3202" max="3205" width="4.7109375" style="31" customWidth="1"/>
    <col min="3206" max="3447" width="9.140625" style="31" customWidth="1"/>
    <col min="3448" max="3448" width="14.5703125" style="31"/>
    <col min="3449" max="3449" width="9.140625" style="31" customWidth="1"/>
    <col min="3450" max="3450" width="14.5703125" style="31" customWidth="1"/>
    <col min="3451" max="3451" width="10.7109375" style="31" customWidth="1"/>
    <col min="3452" max="3452" width="25" style="31" customWidth="1"/>
    <col min="3453" max="3454" width="10.5703125" style="31" customWidth="1"/>
    <col min="3455" max="3456" width="15.7109375" style="31" customWidth="1"/>
    <col min="3457" max="3457" width="9.140625" style="31" customWidth="1"/>
    <col min="3458" max="3461" width="4.7109375" style="31" customWidth="1"/>
    <col min="3462" max="3703" width="9.140625" style="31" customWidth="1"/>
    <col min="3704" max="3704" width="14.5703125" style="31"/>
    <col min="3705" max="3705" width="9.140625" style="31" customWidth="1"/>
    <col min="3706" max="3706" width="14.5703125" style="31" customWidth="1"/>
    <col min="3707" max="3707" width="10.7109375" style="31" customWidth="1"/>
    <col min="3708" max="3708" width="25" style="31" customWidth="1"/>
    <col min="3709" max="3710" width="10.5703125" style="31" customWidth="1"/>
    <col min="3711" max="3712" width="15.7109375" style="31" customWidth="1"/>
    <col min="3713" max="3713" width="9.140625" style="31" customWidth="1"/>
    <col min="3714" max="3717" width="4.7109375" style="31" customWidth="1"/>
    <col min="3718" max="3959" width="9.140625" style="31" customWidth="1"/>
    <col min="3960" max="3960" width="14.5703125" style="31"/>
    <col min="3961" max="3961" width="9.140625" style="31" customWidth="1"/>
    <col min="3962" max="3962" width="14.5703125" style="31" customWidth="1"/>
    <col min="3963" max="3963" width="10.7109375" style="31" customWidth="1"/>
    <col min="3964" max="3964" width="25" style="31" customWidth="1"/>
    <col min="3965" max="3966" width="10.5703125" style="31" customWidth="1"/>
    <col min="3967" max="3968" width="15.7109375" style="31" customWidth="1"/>
    <col min="3969" max="3969" width="9.140625" style="31" customWidth="1"/>
    <col min="3970" max="3973" width="4.7109375" style="31" customWidth="1"/>
    <col min="3974" max="4215" width="9.140625" style="31" customWidth="1"/>
    <col min="4216" max="4216" width="14.5703125" style="31"/>
    <col min="4217" max="4217" width="9.140625" style="31" customWidth="1"/>
    <col min="4218" max="4218" width="14.5703125" style="31" customWidth="1"/>
    <col min="4219" max="4219" width="10.7109375" style="31" customWidth="1"/>
    <col min="4220" max="4220" width="25" style="31" customWidth="1"/>
    <col min="4221" max="4222" width="10.5703125" style="31" customWidth="1"/>
    <col min="4223" max="4224" width="15.7109375" style="31" customWidth="1"/>
    <col min="4225" max="4225" width="9.140625" style="31" customWidth="1"/>
    <col min="4226" max="4229" width="4.7109375" style="31" customWidth="1"/>
    <col min="4230" max="4471" width="9.140625" style="31" customWidth="1"/>
    <col min="4472" max="4472" width="14.5703125" style="31"/>
    <col min="4473" max="4473" width="9.140625" style="31" customWidth="1"/>
    <col min="4474" max="4474" width="14.5703125" style="31" customWidth="1"/>
    <col min="4475" max="4475" width="10.7109375" style="31" customWidth="1"/>
    <col min="4476" max="4476" width="25" style="31" customWidth="1"/>
    <col min="4477" max="4478" width="10.5703125" style="31" customWidth="1"/>
    <col min="4479" max="4480" width="15.7109375" style="31" customWidth="1"/>
    <col min="4481" max="4481" width="9.140625" style="31" customWidth="1"/>
    <col min="4482" max="4485" width="4.7109375" style="31" customWidth="1"/>
    <col min="4486" max="4727" width="9.140625" style="31" customWidth="1"/>
    <col min="4728" max="4728" width="14.5703125" style="31"/>
    <col min="4729" max="4729" width="9.140625" style="31" customWidth="1"/>
    <col min="4730" max="4730" width="14.5703125" style="31" customWidth="1"/>
    <col min="4731" max="4731" width="10.7109375" style="31" customWidth="1"/>
    <col min="4732" max="4732" width="25" style="31" customWidth="1"/>
    <col min="4733" max="4734" width="10.5703125" style="31" customWidth="1"/>
    <col min="4735" max="4736" width="15.7109375" style="31" customWidth="1"/>
    <col min="4737" max="4737" width="9.140625" style="31" customWidth="1"/>
    <col min="4738" max="4741" width="4.7109375" style="31" customWidth="1"/>
    <col min="4742" max="4983" width="9.140625" style="31" customWidth="1"/>
    <col min="4984" max="4984" width="14.5703125" style="31"/>
    <col min="4985" max="4985" width="9.140625" style="31" customWidth="1"/>
    <col min="4986" max="4986" width="14.5703125" style="31" customWidth="1"/>
    <col min="4987" max="4987" width="10.7109375" style="31" customWidth="1"/>
    <col min="4988" max="4988" width="25" style="31" customWidth="1"/>
    <col min="4989" max="4990" width="10.5703125" style="31" customWidth="1"/>
    <col min="4991" max="4992" width="15.7109375" style="31" customWidth="1"/>
    <col min="4993" max="4993" width="9.140625" style="31" customWidth="1"/>
    <col min="4994" max="4997" width="4.7109375" style="31" customWidth="1"/>
    <col min="4998" max="5239" width="9.140625" style="31" customWidth="1"/>
    <col min="5240" max="5240" width="14.5703125" style="31"/>
    <col min="5241" max="5241" width="9.140625" style="31" customWidth="1"/>
    <col min="5242" max="5242" width="14.5703125" style="31" customWidth="1"/>
    <col min="5243" max="5243" width="10.7109375" style="31" customWidth="1"/>
    <col min="5244" max="5244" width="25" style="31" customWidth="1"/>
    <col min="5245" max="5246" width="10.5703125" style="31" customWidth="1"/>
    <col min="5247" max="5248" width="15.7109375" style="31" customWidth="1"/>
    <col min="5249" max="5249" width="9.140625" style="31" customWidth="1"/>
    <col min="5250" max="5253" width="4.7109375" style="31" customWidth="1"/>
    <col min="5254" max="5495" width="9.140625" style="31" customWidth="1"/>
    <col min="5496" max="5496" width="14.5703125" style="31"/>
    <col min="5497" max="5497" width="9.140625" style="31" customWidth="1"/>
    <col min="5498" max="5498" width="14.5703125" style="31" customWidth="1"/>
    <col min="5499" max="5499" width="10.7109375" style="31" customWidth="1"/>
    <col min="5500" max="5500" width="25" style="31" customWidth="1"/>
    <col min="5501" max="5502" width="10.5703125" style="31" customWidth="1"/>
    <col min="5503" max="5504" width="15.7109375" style="31" customWidth="1"/>
    <col min="5505" max="5505" width="9.140625" style="31" customWidth="1"/>
    <col min="5506" max="5509" width="4.7109375" style="31" customWidth="1"/>
    <col min="5510" max="5751" width="9.140625" style="31" customWidth="1"/>
    <col min="5752" max="5752" width="14.5703125" style="31"/>
    <col min="5753" max="5753" width="9.140625" style="31" customWidth="1"/>
    <col min="5754" max="5754" width="14.5703125" style="31" customWidth="1"/>
    <col min="5755" max="5755" width="10.7109375" style="31" customWidth="1"/>
    <col min="5756" max="5756" width="25" style="31" customWidth="1"/>
    <col min="5757" max="5758" width="10.5703125" style="31" customWidth="1"/>
    <col min="5759" max="5760" width="15.7109375" style="31" customWidth="1"/>
    <col min="5761" max="5761" width="9.140625" style="31" customWidth="1"/>
    <col min="5762" max="5765" width="4.7109375" style="31" customWidth="1"/>
    <col min="5766" max="6007" width="9.140625" style="31" customWidth="1"/>
    <col min="6008" max="6008" width="14.5703125" style="31"/>
    <col min="6009" max="6009" width="9.140625" style="31" customWidth="1"/>
    <col min="6010" max="6010" width="14.5703125" style="31" customWidth="1"/>
    <col min="6011" max="6011" width="10.7109375" style="31" customWidth="1"/>
    <col min="6012" max="6012" width="25" style="31" customWidth="1"/>
    <col min="6013" max="6014" width="10.5703125" style="31" customWidth="1"/>
    <col min="6015" max="6016" width="15.7109375" style="31" customWidth="1"/>
    <col min="6017" max="6017" width="9.140625" style="31" customWidth="1"/>
    <col min="6018" max="6021" width="4.7109375" style="31" customWidth="1"/>
    <col min="6022" max="6263" width="9.140625" style="31" customWidth="1"/>
    <col min="6264" max="6264" width="14.5703125" style="31"/>
    <col min="6265" max="6265" width="9.140625" style="31" customWidth="1"/>
    <col min="6266" max="6266" width="14.5703125" style="31" customWidth="1"/>
    <col min="6267" max="6267" width="10.7109375" style="31" customWidth="1"/>
    <col min="6268" max="6268" width="25" style="31" customWidth="1"/>
    <col min="6269" max="6270" width="10.5703125" style="31" customWidth="1"/>
    <col min="6271" max="6272" width="15.7109375" style="31" customWidth="1"/>
    <col min="6273" max="6273" width="9.140625" style="31" customWidth="1"/>
    <col min="6274" max="6277" width="4.7109375" style="31" customWidth="1"/>
    <col min="6278" max="6519" width="9.140625" style="31" customWidth="1"/>
    <col min="6520" max="6520" width="14.5703125" style="31"/>
    <col min="6521" max="6521" width="9.140625" style="31" customWidth="1"/>
    <col min="6522" max="6522" width="14.5703125" style="31" customWidth="1"/>
    <col min="6523" max="6523" width="10.7109375" style="31" customWidth="1"/>
    <col min="6524" max="6524" width="25" style="31" customWidth="1"/>
    <col min="6525" max="6526" width="10.5703125" style="31" customWidth="1"/>
    <col min="6527" max="6528" width="15.7109375" style="31" customWidth="1"/>
    <col min="6529" max="6529" width="9.140625" style="31" customWidth="1"/>
    <col min="6530" max="6533" width="4.7109375" style="31" customWidth="1"/>
    <col min="6534" max="6775" width="9.140625" style="31" customWidth="1"/>
    <col min="6776" max="6776" width="14.5703125" style="31"/>
    <col min="6777" max="6777" width="9.140625" style="31" customWidth="1"/>
    <col min="6778" max="6778" width="14.5703125" style="31" customWidth="1"/>
    <col min="6779" max="6779" width="10.7109375" style="31" customWidth="1"/>
    <col min="6780" max="6780" width="25" style="31" customWidth="1"/>
    <col min="6781" max="6782" width="10.5703125" style="31" customWidth="1"/>
    <col min="6783" max="6784" width="15.7109375" style="31" customWidth="1"/>
    <col min="6785" max="6785" width="9.140625" style="31" customWidth="1"/>
    <col min="6786" max="6789" width="4.7109375" style="31" customWidth="1"/>
    <col min="6790" max="7031" width="9.140625" style="31" customWidth="1"/>
    <col min="7032" max="7032" width="14.5703125" style="31"/>
    <col min="7033" max="7033" width="9.140625" style="31" customWidth="1"/>
    <col min="7034" max="7034" width="14.5703125" style="31" customWidth="1"/>
    <col min="7035" max="7035" width="10.7109375" style="31" customWidth="1"/>
    <col min="7036" max="7036" width="25" style="31" customWidth="1"/>
    <col min="7037" max="7038" width="10.5703125" style="31" customWidth="1"/>
    <col min="7039" max="7040" width="15.7109375" style="31" customWidth="1"/>
    <col min="7041" max="7041" width="9.140625" style="31" customWidth="1"/>
    <col min="7042" max="7045" width="4.7109375" style="31" customWidth="1"/>
    <col min="7046" max="7287" width="9.140625" style="31" customWidth="1"/>
    <col min="7288" max="7288" width="14.5703125" style="31"/>
    <col min="7289" max="7289" width="9.140625" style="31" customWidth="1"/>
    <col min="7290" max="7290" width="14.5703125" style="31" customWidth="1"/>
    <col min="7291" max="7291" width="10.7109375" style="31" customWidth="1"/>
    <col min="7292" max="7292" width="25" style="31" customWidth="1"/>
    <col min="7293" max="7294" width="10.5703125" style="31" customWidth="1"/>
    <col min="7295" max="7296" width="15.7109375" style="31" customWidth="1"/>
    <col min="7297" max="7297" width="9.140625" style="31" customWidth="1"/>
    <col min="7298" max="7301" width="4.7109375" style="31" customWidth="1"/>
    <col min="7302" max="7543" width="9.140625" style="31" customWidth="1"/>
    <col min="7544" max="7544" width="14.5703125" style="31"/>
    <col min="7545" max="7545" width="9.140625" style="31" customWidth="1"/>
    <col min="7546" max="7546" width="14.5703125" style="31" customWidth="1"/>
    <col min="7547" max="7547" width="10.7109375" style="31" customWidth="1"/>
    <col min="7548" max="7548" width="25" style="31" customWidth="1"/>
    <col min="7549" max="7550" width="10.5703125" style="31" customWidth="1"/>
    <col min="7551" max="7552" width="15.7109375" style="31" customWidth="1"/>
    <col min="7553" max="7553" width="9.140625" style="31" customWidth="1"/>
    <col min="7554" max="7557" width="4.7109375" style="31" customWidth="1"/>
    <col min="7558" max="7799" width="9.140625" style="31" customWidth="1"/>
    <col min="7800" max="7800" width="14.5703125" style="31"/>
    <col min="7801" max="7801" width="9.140625" style="31" customWidth="1"/>
    <col min="7802" max="7802" width="14.5703125" style="31" customWidth="1"/>
    <col min="7803" max="7803" width="10.7109375" style="31" customWidth="1"/>
    <col min="7804" max="7804" width="25" style="31" customWidth="1"/>
    <col min="7805" max="7806" width="10.5703125" style="31" customWidth="1"/>
    <col min="7807" max="7808" width="15.7109375" style="31" customWidth="1"/>
    <col min="7809" max="7809" width="9.140625" style="31" customWidth="1"/>
    <col min="7810" max="7813" width="4.7109375" style="31" customWidth="1"/>
    <col min="7814" max="8055" width="9.140625" style="31" customWidth="1"/>
    <col min="8056" max="8056" width="14.5703125" style="31"/>
    <col min="8057" max="8057" width="9.140625" style="31" customWidth="1"/>
    <col min="8058" max="8058" width="14.5703125" style="31" customWidth="1"/>
    <col min="8059" max="8059" width="10.7109375" style="31" customWidth="1"/>
    <col min="8060" max="8060" width="25" style="31" customWidth="1"/>
    <col min="8061" max="8062" width="10.5703125" style="31" customWidth="1"/>
    <col min="8063" max="8064" width="15.7109375" style="31" customWidth="1"/>
    <col min="8065" max="8065" width="9.140625" style="31" customWidth="1"/>
    <col min="8066" max="8069" width="4.7109375" style="31" customWidth="1"/>
    <col min="8070" max="8311" width="9.140625" style="31" customWidth="1"/>
    <col min="8312" max="8312" width="14.5703125" style="31"/>
    <col min="8313" max="8313" width="9.140625" style="31" customWidth="1"/>
    <col min="8314" max="8314" width="14.5703125" style="31" customWidth="1"/>
    <col min="8315" max="8315" width="10.7109375" style="31" customWidth="1"/>
    <col min="8316" max="8316" width="25" style="31" customWidth="1"/>
    <col min="8317" max="8318" width="10.5703125" style="31" customWidth="1"/>
    <col min="8319" max="8320" width="15.7109375" style="31" customWidth="1"/>
    <col min="8321" max="8321" width="9.140625" style="31" customWidth="1"/>
    <col min="8322" max="8325" width="4.7109375" style="31" customWidth="1"/>
    <col min="8326" max="8567" width="9.140625" style="31" customWidth="1"/>
    <col min="8568" max="8568" width="14.5703125" style="31"/>
    <col min="8569" max="8569" width="9.140625" style="31" customWidth="1"/>
    <col min="8570" max="8570" width="14.5703125" style="31" customWidth="1"/>
    <col min="8571" max="8571" width="10.7109375" style="31" customWidth="1"/>
    <col min="8572" max="8572" width="25" style="31" customWidth="1"/>
    <col min="8573" max="8574" width="10.5703125" style="31" customWidth="1"/>
    <col min="8575" max="8576" width="15.7109375" style="31" customWidth="1"/>
    <col min="8577" max="8577" width="9.140625" style="31" customWidth="1"/>
    <col min="8578" max="8581" width="4.7109375" style="31" customWidth="1"/>
    <col min="8582" max="8823" width="9.140625" style="31" customWidth="1"/>
    <col min="8824" max="8824" width="14.5703125" style="31"/>
    <col min="8825" max="8825" width="9.140625" style="31" customWidth="1"/>
    <col min="8826" max="8826" width="14.5703125" style="31" customWidth="1"/>
    <col min="8827" max="8827" width="10.7109375" style="31" customWidth="1"/>
    <col min="8828" max="8828" width="25" style="31" customWidth="1"/>
    <col min="8829" max="8830" width="10.5703125" style="31" customWidth="1"/>
    <col min="8831" max="8832" width="15.7109375" style="31" customWidth="1"/>
    <col min="8833" max="8833" width="9.140625" style="31" customWidth="1"/>
    <col min="8834" max="8837" width="4.7109375" style="31" customWidth="1"/>
    <col min="8838" max="9079" width="9.140625" style="31" customWidth="1"/>
    <col min="9080" max="9080" width="14.5703125" style="31"/>
    <col min="9081" max="9081" width="9.140625" style="31" customWidth="1"/>
    <col min="9082" max="9082" width="14.5703125" style="31" customWidth="1"/>
    <col min="9083" max="9083" width="10.7109375" style="31" customWidth="1"/>
    <col min="9084" max="9084" width="25" style="31" customWidth="1"/>
    <col min="9085" max="9086" width="10.5703125" style="31" customWidth="1"/>
    <col min="9087" max="9088" width="15.7109375" style="31" customWidth="1"/>
    <col min="9089" max="9089" width="9.140625" style="31" customWidth="1"/>
    <col min="9090" max="9093" width="4.7109375" style="31" customWidth="1"/>
    <col min="9094" max="9335" width="9.140625" style="31" customWidth="1"/>
    <col min="9336" max="9336" width="14.5703125" style="31"/>
    <col min="9337" max="9337" width="9.140625" style="31" customWidth="1"/>
    <col min="9338" max="9338" width="14.5703125" style="31" customWidth="1"/>
    <col min="9339" max="9339" width="10.7109375" style="31" customWidth="1"/>
    <col min="9340" max="9340" width="25" style="31" customWidth="1"/>
    <col min="9341" max="9342" width="10.5703125" style="31" customWidth="1"/>
    <col min="9343" max="9344" width="15.7109375" style="31" customWidth="1"/>
    <col min="9345" max="9345" width="9.140625" style="31" customWidth="1"/>
    <col min="9346" max="9349" width="4.7109375" style="31" customWidth="1"/>
    <col min="9350" max="9591" width="9.140625" style="31" customWidth="1"/>
    <col min="9592" max="9592" width="14.5703125" style="31"/>
    <col min="9593" max="9593" width="9.140625" style="31" customWidth="1"/>
    <col min="9594" max="9594" width="14.5703125" style="31" customWidth="1"/>
    <col min="9595" max="9595" width="10.7109375" style="31" customWidth="1"/>
    <col min="9596" max="9596" width="25" style="31" customWidth="1"/>
    <col min="9597" max="9598" width="10.5703125" style="31" customWidth="1"/>
    <col min="9599" max="9600" width="15.7109375" style="31" customWidth="1"/>
    <col min="9601" max="9601" width="9.140625" style="31" customWidth="1"/>
    <col min="9602" max="9605" width="4.7109375" style="31" customWidth="1"/>
    <col min="9606" max="9847" width="9.140625" style="31" customWidth="1"/>
    <col min="9848" max="9848" width="14.5703125" style="31"/>
    <col min="9849" max="9849" width="9.140625" style="31" customWidth="1"/>
    <col min="9850" max="9850" width="14.5703125" style="31" customWidth="1"/>
    <col min="9851" max="9851" width="10.7109375" style="31" customWidth="1"/>
    <col min="9852" max="9852" width="25" style="31" customWidth="1"/>
    <col min="9853" max="9854" width="10.5703125" style="31" customWidth="1"/>
    <col min="9855" max="9856" width="15.7109375" style="31" customWidth="1"/>
    <col min="9857" max="9857" width="9.140625" style="31" customWidth="1"/>
    <col min="9858" max="9861" width="4.7109375" style="31" customWidth="1"/>
    <col min="9862" max="10103" width="9.140625" style="31" customWidth="1"/>
    <col min="10104" max="10104" width="14.5703125" style="31"/>
    <col min="10105" max="10105" width="9.140625" style="31" customWidth="1"/>
    <col min="10106" max="10106" width="14.5703125" style="31" customWidth="1"/>
    <col min="10107" max="10107" width="10.7109375" style="31" customWidth="1"/>
    <col min="10108" max="10108" width="25" style="31" customWidth="1"/>
    <col min="10109" max="10110" width="10.5703125" style="31" customWidth="1"/>
    <col min="10111" max="10112" width="15.7109375" style="31" customWidth="1"/>
    <col min="10113" max="10113" width="9.140625" style="31" customWidth="1"/>
    <col min="10114" max="10117" width="4.7109375" style="31" customWidth="1"/>
    <col min="10118" max="10359" width="9.140625" style="31" customWidth="1"/>
    <col min="10360" max="10360" width="14.5703125" style="31"/>
    <col min="10361" max="10361" width="9.140625" style="31" customWidth="1"/>
    <col min="10362" max="10362" width="14.5703125" style="31" customWidth="1"/>
    <col min="10363" max="10363" width="10.7109375" style="31" customWidth="1"/>
    <col min="10364" max="10364" width="25" style="31" customWidth="1"/>
    <col min="10365" max="10366" width="10.5703125" style="31" customWidth="1"/>
    <col min="10367" max="10368" width="15.7109375" style="31" customWidth="1"/>
    <col min="10369" max="10369" width="9.140625" style="31" customWidth="1"/>
    <col min="10370" max="10373" width="4.7109375" style="31" customWidth="1"/>
    <col min="10374" max="10615" width="9.140625" style="31" customWidth="1"/>
    <col min="10616" max="10616" width="14.5703125" style="31"/>
    <col min="10617" max="10617" width="9.140625" style="31" customWidth="1"/>
    <col min="10618" max="10618" width="14.5703125" style="31" customWidth="1"/>
    <col min="10619" max="10619" width="10.7109375" style="31" customWidth="1"/>
    <col min="10620" max="10620" width="25" style="31" customWidth="1"/>
    <col min="10621" max="10622" width="10.5703125" style="31" customWidth="1"/>
    <col min="10623" max="10624" width="15.7109375" style="31" customWidth="1"/>
    <col min="10625" max="10625" width="9.140625" style="31" customWidth="1"/>
    <col min="10626" max="10629" width="4.7109375" style="31" customWidth="1"/>
    <col min="10630" max="10871" width="9.140625" style="31" customWidth="1"/>
    <col min="10872" max="10872" width="14.5703125" style="31"/>
    <col min="10873" max="10873" width="9.140625" style="31" customWidth="1"/>
    <col min="10874" max="10874" width="14.5703125" style="31" customWidth="1"/>
    <col min="10875" max="10875" width="10.7109375" style="31" customWidth="1"/>
    <col min="10876" max="10876" width="25" style="31" customWidth="1"/>
    <col min="10877" max="10878" width="10.5703125" style="31" customWidth="1"/>
    <col min="10879" max="10880" width="15.7109375" style="31" customWidth="1"/>
    <col min="10881" max="10881" width="9.140625" style="31" customWidth="1"/>
    <col min="10882" max="10885" width="4.7109375" style="31" customWidth="1"/>
    <col min="10886" max="11127" width="9.140625" style="31" customWidth="1"/>
    <col min="11128" max="11128" width="14.5703125" style="31"/>
    <col min="11129" max="11129" width="9.140625" style="31" customWidth="1"/>
    <col min="11130" max="11130" width="14.5703125" style="31" customWidth="1"/>
    <col min="11131" max="11131" width="10.7109375" style="31" customWidth="1"/>
    <col min="11132" max="11132" width="25" style="31" customWidth="1"/>
    <col min="11133" max="11134" width="10.5703125" style="31" customWidth="1"/>
    <col min="11135" max="11136" width="15.7109375" style="31" customWidth="1"/>
    <col min="11137" max="11137" width="9.140625" style="31" customWidth="1"/>
    <col min="11138" max="11141" width="4.7109375" style="31" customWidth="1"/>
    <col min="11142" max="11383" width="9.140625" style="31" customWidth="1"/>
    <col min="11384" max="11384" width="14.5703125" style="31"/>
    <col min="11385" max="11385" width="9.140625" style="31" customWidth="1"/>
    <col min="11386" max="11386" width="14.5703125" style="31" customWidth="1"/>
    <col min="11387" max="11387" width="10.7109375" style="31" customWidth="1"/>
    <col min="11388" max="11388" width="25" style="31" customWidth="1"/>
    <col min="11389" max="11390" width="10.5703125" style="31" customWidth="1"/>
    <col min="11391" max="11392" width="15.7109375" style="31" customWidth="1"/>
    <col min="11393" max="11393" width="9.140625" style="31" customWidth="1"/>
    <col min="11394" max="11397" width="4.7109375" style="31" customWidth="1"/>
    <col min="11398" max="11639" width="9.140625" style="31" customWidth="1"/>
    <col min="11640" max="11640" width="14.5703125" style="31"/>
    <col min="11641" max="11641" width="9.140625" style="31" customWidth="1"/>
    <col min="11642" max="11642" width="14.5703125" style="31" customWidth="1"/>
    <col min="11643" max="11643" width="10.7109375" style="31" customWidth="1"/>
    <col min="11644" max="11644" width="25" style="31" customWidth="1"/>
    <col min="11645" max="11646" width="10.5703125" style="31" customWidth="1"/>
    <col min="11647" max="11648" width="15.7109375" style="31" customWidth="1"/>
    <col min="11649" max="11649" width="9.140625" style="31" customWidth="1"/>
    <col min="11650" max="11653" width="4.7109375" style="31" customWidth="1"/>
    <col min="11654" max="11895" width="9.140625" style="31" customWidth="1"/>
    <col min="11896" max="11896" width="14.5703125" style="31"/>
    <col min="11897" max="11897" width="9.140625" style="31" customWidth="1"/>
    <col min="11898" max="11898" width="14.5703125" style="31" customWidth="1"/>
    <col min="11899" max="11899" width="10.7109375" style="31" customWidth="1"/>
    <col min="11900" max="11900" width="25" style="31" customWidth="1"/>
    <col min="11901" max="11902" width="10.5703125" style="31" customWidth="1"/>
    <col min="11903" max="11904" width="15.7109375" style="31" customWidth="1"/>
    <col min="11905" max="11905" width="9.140625" style="31" customWidth="1"/>
    <col min="11906" max="11909" width="4.7109375" style="31" customWidth="1"/>
    <col min="11910" max="12151" width="9.140625" style="31" customWidth="1"/>
    <col min="12152" max="12152" width="14.5703125" style="31"/>
    <col min="12153" max="12153" width="9.140625" style="31" customWidth="1"/>
    <col min="12154" max="12154" width="14.5703125" style="31" customWidth="1"/>
    <col min="12155" max="12155" width="10.7109375" style="31" customWidth="1"/>
    <col min="12156" max="12156" width="25" style="31" customWidth="1"/>
    <col min="12157" max="12158" width="10.5703125" style="31" customWidth="1"/>
    <col min="12159" max="12160" width="15.7109375" style="31" customWidth="1"/>
    <col min="12161" max="12161" width="9.140625" style="31" customWidth="1"/>
    <col min="12162" max="12165" width="4.7109375" style="31" customWidth="1"/>
    <col min="12166" max="12407" width="9.140625" style="31" customWidth="1"/>
    <col min="12408" max="12408" width="14.5703125" style="31"/>
    <col min="12409" max="12409" width="9.140625" style="31" customWidth="1"/>
    <col min="12410" max="12410" width="14.5703125" style="31" customWidth="1"/>
    <col min="12411" max="12411" width="10.7109375" style="31" customWidth="1"/>
    <col min="12412" max="12412" width="25" style="31" customWidth="1"/>
    <col min="12413" max="12414" width="10.5703125" style="31" customWidth="1"/>
    <col min="12415" max="12416" width="15.7109375" style="31" customWidth="1"/>
    <col min="12417" max="12417" width="9.140625" style="31" customWidth="1"/>
    <col min="12418" max="12421" width="4.7109375" style="31" customWidth="1"/>
    <col min="12422" max="12663" width="9.140625" style="31" customWidth="1"/>
    <col min="12664" max="12664" width="14.5703125" style="31"/>
    <col min="12665" max="12665" width="9.140625" style="31" customWidth="1"/>
    <col min="12666" max="12666" width="14.5703125" style="31" customWidth="1"/>
    <col min="12667" max="12667" width="10.7109375" style="31" customWidth="1"/>
    <col min="12668" max="12668" width="25" style="31" customWidth="1"/>
    <col min="12669" max="12670" width="10.5703125" style="31" customWidth="1"/>
    <col min="12671" max="12672" width="15.7109375" style="31" customWidth="1"/>
    <col min="12673" max="12673" width="9.140625" style="31" customWidth="1"/>
    <col min="12674" max="12677" width="4.7109375" style="31" customWidth="1"/>
    <col min="12678" max="12919" width="9.140625" style="31" customWidth="1"/>
    <col min="12920" max="12920" width="14.5703125" style="31"/>
    <col min="12921" max="12921" width="9.140625" style="31" customWidth="1"/>
    <col min="12922" max="12922" width="14.5703125" style="31" customWidth="1"/>
    <col min="12923" max="12923" width="10.7109375" style="31" customWidth="1"/>
    <col min="12924" max="12924" width="25" style="31" customWidth="1"/>
    <col min="12925" max="12926" width="10.5703125" style="31" customWidth="1"/>
    <col min="12927" max="12928" width="15.7109375" style="31" customWidth="1"/>
    <col min="12929" max="12929" width="9.140625" style="31" customWidth="1"/>
    <col min="12930" max="12933" width="4.7109375" style="31" customWidth="1"/>
    <col min="12934" max="13175" width="9.140625" style="31" customWidth="1"/>
    <col min="13176" max="13176" width="14.5703125" style="31"/>
    <col min="13177" max="13177" width="9.140625" style="31" customWidth="1"/>
    <col min="13178" max="13178" width="14.5703125" style="31" customWidth="1"/>
    <col min="13179" max="13179" width="10.7109375" style="31" customWidth="1"/>
    <col min="13180" max="13180" width="25" style="31" customWidth="1"/>
    <col min="13181" max="13182" width="10.5703125" style="31" customWidth="1"/>
    <col min="13183" max="13184" width="15.7109375" style="31" customWidth="1"/>
    <col min="13185" max="13185" width="9.140625" style="31" customWidth="1"/>
    <col min="13186" max="13189" width="4.7109375" style="31" customWidth="1"/>
    <col min="13190" max="13431" width="9.140625" style="31" customWidth="1"/>
    <col min="13432" max="13432" width="14.5703125" style="31"/>
    <col min="13433" max="13433" width="9.140625" style="31" customWidth="1"/>
    <col min="13434" max="13434" width="14.5703125" style="31" customWidth="1"/>
    <col min="13435" max="13435" width="10.7109375" style="31" customWidth="1"/>
    <col min="13436" max="13436" width="25" style="31" customWidth="1"/>
    <col min="13437" max="13438" width="10.5703125" style="31" customWidth="1"/>
    <col min="13439" max="13440" width="15.7109375" style="31" customWidth="1"/>
    <col min="13441" max="13441" width="9.140625" style="31" customWidth="1"/>
    <col min="13442" max="13445" width="4.7109375" style="31" customWidth="1"/>
    <col min="13446" max="13687" width="9.140625" style="31" customWidth="1"/>
    <col min="13688" max="13688" width="14.5703125" style="31"/>
    <col min="13689" max="13689" width="9.140625" style="31" customWidth="1"/>
    <col min="13690" max="13690" width="14.5703125" style="31" customWidth="1"/>
    <col min="13691" max="13691" width="10.7109375" style="31" customWidth="1"/>
    <col min="13692" max="13692" width="25" style="31" customWidth="1"/>
    <col min="13693" max="13694" width="10.5703125" style="31" customWidth="1"/>
    <col min="13695" max="13696" width="15.7109375" style="31" customWidth="1"/>
    <col min="13697" max="13697" width="9.140625" style="31" customWidth="1"/>
    <col min="13698" max="13701" width="4.7109375" style="31" customWidth="1"/>
    <col min="13702" max="13943" width="9.140625" style="31" customWidth="1"/>
    <col min="13944" max="13944" width="14.5703125" style="31"/>
    <col min="13945" max="13945" width="9.140625" style="31" customWidth="1"/>
    <col min="13946" max="13946" width="14.5703125" style="31" customWidth="1"/>
    <col min="13947" max="13947" width="10.7109375" style="31" customWidth="1"/>
    <col min="13948" max="13948" width="25" style="31" customWidth="1"/>
    <col min="13949" max="13950" width="10.5703125" style="31" customWidth="1"/>
    <col min="13951" max="13952" width="15.7109375" style="31" customWidth="1"/>
    <col min="13953" max="13953" width="9.140625" style="31" customWidth="1"/>
    <col min="13954" max="13957" width="4.7109375" style="31" customWidth="1"/>
    <col min="13958" max="14199" width="9.140625" style="31" customWidth="1"/>
    <col min="14200" max="14200" width="14.5703125" style="31"/>
    <col min="14201" max="14201" width="9.140625" style="31" customWidth="1"/>
    <col min="14202" max="14202" width="14.5703125" style="31" customWidth="1"/>
    <col min="14203" max="14203" width="10.7109375" style="31" customWidth="1"/>
    <col min="14204" max="14204" width="25" style="31" customWidth="1"/>
    <col min="14205" max="14206" width="10.5703125" style="31" customWidth="1"/>
    <col min="14207" max="14208" width="15.7109375" style="31" customWidth="1"/>
    <col min="14209" max="14209" width="9.140625" style="31" customWidth="1"/>
    <col min="14210" max="14213" width="4.7109375" style="31" customWidth="1"/>
    <col min="14214" max="14455" width="9.140625" style="31" customWidth="1"/>
    <col min="14456" max="14456" width="14.5703125" style="31"/>
    <col min="14457" max="14457" width="9.140625" style="31" customWidth="1"/>
    <col min="14458" max="14458" width="14.5703125" style="31" customWidth="1"/>
    <col min="14459" max="14459" width="10.7109375" style="31" customWidth="1"/>
    <col min="14460" max="14460" width="25" style="31" customWidth="1"/>
    <col min="14461" max="14462" width="10.5703125" style="31" customWidth="1"/>
    <col min="14463" max="14464" width="15.7109375" style="31" customWidth="1"/>
    <col min="14465" max="14465" width="9.140625" style="31" customWidth="1"/>
    <col min="14466" max="14469" width="4.7109375" style="31" customWidth="1"/>
    <col min="14470" max="14711" width="9.140625" style="31" customWidth="1"/>
    <col min="14712" max="14712" width="14.5703125" style="31"/>
    <col min="14713" max="14713" width="9.140625" style="31" customWidth="1"/>
    <col min="14714" max="14714" width="14.5703125" style="31" customWidth="1"/>
    <col min="14715" max="14715" width="10.7109375" style="31" customWidth="1"/>
    <col min="14716" max="14716" width="25" style="31" customWidth="1"/>
    <col min="14717" max="14718" width="10.5703125" style="31" customWidth="1"/>
    <col min="14719" max="14720" width="15.7109375" style="31" customWidth="1"/>
    <col min="14721" max="14721" width="9.140625" style="31" customWidth="1"/>
    <col min="14722" max="14725" width="4.7109375" style="31" customWidth="1"/>
    <col min="14726" max="14967" width="9.140625" style="31" customWidth="1"/>
    <col min="14968" max="14968" width="14.5703125" style="31"/>
    <col min="14969" max="14969" width="9.140625" style="31" customWidth="1"/>
    <col min="14970" max="14970" width="14.5703125" style="31" customWidth="1"/>
    <col min="14971" max="14971" width="10.7109375" style="31" customWidth="1"/>
    <col min="14972" max="14972" width="25" style="31" customWidth="1"/>
    <col min="14973" max="14974" width="10.5703125" style="31" customWidth="1"/>
    <col min="14975" max="14976" width="15.7109375" style="31" customWidth="1"/>
    <col min="14977" max="14977" width="9.140625" style="31" customWidth="1"/>
    <col min="14978" max="14981" width="4.7109375" style="31" customWidth="1"/>
    <col min="14982" max="15223" width="9.140625" style="31" customWidth="1"/>
    <col min="15224" max="15224" width="14.5703125" style="31"/>
    <col min="15225" max="15225" width="9.140625" style="31" customWidth="1"/>
    <col min="15226" max="15226" width="14.5703125" style="31" customWidth="1"/>
    <col min="15227" max="15227" width="10.7109375" style="31" customWidth="1"/>
    <col min="15228" max="15228" width="25" style="31" customWidth="1"/>
    <col min="15229" max="15230" width="10.5703125" style="31" customWidth="1"/>
    <col min="15231" max="15232" width="15.7109375" style="31" customWidth="1"/>
    <col min="15233" max="15233" width="9.140625" style="31" customWidth="1"/>
    <col min="15234" max="15237" width="4.7109375" style="31" customWidth="1"/>
    <col min="15238" max="15479" width="9.140625" style="31" customWidth="1"/>
    <col min="15480" max="15480" width="14.5703125" style="31"/>
    <col min="15481" max="15481" width="9.140625" style="31" customWidth="1"/>
    <col min="15482" max="15482" width="14.5703125" style="31" customWidth="1"/>
    <col min="15483" max="15483" width="10.7109375" style="31" customWidth="1"/>
    <col min="15484" max="15484" width="25" style="31" customWidth="1"/>
    <col min="15485" max="15486" width="10.5703125" style="31" customWidth="1"/>
    <col min="15487" max="15488" width="15.7109375" style="31" customWidth="1"/>
    <col min="15489" max="15489" width="9.140625" style="31" customWidth="1"/>
    <col min="15490" max="15493" width="4.7109375" style="31" customWidth="1"/>
    <col min="15494" max="15735" width="9.140625" style="31" customWidth="1"/>
    <col min="15736" max="15736" width="14.5703125" style="31"/>
    <col min="15737" max="15737" width="9.140625" style="31" customWidth="1"/>
    <col min="15738" max="15738" width="14.5703125" style="31" customWidth="1"/>
    <col min="15739" max="15739" width="10.7109375" style="31" customWidth="1"/>
    <col min="15740" max="15740" width="25" style="31" customWidth="1"/>
    <col min="15741" max="15742" width="10.5703125" style="31" customWidth="1"/>
    <col min="15743" max="15744" width="15.7109375" style="31" customWidth="1"/>
    <col min="15745" max="15745" width="9.140625" style="31" customWidth="1"/>
    <col min="15746" max="15749" width="4.7109375" style="31" customWidth="1"/>
    <col min="15750" max="16384" width="9.140625" style="31" customWidth="1"/>
  </cols>
  <sheetData>
    <row r="1" spans="1:42"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W1" s="90"/>
      <c r="X1" s="90"/>
      <c r="Z1" s="90"/>
      <c r="AA1" s="90"/>
    </row>
    <row r="2" spans="1:42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</row>
    <row r="3" spans="1:42" s="91" customFormat="1">
      <c r="A3" s="40"/>
      <c r="B3" s="40"/>
      <c r="C3" s="200"/>
      <c r="D3" s="200"/>
      <c r="E3" s="200"/>
      <c r="F3" s="200"/>
      <c r="G3" s="40"/>
      <c r="H3" s="40"/>
      <c r="I3" s="40"/>
      <c r="J3" s="40"/>
      <c r="K3" s="40"/>
      <c r="L3" s="40"/>
      <c r="M3" s="40"/>
      <c r="N3" s="40"/>
      <c r="O3" s="40"/>
      <c r="P3" s="40" t="s">
        <v>7010</v>
      </c>
      <c r="Q3" s="228"/>
      <c r="R3" s="228"/>
      <c r="S3" s="228"/>
      <c r="T3" s="228"/>
      <c r="U3" s="228"/>
      <c r="V3" s="228"/>
      <c r="W3" s="228"/>
      <c r="X3" s="228"/>
      <c r="Y3" s="228"/>
      <c r="Z3" s="228"/>
      <c r="AA3" s="228"/>
      <c r="AB3" s="228"/>
      <c r="AC3" s="228"/>
      <c r="AD3" s="228"/>
      <c r="AE3" s="228"/>
      <c r="AF3" s="228"/>
      <c r="AG3" s="228"/>
      <c r="AH3" s="228"/>
      <c r="AI3" s="228"/>
      <c r="AJ3" s="228"/>
      <c r="AK3" s="228"/>
      <c r="AL3" s="228"/>
      <c r="AM3" s="228"/>
      <c r="AN3" s="228"/>
      <c r="AO3" s="40"/>
      <c r="AP3" s="40"/>
    </row>
    <row r="4" spans="1:42" s="91" customFormat="1">
      <c r="A4" s="40"/>
      <c r="B4" s="200"/>
      <c r="C4" s="20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 t="s">
        <v>7011</v>
      </c>
      <c r="Q4" s="228"/>
      <c r="R4" s="228"/>
      <c r="S4" s="228"/>
      <c r="T4" s="228"/>
      <c r="U4" s="228"/>
      <c r="V4" s="228"/>
      <c r="W4" s="228"/>
      <c r="X4" s="228"/>
      <c r="Y4" s="228"/>
      <c r="Z4" s="228"/>
      <c r="AA4" s="228"/>
      <c r="AB4" s="228"/>
      <c r="AC4" s="228"/>
      <c r="AD4" s="228"/>
      <c r="AE4" s="228"/>
      <c r="AF4" s="228"/>
      <c r="AG4" s="228"/>
      <c r="AH4" s="228"/>
      <c r="AI4" s="228"/>
      <c r="AJ4" s="228"/>
      <c r="AK4" s="228"/>
      <c r="AL4" s="228"/>
      <c r="AM4" s="228"/>
      <c r="AN4" s="228"/>
      <c r="AO4" s="40"/>
      <c r="AP4" s="40"/>
    </row>
    <row r="5" spans="1:42" s="91" customFormat="1" ht="16.5">
      <c r="A5" s="40"/>
      <c r="B5" s="200"/>
      <c r="C5" s="200"/>
      <c r="D5" s="40"/>
      <c r="E5" s="200"/>
      <c r="F5" s="200"/>
      <c r="G5" s="40"/>
      <c r="H5" s="40"/>
      <c r="I5" s="40"/>
      <c r="J5" s="40"/>
      <c r="K5" s="40"/>
      <c r="L5" s="40"/>
      <c r="M5" s="40"/>
      <c r="N5" s="40"/>
      <c r="O5" s="40"/>
      <c r="P5" s="40"/>
      <c r="Q5" s="482" t="s">
        <v>7248</v>
      </c>
      <c r="R5" s="482" t="s">
        <v>7248</v>
      </c>
      <c r="S5" s="482" t="s">
        <v>7248</v>
      </c>
      <c r="T5" s="482" t="s">
        <v>7248</v>
      </c>
      <c r="U5" s="482" t="s">
        <v>7248</v>
      </c>
      <c r="V5" s="482" t="s">
        <v>7248</v>
      </c>
      <c r="W5" s="482" t="s">
        <v>7248</v>
      </c>
      <c r="X5" s="482" t="s">
        <v>7248</v>
      </c>
      <c r="Y5" s="482" t="s">
        <v>7248</v>
      </c>
      <c r="Z5" s="482" t="s">
        <v>7248</v>
      </c>
      <c r="AA5" s="482" t="s">
        <v>7248</v>
      </c>
      <c r="AB5" s="482" t="s">
        <v>7248</v>
      </c>
      <c r="AC5" s="482" t="s">
        <v>7248</v>
      </c>
      <c r="AD5" s="482" t="s">
        <v>7248</v>
      </c>
      <c r="AE5" s="482" t="s">
        <v>7248</v>
      </c>
      <c r="AF5" s="482" t="s">
        <v>7248</v>
      </c>
      <c r="AG5" s="482" t="s">
        <v>7248</v>
      </c>
      <c r="AH5" s="482" t="s">
        <v>7248</v>
      </c>
      <c r="AI5" s="482" t="s">
        <v>7248</v>
      </c>
      <c r="AJ5" s="482" t="s">
        <v>7248</v>
      </c>
      <c r="AK5" s="482" t="s">
        <v>7248</v>
      </c>
      <c r="AL5" s="482" t="s">
        <v>7248</v>
      </c>
      <c r="AM5" s="482" t="s">
        <v>7248</v>
      </c>
      <c r="AN5" s="482" t="s">
        <v>7248</v>
      </c>
      <c r="AO5" s="40"/>
      <c r="AP5" s="40"/>
    </row>
    <row r="6" spans="1:42" s="91" customFormat="1" ht="21">
      <c r="A6" s="40"/>
      <c r="B6" s="200"/>
      <c r="C6" s="40"/>
      <c r="D6" s="40"/>
      <c r="E6" s="200"/>
      <c r="F6" s="200"/>
      <c r="G6" s="40"/>
      <c r="H6" s="40"/>
      <c r="I6" s="40"/>
      <c r="J6" s="40"/>
      <c r="K6" s="40"/>
      <c r="L6" s="40"/>
      <c r="M6" s="40"/>
      <c r="N6" s="40"/>
      <c r="O6" s="40"/>
      <c r="P6" s="40"/>
      <c r="Q6" s="229" t="s">
        <v>7012</v>
      </c>
      <c r="R6" s="229" t="s">
        <v>7013</v>
      </c>
      <c r="S6" s="229" t="s">
        <v>7008</v>
      </c>
      <c r="T6" s="229" t="s">
        <v>7009</v>
      </c>
      <c r="U6" s="229" t="s">
        <v>7014</v>
      </c>
      <c r="V6" s="229" t="s">
        <v>7015</v>
      </c>
      <c r="W6" s="229" t="s">
        <v>7016</v>
      </c>
      <c r="X6" s="229" t="s">
        <v>7017</v>
      </c>
      <c r="Y6" s="229" t="s">
        <v>7029</v>
      </c>
      <c r="Z6" s="229" t="s">
        <v>7030</v>
      </c>
      <c r="AA6" s="229" t="s">
        <v>7031</v>
      </c>
      <c r="AB6" s="229" t="s">
        <v>7032</v>
      </c>
      <c r="AC6" s="229" t="s">
        <v>7033</v>
      </c>
      <c r="AD6" s="229" t="s">
        <v>7034</v>
      </c>
      <c r="AE6" s="229" t="s">
        <v>7035</v>
      </c>
      <c r="AF6" s="229" t="s">
        <v>7036</v>
      </c>
      <c r="AG6" s="229" t="s">
        <v>7047</v>
      </c>
      <c r="AH6" s="229" t="s">
        <v>7048</v>
      </c>
      <c r="AI6" s="229" t="s">
        <v>7049</v>
      </c>
      <c r="AJ6" s="229" t="s">
        <v>7050</v>
      </c>
      <c r="AK6" s="229" t="s">
        <v>7051</v>
      </c>
      <c r="AL6" s="229" t="s">
        <v>7052</v>
      </c>
      <c r="AM6" s="229" t="s">
        <v>7053</v>
      </c>
      <c r="AN6" s="229" t="s">
        <v>7054</v>
      </c>
      <c r="AO6" s="40"/>
      <c r="AP6" s="40"/>
    </row>
    <row r="7" spans="1:42" s="91" customFormat="1" ht="28.5" customHeight="1">
      <c r="A7" s="40"/>
      <c r="B7" s="200" t="str">
        <f>[3]VT01!$B$7</f>
        <v>TAB_010_619_GB</v>
      </c>
      <c r="C7" s="40"/>
      <c r="D7" s="40"/>
      <c r="E7" s="40" t="str">
        <f>'VT01'!$E$7</f>
        <v>Zdat 10.07.2020</v>
      </c>
      <c r="F7" s="40"/>
      <c r="G7" s="40"/>
      <c r="H7" s="40"/>
      <c r="I7" s="40"/>
      <c r="J7" s="40"/>
      <c r="K7" s="200"/>
      <c r="L7" s="40"/>
      <c r="M7" s="40"/>
      <c r="N7" s="40"/>
      <c r="O7" s="40"/>
      <c r="P7" s="41">
        <f>COUNTA(Q7:WL7)</f>
        <v>24</v>
      </c>
      <c r="Q7" s="230" t="s">
        <v>7189</v>
      </c>
      <c r="R7" s="230" t="s">
        <v>7189</v>
      </c>
      <c r="S7" s="230" t="s">
        <v>7189</v>
      </c>
      <c r="T7" s="230" t="s">
        <v>7189</v>
      </c>
      <c r="U7" s="230" t="s">
        <v>7189</v>
      </c>
      <c r="V7" s="230" t="s">
        <v>7189</v>
      </c>
      <c r="W7" s="230" t="s">
        <v>7189</v>
      </c>
      <c r="X7" s="230" t="s">
        <v>7189</v>
      </c>
      <c r="Y7" s="230" t="s">
        <v>7189</v>
      </c>
      <c r="Z7" s="230" t="s">
        <v>7189</v>
      </c>
      <c r="AA7" s="230" t="s">
        <v>7189</v>
      </c>
      <c r="AB7" s="230" t="s">
        <v>7189</v>
      </c>
      <c r="AC7" s="230" t="s">
        <v>7189</v>
      </c>
      <c r="AD7" s="230" t="s">
        <v>7189</v>
      </c>
      <c r="AE7" s="230" t="s">
        <v>7189</v>
      </c>
      <c r="AF7" s="230" t="s">
        <v>7189</v>
      </c>
      <c r="AG7" s="230" t="s">
        <v>7189</v>
      </c>
      <c r="AH7" s="230" t="s">
        <v>7189</v>
      </c>
      <c r="AI7" s="230" t="s">
        <v>7189</v>
      </c>
      <c r="AJ7" s="230" t="s">
        <v>7189</v>
      </c>
      <c r="AK7" s="230" t="s">
        <v>7189</v>
      </c>
      <c r="AL7" s="230" t="s">
        <v>7189</v>
      </c>
      <c r="AM7" s="230" t="s">
        <v>7189</v>
      </c>
      <c r="AN7" s="230" t="s">
        <v>7189</v>
      </c>
      <c r="AO7" s="40"/>
      <c r="AP7" s="40"/>
    </row>
    <row r="8" spans="1:42" s="91" customFormat="1" ht="27.75" customHeight="1">
      <c r="A8" s="40"/>
      <c r="B8" s="40"/>
      <c r="C8" s="40"/>
      <c r="D8" s="42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231" t="s">
        <v>7019</v>
      </c>
      <c r="R8" s="231" t="s">
        <v>7019</v>
      </c>
      <c r="S8" s="231" t="s">
        <v>7019</v>
      </c>
      <c r="T8" s="231" t="s">
        <v>7019</v>
      </c>
      <c r="U8" s="231" t="s">
        <v>7019</v>
      </c>
      <c r="V8" s="231" t="s">
        <v>7019</v>
      </c>
      <c r="W8" s="231" t="s">
        <v>7019</v>
      </c>
      <c r="X8" s="231" t="s">
        <v>7019</v>
      </c>
      <c r="Y8" s="231" t="s">
        <v>7019</v>
      </c>
      <c r="Z8" s="231" t="s">
        <v>7019</v>
      </c>
      <c r="AA8" s="231" t="s">
        <v>7019</v>
      </c>
      <c r="AB8" s="231" t="s">
        <v>7019</v>
      </c>
      <c r="AC8" s="231" t="s">
        <v>7019</v>
      </c>
      <c r="AD8" s="231" t="s">
        <v>7019</v>
      </c>
      <c r="AE8" s="231" t="s">
        <v>7019</v>
      </c>
      <c r="AF8" s="231" t="s">
        <v>7019</v>
      </c>
      <c r="AG8" s="231" t="s">
        <v>7019</v>
      </c>
      <c r="AH8" s="231" t="s">
        <v>7019</v>
      </c>
      <c r="AI8" s="231" t="s">
        <v>7019</v>
      </c>
      <c r="AJ8" s="231" t="s">
        <v>7019</v>
      </c>
      <c r="AK8" s="231" t="s">
        <v>7019</v>
      </c>
      <c r="AL8" s="231" t="s">
        <v>7019</v>
      </c>
      <c r="AM8" s="231" t="s">
        <v>7019</v>
      </c>
      <c r="AN8" s="231" t="s">
        <v>7019</v>
      </c>
      <c r="AO8" s="40"/>
      <c r="AP8" s="40"/>
    </row>
    <row r="9" spans="1:42" s="99" customFormat="1" ht="40.5" customHeight="1">
      <c r="A9" s="42"/>
      <c r="B9" s="207" t="s">
        <v>6978</v>
      </c>
      <c r="C9" s="208" t="s">
        <v>6979</v>
      </c>
      <c r="D9" s="209" t="s">
        <v>6980</v>
      </c>
      <c r="E9" s="210" t="s">
        <v>6981</v>
      </c>
      <c r="F9" s="210" t="s">
        <v>6982</v>
      </c>
      <c r="G9" s="210" t="s">
        <v>6983</v>
      </c>
      <c r="H9" s="211" t="s">
        <v>6984</v>
      </c>
      <c r="I9" s="211" t="s">
        <v>6985</v>
      </c>
      <c r="J9" s="211" t="s">
        <v>6986</v>
      </c>
      <c r="K9" s="210" t="s">
        <v>6987</v>
      </c>
      <c r="L9" s="210" t="s">
        <v>6988</v>
      </c>
      <c r="M9" s="210" t="s">
        <v>6989</v>
      </c>
      <c r="N9" s="210" t="s">
        <v>6990</v>
      </c>
      <c r="O9" s="210" t="s">
        <v>6991</v>
      </c>
      <c r="P9" s="210" t="s">
        <v>6984</v>
      </c>
      <c r="Q9" s="226" t="str">
        <f>RIGHT(Q6,1)</f>
        <v>1</v>
      </c>
      <c r="R9" s="226" t="str">
        <f t="shared" ref="R9:T9" si="0">RIGHT(R6,1)</f>
        <v>2</v>
      </c>
      <c r="S9" s="226" t="str">
        <f t="shared" si="0"/>
        <v>3</v>
      </c>
      <c r="T9" s="226" t="str">
        <f t="shared" si="0"/>
        <v>4</v>
      </c>
      <c r="U9" s="226" t="str">
        <f>RIGHT(U6,1)</f>
        <v>5</v>
      </c>
      <c r="V9" s="226" t="str">
        <f t="shared" ref="V9" si="1">RIGHT(V6,1)</f>
        <v>6</v>
      </c>
      <c r="W9" s="226" t="str">
        <f>RIGHT(W6,1)</f>
        <v>7</v>
      </c>
      <c r="X9" s="226" t="str">
        <f t="shared" ref="X9:Y9" si="2">RIGHT(X6,1)</f>
        <v>8</v>
      </c>
      <c r="Y9" s="226" t="str">
        <f t="shared" si="2"/>
        <v>9</v>
      </c>
      <c r="Z9" s="226" t="str">
        <f>RIGHT(Z6,2)</f>
        <v>10</v>
      </c>
      <c r="AA9" s="226" t="str">
        <f t="shared" ref="AA9:AN9" si="3">RIGHT(AA6,2)</f>
        <v>11</v>
      </c>
      <c r="AB9" s="226" t="str">
        <f t="shared" si="3"/>
        <v>12</v>
      </c>
      <c r="AC9" s="226" t="str">
        <f t="shared" si="3"/>
        <v>13</v>
      </c>
      <c r="AD9" s="226" t="str">
        <f t="shared" si="3"/>
        <v>14</v>
      </c>
      <c r="AE9" s="226" t="str">
        <f t="shared" si="3"/>
        <v>15</v>
      </c>
      <c r="AF9" s="226" t="str">
        <f t="shared" si="3"/>
        <v>16</v>
      </c>
      <c r="AG9" s="226" t="str">
        <f t="shared" si="3"/>
        <v>17</v>
      </c>
      <c r="AH9" s="226" t="str">
        <f t="shared" si="3"/>
        <v>18</v>
      </c>
      <c r="AI9" s="226" t="str">
        <f t="shared" si="3"/>
        <v>19</v>
      </c>
      <c r="AJ9" s="226" t="str">
        <f t="shared" si="3"/>
        <v>20</v>
      </c>
      <c r="AK9" s="226" t="str">
        <f t="shared" si="3"/>
        <v>21</v>
      </c>
      <c r="AL9" s="226" t="str">
        <f t="shared" si="3"/>
        <v>22</v>
      </c>
      <c r="AM9" s="226" t="str">
        <f t="shared" si="3"/>
        <v>23</v>
      </c>
      <c r="AN9" s="226" t="str">
        <f t="shared" si="3"/>
        <v>24</v>
      </c>
      <c r="AO9" s="42"/>
      <c r="AP9" s="42"/>
    </row>
    <row r="10" spans="1:42" s="100" customFormat="1" ht="45">
      <c r="A10" s="227"/>
      <c r="B10" s="213" t="s">
        <v>7888</v>
      </c>
      <c r="C10" s="283" t="s">
        <v>6603</v>
      </c>
      <c r="D10" s="233">
        <v>100</v>
      </c>
      <c r="E10" s="761" t="str">
        <f>CONCATENATE("1FE14R3",MID(F10,9,3),IF(MID(F10,13,1)="",0,MID(F10,13,1)),IF(MID(F10,14,1)="",0,MID(F10,14,1)),G10)</f>
        <v>1FE14R3000A0J</v>
      </c>
      <c r="F10" s="762" t="s">
        <v>114</v>
      </c>
      <c r="G10" s="217" t="s">
        <v>7895</v>
      </c>
      <c r="H10" s="199"/>
      <c r="I10" s="777" t="s">
        <v>7247</v>
      </c>
      <c r="J10" s="305" t="s">
        <v>7190</v>
      </c>
      <c r="K10" s="564" t="s">
        <v>7674</v>
      </c>
      <c r="L10" s="564" t="s">
        <v>7688</v>
      </c>
      <c r="M10" s="567" t="s">
        <v>7784</v>
      </c>
      <c r="N10" s="141" t="s">
        <v>115</v>
      </c>
      <c r="O10" s="221">
        <v>1</v>
      </c>
      <c r="P10" s="221"/>
      <c r="Q10" s="236" t="s">
        <v>6789</v>
      </c>
      <c r="R10" s="236" t="s">
        <v>6789</v>
      </c>
      <c r="S10" s="236" t="s">
        <v>6789</v>
      </c>
      <c r="T10" s="236" t="s">
        <v>6789</v>
      </c>
      <c r="U10" s="236" t="s">
        <v>6789</v>
      </c>
      <c r="V10" s="236" t="s">
        <v>6789</v>
      </c>
      <c r="W10" s="236" t="s">
        <v>6789</v>
      </c>
      <c r="X10" s="236" t="s">
        <v>6789</v>
      </c>
      <c r="Y10" s="236" t="s">
        <v>6789</v>
      </c>
      <c r="Z10" s="236" t="s">
        <v>6789</v>
      </c>
      <c r="AA10" s="236" t="s">
        <v>6789</v>
      </c>
      <c r="AB10" s="236" t="s">
        <v>6789</v>
      </c>
      <c r="AC10" s="236" t="s">
        <v>6789</v>
      </c>
      <c r="AD10" s="236" t="s">
        <v>6789</v>
      </c>
      <c r="AE10" s="236" t="s">
        <v>6789</v>
      </c>
      <c r="AF10" s="236" t="s">
        <v>6789</v>
      </c>
      <c r="AG10" s="236" t="s">
        <v>6789</v>
      </c>
      <c r="AH10" s="236" t="s">
        <v>6789</v>
      </c>
      <c r="AI10" s="236" t="s">
        <v>6789</v>
      </c>
      <c r="AJ10" s="236" t="s">
        <v>6789</v>
      </c>
      <c r="AK10" s="236" t="s">
        <v>6789</v>
      </c>
      <c r="AL10" s="236" t="s">
        <v>6789</v>
      </c>
      <c r="AM10" s="236" t="s">
        <v>6789</v>
      </c>
      <c r="AN10" s="236" t="s">
        <v>6789</v>
      </c>
      <c r="AO10" s="227"/>
      <c r="AP10" s="227"/>
    </row>
    <row r="11" spans="1:42" s="104" customFormat="1" ht="15" customHeight="1">
      <c r="A11" s="306"/>
      <c r="B11" s="225" t="s">
        <v>7442</v>
      </c>
      <c r="C11" s="283" t="s">
        <v>6603</v>
      </c>
      <c r="D11" s="233">
        <v>200</v>
      </c>
      <c r="E11" s="763" t="str">
        <f>CONCATENATE("1FE19RA",MID(F11,9,3),IF(MID(F11,13,1)="",0,MID(F11,13,1)),IF(MID(F11,14,1)="",0,MID(F11,14,1)),G11)</f>
        <v>1FE19RA02300E</v>
      </c>
      <c r="F11" s="762" t="s">
        <v>737</v>
      </c>
      <c r="G11" s="199" t="s">
        <v>7044</v>
      </c>
      <c r="H11" s="199"/>
      <c r="I11" s="777" t="s">
        <v>7191</v>
      </c>
      <c r="J11" s="220"/>
      <c r="K11" s="433" t="s">
        <v>7675</v>
      </c>
      <c r="L11" s="235"/>
      <c r="M11" s="567" t="s">
        <v>7676</v>
      </c>
      <c r="N11" s="141" t="s">
        <v>738</v>
      </c>
      <c r="O11" s="221">
        <v>1</v>
      </c>
      <c r="P11" s="221"/>
      <c r="Q11" s="236" t="s">
        <v>6789</v>
      </c>
      <c r="R11" s="236" t="s">
        <v>6789</v>
      </c>
      <c r="S11" s="236" t="s">
        <v>6789</v>
      </c>
      <c r="T11" s="236" t="s">
        <v>6789</v>
      </c>
      <c r="U11" s="236" t="s">
        <v>6789</v>
      </c>
      <c r="V11" s="236" t="s">
        <v>6789</v>
      </c>
      <c r="W11" s="236" t="s">
        <v>6789</v>
      </c>
      <c r="X11" s="236" t="s">
        <v>6789</v>
      </c>
      <c r="Y11" s="236" t="s">
        <v>6789</v>
      </c>
      <c r="Z11" s="236" t="s">
        <v>6789</v>
      </c>
      <c r="AA11" s="236" t="s">
        <v>6789</v>
      </c>
      <c r="AB11" s="236" t="s">
        <v>6789</v>
      </c>
      <c r="AC11" s="236" t="s">
        <v>6789</v>
      </c>
      <c r="AD11" s="236" t="s">
        <v>6789</v>
      </c>
      <c r="AE11" s="236" t="s">
        <v>6789</v>
      </c>
      <c r="AF11" s="236" t="s">
        <v>6789</v>
      </c>
      <c r="AG11" s="236" t="s">
        <v>6789</v>
      </c>
      <c r="AH11" s="236" t="s">
        <v>6789</v>
      </c>
      <c r="AI11" s="236" t="s">
        <v>6789</v>
      </c>
      <c r="AJ11" s="236" t="s">
        <v>6789</v>
      </c>
      <c r="AK11" s="236" t="s">
        <v>6789</v>
      </c>
      <c r="AL11" s="236" t="s">
        <v>6789</v>
      </c>
      <c r="AM11" s="236" t="s">
        <v>6789</v>
      </c>
      <c r="AN11" s="236" t="s">
        <v>6789</v>
      </c>
      <c r="AO11" s="306"/>
      <c r="AP11" s="306"/>
    </row>
    <row r="12" spans="1:42" s="104" customFormat="1" ht="15" customHeight="1">
      <c r="A12" s="306"/>
      <c r="B12" s="225" t="s">
        <v>7442</v>
      </c>
      <c r="C12" s="283" t="s">
        <v>6603</v>
      </c>
      <c r="D12" s="233">
        <v>300</v>
      </c>
      <c r="E12" s="763" t="str">
        <f>CONCATENATE("1FE14R3",MID(F12,9,3),IF(MID(F12,13,1)="",0,MID(F12,13,1)),IF(MID(F12,14,1)="",0,MID(F12,14,1)),G12)</f>
        <v>1FE14R3043A0E</v>
      </c>
      <c r="F12" s="762" t="s">
        <v>786</v>
      </c>
      <c r="G12" s="199" t="s">
        <v>7044</v>
      </c>
      <c r="H12" s="284"/>
      <c r="I12" s="777" t="s">
        <v>7392</v>
      </c>
      <c r="J12" s="305" t="s">
        <v>7192</v>
      </c>
      <c r="K12" s="570" t="s">
        <v>7679</v>
      </c>
      <c r="L12" s="570" t="s">
        <v>7689</v>
      </c>
      <c r="M12" s="570" t="s">
        <v>7677</v>
      </c>
      <c r="N12" s="141" t="s">
        <v>787</v>
      </c>
      <c r="O12" s="221">
        <v>0.46</v>
      </c>
      <c r="P12" s="221"/>
      <c r="Q12" s="236" t="s">
        <v>6789</v>
      </c>
      <c r="R12" s="236" t="s">
        <v>6789</v>
      </c>
      <c r="S12" s="236" t="s">
        <v>6789</v>
      </c>
      <c r="T12" s="236" t="s">
        <v>6789</v>
      </c>
      <c r="U12" s="236" t="s">
        <v>6789</v>
      </c>
      <c r="V12" s="236" t="s">
        <v>6789</v>
      </c>
      <c r="W12" s="236" t="s">
        <v>117</v>
      </c>
      <c r="X12" s="236" t="s">
        <v>117</v>
      </c>
      <c r="Y12" s="236" t="s">
        <v>117</v>
      </c>
      <c r="Z12" s="236" t="s">
        <v>117</v>
      </c>
      <c r="AA12" s="236" t="s">
        <v>117</v>
      </c>
      <c r="AB12" s="236" t="s">
        <v>117</v>
      </c>
      <c r="AC12" s="236" t="s">
        <v>6789</v>
      </c>
      <c r="AD12" s="236" t="s">
        <v>6789</v>
      </c>
      <c r="AE12" s="236" t="s">
        <v>6789</v>
      </c>
      <c r="AF12" s="236" t="s">
        <v>6789</v>
      </c>
      <c r="AG12" s="236" t="s">
        <v>6789</v>
      </c>
      <c r="AH12" s="236" t="s">
        <v>6789</v>
      </c>
      <c r="AI12" s="236" t="s">
        <v>117</v>
      </c>
      <c r="AJ12" s="236" t="s">
        <v>117</v>
      </c>
      <c r="AK12" s="236" t="s">
        <v>117</v>
      </c>
      <c r="AL12" s="236" t="s">
        <v>117</v>
      </c>
      <c r="AM12" s="236" t="s">
        <v>117</v>
      </c>
      <c r="AN12" s="236" t="s">
        <v>117</v>
      </c>
      <c r="AO12" s="306"/>
      <c r="AP12" s="306"/>
    </row>
    <row r="13" spans="1:42" s="100" customFormat="1" ht="15" customHeight="1">
      <c r="A13" s="227"/>
      <c r="B13" s="225" t="s">
        <v>7358</v>
      </c>
      <c r="C13" s="283" t="s">
        <v>6603</v>
      </c>
      <c r="D13" s="233">
        <v>301</v>
      </c>
      <c r="E13" s="763" t="str">
        <f>CONCATENATE("1FE14R3",MID(F13,9,3),IF(MID(F13,13,1)="",0,MID(F13,13,1)),IF(MID(F13,14,1)="",0,MID(F13,14,1)),G13)</f>
        <v>1FE14R3043C0D</v>
      </c>
      <c r="F13" s="762" t="s">
        <v>788</v>
      </c>
      <c r="G13" s="199" t="s">
        <v>7098</v>
      </c>
      <c r="H13" s="199"/>
      <c r="I13" s="777" t="s">
        <v>7393</v>
      </c>
      <c r="J13" s="305" t="s">
        <v>7193</v>
      </c>
      <c r="K13" s="570" t="s">
        <v>7678</v>
      </c>
      <c r="L13" s="570" t="s">
        <v>7689</v>
      </c>
      <c r="M13" s="570" t="s">
        <v>7676</v>
      </c>
      <c r="N13" s="141" t="s">
        <v>789</v>
      </c>
      <c r="O13" s="221">
        <v>0.54</v>
      </c>
      <c r="P13" s="221"/>
      <c r="Q13" s="236" t="s">
        <v>117</v>
      </c>
      <c r="R13" s="236" t="s">
        <v>117</v>
      </c>
      <c r="S13" s="236" t="s">
        <v>117</v>
      </c>
      <c r="T13" s="236" t="s">
        <v>117</v>
      </c>
      <c r="U13" s="236" t="s">
        <v>117</v>
      </c>
      <c r="V13" s="236" t="s">
        <v>117</v>
      </c>
      <c r="W13" s="236" t="s">
        <v>6789</v>
      </c>
      <c r="X13" s="236" t="s">
        <v>6789</v>
      </c>
      <c r="Y13" s="236" t="s">
        <v>6789</v>
      </c>
      <c r="Z13" s="236" t="s">
        <v>6789</v>
      </c>
      <c r="AA13" s="236" t="s">
        <v>6789</v>
      </c>
      <c r="AB13" s="236" t="s">
        <v>6789</v>
      </c>
      <c r="AC13" s="236" t="s">
        <v>117</v>
      </c>
      <c r="AD13" s="236" t="s">
        <v>117</v>
      </c>
      <c r="AE13" s="236" t="s">
        <v>117</v>
      </c>
      <c r="AF13" s="236" t="s">
        <v>117</v>
      </c>
      <c r="AG13" s="236" t="s">
        <v>117</v>
      </c>
      <c r="AH13" s="236" t="s">
        <v>117</v>
      </c>
      <c r="AI13" s="236" t="s">
        <v>6789</v>
      </c>
      <c r="AJ13" s="236" t="s">
        <v>6789</v>
      </c>
      <c r="AK13" s="236" t="s">
        <v>6789</v>
      </c>
      <c r="AL13" s="236" t="s">
        <v>6789</v>
      </c>
      <c r="AM13" s="236" t="s">
        <v>6789</v>
      </c>
      <c r="AN13" s="236" t="s">
        <v>6789</v>
      </c>
      <c r="AO13" s="227"/>
      <c r="AP13" s="227"/>
    </row>
    <row r="14" spans="1:42" s="100" customFormat="1" ht="15" customHeight="1">
      <c r="A14" s="227"/>
      <c r="B14" s="273"/>
      <c r="C14" s="405" t="s">
        <v>6603</v>
      </c>
      <c r="D14" s="237">
        <v>400</v>
      </c>
      <c r="E14" s="788" t="str">
        <f>CONCATENATE("1FE19RA",MID(F14,9,3),IF(MID(F14,13,1)="",0,MID(F14,13,1)),IF(MID(F14,14,1)="",0,MID(F14,14,1)),G14)</f>
        <v>1FE19RA327A0B</v>
      </c>
      <c r="F14" s="765" t="s">
        <v>1223</v>
      </c>
      <c r="G14" s="254" t="s">
        <v>6622</v>
      </c>
      <c r="H14" s="254"/>
      <c r="I14" s="779" t="s">
        <v>7194</v>
      </c>
      <c r="J14" s="255"/>
      <c r="K14" s="562" t="s">
        <v>7683</v>
      </c>
      <c r="L14" s="562" t="s">
        <v>7690</v>
      </c>
      <c r="M14" s="562" t="s">
        <v>7682</v>
      </c>
      <c r="N14" s="257" t="s">
        <v>1224</v>
      </c>
      <c r="O14" s="251">
        <v>0.92</v>
      </c>
      <c r="P14" s="251"/>
      <c r="Q14" s="565" t="s">
        <v>117</v>
      </c>
      <c r="R14" s="565" t="s">
        <v>6789</v>
      </c>
      <c r="S14" s="565" t="s">
        <v>117</v>
      </c>
      <c r="T14" s="565" t="s">
        <v>6789</v>
      </c>
      <c r="U14" s="565" t="s">
        <v>117</v>
      </c>
      <c r="V14" s="565" t="s">
        <v>6789</v>
      </c>
      <c r="W14" s="565" t="s">
        <v>117</v>
      </c>
      <c r="X14" s="565" t="s">
        <v>6789</v>
      </c>
      <c r="Y14" s="565" t="s">
        <v>117</v>
      </c>
      <c r="Z14" s="565" t="s">
        <v>6789</v>
      </c>
      <c r="AA14" s="565" t="s">
        <v>117</v>
      </c>
      <c r="AB14" s="565" t="s">
        <v>6789</v>
      </c>
      <c r="AC14" s="565" t="s">
        <v>117</v>
      </c>
      <c r="AD14" s="565" t="s">
        <v>6789</v>
      </c>
      <c r="AE14" s="565" t="s">
        <v>117</v>
      </c>
      <c r="AF14" s="565" t="s">
        <v>6789</v>
      </c>
      <c r="AG14" s="565" t="s">
        <v>117</v>
      </c>
      <c r="AH14" s="565" t="s">
        <v>6789</v>
      </c>
      <c r="AI14" s="565" t="s">
        <v>117</v>
      </c>
      <c r="AJ14" s="565" t="s">
        <v>6789</v>
      </c>
      <c r="AK14" s="565" t="s">
        <v>117</v>
      </c>
      <c r="AL14" s="565" t="s">
        <v>6789</v>
      </c>
      <c r="AM14" s="565" t="s">
        <v>117</v>
      </c>
      <c r="AN14" s="565" t="s">
        <v>6789</v>
      </c>
      <c r="AO14" s="227"/>
      <c r="AP14" s="227"/>
    </row>
    <row r="15" spans="1:42" s="104" customFormat="1" ht="15" customHeight="1">
      <c r="A15" s="306"/>
      <c r="B15" s="275" t="s">
        <v>7411</v>
      </c>
      <c r="C15" s="568" t="s">
        <v>6603</v>
      </c>
      <c r="D15" s="403">
        <v>500</v>
      </c>
      <c r="E15" s="772" t="str">
        <f>CONCATENATE("1FE14R3",MID(F15,9,3),IF(MID(F15,13,1)="",0,MID(F15,13,1)),IF(MID(F15,14,1)="",0,MID(F15,14,1)),G15)</f>
        <v>1FE14R3350A0G</v>
      </c>
      <c r="F15" s="823" t="s">
        <v>1281</v>
      </c>
      <c r="G15" s="568" t="s">
        <v>6992</v>
      </c>
      <c r="H15" s="403"/>
      <c r="I15" s="799" t="s">
        <v>7195</v>
      </c>
      <c r="J15" s="447"/>
      <c r="K15" s="694" t="s">
        <v>7684</v>
      </c>
      <c r="L15" s="403"/>
      <c r="M15" s="694"/>
      <c r="N15" s="459" t="s">
        <v>1282</v>
      </c>
      <c r="O15" s="448">
        <v>0.54</v>
      </c>
      <c r="P15" s="568"/>
      <c r="Q15" s="403" t="s">
        <v>6789</v>
      </c>
      <c r="R15" s="568" t="s">
        <v>6789</v>
      </c>
      <c r="S15" s="403" t="s">
        <v>6789</v>
      </c>
      <c r="T15" s="568" t="s">
        <v>6789</v>
      </c>
      <c r="U15" s="403" t="s">
        <v>6789</v>
      </c>
      <c r="V15" s="568" t="s">
        <v>6789</v>
      </c>
      <c r="W15" s="403" t="s">
        <v>6789</v>
      </c>
      <c r="X15" s="568" t="s">
        <v>6789</v>
      </c>
      <c r="Y15" s="403" t="s">
        <v>6789</v>
      </c>
      <c r="Z15" s="568" t="s">
        <v>6789</v>
      </c>
      <c r="AA15" s="403" t="s">
        <v>6789</v>
      </c>
      <c r="AB15" s="568" t="s">
        <v>6789</v>
      </c>
      <c r="AC15" s="403" t="s">
        <v>6789</v>
      </c>
      <c r="AD15" s="568" t="s">
        <v>6789</v>
      </c>
      <c r="AE15" s="403" t="s">
        <v>6789</v>
      </c>
      <c r="AF15" s="568" t="s">
        <v>6789</v>
      </c>
      <c r="AG15" s="403" t="s">
        <v>6789</v>
      </c>
      <c r="AH15" s="568" t="s">
        <v>6789</v>
      </c>
      <c r="AI15" s="403" t="s">
        <v>6789</v>
      </c>
      <c r="AJ15" s="568" t="s">
        <v>6789</v>
      </c>
      <c r="AK15" s="403" t="s">
        <v>6789</v>
      </c>
      <c r="AL15" s="568" t="s">
        <v>6789</v>
      </c>
      <c r="AM15" s="568" t="s">
        <v>6789</v>
      </c>
      <c r="AN15" s="405" t="s">
        <v>6789</v>
      </c>
      <c r="AO15" s="306"/>
      <c r="AP15" s="306"/>
    </row>
    <row r="16" spans="1:42" s="104" customFormat="1" ht="22.5" customHeight="1">
      <c r="A16" s="306"/>
      <c r="B16" s="561" t="s">
        <v>7411</v>
      </c>
      <c r="C16" s="398" t="s">
        <v>6603</v>
      </c>
      <c r="D16" s="388">
        <v>500</v>
      </c>
      <c r="E16" s="824" t="str">
        <f>CONCATENATE("1FE19RA",MID(F16,9,3),IF(MID(F16,13,1)="",0,MID(F16,13,1)),IF(MID(F16,14,1)="",0,MID(F16,14,1)),G16)</f>
        <v>1FE19RA350Q0F</v>
      </c>
      <c r="F16" s="825" t="s">
        <v>1283</v>
      </c>
      <c r="G16" s="398" t="s">
        <v>7101</v>
      </c>
      <c r="H16" s="388"/>
      <c r="I16" s="826" t="s">
        <v>7195</v>
      </c>
      <c r="J16" s="449"/>
      <c r="K16" s="694"/>
      <c r="L16" s="388"/>
      <c r="M16" s="694"/>
      <c r="N16" s="460" t="s">
        <v>1284</v>
      </c>
      <c r="O16" s="450">
        <v>0.23</v>
      </c>
      <c r="P16" s="398"/>
      <c r="Q16" s="388" t="s">
        <v>6789</v>
      </c>
      <c r="R16" s="398" t="s">
        <v>6789</v>
      </c>
      <c r="S16" s="388" t="s">
        <v>6789</v>
      </c>
      <c r="T16" s="398" t="s">
        <v>6789</v>
      </c>
      <c r="U16" s="388" t="s">
        <v>6789</v>
      </c>
      <c r="V16" s="398" t="s">
        <v>6789</v>
      </c>
      <c r="W16" s="388" t="s">
        <v>6789</v>
      </c>
      <c r="X16" s="398" t="s">
        <v>6789</v>
      </c>
      <c r="Y16" s="388" t="s">
        <v>6789</v>
      </c>
      <c r="Z16" s="398" t="s">
        <v>6789</v>
      </c>
      <c r="AA16" s="388" t="s">
        <v>6789</v>
      </c>
      <c r="AB16" s="398" t="s">
        <v>6789</v>
      </c>
      <c r="AC16" s="388" t="s">
        <v>6789</v>
      </c>
      <c r="AD16" s="398" t="s">
        <v>6789</v>
      </c>
      <c r="AE16" s="388" t="s">
        <v>6789</v>
      </c>
      <c r="AF16" s="398" t="s">
        <v>6789</v>
      </c>
      <c r="AG16" s="388" t="s">
        <v>6789</v>
      </c>
      <c r="AH16" s="398" t="s">
        <v>6789</v>
      </c>
      <c r="AI16" s="388" t="s">
        <v>6789</v>
      </c>
      <c r="AJ16" s="398" t="s">
        <v>6789</v>
      </c>
      <c r="AK16" s="388" t="s">
        <v>6789</v>
      </c>
      <c r="AL16" s="398" t="s">
        <v>6789</v>
      </c>
      <c r="AM16" s="398" t="s">
        <v>6789</v>
      </c>
      <c r="AN16" s="451" t="s">
        <v>6789</v>
      </c>
      <c r="AO16" s="306"/>
      <c r="AP16" s="306"/>
    </row>
    <row r="17" spans="1:42" s="104" customFormat="1" ht="15" customHeight="1">
      <c r="A17" s="306"/>
      <c r="B17" s="561" t="s">
        <v>7411</v>
      </c>
      <c r="C17" s="398" t="s">
        <v>6603</v>
      </c>
      <c r="D17" s="388">
        <v>500</v>
      </c>
      <c r="E17" s="824" t="str">
        <f>CONCATENATE("1FE14R3",MID(F17,9,3),IF(MID(F17,13,1)="",0,MID(F17,13,1)),IF(MID(F17,14,1)="",0,MID(F17,14,1)),G17)</f>
        <v>1FE14R3350E0B</v>
      </c>
      <c r="F17" s="825" t="s">
        <v>6947</v>
      </c>
      <c r="G17" s="398" t="s">
        <v>6622</v>
      </c>
      <c r="H17" s="388"/>
      <c r="I17" s="826" t="s">
        <v>7195</v>
      </c>
      <c r="J17" s="449"/>
      <c r="K17" s="694"/>
      <c r="L17" s="388"/>
      <c r="M17" s="694"/>
      <c r="N17" s="460" t="s">
        <v>1282</v>
      </c>
      <c r="O17" s="450">
        <v>0</v>
      </c>
      <c r="P17" s="398"/>
      <c r="Q17" s="388" t="s">
        <v>6789</v>
      </c>
      <c r="R17" s="398" t="s">
        <v>6789</v>
      </c>
      <c r="S17" s="388" t="s">
        <v>6789</v>
      </c>
      <c r="T17" s="398" t="s">
        <v>6789</v>
      </c>
      <c r="U17" s="388" t="s">
        <v>6789</v>
      </c>
      <c r="V17" s="398" t="s">
        <v>6789</v>
      </c>
      <c r="W17" s="388" t="s">
        <v>6789</v>
      </c>
      <c r="X17" s="398" t="s">
        <v>6789</v>
      </c>
      <c r="Y17" s="388" t="s">
        <v>6789</v>
      </c>
      <c r="Z17" s="398" t="s">
        <v>6789</v>
      </c>
      <c r="AA17" s="388" t="s">
        <v>6789</v>
      </c>
      <c r="AB17" s="398" t="s">
        <v>6789</v>
      </c>
      <c r="AC17" s="388" t="s">
        <v>6789</v>
      </c>
      <c r="AD17" s="398" t="s">
        <v>6789</v>
      </c>
      <c r="AE17" s="388" t="s">
        <v>6789</v>
      </c>
      <c r="AF17" s="398" t="s">
        <v>6789</v>
      </c>
      <c r="AG17" s="388" t="s">
        <v>6789</v>
      </c>
      <c r="AH17" s="398" t="s">
        <v>6789</v>
      </c>
      <c r="AI17" s="388" t="s">
        <v>6789</v>
      </c>
      <c r="AJ17" s="398" t="s">
        <v>6789</v>
      </c>
      <c r="AK17" s="388" t="s">
        <v>6789</v>
      </c>
      <c r="AL17" s="398" t="s">
        <v>6789</v>
      </c>
      <c r="AM17" s="398" t="s">
        <v>6789</v>
      </c>
      <c r="AN17" s="451" t="s">
        <v>6789</v>
      </c>
      <c r="AO17" s="306"/>
      <c r="AP17" s="306"/>
    </row>
    <row r="18" spans="1:42" s="104" customFormat="1" ht="22.5" customHeight="1">
      <c r="A18" s="306"/>
      <c r="B18" s="279" t="s">
        <v>7411</v>
      </c>
      <c r="C18" s="569" t="s">
        <v>6603</v>
      </c>
      <c r="D18" s="452">
        <v>500</v>
      </c>
      <c r="E18" s="774" t="str">
        <f>CONCATENATE("1FE19RA",MID(F18,9,3),IF(MID(F18,13,1)="",0,MID(F18,13,1)),IF(MID(F18,14,1)="",0,MID(F18,14,1)),G18)</f>
        <v>1FE19RA350S0B</v>
      </c>
      <c r="F18" s="827" t="s">
        <v>6948</v>
      </c>
      <c r="G18" s="569" t="s">
        <v>6622</v>
      </c>
      <c r="H18" s="452"/>
      <c r="I18" s="800" t="s">
        <v>7195</v>
      </c>
      <c r="J18" s="453"/>
      <c r="K18" s="694"/>
      <c r="L18" s="452"/>
      <c r="M18" s="694"/>
      <c r="N18" s="461" t="s">
        <v>1284</v>
      </c>
      <c r="O18" s="454">
        <v>0</v>
      </c>
      <c r="P18" s="569"/>
      <c r="Q18" s="452" t="s">
        <v>6789</v>
      </c>
      <c r="R18" s="569" t="s">
        <v>6789</v>
      </c>
      <c r="S18" s="452" t="s">
        <v>6789</v>
      </c>
      <c r="T18" s="569" t="s">
        <v>6789</v>
      </c>
      <c r="U18" s="452" t="s">
        <v>6789</v>
      </c>
      <c r="V18" s="569" t="s">
        <v>6789</v>
      </c>
      <c r="W18" s="452" t="s">
        <v>6789</v>
      </c>
      <c r="X18" s="569" t="s">
        <v>6789</v>
      </c>
      <c r="Y18" s="452" t="s">
        <v>6789</v>
      </c>
      <c r="Z18" s="569" t="s">
        <v>6789</v>
      </c>
      <c r="AA18" s="452" t="s">
        <v>6789</v>
      </c>
      <c r="AB18" s="569" t="s">
        <v>6789</v>
      </c>
      <c r="AC18" s="452" t="s">
        <v>6789</v>
      </c>
      <c r="AD18" s="569" t="s">
        <v>6789</v>
      </c>
      <c r="AE18" s="452" t="s">
        <v>6789</v>
      </c>
      <c r="AF18" s="569" t="s">
        <v>6789</v>
      </c>
      <c r="AG18" s="452" t="s">
        <v>6789</v>
      </c>
      <c r="AH18" s="569" t="s">
        <v>6789</v>
      </c>
      <c r="AI18" s="452" t="s">
        <v>6789</v>
      </c>
      <c r="AJ18" s="569" t="s">
        <v>6789</v>
      </c>
      <c r="AK18" s="452" t="s">
        <v>6789</v>
      </c>
      <c r="AL18" s="569" t="s">
        <v>6789</v>
      </c>
      <c r="AM18" s="569" t="s">
        <v>6789</v>
      </c>
      <c r="AN18" s="328" t="s">
        <v>6789</v>
      </c>
      <c r="AO18" s="306"/>
      <c r="AP18" s="306"/>
    </row>
    <row r="19" spans="1:42" s="100" customFormat="1" ht="15" customHeight="1">
      <c r="A19" s="227"/>
      <c r="B19" s="225" t="s">
        <v>7420</v>
      </c>
      <c r="C19" s="328" t="s">
        <v>6603</v>
      </c>
      <c r="D19" s="382">
        <v>600</v>
      </c>
      <c r="E19" s="783" t="str">
        <f>CONCATENATE("1FE19RA",MID(F19,9,3),IF(MID(F19,13,1)="",0,MID(F19,13,1)),IF(MID(F19,14,1)="",0,MID(F19,14,1)),G19)</f>
        <v>1FE19RA427C0C</v>
      </c>
      <c r="F19" s="828" t="s">
        <v>1359</v>
      </c>
      <c r="G19" s="295" t="s">
        <v>7024</v>
      </c>
      <c r="H19" s="295"/>
      <c r="I19" s="785" t="s">
        <v>7196</v>
      </c>
      <c r="J19" s="455"/>
      <c r="K19" s="579" t="s">
        <v>7685</v>
      </c>
      <c r="L19" s="249"/>
      <c r="M19" s="408"/>
      <c r="N19" s="285" t="s">
        <v>1360</v>
      </c>
      <c r="O19" s="297">
        <v>1</v>
      </c>
      <c r="P19" s="386"/>
      <c r="Q19" s="566" t="s">
        <v>6789</v>
      </c>
      <c r="R19" s="566" t="s">
        <v>6789</v>
      </c>
      <c r="S19" s="566" t="s">
        <v>6789</v>
      </c>
      <c r="T19" s="566" t="s">
        <v>6789</v>
      </c>
      <c r="U19" s="239" t="s">
        <v>117</v>
      </c>
      <c r="V19" s="239" t="s">
        <v>117</v>
      </c>
      <c r="W19" s="566" t="s">
        <v>6789</v>
      </c>
      <c r="X19" s="566" t="s">
        <v>6789</v>
      </c>
      <c r="Y19" s="566" t="s">
        <v>6789</v>
      </c>
      <c r="Z19" s="566" t="s">
        <v>6789</v>
      </c>
      <c r="AA19" s="239" t="s">
        <v>117</v>
      </c>
      <c r="AB19" s="239" t="s">
        <v>117</v>
      </c>
      <c r="AC19" s="566" t="s">
        <v>6789</v>
      </c>
      <c r="AD19" s="566" t="s">
        <v>6789</v>
      </c>
      <c r="AE19" s="566" t="s">
        <v>6789</v>
      </c>
      <c r="AF19" s="566" t="s">
        <v>6789</v>
      </c>
      <c r="AG19" s="239" t="s">
        <v>117</v>
      </c>
      <c r="AH19" s="239" t="s">
        <v>117</v>
      </c>
      <c r="AI19" s="566" t="s">
        <v>6789</v>
      </c>
      <c r="AJ19" s="566" t="s">
        <v>6789</v>
      </c>
      <c r="AK19" s="566" t="s">
        <v>6789</v>
      </c>
      <c r="AL19" s="566" t="s">
        <v>6789</v>
      </c>
      <c r="AM19" s="239" t="s">
        <v>117</v>
      </c>
      <c r="AN19" s="239" t="s">
        <v>117</v>
      </c>
      <c r="AO19" s="227"/>
      <c r="AP19" s="227"/>
    </row>
    <row r="20" spans="1:42" s="104" customFormat="1" ht="15" customHeight="1">
      <c r="A20" s="306"/>
      <c r="B20" s="225" t="s">
        <v>7420</v>
      </c>
      <c r="C20" s="283" t="s">
        <v>6603</v>
      </c>
      <c r="D20" s="314">
        <v>601</v>
      </c>
      <c r="E20" s="777" t="str">
        <f>CONCATENATE("1FE19RA",MID(F20,9,3),IF(MID(F20,13,1)="",0,MID(F20,13,1)),IF(MID(F20,14,1)="",0,MID(F20,14,1)),G20)</f>
        <v>1FE19RA427D0C</v>
      </c>
      <c r="F20" s="781" t="s">
        <v>1361</v>
      </c>
      <c r="G20" s="199" t="s">
        <v>7024</v>
      </c>
      <c r="H20" s="199"/>
      <c r="I20" s="779" t="s">
        <v>7197</v>
      </c>
      <c r="J20" s="303"/>
      <c r="K20" s="579" t="s">
        <v>7686</v>
      </c>
      <c r="L20" s="220"/>
      <c r="M20" s="456"/>
      <c r="N20" s="218" t="s">
        <v>1362</v>
      </c>
      <c r="O20" s="221">
        <v>0</v>
      </c>
      <c r="P20" s="316"/>
      <c r="Q20" s="239" t="s">
        <v>117</v>
      </c>
      <c r="R20" s="239" t="s">
        <v>117</v>
      </c>
      <c r="S20" s="239" t="s">
        <v>117</v>
      </c>
      <c r="T20" s="239" t="s">
        <v>117</v>
      </c>
      <c r="U20" s="236" t="s">
        <v>6789</v>
      </c>
      <c r="V20" s="236" t="s">
        <v>6789</v>
      </c>
      <c r="W20" s="239" t="s">
        <v>117</v>
      </c>
      <c r="X20" s="239" t="s">
        <v>117</v>
      </c>
      <c r="Y20" s="239" t="s">
        <v>117</v>
      </c>
      <c r="Z20" s="239" t="s">
        <v>117</v>
      </c>
      <c r="AA20" s="236" t="s">
        <v>6789</v>
      </c>
      <c r="AB20" s="236" t="s">
        <v>6789</v>
      </c>
      <c r="AC20" s="239" t="s">
        <v>117</v>
      </c>
      <c r="AD20" s="239" t="s">
        <v>117</v>
      </c>
      <c r="AE20" s="239" t="s">
        <v>117</v>
      </c>
      <c r="AF20" s="239" t="s">
        <v>117</v>
      </c>
      <c r="AG20" s="236" t="s">
        <v>6789</v>
      </c>
      <c r="AH20" s="236" t="s">
        <v>6789</v>
      </c>
      <c r="AI20" s="239" t="s">
        <v>117</v>
      </c>
      <c r="AJ20" s="239" t="s">
        <v>117</v>
      </c>
      <c r="AK20" s="239" t="s">
        <v>117</v>
      </c>
      <c r="AL20" s="239" t="s">
        <v>117</v>
      </c>
      <c r="AM20" s="236" t="s">
        <v>6789</v>
      </c>
      <c r="AN20" s="236" t="s">
        <v>6789</v>
      </c>
      <c r="AO20" s="306"/>
      <c r="AP20" s="306"/>
    </row>
    <row r="21" spans="1:42" s="100" customFormat="1" ht="15" customHeight="1">
      <c r="A21" s="227"/>
      <c r="B21" s="225" t="s">
        <v>7407</v>
      </c>
      <c r="C21" s="283" t="s">
        <v>6603</v>
      </c>
      <c r="D21" s="239">
        <v>700</v>
      </c>
      <c r="E21" s="790" t="str">
        <f>CONCATENATE("1FE14R3",MID(F21,9,3),IF(MID(F21,13,1)="",0,MID(F21,13,1)),IF(MID(F21,14,1)="",0,MID(F21,14,1)),G21)</f>
        <v>1FE14R3428A0D</v>
      </c>
      <c r="F21" s="767" t="s">
        <v>1377</v>
      </c>
      <c r="G21" s="199" t="s">
        <v>7098</v>
      </c>
      <c r="H21" s="239"/>
      <c r="I21" s="777" t="s">
        <v>7396</v>
      </c>
      <c r="J21" s="305" t="s">
        <v>7198</v>
      </c>
      <c r="K21" s="462" t="s">
        <v>7687</v>
      </c>
      <c r="L21" s="580" t="s">
        <v>7691</v>
      </c>
      <c r="M21" s="260" t="s">
        <v>7676</v>
      </c>
      <c r="N21" s="263" t="s">
        <v>1378</v>
      </c>
      <c r="O21" s="264">
        <v>0.62</v>
      </c>
      <c r="P21" s="358"/>
      <c r="Q21" s="239" t="s">
        <v>117</v>
      </c>
      <c r="R21" s="239" t="s">
        <v>117</v>
      </c>
      <c r="S21" s="236" t="s">
        <v>6789</v>
      </c>
      <c r="T21" s="236" t="s">
        <v>6789</v>
      </c>
      <c r="U21" s="239" t="s">
        <v>117</v>
      </c>
      <c r="V21" s="239" t="s">
        <v>117</v>
      </c>
      <c r="W21" s="239" t="s">
        <v>117</v>
      </c>
      <c r="X21" s="239" t="s">
        <v>117</v>
      </c>
      <c r="Y21" s="236" t="s">
        <v>6789</v>
      </c>
      <c r="Z21" s="236" t="s">
        <v>6789</v>
      </c>
      <c r="AA21" s="239" t="s">
        <v>117</v>
      </c>
      <c r="AB21" s="239" t="s">
        <v>117</v>
      </c>
      <c r="AC21" s="239" t="s">
        <v>117</v>
      </c>
      <c r="AD21" s="239" t="s">
        <v>117</v>
      </c>
      <c r="AE21" s="236" t="s">
        <v>6789</v>
      </c>
      <c r="AF21" s="236" t="s">
        <v>6789</v>
      </c>
      <c r="AG21" s="239" t="s">
        <v>117</v>
      </c>
      <c r="AH21" s="239" t="s">
        <v>117</v>
      </c>
      <c r="AI21" s="239" t="s">
        <v>117</v>
      </c>
      <c r="AJ21" s="239" t="s">
        <v>117</v>
      </c>
      <c r="AK21" s="236" t="s">
        <v>6789</v>
      </c>
      <c r="AL21" s="236" t="s">
        <v>6789</v>
      </c>
      <c r="AM21" s="239" t="s">
        <v>117</v>
      </c>
      <c r="AN21" s="239" t="s">
        <v>117</v>
      </c>
      <c r="AO21" s="227"/>
      <c r="AP21" s="227"/>
    </row>
    <row r="22" spans="1:42" s="103" customFormat="1" ht="15" customHeight="1">
      <c r="A22" s="337"/>
      <c r="B22" s="543" t="s">
        <v>7930</v>
      </c>
      <c r="C22" s="568" t="s">
        <v>6603</v>
      </c>
      <c r="D22" s="568">
        <v>800</v>
      </c>
      <c r="E22" s="771" t="str">
        <f>CONCATENATE("1FE14R3",MID(F22,9,3),IF(MID(F22,13,1)="",0,MID(F22,13,1)),IF(MID(F22,14,1)="",0,MID(F22,14,1)),G22)</f>
        <v>1FE14R3230A0G</v>
      </c>
      <c r="F22" s="772" t="s">
        <v>1150</v>
      </c>
      <c r="G22" s="587" t="s">
        <v>6992</v>
      </c>
      <c r="H22" s="568"/>
      <c r="I22" s="772" t="s">
        <v>7438</v>
      </c>
      <c r="J22" s="457" t="s">
        <v>7199</v>
      </c>
      <c r="K22" s="669" t="s">
        <v>7681</v>
      </c>
      <c r="L22" s="568"/>
      <c r="M22" s="669" t="s">
        <v>7680</v>
      </c>
      <c r="N22" s="272" t="s">
        <v>1151</v>
      </c>
      <c r="O22" s="274">
        <v>0.54</v>
      </c>
      <c r="P22" s="568"/>
      <c r="Q22" s="568" t="s">
        <v>117</v>
      </c>
      <c r="R22" s="568" t="s">
        <v>117</v>
      </c>
      <c r="S22" s="568" t="s">
        <v>117</v>
      </c>
      <c r="T22" s="568" t="s">
        <v>117</v>
      </c>
      <c r="U22" s="568" t="s">
        <v>117</v>
      </c>
      <c r="V22" s="568" t="s">
        <v>117</v>
      </c>
      <c r="W22" s="568" t="s">
        <v>117</v>
      </c>
      <c r="X22" s="568" t="s">
        <v>117</v>
      </c>
      <c r="Y22" s="568" t="s">
        <v>117</v>
      </c>
      <c r="Z22" s="568" t="s">
        <v>117</v>
      </c>
      <c r="AA22" s="568" t="s">
        <v>117</v>
      </c>
      <c r="AB22" s="568" t="s">
        <v>117</v>
      </c>
      <c r="AC22" s="568" t="s">
        <v>6789</v>
      </c>
      <c r="AD22" s="568" t="s">
        <v>6789</v>
      </c>
      <c r="AE22" s="568" t="s">
        <v>6789</v>
      </c>
      <c r="AF22" s="568" t="s">
        <v>6789</v>
      </c>
      <c r="AG22" s="568" t="s">
        <v>6789</v>
      </c>
      <c r="AH22" s="568" t="s">
        <v>6789</v>
      </c>
      <c r="AI22" s="568" t="s">
        <v>6789</v>
      </c>
      <c r="AJ22" s="568" t="s">
        <v>6789</v>
      </c>
      <c r="AK22" s="568" t="s">
        <v>6789</v>
      </c>
      <c r="AL22" s="568" t="s">
        <v>6789</v>
      </c>
      <c r="AM22" s="568" t="s">
        <v>6789</v>
      </c>
      <c r="AN22" s="568" t="s">
        <v>6789</v>
      </c>
      <c r="AO22" s="337"/>
      <c r="AP22" s="337"/>
    </row>
    <row r="23" spans="1:42" s="103" customFormat="1" ht="15" customHeight="1">
      <c r="A23" s="337"/>
      <c r="B23" s="588" t="s">
        <v>7930</v>
      </c>
      <c r="C23" s="569" t="s">
        <v>6603</v>
      </c>
      <c r="D23" s="569">
        <v>800</v>
      </c>
      <c r="E23" s="773" t="str">
        <f>CONCATENATE("1FE14R3",MID(F23,9,3),IF(MID(F23,13,1)="",0,MID(F23,13,1)),IF(MID(F23,14,1)="",0,MID(F23,14,1)),G23)</f>
        <v>1FE14R3230C0C</v>
      </c>
      <c r="F23" s="774" t="s">
        <v>6941</v>
      </c>
      <c r="G23" s="589" t="s">
        <v>7024</v>
      </c>
      <c r="H23" s="569"/>
      <c r="I23" s="774" t="s">
        <v>7438</v>
      </c>
      <c r="J23" s="458" t="s">
        <v>7199</v>
      </c>
      <c r="K23" s="670"/>
      <c r="L23" s="569"/>
      <c r="M23" s="670"/>
      <c r="N23" s="276" t="s">
        <v>1151</v>
      </c>
      <c r="O23" s="278">
        <v>0</v>
      </c>
      <c r="P23" s="569"/>
      <c r="Q23" s="569" t="s">
        <v>117</v>
      </c>
      <c r="R23" s="569" t="s">
        <v>117</v>
      </c>
      <c r="S23" s="569" t="s">
        <v>117</v>
      </c>
      <c r="T23" s="569" t="s">
        <v>117</v>
      </c>
      <c r="U23" s="569" t="s">
        <v>117</v>
      </c>
      <c r="V23" s="569" t="s">
        <v>117</v>
      </c>
      <c r="W23" s="569" t="s">
        <v>117</v>
      </c>
      <c r="X23" s="569" t="s">
        <v>117</v>
      </c>
      <c r="Y23" s="569" t="s">
        <v>117</v>
      </c>
      <c r="Z23" s="569" t="s">
        <v>117</v>
      </c>
      <c r="AA23" s="569" t="s">
        <v>117</v>
      </c>
      <c r="AB23" s="569" t="s">
        <v>117</v>
      </c>
      <c r="AC23" s="569" t="s">
        <v>6789</v>
      </c>
      <c r="AD23" s="569" t="s">
        <v>6789</v>
      </c>
      <c r="AE23" s="569" t="s">
        <v>6789</v>
      </c>
      <c r="AF23" s="569" t="s">
        <v>6789</v>
      </c>
      <c r="AG23" s="569" t="s">
        <v>6789</v>
      </c>
      <c r="AH23" s="569" t="s">
        <v>6789</v>
      </c>
      <c r="AI23" s="569" t="s">
        <v>6789</v>
      </c>
      <c r="AJ23" s="569" t="s">
        <v>6789</v>
      </c>
      <c r="AK23" s="569" t="s">
        <v>6789</v>
      </c>
      <c r="AL23" s="569" t="s">
        <v>6789</v>
      </c>
      <c r="AM23" s="569" t="s">
        <v>6789</v>
      </c>
      <c r="AN23" s="569" t="s">
        <v>6789</v>
      </c>
      <c r="AO23" s="337"/>
      <c r="AP23" s="337"/>
    </row>
    <row r="24" spans="1:42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2"/>
      <c r="S24" s="42"/>
      <c r="T24" s="42"/>
      <c r="U24" s="42"/>
      <c r="V24" s="42"/>
      <c r="W24" s="42"/>
      <c r="X24" s="42"/>
      <c r="Y24" s="42"/>
      <c r="Z24" s="40"/>
      <c r="AA24" s="42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</row>
    <row r="28" spans="1:42">
      <c r="J28" s="36"/>
      <c r="K28" s="36"/>
      <c r="L28" s="36"/>
    </row>
    <row r="29" spans="1:42">
      <c r="J29" s="36"/>
      <c r="K29" s="36"/>
      <c r="L29" s="36"/>
    </row>
    <row r="30" spans="1:42">
      <c r="J30" s="36"/>
      <c r="K30" s="36"/>
      <c r="L30" s="36"/>
    </row>
    <row r="31" spans="1:42">
      <c r="J31" s="36"/>
      <c r="K31" s="36"/>
      <c r="L31" s="36"/>
    </row>
    <row r="32" spans="1:42">
      <c r="J32" s="36"/>
      <c r="K32" s="36"/>
      <c r="L32" s="36"/>
    </row>
    <row r="33" spans="10:12">
      <c r="J33" s="80"/>
      <c r="K33" s="78"/>
      <c r="L33" s="78"/>
    </row>
    <row r="34" spans="10:12">
      <c r="J34" s="80"/>
      <c r="K34" s="78"/>
      <c r="L34" s="78"/>
    </row>
    <row r="35" spans="10:12">
      <c r="J35" s="36"/>
      <c r="K35" s="36"/>
      <c r="L35" s="36"/>
    </row>
    <row r="36" spans="10:12">
      <c r="J36" s="78"/>
      <c r="K36" s="78"/>
      <c r="L36" s="78"/>
    </row>
    <row r="37" spans="10:12">
      <c r="J37" s="36"/>
      <c r="K37" s="36"/>
      <c r="L37" s="36"/>
    </row>
    <row r="38" spans="10:12">
      <c r="J38" s="78"/>
      <c r="K38" s="78"/>
      <c r="L38" s="78"/>
    </row>
    <row r="39" spans="10:12">
      <c r="J39" s="36"/>
      <c r="K39" s="36"/>
      <c r="L39" s="36"/>
    </row>
    <row r="40" spans="10:12">
      <c r="J40" s="78"/>
      <c r="K40" s="78"/>
      <c r="L40" s="78"/>
    </row>
    <row r="41" spans="10:12">
      <c r="J41" s="36"/>
      <c r="K41" s="36"/>
      <c r="L41" s="36"/>
    </row>
    <row r="42" spans="10:12">
      <c r="J42" s="36"/>
      <c r="K42" s="36"/>
      <c r="L42" s="36"/>
    </row>
    <row r="43" spans="10:12">
      <c r="J43" s="36"/>
      <c r="K43" s="36"/>
      <c r="L43" s="36"/>
    </row>
    <row r="44" spans="10:12">
      <c r="J44" s="36"/>
      <c r="K44" s="36"/>
      <c r="L44" s="36"/>
    </row>
    <row r="45" spans="10:12">
      <c r="J45" s="36"/>
      <c r="K45" s="36"/>
      <c r="L45" s="36"/>
    </row>
    <row r="46" spans="10:12">
      <c r="J46" s="36"/>
      <c r="K46" s="36"/>
      <c r="L46" s="36"/>
    </row>
    <row r="47" spans="10:12">
      <c r="J47" s="36"/>
      <c r="K47" s="36"/>
      <c r="L47" s="36"/>
    </row>
    <row r="48" spans="10:12">
      <c r="J48" s="36"/>
      <c r="K48" s="36"/>
      <c r="L48" s="36"/>
    </row>
    <row r="49" spans="10:12">
      <c r="J49" s="36"/>
      <c r="K49" s="36"/>
      <c r="L49" s="36"/>
    </row>
    <row r="50" spans="10:12">
      <c r="J50" s="36"/>
      <c r="K50" s="36"/>
      <c r="L50" s="36"/>
    </row>
    <row r="51" spans="10:12">
      <c r="K51" s="36"/>
      <c r="L51" s="36"/>
    </row>
    <row r="257" spans="1:15765" s="57" customFormat="1">
      <c r="A257" s="31"/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  <c r="AP257" s="31"/>
      <c r="AQ257" s="31"/>
      <c r="AR257" s="31"/>
      <c r="AS257" s="31"/>
      <c r="AT257" s="31"/>
      <c r="AU257" s="31"/>
      <c r="AV257" s="31"/>
      <c r="AW257" s="31"/>
      <c r="AX257" s="31"/>
      <c r="AY257" s="31"/>
      <c r="AZ257" s="31"/>
      <c r="BA257" s="31"/>
      <c r="BB257" s="31"/>
      <c r="BC257" s="31"/>
      <c r="BD257" s="31"/>
      <c r="BE257" s="31"/>
      <c r="BF257" s="31"/>
      <c r="BG257" s="31"/>
      <c r="BH257" s="31"/>
      <c r="BI257" s="31"/>
      <c r="BJ257" s="31"/>
      <c r="BK257" s="31"/>
      <c r="BL257" s="31"/>
      <c r="BM257" s="31"/>
      <c r="BN257" s="31"/>
      <c r="BO257" s="31"/>
      <c r="BP257" s="31"/>
      <c r="BQ257" s="31"/>
      <c r="BR257" s="31"/>
      <c r="BS257" s="31"/>
      <c r="BT257" s="31"/>
      <c r="BU257" s="31"/>
      <c r="BV257" s="31"/>
      <c r="BW257" s="31"/>
      <c r="BX257" s="31"/>
      <c r="BY257" s="31"/>
      <c r="BZ257" s="31"/>
      <c r="CA257" s="31"/>
      <c r="CB257" s="31"/>
      <c r="CC257" s="31"/>
      <c r="CD257" s="31"/>
      <c r="CE257" s="31"/>
      <c r="CF257" s="31"/>
      <c r="CG257" s="31"/>
      <c r="CH257" s="31"/>
      <c r="CI257" s="31"/>
      <c r="CJ257" s="31"/>
      <c r="CK257" s="31"/>
      <c r="CL257" s="31"/>
      <c r="CM257" s="31"/>
      <c r="CN257" s="31"/>
      <c r="CO257" s="31"/>
      <c r="CP257" s="31"/>
      <c r="CQ257" s="31"/>
      <c r="CR257" s="31"/>
      <c r="CS257" s="31"/>
      <c r="CT257" s="31"/>
      <c r="CU257" s="31"/>
      <c r="CV257" s="31"/>
      <c r="CW257" s="31"/>
      <c r="CX257" s="31"/>
      <c r="CY257" s="31"/>
      <c r="CZ257" s="31"/>
      <c r="DA257" s="31"/>
      <c r="DB257" s="31"/>
      <c r="DC257" s="31"/>
      <c r="DD257" s="31"/>
      <c r="DE257" s="31"/>
      <c r="DF257" s="31"/>
      <c r="DG257" s="31"/>
      <c r="DH257" s="31"/>
      <c r="DI257" s="31"/>
      <c r="DJ257" s="31"/>
      <c r="DK257" s="31"/>
      <c r="DL257" s="31"/>
      <c r="DM257" s="31"/>
      <c r="DN257" s="31"/>
      <c r="DO257" s="31"/>
      <c r="DP257" s="31"/>
      <c r="DQ257" s="31"/>
      <c r="DR257" s="31"/>
      <c r="DS257" s="31"/>
      <c r="DT257" s="31"/>
      <c r="DU257" s="31"/>
      <c r="DV257" s="31"/>
      <c r="DW257" s="31"/>
      <c r="DX257" s="31"/>
      <c r="DY257" s="31"/>
      <c r="DZ257" s="31"/>
      <c r="EA257" s="31"/>
      <c r="EB257" s="31"/>
      <c r="EC257" s="31"/>
      <c r="ED257" s="31"/>
      <c r="EE257" s="31"/>
      <c r="EF257" s="31"/>
      <c r="EG257" s="31"/>
      <c r="EH257" s="31"/>
      <c r="EI257" s="31"/>
      <c r="EJ257" s="31"/>
      <c r="EK257" s="31"/>
      <c r="EL257" s="31"/>
      <c r="EM257" s="31"/>
      <c r="EN257" s="31"/>
      <c r="EO257" s="31"/>
      <c r="EP257" s="31"/>
      <c r="EQ257" s="31"/>
      <c r="ER257" s="31"/>
      <c r="ES257" s="31"/>
      <c r="ET257" s="31"/>
      <c r="EU257" s="31"/>
      <c r="EV257" s="31"/>
      <c r="EW257" s="31"/>
      <c r="EX257" s="31"/>
      <c r="EY257" s="31"/>
      <c r="EZ257" s="31"/>
      <c r="FA257" s="31"/>
      <c r="FB257" s="31"/>
      <c r="FC257" s="31"/>
      <c r="FD257" s="31"/>
      <c r="FE257" s="31"/>
      <c r="FF257" s="31"/>
      <c r="FG257" s="31"/>
      <c r="FH257" s="31"/>
      <c r="FI257" s="31"/>
      <c r="FJ257" s="31"/>
      <c r="FK257" s="31"/>
      <c r="FL257" s="31"/>
      <c r="FM257" s="31"/>
      <c r="FN257" s="31"/>
      <c r="FO257" s="31"/>
      <c r="FP257" s="31"/>
      <c r="FQ257" s="31"/>
      <c r="FR257" s="31"/>
      <c r="FS257" s="31"/>
      <c r="FT257" s="31"/>
      <c r="FU257" s="31"/>
      <c r="FV257" s="31"/>
      <c r="FW257" s="31"/>
      <c r="FX257" s="31"/>
      <c r="FY257" s="31"/>
      <c r="FZ257" s="31"/>
      <c r="GA257" s="31"/>
      <c r="GB257" s="31"/>
      <c r="GC257" s="31"/>
      <c r="GD257" s="31"/>
      <c r="GE257" s="31"/>
      <c r="GF257" s="31"/>
      <c r="GG257" s="31"/>
      <c r="GH257" s="31"/>
      <c r="GI257" s="31"/>
      <c r="GJ257" s="31"/>
      <c r="GK257" s="31"/>
      <c r="GL257" s="31"/>
      <c r="GM257" s="31"/>
      <c r="GN257" s="31"/>
      <c r="GO257" s="31"/>
      <c r="GP257" s="31"/>
      <c r="GQ257" s="31"/>
      <c r="GR257" s="31"/>
      <c r="GS257" s="31"/>
      <c r="GT257" s="31"/>
      <c r="GU257" s="31"/>
      <c r="GV257" s="31"/>
      <c r="GW257" s="31"/>
      <c r="GX257" s="31"/>
      <c r="GY257" s="31"/>
      <c r="GZ257" s="31"/>
      <c r="HA257" s="31"/>
      <c r="HB257" s="31"/>
      <c r="HC257" s="31"/>
      <c r="HD257" s="31"/>
      <c r="HE257" s="31"/>
      <c r="HF257" s="31"/>
      <c r="HG257" s="31"/>
      <c r="HH257" s="31"/>
      <c r="HI257" s="31"/>
      <c r="HJ257" s="31"/>
      <c r="HK257" s="31"/>
      <c r="HL257" s="31"/>
      <c r="HM257" s="31"/>
      <c r="HN257" s="31"/>
      <c r="HO257" s="31"/>
      <c r="HP257" s="31"/>
      <c r="HQ257" s="31"/>
      <c r="HR257" s="31"/>
      <c r="HS257" s="31"/>
      <c r="HT257" s="31"/>
      <c r="HU257" s="31"/>
      <c r="HV257" s="31"/>
      <c r="HW257" s="31"/>
      <c r="HX257" s="31"/>
      <c r="HY257" s="31"/>
      <c r="HZ257" s="31"/>
      <c r="IA257" s="31"/>
      <c r="IB257" s="31"/>
      <c r="IC257" s="31"/>
      <c r="ID257" s="31"/>
      <c r="IE257" s="31"/>
      <c r="IF257" s="31"/>
      <c r="IG257" s="31"/>
      <c r="IH257" s="31"/>
      <c r="II257" s="31"/>
      <c r="IJ257" s="31"/>
      <c r="IK257" s="31"/>
      <c r="IL257" s="31"/>
      <c r="IM257" s="31"/>
      <c r="IN257" s="31"/>
      <c r="IO257" s="31"/>
      <c r="IP257" s="31"/>
      <c r="IQ257" s="31"/>
      <c r="IR257" s="31"/>
      <c r="IS257" s="31"/>
      <c r="IT257" s="31"/>
      <c r="IU257" s="31"/>
      <c r="IV257" s="31"/>
      <c r="IW257" s="31"/>
      <c r="IX257" s="31"/>
      <c r="IY257" s="31"/>
      <c r="IZ257" s="31"/>
      <c r="JA257" s="31"/>
      <c r="JB257" s="31"/>
      <c r="JC257" s="31"/>
      <c r="JD257" s="31"/>
      <c r="JE257" s="31"/>
      <c r="JF257" s="31"/>
      <c r="JG257" s="31"/>
      <c r="JH257" s="31"/>
      <c r="JI257" s="31"/>
      <c r="JJ257" s="31"/>
      <c r="JK257" s="31"/>
      <c r="JL257" s="31"/>
      <c r="JM257" s="31"/>
      <c r="JN257" s="31"/>
      <c r="JO257" s="31"/>
      <c r="JP257" s="31"/>
      <c r="JQ257" s="31"/>
      <c r="JR257" s="31"/>
      <c r="JS257" s="31"/>
      <c r="JT257" s="31"/>
      <c r="JU257" s="31"/>
      <c r="JV257" s="31"/>
      <c r="JW257" s="31"/>
      <c r="JX257" s="31"/>
      <c r="JY257" s="31"/>
      <c r="JZ257" s="31"/>
      <c r="KA257" s="31"/>
      <c r="KB257" s="31"/>
      <c r="KC257" s="31"/>
      <c r="KD257" s="31"/>
      <c r="KE257" s="31"/>
      <c r="KF257" s="31"/>
      <c r="KG257" s="31"/>
      <c r="KH257" s="31"/>
      <c r="KI257" s="31"/>
      <c r="KJ257" s="31"/>
      <c r="KK257" s="31"/>
      <c r="KL257" s="31"/>
      <c r="KM257" s="31"/>
      <c r="KN257" s="31"/>
      <c r="KO257" s="31"/>
      <c r="KP257" s="31"/>
      <c r="KQ257" s="31"/>
      <c r="KR257" s="31"/>
      <c r="KS257" s="31"/>
      <c r="KT257" s="31"/>
      <c r="KU257" s="31"/>
      <c r="KV257" s="31"/>
      <c r="KW257" s="31"/>
      <c r="KX257" s="31"/>
      <c r="KY257" s="31"/>
      <c r="KZ257" s="31"/>
      <c r="LA257" s="31"/>
      <c r="LB257" s="31"/>
      <c r="LC257" s="31"/>
      <c r="LD257" s="31"/>
      <c r="LE257" s="31"/>
      <c r="LF257" s="31"/>
      <c r="LG257" s="31"/>
      <c r="LH257" s="31"/>
      <c r="LI257" s="31"/>
      <c r="LJ257" s="31"/>
      <c r="LK257" s="31"/>
      <c r="LL257" s="31"/>
      <c r="LM257" s="31"/>
      <c r="LN257" s="31"/>
      <c r="LO257" s="31"/>
      <c r="LP257" s="31"/>
      <c r="LQ257" s="31"/>
      <c r="LR257" s="31"/>
      <c r="LS257" s="31"/>
      <c r="LT257" s="31"/>
      <c r="LU257" s="31"/>
      <c r="LV257" s="31"/>
      <c r="LW257" s="31"/>
      <c r="LX257" s="31"/>
      <c r="LY257" s="31"/>
      <c r="LZ257" s="31"/>
      <c r="MA257" s="31"/>
      <c r="MB257" s="31"/>
      <c r="MC257" s="31"/>
      <c r="MD257" s="31"/>
      <c r="ME257" s="31"/>
      <c r="MF257" s="31"/>
      <c r="MG257" s="31"/>
      <c r="MH257" s="31"/>
      <c r="MI257" s="31"/>
      <c r="MJ257" s="31"/>
      <c r="MK257" s="31"/>
      <c r="ML257" s="31"/>
      <c r="MM257" s="31"/>
      <c r="MN257" s="31"/>
      <c r="MO257" s="31"/>
      <c r="MP257" s="31"/>
      <c r="MQ257" s="31"/>
      <c r="MR257" s="31"/>
      <c r="MS257" s="31"/>
      <c r="MT257" s="31"/>
      <c r="MU257" s="31"/>
      <c r="MV257" s="31"/>
      <c r="MW257" s="31"/>
      <c r="MX257" s="31"/>
      <c r="MY257" s="31"/>
      <c r="MZ257" s="31"/>
      <c r="NA257" s="31"/>
      <c r="NB257" s="31"/>
      <c r="NC257" s="31"/>
      <c r="ND257" s="31"/>
      <c r="NE257" s="31"/>
      <c r="NF257" s="31"/>
      <c r="NG257" s="31"/>
      <c r="NH257" s="31"/>
      <c r="NI257" s="31"/>
      <c r="NJ257" s="31"/>
      <c r="NK257" s="31"/>
      <c r="NL257" s="31"/>
      <c r="NM257" s="31"/>
      <c r="NN257" s="31"/>
      <c r="NO257" s="31"/>
      <c r="NP257" s="31"/>
      <c r="NQ257" s="31"/>
      <c r="NR257" s="31"/>
      <c r="NS257" s="31"/>
      <c r="NT257" s="31"/>
      <c r="NU257" s="31"/>
      <c r="NV257" s="31"/>
      <c r="NW257" s="31"/>
      <c r="NX257" s="31"/>
      <c r="NY257" s="31"/>
      <c r="NZ257" s="31"/>
      <c r="OA257" s="31"/>
      <c r="OB257" s="31"/>
      <c r="OC257" s="31"/>
      <c r="OD257" s="31"/>
      <c r="OE257" s="31"/>
      <c r="OF257" s="31"/>
      <c r="OG257" s="31"/>
      <c r="OH257" s="31"/>
      <c r="OI257" s="31"/>
      <c r="OJ257" s="31"/>
      <c r="OK257" s="31"/>
      <c r="OL257" s="31"/>
      <c r="OM257" s="31"/>
      <c r="ON257" s="31"/>
      <c r="OO257" s="31"/>
      <c r="OP257" s="31"/>
      <c r="OQ257" s="31"/>
      <c r="OR257" s="31"/>
      <c r="OS257" s="31"/>
      <c r="OT257" s="31"/>
      <c r="OU257" s="31"/>
      <c r="OV257" s="31"/>
      <c r="OW257" s="31"/>
      <c r="OX257" s="31"/>
      <c r="OY257" s="31"/>
      <c r="OZ257" s="31"/>
      <c r="PA257" s="31"/>
      <c r="PB257" s="31"/>
      <c r="PC257" s="31"/>
      <c r="PD257" s="31"/>
      <c r="PE257" s="31"/>
      <c r="PF257" s="31"/>
      <c r="PG257" s="31"/>
      <c r="PH257" s="31"/>
      <c r="PI257" s="31"/>
      <c r="PJ257" s="31"/>
      <c r="PK257" s="31"/>
      <c r="PL257" s="31"/>
      <c r="PM257" s="31"/>
      <c r="PN257" s="31"/>
      <c r="PO257" s="31"/>
      <c r="PP257" s="31"/>
      <c r="PQ257" s="31"/>
      <c r="PR257" s="31"/>
      <c r="PS257" s="31"/>
      <c r="PT257" s="31"/>
      <c r="PU257" s="31"/>
      <c r="PV257" s="31"/>
      <c r="PW257" s="31"/>
      <c r="PX257" s="31"/>
      <c r="PY257" s="31"/>
      <c r="PZ257" s="31"/>
      <c r="QA257" s="31"/>
      <c r="QB257" s="31"/>
      <c r="QC257" s="31"/>
      <c r="QD257" s="31"/>
      <c r="QE257" s="31"/>
      <c r="QF257" s="31"/>
      <c r="QG257" s="31"/>
      <c r="QH257" s="31"/>
      <c r="QI257" s="31"/>
      <c r="QJ257" s="31"/>
      <c r="QK257" s="31"/>
      <c r="QL257" s="31"/>
      <c r="QM257" s="31"/>
      <c r="QN257" s="31"/>
      <c r="QO257" s="31"/>
      <c r="QP257" s="31"/>
      <c r="QQ257" s="31"/>
      <c r="QR257" s="31"/>
      <c r="QS257" s="31"/>
      <c r="QT257" s="31"/>
      <c r="QU257" s="31"/>
      <c r="QV257" s="31"/>
      <c r="QW257" s="31"/>
      <c r="QX257" s="31"/>
      <c r="QY257" s="31"/>
      <c r="QZ257" s="31"/>
      <c r="RA257" s="31"/>
      <c r="RB257" s="31"/>
      <c r="RC257" s="31"/>
      <c r="RD257" s="31"/>
      <c r="RE257" s="31"/>
      <c r="RF257" s="31"/>
      <c r="RG257" s="31"/>
      <c r="RH257" s="31"/>
      <c r="RI257" s="31"/>
      <c r="RJ257" s="31"/>
      <c r="RK257" s="31"/>
      <c r="RL257" s="31"/>
      <c r="RM257" s="31"/>
      <c r="RN257" s="31"/>
      <c r="RO257" s="31"/>
      <c r="RP257" s="31"/>
      <c r="RQ257" s="31"/>
      <c r="RR257" s="31"/>
      <c r="RS257" s="31"/>
      <c r="RT257" s="31"/>
      <c r="RU257" s="31"/>
      <c r="RV257" s="31"/>
      <c r="RW257" s="31"/>
      <c r="RX257" s="31"/>
      <c r="RY257" s="31"/>
      <c r="RZ257" s="31"/>
      <c r="SA257" s="31"/>
      <c r="SB257" s="31"/>
      <c r="SC257" s="31"/>
      <c r="SD257" s="31"/>
      <c r="SE257" s="31"/>
      <c r="SF257" s="31"/>
      <c r="SG257" s="31"/>
      <c r="SH257" s="31"/>
      <c r="SI257" s="31"/>
      <c r="SJ257" s="31"/>
      <c r="SK257" s="31"/>
      <c r="SL257" s="31"/>
      <c r="SM257" s="31"/>
      <c r="SN257" s="31"/>
      <c r="SO257" s="31"/>
      <c r="SP257" s="31"/>
      <c r="SQ257" s="31"/>
      <c r="SR257" s="31"/>
      <c r="SS257" s="31"/>
      <c r="ST257" s="31"/>
      <c r="SU257" s="31"/>
      <c r="SV257" s="31"/>
      <c r="SW257" s="31"/>
      <c r="SX257" s="31"/>
      <c r="SY257" s="31"/>
      <c r="SZ257" s="31"/>
      <c r="TA257" s="31"/>
      <c r="TB257" s="31"/>
      <c r="TC257" s="31"/>
      <c r="TD257" s="31"/>
      <c r="TE257" s="31"/>
      <c r="TF257" s="31"/>
      <c r="TG257" s="31"/>
      <c r="TH257" s="31"/>
      <c r="TI257" s="31"/>
      <c r="TJ257" s="31"/>
      <c r="TK257" s="31"/>
      <c r="TL257" s="31"/>
      <c r="TM257" s="31"/>
      <c r="TN257" s="31"/>
      <c r="TO257" s="31"/>
      <c r="TP257" s="31"/>
      <c r="TQ257" s="31"/>
      <c r="TR257" s="31"/>
      <c r="TS257" s="31"/>
      <c r="TT257" s="31"/>
      <c r="TU257" s="31"/>
      <c r="TV257" s="31"/>
      <c r="TW257" s="31"/>
      <c r="TX257" s="31"/>
      <c r="TY257" s="31"/>
      <c r="TZ257" s="31"/>
      <c r="UA257" s="31"/>
      <c r="UB257" s="31"/>
      <c r="UC257" s="31"/>
      <c r="UD257" s="31"/>
      <c r="UE257" s="31"/>
      <c r="UF257" s="31"/>
      <c r="UG257" s="31"/>
      <c r="UH257" s="31"/>
      <c r="UI257" s="31"/>
      <c r="UJ257" s="31"/>
      <c r="UK257" s="31"/>
      <c r="UL257" s="31"/>
      <c r="UM257" s="31"/>
      <c r="UN257" s="31"/>
      <c r="UO257" s="31"/>
      <c r="UP257" s="31"/>
      <c r="UQ257" s="31"/>
      <c r="UR257" s="31"/>
      <c r="US257" s="31"/>
      <c r="UT257" s="31"/>
      <c r="UU257" s="31"/>
      <c r="UV257" s="31"/>
      <c r="UW257" s="31"/>
      <c r="UX257" s="31"/>
      <c r="UY257" s="31"/>
      <c r="UZ257" s="31"/>
      <c r="VA257" s="31"/>
      <c r="VB257" s="31"/>
      <c r="VC257" s="31"/>
      <c r="VD257" s="31"/>
      <c r="VE257" s="31"/>
      <c r="VF257" s="31"/>
      <c r="VG257" s="31"/>
      <c r="VH257" s="31"/>
      <c r="VI257" s="31"/>
      <c r="VJ257" s="31"/>
      <c r="VK257" s="31"/>
      <c r="VL257" s="31"/>
      <c r="VM257" s="31"/>
      <c r="VN257" s="31"/>
      <c r="VO257" s="31"/>
      <c r="VP257" s="31"/>
      <c r="VQ257" s="31"/>
      <c r="VR257" s="31"/>
      <c r="VS257" s="31"/>
      <c r="VT257" s="31"/>
      <c r="VU257" s="31"/>
      <c r="VV257" s="31"/>
      <c r="VW257" s="31"/>
      <c r="VX257" s="31"/>
      <c r="VY257" s="31"/>
      <c r="VZ257" s="31"/>
      <c r="WA257" s="31"/>
      <c r="WB257" s="31"/>
      <c r="WC257" s="31"/>
      <c r="WD257" s="31"/>
      <c r="WE257" s="31"/>
      <c r="WF257" s="31"/>
      <c r="WG257" s="31"/>
      <c r="WH257" s="31"/>
      <c r="WI257" s="31"/>
      <c r="WJ257" s="31"/>
      <c r="WK257" s="31"/>
      <c r="WL257" s="31"/>
      <c r="WM257" s="31"/>
      <c r="WN257" s="31"/>
      <c r="WO257" s="31"/>
      <c r="WP257" s="31"/>
      <c r="WQ257" s="31"/>
      <c r="WR257" s="31"/>
      <c r="WS257" s="31"/>
      <c r="WT257" s="31"/>
      <c r="WU257" s="31"/>
      <c r="WV257" s="31"/>
      <c r="WW257" s="31"/>
      <c r="WX257" s="31"/>
      <c r="WY257" s="31"/>
      <c r="WZ257" s="31"/>
      <c r="XA257" s="31"/>
      <c r="XB257" s="31"/>
      <c r="XC257" s="31"/>
      <c r="XD257" s="31"/>
      <c r="XE257" s="31"/>
      <c r="XF257" s="31"/>
      <c r="XG257" s="31"/>
      <c r="XH257" s="31"/>
      <c r="XI257" s="31"/>
      <c r="XJ257" s="31"/>
      <c r="XK257" s="31"/>
      <c r="XL257" s="31"/>
      <c r="XM257" s="31"/>
      <c r="XN257" s="31"/>
      <c r="XO257" s="31"/>
      <c r="XP257" s="31"/>
      <c r="XQ257" s="31"/>
      <c r="XR257" s="31"/>
      <c r="XS257" s="31"/>
      <c r="XT257" s="31"/>
      <c r="XU257" s="31"/>
      <c r="XV257" s="31"/>
      <c r="XW257" s="31"/>
      <c r="XX257" s="31"/>
      <c r="XY257" s="31"/>
      <c r="XZ257" s="31"/>
      <c r="YA257" s="31"/>
      <c r="YB257" s="31"/>
      <c r="YC257" s="31"/>
      <c r="YD257" s="31"/>
      <c r="YE257" s="31"/>
      <c r="YF257" s="31"/>
      <c r="YG257" s="31"/>
      <c r="YH257" s="31"/>
      <c r="YI257" s="31"/>
      <c r="YJ257" s="31"/>
      <c r="YK257" s="31"/>
      <c r="YL257" s="31"/>
      <c r="YM257" s="31"/>
      <c r="YN257" s="31"/>
      <c r="YO257" s="31"/>
      <c r="YP257" s="31"/>
      <c r="YQ257" s="31"/>
      <c r="YR257" s="31"/>
      <c r="YS257" s="31"/>
      <c r="YT257" s="31"/>
      <c r="YU257" s="31"/>
      <c r="YV257" s="31"/>
      <c r="YW257" s="31"/>
      <c r="YX257" s="31"/>
      <c r="YY257" s="31"/>
      <c r="YZ257" s="31"/>
      <c r="ZA257" s="31"/>
      <c r="ZB257" s="31"/>
      <c r="ZC257" s="31"/>
      <c r="ZD257" s="31"/>
      <c r="ZE257" s="31"/>
      <c r="ZF257" s="31"/>
      <c r="ZG257" s="31"/>
      <c r="ZH257" s="31"/>
      <c r="ZI257" s="31"/>
      <c r="ZJ257" s="31"/>
      <c r="ZK257" s="31"/>
      <c r="ZL257" s="31"/>
      <c r="ZM257" s="31"/>
      <c r="ZN257" s="31"/>
      <c r="ZO257" s="31"/>
      <c r="ZP257" s="31"/>
      <c r="ZQ257" s="31"/>
      <c r="ZR257" s="31"/>
      <c r="ZS257" s="31"/>
      <c r="ZT257" s="31"/>
      <c r="ZU257" s="31"/>
      <c r="ZV257" s="31"/>
      <c r="ZW257" s="31"/>
      <c r="ZX257" s="31"/>
      <c r="ZY257" s="31"/>
      <c r="ZZ257" s="31"/>
      <c r="AAA257" s="31"/>
      <c r="AAB257" s="31"/>
      <c r="AAC257" s="31"/>
      <c r="AAD257" s="31"/>
      <c r="AAE257" s="31"/>
      <c r="AAF257" s="31"/>
      <c r="AAG257" s="31"/>
      <c r="AAH257" s="31"/>
      <c r="AAI257" s="31"/>
      <c r="AAJ257" s="31"/>
      <c r="AAK257" s="31"/>
      <c r="AAL257" s="31"/>
      <c r="AAM257" s="31"/>
      <c r="AAN257" s="31"/>
      <c r="AAO257" s="31"/>
      <c r="AAP257" s="31"/>
      <c r="AAQ257" s="31"/>
      <c r="AAR257" s="31"/>
      <c r="AAS257" s="31"/>
      <c r="AAT257" s="31"/>
      <c r="AAU257" s="31"/>
      <c r="AAV257" s="31"/>
      <c r="AAW257" s="31"/>
      <c r="AAX257" s="31"/>
      <c r="AAY257" s="31"/>
      <c r="AAZ257" s="31"/>
      <c r="ABA257" s="31"/>
      <c r="ABB257" s="31"/>
      <c r="ABC257" s="31"/>
      <c r="ABD257" s="31"/>
      <c r="ABE257" s="31"/>
      <c r="ABF257" s="31"/>
      <c r="ABG257" s="31"/>
      <c r="ABH257" s="31"/>
      <c r="ABI257" s="31"/>
      <c r="ABJ257" s="31"/>
      <c r="ABK257" s="31"/>
      <c r="ABL257" s="31"/>
      <c r="ABM257" s="31"/>
      <c r="ABN257" s="31"/>
      <c r="ABO257" s="31"/>
      <c r="ABP257" s="31"/>
      <c r="ABQ257" s="31"/>
      <c r="ABR257" s="31"/>
      <c r="ABS257" s="31"/>
      <c r="ABT257" s="31"/>
      <c r="ABU257" s="31"/>
      <c r="ABV257" s="31"/>
      <c r="ABW257" s="31"/>
      <c r="ABX257" s="31"/>
      <c r="ABY257" s="31"/>
      <c r="ABZ257" s="31"/>
      <c r="ACA257" s="31"/>
      <c r="ACB257" s="31"/>
      <c r="ACC257" s="31"/>
      <c r="ACD257" s="31"/>
      <c r="ACE257" s="31"/>
      <c r="ACF257" s="31"/>
      <c r="ACG257" s="31"/>
      <c r="ACH257" s="31"/>
      <c r="ACI257" s="31"/>
      <c r="ACJ257" s="31"/>
      <c r="ACK257" s="31"/>
      <c r="ACL257" s="31"/>
      <c r="ACM257" s="31"/>
      <c r="ACN257" s="31"/>
      <c r="ACO257" s="31"/>
      <c r="ACP257" s="31"/>
      <c r="ACQ257" s="31"/>
      <c r="ACR257" s="31"/>
      <c r="ACS257" s="31"/>
      <c r="ACT257" s="31"/>
      <c r="ACU257" s="31"/>
      <c r="ACV257" s="31"/>
      <c r="ACW257" s="31"/>
      <c r="ACX257" s="31"/>
      <c r="ACY257" s="31"/>
      <c r="ACZ257" s="31"/>
      <c r="ADA257" s="31"/>
      <c r="ADB257" s="31"/>
      <c r="ADC257" s="31"/>
      <c r="ADD257" s="31"/>
      <c r="ADE257" s="31"/>
      <c r="ADF257" s="31"/>
      <c r="ADG257" s="31"/>
      <c r="ADH257" s="31"/>
      <c r="ADI257" s="31"/>
      <c r="ADJ257" s="31"/>
      <c r="ADK257" s="31"/>
      <c r="ADL257" s="31"/>
      <c r="ADM257" s="31"/>
      <c r="ADN257" s="31"/>
      <c r="ADO257" s="31"/>
      <c r="ADP257" s="31"/>
      <c r="ADQ257" s="31"/>
      <c r="ADR257" s="31"/>
      <c r="ADS257" s="31"/>
      <c r="ADT257" s="31"/>
      <c r="ADU257" s="31"/>
      <c r="ADV257" s="31"/>
      <c r="ADW257" s="31"/>
      <c r="ADX257" s="31"/>
      <c r="ADY257" s="31"/>
      <c r="ADZ257" s="31"/>
      <c r="AEA257" s="31"/>
      <c r="AEB257" s="31"/>
      <c r="AEC257" s="31"/>
      <c r="AED257" s="31"/>
      <c r="AEE257" s="31"/>
      <c r="AEF257" s="31"/>
      <c r="AEG257" s="31"/>
      <c r="AEH257" s="31"/>
      <c r="AEI257" s="31"/>
      <c r="AEJ257" s="31"/>
      <c r="AEK257" s="31"/>
      <c r="AEL257" s="31"/>
      <c r="AEM257" s="31"/>
      <c r="AEN257" s="31"/>
      <c r="AEO257" s="31"/>
      <c r="AEP257" s="31"/>
      <c r="AEQ257" s="31"/>
      <c r="AER257" s="31"/>
      <c r="AES257" s="31"/>
      <c r="AET257" s="31"/>
      <c r="AEU257" s="31"/>
      <c r="AEV257" s="31"/>
      <c r="AEW257" s="31"/>
      <c r="AEX257" s="31"/>
      <c r="AEY257" s="31"/>
      <c r="AEZ257" s="31"/>
      <c r="AFA257" s="31"/>
      <c r="AFB257" s="31"/>
      <c r="AFC257" s="31"/>
      <c r="AFD257" s="31"/>
      <c r="AFE257" s="31"/>
      <c r="AFF257" s="31"/>
      <c r="AFG257" s="31"/>
      <c r="AFH257" s="31"/>
      <c r="AFI257" s="31"/>
      <c r="AFJ257" s="31"/>
      <c r="AFK257" s="31"/>
      <c r="AFL257" s="31"/>
      <c r="AFM257" s="31"/>
      <c r="AFN257" s="31"/>
      <c r="AFO257" s="31"/>
      <c r="AFP257" s="31"/>
      <c r="AFQ257" s="31"/>
      <c r="AFR257" s="31"/>
      <c r="AFS257" s="31"/>
      <c r="AFT257" s="31"/>
      <c r="AFU257" s="31"/>
      <c r="AFV257" s="31"/>
      <c r="AFW257" s="31"/>
      <c r="AFX257" s="31"/>
      <c r="AFY257" s="31"/>
      <c r="AFZ257" s="31"/>
      <c r="AGA257" s="31"/>
      <c r="AGB257" s="31"/>
      <c r="AGC257" s="31"/>
      <c r="AGD257" s="31"/>
      <c r="AGE257" s="31"/>
      <c r="AGF257" s="31"/>
      <c r="AGG257" s="31"/>
      <c r="AGH257" s="31"/>
      <c r="AGI257" s="31"/>
      <c r="AGJ257" s="31"/>
      <c r="AGK257" s="31"/>
      <c r="AGL257" s="31"/>
      <c r="AGM257" s="31"/>
      <c r="AGN257" s="31"/>
      <c r="AGO257" s="31"/>
      <c r="AGP257" s="31"/>
      <c r="AGQ257" s="31"/>
      <c r="AGR257" s="31"/>
      <c r="AGS257" s="31"/>
      <c r="AGT257" s="31"/>
      <c r="AGU257" s="31"/>
      <c r="AGV257" s="31"/>
      <c r="AGW257" s="31"/>
      <c r="AGX257" s="31"/>
      <c r="AGY257" s="31"/>
      <c r="AGZ257" s="31"/>
      <c r="AHA257" s="31"/>
      <c r="AHB257" s="31"/>
      <c r="AHC257" s="31"/>
      <c r="AHD257" s="31"/>
      <c r="AHE257" s="31"/>
      <c r="AHF257" s="31"/>
      <c r="AHG257" s="31"/>
      <c r="AHH257" s="31"/>
      <c r="AHI257" s="31"/>
      <c r="AHJ257" s="31"/>
      <c r="AHK257" s="31"/>
      <c r="AHL257" s="31"/>
      <c r="AHM257" s="31"/>
      <c r="AHN257" s="31"/>
      <c r="AHO257" s="31"/>
      <c r="AHP257" s="31"/>
      <c r="AHQ257" s="31"/>
      <c r="AHR257" s="31"/>
      <c r="AHS257" s="31"/>
      <c r="AHT257" s="31"/>
      <c r="AHU257" s="31"/>
      <c r="AHV257" s="31"/>
      <c r="AHW257" s="31"/>
      <c r="AHX257" s="31"/>
      <c r="AHY257" s="31"/>
      <c r="AHZ257" s="31"/>
      <c r="AIA257" s="31"/>
      <c r="AIB257" s="31"/>
      <c r="AIC257" s="31"/>
      <c r="AID257" s="31"/>
      <c r="AIE257" s="31"/>
      <c r="AIF257" s="31"/>
      <c r="AIG257" s="31"/>
      <c r="AIH257" s="31"/>
      <c r="AII257" s="31"/>
      <c r="AIJ257" s="31"/>
      <c r="AIK257" s="31"/>
      <c r="AIL257" s="31"/>
      <c r="AIM257" s="31"/>
      <c r="AIN257" s="31"/>
      <c r="AIO257" s="31"/>
      <c r="AIP257" s="31"/>
      <c r="AIQ257" s="31"/>
      <c r="AIR257" s="31"/>
      <c r="AIS257" s="31"/>
      <c r="AIT257" s="31"/>
      <c r="AIU257" s="31"/>
      <c r="AIV257" s="31"/>
      <c r="AIW257" s="31"/>
      <c r="AIX257" s="31"/>
      <c r="AIY257" s="31"/>
      <c r="AIZ257" s="31"/>
      <c r="AJA257" s="31"/>
      <c r="AJB257" s="31"/>
      <c r="AJC257" s="31"/>
      <c r="AJD257" s="31"/>
      <c r="AJE257" s="31"/>
      <c r="AJF257" s="31"/>
      <c r="AJG257" s="31"/>
      <c r="AJH257" s="31"/>
      <c r="AJI257" s="31"/>
      <c r="AJJ257" s="31"/>
      <c r="AJK257" s="31"/>
      <c r="AJL257" s="31"/>
      <c r="AJM257" s="31"/>
      <c r="AJN257" s="31"/>
      <c r="AJO257" s="31"/>
      <c r="AJP257" s="31"/>
      <c r="AJQ257" s="31"/>
      <c r="AJR257" s="31"/>
      <c r="AJS257" s="31"/>
      <c r="AJT257" s="31"/>
      <c r="AJU257" s="31"/>
      <c r="AJV257" s="31"/>
      <c r="AJW257" s="31"/>
      <c r="AJX257" s="31"/>
      <c r="AJY257" s="31"/>
      <c r="AJZ257" s="31"/>
      <c r="AKA257" s="31"/>
      <c r="AKB257" s="31"/>
      <c r="AKC257" s="31"/>
      <c r="AKD257" s="31"/>
      <c r="AKE257" s="31"/>
      <c r="AKF257" s="31"/>
      <c r="AKG257" s="31"/>
      <c r="AKH257" s="31"/>
      <c r="AKI257" s="31"/>
      <c r="AKJ257" s="31"/>
      <c r="AKK257" s="31"/>
      <c r="AKL257" s="31"/>
      <c r="AKM257" s="31"/>
      <c r="AKN257" s="31"/>
      <c r="AKO257" s="31"/>
      <c r="AKP257" s="31"/>
      <c r="AKQ257" s="31"/>
      <c r="AKR257" s="31"/>
      <c r="AKS257" s="31"/>
      <c r="AKT257" s="31"/>
      <c r="AKU257" s="31"/>
      <c r="AKV257" s="31"/>
      <c r="AKW257" s="31"/>
      <c r="AKX257" s="31"/>
      <c r="AKY257" s="31"/>
      <c r="AKZ257" s="31"/>
      <c r="ALA257" s="31"/>
      <c r="ALB257" s="31"/>
      <c r="ALC257" s="31"/>
      <c r="ALD257" s="31"/>
      <c r="ALE257" s="31"/>
      <c r="ALF257" s="31"/>
      <c r="ALG257" s="31"/>
      <c r="ALH257" s="31"/>
      <c r="ALI257" s="31"/>
      <c r="ALJ257" s="31"/>
      <c r="ALK257" s="31"/>
      <c r="ALL257" s="31"/>
      <c r="ALM257" s="31"/>
      <c r="ALN257" s="31"/>
      <c r="ALO257" s="31"/>
      <c r="ALP257" s="31"/>
      <c r="ALQ257" s="31"/>
      <c r="ALR257" s="31"/>
      <c r="ALS257" s="31"/>
      <c r="ALT257" s="31"/>
      <c r="ALU257" s="31"/>
      <c r="ALV257" s="31"/>
      <c r="ALW257" s="31"/>
      <c r="ALX257" s="31"/>
      <c r="ALY257" s="31"/>
      <c r="ALZ257" s="31"/>
      <c r="AMA257" s="31"/>
      <c r="AMB257" s="31"/>
      <c r="AMC257" s="31"/>
      <c r="AMD257" s="31"/>
      <c r="AME257" s="31"/>
      <c r="AMF257" s="31"/>
      <c r="AMG257" s="31"/>
      <c r="AMH257" s="31"/>
      <c r="AMI257" s="31"/>
      <c r="AMJ257" s="31"/>
      <c r="AMK257" s="31"/>
      <c r="AML257" s="31"/>
      <c r="AMM257" s="31"/>
      <c r="AMN257" s="31"/>
      <c r="AMO257" s="31"/>
      <c r="AMP257" s="31"/>
      <c r="AMQ257" s="31"/>
      <c r="AMR257" s="31"/>
      <c r="AMS257" s="31"/>
      <c r="AMT257" s="31"/>
      <c r="AMU257" s="31"/>
      <c r="AMV257" s="31"/>
      <c r="AMW257" s="31"/>
      <c r="AMX257" s="31"/>
      <c r="AMY257" s="31"/>
      <c r="AMZ257" s="31"/>
      <c r="ANA257" s="31"/>
      <c r="ANB257" s="31"/>
      <c r="ANC257" s="31"/>
      <c r="AND257" s="31"/>
      <c r="ANE257" s="31"/>
      <c r="ANF257" s="31"/>
      <c r="ANG257" s="31"/>
      <c r="ANH257" s="31"/>
      <c r="ANI257" s="31"/>
      <c r="ANJ257" s="31"/>
      <c r="ANK257" s="31"/>
      <c r="ANL257" s="31"/>
      <c r="ANM257" s="31"/>
      <c r="ANN257" s="31"/>
      <c r="ANO257" s="31"/>
      <c r="ANP257" s="31"/>
      <c r="ANQ257" s="31"/>
      <c r="ANR257" s="31"/>
      <c r="ANS257" s="31"/>
      <c r="ANT257" s="31"/>
      <c r="ANU257" s="31"/>
      <c r="ANV257" s="31"/>
      <c r="ANW257" s="31"/>
      <c r="ANX257" s="31"/>
      <c r="ANY257" s="31"/>
      <c r="ANZ257" s="31"/>
      <c r="AOA257" s="31"/>
      <c r="AOB257" s="31"/>
      <c r="AOC257" s="31"/>
      <c r="AOD257" s="31"/>
      <c r="AOE257" s="31"/>
      <c r="AOF257" s="31"/>
      <c r="AOG257" s="31"/>
      <c r="AOH257" s="31"/>
      <c r="AOI257" s="31"/>
      <c r="AOJ257" s="31"/>
      <c r="AOK257" s="31"/>
      <c r="AOL257" s="31"/>
      <c r="AOM257" s="31"/>
      <c r="AON257" s="31"/>
      <c r="AOO257" s="31"/>
      <c r="AOP257" s="31"/>
      <c r="AOQ257" s="31"/>
      <c r="AOR257" s="31"/>
      <c r="AOS257" s="31"/>
      <c r="AOT257" s="31"/>
      <c r="AOU257" s="31"/>
      <c r="AOV257" s="31"/>
      <c r="AOW257" s="31"/>
      <c r="AOX257" s="31"/>
      <c r="AOY257" s="31"/>
      <c r="AOZ257" s="31"/>
      <c r="APA257" s="31"/>
      <c r="APB257" s="31"/>
      <c r="APC257" s="31"/>
      <c r="APD257" s="31"/>
      <c r="APE257" s="31"/>
      <c r="APF257" s="31"/>
      <c r="APG257" s="31"/>
      <c r="APH257" s="31"/>
      <c r="API257" s="31"/>
      <c r="APJ257" s="31"/>
      <c r="APK257" s="31"/>
      <c r="APL257" s="31"/>
      <c r="APM257" s="31"/>
      <c r="APN257" s="31"/>
      <c r="APO257" s="31"/>
      <c r="APP257" s="31"/>
      <c r="APQ257" s="31"/>
      <c r="APR257" s="31"/>
      <c r="APS257" s="31"/>
      <c r="APT257" s="31"/>
      <c r="APU257" s="31"/>
      <c r="APV257" s="31"/>
      <c r="APW257" s="31"/>
      <c r="APX257" s="31"/>
      <c r="APY257" s="31"/>
      <c r="APZ257" s="31"/>
      <c r="AQA257" s="31"/>
      <c r="AQB257" s="31"/>
      <c r="AQC257" s="31"/>
      <c r="AQD257" s="31"/>
      <c r="AQE257" s="31"/>
      <c r="AQF257" s="31"/>
      <c r="AQG257" s="31"/>
      <c r="AQH257" s="31"/>
      <c r="AQI257" s="31"/>
      <c r="AQJ257" s="31"/>
      <c r="AQK257" s="31"/>
      <c r="AQL257" s="31"/>
      <c r="AQM257" s="31"/>
      <c r="AQN257" s="31"/>
      <c r="AQO257" s="31"/>
      <c r="AQP257" s="31"/>
      <c r="AQQ257" s="31"/>
      <c r="AQR257" s="31"/>
      <c r="AQS257" s="31"/>
      <c r="AQT257" s="31"/>
      <c r="AQU257" s="31"/>
      <c r="AQV257" s="31"/>
      <c r="AQW257" s="31"/>
      <c r="AQX257" s="31"/>
      <c r="AQY257" s="31"/>
      <c r="AQZ257" s="31"/>
      <c r="ARA257" s="31"/>
      <c r="ARB257" s="31"/>
      <c r="ARC257" s="31"/>
      <c r="ARD257" s="31"/>
      <c r="ARE257" s="31"/>
      <c r="ARF257" s="31"/>
      <c r="ARG257" s="31"/>
      <c r="ARH257" s="31"/>
      <c r="ARI257" s="31"/>
      <c r="ARJ257" s="31"/>
      <c r="ARK257" s="31"/>
      <c r="ARL257" s="31"/>
      <c r="ARM257" s="31"/>
      <c r="ARN257" s="31"/>
      <c r="ARO257" s="31"/>
      <c r="ARP257" s="31"/>
      <c r="ARQ257" s="31"/>
      <c r="ARR257" s="31"/>
      <c r="ARS257" s="31"/>
      <c r="ART257" s="31"/>
      <c r="ARU257" s="31"/>
      <c r="ARV257" s="31"/>
      <c r="ARW257" s="31"/>
      <c r="ARX257" s="31"/>
      <c r="ARY257" s="31"/>
      <c r="ARZ257" s="31"/>
      <c r="ASA257" s="31"/>
      <c r="ASB257" s="31"/>
      <c r="ASC257" s="31"/>
      <c r="ASD257" s="31"/>
      <c r="ASE257" s="31"/>
      <c r="ASF257" s="31"/>
      <c r="ASG257" s="31"/>
      <c r="ASH257" s="31"/>
      <c r="ASI257" s="31"/>
      <c r="ASJ257" s="31"/>
      <c r="ASK257" s="31"/>
      <c r="ASL257" s="31"/>
      <c r="ASM257" s="31"/>
      <c r="ASN257" s="31"/>
      <c r="ASO257" s="31"/>
      <c r="ASP257" s="31"/>
      <c r="ASQ257" s="31"/>
      <c r="ASR257" s="31"/>
      <c r="ASS257" s="31"/>
      <c r="AST257" s="31"/>
      <c r="ASU257" s="31"/>
      <c r="ASV257" s="31"/>
      <c r="ASW257" s="31"/>
      <c r="ASX257" s="31"/>
      <c r="ASY257" s="31"/>
      <c r="ASZ257" s="31"/>
      <c r="ATA257" s="31"/>
      <c r="ATB257" s="31"/>
      <c r="ATC257" s="31"/>
      <c r="ATD257" s="31"/>
      <c r="ATE257" s="31"/>
      <c r="ATF257" s="31"/>
      <c r="ATG257" s="31"/>
      <c r="ATH257" s="31"/>
      <c r="ATI257" s="31"/>
      <c r="ATJ257" s="31"/>
      <c r="ATK257" s="31"/>
      <c r="ATL257" s="31"/>
      <c r="ATM257" s="31"/>
      <c r="ATN257" s="31"/>
      <c r="ATO257" s="31"/>
      <c r="ATP257" s="31"/>
      <c r="ATQ257" s="31"/>
      <c r="ATR257" s="31"/>
      <c r="ATS257" s="31"/>
      <c r="ATT257" s="31"/>
      <c r="ATU257" s="31"/>
      <c r="ATV257" s="31"/>
      <c r="ATW257" s="31"/>
      <c r="ATX257" s="31"/>
      <c r="ATY257" s="31"/>
      <c r="ATZ257" s="31"/>
      <c r="AUA257" s="31"/>
      <c r="AUB257" s="31"/>
      <c r="AUC257" s="31"/>
      <c r="AUD257" s="31"/>
      <c r="AUE257" s="31"/>
      <c r="AUF257" s="31"/>
      <c r="AUG257" s="31"/>
      <c r="AUH257" s="31"/>
      <c r="AUI257" s="31"/>
      <c r="AUJ257" s="31"/>
      <c r="AUK257" s="31"/>
      <c r="AUL257" s="31"/>
      <c r="AUM257" s="31"/>
      <c r="AUN257" s="31"/>
      <c r="AUO257" s="31"/>
      <c r="AUP257" s="31"/>
      <c r="AUQ257" s="31"/>
      <c r="AUR257" s="31"/>
      <c r="AUS257" s="31"/>
      <c r="AUT257" s="31"/>
      <c r="AUU257" s="31"/>
      <c r="AUV257" s="31"/>
      <c r="AUW257" s="31"/>
      <c r="AUX257" s="31"/>
      <c r="AUY257" s="31"/>
      <c r="AUZ257" s="31"/>
      <c r="AVA257" s="31"/>
      <c r="AVB257" s="31"/>
      <c r="AVC257" s="31"/>
      <c r="AVD257" s="31"/>
      <c r="AVE257" s="31"/>
      <c r="AVF257" s="31"/>
      <c r="AVG257" s="31"/>
      <c r="AVH257" s="31"/>
      <c r="AVI257" s="31"/>
      <c r="AVJ257" s="31"/>
      <c r="AVK257" s="31"/>
      <c r="AVL257" s="31"/>
      <c r="AVM257" s="31"/>
      <c r="AVN257" s="31"/>
      <c r="AVO257" s="31"/>
      <c r="AVP257" s="31"/>
      <c r="AVQ257" s="31"/>
      <c r="AVR257" s="31"/>
      <c r="AVS257" s="31"/>
      <c r="AVT257" s="31"/>
      <c r="AVU257" s="31"/>
      <c r="AVV257" s="31"/>
      <c r="AVW257" s="31"/>
      <c r="AVX257" s="31"/>
      <c r="AVY257" s="31"/>
      <c r="AVZ257" s="31"/>
      <c r="AWA257" s="31"/>
      <c r="AWB257" s="31"/>
      <c r="AWC257" s="31"/>
      <c r="AWD257" s="31"/>
      <c r="AWE257" s="31"/>
      <c r="AWF257" s="31"/>
      <c r="AWG257" s="31"/>
      <c r="AWH257" s="31"/>
      <c r="AWI257" s="31"/>
      <c r="AWJ257" s="31"/>
      <c r="AWK257" s="31"/>
      <c r="AWL257" s="31"/>
      <c r="AWM257" s="31"/>
      <c r="AWN257" s="31"/>
      <c r="AWO257" s="31"/>
      <c r="AWP257" s="31"/>
      <c r="AWQ257" s="31"/>
      <c r="AWR257" s="31"/>
      <c r="AWS257" s="31"/>
      <c r="AWT257" s="31"/>
      <c r="AWU257" s="31"/>
      <c r="AWV257" s="31"/>
      <c r="AWW257" s="31"/>
      <c r="AWX257" s="31"/>
      <c r="AWY257" s="31"/>
      <c r="AWZ257" s="31"/>
      <c r="AXA257" s="31"/>
      <c r="AXB257" s="31"/>
      <c r="AXC257" s="31"/>
      <c r="AXD257" s="31"/>
      <c r="AXE257" s="31"/>
      <c r="AXF257" s="31"/>
      <c r="AXG257" s="31"/>
      <c r="AXH257" s="31"/>
      <c r="AXI257" s="31"/>
      <c r="AXJ257" s="31"/>
      <c r="AXK257" s="31"/>
      <c r="AXL257" s="31"/>
      <c r="AXM257" s="31"/>
      <c r="AXN257" s="31"/>
      <c r="AXO257" s="31"/>
      <c r="AXP257" s="31"/>
      <c r="AXQ257" s="31"/>
      <c r="AXR257" s="31"/>
      <c r="AXS257" s="31"/>
      <c r="AXT257" s="31"/>
      <c r="AXU257" s="31"/>
      <c r="AXV257" s="31"/>
      <c r="AXW257" s="31"/>
      <c r="AXX257" s="31"/>
      <c r="AXY257" s="31"/>
      <c r="AXZ257" s="31"/>
      <c r="AYA257" s="31"/>
      <c r="AYB257" s="31"/>
      <c r="AYC257" s="31"/>
      <c r="AYD257" s="31"/>
      <c r="AYE257" s="31"/>
      <c r="AYF257" s="31"/>
      <c r="AYG257" s="31"/>
      <c r="AYH257" s="31"/>
      <c r="AYI257" s="31"/>
      <c r="AYJ257" s="31"/>
      <c r="AYK257" s="31"/>
      <c r="AYL257" s="31"/>
      <c r="AYM257" s="31"/>
      <c r="AYN257" s="31"/>
      <c r="AYO257" s="31"/>
      <c r="AYP257" s="31"/>
      <c r="AYQ257" s="31"/>
      <c r="AYR257" s="31"/>
      <c r="AYS257" s="31"/>
      <c r="AYT257" s="31"/>
      <c r="AYU257" s="31"/>
      <c r="AYV257" s="31"/>
      <c r="AYW257" s="31"/>
      <c r="AYX257" s="31"/>
      <c r="AYY257" s="31"/>
      <c r="AYZ257" s="31"/>
      <c r="AZA257" s="31"/>
      <c r="AZB257" s="31"/>
      <c r="AZC257" s="31"/>
      <c r="AZD257" s="31"/>
      <c r="AZE257" s="31"/>
      <c r="AZF257" s="31"/>
      <c r="AZG257" s="31"/>
      <c r="AZH257" s="31"/>
      <c r="AZI257" s="31"/>
      <c r="AZJ257" s="31"/>
      <c r="AZK257" s="31"/>
      <c r="AZL257" s="31"/>
      <c r="AZM257" s="31"/>
      <c r="AZN257" s="31"/>
      <c r="AZO257" s="31"/>
      <c r="AZP257" s="31"/>
      <c r="AZQ257" s="31"/>
      <c r="AZR257" s="31"/>
      <c r="AZS257" s="31"/>
      <c r="AZT257" s="31"/>
      <c r="AZU257" s="31"/>
      <c r="AZV257" s="31"/>
      <c r="AZW257" s="31"/>
      <c r="AZX257" s="31"/>
      <c r="AZY257" s="31"/>
      <c r="AZZ257" s="31"/>
      <c r="BAA257" s="31"/>
      <c r="BAB257" s="31"/>
      <c r="BAC257" s="31"/>
      <c r="BAD257" s="31"/>
      <c r="BAE257" s="31"/>
      <c r="BAF257" s="31"/>
      <c r="BAG257" s="31"/>
      <c r="BAH257" s="31"/>
      <c r="BAI257" s="31"/>
      <c r="BAJ257" s="31"/>
      <c r="BAK257" s="31"/>
      <c r="BAL257" s="31"/>
      <c r="BAM257" s="31"/>
      <c r="BAN257" s="31"/>
      <c r="BAO257" s="31"/>
      <c r="BAP257" s="31"/>
      <c r="BAQ257" s="31"/>
      <c r="BAR257" s="31"/>
      <c r="BAS257" s="31"/>
      <c r="BAT257" s="31"/>
      <c r="BAU257" s="31"/>
      <c r="BAV257" s="31"/>
      <c r="BAW257" s="31"/>
      <c r="BAX257" s="31"/>
      <c r="BAY257" s="31"/>
      <c r="BAZ257" s="31"/>
      <c r="BBA257" s="31"/>
      <c r="BBB257" s="31"/>
      <c r="BBC257" s="31"/>
      <c r="BBD257" s="31"/>
      <c r="BBE257" s="31"/>
      <c r="BBF257" s="31"/>
      <c r="BBG257" s="31"/>
      <c r="BBH257" s="31"/>
      <c r="BBI257" s="31"/>
      <c r="BBJ257" s="31"/>
      <c r="BBK257" s="31"/>
      <c r="BBL257" s="31"/>
      <c r="BBM257" s="31"/>
      <c r="BBN257" s="31"/>
      <c r="BBO257" s="31"/>
      <c r="BBP257" s="31"/>
      <c r="BBQ257" s="31"/>
      <c r="BBR257" s="31"/>
      <c r="BBS257" s="31"/>
      <c r="BBT257" s="31"/>
      <c r="BBU257" s="31"/>
      <c r="BBV257" s="31"/>
      <c r="BBW257" s="31"/>
      <c r="BBX257" s="31"/>
      <c r="BBY257" s="31"/>
      <c r="BBZ257" s="31"/>
      <c r="BCA257" s="31"/>
      <c r="BCB257" s="31"/>
      <c r="BCC257" s="31"/>
      <c r="BCD257" s="31"/>
      <c r="BCE257" s="31"/>
      <c r="BCF257" s="31"/>
      <c r="BCG257" s="31"/>
      <c r="BCH257" s="31"/>
      <c r="BCI257" s="31"/>
      <c r="BCJ257" s="31"/>
      <c r="BCK257" s="31"/>
      <c r="BCL257" s="31"/>
      <c r="BCM257" s="31"/>
      <c r="BCN257" s="31"/>
      <c r="BCO257" s="31"/>
      <c r="BCP257" s="31"/>
      <c r="BCQ257" s="31"/>
      <c r="BCR257" s="31"/>
      <c r="BCS257" s="31"/>
      <c r="BCT257" s="31"/>
      <c r="BCU257" s="31"/>
      <c r="BCV257" s="31"/>
      <c r="BCW257" s="31"/>
      <c r="BCX257" s="31"/>
      <c r="BCY257" s="31"/>
      <c r="BCZ257" s="31"/>
      <c r="BDA257" s="31"/>
      <c r="BDB257" s="31"/>
      <c r="BDC257" s="31"/>
      <c r="BDD257" s="31"/>
      <c r="BDE257" s="31"/>
      <c r="BDF257" s="31"/>
      <c r="BDG257" s="31"/>
      <c r="BDH257" s="31"/>
      <c r="BDI257" s="31"/>
      <c r="BDJ257" s="31"/>
      <c r="BDK257" s="31"/>
      <c r="BDL257" s="31"/>
      <c r="BDM257" s="31"/>
      <c r="BDN257" s="31"/>
      <c r="BDO257" s="31"/>
      <c r="BDP257" s="31"/>
      <c r="BDQ257" s="31"/>
      <c r="BDR257" s="31"/>
      <c r="BDS257" s="31"/>
      <c r="BDT257" s="31"/>
      <c r="BDU257" s="31"/>
      <c r="BDV257" s="31"/>
      <c r="BDW257" s="31"/>
      <c r="BDX257" s="31"/>
      <c r="BDY257" s="31"/>
      <c r="BDZ257" s="31"/>
      <c r="BEA257" s="31"/>
      <c r="BEB257" s="31"/>
      <c r="BEC257" s="31"/>
      <c r="BED257" s="31"/>
      <c r="BEE257" s="31"/>
      <c r="BEF257" s="31"/>
      <c r="BEG257" s="31"/>
      <c r="BEH257" s="31"/>
      <c r="BEI257" s="31"/>
      <c r="BEJ257" s="31"/>
      <c r="BEK257" s="31"/>
      <c r="BEL257" s="31"/>
      <c r="BEM257" s="31"/>
      <c r="BEN257" s="31"/>
      <c r="BEO257" s="31"/>
      <c r="BEP257" s="31"/>
      <c r="BEQ257" s="31"/>
      <c r="BER257" s="31"/>
      <c r="BES257" s="31"/>
      <c r="BET257" s="31"/>
      <c r="BEU257" s="31"/>
      <c r="BEV257" s="31"/>
      <c r="BEW257" s="31"/>
      <c r="BEX257" s="31"/>
      <c r="BEY257" s="31"/>
      <c r="BEZ257" s="31"/>
      <c r="BFA257" s="31"/>
      <c r="BFB257" s="31"/>
      <c r="BFC257" s="31"/>
      <c r="BFD257" s="31"/>
      <c r="BFE257" s="31"/>
      <c r="BFF257" s="31"/>
      <c r="BFG257" s="31"/>
      <c r="BFH257" s="31"/>
      <c r="BFI257" s="31"/>
      <c r="BFJ257" s="31"/>
      <c r="BFK257" s="31"/>
      <c r="BFL257" s="31"/>
      <c r="BFM257" s="31"/>
      <c r="BFN257" s="31"/>
      <c r="BFO257" s="31"/>
      <c r="BFP257" s="31"/>
      <c r="BFQ257" s="31"/>
      <c r="BFR257" s="31"/>
      <c r="BFS257" s="31"/>
      <c r="BFT257" s="31"/>
      <c r="BFU257" s="31"/>
      <c r="BFV257" s="31"/>
      <c r="BFW257" s="31"/>
      <c r="BFX257" s="31"/>
      <c r="BFY257" s="31"/>
      <c r="BFZ257" s="31"/>
      <c r="BGA257" s="31"/>
      <c r="BGB257" s="31"/>
      <c r="BGC257" s="31"/>
      <c r="BGD257" s="31"/>
      <c r="BGE257" s="31"/>
      <c r="BGF257" s="31"/>
      <c r="BGG257" s="31"/>
      <c r="BGH257" s="31"/>
      <c r="BGI257" s="31"/>
      <c r="BGJ257" s="31"/>
      <c r="BGK257" s="31"/>
      <c r="BGL257" s="31"/>
      <c r="BGM257" s="31"/>
      <c r="BGN257" s="31"/>
      <c r="BGO257" s="31"/>
      <c r="BGP257" s="31"/>
      <c r="BGQ257" s="31"/>
      <c r="BGR257" s="31"/>
      <c r="BGS257" s="31"/>
      <c r="BGT257" s="31"/>
      <c r="BGU257" s="31"/>
      <c r="BGV257" s="31"/>
      <c r="BGW257" s="31"/>
      <c r="BGX257" s="31"/>
      <c r="BGY257" s="31"/>
      <c r="BGZ257" s="31"/>
      <c r="BHA257" s="31"/>
      <c r="BHB257" s="31"/>
      <c r="BHC257" s="31"/>
      <c r="BHD257" s="31"/>
      <c r="BHE257" s="31"/>
      <c r="BHF257" s="31"/>
      <c r="BHG257" s="31"/>
      <c r="BHH257" s="31"/>
      <c r="BHI257" s="31"/>
      <c r="BHJ257" s="31"/>
      <c r="BHK257" s="31"/>
      <c r="BHL257" s="31"/>
      <c r="BHM257" s="31"/>
      <c r="BHN257" s="31"/>
      <c r="BHO257" s="31"/>
      <c r="BHP257" s="31"/>
      <c r="BHQ257" s="31"/>
      <c r="BHR257" s="31"/>
      <c r="BHS257" s="31"/>
      <c r="BHT257" s="31"/>
      <c r="BHU257" s="31"/>
      <c r="BHV257" s="31"/>
      <c r="BHW257" s="31"/>
      <c r="BHX257" s="31"/>
      <c r="BHY257" s="31"/>
      <c r="BHZ257" s="31"/>
      <c r="BIA257" s="31"/>
      <c r="BIB257" s="31"/>
      <c r="BIC257" s="31"/>
      <c r="BID257" s="31"/>
      <c r="BIE257" s="31"/>
      <c r="BIF257" s="31"/>
      <c r="BIG257" s="31"/>
      <c r="BIH257" s="31"/>
      <c r="BII257" s="31"/>
      <c r="BIJ257" s="31"/>
      <c r="BIK257" s="31"/>
      <c r="BIL257" s="31"/>
      <c r="BIM257" s="31"/>
      <c r="BIN257" s="31"/>
      <c r="BIO257" s="31"/>
      <c r="BIP257" s="31"/>
      <c r="BIQ257" s="31"/>
      <c r="BIR257" s="31"/>
      <c r="BIS257" s="31"/>
      <c r="BIT257" s="31"/>
      <c r="BIU257" s="31"/>
      <c r="BIV257" s="31"/>
      <c r="BIW257" s="31"/>
      <c r="BIX257" s="31"/>
      <c r="BIY257" s="31"/>
      <c r="BIZ257" s="31"/>
      <c r="BJA257" s="31"/>
      <c r="BJB257" s="31"/>
      <c r="BJC257" s="31"/>
      <c r="BJD257" s="31"/>
      <c r="BJE257" s="31"/>
      <c r="BJF257" s="31"/>
      <c r="BJG257" s="31"/>
      <c r="BJH257" s="31"/>
      <c r="BJI257" s="31"/>
      <c r="BJJ257" s="31"/>
      <c r="BJK257" s="31"/>
      <c r="BJL257" s="31"/>
      <c r="BJM257" s="31"/>
      <c r="BJN257" s="31"/>
      <c r="BJO257" s="31"/>
      <c r="BJP257" s="31"/>
      <c r="BJQ257" s="31"/>
      <c r="BJR257" s="31"/>
      <c r="BJS257" s="31"/>
      <c r="BJT257" s="31"/>
      <c r="BJU257" s="31"/>
      <c r="BJV257" s="31"/>
      <c r="BJW257" s="31"/>
      <c r="BJX257" s="31"/>
      <c r="BJY257" s="31"/>
      <c r="BJZ257" s="31"/>
      <c r="BKA257" s="31"/>
      <c r="BKB257" s="31"/>
      <c r="BKC257" s="31"/>
      <c r="BKD257" s="31"/>
      <c r="BKE257" s="31"/>
      <c r="BKF257" s="31"/>
      <c r="BKG257" s="31"/>
      <c r="BKH257" s="31"/>
      <c r="BKI257" s="31"/>
      <c r="BKJ257" s="31"/>
      <c r="BKK257" s="31"/>
      <c r="BKL257" s="31"/>
      <c r="BKM257" s="31"/>
      <c r="BKN257" s="31"/>
      <c r="BKO257" s="31"/>
      <c r="BKP257" s="31"/>
      <c r="BKQ257" s="31"/>
      <c r="BKR257" s="31"/>
      <c r="BKS257" s="31"/>
      <c r="BKT257" s="31"/>
      <c r="BKU257" s="31"/>
      <c r="BKV257" s="31"/>
      <c r="BKW257" s="31"/>
      <c r="BKX257" s="31"/>
      <c r="BKY257" s="31"/>
      <c r="BKZ257" s="31"/>
      <c r="BLA257" s="31"/>
      <c r="BLB257" s="31"/>
      <c r="BLC257" s="31"/>
      <c r="BLD257" s="31"/>
      <c r="BLE257" s="31"/>
      <c r="BLF257" s="31"/>
      <c r="BLG257" s="31"/>
      <c r="BLH257" s="31"/>
      <c r="BLI257" s="31"/>
      <c r="BLJ257" s="31"/>
      <c r="BLK257" s="31"/>
      <c r="BLL257" s="31"/>
      <c r="BLM257" s="31"/>
      <c r="BLN257" s="31"/>
      <c r="BLO257" s="31"/>
      <c r="BLP257" s="31"/>
      <c r="BLQ257" s="31"/>
      <c r="BLR257" s="31"/>
      <c r="BLS257" s="31"/>
      <c r="BLT257" s="31"/>
      <c r="BLU257" s="31"/>
      <c r="BLV257" s="31"/>
      <c r="BLW257" s="31"/>
      <c r="BLX257" s="31"/>
      <c r="BLY257" s="31"/>
      <c r="BLZ257" s="31"/>
      <c r="BMA257" s="31"/>
      <c r="BMB257" s="31"/>
      <c r="BMC257" s="31"/>
      <c r="BMD257" s="31"/>
      <c r="BME257" s="31"/>
      <c r="BMF257" s="31"/>
      <c r="BMG257" s="31"/>
      <c r="BMH257" s="31"/>
      <c r="BMI257" s="31"/>
      <c r="BMJ257" s="31"/>
      <c r="BMK257" s="31"/>
      <c r="BML257" s="31"/>
      <c r="BMM257" s="31"/>
      <c r="BMN257" s="31"/>
      <c r="BMO257" s="31"/>
      <c r="BMP257" s="31"/>
      <c r="BMQ257" s="31"/>
      <c r="BMR257" s="31"/>
      <c r="BMS257" s="31"/>
      <c r="BMT257" s="31"/>
      <c r="BMU257" s="31"/>
      <c r="BMV257" s="31"/>
      <c r="BMW257" s="31"/>
      <c r="BMX257" s="31"/>
      <c r="BMY257" s="31"/>
      <c r="BMZ257" s="31"/>
      <c r="BNA257" s="31"/>
      <c r="BNB257" s="31"/>
      <c r="BNC257" s="31"/>
      <c r="BND257" s="31"/>
      <c r="BNE257" s="31"/>
      <c r="BNF257" s="31"/>
      <c r="BNG257" s="31"/>
      <c r="BNH257" s="31"/>
      <c r="BNI257" s="31"/>
      <c r="BNJ257" s="31"/>
      <c r="BNK257" s="31"/>
      <c r="BNL257" s="31"/>
      <c r="BNM257" s="31"/>
      <c r="BNN257" s="31"/>
      <c r="BNO257" s="31"/>
      <c r="BNP257" s="31"/>
      <c r="BNQ257" s="31"/>
      <c r="BNR257" s="31"/>
      <c r="BNS257" s="31"/>
      <c r="BNT257" s="31"/>
      <c r="BNU257" s="31"/>
      <c r="BNV257" s="31"/>
      <c r="BNW257" s="31"/>
      <c r="BNX257" s="31"/>
      <c r="BNY257" s="31"/>
      <c r="BNZ257" s="31"/>
      <c r="BOA257" s="31"/>
      <c r="BOB257" s="31"/>
      <c r="BOC257" s="31"/>
      <c r="BOD257" s="31"/>
      <c r="BOE257" s="31"/>
      <c r="BOF257" s="31"/>
      <c r="BOG257" s="31"/>
      <c r="BOH257" s="31"/>
      <c r="BOI257" s="31"/>
      <c r="BOJ257" s="31"/>
      <c r="BOK257" s="31"/>
      <c r="BOL257" s="31"/>
      <c r="BOM257" s="31"/>
      <c r="BON257" s="31"/>
      <c r="BOO257" s="31"/>
      <c r="BOP257" s="31"/>
      <c r="BOQ257" s="31"/>
      <c r="BOR257" s="31"/>
      <c r="BOS257" s="31"/>
      <c r="BOT257" s="31"/>
      <c r="BOU257" s="31"/>
      <c r="BOV257" s="31"/>
      <c r="BOW257" s="31"/>
      <c r="BOX257" s="31"/>
      <c r="BOY257" s="31"/>
      <c r="BOZ257" s="31"/>
      <c r="BPA257" s="31"/>
      <c r="BPB257" s="31"/>
      <c r="BPC257" s="31"/>
      <c r="BPD257" s="31"/>
      <c r="BPE257" s="31"/>
      <c r="BPF257" s="31"/>
      <c r="BPG257" s="31"/>
      <c r="BPH257" s="31"/>
      <c r="BPI257" s="31"/>
      <c r="BPJ257" s="31"/>
      <c r="BPK257" s="31"/>
      <c r="BPL257" s="31"/>
      <c r="BPM257" s="31"/>
      <c r="BPN257" s="31"/>
      <c r="BPO257" s="31"/>
      <c r="BPP257" s="31"/>
      <c r="BPQ257" s="31"/>
      <c r="BPR257" s="31"/>
      <c r="BPS257" s="31"/>
      <c r="BPT257" s="31"/>
      <c r="BPU257" s="31"/>
      <c r="BPV257" s="31"/>
      <c r="BPW257" s="31"/>
      <c r="BPX257" s="31"/>
      <c r="BPY257" s="31"/>
      <c r="BPZ257" s="31"/>
      <c r="BQA257" s="31"/>
      <c r="BQB257" s="31"/>
      <c r="BQC257" s="31"/>
      <c r="BQD257" s="31"/>
      <c r="BQE257" s="31"/>
      <c r="BQF257" s="31"/>
      <c r="BQG257" s="31"/>
      <c r="BQH257" s="31"/>
      <c r="BQI257" s="31"/>
      <c r="BQJ257" s="31"/>
      <c r="BQK257" s="31"/>
      <c r="BQL257" s="31"/>
      <c r="BQM257" s="31"/>
      <c r="BQN257" s="31"/>
      <c r="BQO257" s="31"/>
      <c r="BQP257" s="31"/>
      <c r="BQQ257" s="31"/>
      <c r="BQR257" s="31"/>
      <c r="BQS257" s="31"/>
      <c r="BQT257" s="31"/>
      <c r="BQU257" s="31"/>
      <c r="BQV257" s="31"/>
      <c r="BQW257" s="31"/>
      <c r="BQX257" s="31"/>
      <c r="BQY257" s="31"/>
      <c r="BQZ257" s="31"/>
      <c r="BRA257" s="31"/>
      <c r="BRB257" s="31"/>
      <c r="BRC257" s="31"/>
      <c r="BRD257" s="31"/>
      <c r="BRE257" s="31"/>
      <c r="BRF257" s="31"/>
      <c r="BRG257" s="31"/>
      <c r="BRH257" s="31"/>
      <c r="BRI257" s="31"/>
      <c r="BRJ257" s="31"/>
      <c r="BRK257" s="31"/>
      <c r="BRL257" s="31"/>
      <c r="BRM257" s="31"/>
      <c r="BRN257" s="31"/>
      <c r="BRO257" s="31"/>
      <c r="BRP257" s="31"/>
      <c r="BRQ257" s="31"/>
      <c r="BRR257" s="31"/>
      <c r="BRS257" s="31"/>
      <c r="BRT257" s="31"/>
      <c r="BRU257" s="31"/>
      <c r="BRV257" s="31"/>
      <c r="BRW257" s="31"/>
      <c r="BRX257" s="31"/>
      <c r="BRY257" s="31"/>
      <c r="BRZ257" s="31"/>
      <c r="BSA257" s="31"/>
      <c r="BSB257" s="31"/>
      <c r="BSC257" s="31"/>
      <c r="BSD257" s="31"/>
      <c r="BSE257" s="31"/>
      <c r="BSF257" s="31"/>
      <c r="BSG257" s="31"/>
      <c r="BSH257" s="31"/>
      <c r="BSI257" s="31"/>
      <c r="BSJ257" s="31"/>
      <c r="BSK257" s="31"/>
      <c r="BSL257" s="31"/>
      <c r="BSM257" s="31"/>
      <c r="BSN257" s="31"/>
      <c r="BSO257" s="31"/>
      <c r="BSP257" s="31"/>
      <c r="BSQ257" s="31"/>
      <c r="BSR257" s="31"/>
      <c r="BSS257" s="31"/>
      <c r="BST257" s="31"/>
      <c r="BSU257" s="31"/>
      <c r="BSV257" s="31"/>
      <c r="BSW257" s="31"/>
      <c r="BSX257" s="31"/>
      <c r="BSY257" s="31"/>
      <c r="BSZ257" s="31"/>
      <c r="BTA257" s="31"/>
      <c r="BTB257" s="31"/>
      <c r="BTC257" s="31"/>
      <c r="BTD257" s="31"/>
      <c r="BTE257" s="31"/>
      <c r="BTF257" s="31"/>
      <c r="BTG257" s="31"/>
      <c r="BTH257" s="31"/>
      <c r="BTI257" s="31"/>
      <c r="BTJ257" s="31"/>
      <c r="BTK257" s="31"/>
      <c r="BTL257" s="31"/>
      <c r="BTM257" s="31"/>
      <c r="BTN257" s="31"/>
      <c r="BTO257" s="31"/>
      <c r="BTP257" s="31"/>
      <c r="BTQ257" s="31"/>
      <c r="BTR257" s="31"/>
      <c r="BTS257" s="31"/>
      <c r="BTT257" s="31"/>
      <c r="BTU257" s="31"/>
      <c r="BTV257" s="31"/>
      <c r="BTW257" s="31"/>
      <c r="BTX257" s="31"/>
      <c r="BTY257" s="31"/>
      <c r="BTZ257" s="31"/>
      <c r="BUA257" s="31"/>
      <c r="BUB257" s="31"/>
      <c r="BUC257" s="31"/>
      <c r="BUD257" s="31"/>
      <c r="BUE257" s="31"/>
      <c r="BUF257" s="31"/>
      <c r="BUG257" s="31"/>
      <c r="BUH257" s="31"/>
      <c r="BUI257" s="31"/>
      <c r="BUJ257" s="31"/>
      <c r="BUK257" s="31"/>
      <c r="BUL257" s="31"/>
      <c r="BUM257" s="31"/>
      <c r="BUN257" s="31"/>
      <c r="BUO257" s="31"/>
      <c r="BUP257" s="31"/>
      <c r="BUQ257" s="31"/>
      <c r="BUR257" s="31"/>
      <c r="BUS257" s="31"/>
      <c r="BUT257" s="31"/>
      <c r="BUU257" s="31"/>
      <c r="BUV257" s="31"/>
      <c r="BUW257" s="31"/>
      <c r="BUX257" s="31"/>
      <c r="BUY257" s="31"/>
      <c r="BUZ257" s="31"/>
      <c r="BVA257" s="31"/>
      <c r="BVB257" s="31"/>
      <c r="BVC257" s="31"/>
      <c r="BVD257" s="31"/>
      <c r="BVE257" s="31"/>
      <c r="BVF257" s="31"/>
      <c r="BVG257" s="31"/>
      <c r="BVH257" s="31"/>
      <c r="BVI257" s="31"/>
      <c r="BVJ257" s="31"/>
      <c r="BVK257" s="31"/>
      <c r="BVL257" s="31"/>
      <c r="BVM257" s="31"/>
      <c r="BVN257" s="31"/>
      <c r="BVO257" s="31"/>
      <c r="BVP257" s="31"/>
      <c r="BVQ257" s="31"/>
      <c r="BVR257" s="31"/>
      <c r="BVS257" s="31"/>
      <c r="BVT257" s="31"/>
      <c r="BVU257" s="31"/>
      <c r="BVV257" s="31"/>
      <c r="BVW257" s="31"/>
      <c r="BVX257" s="31"/>
      <c r="BVY257" s="31"/>
      <c r="BVZ257" s="31"/>
      <c r="BWA257" s="31"/>
      <c r="BWB257" s="31"/>
      <c r="BWC257" s="31"/>
      <c r="BWD257" s="31"/>
      <c r="BWE257" s="31"/>
      <c r="BWF257" s="31"/>
      <c r="BWG257" s="31"/>
      <c r="BWH257" s="31"/>
      <c r="BWI257" s="31"/>
      <c r="BWJ257" s="31"/>
      <c r="BWK257" s="31"/>
      <c r="BWL257" s="31"/>
      <c r="BWM257" s="31"/>
      <c r="BWN257" s="31"/>
      <c r="BWO257" s="31"/>
      <c r="BWP257" s="31"/>
      <c r="BWQ257" s="31"/>
      <c r="BWR257" s="31"/>
      <c r="BWS257" s="31"/>
      <c r="BWT257" s="31"/>
      <c r="BWU257" s="31"/>
      <c r="BWV257" s="31"/>
      <c r="BWW257" s="31"/>
      <c r="BWX257" s="31"/>
      <c r="BWY257" s="31"/>
      <c r="BWZ257" s="31"/>
      <c r="BXA257" s="31"/>
      <c r="BXB257" s="31"/>
      <c r="BXC257" s="31"/>
      <c r="BXD257" s="31"/>
      <c r="BXE257" s="31"/>
      <c r="BXF257" s="31"/>
      <c r="BXG257" s="31"/>
      <c r="BXH257" s="31"/>
      <c r="BXI257" s="31"/>
      <c r="BXJ257" s="31"/>
      <c r="BXK257" s="31"/>
      <c r="BXL257" s="31"/>
      <c r="BXM257" s="31"/>
      <c r="BXN257" s="31"/>
      <c r="BXO257" s="31"/>
      <c r="BXP257" s="31"/>
      <c r="BXQ257" s="31"/>
      <c r="BXR257" s="31"/>
      <c r="BXS257" s="31"/>
      <c r="BXT257" s="31"/>
      <c r="BXU257" s="31"/>
      <c r="BXV257" s="31"/>
      <c r="BXW257" s="31"/>
      <c r="BXX257" s="31"/>
      <c r="BXY257" s="31"/>
      <c r="BXZ257" s="31"/>
      <c r="BYA257" s="31"/>
      <c r="BYB257" s="31"/>
      <c r="BYC257" s="31"/>
      <c r="BYD257" s="31"/>
      <c r="BYE257" s="31"/>
      <c r="BYF257" s="31"/>
      <c r="BYG257" s="31"/>
      <c r="BYH257" s="31"/>
      <c r="BYI257" s="31"/>
      <c r="BYJ257" s="31"/>
      <c r="BYK257" s="31"/>
      <c r="BYL257" s="31"/>
      <c r="BYM257" s="31"/>
      <c r="BYN257" s="31"/>
      <c r="BYO257" s="31"/>
      <c r="BYP257" s="31"/>
      <c r="BYQ257" s="31"/>
      <c r="BYR257" s="31"/>
      <c r="BYS257" s="31"/>
      <c r="BYT257" s="31"/>
      <c r="BYU257" s="31"/>
      <c r="BYV257" s="31"/>
      <c r="BYW257" s="31"/>
      <c r="BYX257" s="31"/>
      <c r="BYY257" s="31"/>
      <c r="BYZ257" s="31"/>
      <c r="BZA257" s="31"/>
      <c r="BZB257" s="31"/>
      <c r="BZC257" s="31"/>
      <c r="BZD257" s="31"/>
      <c r="BZE257" s="31"/>
      <c r="BZF257" s="31"/>
      <c r="BZG257" s="31"/>
      <c r="BZH257" s="31"/>
      <c r="BZI257" s="31"/>
      <c r="BZJ257" s="31"/>
      <c r="BZK257" s="31"/>
      <c r="BZL257" s="31"/>
      <c r="BZM257" s="31"/>
      <c r="BZN257" s="31"/>
      <c r="BZO257" s="31"/>
      <c r="BZP257" s="31"/>
      <c r="BZQ257" s="31"/>
      <c r="BZR257" s="31"/>
      <c r="BZS257" s="31"/>
      <c r="BZT257" s="31"/>
      <c r="BZU257" s="31"/>
      <c r="BZV257" s="31"/>
      <c r="BZW257" s="31"/>
      <c r="BZX257" s="31"/>
      <c r="BZY257" s="31"/>
      <c r="BZZ257" s="31"/>
      <c r="CAA257" s="31"/>
      <c r="CAB257" s="31"/>
      <c r="CAC257" s="31"/>
      <c r="CAD257" s="31"/>
      <c r="CAE257" s="31"/>
      <c r="CAF257" s="31"/>
      <c r="CAG257" s="31"/>
      <c r="CAH257" s="31"/>
      <c r="CAI257" s="31"/>
      <c r="CAJ257" s="31"/>
      <c r="CAK257" s="31"/>
      <c r="CAL257" s="31"/>
      <c r="CAM257" s="31"/>
      <c r="CAN257" s="31"/>
      <c r="CAO257" s="31"/>
      <c r="CAP257" s="31"/>
      <c r="CAQ257" s="31"/>
      <c r="CAR257" s="31"/>
      <c r="CAS257" s="31"/>
      <c r="CAT257" s="31"/>
      <c r="CAU257" s="31"/>
      <c r="CAV257" s="31"/>
      <c r="CAW257" s="31"/>
      <c r="CAX257" s="31"/>
      <c r="CAY257" s="31"/>
      <c r="CAZ257" s="31"/>
      <c r="CBA257" s="31"/>
      <c r="CBB257" s="31"/>
      <c r="CBC257" s="31"/>
      <c r="CBD257" s="31"/>
      <c r="CBE257" s="31"/>
      <c r="CBF257" s="31"/>
      <c r="CBG257" s="31"/>
      <c r="CBH257" s="31"/>
      <c r="CBI257" s="31"/>
      <c r="CBJ257" s="31"/>
      <c r="CBK257" s="31"/>
      <c r="CBL257" s="31"/>
      <c r="CBM257" s="31"/>
      <c r="CBN257" s="31"/>
      <c r="CBO257" s="31"/>
      <c r="CBP257" s="31"/>
      <c r="CBQ257" s="31"/>
      <c r="CBR257" s="31"/>
      <c r="CBS257" s="31"/>
      <c r="CBT257" s="31"/>
      <c r="CBU257" s="31"/>
      <c r="CBV257" s="31"/>
      <c r="CBW257" s="31"/>
      <c r="CBX257" s="31"/>
      <c r="CBY257" s="31"/>
      <c r="CBZ257" s="31"/>
      <c r="CCA257" s="31"/>
      <c r="CCB257" s="31"/>
      <c r="CCC257" s="31"/>
      <c r="CCD257" s="31"/>
      <c r="CCE257" s="31"/>
      <c r="CCF257" s="31"/>
      <c r="CCG257" s="31"/>
      <c r="CCH257" s="31"/>
      <c r="CCI257" s="31"/>
      <c r="CCJ257" s="31"/>
      <c r="CCK257" s="31"/>
      <c r="CCL257" s="31"/>
      <c r="CCM257" s="31"/>
      <c r="CCN257" s="31"/>
      <c r="CCO257" s="31"/>
      <c r="CCP257" s="31"/>
      <c r="CCQ257" s="31"/>
      <c r="CCR257" s="31"/>
      <c r="CCS257" s="31"/>
      <c r="CCT257" s="31"/>
      <c r="CCU257" s="31"/>
      <c r="CCV257" s="31"/>
      <c r="CCW257" s="31"/>
      <c r="CCX257" s="31"/>
      <c r="CCY257" s="31"/>
      <c r="CCZ257" s="31"/>
      <c r="CDA257" s="31"/>
      <c r="CDB257" s="31"/>
      <c r="CDC257" s="31"/>
      <c r="CDD257" s="31"/>
      <c r="CDE257" s="31"/>
      <c r="CDF257" s="31"/>
      <c r="CDG257" s="31"/>
      <c r="CDH257" s="31"/>
      <c r="CDI257" s="31"/>
      <c r="CDJ257" s="31"/>
      <c r="CDK257" s="31"/>
      <c r="CDL257" s="31"/>
      <c r="CDM257" s="31"/>
      <c r="CDN257" s="31"/>
      <c r="CDO257" s="31"/>
      <c r="CDP257" s="31"/>
      <c r="CDQ257" s="31"/>
      <c r="CDR257" s="31"/>
      <c r="CDS257" s="31"/>
      <c r="CDT257" s="31"/>
      <c r="CDU257" s="31"/>
      <c r="CDV257" s="31"/>
      <c r="CDW257" s="31"/>
      <c r="CDX257" s="31"/>
      <c r="CDY257" s="31"/>
      <c r="CDZ257" s="31"/>
      <c r="CEA257" s="31"/>
      <c r="CEB257" s="31"/>
      <c r="CEC257" s="31"/>
      <c r="CED257" s="31"/>
      <c r="CEE257" s="31"/>
      <c r="CEF257" s="31"/>
      <c r="CEG257" s="31"/>
      <c r="CEH257" s="31"/>
      <c r="CEI257" s="31"/>
      <c r="CEJ257" s="31"/>
      <c r="CEK257" s="31"/>
      <c r="CEL257" s="31"/>
      <c r="CEM257" s="31"/>
      <c r="CEN257" s="31"/>
      <c r="CEO257" s="31"/>
      <c r="CEP257" s="31"/>
      <c r="CEQ257" s="31"/>
      <c r="CER257" s="31"/>
      <c r="CES257" s="31"/>
      <c r="CET257" s="31"/>
      <c r="CEU257" s="31"/>
      <c r="CEV257" s="31"/>
      <c r="CEW257" s="31"/>
      <c r="CEX257" s="31"/>
      <c r="CEY257" s="31"/>
      <c r="CEZ257" s="31"/>
      <c r="CFA257" s="31"/>
      <c r="CFB257" s="31"/>
      <c r="CFC257" s="31"/>
      <c r="CFD257" s="31"/>
      <c r="CFE257" s="31"/>
      <c r="CFF257" s="31"/>
      <c r="CFG257" s="31"/>
      <c r="CFH257" s="31"/>
      <c r="CFI257" s="31"/>
      <c r="CFJ257" s="31"/>
      <c r="CFK257" s="31"/>
      <c r="CFL257" s="31"/>
      <c r="CFM257" s="31"/>
      <c r="CFN257" s="31"/>
      <c r="CFO257" s="31"/>
      <c r="CFP257" s="31"/>
      <c r="CFQ257" s="31"/>
      <c r="CFR257" s="31"/>
      <c r="CFS257" s="31"/>
      <c r="CFT257" s="31"/>
      <c r="CFU257" s="31"/>
      <c r="CFV257" s="31"/>
      <c r="CFW257" s="31"/>
      <c r="CFX257" s="31"/>
      <c r="CFY257" s="31"/>
      <c r="CFZ257" s="31"/>
      <c r="CGA257" s="31"/>
      <c r="CGB257" s="31"/>
      <c r="CGC257" s="31"/>
      <c r="CGD257" s="31"/>
      <c r="CGE257" s="31"/>
      <c r="CGF257" s="31"/>
      <c r="CGG257" s="31"/>
      <c r="CGH257" s="31"/>
      <c r="CGI257" s="31"/>
      <c r="CGJ257" s="31"/>
      <c r="CGK257" s="31"/>
      <c r="CGL257" s="31"/>
      <c r="CGM257" s="31"/>
      <c r="CGN257" s="31"/>
      <c r="CGO257" s="31"/>
      <c r="CGP257" s="31"/>
      <c r="CGQ257" s="31"/>
      <c r="CGR257" s="31"/>
      <c r="CGS257" s="31"/>
      <c r="CGT257" s="31"/>
      <c r="CGU257" s="31"/>
      <c r="CGV257" s="31"/>
      <c r="CGW257" s="31"/>
      <c r="CGX257" s="31"/>
      <c r="CGY257" s="31"/>
      <c r="CGZ257" s="31"/>
      <c r="CHA257" s="31"/>
      <c r="CHB257" s="31"/>
      <c r="CHC257" s="31"/>
      <c r="CHD257" s="31"/>
      <c r="CHE257" s="31"/>
      <c r="CHF257" s="31"/>
      <c r="CHG257" s="31"/>
      <c r="CHH257" s="31"/>
      <c r="CHI257" s="31"/>
      <c r="CHJ257" s="31"/>
      <c r="CHK257" s="31"/>
      <c r="CHL257" s="31"/>
      <c r="CHM257" s="31"/>
      <c r="CHN257" s="31"/>
      <c r="CHO257" s="31"/>
      <c r="CHP257" s="31"/>
      <c r="CHQ257" s="31"/>
      <c r="CHR257" s="31"/>
      <c r="CHS257" s="31"/>
      <c r="CHT257" s="31"/>
      <c r="CHU257" s="31"/>
      <c r="CHV257" s="31"/>
      <c r="CHW257" s="31"/>
      <c r="CHX257" s="31"/>
      <c r="CHY257" s="31"/>
      <c r="CHZ257" s="31"/>
      <c r="CIA257" s="31"/>
      <c r="CIB257" s="31"/>
      <c r="CIC257" s="31"/>
      <c r="CID257" s="31"/>
      <c r="CIE257" s="31"/>
      <c r="CIF257" s="31"/>
      <c r="CIG257" s="31"/>
      <c r="CIH257" s="31"/>
      <c r="CII257" s="31"/>
      <c r="CIJ257" s="31"/>
      <c r="CIK257" s="31"/>
      <c r="CIL257" s="31"/>
      <c r="CIM257" s="31"/>
      <c r="CIN257" s="31"/>
      <c r="CIO257" s="31"/>
      <c r="CIP257" s="31"/>
      <c r="CIQ257" s="31"/>
      <c r="CIR257" s="31"/>
      <c r="CIS257" s="31"/>
      <c r="CIT257" s="31"/>
      <c r="CIU257" s="31"/>
      <c r="CIV257" s="31"/>
      <c r="CIW257" s="31"/>
      <c r="CIX257" s="31"/>
      <c r="CIY257" s="31"/>
      <c r="CIZ257" s="31"/>
      <c r="CJA257" s="31"/>
      <c r="CJB257" s="31"/>
      <c r="CJC257" s="31"/>
      <c r="CJD257" s="31"/>
      <c r="CJE257" s="31"/>
      <c r="CJF257" s="31"/>
      <c r="CJG257" s="31"/>
      <c r="CJH257" s="31"/>
      <c r="CJI257" s="31"/>
      <c r="CJJ257" s="31"/>
      <c r="CJK257" s="31"/>
      <c r="CJL257" s="31"/>
      <c r="CJM257" s="31"/>
      <c r="CJN257" s="31"/>
      <c r="CJO257" s="31"/>
      <c r="CJP257" s="31"/>
      <c r="CJQ257" s="31"/>
      <c r="CJR257" s="31"/>
      <c r="CJS257" s="31"/>
      <c r="CJT257" s="31"/>
      <c r="CJU257" s="31"/>
      <c r="CJV257" s="31"/>
      <c r="CJW257" s="31"/>
      <c r="CJX257" s="31"/>
      <c r="CJY257" s="31"/>
      <c r="CJZ257" s="31"/>
      <c r="CKA257" s="31"/>
      <c r="CKB257" s="31"/>
      <c r="CKC257" s="31"/>
      <c r="CKD257" s="31"/>
      <c r="CKE257" s="31"/>
      <c r="CKF257" s="31"/>
      <c r="CKG257" s="31"/>
      <c r="CKH257" s="31"/>
      <c r="CKI257" s="31"/>
      <c r="CKJ257" s="31"/>
      <c r="CKK257" s="31"/>
      <c r="CKL257" s="31"/>
      <c r="CKM257" s="31"/>
      <c r="CKN257" s="31"/>
      <c r="CKO257" s="31"/>
      <c r="CKP257" s="31"/>
      <c r="CKQ257" s="31"/>
      <c r="CKR257" s="31"/>
      <c r="CKS257" s="31"/>
      <c r="CKT257" s="31"/>
      <c r="CKU257" s="31"/>
      <c r="CKV257" s="31"/>
      <c r="CKW257" s="31"/>
      <c r="CKX257" s="31"/>
      <c r="CKY257" s="31"/>
      <c r="CKZ257" s="31"/>
      <c r="CLA257" s="31"/>
      <c r="CLB257" s="31"/>
      <c r="CLC257" s="31"/>
      <c r="CLD257" s="31"/>
      <c r="CLE257" s="31"/>
      <c r="CLF257" s="31"/>
      <c r="CLG257" s="31"/>
      <c r="CLH257" s="31"/>
      <c r="CLI257" s="31"/>
      <c r="CLJ257" s="31"/>
      <c r="CLK257" s="31"/>
      <c r="CLL257" s="31"/>
      <c r="CLM257" s="31"/>
      <c r="CLN257" s="31"/>
      <c r="CLO257" s="31"/>
      <c r="CLP257" s="31"/>
      <c r="CLQ257" s="31"/>
      <c r="CLR257" s="31"/>
      <c r="CLS257" s="31"/>
      <c r="CLT257" s="31"/>
      <c r="CLU257" s="31"/>
      <c r="CLV257" s="31"/>
      <c r="CLW257" s="31"/>
      <c r="CLX257" s="31"/>
      <c r="CLY257" s="31"/>
      <c r="CLZ257" s="31"/>
      <c r="CMA257" s="31"/>
      <c r="CMB257" s="31"/>
      <c r="CMC257" s="31"/>
      <c r="CMD257" s="31"/>
      <c r="CME257" s="31"/>
      <c r="CMF257" s="31"/>
      <c r="CMG257" s="31"/>
      <c r="CMH257" s="31"/>
      <c r="CMI257" s="31"/>
      <c r="CMJ257" s="31"/>
      <c r="CMK257" s="31"/>
      <c r="CML257" s="31"/>
      <c r="CMM257" s="31"/>
      <c r="CMN257" s="31"/>
      <c r="CMO257" s="31"/>
      <c r="CMP257" s="31"/>
      <c r="CMQ257" s="31"/>
      <c r="CMR257" s="31"/>
      <c r="CMS257" s="31"/>
      <c r="CMT257" s="31"/>
      <c r="CMU257" s="31"/>
      <c r="CMV257" s="31"/>
      <c r="CMW257" s="31"/>
      <c r="CMX257" s="31"/>
      <c r="CMY257" s="31"/>
      <c r="CMZ257" s="31"/>
      <c r="CNA257" s="31"/>
      <c r="CNB257" s="31"/>
      <c r="CNC257" s="31"/>
      <c r="CND257" s="31"/>
      <c r="CNE257" s="31"/>
      <c r="CNF257" s="31"/>
      <c r="CNG257" s="31"/>
      <c r="CNH257" s="31"/>
      <c r="CNI257" s="31"/>
      <c r="CNJ257" s="31"/>
      <c r="CNK257" s="31"/>
      <c r="CNL257" s="31"/>
      <c r="CNM257" s="31"/>
      <c r="CNN257" s="31"/>
      <c r="CNO257" s="31"/>
      <c r="CNP257" s="31"/>
      <c r="CNQ257" s="31"/>
      <c r="CNR257" s="31"/>
      <c r="CNS257" s="31"/>
      <c r="CNT257" s="31"/>
      <c r="CNU257" s="31"/>
      <c r="CNV257" s="31"/>
      <c r="CNW257" s="31"/>
      <c r="CNX257" s="31"/>
      <c r="CNY257" s="31"/>
      <c r="CNZ257" s="31"/>
      <c r="COA257" s="31"/>
      <c r="COB257" s="31"/>
      <c r="COC257" s="31"/>
      <c r="COD257" s="31"/>
      <c r="COE257" s="31"/>
      <c r="COF257" s="31"/>
      <c r="COG257" s="31"/>
      <c r="COH257" s="31"/>
      <c r="COI257" s="31"/>
      <c r="COJ257" s="31"/>
      <c r="COK257" s="31"/>
      <c r="COL257" s="31"/>
      <c r="COM257" s="31"/>
      <c r="CON257" s="31"/>
      <c r="COO257" s="31"/>
      <c r="COP257" s="31"/>
      <c r="COQ257" s="31"/>
      <c r="COR257" s="31"/>
      <c r="COS257" s="31"/>
      <c r="COT257" s="31"/>
      <c r="COU257" s="31"/>
      <c r="COV257" s="31"/>
      <c r="COW257" s="31"/>
      <c r="COX257" s="31"/>
      <c r="COY257" s="31"/>
      <c r="COZ257" s="31"/>
      <c r="CPA257" s="31"/>
      <c r="CPB257" s="31"/>
      <c r="CPC257" s="31"/>
      <c r="CPD257" s="31"/>
      <c r="CPE257" s="31"/>
      <c r="CPF257" s="31"/>
      <c r="CPG257" s="31"/>
      <c r="CPH257" s="31"/>
      <c r="CPI257" s="31"/>
      <c r="CPJ257" s="31"/>
      <c r="CPK257" s="31"/>
      <c r="CPL257" s="31"/>
      <c r="CPM257" s="31"/>
      <c r="CPN257" s="31"/>
      <c r="CPO257" s="31"/>
      <c r="CPP257" s="31"/>
      <c r="CPQ257" s="31"/>
      <c r="CPR257" s="31"/>
      <c r="CPS257" s="31"/>
      <c r="CPT257" s="31"/>
      <c r="CPU257" s="31"/>
      <c r="CPV257" s="31"/>
      <c r="CPW257" s="31"/>
      <c r="CPX257" s="31"/>
      <c r="CPY257" s="31"/>
      <c r="CPZ257" s="31"/>
      <c r="CQA257" s="31"/>
      <c r="CQB257" s="31"/>
      <c r="CQC257" s="31"/>
      <c r="CQD257" s="31"/>
      <c r="CQE257" s="31"/>
      <c r="CQF257" s="31"/>
      <c r="CQG257" s="31"/>
      <c r="CQH257" s="31"/>
      <c r="CQI257" s="31"/>
      <c r="CQJ257" s="31"/>
      <c r="CQK257" s="31"/>
      <c r="CQL257" s="31"/>
      <c r="CQM257" s="31"/>
      <c r="CQN257" s="31"/>
      <c r="CQO257" s="31"/>
      <c r="CQP257" s="31"/>
      <c r="CQQ257" s="31"/>
      <c r="CQR257" s="31"/>
      <c r="CQS257" s="31"/>
      <c r="CQT257" s="31"/>
      <c r="CQU257" s="31"/>
      <c r="CQV257" s="31"/>
      <c r="CQW257" s="31"/>
      <c r="CQX257" s="31"/>
      <c r="CQY257" s="31"/>
      <c r="CQZ257" s="31"/>
      <c r="CRA257" s="31"/>
      <c r="CRB257" s="31"/>
      <c r="CRC257" s="31"/>
      <c r="CRD257" s="31"/>
      <c r="CRE257" s="31"/>
      <c r="CRF257" s="31"/>
      <c r="CRG257" s="31"/>
      <c r="CRH257" s="31"/>
      <c r="CRI257" s="31"/>
      <c r="CRJ257" s="31"/>
      <c r="CRK257" s="31"/>
      <c r="CRL257" s="31"/>
      <c r="CRM257" s="31"/>
      <c r="CRN257" s="31"/>
      <c r="CRO257" s="31"/>
      <c r="CRP257" s="31"/>
      <c r="CRQ257" s="31"/>
      <c r="CRR257" s="31"/>
      <c r="CRS257" s="31"/>
      <c r="CRT257" s="31"/>
      <c r="CRU257" s="31"/>
      <c r="CRV257" s="31"/>
      <c r="CRW257" s="31"/>
      <c r="CRX257" s="31"/>
      <c r="CRY257" s="31"/>
      <c r="CRZ257" s="31"/>
      <c r="CSA257" s="31"/>
      <c r="CSB257" s="31"/>
      <c r="CSC257" s="31"/>
      <c r="CSD257" s="31"/>
      <c r="CSE257" s="31"/>
      <c r="CSF257" s="31"/>
      <c r="CSG257" s="31"/>
      <c r="CSH257" s="31"/>
      <c r="CSI257" s="31"/>
      <c r="CSJ257" s="31"/>
      <c r="CSK257" s="31"/>
      <c r="CSL257" s="31"/>
      <c r="CSM257" s="31"/>
      <c r="CSN257" s="31"/>
      <c r="CSO257" s="31"/>
      <c r="CSP257" s="31"/>
      <c r="CSQ257" s="31"/>
      <c r="CSR257" s="31"/>
      <c r="CSS257" s="31"/>
      <c r="CST257" s="31"/>
      <c r="CSU257" s="31"/>
      <c r="CSV257" s="31"/>
      <c r="CSW257" s="31"/>
      <c r="CSX257" s="31"/>
      <c r="CSY257" s="31"/>
      <c r="CSZ257" s="31"/>
      <c r="CTA257" s="31"/>
      <c r="CTB257" s="31"/>
      <c r="CTC257" s="31"/>
      <c r="CTD257" s="31"/>
      <c r="CTE257" s="31"/>
      <c r="CTF257" s="31"/>
      <c r="CTG257" s="31"/>
      <c r="CTH257" s="31"/>
      <c r="CTI257" s="31"/>
      <c r="CTJ257" s="31"/>
      <c r="CTK257" s="31"/>
      <c r="CTL257" s="31"/>
      <c r="CTM257" s="31"/>
      <c r="CTN257" s="31"/>
      <c r="CTO257" s="31"/>
      <c r="CTP257" s="31"/>
      <c r="CTQ257" s="31"/>
      <c r="CTR257" s="31"/>
      <c r="CTS257" s="31"/>
      <c r="CTT257" s="31"/>
      <c r="CTU257" s="31"/>
      <c r="CTV257" s="31"/>
      <c r="CTW257" s="31"/>
      <c r="CTX257" s="31"/>
      <c r="CTY257" s="31"/>
      <c r="CTZ257" s="31"/>
      <c r="CUA257" s="31"/>
      <c r="CUB257" s="31"/>
      <c r="CUC257" s="31"/>
      <c r="CUD257" s="31"/>
      <c r="CUE257" s="31"/>
      <c r="CUF257" s="31"/>
      <c r="CUG257" s="31"/>
      <c r="CUH257" s="31"/>
      <c r="CUI257" s="31"/>
      <c r="CUJ257" s="31"/>
      <c r="CUK257" s="31"/>
      <c r="CUL257" s="31"/>
      <c r="CUM257" s="31"/>
      <c r="CUN257" s="31"/>
      <c r="CUO257" s="31"/>
      <c r="CUP257" s="31"/>
      <c r="CUQ257" s="31"/>
      <c r="CUR257" s="31"/>
      <c r="CUS257" s="31"/>
      <c r="CUT257" s="31"/>
      <c r="CUU257" s="31"/>
      <c r="CUV257" s="31"/>
      <c r="CUW257" s="31"/>
      <c r="CUX257" s="31"/>
      <c r="CUY257" s="31"/>
      <c r="CUZ257" s="31"/>
      <c r="CVA257" s="31"/>
      <c r="CVB257" s="31"/>
      <c r="CVC257" s="31"/>
      <c r="CVD257" s="31"/>
      <c r="CVE257" s="31"/>
      <c r="CVF257" s="31"/>
      <c r="CVG257" s="31"/>
      <c r="CVH257" s="31"/>
      <c r="CVI257" s="31"/>
      <c r="CVJ257" s="31"/>
      <c r="CVK257" s="31"/>
      <c r="CVL257" s="31"/>
      <c r="CVM257" s="31"/>
      <c r="CVN257" s="31"/>
      <c r="CVO257" s="31"/>
      <c r="CVP257" s="31"/>
      <c r="CVQ257" s="31"/>
      <c r="CVR257" s="31"/>
      <c r="CVS257" s="31"/>
      <c r="CVT257" s="31"/>
      <c r="CVU257" s="31"/>
      <c r="CVV257" s="31"/>
      <c r="CVW257" s="31"/>
      <c r="CVX257" s="31"/>
      <c r="CVY257" s="31"/>
      <c r="CVZ257" s="31"/>
      <c r="CWA257" s="31"/>
      <c r="CWB257" s="31"/>
      <c r="CWC257" s="31"/>
      <c r="CWD257" s="31"/>
      <c r="CWE257" s="31"/>
      <c r="CWF257" s="31"/>
      <c r="CWG257" s="31"/>
      <c r="CWH257" s="31"/>
      <c r="CWI257" s="31"/>
      <c r="CWJ257" s="31"/>
      <c r="CWK257" s="31"/>
      <c r="CWL257" s="31"/>
      <c r="CWM257" s="31"/>
      <c r="CWN257" s="31"/>
      <c r="CWO257" s="31"/>
      <c r="CWP257" s="31"/>
      <c r="CWQ257" s="31"/>
      <c r="CWR257" s="31"/>
      <c r="CWS257" s="31"/>
      <c r="CWT257" s="31"/>
      <c r="CWU257" s="31"/>
      <c r="CWV257" s="31"/>
      <c r="CWW257" s="31"/>
      <c r="CWX257" s="31"/>
      <c r="CWY257" s="31"/>
      <c r="CWZ257" s="31"/>
      <c r="CXA257" s="31"/>
      <c r="CXB257" s="31"/>
      <c r="CXC257" s="31"/>
      <c r="CXD257" s="31"/>
      <c r="CXE257" s="31"/>
      <c r="CXF257" s="31"/>
      <c r="CXG257" s="31"/>
      <c r="CXH257" s="31"/>
      <c r="CXI257" s="31"/>
      <c r="CXJ257" s="31"/>
      <c r="CXK257" s="31"/>
      <c r="CXL257" s="31"/>
      <c r="CXM257" s="31"/>
      <c r="CXN257" s="31"/>
      <c r="CXO257" s="31"/>
      <c r="CXP257" s="31"/>
      <c r="CXQ257" s="31"/>
      <c r="CXR257" s="31"/>
      <c r="CXS257" s="31"/>
      <c r="CXT257" s="31"/>
      <c r="CXU257" s="31"/>
      <c r="CXV257" s="31"/>
      <c r="CXW257" s="31"/>
      <c r="CXX257" s="31"/>
      <c r="CXY257" s="31"/>
      <c r="CXZ257" s="31"/>
      <c r="CYA257" s="31"/>
      <c r="CYB257" s="31"/>
      <c r="CYC257" s="31"/>
      <c r="CYD257" s="31"/>
      <c r="CYE257" s="31"/>
      <c r="CYF257" s="31"/>
      <c r="CYG257" s="31"/>
      <c r="CYH257" s="31"/>
      <c r="CYI257" s="31"/>
      <c r="CYJ257" s="31"/>
      <c r="CYK257" s="31"/>
      <c r="CYL257" s="31"/>
      <c r="CYM257" s="31"/>
      <c r="CYN257" s="31"/>
      <c r="CYO257" s="31"/>
      <c r="CYP257" s="31"/>
      <c r="CYQ257" s="31"/>
      <c r="CYR257" s="31"/>
      <c r="CYS257" s="31"/>
      <c r="CYT257" s="31"/>
      <c r="CYU257" s="31"/>
      <c r="CYV257" s="31"/>
      <c r="CYW257" s="31"/>
      <c r="CYX257" s="31"/>
      <c r="CYY257" s="31"/>
      <c r="CYZ257" s="31"/>
      <c r="CZA257" s="31"/>
      <c r="CZB257" s="31"/>
      <c r="CZC257" s="31"/>
      <c r="CZD257" s="31"/>
      <c r="CZE257" s="31"/>
      <c r="CZF257" s="31"/>
      <c r="CZG257" s="31"/>
      <c r="CZH257" s="31"/>
      <c r="CZI257" s="31"/>
      <c r="CZJ257" s="31"/>
      <c r="CZK257" s="31"/>
      <c r="CZL257" s="31"/>
      <c r="CZM257" s="31"/>
      <c r="CZN257" s="31"/>
      <c r="CZO257" s="31"/>
      <c r="CZP257" s="31"/>
      <c r="CZQ257" s="31"/>
      <c r="CZR257" s="31"/>
      <c r="CZS257" s="31"/>
      <c r="CZT257" s="31"/>
      <c r="CZU257" s="31"/>
      <c r="CZV257" s="31"/>
      <c r="CZW257" s="31"/>
      <c r="CZX257" s="31"/>
      <c r="CZY257" s="31"/>
      <c r="CZZ257" s="31"/>
      <c r="DAA257" s="31"/>
      <c r="DAB257" s="31"/>
      <c r="DAC257" s="31"/>
      <c r="DAD257" s="31"/>
      <c r="DAE257" s="31"/>
      <c r="DAF257" s="31"/>
      <c r="DAG257" s="31"/>
      <c r="DAH257" s="31"/>
      <c r="DAI257" s="31"/>
      <c r="DAJ257" s="31"/>
      <c r="DAK257" s="31"/>
      <c r="DAL257" s="31"/>
      <c r="DAM257" s="31"/>
      <c r="DAN257" s="31"/>
      <c r="DAO257" s="31"/>
      <c r="DAP257" s="31"/>
      <c r="DAQ257" s="31"/>
      <c r="DAR257" s="31"/>
      <c r="DAS257" s="31"/>
      <c r="DAT257" s="31"/>
      <c r="DAU257" s="31"/>
      <c r="DAV257" s="31"/>
      <c r="DAW257" s="31"/>
      <c r="DAX257" s="31"/>
      <c r="DAY257" s="31"/>
      <c r="DAZ257" s="31"/>
      <c r="DBA257" s="31"/>
      <c r="DBB257" s="31"/>
      <c r="DBC257" s="31"/>
      <c r="DBD257" s="31"/>
      <c r="DBE257" s="31"/>
      <c r="DBF257" s="31"/>
      <c r="DBG257" s="31"/>
      <c r="DBH257" s="31"/>
      <c r="DBI257" s="31"/>
      <c r="DBJ257" s="31"/>
      <c r="DBK257" s="31"/>
      <c r="DBL257" s="31"/>
      <c r="DBM257" s="31"/>
      <c r="DBN257" s="31"/>
      <c r="DBO257" s="31"/>
      <c r="DBP257" s="31"/>
      <c r="DBQ257" s="31"/>
      <c r="DBR257" s="31"/>
      <c r="DBS257" s="31"/>
      <c r="DBT257" s="31"/>
      <c r="DBU257" s="31"/>
      <c r="DBV257" s="31"/>
      <c r="DBW257" s="31"/>
      <c r="DBX257" s="31"/>
      <c r="DBY257" s="31"/>
      <c r="DBZ257" s="31"/>
      <c r="DCA257" s="31"/>
      <c r="DCB257" s="31"/>
      <c r="DCC257" s="31"/>
      <c r="DCD257" s="31"/>
      <c r="DCE257" s="31"/>
      <c r="DCF257" s="31"/>
      <c r="DCG257" s="31"/>
      <c r="DCH257" s="31"/>
      <c r="DCI257" s="31"/>
      <c r="DCJ257" s="31"/>
      <c r="DCK257" s="31"/>
      <c r="DCL257" s="31"/>
      <c r="DCM257" s="31"/>
      <c r="DCN257" s="31"/>
      <c r="DCO257" s="31"/>
      <c r="DCP257" s="31"/>
      <c r="DCQ257" s="31"/>
      <c r="DCR257" s="31"/>
      <c r="DCS257" s="31"/>
      <c r="DCT257" s="31"/>
      <c r="DCU257" s="31"/>
      <c r="DCV257" s="31"/>
      <c r="DCW257" s="31"/>
      <c r="DCX257" s="31"/>
      <c r="DCY257" s="31"/>
      <c r="DCZ257" s="31"/>
      <c r="DDA257" s="31"/>
      <c r="DDB257" s="31"/>
      <c r="DDC257" s="31"/>
      <c r="DDD257" s="31"/>
      <c r="DDE257" s="31"/>
      <c r="DDF257" s="31"/>
      <c r="DDG257" s="31"/>
      <c r="DDH257" s="31"/>
      <c r="DDI257" s="31"/>
      <c r="DDJ257" s="31"/>
      <c r="DDK257" s="31"/>
      <c r="DDL257" s="31"/>
      <c r="DDM257" s="31"/>
      <c r="DDN257" s="31"/>
      <c r="DDO257" s="31"/>
      <c r="DDP257" s="31"/>
      <c r="DDQ257" s="31"/>
      <c r="DDR257" s="31"/>
      <c r="DDS257" s="31"/>
      <c r="DDT257" s="31"/>
      <c r="DDU257" s="31"/>
      <c r="DDV257" s="31"/>
      <c r="DDW257" s="31"/>
      <c r="DDX257" s="31"/>
      <c r="DDY257" s="31"/>
      <c r="DDZ257" s="31"/>
      <c r="DEA257" s="31"/>
      <c r="DEB257" s="31"/>
      <c r="DEC257" s="31"/>
      <c r="DED257" s="31"/>
      <c r="DEE257" s="31"/>
      <c r="DEF257" s="31"/>
      <c r="DEG257" s="31"/>
      <c r="DEH257" s="31"/>
      <c r="DEI257" s="31"/>
      <c r="DEJ257" s="31"/>
      <c r="DEK257" s="31"/>
      <c r="DEL257" s="31"/>
      <c r="DEM257" s="31"/>
      <c r="DEN257" s="31"/>
      <c r="DEO257" s="31"/>
      <c r="DEP257" s="31"/>
      <c r="DEQ257" s="31"/>
      <c r="DER257" s="31"/>
      <c r="DES257" s="31"/>
      <c r="DET257" s="31"/>
      <c r="DEU257" s="31"/>
      <c r="DEV257" s="31"/>
      <c r="DEW257" s="31"/>
      <c r="DEX257" s="31"/>
      <c r="DEY257" s="31"/>
      <c r="DEZ257" s="31"/>
      <c r="DFA257" s="31"/>
      <c r="DFB257" s="31"/>
      <c r="DFC257" s="31"/>
      <c r="DFD257" s="31"/>
      <c r="DFE257" s="31"/>
      <c r="DFF257" s="31"/>
      <c r="DFG257" s="31"/>
      <c r="DFH257" s="31"/>
      <c r="DFI257" s="31"/>
      <c r="DFJ257" s="31"/>
      <c r="DFK257" s="31"/>
      <c r="DFL257" s="31"/>
      <c r="DFM257" s="31"/>
      <c r="DFN257" s="31"/>
      <c r="DFO257" s="31"/>
      <c r="DFP257" s="31"/>
      <c r="DFQ257" s="31"/>
      <c r="DFR257" s="31"/>
      <c r="DFS257" s="31"/>
      <c r="DFT257" s="31"/>
      <c r="DFU257" s="31"/>
      <c r="DFV257" s="31"/>
      <c r="DFW257" s="31"/>
      <c r="DFX257" s="31"/>
      <c r="DFY257" s="31"/>
      <c r="DFZ257" s="31"/>
      <c r="DGA257" s="31"/>
      <c r="DGB257" s="31"/>
      <c r="DGC257" s="31"/>
      <c r="DGD257" s="31"/>
      <c r="DGE257" s="31"/>
      <c r="DGF257" s="31"/>
      <c r="DGG257" s="31"/>
      <c r="DGH257" s="31"/>
      <c r="DGI257" s="31"/>
      <c r="DGJ257" s="31"/>
      <c r="DGK257" s="31"/>
      <c r="DGL257" s="31"/>
      <c r="DGM257" s="31"/>
      <c r="DGN257" s="31"/>
      <c r="DGO257" s="31"/>
      <c r="DGP257" s="31"/>
      <c r="DGQ257" s="31"/>
      <c r="DGR257" s="31"/>
      <c r="DGS257" s="31"/>
      <c r="DGT257" s="31"/>
      <c r="DGU257" s="31"/>
      <c r="DGV257" s="31"/>
      <c r="DGW257" s="31"/>
      <c r="DGX257" s="31"/>
      <c r="DGY257" s="31"/>
      <c r="DGZ257" s="31"/>
      <c r="DHA257" s="31"/>
      <c r="DHB257" s="31"/>
      <c r="DHC257" s="31"/>
      <c r="DHD257" s="31"/>
      <c r="DHE257" s="31"/>
      <c r="DHF257" s="31"/>
      <c r="DHG257" s="31"/>
      <c r="DHH257" s="31"/>
      <c r="DHI257" s="31"/>
      <c r="DHJ257" s="31"/>
      <c r="DHK257" s="31"/>
      <c r="DHL257" s="31"/>
      <c r="DHM257" s="31"/>
      <c r="DHN257" s="31"/>
      <c r="DHO257" s="31"/>
      <c r="DHP257" s="31"/>
      <c r="DHQ257" s="31"/>
      <c r="DHR257" s="31"/>
      <c r="DHS257" s="31"/>
      <c r="DHT257" s="31"/>
      <c r="DHU257" s="31"/>
      <c r="DHV257" s="31"/>
      <c r="DHW257" s="31"/>
      <c r="DHX257" s="31"/>
      <c r="DHY257" s="31"/>
      <c r="DHZ257" s="31"/>
      <c r="DIA257" s="31"/>
      <c r="DIB257" s="31"/>
      <c r="DIC257" s="31"/>
      <c r="DID257" s="31"/>
      <c r="DIE257" s="31"/>
      <c r="DIF257" s="31"/>
      <c r="DIG257" s="31"/>
      <c r="DIH257" s="31"/>
      <c r="DII257" s="31"/>
      <c r="DIJ257" s="31"/>
      <c r="DIK257" s="31"/>
      <c r="DIL257" s="31"/>
      <c r="DIM257" s="31"/>
      <c r="DIN257" s="31"/>
      <c r="DIO257" s="31"/>
      <c r="DIP257" s="31"/>
      <c r="DIQ257" s="31"/>
      <c r="DIR257" s="31"/>
      <c r="DIS257" s="31"/>
      <c r="DIT257" s="31"/>
      <c r="DIU257" s="31"/>
      <c r="DIV257" s="31"/>
      <c r="DIW257" s="31"/>
      <c r="DIX257" s="31"/>
      <c r="DIY257" s="31"/>
      <c r="DIZ257" s="31"/>
      <c r="DJA257" s="31"/>
      <c r="DJB257" s="31"/>
      <c r="DJC257" s="31"/>
      <c r="DJD257" s="31"/>
      <c r="DJE257" s="31"/>
      <c r="DJF257" s="31"/>
      <c r="DJG257" s="31"/>
      <c r="DJH257" s="31"/>
      <c r="DJI257" s="31"/>
      <c r="DJJ257" s="31"/>
      <c r="DJK257" s="31"/>
      <c r="DJL257" s="31"/>
      <c r="DJM257" s="31"/>
      <c r="DJN257" s="31"/>
      <c r="DJO257" s="31"/>
      <c r="DJP257" s="31"/>
      <c r="DJQ257" s="31"/>
      <c r="DJR257" s="31"/>
      <c r="DJS257" s="31"/>
      <c r="DJT257" s="31"/>
      <c r="DJU257" s="31"/>
      <c r="DJV257" s="31"/>
      <c r="DJW257" s="31"/>
      <c r="DJX257" s="31"/>
      <c r="DJY257" s="31"/>
      <c r="DJZ257" s="31"/>
      <c r="DKA257" s="31"/>
      <c r="DKB257" s="31"/>
      <c r="DKC257" s="31"/>
      <c r="DKD257" s="31"/>
      <c r="DKE257" s="31"/>
      <c r="DKF257" s="31"/>
      <c r="DKG257" s="31"/>
      <c r="DKH257" s="31"/>
      <c r="DKI257" s="31"/>
      <c r="DKJ257" s="31"/>
      <c r="DKK257" s="31"/>
      <c r="DKL257" s="31"/>
      <c r="DKM257" s="31"/>
      <c r="DKN257" s="31"/>
      <c r="DKO257" s="31"/>
      <c r="DKP257" s="31"/>
      <c r="DKQ257" s="31"/>
      <c r="DKR257" s="31"/>
      <c r="DKS257" s="31"/>
      <c r="DKT257" s="31"/>
      <c r="DKU257" s="31"/>
      <c r="DKV257" s="31"/>
      <c r="DKW257" s="31"/>
      <c r="DKX257" s="31"/>
      <c r="DKY257" s="31"/>
      <c r="DKZ257" s="31"/>
      <c r="DLA257" s="31"/>
      <c r="DLB257" s="31"/>
      <c r="DLC257" s="31"/>
      <c r="DLD257" s="31"/>
      <c r="DLE257" s="31"/>
      <c r="DLF257" s="31"/>
      <c r="DLG257" s="31"/>
      <c r="DLH257" s="31"/>
      <c r="DLI257" s="31"/>
      <c r="DLJ257" s="31"/>
      <c r="DLK257" s="31"/>
      <c r="DLL257" s="31"/>
      <c r="DLM257" s="31"/>
      <c r="DLN257" s="31"/>
      <c r="DLO257" s="31"/>
      <c r="DLP257" s="31"/>
      <c r="DLQ257" s="31"/>
      <c r="DLR257" s="31"/>
      <c r="DLS257" s="31"/>
      <c r="DLT257" s="31"/>
      <c r="DLU257" s="31"/>
      <c r="DLV257" s="31"/>
      <c r="DLW257" s="31"/>
      <c r="DLX257" s="31"/>
      <c r="DLY257" s="31"/>
      <c r="DLZ257" s="31"/>
      <c r="DMA257" s="31"/>
      <c r="DMB257" s="31"/>
      <c r="DMC257" s="31"/>
      <c r="DMD257" s="31"/>
      <c r="DME257" s="31"/>
      <c r="DMF257" s="31"/>
      <c r="DMG257" s="31"/>
      <c r="DMH257" s="31"/>
      <c r="DMI257" s="31"/>
      <c r="DMJ257" s="31"/>
      <c r="DMK257" s="31"/>
      <c r="DML257" s="31"/>
      <c r="DMM257" s="31"/>
      <c r="DMN257" s="31"/>
      <c r="DMO257" s="31"/>
      <c r="DMP257" s="31"/>
      <c r="DMQ257" s="31"/>
      <c r="DMR257" s="31"/>
      <c r="DMS257" s="31"/>
      <c r="DMT257" s="31"/>
      <c r="DMU257" s="31"/>
      <c r="DMV257" s="31"/>
      <c r="DMW257" s="31"/>
      <c r="DMX257" s="31"/>
      <c r="DMY257" s="31"/>
      <c r="DMZ257" s="31"/>
      <c r="DNA257" s="31"/>
      <c r="DNB257" s="31"/>
      <c r="DNC257" s="31"/>
      <c r="DND257" s="31"/>
      <c r="DNE257" s="31"/>
      <c r="DNF257" s="31"/>
      <c r="DNG257" s="31"/>
      <c r="DNH257" s="31"/>
      <c r="DNI257" s="31"/>
      <c r="DNJ257" s="31"/>
      <c r="DNK257" s="31"/>
      <c r="DNL257" s="31"/>
      <c r="DNM257" s="31"/>
      <c r="DNN257" s="31"/>
      <c r="DNO257" s="31"/>
      <c r="DNP257" s="31"/>
      <c r="DNQ257" s="31"/>
      <c r="DNR257" s="31"/>
      <c r="DNS257" s="31"/>
      <c r="DNT257" s="31"/>
      <c r="DNU257" s="31"/>
      <c r="DNV257" s="31"/>
      <c r="DNW257" s="31"/>
      <c r="DNX257" s="31"/>
      <c r="DNY257" s="31"/>
      <c r="DNZ257" s="31"/>
      <c r="DOA257" s="31"/>
      <c r="DOB257" s="31"/>
      <c r="DOC257" s="31"/>
      <c r="DOD257" s="31"/>
      <c r="DOE257" s="31"/>
      <c r="DOF257" s="31"/>
      <c r="DOG257" s="31"/>
      <c r="DOH257" s="31"/>
      <c r="DOI257" s="31"/>
      <c r="DOJ257" s="31"/>
      <c r="DOK257" s="31"/>
      <c r="DOL257" s="31"/>
      <c r="DOM257" s="31"/>
      <c r="DON257" s="31"/>
      <c r="DOO257" s="31"/>
      <c r="DOP257" s="31"/>
      <c r="DOQ257" s="31"/>
      <c r="DOR257" s="31"/>
      <c r="DOS257" s="31"/>
      <c r="DOT257" s="31"/>
      <c r="DOU257" s="31"/>
      <c r="DOV257" s="31"/>
      <c r="DOW257" s="31"/>
      <c r="DOX257" s="31"/>
      <c r="DOY257" s="31"/>
      <c r="DOZ257" s="31"/>
      <c r="DPA257" s="31"/>
      <c r="DPB257" s="31"/>
      <c r="DPC257" s="31"/>
      <c r="DPD257" s="31"/>
      <c r="DPE257" s="31"/>
      <c r="DPF257" s="31"/>
      <c r="DPG257" s="31"/>
      <c r="DPH257" s="31"/>
      <c r="DPI257" s="31"/>
      <c r="DPJ257" s="31"/>
      <c r="DPK257" s="31"/>
      <c r="DPL257" s="31"/>
      <c r="DPM257" s="31"/>
      <c r="DPN257" s="31"/>
      <c r="DPO257" s="31"/>
      <c r="DPP257" s="31"/>
      <c r="DPQ257" s="31"/>
      <c r="DPR257" s="31"/>
      <c r="DPS257" s="31"/>
      <c r="DPT257" s="31"/>
      <c r="DPU257" s="31"/>
      <c r="DPV257" s="31"/>
      <c r="DPW257" s="31"/>
      <c r="DPX257" s="31"/>
      <c r="DPY257" s="31"/>
      <c r="DPZ257" s="31"/>
      <c r="DQA257" s="31"/>
      <c r="DQB257" s="31"/>
      <c r="DQC257" s="31"/>
      <c r="DQD257" s="31"/>
      <c r="DQE257" s="31"/>
      <c r="DQF257" s="31"/>
      <c r="DQG257" s="31"/>
      <c r="DQH257" s="31"/>
      <c r="DQI257" s="31"/>
      <c r="DQJ257" s="31"/>
      <c r="DQK257" s="31"/>
      <c r="DQL257" s="31"/>
      <c r="DQM257" s="31"/>
      <c r="DQN257" s="31"/>
      <c r="DQO257" s="31"/>
      <c r="DQP257" s="31"/>
      <c r="DQQ257" s="31"/>
      <c r="DQR257" s="31"/>
      <c r="DQS257" s="31"/>
      <c r="DQT257" s="31"/>
      <c r="DQU257" s="31"/>
      <c r="DQV257" s="31"/>
      <c r="DQW257" s="31"/>
      <c r="DQX257" s="31"/>
      <c r="DQY257" s="31"/>
      <c r="DQZ257" s="31"/>
      <c r="DRA257" s="31"/>
      <c r="DRB257" s="31"/>
      <c r="DRC257" s="31"/>
      <c r="DRD257" s="31"/>
      <c r="DRE257" s="31"/>
      <c r="DRF257" s="31"/>
      <c r="DRG257" s="31"/>
      <c r="DRH257" s="31"/>
      <c r="DRI257" s="31"/>
      <c r="DRJ257" s="31"/>
      <c r="DRK257" s="31"/>
      <c r="DRL257" s="31"/>
      <c r="DRM257" s="31"/>
      <c r="DRN257" s="31"/>
      <c r="DRO257" s="31"/>
      <c r="DRP257" s="31"/>
      <c r="DRQ257" s="31"/>
      <c r="DRR257" s="31"/>
      <c r="DRS257" s="31"/>
      <c r="DRT257" s="31"/>
      <c r="DRU257" s="31"/>
      <c r="DRV257" s="31"/>
      <c r="DRW257" s="31"/>
      <c r="DRX257" s="31"/>
      <c r="DRY257" s="31"/>
      <c r="DRZ257" s="31"/>
      <c r="DSA257" s="31"/>
      <c r="DSB257" s="31"/>
      <c r="DSC257" s="31"/>
      <c r="DSD257" s="31"/>
      <c r="DSE257" s="31"/>
      <c r="DSF257" s="31"/>
      <c r="DSG257" s="31"/>
      <c r="DSH257" s="31"/>
      <c r="DSI257" s="31"/>
      <c r="DSJ257" s="31"/>
      <c r="DSK257" s="31"/>
      <c r="DSL257" s="31"/>
      <c r="DSM257" s="31"/>
      <c r="DSN257" s="31"/>
      <c r="DSO257" s="31"/>
      <c r="DSP257" s="31"/>
      <c r="DSQ257" s="31"/>
      <c r="DSR257" s="31"/>
      <c r="DSS257" s="31"/>
      <c r="DST257" s="31"/>
      <c r="DSU257" s="31"/>
      <c r="DSV257" s="31"/>
      <c r="DSW257" s="31"/>
      <c r="DSX257" s="31"/>
      <c r="DSY257" s="31"/>
      <c r="DSZ257" s="31"/>
      <c r="DTA257" s="31"/>
      <c r="DTB257" s="31"/>
      <c r="DTC257" s="31"/>
      <c r="DTD257" s="31"/>
      <c r="DTE257" s="31"/>
      <c r="DTF257" s="31"/>
      <c r="DTG257" s="31"/>
      <c r="DTH257" s="31"/>
      <c r="DTI257" s="31"/>
      <c r="DTJ257" s="31"/>
      <c r="DTK257" s="31"/>
      <c r="DTL257" s="31"/>
      <c r="DTM257" s="31"/>
      <c r="DTN257" s="31"/>
      <c r="DTO257" s="31"/>
      <c r="DTP257" s="31"/>
      <c r="DTQ257" s="31"/>
      <c r="DTR257" s="31"/>
      <c r="DTS257" s="31"/>
      <c r="DTT257" s="31"/>
      <c r="DTU257" s="31"/>
      <c r="DTV257" s="31"/>
      <c r="DTW257" s="31"/>
      <c r="DTX257" s="31"/>
      <c r="DTY257" s="31"/>
      <c r="DTZ257" s="31"/>
      <c r="DUA257" s="31"/>
      <c r="DUB257" s="31"/>
      <c r="DUC257" s="31"/>
      <c r="DUD257" s="31"/>
      <c r="DUE257" s="31"/>
      <c r="DUF257" s="31"/>
      <c r="DUG257" s="31"/>
      <c r="DUH257" s="31"/>
      <c r="DUI257" s="31"/>
      <c r="DUJ257" s="31"/>
      <c r="DUK257" s="31"/>
      <c r="DUL257" s="31"/>
      <c r="DUM257" s="31"/>
      <c r="DUN257" s="31"/>
      <c r="DUO257" s="31"/>
      <c r="DUP257" s="31"/>
      <c r="DUQ257" s="31"/>
      <c r="DUR257" s="31"/>
      <c r="DUS257" s="31"/>
      <c r="DUT257" s="31"/>
      <c r="DUU257" s="31"/>
      <c r="DUV257" s="31"/>
      <c r="DUW257" s="31"/>
      <c r="DUX257" s="31"/>
      <c r="DUY257" s="31"/>
      <c r="DUZ257" s="31"/>
      <c r="DVA257" s="31"/>
      <c r="DVB257" s="31"/>
      <c r="DVC257" s="31"/>
      <c r="DVD257" s="31"/>
      <c r="DVE257" s="31"/>
      <c r="DVF257" s="31"/>
      <c r="DVG257" s="31"/>
      <c r="DVH257" s="31"/>
      <c r="DVI257" s="31"/>
      <c r="DVJ257" s="31"/>
      <c r="DVK257" s="31"/>
      <c r="DVL257" s="31"/>
      <c r="DVM257" s="31"/>
      <c r="DVN257" s="31"/>
      <c r="DVO257" s="31"/>
      <c r="DVP257" s="31"/>
      <c r="DVQ257" s="31"/>
      <c r="DVR257" s="31"/>
      <c r="DVS257" s="31"/>
      <c r="DVT257" s="31"/>
      <c r="DVU257" s="31"/>
      <c r="DVV257" s="31"/>
      <c r="DVW257" s="31"/>
      <c r="DVX257" s="31"/>
      <c r="DVY257" s="31"/>
      <c r="DVZ257" s="31"/>
      <c r="DWA257" s="31"/>
      <c r="DWB257" s="31"/>
      <c r="DWC257" s="31"/>
      <c r="DWD257" s="31"/>
      <c r="DWE257" s="31"/>
      <c r="DWF257" s="31"/>
      <c r="DWG257" s="31"/>
      <c r="DWH257" s="31"/>
      <c r="DWI257" s="31"/>
      <c r="DWJ257" s="31"/>
      <c r="DWK257" s="31"/>
      <c r="DWL257" s="31"/>
      <c r="DWM257" s="31"/>
      <c r="DWN257" s="31"/>
      <c r="DWO257" s="31"/>
      <c r="DWP257" s="31"/>
      <c r="DWQ257" s="31"/>
      <c r="DWR257" s="31"/>
      <c r="DWS257" s="31"/>
      <c r="DWT257" s="31"/>
      <c r="DWU257" s="31"/>
      <c r="DWV257" s="31"/>
      <c r="DWW257" s="31"/>
      <c r="DWX257" s="31"/>
      <c r="DWY257" s="31"/>
      <c r="DWZ257" s="31"/>
      <c r="DXA257" s="31"/>
      <c r="DXB257" s="31"/>
      <c r="DXC257" s="31"/>
      <c r="DXD257" s="31"/>
      <c r="DXE257" s="31"/>
      <c r="DXF257" s="31"/>
      <c r="DXG257" s="31"/>
      <c r="DXH257" s="31"/>
      <c r="DXI257" s="31"/>
      <c r="DXJ257" s="31"/>
      <c r="DXK257" s="31"/>
      <c r="DXL257" s="31"/>
      <c r="DXM257" s="31"/>
      <c r="DXN257" s="31"/>
      <c r="DXO257" s="31"/>
      <c r="DXP257" s="31"/>
      <c r="DXQ257" s="31"/>
      <c r="DXR257" s="31"/>
      <c r="DXS257" s="31"/>
      <c r="DXT257" s="31"/>
      <c r="DXU257" s="31"/>
      <c r="DXV257" s="31"/>
      <c r="DXW257" s="31"/>
      <c r="DXX257" s="31"/>
      <c r="DXY257" s="31"/>
      <c r="DXZ257" s="31"/>
      <c r="DYA257" s="31"/>
      <c r="DYB257" s="31"/>
      <c r="DYC257" s="31"/>
      <c r="DYD257" s="31"/>
      <c r="DYE257" s="31"/>
      <c r="DYF257" s="31"/>
      <c r="DYG257" s="31"/>
      <c r="DYH257" s="31"/>
      <c r="DYI257" s="31"/>
      <c r="DYJ257" s="31"/>
      <c r="DYK257" s="31"/>
      <c r="DYL257" s="31"/>
      <c r="DYM257" s="31"/>
      <c r="DYN257" s="31"/>
      <c r="DYO257" s="31"/>
      <c r="DYP257" s="31"/>
      <c r="DYQ257" s="31"/>
      <c r="DYR257" s="31"/>
      <c r="DYS257" s="31"/>
      <c r="DYT257" s="31"/>
      <c r="DYU257" s="31"/>
      <c r="DYV257" s="31"/>
      <c r="DYW257" s="31"/>
      <c r="DYX257" s="31"/>
      <c r="DYY257" s="31"/>
      <c r="DYZ257" s="31"/>
      <c r="DZA257" s="31"/>
      <c r="DZB257" s="31"/>
      <c r="DZC257" s="31"/>
      <c r="DZD257" s="31"/>
      <c r="DZE257" s="31"/>
      <c r="DZF257" s="31"/>
      <c r="DZG257" s="31"/>
      <c r="DZH257" s="31"/>
      <c r="DZI257" s="31"/>
      <c r="DZJ257" s="31"/>
      <c r="DZK257" s="31"/>
      <c r="DZL257" s="31"/>
      <c r="DZM257" s="31"/>
      <c r="DZN257" s="31"/>
      <c r="DZO257" s="31"/>
      <c r="DZP257" s="31"/>
      <c r="DZQ257" s="31"/>
      <c r="DZR257" s="31"/>
      <c r="DZS257" s="31"/>
      <c r="DZT257" s="31"/>
      <c r="DZU257" s="31"/>
      <c r="DZV257" s="31"/>
      <c r="DZW257" s="31"/>
      <c r="DZX257" s="31"/>
      <c r="DZY257" s="31"/>
      <c r="DZZ257" s="31"/>
      <c r="EAA257" s="31"/>
      <c r="EAB257" s="31"/>
      <c r="EAC257" s="31"/>
      <c r="EAD257" s="31"/>
      <c r="EAE257" s="31"/>
      <c r="EAF257" s="31"/>
      <c r="EAG257" s="31"/>
      <c r="EAH257" s="31"/>
      <c r="EAI257" s="31"/>
      <c r="EAJ257" s="31"/>
      <c r="EAK257" s="31"/>
      <c r="EAL257" s="31"/>
      <c r="EAM257" s="31"/>
      <c r="EAN257" s="31"/>
      <c r="EAO257" s="31"/>
      <c r="EAP257" s="31"/>
      <c r="EAQ257" s="31"/>
      <c r="EAR257" s="31"/>
      <c r="EAS257" s="31"/>
      <c r="EAT257" s="31"/>
      <c r="EAU257" s="31"/>
      <c r="EAV257" s="31"/>
      <c r="EAW257" s="31"/>
      <c r="EAX257" s="31"/>
      <c r="EAY257" s="31"/>
      <c r="EAZ257" s="31"/>
      <c r="EBA257" s="31"/>
      <c r="EBB257" s="31"/>
      <c r="EBC257" s="31"/>
      <c r="EBD257" s="31"/>
      <c r="EBE257" s="31"/>
      <c r="EBF257" s="31"/>
      <c r="EBG257" s="31"/>
      <c r="EBH257" s="31"/>
      <c r="EBI257" s="31"/>
      <c r="EBJ257" s="31"/>
      <c r="EBK257" s="31"/>
      <c r="EBL257" s="31"/>
      <c r="EBM257" s="31"/>
      <c r="EBN257" s="31"/>
      <c r="EBO257" s="31"/>
      <c r="EBP257" s="31"/>
      <c r="EBQ257" s="31"/>
      <c r="EBR257" s="31"/>
      <c r="EBS257" s="31"/>
      <c r="EBT257" s="31"/>
      <c r="EBU257" s="31"/>
      <c r="EBV257" s="31"/>
      <c r="EBW257" s="31"/>
      <c r="EBX257" s="31"/>
      <c r="EBY257" s="31"/>
      <c r="EBZ257" s="31"/>
      <c r="ECA257" s="31"/>
      <c r="ECB257" s="31"/>
      <c r="ECC257" s="31"/>
      <c r="ECD257" s="31"/>
      <c r="ECE257" s="31"/>
      <c r="ECF257" s="31"/>
      <c r="ECG257" s="31"/>
      <c r="ECH257" s="31"/>
      <c r="ECI257" s="31"/>
      <c r="ECJ257" s="31"/>
      <c r="ECK257" s="31"/>
      <c r="ECL257" s="31"/>
      <c r="ECM257" s="31"/>
      <c r="ECN257" s="31"/>
      <c r="ECO257" s="31"/>
      <c r="ECP257" s="31"/>
      <c r="ECQ257" s="31"/>
      <c r="ECR257" s="31"/>
      <c r="ECS257" s="31"/>
      <c r="ECT257" s="31"/>
      <c r="ECU257" s="31"/>
      <c r="ECV257" s="31"/>
      <c r="ECW257" s="31"/>
      <c r="ECX257" s="31"/>
      <c r="ECY257" s="31"/>
      <c r="ECZ257" s="31"/>
      <c r="EDA257" s="31"/>
      <c r="EDB257" s="31"/>
      <c r="EDC257" s="31"/>
      <c r="EDD257" s="31"/>
      <c r="EDE257" s="31"/>
      <c r="EDF257" s="31"/>
      <c r="EDG257" s="31"/>
      <c r="EDH257" s="31"/>
      <c r="EDI257" s="31"/>
      <c r="EDJ257" s="31"/>
      <c r="EDK257" s="31"/>
      <c r="EDL257" s="31"/>
      <c r="EDM257" s="31"/>
      <c r="EDN257" s="31"/>
      <c r="EDO257" s="31"/>
      <c r="EDP257" s="31"/>
      <c r="EDQ257" s="31"/>
      <c r="EDR257" s="31"/>
      <c r="EDS257" s="31"/>
      <c r="EDT257" s="31"/>
      <c r="EDU257" s="31"/>
      <c r="EDV257" s="31"/>
      <c r="EDW257" s="31"/>
      <c r="EDX257" s="31"/>
      <c r="EDY257" s="31"/>
      <c r="EDZ257" s="31"/>
      <c r="EEA257" s="31"/>
      <c r="EEB257" s="31"/>
      <c r="EEC257" s="31"/>
      <c r="EED257" s="31"/>
      <c r="EEE257" s="31"/>
      <c r="EEF257" s="31"/>
      <c r="EEG257" s="31"/>
      <c r="EEH257" s="31"/>
      <c r="EEI257" s="31"/>
      <c r="EEJ257" s="31"/>
      <c r="EEK257" s="31"/>
      <c r="EEL257" s="31"/>
      <c r="EEM257" s="31"/>
      <c r="EEN257" s="31"/>
      <c r="EEO257" s="31"/>
      <c r="EEP257" s="31"/>
      <c r="EEQ257" s="31"/>
      <c r="EER257" s="31"/>
      <c r="EES257" s="31"/>
      <c r="EET257" s="31"/>
      <c r="EEU257" s="31"/>
      <c r="EEV257" s="31"/>
      <c r="EEW257" s="31"/>
      <c r="EEX257" s="31"/>
      <c r="EEY257" s="31"/>
      <c r="EEZ257" s="31"/>
      <c r="EFA257" s="31"/>
      <c r="EFB257" s="31"/>
      <c r="EFC257" s="31"/>
      <c r="EFD257" s="31"/>
      <c r="EFE257" s="31"/>
      <c r="EFF257" s="31"/>
      <c r="EFG257" s="31"/>
      <c r="EFH257" s="31"/>
      <c r="EFI257" s="31"/>
      <c r="EFJ257" s="31"/>
      <c r="EFK257" s="31"/>
      <c r="EFL257" s="31"/>
      <c r="EFM257" s="31"/>
      <c r="EFN257" s="31"/>
      <c r="EFO257" s="31"/>
      <c r="EFP257" s="31"/>
      <c r="EFQ257" s="31"/>
      <c r="EFR257" s="31"/>
      <c r="EFS257" s="31"/>
      <c r="EFT257" s="31"/>
      <c r="EFU257" s="31"/>
      <c r="EFV257" s="31"/>
      <c r="EFW257" s="31"/>
      <c r="EFX257" s="31"/>
      <c r="EFY257" s="31"/>
      <c r="EFZ257" s="31"/>
      <c r="EGA257" s="31"/>
      <c r="EGB257" s="31"/>
      <c r="EGC257" s="31"/>
      <c r="EGD257" s="31"/>
      <c r="EGE257" s="31"/>
      <c r="EGF257" s="31"/>
      <c r="EGG257" s="31"/>
      <c r="EGH257" s="31"/>
      <c r="EGI257" s="31"/>
      <c r="EGJ257" s="31"/>
      <c r="EGK257" s="31"/>
      <c r="EGL257" s="31"/>
      <c r="EGM257" s="31"/>
      <c r="EGN257" s="31"/>
      <c r="EGO257" s="31"/>
      <c r="EGP257" s="31"/>
      <c r="EGQ257" s="31"/>
      <c r="EGR257" s="31"/>
      <c r="EGS257" s="31"/>
      <c r="EGT257" s="31"/>
      <c r="EGU257" s="31"/>
      <c r="EGV257" s="31"/>
      <c r="EGW257" s="31"/>
      <c r="EGX257" s="31"/>
      <c r="EGY257" s="31"/>
      <c r="EGZ257" s="31"/>
      <c r="EHA257" s="31"/>
      <c r="EHB257" s="31"/>
      <c r="EHC257" s="31"/>
      <c r="EHD257" s="31"/>
      <c r="EHE257" s="31"/>
      <c r="EHF257" s="31"/>
      <c r="EHG257" s="31"/>
      <c r="EHH257" s="31"/>
      <c r="EHI257" s="31"/>
      <c r="EHJ257" s="31"/>
      <c r="EHK257" s="31"/>
      <c r="EHL257" s="31"/>
      <c r="EHM257" s="31"/>
      <c r="EHN257" s="31"/>
      <c r="EHO257" s="31"/>
      <c r="EHP257" s="31"/>
      <c r="EHQ257" s="31"/>
      <c r="EHR257" s="31"/>
      <c r="EHS257" s="31"/>
      <c r="EHT257" s="31"/>
      <c r="EHU257" s="31"/>
      <c r="EHV257" s="31"/>
      <c r="EHW257" s="31"/>
      <c r="EHX257" s="31"/>
      <c r="EHY257" s="31"/>
      <c r="EHZ257" s="31"/>
      <c r="EIA257" s="31"/>
      <c r="EIB257" s="31"/>
      <c r="EIC257" s="31"/>
      <c r="EID257" s="31"/>
      <c r="EIE257" s="31"/>
      <c r="EIF257" s="31"/>
      <c r="EIG257" s="31"/>
      <c r="EIH257" s="31"/>
      <c r="EII257" s="31"/>
      <c r="EIJ257" s="31"/>
      <c r="EIK257" s="31"/>
      <c r="EIL257" s="31"/>
      <c r="EIM257" s="31"/>
      <c r="EIN257" s="31"/>
      <c r="EIO257" s="31"/>
      <c r="EIP257" s="31"/>
      <c r="EIQ257" s="31"/>
      <c r="EIR257" s="31"/>
      <c r="EIS257" s="31"/>
      <c r="EIT257" s="31"/>
      <c r="EIU257" s="31"/>
      <c r="EIV257" s="31"/>
      <c r="EIW257" s="31"/>
      <c r="EIX257" s="31"/>
      <c r="EIY257" s="31"/>
      <c r="EIZ257" s="31"/>
      <c r="EJA257" s="31"/>
      <c r="EJB257" s="31"/>
      <c r="EJC257" s="31"/>
      <c r="EJD257" s="31"/>
      <c r="EJE257" s="31"/>
      <c r="EJF257" s="31"/>
      <c r="EJG257" s="31"/>
      <c r="EJH257" s="31"/>
      <c r="EJI257" s="31"/>
      <c r="EJJ257" s="31"/>
      <c r="EJK257" s="31"/>
      <c r="EJL257" s="31"/>
      <c r="EJM257" s="31"/>
      <c r="EJN257" s="31"/>
      <c r="EJO257" s="31"/>
      <c r="EJP257" s="31"/>
      <c r="EJQ257" s="31"/>
      <c r="EJR257" s="31"/>
      <c r="EJS257" s="31"/>
      <c r="EJT257" s="31"/>
      <c r="EJU257" s="31"/>
      <c r="EJV257" s="31"/>
      <c r="EJW257" s="31"/>
      <c r="EJX257" s="31"/>
      <c r="EJY257" s="31"/>
      <c r="EJZ257" s="31"/>
      <c r="EKA257" s="31"/>
      <c r="EKB257" s="31"/>
      <c r="EKC257" s="31"/>
      <c r="EKD257" s="31"/>
      <c r="EKE257" s="31"/>
      <c r="EKF257" s="31"/>
      <c r="EKG257" s="31"/>
      <c r="EKH257" s="31"/>
      <c r="EKI257" s="31"/>
      <c r="EKJ257" s="31"/>
      <c r="EKK257" s="31"/>
      <c r="EKL257" s="31"/>
      <c r="EKM257" s="31"/>
      <c r="EKN257" s="31"/>
      <c r="EKO257" s="31"/>
      <c r="EKP257" s="31"/>
      <c r="EKQ257" s="31"/>
      <c r="EKR257" s="31"/>
      <c r="EKS257" s="31"/>
      <c r="EKT257" s="31"/>
      <c r="EKU257" s="31"/>
      <c r="EKV257" s="31"/>
      <c r="EKW257" s="31"/>
      <c r="EKX257" s="31"/>
      <c r="EKY257" s="31"/>
      <c r="EKZ257" s="31"/>
      <c r="ELA257" s="31"/>
      <c r="ELB257" s="31"/>
      <c r="ELC257" s="31"/>
      <c r="ELD257" s="31"/>
      <c r="ELE257" s="31"/>
      <c r="ELF257" s="31"/>
      <c r="ELG257" s="31"/>
      <c r="ELH257" s="31"/>
      <c r="ELI257" s="31"/>
      <c r="ELJ257" s="31"/>
      <c r="ELK257" s="31"/>
      <c r="ELL257" s="31"/>
      <c r="ELM257" s="31"/>
      <c r="ELN257" s="31"/>
      <c r="ELO257" s="31"/>
      <c r="ELP257" s="31"/>
      <c r="ELQ257" s="31"/>
      <c r="ELR257" s="31"/>
      <c r="ELS257" s="31"/>
      <c r="ELT257" s="31"/>
      <c r="ELU257" s="31"/>
      <c r="ELV257" s="31"/>
      <c r="ELW257" s="31"/>
      <c r="ELX257" s="31"/>
      <c r="ELY257" s="31"/>
      <c r="ELZ257" s="31"/>
      <c r="EMA257" s="31"/>
      <c r="EMB257" s="31"/>
      <c r="EMC257" s="31"/>
      <c r="EMD257" s="31"/>
      <c r="EME257" s="31"/>
      <c r="EMF257" s="31"/>
      <c r="EMG257" s="31"/>
      <c r="EMH257" s="31"/>
      <c r="EMI257" s="31"/>
      <c r="EMJ257" s="31"/>
      <c r="EMK257" s="31"/>
      <c r="EML257" s="31"/>
      <c r="EMM257" s="31"/>
      <c r="EMN257" s="31"/>
      <c r="EMO257" s="31"/>
      <c r="EMP257" s="31"/>
      <c r="EMQ257" s="31"/>
      <c r="EMR257" s="31"/>
      <c r="EMS257" s="31"/>
      <c r="EMT257" s="31"/>
      <c r="EMU257" s="31"/>
      <c r="EMV257" s="31"/>
      <c r="EMW257" s="31"/>
      <c r="EMX257" s="31"/>
      <c r="EMY257" s="31"/>
      <c r="EMZ257" s="31"/>
      <c r="ENA257" s="31"/>
      <c r="ENB257" s="31"/>
      <c r="ENC257" s="31"/>
      <c r="END257" s="31"/>
      <c r="ENE257" s="31"/>
      <c r="ENF257" s="31"/>
      <c r="ENG257" s="31"/>
      <c r="ENH257" s="31"/>
      <c r="ENI257" s="31"/>
      <c r="ENJ257" s="31"/>
      <c r="ENK257" s="31"/>
      <c r="ENL257" s="31"/>
      <c r="ENM257" s="31"/>
      <c r="ENN257" s="31"/>
      <c r="ENO257" s="31"/>
      <c r="ENP257" s="31"/>
      <c r="ENQ257" s="31"/>
      <c r="ENR257" s="31"/>
      <c r="ENS257" s="31"/>
      <c r="ENT257" s="31"/>
      <c r="ENU257" s="31"/>
      <c r="ENV257" s="31"/>
      <c r="ENW257" s="31"/>
      <c r="ENX257" s="31"/>
      <c r="ENY257" s="31"/>
      <c r="ENZ257" s="31"/>
      <c r="EOA257" s="31"/>
      <c r="EOB257" s="31"/>
      <c r="EOC257" s="31"/>
      <c r="EOD257" s="31"/>
      <c r="EOE257" s="31"/>
      <c r="EOF257" s="31"/>
      <c r="EOG257" s="31"/>
      <c r="EOH257" s="31"/>
      <c r="EOI257" s="31"/>
      <c r="EOJ257" s="31"/>
      <c r="EOK257" s="31"/>
      <c r="EOL257" s="31"/>
      <c r="EOM257" s="31"/>
      <c r="EON257" s="31"/>
      <c r="EOO257" s="31"/>
      <c r="EOP257" s="31"/>
      <c r="EOQ257" s="31"/>
      <c r="EOR257" s="31"/>
      <c r="EOS257" s="31"/>
      <c r="EOT257" s="31"/>
      <c r="EOU257" s="31"/>
      <c r="EOV257" s="31"/>
      <c r="EOW257" s="31"/>
      <c r="EOX257" s="31"/>
      <c r="EOY257" s="31"/>
      <c r="EOZ257" s="31"/>
      <c r="EPA257" s="31"/>
      <c r="EPB257" s="31"/>
      <c r="EPC257" s="31"/>
      <c r="EPD257" s="31"/>
      <c r="EPE257" s="31"/>
      <c r="EPF257" s="31"/>
      <c r="EPG257" s="31"/>
      <c r="EPH257" s="31"/>
      <c r="EPI257" s="31"/>
      <c r="EPJ257" s="31"/>
      <c r="EPK257" s="31"/>
      <c r="EPL257" s="31"/>
      <c r="EPM257" s="31"/>
      <c r="EPN257" s="31"/>
      <c r="EPO257" s="31"/>
      <c r="EPP257" s="31"/>
      <c r="EPQ257" s="31"/>
      <c r="EPR257" s="31"/>
      <c r="EPS257" s="31"/>
      <c r="EPT257" s="31"/>
      <c r="EPU257" s="31"/>
      <c r="EPV257" s="31"/>
      <c r="EPW257" s="31"/>
      <c r="EPX257" s="31"/>
      <c r="EPY257" s="31"/>
      <c r="EPZ257" s="31"/>
      <c r="EQA257" s="31"/>
      <c r="EQB257" s="31"/>
      <c r="EQC257" s="31"/>
      <c r="EQD257" s="31"/>
      <c r="EQE257" s="31"/>
      <c r="EQF257" s="31"/>
      <c r="EQG257" s="31"/>
      <c r="EQH257" s="31"/>
      <c r="EQI257" s="31"/>
      <c r="EQJ257" s="31"/>
      <c r="EQK257" s="31"/>
      <c r="EQL257" s="31"/>
      <c r="EQM257" s="31"/>
      <c r="EQN257" s="31"/>
      <c r="EQO257" s="31"/>
      <c r="EQP257" s="31"/>
      <c r="EQQ257" s="31"/>
      <c r="EQR257" s="31"/>
      <c r="EQS257" s="31"/>
      <c r="EQT257" s="31"/>
      <c r="EQU257" s="31"/>
      <c r="EQV257" s="31"/>
      <c r="EQW257" s="31"/>
      <c r="EQX257" s="31"/>
      <c r="EQY257" s="31"/>
      <c r="EQZ257" s="31"/>
      <c r="ERA257" s="31"/>
      <c r="ERB257" s="31"/>
      <c r="ERC257" s="31"/>
      <c r="ERD257" s="31"/>
      <c r="ERE257" s="31"/>
      <c r="ERF257" s="31"/>
      <c r="ERG257" s="31"/>
      <c r="ERH257" s="31"/>
      <c r="ERI257" s="31"/>
      <c r="ERJ257" s="31"/>
      <c r="ERK257" s="31"/>
      <c r="ERL257" s="31"/>
      <c r="ERM257" s="31"/>
      <c r="ERN257" s="31"/>
      <c r="ERO257" s="31"/>
      <c r="ERP257" s="31"/>
      <c r="ERQ257" s="31"/>
      <c r="ERR257" s="31"/>
      <c r="ERS257" s="31"/>
      <c r="ERT257" s="31"/>
      <c r="ERU257" s="31"/>
      <c r="ERV257" s="31"/>
      <c r="ERW257" s="31"/>
      <c r="ERX257" s="31"/>
      <c r="ERY257" s="31"/>
      <c r="ERZ257" s="31"/>
      <c r="ESA257" s="31"/>
      <c r="ESB257" s="31"/>
      <c r="ESC257" s="31"/>
      <c r="ESD257" s="31"/>
      <c r="ESE257" s="31"/>
      <c r="ESF257" s="31"/>
      <c r="ESG257" s="31"/>
      <c r="ESH257" s="31"/>
      <c r="ESI257" s="31"/>
      <c r="ESJ257" s="31"/>
      <c r="ESK257" s="31"/>
      <c r="ESL257" s="31"/>
      <c r="ESM257" s="31"/>
      <c r="ESN257" s="31"/>
      <c r="ESO257" s="31"/>
      <c r="ESP257" s="31"/>
      <c r="ESQ257" s="31"/>
      <c r="ESR257" s="31"/>
      <c r="ESS257" s="31"/>
      <c r="EST257" s="31"/>
      <c r="ESU257" s="31"/>
      <c r="ESV257" s="31"/>
      <c r="ESW257" s="31"/>
      <c r="ESX257" s="31"/>
      <c r="ESY257" s="31"/>
      <c r="ESZ257" s="31"/>
      <c r="ETA257" s="31"/>
      <c r="ETB257" s="31"/>
      <c r="ETC257" s="31"/>
      <c r="ETD257" s="31"/>
      <c r="ETE257" s="31"/>
      <c r="ETF257" s="31"/>
      <c r="ETG257" s="31"/>
      <c r="ETH257" s="31"/>
      <c r="ETI257" s="31"/>
      <c r="ETJ257" s="31"/>
      <c r="ETK257" s="31"/>
      <c r="ETL257" s="31"/>
      <c r="ETM257" s="31"/>
      <c r="ETN257" s="31"/>
      <c r="ETO257" s="31"/>
      <c r="ETP257" s="31"/>
      <c r="ETQ257" s="31"/>
      <c r="ETR257" s="31"/>
      <c r="ETS257" s="31"/>
      <c r="ETT257" s="31"/>
      <c r="ETU257" s="31"/>
      <c r="ETV257" s="31"/>
      <c r="ETW257" s="31"/>
      <c r="ETX257" s="31"/>
      <c r="ETY257" s="31"/>
      <c r="ETZ257" s="31"/>
      <c r="EUA257" s="31"/>
      <c r="EUB257" s="31"/>
      <c r="EUC257" s="31"/>
      <c r="EUD257" s="31"/>
      <c r="EUE257" s="31"/>
      <c r="EUF257" s="31"/>
      <c r="EUG257" s="31"/>
      <c r="EUH257" s="31"/>
      <c r="EUI257" s="31"/>
      <c r="EUJ257" s="31"/>
      <c r="EUK257" s="31"/>
      <c r="EUL257" s="31"/>
      <c r="EUM257" s="31"/>
      <c r="EUN257" s="31"/>
      <c r="EUO257" s="31"/>
      <c r="EUP257" s="31"/>
      <c r="EUQ257" s="31"/>
      <c r="EUR257" s="31"/>
      <c r="EUS257" s="31"/>
      <c r="EUT257" s="31"/>
      <c r="EUU257" s="31"/>
      <c r="EUV257" s="31"/>
      <c r="EUW257" s="31"/>
      <c r="EUX257" s="31"/>
      <c r="EUY257" s="31"/>
      <c r="EUZ257" s="31"/>
      <c r="EVA257" s="31"/>
      <c r="EVB257" s="31"/>
      <c r="EVC257" s="31"/>
      <c r="EVD257" s="31"/>
      <c r="EVE257" s="31"/>
      <c r="EVF257" s="31"/>
      <c r="EVG257" s="31"/>
      <c r="EVH257" s="31"/>
      <c r="EVI257" s="31"/>
      <c r="EVJ257" s="31"/>
      <c r="EVK257" s="31"/>
      <c r="EVL257" s="31"/>
      <c r="EVM257" s="31"/>
      <c r="EVN257" s="31"/>
      <c r="EVO257" s="31"/>
      <c r="EVP257" s="31"/>
      <c r="EVQ257" s="31"/>
      <c r="EVR257" s="31"/>
      <c r="EVS257" s="31"/>
      <c r="EVT257" s="31"/>
      <c r="EVU257" s="31"/>
      <c r="EVV257" s="31"/>
      <c r="EVW257" s="31"/>
      <c r="EVX257" s="31"/>
      <c r="EVY257" s="31"/>
      <c r="EVZ257" s="31"/>
      <c r="EWA257" s="31"/>
      <c r="EWB257" s="31"/>
      <c r="EWC257" s="31"/>
      <c r="EWD257" s="31"/>
      <c r="EWE257" s="31"/>
      <c r="EWF257" s="31"/>
      <c r="EWG257" s="31"/>
      <c r="EWH257" s="31"/>
      <c r="EWI257" s="31"/>
      <c r="EWJ257" s="31"/>
      <c r="EWK257" s="31"/>
      <c r="EWL257" s="31"/>
      <c r="EWM257" s="31"/>
      <c r="EWN257" s="31"/>
      <c r="EWO257" s="31"/>
      <c r="EWP257" s="31"/>
      <c r="EWQ257" s="31"/>
      <c r="EWR257" s="31"/>
      <c r="EWS257" s="31"/>
      <c r="EWT257" s="31"/>
      <c r="EWU257" s="31"/>
      <c r="EWV257" s="31"/>
      <c r="EWW257" s="31"/>
      <c r="EWX257" s="31"/>
      <c r="EWY257" s="31"/>
      <c r="EWZ257" s="31"/>
      <c r="EXA257" s="31"/>
      <c r="EXB257" s="31"/>
      <c r="EXC257" s="31"/>
      <c r="EXD257" s="31"/>
      <c r="EXE257" s="31"/>
      <c r="EXF257" s="31"/>
      <c r="EXG257" s="31"/>
      <c r="EXH257" s="31"/>
      <c r="EXI257" s="31"/>
      <c r="EXJ257" s="31"/>
      <c r="EXK257" s="31"/>
      <c r="EXL257" s="31"/>
      <c r="EXM257" s="31"/>
      <c r="EXN257" s="31"/>
      <c r="EXO257" s="31"/>
      <c r="EXP257" s="31"/>
      <c r="EXQ257" s="31"/>
      <c r="EXR257" s="31"/>
      <c r="EXS257" s="31"/>
      <c r="EXT257" s="31"/>
      <c r="EXU257" s="31"/>
      <c r="EXV257" s="31"/>
      <c r="EXW257" s="31"/>
      <c r="EXX257" s="31"/>
      <c r="EXY257" s="31"/>
      <c r="EXZ257" s="31"/>
      <c r="EYA257" s="31"/>
      <c r="EYB257" s="31"/>
      <c r="EYC257" s="31"/>
      <c r="EYD257" s="31"/>
      <c r="EYE257" s="31"/>
      <c r="EYF257" s="31"/>
      <c r="EYG257" s="31"/>
      <c r="EYH257" s="31"/>
      <c r="EYI257" s="31"/>
      <c r="EYJ257" s="31"/>
      <c r="EYK257" s="31"/>
      <c r="EYL257" s="31"/>
      <c r="EYM257" s="31"/>
      <c r="EYN257" s="31"/>
      <c r="EYO257" s="31"/>
      <c r="EYP257" s="31"/>
      <c r="EYQ257" s="31"/>
      <c r="EYR257" s="31"/>
      <c r="EYS257" s="31"/>
      <c r="EYT257" s="31"/>
      <c r="EYU257" s="31"/>
      <c r="EYV257" s="31"/>
      <c r="EYW257" s="31"/>
      <c r="EYX257" s="31"/>
      <c r="EYY257" s="31"/>
      <c r="EYZ257" s="31"/>
      <c r="EZA257" s="31"/>
      <c r="EZB257" s="31"/>
      <c r="EZC257" s="31"/>
      <c r="EZD257" s="31"/>
      <c r="EZE257" s="31"/>
      <c r="EZF257" s="31"/>
      <c r="EZG257" s="31"/>
      <c r="EZH257" s="31"/>
      <c r="EZI257" s="31"/>
      <c r="EZJ257" s="31"/>
      <c r="EZK257" s="31"/>
      <c r="EZL257" s="31"/>
      <c r="EZM257" s="31"/>
      <c r="EZN257" s="31"/>
      <c r="EZO257" s="31"/>
      <c r="EZP257" s="31"/>
      <c r="EZQ257" s="31"/>
      <c r="EZR257" s="31"/>
      <c r="EZS257" s="31"/>
      <c r="EZT257" s="31"/>
      <c r="EZU257" s="31"/>
      <c r="EZV257" s="31"/>
      <c r="EZW257" s="31"/>
      <c r="EZX257" s="31"/>
      <c r="EZY257" s="31"/>
      <c r="EZZ257" s="31"/>
      <c r="FAA257" s="31"/>
      <c r="FAB257" s="31"/>
      <c r="FAC257" s="31"/>
      <c r="FAD257" s="31"/>
      <c r="FAE257" s="31"/>
      <c r="FAF257" s="31"/>
      <c r="FAG257" s="31"/>
      <c r="FAH257" s="31"/>
      <c r="FAI257" s="31"/>
      <c r="FAJ257" s="31"/>
      <c r="FAK257" s="31"/>
      <c r="FAL257" s="31"/>
      <c r="FAM257" s="31"/>
      <c r="FAN257" s="31"/>
      <c r="FAO257" s="31"/>
      <c r="FAP257" s="31"/>
      <c r="FAQ257" s="31"/>
      <c r="FAR257" s="31"/>
      <c r="FAS257" s="31"/>
      <c r="FAT257" s="31"/>
      <c r="FAU257" s="31"/>
      <c r="FAV257" s="31"/>
      <c r="FAW257" s="31"/>
      <c r="FAX257" s="31"/>
      <c r="FAY257" s="31"/>
      <c r="FAZ257" s="31"/>
      <c r="FBA257" s="31"/>
      <c r="FBB257" s="31"/>
      <c r="FBC257" s="31"/>
      <c r="FBD257" s="31"/>
      <c r="FBE257" s="31"/>
      <c r="FBF257" s="31"/>
      <c r="FBG257" s="31"/>
      <c r="FBH257" s="31"/>
      <c r="FBI257" s="31"/>
      <c r="FBJ257" s="31"/>
      <c r="FBK257" s="31"/>
      <c r="FBL257" s="31"/>
      <c r="FBM257" s="31"/>
      <c r="FBN257" s="31"/>
      <c r="FBO257" s="31"/>
      <c r="FBP257" s="31"/>
      <c r="FBQ257" s="31"/>
      <c r="FBR257" s="31"/>
      <c r="FBS257" s="31"/>
      <c r="FBT257" s="31"/>
      <c r="FBU257" s="31"/>
      <c r="FBV257" s="31"/>
      <c r="FBW257" s="31"/>
      <c r="FBX257" s="31"/>
      <c r="FBY257" s="31"/>
      <c r="FBZ257" s="31"/>
      <c r="FCA257" s="31"/>
      <c r="FCB257" s="31"/>
      <c r="FCC257" s="31"/>
      <c r="FCD257" s="31"/>
      <c r="FCE257" s="31"/>
      <c r="FCF257" s="31"/>
      <c r="FCG257" s="31"/>
      <c r="FCH257" s="31"/>
      <c r="FCI257" s="31"/>
      <c r="FCJ257" s="31"/>
      <c r="FCK257" s="31"/>
      <c r="FCL257" s="31"/>
      <c r="FCM257" s="31"/>
      <c r="FCN257" s="31"/>
      <c r="FCO257" s="31"/>
      <c r="FCP257" s="31"/>
      <c r="FCQ257" s="31"/>
      <c r="FCR257" s="31"/>
      <c r="FCS257" s="31"/>
      <c r="FCT257" s="31"/>
      <c r="FCU257" s="31"/>
      <c r="FCV257" s="31"/>
      <c r="FCW257" s="31"/>
      <c r="FCX257" s="31"/>
      <c r="FCY257" s="31"/>
      <c r="FCZ257" s="31"/>
      <c r="FDA257" s="31"/>
      <c r="FDB257" s="31"/>
      <c r="FDC257" s="31"/>
      <c r="FDD257" s="31"/>
      <c r="FDE257" s="31"/>
      <c r="FDF257" s="31"/>
      <c r="FDG257" s="31"/>
      <c r="FDH257" s="31"/>
      <c r="FDI257" s="31"/>
      <c r="FDJ257" s="31"/>
      <c r="FDK257" s="31"/>
      <c r="FDL257" s="31"/>
      <c r="FDM257" s="31"/>
      <c r="FDN257" s="31"/>
      <c r="FDO257" s="31"/>
      <c r="FDP257" s="31"/>
      <c r="FDQ257" s="31"/>
      <c r="FDR257" s="31"/>
      <c r="FDS257" s="31"/>
      <c r="FDT257" s="31"/>
      <c r="FDU257" s="31"/>
      <c r="FDV257" s="31"/>
      <c r="FDW257" s="31"/>
      <c r="FDX257" s="31"/>
      <c r="FDY257" s="31"/>
      <c r="FDZ257" s="31"/>
      <c r="FEA257" s="31"/>
      <c r="FEB257" s="31"/>
      <c r="FEC257" s="31"/>
      <c r="FED257" s="31"/>
      <c r="FEE257" s="31"/>
      <c r="FEF257" s="31"/>
      <c r="FEG257" s="31"/>
      <c r="FEH257" s="31"/>
      <c r="FEI257" s="31"/>
      <c r="FEJ257" s="31"/>
      <c r="FEK257" s="31"/>
      <c r="FEL257" s="31"/>
      <c r="FEM257" s="31"/>
      <c r="FEN257" s="31"/>
      <c r="FEO257" s="31"/>
      <c r="FEP257" s="31"/>
      <c r="FEQ257" s="31"/>
      <c r="FER257" s="31"/>
      <c r="FES257" s="31"/>
      <c r="FET257" s="31"/>
      <c r="FEU257" s="31"/>
      <c r="FEV257" s="31"/>
      <c r="FEW257" s="31"/>
      <c r="FEX257" s="31"/>
      <c r="FEY257" s="31"/>
      <c r="FEZ257" s="31"/>
      <c r="FFA257" s="31"/>
      <c r="FFB257" s="31"/>
      <c r="FFC257" s="31"/>
      <c r="FFD257" s="31"/>
      <c r="FFE257" s="31"/>
      <c r="FFF257" s="31"/>
      <c r="FFG257" s="31"/>
      <c r="FFH257" s="31"/>
      <c r="FFI257" s="31"/>
      <c r="FFJ257" s="31"/>
      <c r="FFK257" s="31"/>
      <c r="FFL257" s="31"/>
      <c r="FFM257" s="31"/>
      <c r="FFN257" s="31"/>
      <c r="FFO257" s="31"/>
      <c r="FFP257" s="31"/>
      <c r="FFQ257" s="31"/>
      <c r="FFR257" s="31"/>
      <c r="FFS257" s="31"/>
      <c r="FFT257" s="31"/>
      <c r="FFU257" s="31"/>
      <c r="FFV257" s="31"/>
      <c r="FFW257" s="31"/>
      <c r="FFX257" s="31"/>
      <c r="FFY257" s="31"/>
      <c r="FFZ257" s="31"/>
      <c r="FGA257" s="31"/>
      <c r="FGB257" s="31"/>
      <c r="FGC257" s="31"/>
      <c r="FGD257" s="31"/>
      <c r="FGE257" s="31"/>
      <c r="FGF257" s="31"/>
      <c r="FGG257" s="31"/>
      <c r="FGH257" s="31"/>
      <c r="FGI257" s="31"/>
      <c r="FGJ257" s="31"/>
      <c r="FGK257" s="31"/>
      <c r="FGL257" s="31"/>
      <c r="FGM257" s="31"/>
      <c r="FGN257" s="31"/>
      <c r="FGO257" s="31"/>
      <c r="FGP257" s="31"/>
      <c r="FGQ257" s="31"/>
      <c r="FGR257" s="31"/>
      <c r="FGS257" s="31"/>
      <c r="FGT257" s="31"/>
      <c r="FGU257" s="31"/>
      <c r="FGV257" s="31"/>
      <c r="FGW257" s="31"/>
      <c r="FGX257" s="31"/>
      <c r="FGY257" s="31"/>
      <c r="FGZ257" s="31"/>
      <c r="FHA257" s="31"/>
      <c r="FHB257" s="31"/>
      <c r="FHC257" s="31"/>
      <c r="FHD257" s="31"/>
      <c r="FHE257" s="31"/>
      <c r="FHF257" s="31"/>
      <c r="FHG257" s="31"/>
      <c r="FHH257" s="31"/>
      <c r="FHI257" s="31"/>
      <c r="FHJ257" s="31"/>
      <c r="FHK257" s="31"/>
      <c r="FHL257" s="31"/>
      <c r="FHM257" s="31"/>
      <c r="FHN257" s="31"/>
      <c r="FHO257" s="31"/>
      <c r="FHP257" s="31"/>
      <c r="FHQ257" s="31"/>
      <c r="FHR257" s="31"/>
      <c r="FHS257" s="31"/>
      <c r="FHT257" s="31"/>
      <c r="FHU257" s="31"/>
      <c r="FHV257" s="31"/>
      <c r="FHW257" s="31"/>
      <c r="FHX257" s="31"/>
      <c r="FHY257" s="31"/>
      <c r="FHZ257" s="31"/>
      <c r="FIA257" s="31"/>
      <c r="FIB257" s="31"/>
      <c r="FIC257" s="31"/>
      <c r="FID257" s="31"/>
      <c r="FIE257" s="31"/>
      <c r="FIF257" s="31"/>
      <c r="FIG257" s="31"/>
      <c r="FIH257" s="31"/>
      <c r="FII257" s="31"/>
      <c r="FIJ257" s="31"/>
      <c r="FIK257" s="31"/>
      <c r="FIL257" s="31"/>
      <c r="FIM257" s="31"/>
      <c r="FIN257" s="31"/>
      <c r="FIO257" s="31"/>
      <c r="FIP257" s="31"/>
      <c r="FIQ257" s="31"/>
      <c r="FIR257" s="31"/>
      <c r="FIS257" s="31"/>
      <c r="FIT257" s="31"/>
      <c r="FIU257" s="31"/>
      <c r="FIV257" s="31"/>
      <c r="FIW257" s="31"/>
      <c r="FIX257" s="31"/>
      <c r="FIY257" s="31"/>
      <c r="FIZ257" s="31"/>
      <c r="FJA257" s="31"/>
      <c r="FJB257" s="31"/>
      <c r="FJC257" s="31"/>
      <c r="FJD257" s="31"/>
      <c r="FJE257" s="31"/>
      <c r="FJF257" s="31"/>
      <c r="FJG257" s="31"/>
      <c r="FJH257" s="31"/>
      <c r="FJI257" s="31"/>
      <c r="FJJ257" s="31"/>
      <c r="FJK257" s="31"/>
      <c r="FJL257" s="31"/>
      <c r="FJM257" s="31"/>
      <c r="FJN257" s="31"/>
      <c r="FJO257" s="31"/>
      <c r="FJP257" s="31"/>
      <c r="FJQ257" s="31"/>
      <c r="FJR257" s="31"/>
      <c r="FJS257" s="31"/>
      <c r="FJT257" s="31"/>
      <c r="FJU257" s="31"/>
      <c r="FJV257" s="31"/>
      <c r="FJW257" s="31"/>
      <c r="FJX257" s="31"/>
      <c r="FJY257" s="31"/>
      <c r="FJZ257" s="31"/>
      <c r="FKA257" s="31"/>
      <c r="FKB257" s="31"/>
      <c r="FKC257" s="31"/>
      <c r="FKD257" s="31"/>
      <c r="FKE257" s="31"/>
      <c r="FKF257" s="31"/>
      <c r="FKG257" s="31"/>
      <c r="FKH257" s="31"/>
      <c r="FKI257" s="31"/>
      <c r="FKJ257" s="31"/>
      <c r="FKK257" s="31"/>
      <c r="FKL257" s="31"/>
      <c r="FKM257" s="31"/>
      <c r="FKN257" s="31"/>
      <c r="FKO257" s="31"/>
      <c r="FKP257" s="31"/>
      <c r="FKQ257" s="31"/>
      <c r="FKR257" s="31"/>
      <c r="FKS257" s="31"/>
      <c r="FKT257" s="31"/>
      <c r="FKU257" s="31"/>
      <c r="FKV257" s="31"/>
      <c r="FKW257" s="31"/>
      <c r="FKX257" s="31"/>
      <c r="FKY257" s="31"/>
      <c r="FKZ257" s="31"/>
      <c r="FLA257" s="31"/>
      <c r="FLB257" s="31"/>
      <c r="FLC257" s="31"/>
      <c r="FLD257" s="31"/>
      <c r="FLE257" s="31"/>
      <c r="FLF257" s="31"/>
      <c r="FLG257" s="31"/>
      <c r="FLH257" s="31"/>
      <c r="FLI257" s="31"/>
      <c r="FLJ257" s="31"/>
      <c r="FLK257" s="31"/>
      <c r="FLL257" s="31"/>
      <c r="FLM257" s="31"/>
      <c r="FLN257" s="31"/>
      <c r="FLO257" s="31"/>
      <c r="FLP257" s="31"/>
      <c r="FLQ257" s="31"/>
      <c r="FLR257" s="31"/>
      <c r="FLS257" s="31"/>
      <c r="FLT257" s="31"/>
      <c r="FLU257" s="31"/>
      <c r="FLV257" s="31"/>
      <c r="FLW257" s="31"/>
      <c r="FLX257" s="31"/>
      <c r="FLY257" s="31"/>
      <c r="FLZ257" s="31"/>
      <c r="FMA257" s="31"/>
      <c r="FMB257" s="31"/>
      <c r="FMC257" s="31"/>
      <c r="FMD257" s="31"/>
      <c r="FME257" s="31"/>
      <c r="FMF257" s="31"/>
      <c r="FMG257" s="31"/>
      <c r="FMH257" s="31"/>
      <c r="FMI257" s="31"/>
      <c r="FMJ257" s="31"/>
      <c r="FMK257" s="31"/>
      <c r="FML257" s="31"/>
      <c r="FMM257" s="31"/>
      <c r="FMN257" s="31"/>
      <c r="FMO257" s="31"/>
      <c r="FMP257" s="31"/>
      <c r="FMQ257" s="31"/>
      <c r="FMR257" s="31"/>
      <c r="FMS257" s="31"/>
      <c r="FMT257" s="31"/>
      <c r="FMU257" s="31"/>
      <c r="FMV257" s="31"/>
      <c r="FMW257" s="31"/>
      <c r="FMX257" s="31"/>
      <c r="FMY257" s="31"/>
      <c r="FMZ257" s="31"/>
      <c r="FNA257" s="31"/>
      <c r="FNB257" s="31"/>
      <c r="FNC257" s="31"/>
      <c r="FND257" s="31"/>
      <c r="FNE257" s="31"/>
      <c r="FNF257" s="31"/>
      <c r="FNG257" s="31"/>
      <c r="FNH257" s="31"/>
      <c r="FNI257" s="31"/>
      <c r="FNJ257" s="31"/>
      <c r="FNK257" s="31"/>
      <c r="FNL257" s="31"/>
      <c r="FNM257" s="31"/>
      <c r="FNN257" s="31"/>
      <c r="FNO257" s="31"/>
      <c r="FNP257" s="31"/>
      <c r="FNQ257" s="31"/>
      <c r="FNR257" s="31"/>
      <c r="FNS257" s="31"/>
      <c r="FNT257" s="31"/>
      <c r="FNU257" s="31"/>
      <c r="FNV257" s="31"/>
      <c r="FNW257" s="31"/>
      <c r="FNX257" s="31"/>
      <c r="FNY257" s="31"/>
      <c r="FNZ257" s="31"/>
      <c r="FOA257" s="31"/>
      <c r="FOB257" s="31"/>
      <c r="FOC257" s="31"/>
      <c r="FOD257" s="31"/>
      <c r="FOE257" s="31"/>
      <c r="FOF257" s="31"/>
      <c r="FOG257" s="31"/>
      <c r="FOH257" s="31"/>
      <c r="FOI257" s="31"/>
      <c r="FOJ257" s="31"/>
      <c r="FOK257" s="31"/>
      <c r="FOL257" s="31"/>
      <c r="FOM257" s="31"/>
      <c r="FON257" s="31"/>
      <c r="FOO257" s="31"/>
      <c r="FOP257" s="31"/>
      <c r="FOQ257" s="31"/>
      <c r="FOR257" s="31"/>
      <c r="FOS257" s="31"/>
      <c r="FOT257" s="31"/>
      <c r="FOU257" s="31"/>
      <c r="FOV257" s="31"/>
      <c r="FOW257" s="31"/>
      <c r="FOX257" s="31"/>
      <c r="FOY257" s="31"/>
      <c r="FOZ257" s="31"/>
      <c r="FPA257" s="31"/>
      <c r="FPB257" s="31"/>
      <c r="FPC257" s="31"/>
      <c r="FPD257" s="31"/>
      <c r="FPE257" s="31"/>
      <c r="FPF257" s="31"/>
      <c r="FPG257" s="31"/>
      <c r="FPH257" s="31"/>
      <c r="FPI257" s="31"/>
      <c r="FPJ257" s="31"/>
      <c r="FPK257" s="31"/>
      <c r="FPL257" s="31"/>
      <c r="FPM257" s="31"/>
      <c r="FPN257" s="31"/>
      <c r="FPO257" s="31"/>
      <c r="FPP257" s="31"/>
      <c r="FPQ257" s="31"/>
      <c r="FPR257" s="31"/>
      <c r="FPS257" s="31"/>
      <c r="FPT257" s="31"/>
      <c r="FPU257" s="31"/>
      <c r="FPV257" s="31"/>
      <c r="FPW257" s="31"/>
      <c r="FPX257" s="31"/>
      <c r="FPY257" s="31"/>
      <c r="FPZ257" s="31"/>
      <c r="FQA257" s="31"/>
      <c r="FQB257" s="31"/>
      <c r="FQC257" s="31"/>
      <c r="FQD257" s="31"/>
      <c r="FQE257" s="31"/>
      <c r="FQF257" s="31"/>
      <c r="FQG257" s="31"/>
      <c r="FQH257" s="31"/>
      <c r="FQI257" s="31"/>
      <c r="FQJ257" s="31"/>
      <c r="FQK257" s="31"/>
      <c r="FQL257" s="31"/>
      <c r="FQM257" s="31"/>
      <c r="FQN257" s="31"/>
      <c r="FQO257" s="31"/>
      <c r="FQP257" s="31"/>
      <c r="FQQ257" s="31"/>
      <c r="FQR257" s="31"/>
      <c r="FQS257" s="31"/>
      <c r="FQT257" s="31"/>
      <c r="FQU257" s="31"/>
      <c r="FQV257" s="31"/>
      <c r="FQW257" s="31"/>
      <c r="FQX257" s="31"/>
      <c r="FQY257" s="31"/>
      <c r="FQZ257" s="31"/>
      <c r="FRA257" s="31"/>
      <c r="FRB257" s="31"/>
      <c r="FRC257" s="31"/>
      <c r="FRD257" s="31"/>
      <c r="FRE257" s="31"/>
      <c r="FRF257" s="31"/>
      <c r="FRG257" s="31"/>
      <c r="FRH257" s="31"/>
      <c r="FRI257" s="31"/>
      <c r="FRJ257" s="31"/>
      <c r="FRK257" s="31"/>
      <c r="FRL257" s="31"/>
      <c r="FRM257" s="31"/>
      <c r="FRN257" s="31"/>
      <c r="FRO257" s="31"/>
      <c r="FRP257" s="31"/>
      <c r="FRQ257" s="31"/>
      <c r="FRR257" s="31"/>
      <c r="FRS257" s="31"/>
      <c r="FRT257" s="31"/>
      <c r="FRU257" s="31"/>
      <c r="FRV257" s="31"/>
      <c r="FRW257" s="31"/>
      <c r="FRX257" s="31"/>
      <c r="FRY257" s="31"/>
      <c r="FRZ257" s="31"/>
      <c r="FSA257" s="31"/>
      <c r="FSB257" s="31"/>
      <c r="FSC257" s="31"/>
      <c r="FSD257" s="31"/>
      <c r="FSE257" s="31"/>
      <c r="FSF257" s="31"/>
      <c r="FSG257" s="31"/>
      <c r="FSH257" s="31"/>
      <c r="FSI257" s="31"/>
      <c r="FSJ257" s="31"/>
      <c r="FSK257" s="31"/>
      <c r="FSL257" s="31"/>
      <c r="FSM257" s="31"/>
      <c r="FSN257" s="31"/>
      <c r="FSO257" s="31"/>
      <c r="FSP257" s="31"/>
      <c r="FSQ257" s="31"/>
      <c r="FSR257" s="31"/>
      <c r="FSS257" s="31"/>
      <c r="FST257" s="31"/>
      <c r="FSU257" s="31"/>
      <c r="FSV257" s="31"/>
      <c r="FSW257" s="31"/>
      <c r="FSX257" s="31"/>
      <c r="FSY257" s="31"/>
      <c r="FSZ257" s="31"/>
      <c r="FTA257" s="31"/>
      <c r="FTB257" s="31"/>
      <c r="FTC257" s="31"/>
      <c r="FTD257" s="31"/>
      <c r="FTE257" s="31"/>
      <c r="FTF257" s="31"/>
      <c r="FTG257" s="31"/>
      <c r="FTH257" s="31"/>
      <c r="FTI257" s="31"/>
      <c r="FTJ257" s="31"/>
      <c r="FTK257" s="31"/>
      <c r="FTL257" s="31"/>
      <c r="FTM257" s="31"/>
      <c r="FTN257" s="31"/>
      <c r="FTO257" s="31"/>
      <c r="FTP257" s="31"/>
      <c r="FTQ257" s="31"/>
      <c r="FTR257" s="31"/>
      <c r="FTS257" s="31"/>
      <c r="FTT257" s="31"/>
      <c r="FTU257" s="31"/>
      <c r="FTV257" s="31"/>
      <c r="FTW257" s="31"/>
      <c r="FTX257" s="31"/>
      <c r="FTY257" s="31"/>
      <c r="FTZ257" s="31"/>
      <c r="FUA257" s="31"/>
      <c r="FUB257" s="31"/>
      <c r="FUC257" s="31"/>
      <c r="FUD257" s="31"/>
      <c r="FUE257" s="31"/>
      <c r="FUF257" s="31"/>
      <c r="FUG257" s="31"/>
      <c r="FUH257" s="31"/>
      <c r="FUI257" s="31"/>
      <c r="FUJ257" s="31"/>
      <c r="FUK257" s="31"/>
      <c r="FUL257" s="31"/>
      <c r="FUM257" s="31"/>
      <c r="FUN257" s="31"/>
      <c r="FUO257" s="31"/>
      <c r="FUP257" s="31"/>
      <c r="FUQ257" s="31"/>
      <c r="FUR257" s="31"/>
      <c r="FUS257" s="31"/>
      <c r="FUT257" s="31"/>
      <c r="FUU257" s="31"/>
      <c r="FUV257" s="31"/>
      <c r="FUW257" s="31"/>
      <c r="FUX257" s="31"/>
      <c r="FUY257" s="31"/>
      <c r="FUZ257" s="31"/>
      <c r="FVA257" s="31"/>
      <c r="FVB257" s="31"/>
      <c r="FVC257" s="31"/>
      <c r="FVD257" s="31"/>
      <c r="FVE257" s="31"/>
      <c r="FVF257" s="31"/>
      <c r="FVG257" s="31"/>
      <c r="FVH257" s="31"/>
      <c r="FVI257" s="31"/>
      <c r="FVJ257" s="31"/>
      <c r="FVK257" s="31"/>
      <c r="FVL257" s="31"/>
      <c r="FVM257" s="31"/>
      <c r="FVN257" s="31"/>
      <c r="FVO257" s="31"/>
      <c r="FVP257" s="31"/>
      <c r="FVQ257" s="31"/>
      <c r="FVR257" s="31"/>
      <c r="FVS257" s="31"/>
      <c r="FVT257" s="31"/>
      <c r="FVU257" s="31"/>
      <c r="FVV257" s="31"/>
      <c r="FVW257" s="31"/>
      <c r="FVX257" s="31"/>
      <c r="FVY257" s="31"/>
      <c r="FVZ257" s="31"/>
      <c r="FWA257" s="31"/>
      <c r="FWB257" s="31"/>
      <c r="FWC257" s="31"/>
      <c r="FWD257" s="31"/>
      <c r="FWE257" s="31"/>
      <c r="FWF257" s="31"/>
      <c r="FWG257" s="31"/>
      <c r="FWH257" s="31"/>
      <c r="FWI257" s="31"/>
      <c r="FWJ257" s="31"/>
      <c r="FWK257" s="31"/>
      <c r="FWL257" s="31"/>
      <c r="FWM257" s="31"/>
      <c r="FWN257" s="31"/>
      <c r="FWO257" s="31"/>
      <c r="FWP257" s="31"/>
      <c r="FWQ257" s="31"/>
      <c r="FWR257" s="31"/>
      <c r="FWS257" s="31"/>
      <c r="FWT257" s="31"/>
      <c r="FWU257" s="31"/>
      <c r="FWV257" s="31"/>
      <c r="FWW257" s="31"/>
      <c r="FWX257" s="31"/>
      <c r="FWY257" s="31"/>
      <c r="FWZ257" s="31"/>
      <c r="FXA257" s="31"/>
      <c r="FXB257" s="31"/>
      <c r="FXC257" s="31"/>
      <c r="FXD257" s="31"/>
      <c r="FXE257" s="31"/>
      <c r="FXF257" s="31"/>
      <c r="FXG257" s="31"/>
      <c r="FXH257" s="31"/>
      <c r="FXI257" s="31"/>
      <c r="FXJ257" s="31"/>
      <c r="FXK257" s="31"/>
      <c r="FXL257" s="31"/>
      <c r="FXM257" s="31"/>
      <c r="FXN257" s="31"/>
      <c r="FXO257" s="31"/>
      <c r="FXP257" s="31"/>
      <c r="FXQ257" s="31"/>
      <c r="FXR257" s="31"/>
      <c r="FXS257" s="31"/>
      <c r="FXT257" s="31"/>
      <c r="FXU257" s="31"/>
      <c r="FXV257" s="31"/>
      <c r="FXW257" s="31"/>
      <c r="FXX257" s="31"/>
      <c r="FXY257" s="31"/>
      <c r="FXZ257" s="31"/>
      <c r="FYA257" s="31"/>
      <c r="FYB257" s="31"/>
      <c r="FYC257" s="31"/>
      <c r="FYD257" s="31"/>
      <c r="FYE257" s="31"/>
      <c r="FYF257" s="31"/>
      <c r="FYG257" s="31"/>
      <c r="FYH257" s="31"/>
      <c r="FYI257" s="31"/>
      <c r="FYJ257" s="31"/>
      <c r="FYK257" s="31"/>
      <c r="FYL257" s="31"/>
      <c r="FYM257" s="31"/>
      <c r="FYN257" s="31"/>
      <c r="FYO257" s="31"/>
      <c r="FYP257" s="31"/>
      <c r="FYQ257" s="31"/>
      <c r="FYR257" s="31"/>
      <c r="FYS257" s="31"/>
      <c r="FYT257" s="31"/>
      <c r="FYU257" s="31"/>
      <c r="FYV257" s="31"/>
      <c r="FYW257" s="31"/>
      <c r="FYX257" s="31"/>
      <c r="FYY257" s="31"/>
      <c r="FYZ257" s="31"/>
      <c r="FZA257" s="31"/>
      <c r="FZB257" s="31"/>
      <c r="FZC257" s="31"/>
      <c r="FZD257" s="31"/>
      <c r="FZE257" s="31"/>
      <c r="FZF257" s="31"/>
      <c r="FZG257" s="31"/>
      <c r="FZH257" s="31"/>
      <c r="FZI257" s="31"/>
      <c r="FZJ257" s="31"/>
      <c r="FZK257" s="31"/>
      <c r="FZL257" s="31"/>
      <c r="FZM257" s="31"/>
      <c r="FZN257" s="31"/>
      <c r="FZO257" s="31"/>
      <c r="FZP257" s="31"/>
      <c r="FZQ257" s="31"/>
      <c r="FZR257" s="31"/>
      <c r="FZS257" s="31"/>
      <c r="FZT257" s="31"/>
      <c r="FZU257" s="31"/>
      <c r="FZV257" s="31"/>
      <c r="FZW257" s="31"/>
      <c r="FZX257" s="31"/>
      <c r="FZY257" s="31"/>
      <c r="FZZ257" s="31"/>
      <c r="GAA257" s="31"/>
      <c r="GAB257" s="31"/>
      <c r="GAC257" s="31"/>
      <c r="GAD257" s="31"/>
      <c r="GAE257" s="31"/>
      <c r="GAF257" s="31"/>
      <c r="GAG257" s="31"/>
      <c r="GAH257" s="31"/>
      <c r="GAI257" s="31"/>
      <c r="GAJ257" s="31"/>
      <c r="GAK257" s="31"/>
      <c r="GAL257" s="31"/>
      <c r="GAM257" s="31"/>
      <c r="GAN257" s="31"/>
      <c r="GAO257" s="31"/>
      <c r="GAP257" s="31"/>
      <c r="GAQ257" s="31"/>
      <c r="GAR257" s="31"/>
      <c r="GAS257" s="31"/>
      <c r="GAT257" s="31"/>
      <c r="GAU257" s="31"/>
      <c r="GAV257" s="31"/>
      <c r="GAW257" s="31"/>
      <c r="GAX257" s="31"/>
      <c r="GAY257" s="31"/>
      <c r="GAZ257" s="31"/>
      <c r="GBA257" s="31"/>
      <c r="GBB257" s="31"/>
      <c r="GBC257" s="31"/>
      <c r="GBD257" s="31"/>
      <c r="GBE257" s="31"/>
      <c r="GBF257" s="31"/>
      <c r="GBG257" s="31"/>
      <c r="GBH257" s="31"/>
      <c r="GBI257" s="31"/>
      <c r="GBJ257" s="31"/>
      <c r="GBK257" s="31"/>
      <c r="GBL257" s="31"/>
      <c r="GBM257" s="31"/>
      <c r="GBN257" s="31"/>
      <c r="GBO257" s="31"/>
      <c r="GBP257" s="31"/>
      <c r="GBQ257" s="31"/>
      <c r="GBR257" s="31"/>
      <c r="GBS257" s="31"/>
      <c r="GBT257" s="31"/>
      <c r="GBU257" s="31"/>
      <c r="GBV257" s="31"/>
      <c r="GBW257" s="31"/>
      <c r="GBX257" s="31"/>
      <c r="GBY257" s="31"/>
      <c r="GBZ257" s="31"/>
      <c r="GCA257" s="31"/>
      <c r="GCB257" s="31"/>
      <c r="GCC257" s="31"/>
      <c r="GCD257" s="31"/>
      <c r="GCE257" s="31"/>
      <c r="GCF257" s="31"/>
      <c r="GCG257" s="31"/>
      <c r="GCH257" s="31"/>
      <c r="GCI257" s="31"/>
      <c r="GCJ257" s="31"/>
      <c r="GCK257" s="31"/>
      <c r="GCL257" s="31"/>
      <c r="GCM257" s="31"/>
      <c r="GCN257" s="31"/>
      <c r="GCO257" s="31"/>
      <c r="GCP257" s="31"/>
      <c r="GCQ257" s="31"/>
      <c r="GCR257" s="31"/>
      <c r="GCS257" s="31"/>
      <c r="GCT257" s="31"/>
      <c r="GCU257" s="31"/>
      <c r="GCV257" s="31"/>
      <c r="GCW257" s="31"/>
      <c r="GCX257" s="31"/>
      <c r="GCY257" s="31"/>
      <c r="GCZ257" s="31"/>
      <c r="GDA257" s="31"/>
      <c r="GDB257" s="31"/>
      <c r="GDC257" s="31"/>
      <c r="GDD257" s="31"/>
      <c r="GDE257" s="31"/>
      <c r="GDF257" s="31"/>
      <c r="GDG257" s="31"/>
      <c r="GDH257" s="31"/>
      <c r="GDI257" s="31"/>
      <c r="GDJ257" s="31"/>
      <c r="GDK257" s="31"/>
      <c r="GDL257" s="31"/>
      <c r="GDM257" s="31"/>
      <c r="GDN257" s="31"/>
      <c r="GDO257" s="31"/>
      <c r="GDP257" s="31"/>
      <c r="GDQ257" s="31"/>
      <c r="GDR257" s="31"/>
      <c r="GDS257" s="31"/>
      <c r="GDT257" s="31"/>
      <c r="GDU257" s="31"/>
      <c r="GDV257" s="31"/>
      <c r="GDW257" s="31"/>
      <c r="GDX257" s="31"/>
      <c r="GDY257" s="31"/>
      <c r="GDZ257" s="31"/>
      <c r="GEA257" s="31"/>
      <c r="GEB257" s="31"/>
      <c r="GEC257" s="31"/>
      <c r="GED257" s="31"/>
      <c r="GEE257" s="31"/>
      <c r="GEF257" s="31"/>
      <c r="GEG257" s="31"/>
      <c r="GEH257" s="31"/>
      <c r="GEI257" s="31"/>
      <c r="GEJ257" s="31"/>
      <c r="GEK257" s="31"/>
      <c r="GEL257" s="31"/>
      <c r="GEM257" s="31"/>
      <c r="GEN257" s="31"/>
      <c r="GEO257" s="31"/>
      <c r="GEP257" s="31"/>
      <c r="GEQ257" s="31"/>
      <c r="GER257" s="31"/>
      <c r="GES257" s="31"/>
      <c r="GET257" s="31"/>
      <c r="GEU257" s="31"/>
      <c r="GEV257" s="31"/>
      <c r="GEW257" s="31"/>
      <c r="GEX257" s="31"/>
      <c r="GEY257" s="31"/>
      <c r="GEZ257" s="31"/>
      <c r="GFA257" s="31"/>
      <c r="GFB257" s="31"/>
      <c r="GFC257" s="31"/>
      <c r="GFD257" s="31"/>
      <c r="GFE257" s="31"/>
      <c r="GFF257" s="31"/>
      <c r="GFG257" s="31"/>
      <c r="GFH257" s="31"/>
      <c r="GFI257" s="31"/>
      <c r="GFJ257" s="31"/>
      <c r="GFK257" s="31"/>
      <c r="GFL257" s="31"/>
      <c r="GFM257" s="31"/>
      <c r="GFN257" s="31"/>
      <c r="GFO257" s="31"/>
      <c r="GFP257" s="31"/>
      <c r="GFQ257" s="31"/>
      <c r="GFR257" s="31"/>
      <c r="GFS257" s="31"/>
      <c r="GFT257" s="31"/>
      <c r="GFU257" s="31"/>
      <c r="GFV257" s="31"/>
      <c r="GFW257" s="31"/>
      <c r="GFX257" s="31"/>
      <c r="GFY257" s="31"/>
      <c r="GFZ257" s="31"/>
      <c r="GGA257" s="31"/>
      <c r="GGB257" s="31"/>
      <c r="GGC257" s="31"/>
      <c r="GGD257" s="31"/>
      <c r="GGE257" s="31"/>
      <c r="GGF257" s="31"/>
      <c r="GGG257" s="31"/>
      <c r="GGH257" s="31"/>
      <c r="GGI257" s="31"/>
      <c r="GGJ257" s="31"/>
      <c r="GGK257" s="31"/>
      <c r="GGL257" s="31"/>
      <c r="GGM257" s="31"/>
      <c r="GGN257" s="31"/>
      <c r="GGO257" s="31"/>
      <c r="GGP257" s="31"/>
      <c r="GGQ257" s="31"/>
      <c r="GGR257" s="31"/>
      <c r="GGS257" s="31"/>
      <c r="GGT257" s="31"/>
      <c r="GGU257" s="31"/>
      <c r="GGV257" s="31"/>
      <c r="GGW257" s="31"/>
      <c r="GGX257" s="31"/>
      <c r="GGY257" s="31"/>
      <c r="GGZ257" s="31"/>
      <c r="GHA257" s="31"/>
      <c r="GHB257" s="31"/>
      <c r="GHC257" s="31"/>
      <c r="GHD257" s="31"/>
      <c r="GHE257" s="31"/>
      <c r="GHF257" s="31"/>
      <c r="GHG257" s="31"/>
      <c r="GHH257" s="31"/>
      <c r="GHI257" s="31"/>
      <c r="GHJ257" s="31"/>
      <c r="GHK257" s="31"/>
      <c r="GHL257" s="31"/>
      <c r="GHM257" s="31"/>
      <c r="GHN257" s="31"/>
      <c r="GHO257" s="31"/>
      <c r="GHP257" s="31"/>
      <c r="GHQ257" s="31"/>
      <c r="GHR257" s="31"/>
      <c r="GHS257" s="31"/>
      <c r="GHT257" s="31"/>
      <c r="GHU257" s="31"/>
      <c r="GHV257" s="31"/>
      <c r="GHW257" s="31"/>
      <c r="GHX257" s="31"/>
      <c r="GHY257" s="31"/>
      <c r="GHZ257" s="31"/>
      <c r="GIA257" s="31"/>
      <c r="GIB257" s="31"/>
      <c r="GIC257" s="31"/>
      <c r="GID257" s="31"/>
      <c r="GIE257" s="31"/>
      <c r="GIF257" s="31"/>
      <c r="GIG257" s="31"/>
      <c r="GIH257" s="31"/>
      <c r="GII257" s="31"/>
      <c r="GIJ257" s="31"/>
      <c r="GIK257" s="31"/>
      <c r="GIL257" s="31"/>
      <c r="GIM257" s="31"/>
      <c r="GIN257" s="31"/>
      <c r="GIO257" s="31"/>
      <c r="GIP257" s="31"/>
      <c r="GIQ257" s="31"/>
      <c r="GIR257" s="31"/>
      <c r="GIS257" s="31"/>
      <c r="GIT257" s="31"/>
      <c r="GIU257" s="31"/>
      <c r="GIV257" s="31"/>
      <c r="GIW257" s="31"/>
      <c r="GIX257" s="31"/>
      <c r="GIY257" s="31"/>
      <c r="GIZ257" s="31"/>
      <c r="GJA257" s="31"/>
      <c r="GJB257" s="31"/>
      <c r="GJC257" s="31"/>
      <c r="GJD257" s="31"/>
      <c r="GJE257" s="31"/>
      <c r="GJF257" s="31"/>
      <c r="GJG257" s="31"/>
      <c r="GJH257" s="31"/>
      <c r="GJI257" s="31"/>
      <c r="GJJ257" s="31"/>
      <c r="GJK257" s="31"/>
      <c r="GJL257" s="31"/>
      <c r="GJM257" s="31"/>
      <c r="GJN257" s="31"/>
      <c r="GJO257" s="31"/>
      <c r="GJP257" s="31"/>
      <c r="GJQ257" s="31"/>
      <c r="GJR257" s="31"/>
      <c r="GJS257" s="31"/>
      <c r="GJT257" s="31"/>
      <c r="GJU257" s="31"/>
      <c r="GJV257" s="31"/>
      <c r="GJW257" s="31"/>
      <c r="GJX257" s="31"/>
      <c r="GJY257" s="31"/>
      <c r="GJZ257" s="31"/>
      <c r="GKA257" s="31"/>
      <c r="GKB257" s="31"/>
      <c r="GKC257" s="31"/>
      <c r="GKD257" s="31"/>
      <c r="GKE257" s="31"/>
      <c r="GKF257" s="31"/>
      <c r="GKG257" s="31"/>
      <c r="GKH257" s="31"/>
      <c r="GKI257" s="31"/>
      <c r="GKJ257" s="31"/>
      <c r="GKK257" s="31"/>
      <c r="GKL257" s="31"/>
      <c r="GKM257" s="31"/>
      <c r="GKN257" s="31"/>
      <c r="GKO257" s="31"/>
      <c r="GKP257" s="31"/>
      <c r="GKQ257" s="31"/>
      <c r="GKR257" s="31"/>
      <c r="GKS257" s="31"/>
      <c r="GKT257" s="31"/>
      <c r="GKU257" s="31"/>
      <c r="GKV257" s="31"/>
      <c r="GKW257" s="31"/>
      <c r="GKX257" s="31"/>
      <c r="GKY257" s="31"/>
      <c r="GKZ257" s="31"/>
      <c r="GLA257" s="31"/>
      <c r="GLB257" s="31"/>
      <c r="GLC257" s="31"/>
      <c r="GLD257" s="31"/>
      <c r="GLE257" s="31"/>
      <c r="GLF257" s="31"/>
      <c r="GLG257" s="31"/>
      <c r="GLH257" s="31"/>
      <c r="GLI257" s="31"/>
      <c r="GLJ257" s="31"/>
      <c r="GLK257" s="31"/>
      <c r="GLL257" s="31"/>
      <c r="GLM257" s="31"/>
      <c r="GLN257" s="31"/>
      <c r="GLO257" s="31"/>
      <c r="GLP257" s="31"/>
      <c r="GLQ257" s="31"/>
      <c r="GLR257" s="31"/>
      <c r="GLS257" s="31"/>
      <c r="GLT257" s="31"/>
      <c r="GLU257" s="31"/>
      <c r="GLV257" s="31"/>
      <c r="GLW257" s="31"/>
      <c r="GLX257" s="31"/>
      <c r="GLY257" s="31"/>
      <c r="GLZ257" s="31"/>
      <c r="GMA257" s="31"/>
      <c r="GMB257" s="31"/>
      <c r="GMC257" s="31"/>
      <c r="GMD257" s="31"/>
      <c r="GME257" s="31"/>
      <c r="GMF257" s="31"/>
      <c r="GMG257" s="31"/>
      <c r="GMH257" s="31"/>
      <c r="GMI257" s="31"/>
      <c r="GMJ257" s="31"/>
      <c r="GMK257" s="31"/>
      <c r="GML257" s="31"/>
      <c r="GMM257" s="31"/>
      <c r="GMN257" s="31"/>
      <c r="GMO257" s="31"/>
      <c r="GMP257" s="31"/>
      <c r="GMQ257" s="31"/>
      <c r="GMR257" s="31"/>
      <c r="GMS257" s="31"/>
      <c r="GMT257" s="31"/>
      <c r="GMU257" s="31"/>
      <c r="GMV257" s="31"/>
      <c r="GMW257" s="31"/>
      <c r="GMX257" s="31"/>
      <c r="GMY257" s="31"/>
      <c r="GMZ257" s="31"/>
      <c r="GNA257" s="31"/>
      <c r="GNB257" s="31"/>
      <c r="GNC257" s="31"/>
      <c r="GND257" s="31"/>
      <c r="GNE257" s="31"/>
      <c r="GNF257" s="31"/>
      <c r="GNG257" s="31"/>
      <c r="GNH257" s="31"/>
      <c r="GNI257" s="31"/>
      <c r="GNJ257" s="31"/>
      <c r="GNK257" s="31"/>
      <c r="GNL257" s="31"/>
      <c r="GNM257" s="31"/>
      <c r="GNN257" s="31"/>
      <c r="GNO257" s="31"/>
      <c r="GNP257" s="31"/>
      <c r="GNQ257" s="31"/>
      <c r="GNR257" s="31"/>
      <c r="GNS257" s="31"/>
      <c r="GNT257" s="31"/>
      <c r="GNU257" s="31"/>
      <c r="GNV257" s="31"/>
      <c r="GNW257" s="31"/>
      <c r="GNX257" s="31"/>
      <c r="GNY257" s="31"/>
      <c r="GNZ257" s="31"/>
      <c r="GOA257" s="31"/>
      <c r="GOB257" s="31"/>
      <c r="GOC257" s="31"/>
      <c r="GOD257" s="31"/>
      <c r="GOE257" s="31"/>
      <c r="GOF257" s="31"/>
      <c r="GOG257" s="31"/>
      <c r="GOH257" s="31"/>
      <c r="GOI257" s="31"/>
      <c r="GOJ257" s="31"/>
      <c r="GOK257" s="31"/>
      <c r="GOL257" s="31"/>
      <c r="GOM257" s="31"/>
      <c r="GON257" s="31"/>
      <c r="GOO257" s="31"/>
      <c r="GOP257" s="31"/>
      <c r="GOQ257" s="31"/>
      <c r="GOR257" s="31"/>
      <c r="GOS257" s="31"/>
      <c r="GOT257" s="31"/>
      <c r="GOU257" s="31"/>
      <c r="GOV257" s="31"/>
      <c r="GOW257" s="31"/>
      <c r="GOX257" s="31"/>
      <c r="GOY257" s="31"/>
      <c r="GOZ257" s="31"/>
      <c r="GPA257" s="31"/>
      <c r="GPB257" s="31"/>
      <c r="GPC257" s="31"/>
      <c r="GPD257" s="31"/>
      <c r="GPE257" s="31"/>
      <c r="GPF257" s="31"/>
      <c r="GPG257" s="31"/>
      <c r="GPH257" s="31"/>
      <c r="GPI257" s="31"/>
      <c r="GPJ257" s="31"/>
      <c r="GPK257" s="31"/>
      <c r="GPL257" s="31"/>
      <c r="GPM257" s="31"/>
      <c r="GPN257" s="31"/>
      <c r="GPO257" s="31"/>
      <c r="GPP257" s="31"/>
      <c r="GPQ257" s="31"/>
      <c r="GPR257" s="31"/>
      <c r="GPS257" s="31"/>
      <c r="GPT257" s="31"/>
      <c r="GPU257" s="31"/>
      <c r="GPV257" s="31"/>
      <c r="GPW257" s="31"/>
      <c r="GPX257" s="31"/>
      <c r="GPY257" s="31"/>
      <c r="GPZ257" s="31"/>
      <c r="GQA257" s="31"/>
      <c r="GQB257" s="31"/>
      <c r="GQC257" s="31"/>
      <c r="GQD257" s="31"/>
      <c r="GQE257" s="31"/>
      <c r="GQF257" s="31"/>
      <c r="GQG257" s="31"/>
      <c r="GQH257" s="31"/>
      <c r="GQI257" s="31"/>
      <c r="GQJ257" s="31"/>
      <c r="GQK257" s="31"/>
      <c r="GQL257" s="31"/>
      <c r="GQM257" s="31"/>
      <c r="GQN257" s="31"/>
      <c r="GQO257" s="31"/>
      <c r="GQP257" s="31"/>
      <c r="GQQ257" s="31"/>
      <c r="GQR257" s="31"/>
      <c r="GQS257" s="31"/>
      <c r="GQT257" s="31"/>
      <c r="GQU257" s="31"/>
      <c r="GQV257" s="31"/>
      <c r="GQW257" s="31"/>
      <c r="GQX257" s="31"/>
      <c r="GQY257" s="31"/>
      <c r="GQZ257" s="31"/>
      <c r="GRA257" s="31"/>
      <c r="GRB257" s="31"/>
      <c r="GRC257" s="31"/>
      <c r="GRD257" s="31"/>
      <c r="GRE257" s="31"/>
      <c r="GRF257" s="31"/>
      <c r="GRG257" s="31"/>
      <c r="GRH257" s="31"/>
      <c r="GRI257" s="31"/>
      <c r="GRJ257" s="31"/>
      <c r="GRK257" s="31"/>
      <c r="GRL257" s="31"/>
      <c r="GRM257" s="31"/>
      <c r="GRN257" s="31"/>
      <c r="GRO257" s="31"/>
      <c r="GRP257" s="31"/>
      <c r="GRQ257" s="31"/>
      <c r="GRR257" s="31"/>
      <c r="GRS257" s="31"/>
      <c r="GRT257" s="31"/>
      <c r="GRU257" s="31"/>
      <c r="GRV257" s="31"/>
      <c r="GRW257" s="31"/>
      <c r="GRX257" s="31"/>
      <c r="GRY257" s="31"/>
      <c r="GRZ257" s="31"/>
      <c r="GSA257" s="31"/>
      <c r="GSB257" s="31"/>
      <c r="GSC257" s="31"/>
      <c r="GSD257" s="31"/>
      <c r="GSE257" s="31"/>
      <c r="GSF257" s="31"/>
      <c r="GSG257" s="31"/>
      <c r="GSH257" s="31"/>
      <c r="GSI257" s="31"/>
      <c r="GSJ257" s="31"/>
      <c r="GSK257" s="31"/>
      <c r="GSL257" s="31"/>
      <c r="GSM257" s="31"/>
      <c r="GSN257" s="31"/>
      <c r="GSO257" s="31"/>
      <c r="GSP257" s="31"/>
      <c r="GSQ257" s="31"/>
      <c r="GSR257" s="31"/>
      <c r="GSS257" s="31"/>
      <c r="GST257" s="31"/>
      <c r="GSU257" s="31"/>
      <c r="GSV257" s="31"/>
      <c r="GSW257" s="31"/>
      <c r="GSX257" s="31"/>
      <c r="GSY257" s="31"/>
      <c r="GSZ257" s="31"/>
      <c r="GTA257" s="31"/>
      <c r="GTB257" s="31"/>
      <c r="GTC257" s="31"/>
      <c r="GTD257" s="31"/>
      <c r="GTE257" s="31"/>
      <c r="GTF257" s="31"/>
      <c r="GTG257" s="31"/>
      <c r="GTH257" s="31"/>
      <c r="GTI257" s="31"/>
      <c r="GTJ257" s="31"/>
      <c r="GTK257" s="31"/>
      <c r="GTL257" s="31"/>
      <c r="GTM257" s="31"/>
      <c r="GTN257" s="31"/>
      <c r="GTO257" s="31"/>
      <c r="GTP257" s="31"/>
      <c r="GTQ257" s="31"/>
      <c r="GTR257" s="31"/>
      <c r="GTS257" s="31"/>
      <c r="GTT257" s="31"/>
      <c r="GTU257" s="31"/>
      <c r="GTV257" s="31"/>
      <c r="GTW257" s="31"/>
      <c r="GTX257" s="31"/>
      <c r="GTY257" s="31"/>
      <c r="GTZ257" s="31"/>
      <c r="GUA257" s="31"/>
      <c r="GUB257" s="31"/>
      <c r="GUC257" s="31"/>
      <c r="GUD257" s="31"/>
      <c r="GUE257" s="31"/>
      <c r="GUF257" s="31"/>
      <c r="GUG257" s="31"/>
      <c r="GUH257" s="31"/>
      <c r="GUI257" s="31"/>
      <c r="GUJ257" s="31"/>
      <c r="GUK257" s="31"/>
      <c r="GUL257" s="31"/>
      <c r="GUM257" s="31"/>
      <c r="GUN257" s="31"/>
      <c r="GUO257" s="31"/>
      <c r="GUP257" s="31"/>
      <c r="GUQ257" s="31"/>
      <c r="GUR257" s="31"/>
      <c r="GUS257" s="31"/>
      <c r="GUT257" s="31"/>
      <c r="GUU257" s="31"/>
      <c r="GUV257" s="31"/>
      <c r="GUW257" s="31"/>
      <c r="GUX257" s="31"/>
      <c r="GUY257" s="31"/>
      <c r="GUZ257" s="31"/>
      <c r="GVA257" s="31"/>
      <c r="GVB257" s="31"/>
      <c r="GVC257" s="31"/>
      <c r="GVD257" s="31"/>
      <c r="GVE257" s="31"/>
      <c r="GVF257" s="31"/>
      <c r="GVG257" s="31"/>
      <c r="GVH257" s="31"/>
      <c r="GVI257" s="31"/>
      <c r="GVJ257" s="31"/>
      <c r="GVK257" s="31"/>
      <c r="GVL257" s="31"/>
      <c r="GVM257" s="31"/>
      <c r="GVN257" s="31"/>
      <c r="GVO257" s="31"/>
      <c r="GVP257" s="31"/>
      <c r="GVQ257" s="31"/>
      <c r="GVR257" s="31"/>
      <c r="GVS257" s="31"/>
      <c r="GVT257" s="31"/>
      <c r="GVU257" s="31"/>
      <c r="GVV257" s="31"/>
      <c r="GVW257" s="31"/>
      <c r="GVX257" s="31"/>
      <c r="GVY257" s="31"/>
      <c r="GVZ257" s="31"/>
      <c r="GWA257" s="31"/>
      <c r="GWB257" s="31"/>
      <c r="GWC257" s="31"/>
      <c r="GWD257" s="31"/>
      <c r="GWE257" s="31"/>
      <c r="GWF257" s="31"/>
      <c r="GWG257" s="31"/>
      <c r="GWH257" s="31"/>
      <c r="GWI257" s="31"/>
      <c r="GWJ257" s="31"/>
      <c r="GWK257" s="31"/>
      <c r="GWL257" s="31"/>
      <c r="GWM257" s="31"/>
      <c r="GWN257" s="31"/>
      <c r="GWO257" s="31"/>
      <c r="GWP257" s="31"/>
      <c r="GWQ257" s="31"/>
      <c r="GWR257" s="31"/>
      <c r="GWS257" s="31"/>
      <c r="GWT257" s="31"/>
      <c r="GWU257" s="31"/>
      <c r="GWV257" s="31"/>
      <c r="GWW257" s="31"/>
      <c r="GWX257" s="31"/>
      <c r="GWY257" s="31"/>
      <c r="GWZ257" s="31"/>
      <c r="GXA257" s="31"/>
      <c r="GXB257" s="31"/>
      <c r="GXC257" s="31"/>
      <c r="GXD257" s="31"/>
      <c r="GXE257" s="31"/>
      <c r="GXF257" s="31"/>
      <c r="GXG257" s="31"/>
      <c r="GXH257" s="31"/>
      <c r="GXI257" s="31"/>
      <c r="GXJ257" s="31"/>
      <c r="GXK257" s="31"/>
      <c r="GXL257" s="31"/>
      <c r="GXM257" s="31"/>
      <c r="GXN257" s="31"/>
      <c r="GXO257" s="31"/>
      <c r="GXP257" s="31"/>
      <c r="GXQ257" s="31"/>
      <c r="GXR257" s="31"/>
      <c r="GXS257" s="31"/>
      <c r="GXT257" s="31"/>
      <c r="GXU257" s="31"/>
      <c r="GXV257" s="31"/>
      <c r="GXW257" s="31"/>
      <c r="GXX257" s="31"/>
      <c r="GXY257" s="31"/>
      <c r="GXZ257" s="31"/>
      <c r="GYA257" s="31"/>
      <c r="GYB257" s="31"/>
      <c r="GYC257" s="31"/>
      <c r="GYD257" s="31"/>
      <c r="GYE257" s="31"/>
      <c r="GYF257" s="31"/>
      <c r="GYG257" s="31"/>
      <c r="GYH257" s="31"/>
      <c r="GYI257" s="31"/>
      <c r="GYJ257" s="31"/>
      <c r="GYK257" s="31"/>
      <c r="GYL257" s="31"/>
      <c r="GYM257" s="31"/>
      <c r="GYN257" s="31"/>
      <c r="GYO257" s="31"/>
      <c r="GYP257" s="31"/>
      <c r="GYQ257" s="31"/>
      <c r="GYR257" s="31"/>
      <c r="GYS257" s="31"/>
      <c r="GYT257" s="31"/>
      <c r="GYU257" s="31"/>
      <c r="GYV257" s="31"/>
      <c r="GYW257" s="31"/>
      <c r="GYX257" s="31"/>
      <c r="GYY257" s="31"/>
      <c r="GYZ257" s="31"/>
      <c r="GZA257" s="31"/>
      <c r="GZB257" s="31"/>
      <c r="GZC257" s="31"/>
      <c r="GZD257" s="31"/>
      <c r="GZE257" s="31"/>
      <c r="GZF257" s="31"/>
      <c r="GZG257" s="31"/>
      <c r="GZH257" s="31"/>
      <c r="GZI257" s="31"/>
      <c r="GZJ257" s="31"/>
      <c r="GZK257" s="31"/>
      <c r="GZL257" s="31"/>
      <c r="GZM257" s="31"/>
      <c r="GZN257" s="31"/>
      <c r="GZO257" s="31"/>
      <c r="GZP257" s="31"/>
      <c r="GZQ257" s="31"/>
      <c r="GZR257" s="31"/>
      <c r="GZS257" s="31"/>
      <c r="GZT257" s="31"/>
      <c r="GZU257" s="31"/>
      <c r="GZV257" s="31"/>
      <c r="GZW257" s="31"/>
      <c r="GZX257" s="31"/>
      <c r="GZY257" s="31"/>
      <c r="GZZ257" s="31"/>
      <c r="HAA257" s="31"/>
      <c r="HAB257" s="31"/>
      <c r="HAC257" s="31"/>
      <c r="HAD257" s="31"/>
      <c r="HAE257" s="31"/>
      <c r="HAF257" s="31"/>
      <c r="HAG257" s="31"/>
      <c r="HAH257" s="31"/>
      <c r="HAI257" s="31"/>
      <c r="HAJ257" s="31"/>
      <c r="HAK257" s="31"/>
      <c r="HAL257" s="31"/>
      <c r="HAM257" s="31"/>
      <c r="HAN257" s="31"/>
      <c r="HAO257" s="31"/>
      <c r="HAP257" s="31"/>
      <c r="HAQ257" s="31"/>
      <c r="HAR257" s="31"/>
      <c r="HAS257" s="31"/>
      <c r="HAT257" s="31"/>
      <c r="HAU257" s="31"/>
      <c r="HAV257" s="31"/>
      <c r="HAW257" s="31"/>
      <c r="HAX257" s="31"/>
      <c r="HAY257" s="31"/>
      <c r="HAZ257" s="31"/>
      <c r="HBA257" s="31"/>
      <c r="HBB257" s="31"/>
      <c r="HBC257" s="31"/>
      <c r="HBD257" s="31"/>
      <c r="HBE257" s="31"/>
      <c r="HBF257" s="31"/>
      <c r="HBG257" s="31"/>
      <c r="HBH257" s="31"/>
      <c r="HBI257" s="31"/>
      <c r="HBJ257" s="31"/>
      <c r="HBK257" s="31"/>
      <c r="HBL257" s="31"/>
      <c r="HBM257" s="31"/>
      <c r="HBN257" s="31"/>
      <c r="HBO257" s="31"/>
      <c r="HBP257" s="31"/>
      <c r="HBQ257" s="31"/>
      <c r="HBR257" s="31"/>
      <c r="HBS257" s="31"/>
      <c r="HBT257" s="31"/>
      <c r="HBU257" s="31"/>
      <c r="HBV257" s="31"/>
      <c r="HBW257" s="31"/>
      <c r="HBX257" s="31"/>
      <c r="HBY257" s="31"/>
      <c r="HBZ257" s="31"/>
      <c r="HCA257" s="31"/>
      <c r="HCB257" s="31"/>
      <c r="HCC257" s="31"/>
      <c r="HCD257" s="31"/>
      <c r="HCE257" s="31"/>
      <c r="HCF257" s="31"/>
      <c r="HCG257" s="31"/>
      <c r="HCH257" s="31"/>
      <c r="HCI257" s="31"/>
      <c r="HCJ257" s="31"/>
      <c r="HCK257" s="31"/>
      <c r="HCL257" s="31"/>
      <c r="HCM257" s="31"/>
      <c r="HCN257" s="31"/>
      <c r="HCO257" s="31"/>
      <c r="HCP257" s="31"/>
      <c r="HCQ257" s="31"/>
      <c r="HCR257" s="31"/>
      <c r="HCS257" s="31"/>
      <c r="HCT257" s="31"/>
      <c r="HCU257" s="31"/>
      <c r="HCV257" s="31"/>
      <c r="HCW257" s="31"/>
      <c r="HCX257" s="31"/>
      <c r="HCY257" s="31"/>
      <c r="HCZ257" s="31"/>
      <c r="HDA257" s="31"/>
      <c r="HDB257" s="31"/>
      <c r="HDC257" s="31"/>
      <c r="HDD257" s="31"/>
      <c r="HDE257" s="31"/>
      <c r="HDF257" s="31"/>
      <c r="HDG257" s="31"/>
      <c r="HDH257" s="31"/>
      <c r="HDI257" s="31"/>
      <c r="HDJ257" s="31"/>
      <c r="HDK257" s="31"/>
      <c r="HDL257" s="31"/>
      <c r="HDM257" s="31"/>
      <c r="HDN257" s="31"/>
      <c r="HDO257" s="31"/>
      <c r="HDP257" s="31"/>
      <c r="HDQ257" s="31"/>
      <c r="HDR257" s="31"/>
      <c r="HDS257" s="31"/>
      <c r="HDT257" s="31"/>
      <c r="HDU257" s="31"/>
      <c r="HDV257" s="31"/>
      <c r="HDW257" s="31"/>
      <c r="HDX257" s="31"/>
      <c r="HDY257" s="31"/>
      <c r="HDZ257" s="31"/>
      <c r="HEA257" s="31"/>
      <c r="HEB257" s="31"/>
      <c r="HEC257" s="31"/>
      <c r="HED257" s="31"/>
      <c r="HEE257" s="31"/>
      <c r="HEF257" s="31"/>
      <c r="HEG257" s="31"/>
      <c r="HEH257" s="31"/>
      <c r="HEI257" s="31"/>
      <c r="HEJ257" s="31"/>
      <c r="HEK257" s="31"/>
      <c r="HEL257" s="31"/>
      <c r="HEM257" s="31"/>
      <c r="HEN257" s="31"/>
      <c r="HEO257" s="31"/>
      <c r="HEP257" s="31"/>
      <c r="HEQ257" s="31"/>
      <c r="HER257" s="31"/>
      <c r="HES257" s="31"/>
      <c r="HET257" s="31"/>
      <c r="HEU257" s="31"/>
      <c r="HEV257" s="31"/>
      <c r="HEW257" s="31"/>
      <c r="HEX257" s="31"/>
      <c r="HEY257" s="31"/>
      <c r="HEZ257" s="31"/>
      <c r="HFA257" s="31"/>
      <c r="HFB257" s="31"/>
      <c r="HFC257" s="31"/>
      <c r="HFD257" s="31"/>
      <c r="HFE257" s="31"/>
      <c r="HFF257" s="31"/>
      <c r="HFG257" s="31"/>
      <c r="HFH257" s="31"/>
      <c r="HFI257" s="31"/>
      <c r="HFJ257" s="31"/>
      <c r="HFK257" s="31"/>
      <c r="HFL257" s="31"/>
      <c r="HFM257" s="31"/>
      <c r="HFN257" s="31"/>
      <c r="HFO257" s="31"/>
      <c r="HFP257" s="31"/>
      <c r="HFQ257" s="31"/>
      <c r="HFR257" s="31"/>
      <c r="HFS257" s="31"/>
      <c r="HFT257" s="31"/>
      <c r="HFU257" s="31"/>
      <c r="HFV257" s="31"/>
      <c r="HFW257" s="31"/>
      <c r="HFX257" s="31"/>
      <c r="HFY257" s="31"/>
      <c r="HFZ257" s="31"/>
      <c r="HGA257" s="31"/>
      <c r="HGB257" s="31"/>
      <c r="HGC257" s="31"/>
      <c r="HGD257" s="31"/>
      <c r="HGE257" s="31"/>
      <c r="HGF257" s="31"/>
      <c r="HGG257" s="31"/>
      <c r="HGH257" s="31"/>
      <c r="HGI257" s="31"/>
      <c r="HGJ257" s="31"/>
      <c r="HGK257" s="31"/>
      <c r="HGL257" s="31"/>
      <c r="HGM257" s="31"/>
      <c r="HGN257" s="31"/>
      <c r="HGO257" s="31"/>
      <c r="HGP257" s="31"/>
      <c r="HGQ257" s="31"/>
      <c r="HGR257" s="31"/>
      <c r="HGS257" s="31"/>
      <c r="HGT257" s="31"/>
      <c r="HGU257" s="31"/>
      <c r="HGV257" s="31"/>
      <c r="HGW257" s="31"/>
      <c r="HGX257" s="31"/>
      <c r="HGY257" s="31"/>
      <c r="HGZ257" s="31"/>
      <c r="HHA257" s="31"/>
      <c r="HHB257" s="31"/>
      <c r="HHC257" s="31"/>
      <c r="HHD257" s="31"/>
      <c r="HHE257" s="31"/>
      <c r="HHF257" s="31"/>
      <c r="HHG257" s="31"/>
      <c r="HHH257" s="31"/>
      <c r="HHI257" s="31"/>
      <c r="HHJ257" s="31"/>
      <c r="HHK257" s="31"/>
      <c r="HHL257" s="31"/>
      <c r="HHM257" s="31"/>
      <c r="HHN257" s="31"/>
      <c r="HHO257" s="31"/>
      <c r="HHP257" s="31"/>
      <c r="HHQ257" s="31"/>
      <c r="HHR257" s="31"/>
      <c r="HHS257" s="31"/>
      <c r="HHT257" s="31"/>
      <c r="HHU257" s="31"/>
      <c r="HHV257" s="31"/>
      <c r="HHW257" s="31"/>
      <c r="HHX257" s="31"/>
      <c r="HHY257" s="31"/>
      <c r="HHZ257" s="31"/>
      <c r="HIA257" s="31"/>
      <c r="HIB257" s="31"/>
      <c r="HIC257" s="31"/>
      <c r="HID257" s="31"/>
      <c r="HIE257" s="31"/>
      <c r="HIF257" s="31"/>
      <c r="HIG257" s="31"/>
      <c r="HIH257" s="31"/>
      <c r="HII257" s="31"/>
      <c r="HIJ257" s="31"/>
      <c r="HIK257" s="31"/>
      <c r="HIL257" s="31"/>
      <c r="HIM257" s="31"/>
      <c r="HIN257" s="31"/>
      <c r="HIO257" s="31"/>
      <c r="HIP257" s="31"/>
      <c r="HIQ257" s="31"/>
      <c r="HIR257" s="31"/>
      <c r="HIS257" s="31"/>
      <c r="HIT257" s="31"/>
      <c r="HIU257" s="31"/>
      <c r="HIV257" s="31"/>
      <c r="HIW257" s="31"/>
      <c r="HIX257" s="31"/>
      <c r="HIY257" s="31"/>
      <c r="HIZ257" s="31"/>
      <c r="HJA257" s="31"/>
      <c r="HJB257" s="31"/>
      <c r="HJC257" s="31"/>
      <c r="HJD257" s="31"/>
      <c r="HJE257" s="31"/>
      <c r="HJF257" s="31"/>
      <c r="HJG257" s="31"/>
      <c r="HJH257" s="31"/>
      <c r="HJI257" s="31"/>
      <c r="HJJ257" s="31"/>
      <c r="HJK257" s="31"/>
      <c r="HJL257" s="31"/>
      <c r="HJM257" s="31"/>
      <c r="HJN257" s="31"/>
      <c r="HJO257" s="31"/>
      <c r="HJP257" s="31"/>
      <c r="HJQ257" s="31"/>
      <c r="HJR257" s="31"/>
      <c r="HJS257" s="31"/>
      <c r="HJT257" s="31"/>
      <c r="HJU257" s="31"/>
      <c r="HJV257" s="31"/>
      <c r="HJW257" s="31"/>
      <c r="HJX257" s="31"/>
      <c r="HJY257" s="31"/>
      <c r="HJZ257" s="31"/>
      <c r="HKA257" s="31"/>
      <c r="HKB257" s="31"/>
      <c r="HKC257" s="31"/>
      <c r="HKD257" s="31"/>
      <c r="HKE257" s="31"/>
      <c r="HKF257" s="31"/>
      <c r="HKG257" s="31"/>
      <c r="HKH257" s="31"/>
      <c r="HKI257" s="31"/>
      <c r="HKJ257" s="31"/>
      <c r="HKK257" s="31"/>
      <c r="HKL257" s="31"/>
      <c r="HKM257" s="31"/>
      <c r="HKN257" s="31"/>
      <c r="HKO257" s="31"/>
      <c r="HKP257" s="31"/>
      <c r="HKQ257" s="31"/>
      <c r="HKR257" s="31"/>
      <c r="HKS257" s="31"/>
      <c r="HKT257" s="31"/>
      <c r="HKU257" s="31"/>
      <c r="HKV257" s="31"/>
      <c r="HKW257" s="31"/>
      <c r="HKX257" s="31"/>
      <c r="HKY257" s="31"/>
      <c r="HKZ257" s="31"/>
      <c r="HLA257" s="31"/>
      <c r="HLB257" s="31"/>
      <c r="HLC257" s="31"/>
      <c r="HLD257" s="31"/>
      <c r="HLE257" s="31"/>
      <c r="HLF257" s="31"/>
      <c r="HLG257" s="31"/>
      <c r="HLH257" s="31"/>
      <c r="HLI257" s="31"/>
      <c r="HLJ257" s="31"/>
      <c r="HLK257" s="31"/>
      <c r="HLL257" s="31"/>
      <c r="HLM257" s="31"/>
      <c r="HLN257" s="31"/>
      <c r="HLO257" s="31"/>
      <c r="HLP257" s="31"/>
      <c r="HLQ257" s="31"/>
      <c r="HLR257" s="31"/>
      <c r="HLS257" s="31"/>
      <c r="HLT257" s="31"/>
      <c r="HLU257" s="31"/>
      <c r="HLV257" s="31"/>
      <c r="HLW257" s="31"/>
      <c r="HLX257" s="31"/>
      <c r="HLY257" s="31"/>
      <c r="HLZ257" s="31"/>
      <c r="HMA257" s="31"/>
      <c r="HMB257" s="31"/>
      <c r="HMC257" s="31"/>
      <c r="HMD257" s="31"/>
      <c r="HME257" s="31"/>
      <c r="HMF257" s="31"/>
      <c r="HMG257" s="31"/>
      <c r="HMH257" s="31"/>
      <c r="HMI257" s="31"/>
      <c r="HMJ257" s="31"/>
      <c r="HMK257" s="31"/>
      <c r="HML257" s="31"/>
      <c r="HMM257" s="31"/>
      <c r="HMN257" s="31"/>
      <c r="HMO257" s="31"/>
      <c r="HMP257" s="31"/>
      <c r="HMQ257" s="31"/>
      <c r="HMR257" s="31"/>
      <c r="HMS257" s="31"/>
      <c r="HMT257" s="31"/>
      <c r="HMU257" s="31"/>
      <c r="HMV257" s="31"/>
      <c r="HMW257" s="31"/>
      <c r="HMX257" s="31"/>
      <c r="HMY257" s="31"/>
      <c r="HMZ257" s="31"/>
      <c r="HNA257" s="31"/>
      <c r="HNB257" s="31"/>
      <c r="HNC257" s="31"/>
      <c r="HND257" s="31"/>
      <c r="HNE257" s="31"/>
      <c r="HNF257" s="31"/>
      <c r="HNG257" s="31"/>
      <c r="HNH257" s="31"/>
      <c r="HNI257" s="31"/>
      <c r="HNJ257" s="31"/>
      <c r="HNK257" s="31"/>
      <c r="HNL257" s="31"/>
      <c r="HNM257" s="31"/>
      <c r="HNN257" s="31"/>
      <c r="HNO257" s="31"/>
      <c r="HNP257" s="31"/>
      <c r="HNQ257" s="31"/>
      <c r="HNR257" s="31"/>
      <c r="HNS257" s="31"/>
      <c r="HNT257" s="31"/>
      <c r="HNU257" s="31"/>
      <c r="HNV257" s="31"/>
      <c r="HNW257" s="31"/>
      <c r="HNX257" s="31"/>
      <c r="HNY257" s="31"/>
      <c r="HNZ257" s="31"/>
      <c r="HOA257" s="31"/>
      <c r="HOB257" s="31"/>
      <c r="HOC257" s="31"/>
      <c r="HOD257" s="31"/>
      <c r="HOE257" s="31"/>
      <c r="HOF257" s="31"/>
      <c r="HOG257" s="31"/>
      <c r="HOH257" s="31"/>
      <c r="HOI257" s="31"/>
      <c r="HOJ257" s="31"/>
      <c r="HOK257" s="31"/>
      <c r="HOL257" s="31"/>
      <c r="HOM257" s="31"/>
      <c r="HON257" s="31"/>
      <c r="HOO257" s="31"/>
      <c r="HOP257" s="31"/>
      <c r="HOQ257" s="31"/>
      <c r="HOR257" s="31"/>
      <c r="HOS257" s="31"/>
      <c r="HOT257" s="31"/>
      <c r="HOU257" s="31"/>
      <c r="HOV257" s="31"/>
      <c r="HOW257" s="31"/>
      <c r="HOX257" s="31"/>
      <c r="HOY257" s="31"/>
      <c r="HOZ257" s="31"/>
      <c r="HPA257" s="31"/>
      <c r="HPB257" s="31"/>
      <c r="HPC257" s="31"/>
      <c r="HPD257" s="31"/>
      <c r="HPE257" s="31"/>
      <c r="HPF257" s="31"/>
      <c r="HPG257" s="31"/>
      <c r="HPH257" s="31"/>
      <c r="HPI257" s="31"/>
      <c r="HPJ257" s="31"/>
      <c r="HPK257" s="31"/>
      <c r="HPL257" s="31"/>
      <c r="HPM257" s="31"/>
      <c r="HPN257" s="31"/>
      <c r="HPO257" s="31"/>
      <c r="HPP257" s="31"/>
      <c r="HPQ257" s="31"/>
      <c r="HPR257" s="31"/>
      <c r="HPS257" s="31"/>
      <c r="HPT257" s="31"/>
      <c r="HPU257" s="31"/>
      <c r="HPV257" s="31"/>
      <c r="HPW257" s="31"/>
      <c r="HPX257" s="31"/>
      <c r="HPY257" s="31"/>
      <c r="HPZ257" s="31"/>
      <c r="HQA257" s="31"/>
      <c r="HQB257" s="31"/>
      <c r="HQC257" s="31"/>
      <c r="HQD257" s="31"/>
      <c r="HQE257" s="31"/>
      <c r="HQF257" s="31"/>
      <c r="HQG257" s="31"/>
      <c r="HQH257" s="31"/>
      <c r="HQI257" s="31"/>
      <c r="HQJ257" s="31"/>
      <c r="HQK257" s="31"/>
      <c r="HQL257" s="31"/>
      <c r="HQM257" s="31"/>
      <c r="HQN257" s="31"/>
      <c r="HQO257" s="31"/>
      <c r="HQP257" s="31"/>
      <c r="HQQ257" s="31"/>
      <c r="HQR257" s="31"/>
      <c r="HQS257" s="31"/>
      <c r="HQT257" s="31"/>
      <c r="HQU257" s="31"/>
      <c r="HQV257" s="31"/>
      <c r="HQW257" s="31"/>
      <c r="HQX257" s="31"/>
      <c r="HQY257" s="31"/>
      <c r="HQZ257" s="31"/>
      <c r="HRA257" s="31"/>
      <c r="HRB257" s="31"/>
      <c r="HRC257" s="31"/>
      <c r="HRD257" s="31"/>
      <c r="HRE257" s="31"/>
      <c r="HRF257" s="31"/>
      <c r="HRG257" s="31"/>
      <c r="HRH257" s="31"/>
      <c r="HRI257" s="31"/>
      <c r="HRJ257" s="31"/>
      <c r="HRK257" s="31"/>
      <c r="HRL257" s="31"/>
      <c r="HRM257" s="31"/>
      <c r="HRN257" s="31"/>
      <c r="HRO257" s="31"/>
      <c r="HRP257" s="31"/>
      <c r="HRQ257" s="31"/>
      <c r="HRR257" s="31"/>
      <c r="HRS257" s="31"/>
      <c r="HRT257" s="31"/>
      <c r="HRU257" s="31"/>
      <c r="HRV257" s="31"/>
      <c r="HRW257" s="31"/>
      <c r="HRX257" s="31"/>
      <c r="HRY257" s="31"/>
      <c r="HRZ257" s="31"/>
      <c r="HSA257" s="31"/>
      <c r="HSB257" s="31"/>
      <c r="HSC257" s="31"/>
      <c r="HSD257" s="31"/>
      <c r="HSE257" s="31"/>
      <c r="HSF257" s="31"/>
      <c r="HSG257" s="31"/>
      <c r="HSH257" s="31"/>
      <c r="HSI257" s="31"/>
      <c r="HSJ257" s="31"/>
      <c r="HSK257" s="31"/>
      <c r="HSL257" s="31"/>
      <c r="HSM257" s="31"/>
      <c r="HSN257" s="31"/>
      <c r="HSO257" s="31"/>
      <c r="HSP257" s="31"/>
      <c r="HSQ257" s="31"/>
      <c r="HSR257" s="31"/>
      <c r="HSS257" s="31"/>
      <c r="HST257" s="31"/>
      <c r="HSU257" s="31"/>
      <c r="HSV257" s="31"/>
      <c r="HSW257" s="31"/>
      <c r="HSX257" s="31"/>
      <c r="HSY257" s="31"/>
      <c r="HSZ257" s="31"/>
      <c r="HTA257" s="31"/>
      <c r="HTB257" s="31"/>
      <c r="HTC257" s="31"/>
      <c r="HTD257" s="31"/>
      <c r="HTE257" s="31"/>
      <c r="HTF257" s="31"/>
      <c r="HTG257" s="31"/>
      <c r="HTH257" s="31"/>
      <c r="HTI257" s="31"/>
      <c r="HTJ257" s="31"/>
      <c r="HTK257" s="31"/>
      <c r="HTL257" s="31"/>
      <c r="HTM257" s="31"/>
      <c r="HTN257" s="31"/>
      <c r="HTO257" s="31"/>
      <c r="HTP257" s="31"/>
      <c r="HTQ257" s="31"/>
      <c r="HTR257" s="31"/>
      <c r="HTS257" s="31"/>
      <c r="HTT257" s="31"/>
      <c r="HTU257" s="31"/>
      <c r="HTV257" s="31"/>
      <c r="HTW257" s="31"/>
      <c r="HTX257" s="31"/>
      <c r="HTY257" s="31"/>
      <c r="HTZ257" s="31"/>
      <c r="HUA257" s="31"/>
      <c r="HUB257" s="31"/>
      <c r="HUC257" s="31"/>
      <c r="HUD257" s="31"/>
      <c r="HUE257" s="31"/>
      <c r="HUF257" s="31"/>
      <c r="HUG257" s="31"/>
      <c r="HUH257" s="31"/>
      <c r="HUI257" s="31"/>
      <c r="HUJ257" s="31"/>
      <c r="HUK257" s="31"/>
      <c r="HUL257" s="31"/>
      <c r="HUM257" s="31"/>
      <c r="HUN257" s="31"/>
      <c r="HUO257" s="31"/>
      <c r="HUP257" s="31"/>
      <c r="HUQ257" s="31"/>
      <c r="HUR257" s="31"/>
      <c r="HUS257" s="31"/>
      <c r="HUT257" s="31"/>
      <c r="HUU257" s="31"/>
      <c r="HUV257" s="31"/>
      <c r="HUW257" s="31"/>
      <c r="HUX257" s="31"/>
      <c r="HUY257" s="31"/>
      <c r="HUZ257" s="31"/>
      <c r="HVA257" s="31"/>
      <c r="HVB257" s="31"/>
      <c r="HVC257" s="31"/>
      <c r="HVD257" s="31"/>
      <c r="HVE257" s="31"/>
      <c r="HVF257" s="31"/>
      <c r="HVG257" s="31"/>
      <c r="HVH257" s="31"/>
      <c r="HVI257" s="31"/>
      <c r="HVJ257" s="31"/>
      <c r="HVK257" s="31"/>
      <c r="HVL257" s="31"/>
      <c r="HVM257" s="31"/>
      <c r="HVN257" s="31"/>
      <c r="HVO257" s="31"/>
      <c r="HVP257" s="31"/>
      <c r="HVQ257" s="31"/>
      <c r="HVR257" s="31"/>
      <c r="HVS257" s="31"/>
      <c r="HVT257" s="31"/>
      <c r="HVU257" s="31"/>
      <c r="HVV257" s="31"/>
      <c r="HVW257" s="31"/>
      <c r="HVX257" s="31"/>
      <c r="HVY257" s="31"/>
      <c r="HVZ257" s="31"/>
      <c r="HWA257" s="31"/>
      <c r="HWB257" s="31"/>
      <c r="HWC257" s="31"/>
      <c r="HWD257" s="31"/>
      <c r="HWE257" s="31"/>
      <c r="HWF257" s="31"/>
      <c r="HWG257" s="31"/>
      <c r="HWH257" s="31"/>
      <c r="HWI257" s="31"/>
      <c r="HWJ257" s="31"/>
      <c r="HWK257" s="31"/>
      <c r="HWL257" s="31"/>
      <c r="HWM257" s="31"/>
      <c r="HWN257" s="31"/>
      <c r="HWO257" s="31"/>
      <c r="HWP257" s="31"/>
      <c r="HWQ257" s="31"/>
      <c r="HWR257" s="31"/>
      <c r="HWS257" s="31"/>
      <c r="HWT257" s="31"/>
      <c r="HWU257" s="31"/>
      <c r="HWV257" s="31"/>
      <c r="HWW257" s="31"/>
      <c r="HWX257" s="31"/>
      <c r="HWY257" s="31"/>
      <c r="HWZ257" s="31"/>
      <c r="HXA257" s="31"/>
      <c r="HXB257" s="31"/>
      <c r="HXC257" s="31"/>
      <c r="HXD257" s="31"/>
      <c r="HXE257" s="31"/>
      <c r="HXF257" s="31"/>
      <c r="HXG257" s="31"/>
      <c r="HXH257" s="31"/>
      <c r="HXI257" s="31"/>
      <c r="HXJ257" s="31"/>
      <c r="HXK257" s="31"/>
      <c r="HXL257" s="31"/>
      <c r="HXM257" s="31"/>
      <c r="HXN257" s="31"/>
      <c r="HXO257" s="31"/>
      <c r="HXP257" s="31"/>
      <c r="HXQ257" s="31"/>
      <c r="HXR257" s="31"/>
      <c r="HXS257" s="31"/>
      <c r="HXT257" s="31"/>
      <c r="HXU257" s="31"/>
      <c r="HXV257" s="31"/>
      <c r="HXW257" s="31"/>
      <c r="HXX257" s="31"/>
      <c r="HXY257" s="31"/>
      <c r="HXZ257" s="31"/>
      <c r="HYA257" s="31"/>
      <c r="HYB257" s="31"/>
      <c r="HYC257" s="31"/>
      <c r="HYD257" s="31"/>
      <c r="HYE257" s="31"/>
      <c r="HYF257" s="31"/>
      <c r="HYG257" s="31"/>
      <c r="HYH257" s="31"/>
      <c r="HYI257" s="31"/>
      <c r="HYJ257" s="31"/>
      <c r="HYK257" s="31"/>
      <c r="HYL257" s="31"/>
      <c r="HYM257" s="31"/>
      <c r="HYN257" s="31"/>
      <c r="HYO257" s="31"/>
      <c r="HYP257" s="31"/>
      <c r="HYQ257" s="31"/>
      <c r="HYR257" s="31"/>
      <c r="HYS257" s="31"/>
      <c r="HYT257" s="31"/>
      <c r="HYU257" s="31"/>
      <c r="HYV257" s="31"/>
      <c r="HYW257" s="31"/>
      <c r="HYX257" s="31"/>
      <c r="HYY257" s="31"/>
      <c r="HYZ257" s="31"/>
      <c r="HZA257" s="31"/>
      <c r="HZB257" s="31"/>
      <c r="HZC257" s="31"/>
      <c r="HZD257" s="31"/>
      <c r="HZE257" s="31"/>
      <c r="HZF257" s="31"/>
      <c r="HZG257" s="31"/>
      <c r="HZH257" s="31"/>
      <c r="HZI257" s="31"/>
      <c r="HZJ257" s="31"/>
      <c r="HZK257" s="31"/>
      <c r="HZL257" s="31"/>
      <c r="HZM257" s="31"/>
      <c r="HZN257" s="31"/>
      <c r="HZO257" s="31"/>
      <c r="HZP257" s="31"/>
      <c r="HZQ257" s="31"/>
      <c r="HZR257" s="31"/>
      <c r="HZS257" s="31"/>
      <c r="HZT257" s="31"/>
      <c r="HZU257" s="31"/>
      <c r="HZV257" s="31"/>
      <c r="HZW257" s="31"/>
      <c r="HZX257" s="31"/>
      <c r="HZY257" s="31"/>
      <c r="HZZ257" s="31"/>
      <c r="IAA257" s="31"/>
      <c r="IAB257" s="31"/>
      <c r="IAC257" s="31"/>
      <c r="IAD257" s="31"/>
      <c r="IAE257" s="31"/>
      <c r="IAF257" s="31"/>
      <c r="IAG257" s="31"/>
      <c r="IAH257" s="31"/>
      <c r="IAI257" s="31"/>
      <c r="IAJ257" s="31"/>
      <c r="IAK257" s="31"/>
      <c r="IAL257" s="31"/>
      <c r="IAM257" s="31"/>
      <c r="IAN257" s="31"/>
      <c r="IAO257" s="31"/>
      <c r="IAP257" s="31"/>
      <c r="IAQ257" s="31"/>
      <c r="IAR257" s="31"/>
      <c r="IAS257" s="31"/>
      <c r="IAT257" s="31"/>
      <c r="IAU257" s="31"/>
      <c r="IAV257" s="31"/>
      <c r="IAW257" s="31"/>
      <c r="IAX257" s="31"/>
      <c r="IAY257" s="31"/>
      <c r="IAZ257" s="31"/>
      <c r="IBA257" s="31"/>
      <c r="IBB257" s="31"/>
      <c r="IBC257" s="31"/>
      <c r="IBD257" s="31"/>
      <c r="IBE257" s="31"/>
      <c r="IBF257" s="31"/>
      <c r="IBG257" s="31"/>
      <c r="IBH257" s="31"/>
      <c r="IBI257" s="31"/>
      <c r="IBJ257" s="31"/>
      <c r="IBK257" s="31"/>
      <c r="IBL257" s="31"/>
      <c r="IBM257" s="31"/>
      <c r="IBN257" s="31"/>
      <c r="IBO257" s="31"/>
      <c r="IBP257" s="31"/>
      <c r="IBQ257" s="31"/>
      <c r="IBR257" s="31"/>
      <c r="IBS257" s="31"/>
      <c r="IBT257" s="31"/>
      <c r="IBU257" s="31"/>
      <c r="IBV257" s="31"/>
      <c r="IBW257" s="31"/>
      <c r="IBX257" s="31"/>
      <c r="IBY257" s="31"/>
      <c r="IBZ257" s="31"/>
      <c r="ICA257" s="31"/>
      <c r="ICB257" s="31"/>
      <c r="ICC257" s="31"/>
      <c r="ICD257" s="31"/>
      <c r="ICE257" s="31"/>
      <c r="ICF257" s="31"/>
      <c r="ICG257" s="31"/>
      <c r="ICH257" s="31"/>
      <c r="ICI257" s="31"/>
      <c r="ICJ257" s="31"/>
      <c r="ICK257" s="31"/>
      <c r="ICL257" s="31"/>
      <c r="ICM257" s="31"/>
      <c r="ICN257" s="31"/>
      <c r="ICO257" s="31"/>
      <c r="ICP257" s="31"/>
      <c r="ICQ257" s="31"/>
      <c r="ICR257" s="31"/>
      <c r="ICS257" s="31"/>
      <c r="ICT257" s="31"/>
      <c r="ICU257" s="31"/>
      <c r="ICV257" s="31"/>
      <c r="ICW257" s="31"/>
      <c r="ICX257" s="31"/>
      <c r="ICY257" s="31"/>
      <c r="ICZ257" s="31"/>
      <c r="IDA257" s="31"/>
      <c r="IDB257" s="31"/>
      <c r="IDC257" s="31"/>
      <c r="IDD257" s="31"/>
      <c r="IDE257" s="31"/>
      <c r="IDF257" s="31"/>
      <c r="IDG257" s="31"/>
      <c r="IDH257" s="31"/>
      <c r="IDI257" s="31"/>
      <c r="IDJ257" s="31"/>
      <c r="IDK257" s="31"/>
      <c r="IDL257" s="31"/>
      <c r="IDM257" s="31"/>
      <c r="IDN257" s="31"/>
      <c r="IDO257" s="31"/>
      <c r="IDP257" s="31"/>
      <c r="IDQ257" s="31"/>
      <c r="IDR257" s="31"/>
      <c r="IDS257" s="31"/>
      <c r="IDT257" s="31"/>
      <c r="IDU257" s="31"/>
      <c r="IDV257" s="31"/>
      <c r="IDW257" s="31"/>
      <c r="IDX257" s="31"/>
      <c r="IDY257" s="31"/>
      <c r="IDZ257" s="31"/>
      <c r="IEA257" s="31"/>
      <c r="IEB257" s="31"/>
      <c r="IEC257" s="31"/>
      <c r="IED257" s="31"/>
      <c r="IEE257" s="31"/>
      <c r="IEF257" s="31"/>
      <c r="IEG257" s="31"/>
      <c r="IEH257" s="31"/>
      <c r="IEI257" s="31"/>
      <c r="IEJ257" s="31"/>
      <c r="IEK257" s="31"/>
      <c r="IEL257" s="31"/>
      <c r="IEM257" s="31"/>
      <c r="IEN257" s="31"/>
      <c r="IEO257" s="31"/>
      <c r="IEP257" s="31"/>
      <c r="IEQ257" s="31"/>
      <c r="IER257" s="31"/>
      <c r="IES257" s="31"/>
      <c r="IET257" s="31"/>
      <c r="IEU257" s="31"/>
      <c r="IEV257" s="31"/>
      <c r="IEW257" s="31"/>
      <c r="IEX257" s="31"/>
      <c r="IEY257" s="31"/>
      <c r="IEZ257" s="31"/>
      <c r="IFA257" s="31"/>
      <c r="IFB257" s="31"/>
      <c r="IFC257" s="31"/>
      <c r="IFD257" s="31"/>
      <c r="IFE257" s="31"/>
      <c r="IFF257" s="31"/>
      <c r="IFG257" s="31"/>
      <c r="IFH257" s="31"/>
      <c r="IFI257" s="31"/>
      <c r="IFJ257" s="31"/>
      <c r="IFK257" s="31"/>
      <c r="IFL257" s="31"/>
      <c r="IFM257" s="31"/>
      <c r="IFN257" s="31"/>
      <c r="IFO257" s="31"/>
      <c r="IFP257" s="31"/>
      <c r="IFQ257" s="31"/>
      <c r="IFR257" s="31"/>
      <c r="IFS257" s="31"/>
      <c r="IFT257" s="31"/>
      <c r="IFU257" s="31"/>
      <c r="IFV257" s="31"/>
      <c r="IFW257" s="31"/>
      <c r="IFX257" s="31"/>
      <c r="IFY257" s="31"/>
      <c r="IFZ257" s="31"/>
      <c r="IGA257" s="31"/>
      <c r="IGB257" s="31"/>
      <c r="IGC257" s="31"/>
      <c r="IGD257" s="31"/>
      <c r="IGE257" s="31"/>
      <c r="IGF257" s="31"/>
      <c r="IGG257" s="31"/>
      <c r="IGH257" s="31"/>
      <c r="IGI257" s="31"/>
      <c r="IGJ257" s="31"/>
      <c r="IGK257" s="31"/>
      <c r="IGL257" s="31"/>
      <c r="IGM257" s="31"/>
      <c r="IGN257" s="31"/>
      <c r="IGO257" s="31"/>
      <c r="IGP257" s="31"/>
      <c r="IGQ257" s="31"/>
      <c r="IGR257" s="31"/>
      <c r="IGS257" s="31"/>
      <c r="IGT257" s="31"/>
      <c r="IGU257" s="31"/>
      <c r="IGV257" s="31"/>
      <c r="IGW257" s="31"/>
      <c r="IGX257" s="31"/>
      <c r="IGY257" s="31"/>
      <c r="IGZ257" s="31"/>
      <c r="IHA257" s="31"/>
      <c r="IHB257" s="31"/>
      <c r="IHC257" s="31"/>
      <c r="IHD257" s="31"/>
      <c r="IHE257" s="31"/>
      <c r="IHF257" s="31"/>
      <c r="IHG257" s="31"/>
      <c r="IHH257" s="31"/>
      <c r="IHI257" s="31"/>
      <c r="IHJ257" s="31"/>
      <c r="IHK257" s="31"/>
      <c r="IHL257" s="31"/>
      <c r="IHM257" s="31"/>
      <c r="IHN257" s="31"/>
      <c r="IHO257" s="31"/>
      <c r="IHP257" s="31"/>
      <c r="IHQ257" s="31"/>
      <c r="IHR257" s="31"/>
      <c r="IHS257" s="31"/>
      <c r="IHT257" s="31"/>
      <c r="IHU257" s="31"/>
      <c r="IHV257" s="31"/>
      <c r="IHW257" s="31"/>
      <c r="IHX257" s="31"/>
      <c r="IHY257" s="31"/>
      <c r="IHZ257" s="31"/>
      <c r="IIA257" s="31"/>
      <c r="IIB257" s="31"/>
      <c r="IIC257" s="31"/>
      <c r="IID257" s="31"/>
      <c r="IIE257" s="31"/>
      <c r="IIF257" s="31"/>
      <c r="IIG257" s="31"/>
      <c r="IIH257" s="31"/>
      <c r="III257" s="31"/>
      <c r="IIJ257" s="31"/>
      <c r="IIK257" s="31"/>
      <c r="IIL257" s="31"/>
      <c r="IIM257" s="31"/>
      <c r="IIN257" s="31"/>
      <c r="IIO257" s="31"/>
      <c r="IIP257" s="31"/>
      <c r="IIQ257" s="31"/>
      <c r="IIR257" s="31"/>
      <c r="IIS257" s="31"/>
      <c r="IIT257" s="31"/>
      <c r="IIU257" s="31"/>
      <c r="IIV257" s="31"/>
      <c r="IIW257" s="31"/>
      <c r="IIX257" s="31"/>
      <c r="IIY257" s="31"/>
      <c r="IIZ257" s="31"/>
      <c r="IJA257" s="31"/>
      <c r="IJB257" s="31"/>
      <c r="IJC257" s="31"/>
      <c r="IJD257" s="31"/>
      <c r="IJE257" s="31"/>
      <c r="IJF257" s="31"/>
      <c r="IJG257" s="31"/>
      <c r="IJH257" s="31"/>
      <c r="IJI257" s="31"/>
      <c r="IJJ257" s="31"/>
      <c r="IJK257" s="31"/>
      <c r="IJL257" s="31"/>
      <c r="IJM257" s="31"/>
      <c r="IJN257" s="31"/>
      <c r="IJO257" s="31"/>
      <c r="IJP257" s="31"/>
      <c r="IJQ257" s="31"/>
      <c r="IJR257" s="31"/>
      <c r="IJS257" s="31"/>
      <c r="IJT257" s="31"/>
      <c r="IJU257" s="31"/>
      <c r="IJV257" s="31"/>
      <c r="IJW257" s="31"/>
      <c r="IJX257" s="31"/>
      <c r="IJY257" s="31"/>
      <c r="IJZ257" s="31"/>
      <c r="IKA257" s="31"/>
      <c r="IKB257" s="31"/>
      <c r="IKC257" s="31"/>
      <c r="IKD257" s="31"/>
      <c r="IKE257" s="31"/>
      <c r="IKF257" s="31"/>
      <c r="IKG257" s="31"/>
      <c r="IKH257" s="31"/>
      <c r="IKI257" s="31"/>
      <c r="IKJ257" s="31"/>
      <c r="IKK257" s="31"/>
      <c r="IKL257" s="31"/>
      <c r="IKM257" s="31"/>
      <c r="IKN257" s="31"/>
      <c r="IKO257" s="31"/>
      <c r="IKP257" s="31"/>
      <c r="IKQ257" s="31"/>
      <c r="IKR257" s="31"/>
      <c r="IKS257" s="31"/>
      <c r="IKT257" s="31"/>
      <c r="IKU257" s="31"/>
      <c r="IKV257" s="31"/>
      <c r="IKW257" s="31"/>
      <c r="IKX257" s="31"/>
      <c r="IKY257" s="31"/>
      <c r="IKZ257" s="31"/>
      <c r="ILA257" s="31"/>
      <c r="ILB257" s="31"/>
      <c r="ILC257" s="31"/>
      <c r="ILD257" s="31"/>
      <c r="ILE257" s="31"/>
      <c r="ILF257" s="31"/>
      <c r="ILG257" s="31"/>
      <c r="ILH257" s="31"/>
      <c r="ILI257" s="31"/>
      <c r="ILJ257" s="31"/>
      <c r="ILK257" s="31"/>
      <c r="ILL257" s="31"/>
      <c r="ILM257" s="31"/>
      <c r="ILN257" s="31"/>
      <c r="ILO257" s="31"/>
      <c r="ILP257" s="31"/>
      <c r="ILQ257" s="31"/>
      <c r="ILR257" s="31"/>
      <c r="ILS257" s="31"/>
      <c r="ILT257" s="31"/>
      <c r="ILU257" s="31"/>
      <c r="ILV257" s="31"/>
      <c r="ILW257" s="31"/>
      <c r="ILX257" s="31"/>
      <c r="ILY257" s="31"/>
      <c r="ILZ257" s="31"/>
      <c r="IMA257" s="31"/>
      <c r="IMB257" s="31"/>
      <c r="IMC257" s="31"/>
      <c r="IMD257" s="31"/>
      <c r="IME257" s="31"/>
      <c r="IMF257" s="31"/>
      <c r="IMG257" s="31"/>
      <c r="IMH257" s="31"/>
      <c r="IMI257" s="31"/>
      <c r="IMJ257" s="31"/>
      <c r="IMK257" s="31"/>
      <c r="IML257" s="31"/>
      <c r="IMM257" s="31"/>
      <c r="IMN257" s="31"/>
      <c r="IMO257" s="31"/>
      <c r="IMP257" s="31"/>
      <c r="IMQ257" s="31"/>
      <c r="IMR257" s="31"/>
      <c r="IMS257" s="31"/>
      <c r="IMT257" s="31"/>
      <c r="IMU257" s="31"/>
      <c r="IMV257" s="31"/>
      <c r="IMW257" s="31"/>
      <c r="IMX257" s="31"/>
      <c r="IMY257" s="31"/>
      <c r="IMZ257" s="31"/>
      <c r="INA257" s="31"/>
      <c r="INB257" s="31"/>
      <c r="INC257" s="31"/>
      <c r="IND257" s="31"/>
      <c r="INE257" s="31"/>
      <c r="INF257" s="31"/>
      <c r="ING257" s="31"/>
      <c r="INH257" s="31"/>
      <c r="INI257" s="31"/>
      <c r="INJ257" s="31"/>
      <c r="INK257" s="31"/>
      <c r="INL257" s="31"/>
      <c r="INM257" s="31"/>
      <c r="INN257" s="31"/>
      <c r="INO257" s="31"/>
      <c r="INP257" s="31"/>
      <c r="INQ257" s="31"/>
      <c r="INR257" s="31"/>
      <c r="INS257" s="31"/>
      <c r="INT257" s="31"/>
      <c r="INU257" s="31"/>
      <c r="INV257" s="31"/>
      <c r="INW257" s="31"/>
      <c r="INX257" s="31"/>
      <c r="INY257" s="31"/>
      <c r="INZ257" s="31"/>
      <c r="IOA257" s="31"/>
      <c r="IOB257" s="31"/>
      <c r="IOC257" s="31"/>
      <c r="IOD257" s="31"/>
      <c r="IOE257" s="31"/>
      <c r="IOF257" s="31"/>
      <c r="IOG257" s="31"/>
      <c r="IOH257" s="31"/>
      <c r="IOI257" s="31"/>
      <c r="IOJ257" s="31"/>
      <c r="IOK257" s="31"/>
      <c r="IOL257" s="31"/>
      <c r="IOM257" s="31"/>
      <c r="ION257" s="31"/>
      <c r="IOO257" s="31"/>
      <c r="IOP257" s="31"/>
      <c r="IOQ257" s="31"/>
      <c r="IOR257" s="31"/>
      <c r="IOS257" s="31"/>
      <c r="IOT257" s="31"/>
      <c r="IOU257" s="31"/>
      <c r="IOV257" s="31"/>
      <c r="IOW257" s="31"/>
      <c r="IOX257" s="31"/>
      <c r="IOY257" s="31"/>
      <c r="IOZ257" s="31"/>
      <c r="IPA257" s="31"/>
      <c r="IPB257" s="31"/>
      <c r="IPC257" s="31"/>
      <c r="IPD257" s="31"/>
      <c r="IPE257" s="31"/>
      <c r="IPF257" s="31"/>
      <c r="IPG257" s="31"/>
      <c r="IPH257" s="31"/>
      <c r="IPI257" s="31"/>
      <c r="IPJ257" s="31"/>
      <c r="IPK257" s="31"/>
      <c r="IPL257" s="31"/>
      <c r="IPM257" s="31"/>
      <c r="IPN257" s="31"/>
      <c r="IPO257" s="31"/>
      <c r="IPP257" s="31"/>
      <c r="IPQ257" s="31"/>
      <c r="IPR257" s="31"/>
      <c r="IPS257" s="31"/>
      <c r="IPT257" s="31"/>
      <c r="IPU257" s="31"/>
      <c r="IPV257" s="31"/>
      <c r="IPW257" s="31"/>
      <c r="IPX257" s="31"/>
      <c r="IPY257" s="31"/>
      <c r="IPZ257" s="31"/>
      <c r="IQA257" s="31"/>
      <c r="IQB257" s="31"/>
      <c r="IQC257" s="31"/>
      <c r="IQD257" s="31"/>
      <c r="IQE257" s="31"/>
      <c r="IQF257" s="31"/>
      <c r="IQG257" s="31"/>
      <c r="IQH257" s="31"/>
      <c r="IQI257" s="31"/>
      <c r="IQJ257" s="31"/>
      <c r="IQK257" s="31"/>
      <c r="IQL257" s="31"/>
      <c r="IQM257" s="31"/>
      <c r="IQN257" s="31"/>
      <c r="IQO257" s="31"/>
      <c r="IQP257" s="31"/>
      <c r="IQQ257" s="31"/>
      <c r="IQR257" s="31"/>
      <c r="IQS257" s="31"/>
      <c r="IQT257" s="31"/>
      <c r="IQU257" s="31"/>
      <c r="IQV257" s="31"/>
      <c r="IQW257" s="31"/>
      <c r="IQX257" s="31"/>
      <c r="IQY257" s="31"/>
      <c r="IQZ257" s="31"/>
      <c r="IRA257" s="31"/>
      <c r="IRB257" s="31"/>
      <c r="IRC257" s="31"/>
      <c r="IRD257" s="31"/>
      <c r="IRE257" s="31"/>
      <c r="IRF257" s="31"/>
      <c r="IRG257" s="31"/>
      <c r="IRH257" s="31"/>
      <c r="IRI257" s="31"/>
      <c r="IRJ257" s="31"/>
      <c r="IRK257" s="31"/>
      <c r="IRL257" s="31"/>
      <c r="IRM257" s="31"/>
      <c r="IRN257" s="31"/>
      <c r="IRO257" s="31"/>
      <c r="IRP257" s="31"/>
      <c r="IRQ257" s="31"/>
      <c r="IRR257" s="31"/>
      <c r="IRS257" s="31"/>
      <c r="IRT257" s="31"/>
      <c r="IRU257" s="31"/>
      <c r="IRV257" s="31"/>
      <c r="IRW257" s="31"/>
      <c r="IRX257" s="31"/>
      <c r="IRY257" s="31"/>
      <c r="IRZ257" s="31"/>
      <c r="ISA257" s="31"/>
      <c r="ISB257" s="31"/>
      <c r="ISC257" s="31"/>
      <c r="ISD257" s="31"/>
      <c r="ISE257" s="31"/>
      <c r="ISF257" s="31"/>
      <c r="ISG257" s="31"/>
      <c r="ISH257" s="31"/>
      <c r="ISI257" s="31"/>
      <c r="ISJ257" s="31"/>
      <c r="ISK257" s="31"/>
      <c r="ISL257" s="31"/>
      <c r="ISM257" s="31"/>
      <c r="ISN257" s="31"/>
      <c r="ISO257" s="31"/>
      <c r="ISP257" s="31"/>
      <c r="ISQ257" s="31"/>
      <c r="ISR257" s="31"/>
      <c r="ISS257" s="31"/>
      <c r="IST257" s="31"/>
      <c r="ISU257" s="31"/>
      <c r="ISV257" s="31"/>
      <c r="ISW257" s="31"/>
      <c r="ISX257" s="31"/>
      <c r="ISY257" s="31"/>
      <c r="ISZ257" s="31"/>
      <c r="ITA257" s="31"/>
      <c r="ITB257" s="31"/>
      <c r="ITC257" s="31"/>
      <c r="ITD257" s="31"/>
      <c r="ITE257" s="31"/>
      <c r="ITF257" s="31"/>
      <c r="ITG257" s="31"/>
      <c r="ITH257" s="31"/>
      <c r="ITI257" s="31"/>
      <c r="ITJ257" s="31"/>
      <c r="ITK257" s="31"/>
      <c r="ITL257" s="31"/>
      <c r="ITM257" s="31"/>
      <c r="ITN257" s="31"/>
      <c r="ITO257" s="31"/>
      <c r="ITP257" s="31"/>
      <c r="ITQ257" s="31"/>
      <c r="ITR257" s="31"/>
      <c r="ITS257" s="31"/>
      <c r="ITT257" s="31"/>
      <c r="ITU257" s="31"/>
      <c r="ITV257" s="31"/>
      <c r="ITW257" s="31"/>
      <c r="ITX257" s="31"/>
      <c r="ITY257" s="31"/>
      <c r="ITZ257" s="31"/>
      <c r="IUA257" s="31"/>
      <c r="IUB257" s="31"/>
      <c r="IUC257" s="31"/>
      <c r="IUD257" s="31"/>
      <c r="IUE257" s="31"/>
      <c r="IUF257" s="31"/>
      <c r="IUG257" s="31"/>
      <c r="IUH257" s="31"/>
      <c r="IUI257" s="31"/>
      <c r="IUJ257" s="31"/>
      <c r="IUK257" s="31"/>
      <c r="IUL257" s="31"/>
      <c r="IUM257" s="31"/>
      <c r="IUN257" s="31"/>
      <c r="IUO257" s="31"/>
      <c r="IUP257" s="31"/>
      <c r="IUQ257" s="31"/>
      <c r="IUR257" s="31"/>
      <c r="IUS257" s="31"/>
      <c r="IUT257" s="31"/>
      <c r="IUU257" s="31"/>
      <c r="IUV257" s="31"/>
      <c r="IUW257" s="31"/>
      <c r="IUX257" s="31"/>
      <c r="IUY257" s="31"/>
      <c r="IUZ257" s="31"/>
      <c r="IVA257" s="31"/>
      <c r="IVB257" s="31"/>
      <c r="IVC257" s="31"/>
      <c r="IVD257" s="31"/>
      <c r="IVE257" s="31"/>
      <c r="IVF257" s="31"/>
      <c r="IVG257" s="31"/>
      <c r="IVH257" s="31"/>
      <c r="IVI257" s="31"/>
      <c r="IVJ257" s="31"/>
      <c r="IVK257" s="31"/>
      <c r="IVL257" s="31"/>
      <c r="IVM257" s="31"/>
      <c r="IVN257" s="31"/>
      <c r="IVO257" s="31"/>
      <c r="IVP257" s="31"/>
      <c r="IVQ257" s="31"/>
      <c r="IVR257" s="31"/>
      <c r="IVS257" s="31"/>
      <c r="IVT257" s="31"/>
      <c r="IVU257" s="31"/>
      <c r="IVV257" s="31"/>
      <c r="IVW257" s="31"/>
      <c r="IVX257" s="31"/>
      <c r="IVY257" s="31"/>
      <c r="IVZ257" s="31"/>
      <c r="IWA257" s="31"/>
      <c r="IWB257" s="31"/>
      <c r="IWC257" s="31"/>
      <c r="IWD257" s="31"/>
      <c r="IWE257" s="31"/>
      <c r="IWF257" s="31"/>
      <c r="IWG257" s="31"/>
      <c r="IWH257" s="31"/>
      <c r="IWI257" s="31"/>
      <c r="IWJ257" s="31"/>
      <c r="IWK257" s="31"/>
      <c r="IWL257" s="31"/>
      <c r="IWM257" s="31"/>
      <c r="IWN257" s="31"/>
      <c r="IWO257" s="31"/>
      <c r="IWP257" s="31"/>
      <c r="IWQ257" s="31"/>
      <c r="IWR257" s="31"/>
      <c r="IWS257" s="31"/>
      <c r="IWT257" s="31"/>
      <c r="IWU257" s="31"/>
      <c r="IWV257" s="31"/>
      <c r="IWW257" s="31"/>
      <c r="IWX257" s="31"/>
      <c r="IWY257" s="31"/>
      <c r="IWZ257" s="31"/>
      <c r="IXA257" s="31"/>
      <c r="IXB257" s="31"/>
      <c r="IXC257" s="31"/>
      <c r="IXD257" s="31"/>
      <c r="IXE257" s="31"/>
      <c r="IXF257" s="31"/>
      <c r="IXG257" s="31"/>
      <c r="IXH257" s="31"/>
      <c r="IXI257" s="31"/>
      <c r="IXJ257" s="31"/>
      <c r="IXK257" s="31"/>
      <c r="IXL257" s="31"/>
      <c r="IXM257" s="31"/>
      <c r="IXN257" s="31"/>
      <c r="IXO257" s="31"/>
      <c r="IXP257" s="31"/>
      <c r="IXQ257" s="31"/>
      <c r="IXR257" s="31"/>
      <c r="IXS257" s="31"/>
      <c r="IXT257" s="31"/>
      <c r="IXU257" s="31"/>
      <c r="IXV257" s="31"/>
      <c r="IXW257" s="31"/>
      <c r="IXX257" s="31"/>
      <c r="IXY257" s="31"/>
      <c r="IXZ257" s="31"/>
      <c r="IYA257" s="31"/>
      <c r="IYB257" s="31"/>
      <c r="IYC257" s="31"/>
      <c r="IYD257" s="31"/>
      <c r="IYE257" s="31"/>
      <c r="IYF257" s="31"/>
      <c r="IYG257" s="31"/>
      <c r="IYH257" s="31"/>
      <c r="IYI257" s="31"/>
      <c r="IYJ257" s="31"/>
      <c r="IYK257" s="31"/>
      <c r="IYL257" s="31"/>
      <c r="IYM257" s="31"/>
      <c r="IYN257" s="31"/>
      <c r="IYO257" s="31"/>
      <c r="IYP257" s="31"/>
      <c r="IYQ257" s="31"/>
      <c r="IYR257" s="31"/>
      <c r="IYS257" s="31"/>
      <c r="IYT257" s="31"/>
      <c r="IYU257" s="31"/>
      <c r="IYV257" s="31"/>
      <c r="IYW257" s="31"/>
      <c r="IYX257" s="31"/>
      <c r="IYY257" s="31"/>
      <c r="IYZ257" s="31"/>
      <c r="IZA257" s="31"/>
      <c r="IZB257" s="31"/>
      <c r="IZC257" s="31"/>
      <c r="IZD257" s="31"/>
      <c r="IZE257" s="31"/>
      <c r="IZF257" s="31"/>
      <c r="IZG257" s="31"/>
      <c r="IZH257" s="31"/>
      <c r="IZI257" s="31"/>
      <c r="IZJ257" s="31"/>
      <c r="IZK257" s="31"/>
      <c r="IZL257" s="31"/>
      <c r="IZM257" s="31"/>
      <c r="IZN257" s="31"/>
      <c r="IZO257" s="31"/>
      <c r="IZP257" s="31"/>
      <c r="IZQ257" s="31"/>
      <c r="IZR257" s="31"/>
      <c r="IZS257" s="31"/>
      <c r="IZT257" s="31"/>
      <c r="IZU257" s="31"/>
      <c r="IZV257" s="31"/>
      <c r="IZW257" s="31"/>
      <c r="IZX257" s="31"/>
      <c r="IZY257" s="31"/>
      <c r="IZZ257" s="31"/>
      <c r="JAA257" s="31"/>
      <c r="JAB257" s="31"/>
      <c r="JAC257" s="31"/>
      <c r="JAD257" s="31"/>
      <c r="JAE257" s="31"/>
      <c r="JAF257" s="31"/>
      <c r="JAG257" s="31"/>
      <c r="JAH257" s="31"/>
      <c r="JAI257" s="31"/>
      <c r="JAJ257" s="31"/>
      <c r="JAK257" s="31"/>
      <c r="JAL257" s="31"/>
      <c r="JAM257" s="31"/>
      <c r="JAN257" s="31"/>
      <c r="JAO257" s="31"/>
      <c r="JAP257" s="31"/>
      <c r="JAQ257" s="31"/>
      <c r="JAR257" s="31"/>
      <c r="JAS257" s="31"/>
      <c r="JAT257" s="31"/>
      <c r="JAU257" s="31"/>
      <c r="JAV257" s="31"/>
      <c r="JAW257" s="31"/>
      <c r="JAX257" s="31"/>
      <c r="JAY257" s="31"/>
      <c r="JAZ257" s="31"/>
      <c r="JBA257" s="31"/>
      <c r="JBB257" s="31"/>
      <c r="JBC257" s="31"/>
      <c r="JBD257" s="31"/>
      <c r="JBE257" s="31"/>
      <c r="JBF257" s="31"/>
      <c r="JBG257" s="31"/>
      <c r="JBH257" s="31"/>
      <c r="JBI257" s="31"/>
      <c r="JBJ257" s="31"/>
      <c r="JBK257" s="31"/>
      <c r="JBL257" s="31"/>
      <c r="JBM257" s="31"/>
      <c r="JBN257" s="31"/>
      <c r="JBO257" s="31"/>
      <c r="JBP257" s="31"/>
      <c r="JBQ257" s="31"/>
      <c r="JBR257" s="31"/>
      <c r="JBS257" s="31"/>
      <c r="JBT257" s="31"/>
      <c r="JBU257" s="31"/>
      <c r="JBV257" s="31"/>
      <c r="JBW257" s="31"/>
      <c r="JBX257" s="31"/>
      <c r="JBY257" s="31"/>
      <c r="JBZ257" s="31"/>
      <c r="JCA257" s="31"/>
      <c r="JCB257" s="31"/>
      <c r="JCC257" s="31"/>
      <c r="JCD257" s="31"/>
      <c r="JCE257" s="31"/>
      <c r="JCF257" s="31"/>
      <c r="JCG257" s="31"/>
      <c r="JCH257" s="31"/>
      <c r="JCI257" s="31"/>
      <c r="JCJ257" s="31"/>
      <c r="JCK257" s="31"/>
      <c r="JCL257" s="31"/>
      <c r="JCM257" s="31"/>
      <c r="JCN257" s="31"/>
      <c r="JCO257" s="31"/>
      <c r="JCP257" s="31"/>
      <c r="JCQ257" s="31"/>
      <c r="JCR257" s="31"/>
      <c r="JCS257" s="31"/>
      <c r="JCT257" s="31"/>
      <c r="JCU257" s="31"/>
      <c r="JCV257" s="31"/>
      <c r="JCW257" s="31"/>
      <c r="JCX257" s="31"/>
      <c r="JCY257" s="31"/>
      <c r="JCZ257" s="31"/>
      <c r="JDA257" s="31"/>
      <c r="JDB257" s="31"/>
      <c r="JDC257" s="31"/>
      <c r="JDD257" s="31"/>
      <c r="JDE257" s="31"/>
      <c r="JDF257" s="31"/>
      <c r="JDG257" s="31"/>
      <c r="JDH257" s="31"/>
      <c r="JDI257" s="31"/>
      <c r="JDJ257" s="31"/>
      <c r="JDK257" s="31"/>
      <c r="JDL257" s="31"/>
      <c r="JDM257" s="31"/>
      <c r="JDN257" s="31"/>
      <c r="JDO257" s="31"/>
      <c r="JDP257" s="31"/>
      <c r="JDQ257" s="31"/>
      <c r="JDR257" s="31"/>
      <c r="JDS257" s="31"/>
      <c r="JDT257" s="31"/>
      <c r="JDU257" s="31"/>
      <c r="JDV257" s="31"/>
      <c r="JDW257" s="31"/>
      <c r="JDX257" s="31"/>
      <c r="JDY257" s="31"/>
      <c r="JDZ257" s="31"/>
      <c r="JEA257" s="31"/>
      <c r="JEB257" s="31"/>
      <c r="JEC257" s="31"/>
      <c r="JED257" s="31"/>
      <c r="JEE257" s="31"/>
      <c r="JEF257" s="31"/>
      <c r="JEG257" s="31"/>
      <c r="JEH257" s="31"/>
      <c r="JEI257" s="31"/>
      <c r="JEJ257" s="31"/>
      <c r="JEK257" s="31"/>
      <c r="JEL257" s="31"/>
      <c r="JEM257" s="31"/>
      <c r="JEN257" s="31"/>
      <c r="JEO257" s="31"/>
      <c r="JEP257" s="31"/>
      <c r="JEQ257" s="31"/>
      <c r="JER257" s="31"/>
      <c r="JES257" s="31"/>
      <c r="JET257" s="31"/>
      <c r="JEU257" s="31"/>
      <c r="JEV257" s="31"/>
      <c r="JEW257" s="31"/>
      <c r="JEX257" s="31"/>
      <c r="JEY257" s="31"/>
      <c r="JEZ257" s="31"/>
      <c r="JFA257" s="31"/>
      <c r="JFB257" s="31"/>
      <c r="JFC257" s="31"/>
      <c r="JFD257" s="31"/>
      <c r="JFE257" s="31"/>
      <c r="JFF257" s="31"/>
      <c r="JFG257" s="31"/>
      <c r="JFH257" s="31"/>
      <c r="JFI257" s="31"/>
      <c r="JFJ257" s="31"/>
      <c r="JFK257" s="31"/>
      <c r="JFL257" s="31"/>
      <c r="JFM257" s="31"/>
      <c r="JFN257" s="31"/>
      <c r="JFO257" s="31"/>
      <c r="JFP257" s="31"/>
      <c r="JFQ257" s="31"/>
      <c r="JFR257" s="31"/>
      <c r="JFS257" s="31"/>
      <c r="JFT257" s="31"/>
      <c r="JFU257" s="31"/>
      <c r="JFV257" s="31"/>
      <c r="JFW257" s="31"/>
      <c r="JFX257" s="31"/>
      <c r="JFY257" s="31"/>
      <c r="JFZ257" s="31"/>
      <c r="JGA257" s="31"/>
      <c r="JGB257" s="31"/>
      <c r="JGC257" s="31"/>
      <c r="JGD257" s="31"/>
      <c r="JGE257" s="31"/>
      <c r="JGF257" s="31"/>
      <c r="JGG257" s="31"/>
      <c r="JGH257" s="31"/>
      <c r="JGI257" s="31"/>
      <c r="JGJ257" s="31"/>
      <c r="JGK257" s="31"/>
      <c r="JGL257" s="31"/>
      <c r="JGM257" s="31"/>
      <c r="JGN257" s="31"/>
      <c r="JGO257" s="31"/>
      <c r="JGP257" s="31"/>
      <c r="JGQ257" s="31"/>
      <c r="JGR257" s="31"/>
      <c r="JGS257" s="31"/>
      <c r="JGT257" s="31"/>
      <c r="JGU257" s="31"/>
      <c r="JGV257" s="31"/>
      <c r="JGW257" s="31"/>
      <c r="JGX257" s="31"/>
      <c r="JGY257" s="31"/>
      <c r="JGZ257" s="31"/>
      <c r="JHA257" s="31"/>
      <c r="JHB257" s="31"/>
      <c r="JHC257" s="31"/>
      <c r="JHD257" s="31"/>
      <c r="JHE257" s="31"/>
      <c r="JHF257" s="31"/>
      <c r="JHG257" s="31"/>
      <c r="JHH257" s="31"/>
      <c r="JHI257" s="31"/>
      <c r="JHJ257" s="31"/>
      <c r="JHK257" s="31"/>
      <c r="JHL257" s="31"/>
      <c r="JHM257" s="31"/>
      <c r="JHN257" s="31"/>
      <c r="JHO257" s="31"/>
      <c r="JHP257" s="31"/>
      <c r="JHQ257" s="31"/>
      <c r="JHR257" s="31"/>
      <c r="JHS257" s="31"/>
      <c r="JHT257" s="31"/>
      <c r="JHU257" s="31"/>
      <c r="JHV257" s="31"/>
      <c r="JHW257" s="31"/>
      <c r="JHX257" s="31"/>
      <c r="JHY257" s="31"/>
      <c r="JHZ257" s="31"/>
      <c r="JIA257" s="31"/>
      <c r="JIB257" s="31"/>
      <c r="JIC257" s="31"/>
      <c r="JID257" s="31"/>
      <c r="JIE257" s="31"/>
      <c r="JIF257" s="31"/>
      <c r="JIG257" s="31"/>
      <c r="JIH257" s="31"/>
      <c r="JII257" s="31"/>
      <c r="JIJ257" s="31"/>
      <c r="JIK257" s="31"/>
      <c r="JIL257" s="31"/>
      <c r="JIM257" s="31"/>
      <c r="JIN257" s="31"/>
      <c r="JIO257" s="31"/>
      <c r="JIP257" s="31"/>
      <c r="JIQ257" s="31"/>
      <c r="JIR257" s="31"/>
      <c r="JIS257" s="31"/>
      <c r="JIT257" s="31"/>
      <c r="JIU257" s="31"/>
      <c r="JIV257" s="31"/>
      <c r="JIW257" s="31"/>
      <c r="JIX257" s="31"/>
      <c r="JIY257" s="31"/>
      <c r="JIZ257" s="31"/>
      <c r="JJA257" s="31"/>
      <c r="JJB257" s="31"/>
      <c r="JJC257" s="31"/>
      <c r="JJD257" s="31"/>
      <c r="JJE257" s="31"/>
      <c r="JJF257" s="31"/>
      <c r="JJG257" s="31"/>
      <c r="JJH257" s="31"/>
      <c r="JJI257" s="31"/>
      <c r="JJJ257" s="31"/>
      <c r="JJK257" s="31"/>
      <c r="JJL257" s="31"/>
      <c r="JJM257" s="31"/>
      <c r="JJN257" s="31"/>
      <c r="JJO257" s="31"/>
      <c r="JJP257" s="31"/>
      <c r="JJQ257" s="31"/>
      <c r="JJR257" s="31"/>
      <c r="JJS257" s="31"/>
      <c r="JJT257" s="31"/>
      <c r="JJU257" s="31"/>
      <c r="JJV257" s="31"/>
      <c r="JJW257" s="31"/>
      <c r="JJX257" s="31"/>
      <c r="JJY257" s="31"/>
      <c r="JJZ257" s="31"/>
      <c r="JKA257" s="31"/>
      <c r="JKB257" s="31"/>
      <c r="JKC257" s="31"/>
      <c r="JKD257" s="31"/>
      <c r="JKE257" s="31"/>
      <c r="JKF257" s="31"/>
      <c r="JKG257" s="31"/>
      <c r="JKH257" s="31"/>
      <c r="JKI257" s="31"/>
      <c r="JKJ257" s="31"/>
      <c r="JKK257" s="31"/>
      <c r="JKL257" s="31"/>
      <c r="JKM257" s="31"/>
      <c r="JKN257" s="31"/>
      <c r="JKO257" s="31"/>
      <c r="JKP257" s="31"/>
      <c r="JKQ257" s="31"/>
      <c r="JKR257" s="31"/>
      <c r="JKS257" s="31"/>
      <c r="JKT257" s="31"/>
      <c r="JKU257" s="31"/>
      <c r="JKV257" s="31"/>
      <c r="JKW257" s="31"/>
      <c r="JKX257" s="31"/>
      <c r="JKY257" s="31"/>
      <c r="JKZ257" s="31"/>
      <c r="JLA257" s="31"/>
      <c r="JLB257" s="31"/>
      <c r="JLC257" s="31"/>
      <c r="JLD257" s="31"/>
      <c r="JLE257" s="31"/>
      <c r="JLF257" s="31"/>
      <c r="JLG257" s="31"/>
      <c r="JLH257" s="31"/>
      <c r="JLI257" s="31"/>
      <c r="JLJ257" s="31"/>
      <c r="JLK257" s="31"/>
      <c r="JLL257" s="31"/>
      <c r="JLM257" s="31"/>
      <c r="JLN257" s="31"/>
      <c r="JLO257" s="31"/>
      <c r="JLP257" s="31"/>
      <c r="JLQ257" s="31"/>
      <c r="JLR257" s="31"/>
      <c r="JLS257" s="31"/>
      <c r="JLT257" s="31"/>
      <c r="JLU257" s="31"/>
      <c r="JLV257" s="31"/>
      <c r="JLW257" s="31"/>
      <c r="JLX257" s="31"/>
      <c r="JLY257" s="31"/>
      <c r="JLZ257" s="31"/>
      <c r="JMA257" s="31"/>
      <c r="JMB257" s="31"/>
      <c r="JMC257" s="31"/>
      <c r="JMD257" s="31"/>
      <c r="JME257" s="31"/>
      <c r="JMF257" s="31"/>
      <c r="JMG257" s="31"/>
      <c r="JMH257" s="31"/>
      <c r="JMI257" s="31"/>
      <c r="JMJ257" s="31"/>
      <c r="JMK257" s="31"/>
      <c r="JML257" s="31"/>
      <c r="JMM257" s="31"/>
      <c r="JMN257" s="31"/>
      <c r="JMO257" s="31"/>
      <c r="JMP257" s="31"/>
      <c r="JMQ257" s="31"/>
      <c r="JMR257" s="31"/>
      <c r="JMS257" s="31"/>
      <c r="JMT257" s="31"/>
      <c r="JMU257" s="31"/>
      <c r="JMV257" s="31"/>
      <c r="JMW257" s="31"/>
      <c r="JMX257" s="31"/>
      <c r="JMY257" s="31"/>
      <c r="JMZ257" s="31"/>
      <c r="JNA257" s="31"/>
      <c r="JNB257" s="31"/>
      <c r="JNC257" s="31"/>
      <c r="JND257" s="31"/>
      <c r="JNE257" s="31"/>
      <c r="JNF257" s="31"/>
      <c r="JNG257" s="31"/>
      <c r="JNH257" s="31"/>
      <c r="JNI257" s="31"/>
      <c r="JNJ257" s="31"/>
      <c r="JNK257" s="31"/>
      <c r="JNL257" s="31"/>
      <c r="JNM257" s="31"/>
      <c r="JNN257" s="31"/>
      <c r="JNO257" s="31"/>
      <c r="JNP257" s="31"/>
      <c r="JNQ257" s="31"/>
      <c r="JNR257" s="31"/>
      <c r="JNS257" s="31"/>
      <c r="JNT257" s="31"/>
      <c r="JNU257" s="31"/>
      <c r="JNV257" s="31"/>
      <c r="JNW257" s="31"/>
      <c r="JNX257" s="31"/>
      <c r="JNY257" s="31"/>
      <c r="JNZ257" s="31"/>
      <c r="JOA257" s="31"/>
      <c r="JOB257" s="31"/>
      <c r="JOC257" s="31"/>
      <c r="JOD257" s="31"/>
      <c r="JOE257" s="31"/>
      <c r="JOF257" s="31"/>
      <c r="JOG257" s="31"/>
      <c r="JOH257" s="31"/>
      <c r="JOI257" s="31"/>
      <c r="JOJ257" s="31"/>
      <c r="JOK257" s="31"/>
      <c r="JOL257" s="31"/>
      <c r="JOM257" s="31"/>
      <c r="JON257" s="31"/>
      <c r="JOO257" s="31"/>
      <c r="JOP257" s="31"/>
      <c r="JOQ257" s="31"/>
      <c r="JOR257" s="31"/>
      <c r="JOS257" s="31"/>
      <c r="JOT257" s="31"/>
      <c r="JOU257" s="31"/>
      <c r="JOV257" s="31"/>
      <c r="JOW257" s="31"/>
      <c r="JOX257" s="31"/>
      <c r="JOY257" s="31"/>
      <c r="JOZ257" s="31"/>
      <c r="JPA257" s="31"/>
      <c r="JPB257" s="31"/>
      <c r="JPC257" s="31"/>
      <c r="JPD257" s="31"/>
      <c r="JPE257" s="31"/>
      <c r="JPF257" s="31"/>
      <c r="JPG257" s="31"/>
      <c r="JPH257" s="31"/>
      <c r="JPI257" s="31"/>
      <c r="JPJ257" s="31"/>
      <c r="JPK257" s="31"/>
      <c r="JPL257" s="31"/>
      <c r="JPM257" s="31"/>
      <c r="JPN257" s="31"/>
      <c r="JPO257" s="31"/>
      <c r="JPP257" s="31"/>
      <c r="JPQ257" s="31"/>
      <c r="JPR257" s="31"/>
      <c r="JPS257" s="31"/>
      <c r="JPT257" s="31"/>
      <c r="JPU257" s="31"/>
      <c r="JPV257" s="31"/>
      <c r="JPW257" s="31"/>
      <c r="JPX257" s="31"/>
      <c r="JPY257" s="31"/>
      <c r="JPZ257" s="31"/>
      <c r="JQA257" s="31"/>
      <c r="JQB257" s="31"/>
      <c r="JQC257" s="31"/>
      <c r="JQD257" s="31"/>
      <c r="JQE257" s="31"/>
      <c r="JQF257" s="31"/>
      <c r="JQG257" s="31"/>
      <c r="JQH257" s="31"/>
      <c r="JQI257" s="31"/>
      <c r="JQJ257" s="31"/>
      <c r="JQK257" s="31"/>
      <c r="JQL257" s="31"/>
      <c r="JQM257" s="31"/>
      <c r="JQN257" s="31"/>
      <c r="JQO257" s="31"/>
      <c r="JQP257" s="31"/>
      <c r="JQQ257" s="31"/>
      <c r="JQR257" s="31"/>
      <c r="JQS257" s="31"/>
      <c r="JQT257" s="31"/>
      <c r="JQU257" s="31"/>
      <c r="JQV257" s="31"/>
      <c r="JQW257" s="31"/>
      <c r="JQX257" s="31"/>
      <c r="JQY257" s="31"/>
      <c r="JQZ257" s="31"/>
      <c r="JRA257" s="31"/>
      <c r="JRB257" s="31"/>
      <c r="JRC257" s="31"/>
      <c r="JRD257" s="31"/>
      <c r="JRE257" s="31"/>
      <c r="JRF257" s="31"/>
      <c r="JRG257" s="31"/>
      <c r="JRH257" s="31"/>
      <c r="JRI257" s="31"/>
      <c r="JRJ257" s="31"/>
      <c r="JRK257" s="31"/>
      <c r="JRL257" s="31"/>
      <c r="JRM257" s="31"/>
      <c r="JRN257" s="31"/>
      <c r="JRO257" s="31"/>
      <c r="JRP257" s="31"/>
      <c r="JRQ257" s="31"/>
      <c r="JRR257" s="31"/>
      <c r="JRS257" s="31"/>
      <c r="JRT257" s="31"/>
      <c r="JRU257" s="31"/>
      <c r="JRV257" s="31"/>
      <c r="JRW257" s="31"/>
      <c r="JRX257" s="31"/>
      <c r="JRY257" s="31"/>
      <c r="JRZ257" s="31"/>
      <c r="JSA257" s="31"/>
      <c r="JSB257" s="31"/>
      <c r="JSC257" s="31"/>
      <c r="JSD257" s="31"/>
      <c r="JSE257" s="31"/>
      <c r="JSF257" s="31"/>
      <c r="JSG257" s="31"/>
      <c r="JSH257" s="31"/>
      <c r="JSI257" s="31"/>
      <c r="JSJ257" s="31"/>
      <c r="JSK257" s="31"/>
      <c r="JSL257" s="31"/>
      <c r="JSM257" s="31"/>
      <c r="JSN257" s="31"/>
      <c r="JSO257" s="31"/>
      <c r="JSP257" s="31"/>
      <c r="JSQ257" s="31"/>
      <c r="JSR257" s="31"/>
      <c r="JSS257" s="31"/>
      <c r="JST257" s="31"/>
      <c r="JSU257" s="31"/>
      <c r="JSV257" s="31"/>
      <c r="JSW257" s="31"/>
      <c r="JSX257" s="31"/>
      <c r="JSY257" s="31"/>
      <c r="JSZ257" s="31"/>
      <c r="JTA257" s="31"/>
      <c r="JTB257" s="31"/>
      <c r="JTC257" s="31"/>
      <c r="JTD257" s="31"/>
      <c r="JTE257" s="31"/>
      <c r="JTF257" s="31"/>
      <c r="JTG257" s="31"/>
      <c r="JTH257" s="31"/>
      <c r="JTI257" s="31"/>
      <c r="JTJ257" s="31"/>
      <c r="JTK257" s="31"/>
      <c r="JTL257" s="31"/>
      <c r="JTM257" s="31"/>
      <c r="JTN257" s="31"/>
      <c r="JTO257" s="31"/>
      <c r="JTP257" s="31"/>
      <c r="JTQ257" s="31"/>
      <c r="JTR257" s="31"/>
      <c r="JTS257" s="31"/>
      <c r="JTT257" s="31"/>
      <c r="JTU257" s="31"/>
      <c r="JTV257" s="31"/>
      <c r="JTW257" s="31"/>
      <c r="JTX257" s="31"/>
      <c r="JTY257" s="31"/>
      <c r="JTZ257" s="31"/>
      <c r="JUA257" s="31"/>
      <c r="JUB257" s="31"/>
      <c r="JUC257" s="31"/>
      <c r="JUD257" s="31"/>
      <c r="JUE257" s="31"/>
      <c r="JUF257" s="31"/>
      <c r="JUG257" s="31"/>
      <c r="JUH257" s="31"/>
      <c r="JUI257" s="31"/>
      <c r="JUJ257" s="31"/>
      <c r="JUK257" s="31"/>
      <c r="JUL257" s="31"/>
      <c r="JUM257" s="31"/>
      <c r="JUN257" s="31"/>
      <c r="JUO257" s="31"/>
      <c r="JUP257" s="31"/>
      <c r="JUQ257" s="31"/>
      <c r="JUR257" s="31"/>
      <c r="JUS257" s="31"/>
      <c r="JUT257" s="31"/>
      <c r="JUU257" s="31"/>
      <c r="JUV257" s="31"/>
      <c r="JUW257" s="31"/>
      <c r="JUX257" s="31"/>
      <c r="JUY257" s="31"/>
      <c r="JUZ257" s="31"/>
      <c r="JVA257" s="31"/>
      <c r="JVB257" s="31"/>
      <c r="JVC257" s="31"/>
      <c r="JVD257" s="31"/>
      <c r="JVE257" s="31"/>
      <c r="JVF257" s="31"/>
      <c r="JVG257" s="31"/>
      <c r="JVH257" s="31"/>
      <c r="JVI257" s="31"/>
      <c r="JVJ257" s="31"/>
      <c r="JVK257" s="31"/>
      <c r="JVL257" s="31"/>
      <c r="JVM257" s="31"/>
      <c r="JVN257" s="31"/>
      <c r="JVO257" s="31"/>
      <c r="JVP257" s="31"/>
      <c r="JVQ257" s="31"/>
      <c r="JVR257" s="31"/>
      <c r="JVS257" s="31"/>
      <c r="JVT257" s="31"/>
      <c r="JVU257" s="31"/>
      <c r="JVV257" s="31"/>
      <c r="JVW257" s="31"/>
      <c r="JVX257" s="31"/>
      <c r="JVY257" s="31"/>
      <c r="JVZ257" s="31"/>
      <c r="JWA257" s="31"/>
      <c r="JWB257" s="31"/>
      <c r="JWC257" s="31"/>
      <c r="JWD257" s="31"/>
      <c r="JWE257" s="31"/>
      <c r="JWF257" s="31"/>
      <c r="JWG257" s="31"/>
      <c r="JWH257" s="31"/>
      <c r="JWI257" s="31"/>
      <c r="JWJ257" s="31"/>
      <c r="JWK257" s="31"/>
      <c r="JWL257" s="31"/>
      <c r="JWM257" s="31"/>
      <c r="JWN257" s="31"/>
      <c r="JWO257" s="31"/>
      <c r="JWP257" s="31"/>
      <c r="JWQ257" s="31"/>
      <c r="JWR257" s="31"/>
      <c r="JWS257" s="31"/>
      <c r="JWT257" s="31"/>
      <c r="JWU257" s="31"/>
      <c r="JWV257" s="31"/>
      <c r="JWW257" s="31"/>
      <c r="JWX257" s="31"/>
      <c r="JWY257" s="31"/>
      <c r="JWZ257" s="31"/>
      <c r="JXA257" s="31"/>
      <c r="JXB257" s="31"/>
      <c r="JXC257" s="31"/>
      <c r="JXD257" s="31"/>
      <c r="JXE257" s="31"/>
      <c r="JXF257" s="31"/>
      <c r="JXG257" s="31"/>
      <c r="JXH257" s="31"/>
      <c r="JXI257" s="31"/>
      <c r="JXJ257" s="31"/>
      <c r="JXK257" s="31"/>
      <c r="JXL257" s="31"/>
      <c r="JXM257" s="31"/>
      <c r="JXN257" s="31"/>
      <c r="JXO257" s="31"/>
      <c r="JXP257" s="31"/>
      <c r="JXQ257" s="31"/>
      <c r="JXR257" s="31"/>
      <c r="JXS257" s="31"/>
      <c r="JXT257" s="31"/>
      <c r="JXU257" s="31"/>
      <c r="JXV257" s="31"/>
      <c r="JXW257" s="31"/>
      <c r="JXX257" s="31"/>
      <c r="JXY257" s="31"/>
      <c r="JXZ257" s="31"/>
      <c r="JYA257" s="31"/>
      <c r="JYB257" s="31"/>
      <c r="JYC257" s="31"/>
      <c r="JYD257" s="31"/>
      <c r="JYE257" s="31"/>
      <c r="JYF257" s="31"/>
      <c r="JYG257" s="31"/>
      <c r="JYH257" s="31"/>
      <c r="JYI257" s="31"/>
      <c r="JYJ257" s="31"/>
      <c r="JYK257" s="31"/>
      <c r="JYL257" s="31"/>
      <c r="JYM257" s="31"/>
      <c r="JYN257" s="31"/>
      <c r="JYO257" s="31"/>
      <c r="JYP257" s="31"/>
      <c r="JYQ257" s="31"/>
      <c r="JYR257" s="31"/>
      <c r="JYS257" s="31"/>
      <c r="JYT257" s="31"/>
      <c r="JYU257" s="31"/>
      <c r="JYV257" s="31"/>
      <c r="JYW257" s="31"/>
      <c r="JYX257" s="31"/>
      <c r="JYY257" s="31"/>
      <c r="JYZ257" s="31"/>
      <c r="JZA257" s="31"/>
      <c r="JZB257" s="31"/>
      <c r="JZC257" s="31"/>
      <c r="JZD257" s="31"/>
      <c r="JZE257" s="31"/>
      <c r="JZF257" s="31"/>
      <c r="JZG257" s="31"/>
      <c r="JZH257" s="31"/>
      <c r="JZI257" s="31"/>
      <c r="JZJ257" s="31"/>
      <c r="JZK257" s="31"/>
      <c r="JZL257" s="31"/>
      <c r="JZM257" s="31"/>
      <c r="JZN257" s="31"/>
      <c r="JZO257" s="31"/>
      <c r="JZP257" s="31"/>
      <c r="JZQ257" s="31"/>
      <c r="JZR257" s="31"/>
      <c r="JZS257" s="31"/>
      <c r="JZT257" s="31"/>
      <c r="JZU257" s="31"/>
      <c r="JZV257" s="31"/>
      <c r="JZW257" s="31"/>
      <c r="JZX257" s="31"/>
      <c r="JZY257" s="31"/>
      <c r="JZZ257" s="31"/>
      <c r="KAA257" s="31"/>
      <c r="KAB257" s="31"/>
      <c r="KAC257" s="31"/>
      <c r="KAD257" s="31"/>
      <c r="KAE257" s="31"/>
      <c r="KAF257" s="31"/>
      <c r="KAG257" s="31"/>
      <c r="KAH257" s="31"/>
      <c r="KAI257" s="31"/>
      <c r="KAJ257" s="31"/>
      <c r="KAK257" s="31"/>
      <c r="KAL257" s="31"/>
      <c r="KAM257" s="31"/>
      <c r="KAN257" s="31"/>
      <c r="KAO257" s="31"/>
      <c r="KAP257" s="31"/>
      <c r="KAQ257" s="31"/>
      <c r="KAR257" s="31"/>
      <c r="KAS257" s="31"/>
      <c r="KAT257" s="31"/>
      <c r="KAU257" s="31"/>
      <c r="KAV257" s="31"/>
      <c r="KAW257" s="31"/>
      <c r="KAX257" s="31"/>
      <c r="KAY257" s="31"/>
      <c r="KAZ257" s="31"/>
      <c r="KBA257" s="31"/>
      <c r="KBB257" s="31"/>
      <c r="KBC257" s="31"/>
      <c r="KBD257" s="31"/>
      <c r="KBE257" s="31"/>
      <c r="KBF257" s="31"/>
      <c r="KBG257" s="31"/>
      <c r="KBH257" s="31"/>
      <c r="KBI257" s="31"/>
      <c r="KBJ257" s="31"/>
      <c r="KBK257" s="31"/>
      <c r="KBL257" s="31"/>
      <c r="KBM257" s="31"/>
      <c r="KBN257" s="31"/>
      <c r="KBO257" s="31"/>
      <c r="KBP257" s="31"/>
      <c r="KBQ257" s="31"/>
      <c r="KBR257" s="31"/>
      <c r="KBS257" s="31"/>
      <c r="KBT257" s="31"/>
      <c r="KBU257" s="31"/>
      <c r="KBV257" s="31"/>
      <c r="KBW257" s="31"/>
      <c r="KBX257" s="31"/>
      <c r="KBY257" s="31"/>
      <c r="KBZ257" s="31"/>
      <c r="KCA257" s="31"/>
      <c r="KCB257" s="31"/>
      <c r="KCC257" s="31"/>
      <c r="KCD257" s="31"/>
      <c r="KCE257" s="31"/>
      <c r="KCF257" s="31"/>
      <c r="KCG257" s="31"/>
      <c r="KCH257" s="31"/>
      <c r="KCI257" s="31"/>
      <c r="KCJ257" s="31"/>
      <c r="KCK257" s="31"/>
      <c r="KCL257" s="31"/>
      <c r="KCM257" s="31"/>
      <c r="KCN257" s="31"/>
      <c r="KCO257" s="31"/>
      <c r="KCP257" s="31"/>
      <c r="KCQ257" s="31"/>
      <c r="KCR257" s="31"/>
      <c r="KCS257" s="31"/>
      <c r="KCT257" s="31"/>
      <c r="KCU257" s="31"/>
      <c r="KCV257" s="31"/>
      <c r="KCW257" s="31"/>
      <c r="KCX257" s="31"/>
      <c r="KCY257" s="31"/>
      <c r="KCZ257" s="31"/>
      <c r="KDA257" s="31"/>
      <c r="KDB257" s="31"/>
      <c r="KDC257" s="31"/>
      <c r="KDD257" s="31"/>
      <c r="KDE257" s="31"/>
      <c r="KDF257" s="31"/>
      <c r="KDG257" s="31"/>
      <c r="KDH257" s="31"/>
      <c r="KDI257" s="31"/>
      <c r="KDJ257" s="31"/>
      <c r="KDK257" s="31"/>
      <c r="KDL257" s="31"/>
      <c r="KDM257" s="31"/>
      <c r="KDN257" s="31"/>
      <c r="KDO257" s="31"/>
      <c r="KDP257" s="31"/>
      <c r="KDQ257" s="31"/>
      <c r="KDR257" s="31"/>
      <c r="KDS257" s="31"/>
      <c r="KDT257" s="31"/>
      <c r="KDU257" s="31"/>
      <c r="KDV257" s="31"/>
      <c r="KDW257" s="31"/>
      <c r="KDX257" s="31"/>
      <c r="KDY257" s="31"/>
      <c r="KDZ257" s="31"/>
      <c r="KEA257" s="31"/>
      <c r="KEB257" s="31"/>
      <c r="KEC257" s="31"/>
      <c r="KED257" s="31"/>
      <c r="KEE257" s="31"/>
      <c r="KEF257" s="31"/>
      <c r="KEG257" s="31"/>
      <c r="KEH257" s="31"/>
      <c r="KEI257" s="31"/>
      <c r="KEJ257" s="31"/>
      <c r="KEK257" s="31"/>
      <c r="KEL257" s="31"/>
      <c r="KEM257" s="31"/>
      <c r="KEN257" s="31"/>
      <c r="KEO257" s="31"/>
      <c r="KEP257" s="31"/>
      <c r="KEQ257" s="31"/>
      <c r="KER257" s="31"/>
      <c r="KES257" s="31"/>
      <c r="KET257" s="31"/>
      <c r="KEU257" s="31"/>
      <c r="KEV257" s="31"/>
      <c r="KEW257" s="31"/>
      <c r="KEX257" s="31"/>
      <c r="KEY257" s="31"/>
      <c r="KEZ257" s="31"/>
      <c r="KFA257" s="31"/>
      <c r="KFB257" s="31"/>
      <c r="KFC257" s="31"/>
      <c r="KFD257" s="31"/>
      <c r="KFE257" s="31"/>
      <c r="KFF257" s="31"/>
      <c r="KFG257" s="31"/>
      <c r="KFH257" s="31"/>
      <c r="KFI257" s="31"/>
      <c r="KFJ257" s="31"/>
      <c r="KFK257" s="31"/>
      <c r="KFL257" s="31"/>
      <c r="KFM257" s="31"/>
      <c r="KFN257" s="31"/>
      <c r="KFO257" s="31"/>
      <c r="KFP257" s="31"/>
      <c r="KFQ257" s="31"/>
      <c r="KFR257" s="31"/>
      <c r="KFS257" s="31"/>
      <c r="KFT257" s="31"/>
      <c r="KFU257" s="31"/>
      <c r="KFV257" s="31"/>
      <c r="KFW257" s="31"/>
      <c r="KFX257" s="31"/>
      <c r="KFY257" s="31"/>
      <c r="KFZ257" s="31"/>
      <c r="KGA257" s="31"/>
      <c r="KGB257" s="31"/>
      <c r="KGC257" s="31"/>
      <c r="KGD257" s="31"/>
      <c r="KGE257" s="31"/>
      <c r="KGF257" s="31"/>
      <c r="KGG257" s="31"/>
      <c r="KGH257" s="31"/>
      <c r="KGI257" s="31"/>
      <c r="KGJ257" s="31"/>
      <c r="KGK257" s="31"/>
      <c r="KGL257" s="31"/>
      <c r="KGM257" s="31"/>
      <c r="KGN257" s="31"/>
      <c r="KGO257" s="31"/>
      <c r="KGP257" s="31"/>
      <c r="KGQ257" s="31"/>
      <c r="KGR257" s="31"/>
      <c r="KGS257" s="31"/>
      <c r="KGT257" s="31"/>
      <c r="KGU257" s="31"/>
      <c r="KGV257" s="31"/>
      <c r="KGW257" s="31"/>
      <c r="KGX257" s="31"/>
      <c r="KGY257" s="31"/>
      <c r="KGZ257" s="31"/>
      <c r="KHA257" s="31"/>
      <c r="KHB257" s="31"/>
      <c r="KHC257" s="31"/>
      <c r="KHD257" s="31"/>
      <c r="KHE257" s="31"/>
      <c r="KHF257" s="31"/>
      <c r="KHG257" s="31"/>
      <c r="KHH257" s="31"/>
      <c r="KHI257" s="31"/>
      <c r="KHJ257" s="31"/>
      <c r="KHK257" s="31"/>
      <c r="KHL257" s="31"/>
      <c r="KHM257" s="31"/>
      <c r="KHN257" s="31"/>
      <c r="KHO257" s="31"/>
      <c r="KHP257" s="31"/>
      <c r="KHQ257" s="31"/>
      <c r="KHR257" s="31"/>
      <c r="KHS257" s="31"/>
      <c r="KHT257" s="31"/>
      <c r="KHU257" s="31"/>
      <c r="KHV257" s="31"/>
      <c r="KHW257" s="31"/>
      <c r="KHX257" s="31"/>
      <c r="KHY257" s="31"/>
      <c r="KHZ257" s="31"/>
      <c r="KIA257" s="31"/>
      <c r="KIB257" s="31"/>
      <c r="KIC257" s="31"/>
      <c r="KID257" s="31"/>
      <c r="KIE257" s="31"/>
      <c r="KIF257" s="31"/>
      <c r="KIG257" s="31"/>
      <c r="KIH257" s="31"/>
      <c r="KII257" s="31"/>
      <c r="KIJ257" s="31"/>
      <c r="KIK257" s="31"/>
      <c r="KIL257" s="31"/>
      <c r="KIM257" s="31"/>
      <c r="KIN257" s="31"/>
      <c r="KIO257" s="31"/>
      <c r="KIP257" s="31"/>
      <c r="KIQ257" s="31"/>
      <c r="KIR257" s="31"/>
      <c r="KIS257" s="31"/>
      <c r="KIT257" s="31"/>
      <c r="KIU257" s="31"/>
      <c r="KIV257" s="31"/>
      <c r="KIW257" s="31"/>
      <c r="KIX257" s="31"/>
      <c r="KIY257" s="31"/>
      <c r="KIZ257" s="31"/>
      <c r="KJA257" s="31"/>
      <c r="KJB257" s="31"/>
      <c r="KJC257" s="31"/>
      <c r="KJD257" s="31"/>
      <c r="KJE257" s="31"/>
      <c r="KJF257" s="31"/>
      <c r="KJG257" s="31"/>
      <c r="KJH257" s="31"/>
      <c r="KJI257" s="31"/>
      <c r="KJJ257" s="31"/>
      <c r="KJK257" s="31"/>
      <c r="KJL257" s="31"/>
      <c r="KJM257" s="31"/>
      <c r="KJN257" s="31"/>
      <c r="KJO257" s="31"/>
      <c r="KJP257" s="31"/>
      <c r="KJQ257" s="31"/>
      <c r="KJR257" s="31"/>
      <c r="KJS257" s="31"/>
      <c r="KJT257" s="31"/>
      <c r="KJU257" s="31"/>
      <c r="KJV257" s="31"/>
      <c r="KJW257" s="31"/>
      <c r="KJX257" s="31"/>
      <c r="KJY257" s="31"/>
      <c r="KJZ257" s="31"/>
      <c r="KKA257" s="31"/>
      <c r="KKB257" s="31"/>
      <c r="KKC257" s="31"/>
      <c r="KKD257" s="31"/>
      <c r="KKE257" s="31"/>
      <c r="KKF257" s="31"/>
      <c r="KKG257" s="31"/>
      <c r="KKH257" s="31"/>
      <c r="KKI257" s="31"/>
      <c r="KKJ257" s="31"/>
      <c r="KKK257" s="31"/>
      <c r="KKL257" s="31"/>
      <c r="KKM257" s="31"/>
      <c r="KKN257" s="31"/>
      <c r="KKO257" s="31"/>
      <c r="KKP257" s="31"/>
      <c r="KKQ257" s="31"/>
      <c r="KKR257" s="31"/>
      <c r="KKS257" s="31"/>
      <c r="KKT257" s="31"/>
      <c r="KKU257" s="31"/>
      <c r="KKV257" s="31"/>
      <c r="KKW257" s="31"/>
      <c r="KKX257" s="31"/>
      <c r="KKY257" s="31"/>
      <c r="KKZ257" s="31"/>
      <c r="KLA257" s="31"/>
      <c r="KLB257" s="31"/>
      <c r="KLC257" s="31"/>
      <c r="KLD257" s="31"/>
      <c r="KLE257" s="31"/>
      <c r="KLF257" s="31"/>
      <c r="KLG257" s="31"/>
      <c r="KLH257" s="31"/>
      <c r="KLI257" s="31"/>
      <c r="KLJ257" s="31"/>
      <c r="KLK257" s="31"/>
      <c r="KLL257" s="31"/>
      <c r="KLM257" s="31"/>
      <c r="KLN257" s="31"/>
      <c r="KLO257" s="31"/>
      <c r="KLP257" s="31"/>
      <c r="KLQ257" s="31"/>
      <c r="KLR257" s="31"/>
      <c r="KLS257" s="31"/>
      <c r="KLT257" s="31"/>
      <c r="KLU257" s="31"/>
      <c r="KLV257" s="31"/>
      <c r="KLW257" s="31"/>
      <c r="KLX257" s="31"/>
      <c r="KLY257" s="31"/>
      <c r="KLZ257" s="31"/>
      <c r="KMA257" s="31"/>
      <c r="KMB257" s="31"/>
      <c r="KMC257" s="31"/>
      <c r="KMD257" s="31"/>
      <c r="KME257" s="31"/>
      <c r="KMF257" s="31"/>
      <c r="KMG257" s="31"/>
      <c r="KMH257" s="31"/>
      <c r="KMI257" s="31"/>
      <c r="KMJ257" s="31"/>
      <c r="KMK257" s="31"/>
      <c r="KML257" s="31"/>
      <c r="KMM257" s="31"/>
      <c r="KMN257" s="31"/>
      <c r="KMO257" s="31"/>
      <c r="KMP257" s="31"/>
      <c r="KMQ257" s="31"/>
      <c r="KMR257" s="31"/>
      <c r="KMS257" s="31"/>
      <c r="KMT257" s="31"/>
      <c r="KMU257" s="31"/>
      <c r="KMV257" s="31"/>
      <c r="KMW257" s="31"/>
      <c r="KMX257" s="31"/>
      <c r="KMY257" s="31"/>
      <c r="KMZ257" s="31"/>
      <c r="KNA257" s="31"/>
      <c r="KNB257" s="31"/>
      <c r="KNC257" s="31"/>
      <c r="KND257" s="31"/>
      <c r="KNE257" s="31"/>
      <c r="KNF257" s="31"/>
      <c r="KNG257" s="31"/>
      <c r="KNH257" s="31"/>
      <c r="KNI257" s="31"/>
      <c r="KNJ257" s="31"/>
      <c r="KNK257" s="31"/>
      <c r="KNL257" s="31"/>
      <c r="KNM257" s="31"/>
      <c r="KNN257" s="31"/>
      <c r="KNO257" s="31"/>
      <c r="KNP257" s="31"/>
      <c r="KNQ257" s="31"/>
      <c r="KNR257" s="31"/>
      <c r="KNS257" s="31"/>
      <c r="KNT257" s="31"/>
      <c r="KNU257" s="31"/>
      <c r="KNV257" s="31"/>
      <c r="KNW257" s="31"/>
      <c r="KNX257" s="31"/>
      <c r="KNY257" s="31"/>
      <c r="KNZ257" s="31"/>
      <c r="KOA257" s="31"/>
      <c r="KOB257" s="31"/>
      <c r="KOC257" s="31"/>
      <c r="KOD257" s="31"/>
      <c r="KOE257" s="31"/>
      <c r="KOF257" s="31"/>
      <c r="KOG257" s="31"/>
      <c r="KOH257" s="31"/>
      <c r="KOI257" s="31"/>
      <c r="KOJ257" s="31"/>
      <c r="KOK257" s="31"/>
      <c r="KOL257" s="31"/>
      <c r="KOM257" s="31"/>
      <c r="KON257" s="31"/>
      <c r="KOO257" s="31"/>
      <c r="KOP257" s="31"/>
      <c r="KOQ257" s="31"/>
      <c r="KOR257" s="31"/>
      <c r="KOS257" s="31"/>
      <c r="KOT257" s="31"/>
      <c r="KOU257" s="31"/>
      <c r="KOV257" s="31"/>
      <c r="KOW257" s="31"/>
      <c r="KOX257" s="31"/>
      <c r="KOY257" s="31"/>
      <c r="KOZ257" s="31"/>
      <c r="KPA257" s="31"/>
      <c r="KPB257" s="31"/>
      <c r="KPC257" s="31"/>
      <c r="KPD257" s="31"/>
      <c r="KPE257" s="31"/>
      <c r="KPF257" s="31"/>
      <c r="KPG257" s="31"/>
      <c r="KPH257" s="31"/>
      <c r="KPI257" s="31"/>
      <c r="KPJ257" s="31"/>
      <c r="KPK257" s="31"/>
      <c r="KPL257" s="31"/>
      <c r="KPM257" s="31"/>
      <c r="KPN257" s="31"/>
      <c r="KPO257" s="31"/>
      <c r="KPP257" s="31"/>
      <c r="KPQ257" s="31"/>
      <c r="KPR257" s="31"/>
      <c r="KPS257" s="31"/>
      <c r="KPT257" s="31"/>
      <c r="KPU257" s="31"/>
      <c r="KPV257" s="31"/>
      <c r="KPW257" s="31"/>
      <c r="KPX257" s="31"/>
      <c r="KPY257" s="31"/>
      <c r="KPZ257" s="31"/>
      <c r="KQA257" s="31"/>
      <c r="KQB257" s="31"/>
      <c r="KQC257" s="31"/>
      <c r="KQD257" s="31"/>
      <c r="KQE257" s="31"/>
      <c r="KQF257" s="31"/>
      <c r="KQG257" s="31"/>
      <c r="KQH257" s="31"/>
      <c r="KQI257" s="31"/>
      <c r="KQJ257" s="31"/>
      <c r="KQK257" s="31"/>
      <c r="KQL257" s="31"/>
      <c r="KQM257" s="31"/>
      <c r="KQN257" s="31"/>
      <c r="KQO257" s="31"/>
      <c r="KQP257" s="31"/>
      <c r="KQQ257" s="31"/>
      <c r="KQR257" s="31"/>
      <c r="KQS257" s="31"/>
      <c r="KQT257" s="31"/>
      <c r="KQU257" s="31"/>
      <c r="KQV257" s="31"/>
      <c r="KQW257" s="31"/>
      <c r="KQX257" s="31"/>
      <c r="KQY257" s="31"/>
      <c r="KQZ257" s="31"/>
      <c r="KRA257" s="31"/>
      <c r="KRB257" s="31"/>
      <c r="KRC257" s="31"/>
      <c r="KRD257" s="31"/>
      <c r="KRE257" s="31"/>
      <c r="KRF257" s="31"/>
      <c r="KRG257" s="31"/>
      <c r="KRH257" s="31"/>
      <c r="KRI257" s="31"/>
      <c r="KRJ257" s="31"/>
      <c r="KRK257" s="31"/>
      <c r="KRL257" s="31"/>
      <c r="KRM257" s="31"/>
      <c r="KRN257" s="31"/>
      <c r="KRO257" s="31"/>
      <c r="KRP257" s="31"/>
      <c r="KRQ257" s="31"/>
      <c r="KRR257" s="31"/>
      <c r="KRS257" s="31"/>
      <c r="KRT257" s="31"/>
      <c r="KRU257" s="31"/>
      <c r="KRV257" s="31"/>
      <c r="KRW257" s="31"/>
      <c r="KRX257" s="31"/>
      <c r="KRY257" s="31"/>
      <c r="KRZ257" s="31"/>
      <c r="KSA257" s="31"/>
      <c r="KSB257" s="31"/>
      <c r="KSC257" s="31"/>
      <c r="KSD257" s="31"/>
      <c r="KSE257" s="31"/>
      <c r="KSF257" s="31"/>
      <c r="KSG257" s="31"/>
      <c r="KSH257" s="31"/>
      <c r="KSI257" s="31"/>
      <c r="KSJ257" s="31"/>
      <c r="KSK257" s="31"/>
      <c r="KSL257" s="31"/>
      <c r="KSM257" s="31"/>
      <c r="KSN257" s="31"/>
      <c r="KSO257" s="31"/>
      <c r="KSP257" s="31"/>
      <c r="KSQ257" s="31"/>
      <c r="KSR257" s="31"/>
      <c r="KSS257" s="31"/>
      <c r="KST257" s="31"/>
      <c r="KSU257" s="31"/>
      <c r="KSV257" s="31"/>
      <c r="KSW257" s="31"/>
      <c r="KSX257" s="31"/>
      <c r="KSY257" s="31"/>
      <c r="KSZ257" s="31"/>
      <c r="KTA257" s="31"/>
      <c r="KTB257" s="31"/>
      <c r="KTC257" s="31"/>
      <c r="KTD257" s="31"/>
      <c r="KTE257" s="31"/>
      <c r="KTF257" s="31"/>
      <c r="KTG257" s="31"/>
      <c r="KTH257" s="31"/>
      <c r="KTI257" s="31"/>
      <c r="KTJ257" s="31"/>
      <c r="KTK257" s="31"/>
      <c r="KTL257" s="31"/>
      <c r="KTM257" s="31"/>
      <c r="KTN257" s="31"/>
      <c r="KTO257" s="31"/>
      <c r="KTP257" s="31"/>
      <c r="KTQ257" s="31"/>
      <c r="KTR257" s="31"/>
      <c r="KTS257" s="31"/>
      <c r="KTT257" s="31"/>
      <c r="KTU257" s="31"/>
      <c r="KTV257" s="31"/>
      <c r="KTW257" s="31"/>
      <c r="KTX257" s="31"/>
      <c r="KTY257" s="31"/>
      <c r="KTZ257" s="31"/>
      <c r="KUA257" s="31"/>
      <c r="KUB257" s="31"/>
      <c r="KUC257" s="31"/>
      <c r="KUD257" s="31"/>
      <c r="KUE257" s="31"/>
      <c r="KUF257" s="31"/>
      <c r="KUG257" s="31"/>
      <c r="KUH257" s="31"/>
      <c r="KUI257" s="31"/>
      <c r="KUJ257" s="31"/>
      <c r="KUK257" s="31"/>
      <c r="KUL257" s="31"/>
      <c r="KUM257" s="31"/>
      <c r="KUN257" s="31"/>
      <c r="KUO257" s="31"/>
      <c r="KUP257" s="31"/>
      <c r="KUQ257" s="31"/>
      <c r="KUR257" s="31"/>
      <c r="KUS257" s="31"/>
      <c r="KUT257" s="31"/>
      <c r="KUU257" s="31"/>
      <c r="KUV257" s="31"/>
      <c r="KUW257" s="31"/>
      <c r="KUX257" s="31"/>
      <c r="KUY257" s="31"/>
      <c r="KUZ257" s="31"/>
      <c r="KVA257" s="31"/>
      <c r="KVB257" s="31"/>
      <c r="KVC257" s="31"/>
      <c r="KVD257" s="31"/>
      <c r="KVE257" s="31"/>
      <c r="KVF257" s="31"/>
      <c r="KVG257" s="31"/>
      <c r="KVH257" s="31"/>
      <c r="KVI257" s="31"/>
      <c r="KVJ257" s="31"/>
      <c r="KVK257" s="31"/>
      <c r="KVL257" s="31"/>
      <c r="KVM257" s="31"/>
      <c r="KVN257" s="31"/>
      <c r="KVO257" s="31"/>
      <c r="KVP257" s="31"/>
      <c r="KVQ257" s="31"/>
      <c r="KVR257" s="31"/>
      <c r="KVS257" s="31"/>
      <c r="KVT257" s="31"/>
      <c r="KVU257" s="31"/>
      <c r="KVV257" s="31"/>
      <c r="KVW257" s="31"/>
      <c r="KVX257" s="31"/>
      <c r="KVY257" s="31"/>
      <c r="KVZ257" s="31"/>
      <c r="KWA257" s="31"/>
      <c r="KWB257" s="31"/>
      <c r="KWC257" s="31"/>
      <c r="KWD257" s="31"/>
      <c r="KWE257" s="31"/>
      <c r="KWF257" s="31"/>
      <c r="KWG257" s="31"/>
      <c r="KWH257" s="31"/>
      <c r="KWI257" s="31"/>
      <c r="KWJ257" s="31"/>
      <c r="KWK257" s="31"/>
      <c r="KWL257" s="31"/>
      <c r="KWM257" s="31"/>
      <c r="KWN257" s="31"/>
      <c r="KWO257" s="31"/>
      <c r="KWP257" s="31"/>
      <c r="KWQ257" s="31"/>
      <c r="KWR257" s="31"/>
      <c r="KWS257" s="31"/>
      <c r="KWT257" s="31"/>
      <c r="KWU257" s="31"/>
      <c r="KWV257" s="31"/>
      <c r="KWW257" s="31"/>
      <c r="KWX257" s="31"/>
      <c r="KWY257" s="31"/>
      <c r="KWZ257" s="31"/>
      <c r="KXA257" s="31"/>
      <c r="KXB257" s="31"/>
      <c r="KXC257" s="31"/>
      <c r="KXD257" s="31"/>
      <c r="KXE257" s="31"/>
      <c r="KXF257" s="31"/>
      <c r="KXG257" s="31"/>
      <c r="KXH257" s="31"/>
      <c r="KXI257" s="31"/>
      <c r="KXJ257" s="31"/>
      <c r="KXK257" s="31"/>
      <c r="KXL257" s="31"/>
      <c r="KXM257" s="31"/>
      <c r="KXN257" s="31"/>
      <c r="KXO257" s="31"/>
      <c r="KXP257" s="31"/>
      <c r="KXQ257" s="31"/>
      <c r="KXR257" s="31"/>
      <c r="KXS257" s="31"/>
      <c r="KXT257" s="31"/>
      <c r="KXU257" s="31"/>
      <c r="KXV257" s="31"/>
      <c r="KXW257" s="31"/>
      <c r="KXX257" s="31"/>
      <c r="KXY257" s="31"/>
      <c r="KXZ257" s="31"/>
      <c r="KYA257" s="31"/>
      <c r="KYB257" s="31"/>
      <c r="KYC257" s="31"/>
      <c r="KYD257" s="31"/>
      <c r="KYE257" s="31"/>
      <c r="KYF257" s="31"/>
      <c r="KYG257" s="31"/>
      <c r="KYH257" s="31"/>
      <c r="KYI257" s="31"/>
      <c r="KYJ257" s="31"/>
      <c r="KYK257" s="31"/>
      <c r="KYL257" s="31"/>
      <c r="KYM257" s="31"/>
      <c r="KYN257" s="31"/>
      <c r="KYO257" s="31"/>
      <c r="KYP257" s="31"/>
      <c r="KYQ257" s="31"/>
      <c r="KYR257" s="31"/>
      <c r="KYS257" s="31"/>
      <c r="KYT257" s="31"/>
      <c r="KYU257" s="31"/>
      <c r="KYV257" s="31"/>
      <c r="KYW257" s="31"/>
      <c r="KYX257" s="31"/>
      <c r="KYY257" s="31"/>
      <c r="KYZ257" s="31"/>
      <c r="KZA257" s="31"/>
      <c r="KZB257" s="31"/>
      <c r="KZC257" s="31"/>
      <c r="KZD257" s="31"/>
      <c r="KZE257" s="31"/>
      <c r="KZF257" s="31"/>
      <c r="KZG257" s="31"/>
      <c r="KZH257" s="31"/>
      <c r="KZI257" s="31"/>
      <c r="KZJ257" s="31"/>
      <c r="KZK257" s="31"/>
      <c r="KZL257" s="31"/>
      <c r="KZM257" s="31"/>
      <c r="KZN257" s="31"/>
      <c r="KZO257" s="31"/>
      <c r="KZP257" s="31"/>
      <c r="KZQ257" s="31"/>
      <c r="KZR257" s="31"/>
      <c r="KZS257" s="31"/>
      <c r="KZT257" s="31"/>
      <c r="KZU257" s="31"/>
      <c r="KZV257" s="31"/>
      <c r="KZW257" s="31"/>
      <c r="KZX257" s="31"/>
      <c r="KZY257" s="31"/>
      <c r="KZZ257" s="31"/>
      <c r="LAA257" s="31"/>
      <c r="LAB257" s="31"/>
      <c r="LAC257" s="31"/>
      <c r="LAD257" s="31"/>
      <c r="LAE257" s="31"/>
      <c r="LAF257" s="31"/>
      <c r="LAG257" s="31"/>
      <c r="LAH257" s="31"/>
      <c r="LAI257" s="31"/>
      <c r="LAJ257" s="31"/>
      <c r="LAK257" s="31"/>
      <c r="LAL257" s="31"/>
      <c r="LAM257" s="31"/>
      <c r="LAN257" s="31"/>
      <c r="LAO257" s="31"/>
      <c r="LAP257" s="31"/>
      <c r="LAQ257" s="31"/>
      <c r="LAR257" s="31"/>
      <c r="LAS257" s="31"/>
      <c r="LAT257" s="31"/>
      <c r="LAU257" s="31"/>
      <c r="LAV257" s="31"/>
      <c r="LAW257" s="31"/>
      <c r="LAX257" s="31"/>
      <c r="LAY257" s="31"/>
      <c r="LAZ257" s="31"/>
      <c r="LBA257" s="31"/>
      <c r="LBB257" s="31"/>
      <c r="LBC257" s="31"/>
      <c r="LBD257" s="31"/>
      <c r="LBE257" s="31"/>
      <c r="LBF257" s="31"/>
      <c r="LBG257" s="31"/>
      <c r="LBH257" s="31"/>
      <c r="LBI257" s="31"/>
      <c r="LBJ257" s="31"/>
      <c r="LBK257" s="31"/>
      <c r="LBL257" s="31"/>
      <c r="LBM257" s="31"/>
      <c r="LBN257" s="31"/>
      <c r="LBO257" s="31"/>
      <c r="LBP257" s="31"/>
      <c r="LBQ257" s="31"/>
      <c r="LBR257" s="31"/>
      <c r="LBS257" s="31"/>
      <c r="LBT257" s="31"/>
      <c r="LBU257" s="31"/>
      <c r="LBV257" s="31"/>
      <c r="LBW257" s="31"/>
      <c r="LBX257" s="31"/>
      <c r="LBY257" s="31"/>
      <c r="LBZ257" s="31"/>
      <c r="LCA257" s="31"/>
      <c r="LCB257" s="31"/>
      <c r="LCC257" s="31"/>
      <c r="LCD257" s="31"/>
      <c r="LCE257" s="31"/>
      <c r="LCF257" s="31"/>
      <c r="LCG257" s="31"/>
      <c r="LCH257" s="31"/>
      <c r="LCI257" s="31"/>
      <c r="LCJ257" s="31"/>
      <c r="LCK257" s="31"/>
      <c r="LCL257" s="31"/>
      <c r="LCM257" s="31"/>
      <c r="LCN257" s="31"/>
      <c r="LCO257" s="31"/>
      <c r="LCP257" s="31"/>
      <c r="LCQ257" s="31"/>
      <c r="LCR257" s="31"/>
      <c r="LCS257" s="31"/>
      <c r="LCT257" s="31"/>
      <c r="LCU257" s="31"/>
      <c r="LCV257" s="31"/>
      <c r="LCW257" s="31"/>
      <c r="LCX257" s="31"/>
      <c r="LCY257" s="31"/>
      <c r="LCZ257" s="31"/>
      <c r="LDA257" s="31"/>
      <c r="LDB257" s="31"/>
      <c r="LDC257" s="31"/>
      <c r="LDD257" s="31"/>
      <c r="LDE257" s="31"/>
      <c r="LDF257" s="31"/>
      <c r="LDG257" s="31"/>
      <c r="LDH257" s="31"/>
      <c r="LDI257" s="31"/>
      <c r="LDJ257" s="31"/>
      <c r="LDK257" s="31"/>
      <c r="LDL257" s="31"/>
      <c r="LDM257" s="31"/>
      <c r="LDN257" s="31"/>
      <c r="LDO257" s="31"/>
      <c r="LDP257" s="31"/>
      <c r="LDQ257" s="31"/>
      <c r="LDR257" s="31"/>
      <c r="LDS257" s="31"/>
      <c r="LDT257" s="31"/>
      <c r="LDU257" s="31"/>
      <c r="LDV257" s="31"/>
      <c r="LDW257" s="31"/>
      <c r="LDX257" s="31"/>
      <c r="LDY257" s="31"/>
      <c r="LDZ257" s="31"/>
      <c r="LEA257" s="31"/>
      <c r="LEB257" s="31"/>
      <c r="LEC257" s="31"/>
      <c r="LED257" s="31"/>
      <c r="LEE257" s="31"/>
      <c r="LEF257" s="31"/>
      <c r="LEG257" s="31"/>
      <c r="LEH257" s="31"/>
      <c r="LEI257" s="31"/>
      <c r="LEJ257" s="31"/>
      <c r="LEK257" s="31"/>
      <c r="LEL257" s="31"/>
      <c r="LEM257" s="31"/>
      <c r="LEN257" s="31"/>
      <c r="LEO257" s="31"/>
      <c r="LEP257" s="31"/>
      <c r="LEQ257" s="31"/>
      <c r="LER257" s="31"/>
      <c r="LES257" s="31"/>
      <c r="LET257" s="31"/>
      <c r="LEU257" s="31"/>
      <c r="LEV257" s="31"/>
      <c r="LEW257" s="31"/>
      <c r="LEX257" s="31"/>
      <c r="LEY257" s="31"/>
      <c r="LEZ257" s="31"/>
      <c r="LFA257" s="31"/>
      <c r="LFB257" s="31"/>
      <c r="LFC257" s="31"/>
      <c r="LFD257" s="31"/>
      <c r="LFE257" s="31"/>
      <c r="LFF257" s="31"/>
      <c r="LFG257" s="31"/>
      <c r="LFH257" s="31"/>
      <c r="LFI257" s="31"/>
      <c r="LFJ257" s="31"/>
      <c r="LFK257" s="31"/>
      <c r="LFL257" s="31"/>
      <c r="LFM257" s="31"/>
      <c r="LFN257" s="31"/>
      <c r="LFO257" s="31"/>
      <c r="LFP257" s="31"/>
      <c r="LFQ257" s="31"/>
      <c r="LFR257" s="31"/>
      <c r="LFS257" s="31"/>
      <c r="LFT257" s="31"/>
      <c r="LFU257" s="31"/>
      <c r="LFV257" s="31"/>
      <c r="LFW257" s="31"/>
      <c r="LFX257" s="31"/>
      <c r="LFY257" s="31"/>
      <c r="LFZ257" s="31"/>
      <c r="LGA257" s="31"/>
      <c r="LGB257" s="31"/>
      <c r="LGC257" s="31"/>
      <c r="LGD257" s="31"/>
      <c r="LGE257" s="31"/>
      <c r="LGF257" s="31"/>
      <c r="LGG257" s="31"/>
      <c r="LGH257" s="31"/>
      <c r="LGI257" s="31"/>
      <c r="LGJ257" s="31"/>
      <c r="LGK257" s="31"/>
      <c r="LGL257" s="31"/>
      <c r="LGM257" s="31"/>
      <c r="LGN257" s="31"/>
      <c r="LGO257" s="31"/>
      <c r="LGP257" s="31"/>
      <c r="LGQ257" s="31"/>
      <c r="LGR257" s="31"/>
      <c r="LGS257" s="31"/>
      <c r="LGT257" s="31"/>
      <c r="LGU257" s="31"/>
      <c r="LGV257" s="31"/>
      <c r="LGW257" s="31"/>
      <c r="LGX257" s="31"/>
      <c r="LGY257" s="31"/>
      <c r="LGZ257" s="31"/>
      <c r="LHA257" s="31"/>
      <c r="LHB257" s="31"/>
      <c r="LHC257" s="31"/>
      <c r="LHD257" s="31"/>
      <c r="LHE257" s="31"/>
      <c r="LHF257" s="31"/>
      <c r="LHG257" s="31"/>
      <c r="LHH257" s="31"/>
      <c r="LHI257" s="31"/>
      <c r="LHJ257" s="31"/>
      <c r="LHK257" s="31"/>
      <c r="LHL257" s="31"/>
      <c r="LHM257" s="31"/>
      <c r="LHN257" s="31"/>
      <c r="LHO257" s="31"/>
      <c r="LHP257" s="31"/>
      <c r="LHQ257" s="31"/>
      <c r="LHR257" s="31"/>
      <c r="LHS257" s="31"/>
      <c r="LHT257" s="31"/>
      <c r="LHU257" s="31"/>
      <c r="LHV257" s="31"/>
      <c r="LHW257" s="31"/>
      <c r="LHX257" s="31"/>
      <c r="LHY257" s="31"/>
      <c r="LHZ257" s="31"/>
      <c r="LIA257" s="31"/>
      <c r="LIB257" s="31"/>
      <c r="LIC257" s="31"/>
      <c r="LID257" s="31"/>
      <c r="LIE257" s="31"/>
      <c r="LIF257" s="31"/>
      <c r="LIG257" s="31"/>
      <c r="LIH257" s="31"/>
      <c r="LII257" s="31"/>
      <c r="LIJ257" s="31"/>
      <c r="LIK257" s="31"/>
      <c r="LIL257" s="31"/>
      <c r="LIM257" s="31"/>
      <c r="LIN257" s="31"/>
      <c r="LIO257" s="31"/>
      <c r="LIP257" s="31"/>
      <c r="LIQ257" s="31"/>
      <c r="LIR257" s="31"/>
      <c r="LIS257" s="31"/>
      <c r="LIT257" s="31"/>
      <c r="LIU257" s="31"/>
      <c r="LIV257" s="31"/>
      <c r="LIW257" s="31"/>
      <c r="LIX257" s="31"/>
      <c r="LIY257" s="31"/>
      <c r="LIZ257" s="31"/>
      <c r="LJA257" s="31"/>
      <c r="LJB257" s="31"/>
      <c r="LJC257" s="31"/>
      <c r="LJD257" s="31"/>
      <c r="LJE257" s="31"/>
      <c r="LJF257" s="31"/>
      <c r="LJG257" s="31"/>
      <c r="LJH257" s="31"/>
      <c r="LJI257" s="31"/>
      <c r="LJJ257" s="31"/>
      <c r="LJK257" s="31"/>
      <c r="LJL257" s="31"/>
      <c r="LJM257" s="31"/>
      <c r="LJN257" s="31"/>
      <c r="LJO257" s="31"/>
      <c r="LJP257" s="31"/>
      <c r="LJQ257" s="31"/>
      <c r="LJR257" s="31"/>
      <c r="LJS257" s="31"/>
      <c r="LJT257" s="31"/>
      <c r="LJU257" s="31"/>
      <c r="LJV257" s="31"/>
      <c r="LJW257" s="31"/>
      <c r="LJX257" s="31"/>
      <c r="LJY257" s="31"/>
      <c r="LJZ257" s="31"/>
      <c r="LKA257" s="31"/>
      <c r="LKB257" s="31"/>
      <c r="LKC257" s="31"/>
      <c r="LKD257" s="31"/>
      <c r="LKE257" s="31"/>
      <c r="LKF257" s="31"/>
      <c r="LKG257" s="31"/>
      <c r="LKH257" s="31"/>
      <c r="LKI257" s="31"/>
      <c r="LKJ257" s="31"/>
      <c r="LKK257" s="31"/>
      <c r="LKL257" s="31"/>
      <c r="LKM257" s="31"/>
      <c r="LKN257" s="31"/>
      <c r="LKO257" s="31"/>
      <c r="LKP257" s="31"/>
      <c r="LKQ257" s="31"/>
      <c r="LKR257" s="31"/>
      <c r="LKS257" s="31"/>
      <c r="LKT257" s="31"/>
      <c r="LKU257" s="31"/>
      <c r="LKV257" s="31"/>
      <c r="LKW257" s="31"/>
      <c r="LKX257" s="31"/>
      <c r="LKY257" s="31"/>
      <c r="LKZ257" s="31"/>
      <c r="LLA257" s="31"/>
      <c r="LLB257" s="31"/>
      <c r="LLC257" s="31"/>
      <c r="LLD257" s="31"/>
      <c r="LLE257" s="31"/>
      <c r="LLF257" s="31"/>
      <c r="LLG257" s="31"/>
      <c r="LLH257" s="31"/>
      <c r="LLI257" s="31"/>
      <c r="LLJ257" s="31"/>
      <c r="LLK257" s="31"/>
      <c r="LLL257" s="31"/>
      <c r="LLM257" s="31"/>
      <c r="LLN257" s="31"/>
      <c r="LLO257" s="31"/>
      <c r="LLP257" s="31"/>
      <c r="LLQ257" s="31"/>
      <c r="LLR257" s="31"/>
      <c r="LLS257" s="31"/>
      <c r="LLT257" s="31"/>
      <c r="LLU257" s="31"/>
      <c r="LLV257" s="31"/>
      <c r="LLW257" s="31"/>
      <c r="LLX257" s="31"/>
      <c r="LLY257" s="31"/>
      <c r="LLZ257" s="31"/>
      <c r="LMA257" s="31"/>
      <c r="LMB257" s="31"/>
      <c r="LMC257" s="31"/>
      <c r="LMD257" s="31"/>
      <c r="LME257" s="31"/>
      <c r="LMF257" s="31"/>
      <c r="LMG257" s="31"/>
      <c r="LMH257" s="31"/>
      <c r="LMI257" s="31"/>
      <c r="LMJ257" s="31"/>
      <c r="LMK257" s="31"/>
      <c r="LML257" s="31"/>
      <c r="LMM257" s="31"/>
      <c r="LMN257" s="31"/>
      <c r="LMO257" s="31"/>
      <c r="LMP257" s="31"/>
      <c r="LMQ257" s="31"/>
      <c r="LMR257" s="31"/>
      <c r="LMS257" s="31"/>
      <c r="LMT257" s="31"/>
      <c r="LMU257" s="31"/>
      <c r="LMV257" s="31"/>
      <c r="LMW257" s="31"/>
      <c r="LMX257" s="31"/>
      <c r="LMY257" s="31"/>
      <c r="LMZ257" s="31"/>
      <c r="LNA257" s="31"/>
      <c r="LNB257" s="31"/>
      <c r="LNC257" s="31"/>
      <c r="LND257" s="31"/>
      <c r="LNE257" s="31"/>
      <c r="LNF257" s="31"/>
      <c r="LNG257" s="31"/>
      <c r="LNH257" s="31"/>
      <c r="LNI257" s="31"/>
      <c r="LNJ257" s="31"/>
      <c r="LNK257" s="31"/>
      <c r="LNL257" s="31"/>
      <c r="LNM257" s="31"/>
      <c r="LNN257" s="31"/>
      <c r="LNO257" s="31"/>
      <c r="LNP257" s="31"/>
      <c r="LNQ257" s="31"/>
      <c r="LNR257" s="31"/>
      <c r="LNS257" s="31"/>
      <c r="LNT257" s="31"/>
      <c r="LNU257" s="31"/>
      <c r="LNV257" s="31"/>
      <c r="LNW257" s="31"/>
      <c r="LNX257" s="31"/>
      <c r="LNY257" s="31"/>
      <c r="LNZ257" s="31"/>
      <c r="LOA257" s="31"/>
      <c r="LOB257" s="31"/>
      <c r="LOC257" s="31"/>
      <c r="LOD257" s="31"/>
      <c r="LOE257" s="31"/>
      <c r="LOF257" s="31"/>
      <c r="LOG257" s="31"/>
      <c r="LOH257" s="31"/>
      <c r="LOI257" s="31"/>
      <c r="LOJ257" s="31"/>
      <c r="LOK257" s="31"/>
      <c r="LOL257" s="31"/>
      <c r="LOM257" s="31"/>
      <c r="LON257" s="31"/>
      <c r="LOO257" s="31"/>
      <c r="LOP257" s="31"/>
      <c r="LOQ257" s="31"/>
      <c r="LOR257" s="31"/>
      <c r="LOS257" s="31"/>
      <c r="LOT257" s="31"/>
      <c r="LOU257" s="31"/>
      <c r="LOV257" s="31"/>
      <c r="LOW257" s="31"/>
      <c r="LOX257" s="31"/>
      <c r="LOY257" s="31"/>
      <c r="LOZ257" s="31"/>
      <c r="LPA257" s="31"/>
      <c r="LPB257" s="31"/>
      <c r="LPC257" s="31"/>
      <c r="LPD257" s="31"/>
      <c r="LPE257" s="31"/>
      <c r="LPF257" s="31"/>
      <c r="LPG257" s="31"/>
      <c r="LPH257" s="31"/>
      <c r="LPI257" s="31"/>
      <c r="LPJ257" s="31"/>
      <c r="LPK257" s="31"/>
      <c r="LPL257" s="31"/>
      <c r="LPM257" s="31"/>
      <c r="LPN257" s="31"/>
      <c r="LPO257" s="31"/>
      <c r="LPP257" s="31"/>
      <c r="LPQ257" s="31"/>
      <c r="LPR257" s="31"/>
      <c r="LPS257" s="31"/>
      <c r="LPT257" s="31"/>
      <c r="LPU257" s="31"/>
      <c r="LPV257" s="31"/>
      <c r="LPW257" s="31"/>
      <c r="LPX257" s="31"/>
      <c r="LPY257" s="31"/>
      <c r="LPZ257" s="31"/>
      <c r="LQA257" s="31"/>
      <c r="LQB257" s="31"/>
      <c r="LQC257" s="31"/>
      <c r="LQD257" s="31"/>
      <c r="LQE257" s="31"/>
      <c r="LQF257" s="31"/>
      <c r="LQG257" s="31"/>
      <c r="LQH257" s="31"/>
      <c r="LQI257" s="31"/>
      <c r="LQJ257" s="31"/>
      <c r="LQK257" s="31"/>
      <c r="LQL257" s="31"/>
      <c r="LQM257" s="31"/>
      <c r="LQN257" s="31"/>
      <c r="LQO257" s="31"/>
      <c r="LQP257" s="31"/>
      <c r="LQQ257" s="31"/>
      <c r="LQR257" s="31"/>
      <c r="LQS257" s="31"/>
      <c r="LQT257" s="31"/>
      <c r="LQU257" s="31"/>
      <c r="LQV257" s="31"/>
      <c r="LQW257" s="31"/>
      <c r="LQX257" s="31"/>
      <c r="LQY257" s="31"/>
      <c r="LQZ257" s="31"/>
      <c r="LRA257" s="31"/>
      <c r="LRB257" s="31"/>
      <c r="LRC257" s="31"/>
      <c r="LRD257" s="31"/>
      <c r="LRE257" s="31"/>
      <c r="LRF257" s="31"/>
      <c r="LRG257" s="31"/>
      <c r="LRH257" s="31"/>
      <c r="LRI257" s="31"/>
      <c r="LRJ257" s="31"/>
      <c r="LRK257" s="31"/>
      <c r="LRL257" s="31"/>
      <c r="LRM257" s="31"/>
      <c r="LRN257" s="31"/>
      <c r="LRO257" s="31"/>
      <c r="LRP257" s="31"/>
      <c r="LRQ257" s="31"/>
      <c r="LRR257" s="31"/>
      <c r="LRS257" s="31"/>
      <c r="LRT257" s="31"/>
      <c r="LRU257" s="31"/>
      <c r="LRV257" s="31"/>
      <c r="LRW257" s="31"/>
      <c r="LRX257" s="31"/>
      <c r="LRY257" s="31"/>
      <c r="LRZ257" s="31"/>
      <c r="LSA257" s="31"/>
      <c r="LSB257" s="31"/>
      <c r="LSC257" s="31"/>
      <c r="LSD257" s="31"/>
      <c r="LSE257" s="31"/>
      <c r="LSF257" s="31"/>
      <c r="LSG257" s="31"/>
      <c r="LSH257" s="31"/>
      <c r="LSI257" s="31"/>
      <c r="LSJ257" s="31"/>
      <c r="LSK257" s="31"/>
      <c r="LSL257" s="31"/>
      <c r="LSM257" s="31"/>
      <c r="LSN257" s="31"/>
      <c r="LSO257" s="31"/>
      <c r="LSP257" s="31"/>
      <c r="LSQ257" s="31"/>
      <c r="LSR257" s="31"/>
      <c r="LSS257" s="31"/>
      <c r="LST257" s="31"/>
      <c r="LSU257" s="31"/>
      <c r="LSV257" s="31"/>
      <c r="LSW257" s="31"/>
      <c r="LSX257" s="31"/>
      <c r="LSY257" s="31"/>
      <c r="LSZ257" s="31"/>
      <c r="LTA257" s="31"/>
      <c r="LTB257" s="31"/>
      <c r="LTC257" s="31"/>
      <c r="LTD257" s="31"/>
      <c r="LTE257" s="31"/>
      <c r="LTF257" s="31"/>
      <c r="LTG257" s="31"/>
      <c r="LTH257" s="31"/>
      <c r="LTI257" s="31"/>
      <c r="LTJ257" s="31"/>
      <c r="LTK257" s="31"/>
      <c r="LTL257" s="31"/>
      <c r="LTM257" s="31"/>
      <c r="LTN257" s="31"/>
      <c r="LTO257" s="31"/>
      <c r="LTP257" s="31"/>
      <c r="LTQ257" s="31"/>
      <c r="LTR257" s="31"/>
      <c r="LTS257" s="31"/>
      <c r="LTT257" s="31"/>
      <c r="LTU257" s="31"/>
      <c r="LTV257" s="31"/>
      <c r="LTW257" s="31"/>
      <c r="LTX257" s="31"/>
      <c r="LTY257" s="31"/>
      <c r="LTZ257" s="31"/>
      <c r="LUA257" s="31"/>
      <c r="LUB257" s="31"/>
      <c r="LUC257" s="31"/>
      <c r="LUD257" s="31"/>
      <c r="LUE257" s="31"/>
      <c r="LUF257" s="31"/>
      <c r="LUG257" s="31"/>
      <c r="LUH257" s="31"/>
      <c r="LUI257" s="31"/>
      <c r="LUJ257" s="31"/>
      <c r="LUK257" s="31"/>
      <c r="LUL257" s="31"/>
      <c r="LUM257" s="31"/>
      <c r="LUN257" s="31"/>
      <c r="LUO257" s="31"/>
      <c r="LUP257" s="31"/>
      <c r="LUQ257" s="31"/>
      <c r="LUR257" s="31"/>
      <c r="LUS257" s="31"/>
      <c r="LUT257" s="31"/>
      <c r="LUU257" s="31"/>
      <c r="LUV257" s="31"/>
      <c r="LUW257" s="31"/>
      <c r="LUX257" s="31"/>
      <c r="LUY257" s="31"/>
      <c r="LUZ257" s="31"/>
      <c r="LVA257" s="31"/>
      <c r="LVB257" s="31"/>
      <c r="LVC257" s="31"/>
      <c r="LVD257" s="31"/>
      <c r="LVE257" s="31"/>
      <c r="LVF257" s="31"/>
      <c r="LVG257" s="31"/>
      <c r="LVH257" s="31"/>
      <c r="LVI257" s="31"/>
      <c r="LVJ257" s="31"/>
      <c r="LVK257" s="31"/>
      <c r="LVL257" s="31"/>
      <c r="LVM257" s="31"/>
      <c r="LVN257" s="31"/>
      <c r="LVO257" s="31"/>
      <c r="LVP257" s="31"/>
      <c r="LVQ257" s="31"/>
      <c r="LVR257" s="31"/>
      <c r="LVS257" s="31"/>
      <c r="LVT257" s="31"/>
      <c r="LVU257" s="31"/>
      <c r="LVV257" s="31"/>
      <c r="LVW257" s="31"/>
      <c r="LVX257" s="31"/>
      <c r="LVY257" s="31"/>
      <c r="LVZ257" s="31"/>
      <c r="LWA257" s="31"/>
      <c r="LWB257" s="31"/>
      <c r="LWC257" s="31"/>
      <c r="LWD257" s="31"/>
      <c r="LWE257" s="31"/>
      <c r="LWF257" s="31"/>
      <c r="LWG257" s="31"/>
      <c r="LWH257" s="31"/>
      <c r="LWI257" s="31"/>
      <c r="LWJ257" s="31"/>
      <c r="LWK257" s="31"/>
      <c r="LWL257" s="31"/>
      <c r="LWM257" s="31"/>
      <c r="LWN257" s="31"/>
      <c r="LWO257" s="31"/>
      <c r="LWP257" s="31"/>
      <c r="LWQ257" s="31"/>
      <c r="LWR257" s="31"/>
      <c r="LWS257" s="31"/>
      <c r="LWT257" s="31"/>
      <c r="LWU257" s="31"/>
      <c r="LWV257" s="31"/>
      <c r="LWW257" s="31"/>
      <c r="LWX257" s="31"/>
      <c r="LWY257" s="31"/>
      <c r="LWZ257" s="31"/>
      <c r="LXA257" s="31"/>
      <c r="LXB257" s="31"/>
      <c r="LXC257" s="31"/>
      <c r="LXD257" s="31"/>
      <c r="LXE257" s="31"/>
      <c r="LXF257" s="31"/>
      <c r="LXG257" s="31"/>
      <c r="LXH257" s="31"/>
      <c r="LXI257" s="31"/>
      <c r="LXJ257" s="31"/>
      <c r="LXK257" s="31"/>
      <c r="LXL257" s="31"/>
      <c r="LXM257" s="31"/>
      <c r="LXN257" s="31"/>
      <c r="LXO257" s="31"/>
      <c r="LXP257" s="31"/>
      <c r="LXQ257" s="31"/>
      <c r="LXR257" s="31"/>
      <c r="LXS257" s="31"/>
      <c r="LXT257" s="31"/>
      <c r="LXU257" s="31"/>
      <c r="LXV257" s="31"/>
      <c r="LXW257" s="31"/>
      <c r="LXX257" s="31"/>
      <c r="LXY257" s="31"/>
      <c r="LXZ257" s="31"/>
      <c r="LYA257" s="31"/>
      <c r="LYB257" s="31"/>
      <c r="LYC257" s="31"/>
      <c r="LYD257" s="31"/>
      <c r="LYE257" s="31"/>
      <c r="LYF257" s="31"/>
      <c r="LYG257" s="31"/>
      <c r="LYH257" s="31"/>
      <c r="LYI257" s="31"/>
      <c r="LYJ257" s="31"/>
      <c r="LYK257" s="31"/>
      <c r="LYL257" s="31"/>
      <c r="LYM257" s="31"/>
      <c r="LYN257" s="31"/>
      <c r="LYO257" s="31"/>
      <c r="LYP257" s="31"/>
      <c r="LYQ257" s="31"/>
      <c r="LYR257" s="31"/>
      <c r="LYS257" s="31"/>
      <c r="LYT257" s="31"/>
      <c r="LYU257" s="31"/>
      <c r="LYV257" s="31"/>
      <c r="LYW257" s="31"/>
      <c r="LYX257" s="31"/>
      <c r="LYY257" s="31"/>
      <c r="LYZ257" s="31"/>
      <c r="LZA257" s="31"/>
      <c r="LZB257" s="31"/>
      <c r="LZC257" s="31"/>
      <c r="LZD257" s="31"/>
      <c r="LZE257" s="31"/>
      <c r="LZF257" s="31"/>
      <c r="LZG257" s="31"/>
      <c r="LZH257" s="31"/>
      <c r="LZI257" s="31"/>
      <c r="LZJ257" s="31"/>
      <c r="LZK257" s="31"/>
      <c r="LZL257" s="31"/>
      <c r="LZM257" s="31"/>
      <c r="LZN257" s="31"/>
      <c r="LZO257" s="31"/>
      <c r="LZP257" s="31"/>
      <c r="LZQ257" s="31"/>
      <c r="LZR257" s="31"/>
      <c r="LZS257" s="31"/>
      <c r="LZT257" s="31"/>
      <c r="LZU257" s="31"/>
      <c r="LZV257" s="31"/>
      <c r="LZW257" s="31"/>
      <c r="LZX257" s="31"/>
      <c r="LZY257" s="31"/>
      <c r="LZZ257" s="31"/>
      <c r="MAA257" s="31"/>
      <c r="MAB257" s="31"/>
      <c r="MAC257" s="31"/>
      <c r="MAD257" s="31"/>
      <c r="MAE257" s="31"/>
      <c r="MAF257" s="31"/>
      <c r="MAG257" s="31"/>
      <c r="MAH257" s="31"/>
      <c r="MAI257" s="31"/>
      <c r="MAJ257" s="31"/>
      <c r="MAK257" s="31"/>
      <c r="MAL257" s="31"/>
      <c r="MAM257" s="31"/>
      <c r="MAN257" s="31"/>
      <c r="MAO257" s="31"/>
      <c r="MAP257" s="31"/>
      <c r="MAQ257" s="31"/>
      <c r="MAR257" s="31"/>
      <c r="MAS257" s="31"/>
      <c r="MAT257" s="31"/>
      <c r="MAU257" s="31"/>
      <c r="MAV257" s="31"/>
      <c r="MAW257" s="31"/>
      <c r="MAX257" s="31"/>
      <c r="MAY257" s="31"/>
      <c r="MAZ257" s="31"/>
      <c r="MBA257" s="31"/>
      <c r="MBB257" s="31"/>
      <c r="MBC257" s="31"/>
      <c r="MBD257" s="31"/>
      <c r="MBE257" s="31"/>
      <c r="MBF257" s="31"/>
      <c r="MBG257" s="31"/>
      <c r="MBH257" s="31"/>
      <c r="MBI257" s="31"/>
      <c r="MBJ257" s="31"/>
      <c r="MBK257" s="31"/>
      <c r="MBL257" s="31"/>
      <c r="MBM257" s="31"/>
      <c r="MBN257" s="31"/>
      <c r="MBO257" s="31"/>
      <c r="MBP257" s="31"/>
      <c r="MBQ257" s="31"/>
      <c r="MBR257" s="31"/>
      <c r="MBS257" s="31"/>
      <c r="MBT257" s="31"/>
      <c r="MBU257" s="31"/>
      <c r="MBV257" s="31"/>
      <c r="MBW257" s="31"/>
      <c r="MBX257" s="31"/>
      <c r="MBY257" s="31"/>
      <c r="MBZ257" s="31"/>
      <c r="MCA257" s="31"/>
      <c r="MCB257" s="31"/>
      <c r="MCC257" s="31"/>
      <c r="MCD257" s="31"/>
      <c r="MCE257" s="31"/>
      <c r="MCF257" s="31"/>
      <c r="MCG257" s="31"/>
      <c r="MCH257" s="31"/>
      <c r="MCI257" s="31"/>
      <c r="MCJ257" s="31"/>
      <c r="MCK257" s="31"/>
      <c r="MCL257" s="31"/>
      <c r="MCM257" s="31"/>
      <c r="MCN257" s="31"/>
      <c r="MCO257" s="31"/>
      <c r="MCP257" s="31"/>
      <c r="MCQ257" s="31"/>
      <c r="MCR257" s="31"/>
      <c r="MCS257" s="31"/>
      <c r="MCT257" s="31"/>
      <c r="MCU257" s="31"/>
      <c r="MCV257" s="31"/>
      <c r="MCW257" s="31"/>
      <c r="MCX257" s="31"/>
      <c r="MCY257" s="31"/>
      <c r="MCZ257" s="31"/>
      <c r="MDA257" s="31"/>
      <c r="MDB257" s="31"/>
      <c r="MDC257" s="31"/>
      <c r="MDD257" s="31"/>
      <c r="MDE257" s="31"/>
      <c r="MDF257" s="31"/>
      <c r="MDG257" s="31"/>
      <c r="MDH257" s="31"/>
      <c r="MDI257" s="31"/>
      <c r="MDJ257" s="31"/>
      <c r="MDK257" s="31"/>
      <c r="MDL257" s="31"/>
      <c r="MDM257" s="31"/>
      <c r="MDN257" s="31"/>
      <c r="MDO257" s="31"/>
      <c r="MDP257" s="31"/>
      <c r="MDQ257" s="31"/>
      <c r="MDR257" s="31"/>
      <c r="MDS257" s="31"/>
      <c r="MDT257" s="31"/>
      <c r="MDU257" s="31"/>
      <c r="MDV257" s="31"/>
      <c r="MDW257" s="31"/>
      <c r="MDX257" s="31"/>
      <c r="MDY257" s="31"/>
      <c r="MDZ257" s="31"/>
      <c r="MEA257" s="31"/>
      <c r="MEB257" s="31"/>
      <c r="MEC257" s="31"/>
      <c r="MED257" s="31"/>
      <c r="MEE257" s="31"/>
      <c r="MEF257" s="31"/>
      <c r="MEG257" s="31"/>
      <c r="MEH257" s="31"/>
      <c r="MEI257" s="31"/>
      <c r="MEJ257" s="31"/>
      <c r="MEK257" s="31"/>
      <c r="MEL257" s="31"/>
      <c r="MEM257" s="31"/>
      <c r="MEN257" s="31"/>
      <c r="MEO257" s="31"/>
      <c r="MEP257" s="31"/>
      <c r="MEQ257" s="31"/>
      <c r="MER257" s="31"/>
      <c r="MES257" s="31"/>
      <c r="MET257" s="31"/>
      <c r="MEU257" s="31"/>
      <c r="MEV257" s="31"/>
      <c r="MEW257" s="31"/>
      <c r="MEX257" s="31"/>
      <c r="MEY257" s="31"/>
      <c r="MEZ257" s="31"/>
      <c r="MFA257" s="31"/>
      <c r="MFB257" s="31"/>
      <c r="MFC257" s="31"/>
      <c r="MFD257" s="31"/>
      <c r="MFE257" s="31"/>
      <c r="MFF257" s="31"/>
      <c r="MFG257" s="31"/>
      <c r="MFH257" s="31"/>
      <c r="MFI257" s="31"/>
      <c r="MFJ257" s="31"/>
      <c r="MFK257" s="31"/>
      <c r="MFL257" s="31"/>
      <c r="MFM257" s="31"/>
      <c r="MFN257" s="31"/>
      <c r="MFO257" s="31"/>
      <c r="MFP257" s="31"/>
      <c r="MFQ257" s="31"/>
      <c r="MFR257" s="31"/>
      <c r="MFS257" s="31"/>
      <c r="MFT257" s="31"/>
      <c r="MFU257" s="31"/>
      <c r="MFV257" s="31"/>
      <c r="MFW257" s="31"/>
      <c r="MFX257" s="31"/>
      <c r="MFY257" s="31"/>
      <c r="MFZ257" s="31"/>
      <c r="MGA257" s="31"/>
      <c r="MGB257" s="31"/>
      <c r="MGC257" s="31"/>
      <c r="MGD257" s="31"/>
      <c r="MGE257" s="31"/>
      <c r="MGF257" s="31"/>
      <c r="MGG257" s="31"/>
      <c r="MGH257" s="31"/>
      <c r="MGI257" s="31"/>
      <c r="MGJ257" s="31"/>
      <c r="MGK257" s="31"/>
      <c r="MGL257" s="31"/>
      <c r="MGM257" s="31"/>
      <c r="MGN257" s="31"/>
      <c r="MGO257" s="31"/>
      <c r="MGP257" s="31"/>
      <c r="MGQ257" s="31"/>
      <c r="MGR257" s="31"/>
      <c r="MGS257" s="31"/>
      <c r="MGT257" s="31"/>
      <c r="MGU257" s="31"/>
      <c r="MGV257" s="31"/>
      <c r="MGW257" s="31"/>
      <c r="MGX257" s="31"/>
      <c r="MGY257" s="31"/>
      <c r="MGZ257" s="31"/>
      <c r="MHA257" s="31"/>
      <c r="MHB257" s="31"/>
      <c r="MHC257" s="31"/>
      <c r="MHD257" s="31"/>
      <c r="MHE257" s="31"/>
      <c r="MHF257" s="31"/>
      <c r="MHG257" s="31"/>
      <c r="MHH257" s="31"/>
      <c r="MHI257" s="31"/>
      <c r="MHJ257" s="31"/>
      <c r="MHK257" s="31"/>
      <c r="MHL257" s="31"/>
      <c r="MHM257" s="31"/>
      <c r="MHN257" s="31"/>
      <c r="MHO257" s="31"/>
      <c r="MHP257" s="31"/>
      <c r="MHQ257" s="31"/>
      <c r="MHR257" s="31"/>
      <c r="MHS257" s="31"/>
      <c r="MHT257" s="31"/>
      <c r="MHU257" s="31"/>
      <c r="MHV257" s="31"/>
      <c r="MHW257" s="31"/>
      <c r="MHX257" s="31"/>
      <c r="MHY257" s="31"/>
      <c r="MHZ257" s="31"/>
      <c r="MIA257" s="31"/>
      <c r="MIB257" s="31"/>
      <c r="MIC257" s="31"/>
      <c r="MID257" s="31"/>
      <c r="MIE257" s="31"/>
      <c r="MIF257" s="31"/>
      <c r="MIG257" s="31"/>
      <c r="MIH257" s="31"/>
      <c r="MII257" s="31"/>
      <c r="MIJ257" s="31"/>
      <c r="MIK257" s="31"/>
      <c r="MIL257" s="31"/>
      <c r="MIM257" s="31"/>
      <c r="MIN257" s="31"/>
      <c r="MIO257" s="31"/>
      <c r="MIP257" s="31"/>
      <c r="MIQ257" s="31"/>
      <c r="MIR257" s="31"/>
      <c r="MIS257" s="31"/>
      <c r="MIT257" s="31"/>
      <c r="MIU257" s="31"/>
      <c r="MIV257" s="31"/>
      <c r="MIW257" s="31"/>
      <c r="MIX257" s="31"/>
      <c r="MIY257" s="31"/>
      <c r="MIZ257" s="31"/>
      <c r="MJA257" s="31"/>
      <c r="MJB257" s="31"/>
      <c r="MJC257" s="31"/>
      <c r="MJD257" s="31"/>
      <c r="MJE257" s="31"/>
      <c r="MJF257" s="31"/>
      <c r="MJG257" s="31"/>
      <c r="MJH257" s="31"/>
      <c r="MJI257" s="31"/>
      <c r="MJJ257" s="31"/>
      <c r="MJK257" s="31"/>
      <c r="MJL257" s="31"/>
      <c r="MJM257" s="31"/>
      <c r="MJN257" s="31"/>
      <c r="MJO257" s="31"/>
      <c r="MJP257" s="31"/>
      <c r="MJQ257" s="31"/>
      <c r="MJR257" s="31"/>
      <c r="MJS257" s="31"/>
      <c r="MJT257" s="31"/>
      <c r="MJU257" s="31"/>
      <c r="MJV257" s="31"/>
      <c r="MJW257" s="31"/>
      <c r="MJX257" s="31"/>
      <c r="MJY257" s="31"/>
      <c r="MJZ257" s="31"/>
      <c r="MKA257" s="31"/>
      <c r="MKB257" s="31"/>
      <c r="MKC257" s="31"/>
      <c r="MKD257" s="31"/>
      <c r="MKE257" s="31"/>
      <c r="MKF257" s="31"/>
      <c r="MKG257" s="31"/>
      <c r="MKH257" s="31"/>
      <c r="MKI257" s="31"/>
      <c r="MKJ257" s="31"/>
      <c r="MKK257" s="31"/>
      <c r="MKL257" s="31"/>
      <c r="MKM257" s="31"/>
      <c r="MKN257" s="31"/>
      <c r="MKO257" s="31"/>
      <c r="MKP257" s="31"/>
      <c r="MKQ257" s="31"/>
      <c r="MKR257" s="31"/>
      <c r="MKS257" s="31"/>
      <c r="MKT257" s="31"/>
      <c r="MKU257" s="31"/>
      <c r="MKV257" s="31"/>
      <c r="MKW257" s="31"/>
      <c r="MKX257" s="31"/>
      <c r="MKY257" s="31"/>
      <c r="MKZ257" s="31"/>
      <c r="MLA257" s="31"/>
      <c r="MLB257" s="31"/>
      <c r="MLC257" s="31"/>
      <c r="MLD257" s="31"/>
      <c r="MLE257" s="31"/>
      <c r="MLF257" s="31"/>
      <c r="MLG257" s="31"/>
      <c r="MLH257" s="31"/>
      <c r="MLI257" s="31"/>
      <c r="MLJ257" s="31"/>
      <c r="MLK257" s="31"/>
      <c r="MLL257" s="31"/>
      <c r="MLM257" s="31"/>
      <c r="MLN257" s="31"/>
      <c r="MLO257" s="31"/>
      <c r="MLP257" s="31"/>
      <c r="MLQ257" s="31"/>
      <c r="MLR257" s="31"/>
      <c r="MLS257" s="31"/>
      <c r="MLT257" s="31"/>
      <c r="MLU257" s="31"/>
      <c r="MLV257" s="31"/>
      <c r="MLW257" s="31"/>
      <c r="MLX257" s="31"/>
      <c r="MLY257" s="31"/>
      <c r="MLZ257" s="31"/>
      <c r="MMA257" s="31"/>
      <c r="MMB257" s="31"/>
      <c r="MMC257" s="31"/>
      <c r="MMD257" s="31"/>
      <c r="MME257" s="31"/>
      <c r="MMF257" s="31"/>
      <c r="MMG257" s="31"/>
      <c r="MMH257" s="31"/>
      <c r="MMI257" s="31"/>
      <c r="MMJ257" s="31"/>
      <c r="MMK257" s="31"/>
      <c r="MML257" s="31"/>
      <c r="MMM257" s="31"/>
      <c r="MMN257" s="31"/>
      <c r="MMO257" s="31"/>
      <c r="MMP257" s="31"/>
      <c r="MMQ257" s="31"/>
      <c r="MMR257" s="31"/>
      <c r="MMS257" s="31"/>
      <c r="MMT257" s="31"/>
      <c r="MMU257" s="31"/>
      <c r="MMV257" s="31"/>
      <c r="MMW257" s="31"/>
      <c r="MMX257" s="31"/>
      <c r="MMY257" s="31"/>
      <c r="MMZ257" s="31"/>
      <c r="MNA257" s="31"/>
      <c r="MNB257" s="31"/>
      <c r="MNC257" s="31"/>
      <c r="MND257" s="31"/>
      <c r="MNE257" s="31"/>
      <c r="MNF257" s="31"/>
      <c r="MNG257" s="31"/>
      <c r="MNH257" s="31"/>
      <c r="MNI257" s="31"/>
      <c r="MNJ257" s="31"/>
      <c r="MNK257" s="31"/>
      <c r="MNL257" s="31"/>
      <c r="MNM257" s="31"/>
      <c r="MNN257" s="31"/>
      <c r="MNO257" s="31"/>
      <c r="MNP257" s="31"/>
      <c r="MNQ257" s="31"/>
      <c r="MNR257" s="31"/>
      <c r="MNS257" s="31"/>
      <c r="MNT257" s="31"/>
      <c r="MNU257" s="31"/>
      <c r="MNV257" s="31"/>
      <c r="MNW257" s="31"/>
      <c r="MNX257" s="31"/>
      <c r="MNY257" s="31"/>
      <c r="MNZ257" s="31"/>
      <c r="MOA257" s="31"/>
      <c r="MOB257" s="31"/>
      <c r="MOC257" s="31"/>
      <c r="MOD257" s="31"/>
      <c r="MOE257" s="31"/>
      <c r="MOF257" s="31"/>
      <c r="MOG257" s="31"/>
      <c r="MOH257" s="31"/>
      <c r="MOI257" s="31"/>
      <c r="MOJ257" s="31"/>
      <c r="MOK257" s="31"/>
      <c r="MOL257" s="31"/>
      <c r="MOM257" s="31"/>
      <c r="MON257" s="31"/>
      <c r="MOO257" s="31"/>
      <c r="MOP257" s="31"/>
      <c r="MOQ257" s="31"/>
      <c r="MOR257" s="31"/>
      <c r="MOS257" s="31"/>
      <c r="MOT257" s="31"/>
      <c r="MOU257" s="31"/>
      <c r="MOV257" s="31"/>
      <c r="MOW257" s="31"/>
      <c r="MOX257" s="31"/>
      <c r="MOY257" s="31"/>
      <c r="MOZ257" s="31"/>
      <c r="MPA257" s="31"/>
      <c r="MPB257" s="31"/>
      <c r="MPC257" s="31"/>
      <c r="MPD257" s="31"/>
      <c r="MPE257" s="31"/>
      <c r="MPF257" s="31"/>
      <c r="MPG257" s="31"/>
      <c r="MPH257" s="31"/>
      <c r="MPI257" s="31"/>
      <c r="MPJ257" s="31"/>
      <c r="MPK257" s="31"/>
      <c r="MPL257" s="31"/>
      <c r="MPM257" s="31"/>
      <c r="MPN257" s="31"/>
      <c r="MPO257" s="31"/>
      <c r="MPP257" s="31"/>
      <c r="MPQ257" s="31"/>
      <c r="MPR257" s="31"/>
      <c r="MPS257" s="31"/>
      <c r="MPT257" s="31"/>
      <c r="MPU257" s="31"/>
      <c r="MPV257" s="31"/>
      <c r="MPW257" s="31"/>
      <c r="MPX257" s="31"/>
      <c r="MPY257" s="31"/>
      <c r="MPZ257" s="31"/>
      <c r="MQA257" s="31"/>
      <c r="MQB257" s="31"/>
      <c r="MQC257" s="31"/>
      <c r="MQD257" s="31"/>
      <c r="MQE257" s="31"/>
      <c r="MQF257" s="31"/>
      <c r="MQG257" s="31"/>
      <c r="MQH257" s="31"/>
      <c r="MQI257" s="31"/>
      <c r="MQJ257" s="31"/>
      <c r="MQK257" s="31"/>
      <c r="MQL257" s="31"/>
      <c r="MQM257" s="31"/>
      <c r="MQN257" s="31"/>
      <c r="MQO257" s="31"/>
      <c r="MQP257" s="31"/>
      <c r="MQQ257" s="31"/>
      <c r="MQR257" s="31"/>
      <c r="MQS257" s="31"/>
      <c r="MQT257" s="31"/>
      <c r="MQU257" s="31"/>
      <c r="MQV257" s="31"/>
      <c r="MQW257" s="31"/>
      <c r="MQX257" s="31"/>
      <c r="MQY257" s="31"/>
      <c r="MQZ257" s="31"/>
      <c r="MRA257" s="31"/>
      <c r="MRB257" s="31"/>
      <c r="MRC257" s="31"/>
      <c r="MRD257" s="31"/>
      <c r="MRE257" s="31"/>
      <c r="MRF257" s="31"/>
      <c r="MRG257" s="31"/>
      <c r="MRH257" s="31"/>
      <c r="MRI257" s="31"/>
      <c r="MRJ257" s="31"/>
      <c r="MRK257" s="31"/>
      <c r="MRL257" s="31"/>
      <c r="MRM257" s="31"/>
      <c r="MRN257" s="31"/>
      <c r="MRO257" s="31"/>
      <c r="MRP257" s="31"/>
      <c r="MRQ257" s="31"/>
      <c r="MRR257" s="31"/>
      <c r="MRS257" s="31"/>
      <c r="MRT257" s="31"/>
      <c r="MRU257" s="31"/>
      <c r="MRV257" s="31"/>
      <c r="MRW257" s="31"/>
      <c r="MRX257" s="31"/>
      <c r="MRY257" s="31"/>
      <c r="MRZ257" s="31"/>
      <c r="MSA257" s="31"/>
      <c r="MSB257" s="31"/>
      <c r="MSC257" s="31"/>
      <c r="MSD257" s="31"/>
      <c r="MSE257" s="31"/>
      <c r="MSF257" s="31"/>
      <c r="MSG257" s="31"/>
      <c r="MSH257" s="31"/>
      <c r="MSI257" s="31"/>
      <c r="MSJ257" s="31"/>
      <c r="MSK257" s="31"/>
      <c r="MSL257" s="31"/>
      <c r="MSM257" s="31"/>
      <c r="MSN257" s="31"/>
      <c r="MSO257" s="31"/>
      <c r="MSP257" s="31"/>
      <c r="MSQ257" s="31"/>
      <c r="MSR257" s="31"/>
      <c r="MSS257" s="31"/>
      <c r="MST257" s="31"/>
      <c r="MSU257" s="31"/>
      <c r="MSV257" s="31"/>
      <c r="MSW257" s="31"/>
      <c r="MSX257" s="31"/>
      <c r="MSY257" s="31"/>
      <c r="MSZ257" s="31"/>
      <c r="MTA257" s="31"/>
      <c r="MTB257" s="31"/>
      <c r="MTC257" s="31"/>
      <c r="MTD257" s="31"/>
      <c r="MTE257" s="31"/>
      <c r="MTF257" s="31"/>
      <c r="MTG257" s="31"/>
      <c r="MTH257" s="31"/>
      <c r="MTI257" s="31"/>
      <c r="MTJ257" s="31"/>
      <c r="MTK257" s="31"/>
      <c r="MTL257" s="31"/>
      <c r="MTM257" s="31"/>
      <c r="MTN257" s="31"/>
      <c r="MTO257" s="31"/>
      <c r="MTP257" s="31"/>
      <c r="MTQ257" s="31"/>
      <c r="MTR257" s="31"/>
      <c r="MTS257" s="31"/>
      <c r="MTT257" s="31"/>
      <c r="MTU257" s="31"/>
      <c r="MTV257" s="31"/>
      <c r="MTW257" s="31"/>
      <c r="MTX257" s="31"/>
      <c r="MTY257" s="31"/>
      <c r="MTZ257" s="31"/>
      <c r="MUA257" s="31"/>
      <c r="MUB257" s="31"/>
      <c r="MUC257" s="31"/>
      <c r="MUD257" s="31"/>
      <c r="MUE257" s="31"/>
      <c r="MUF257" s="31"/>
      <c r="MUG257" s="31"/>
      <c r="MUH257" s="31"/>
      <c r="MUI257" s="31"/>
      <c r="MUJ257" s="31"/>
      <c r="MUK257" s="31"/>
      <c r="MUL257" s="31"/>
      <c r="MUM257" s="31"/>
      <c r="MUN257" s="31"/>
      <c r="MUO257" s="31"/>
      <c r="MUP257" s="31"/>
      <c r="MUQ257" s="31"/>
      <c r="MUR257" s="31"/>
      <c r="MUS257" s="31"/>
      <c r="MUT257" s="31"/>
      <c r="MUU257" s="31"/>
      <c r="MUV257" s="31"/>
      <c r="MUW257" s="31"/>
      <c r="MUX257" s="31"/>
      <c r="MUY257" s="31"/>
      <c r="MUZ257" s="31"/>
      <c r="MVA257" s="31"/>
      <c r="MVB257" s="31"/>
      <c r="MVC257" s="31"/>
      <c r="MVD257" s="31"/>
      <c r="MVE257" s="31"/>
      <c r="MVF257" s="31"/>
      <c r="MVG257" s="31"/>
      <c r="MVH257" s="31"/>
      <c r="MVI257" s="31"/>
      <c r="MVJ257" s="31"/>
      <c r="MVK257" s="31"/>
      <c r="MVL257" s="31"/>
      <c r="MVM257" s="31"/>
      <c r="MVN257" s="31"/>
      <c r="MVO257" s="31"/>
      <c r="MVP257" s="31"/>
      <c r="MVQ257" s="31"/>
      <c r="MVR257" s="31"/>
      <c r="MVS257" s="31"/>
      <c r="MVT257" s="31"/>
      <c r="MVU257" s="31"/>
      <c r="MVV257" s="31"/>
      <c r="MVW257" s="31"/>
      <c r="MVX257" s="31"/>
      <c r="MVY257" s="31"/>
      <c r="MVZ257" s="31"/>
      <c r="MWA257" s="31"/>
      <c r="MWB257" s="31"/>
      <c r="MWC257" s="31"/>
      <c r="MWD257" s="31"/>
      <c r="MWE257" s="31"/>
      <c r="MWF257" s="31"/>
      <c r="MWG257" s="31"/>
      <c r="MWH257" s="31"/>
      <c r="MWI257" s="31"/>
      <c r="MWJ257" s="31"/>
      <c r="MWK257" s="31"/>
      <c r="MWL257" s="31"/>
      <c r="MWM257" s="31"/>
      <c r="MWN257" s="31"/>
      <c r="MWO257" s="31"/>
      <c r="MWP257" s="31"/>
      <c r="MWQ257" s="31"/>
      <c r="MWR257" s="31"/>
      <c r="MWS257" s="31"/>
      <c r="MWT257" s="31"/>
      <c r="MWU257" s="31"/>
      <c r="MWV257" s="31"/>
      <c r="MWW257" s="31"/>
      <c r="MWX257" s="31"/>
      <c r="MWY257" s="31"/>
      <c r="MWZ257" s="31"/>
      <c r="MXA257" s="31"/>
      <c r="MXB257" s="31"/>
      <c r="MXC257" s="31"/>
      <c r="MXD257" s="31"/>
      <c r="MXE257" s="31"/>
      <c r="MXF257" s="31"/>
      <c r="MXG257" s="31"/>
      <c r="MXH257" s="31"/>
      <c r="MXI257" s="31"/>
      <c r="MXJ257" s="31"/>
      <c r="MXK257" s="31"/>
      <c r="MXL257" s="31"/>
      <c r="MXM257" s="31"/>
      <c r="MXN257" s="31"/>
      <c r="MXO257" s="31"/>
      <c r="MXP257" s="31"/>
      <c r="MXQ257" s="31"/>
      <c r="MXR257" s="31"/>
      <c r="MXS257" s="31"/>
      <c r="MXT257" s="31"/>
      <c r="MXU257" s="31"/>
      <c r="MXV257" s="31"/>
      <c r="MXW257" s="31"/>
      <c r="MXX257" s="31"/>
      <c r="MXY257" s="31"/>
      <c r="MXZ257" s="31"/>
      <c r="MYA257" s="31"/>
      <c r="MYB257" s="31"/>
      <c r="MYC257" s="31"/>
      <c r="MYD257" s="31"/>
      <c r="MYE257" s="31"/>
      <c r="MYF257" s="31"/>
      <c r="MYG257" s="31"/>
      <c r="MYH257" s="31"/>
      <c r="MYI257" s="31"/>
      <c r="MYJ257" s="31"/>
      <c r="MYK257" s="31"/>
      <c r="MYL257" s="31"/>
      <c r="MYM257" s="31"/>
      <c r="MYN257" s="31"/>
      <c r="MYO257" s="31"/>
      <c r="MYP257" s="31"/>
      <c r="MYQ257" s="31"/>
      <c r="MYR257" s="31"/>
      <c r="MYS257" s="31"/>
      <c r="MYT257" s="31"/>
      <c r="MYU257" s="31"/>
      <c r="MYV257" s="31"/>
      <c r="MYW257" s="31"/>
      <c r="MYX257" s="31"/>
      <c r="MYY257" s="31"/>
      <c r="MYZ257" s="31"/>
      <c r="MZA257" s="31"/>
      <c r="MZB257" s="31"/>
      <c r="MZC257" s="31"/>
      <c r="MZD257" s="31"/>
      <c r="MZE257" s="31"/>
      <c r="MZF257" s="31"/>
      <c r="MZG257" s="31"/>
      <c r="MZH257" s="31"/>
      <c r="MZI257" s="31"/>
      <c r="MZJ257" s="31"/>
      <c r="MZK257" s="31"/>
      <c r="MZL257" s="31"/>
      <c r="MZM257" s="31"/>
      <c r="MZN257" s="31"/>
      <c r="MZO257" s="31"/>
      <c r="MZP257" s="31"/>
      <c r="MZQ257" s="31"/>
      <c r="MZR257" s="31"/>
      <c r="MZS257" s="31"/>
      <c r="MZT257" s="31"/>
      <c r="MZU257" s="31"/>
      <c r="MZV257" s="31"/>
      <c r="MZW257" s="31"/>
      <c r="MZX257" s="31"/>
      <c r="MZY257" s="31"/>
      <c r="MZZ257" s="31"/>
      <c r="NAA257" s="31"/>
      <c r="NAB257" s="31"/>
      <c r="NAC257" s="31"/>
      <c r="NAD257" s="31"/>
      <c r="NAE257" s="31"/>
      <c r="NAF257" s="31"/>
      <c r="NAG257" s="31"/>
      <c r="NAH257" s="31"/>
      <c r="NAI257" s="31"/>
      <c r="NAJ257" s="31"/>
      <c r="NAK257" s="31"/>
      <c r="NAL257" s="31"/>
      <c r="NAM257" s="31"/>
      <c r="NAN257" s="31"/>
      <c r="NAO257" s="31"/>
      <c r="NAP257" s="31"/>
      <c r="NAQ257" s="31"/>
      <c r="NAR257" s="31"/>
      <c r="NAS257" s="31"/>
      <c r="NAT257" s="31"/>
      <c r="NAU257" s="31"/>
      <c r="NAV257" s="31"/>
      <c r="NAW257" s="31"/>
      <c r="NAX257" s="31"/>
      <c r="NAY257" s="31"/>
      <c r="NAZ257" s="31"/>
      <c r="NBA257" s="31"/>
      <c r="NBB257" s="31"/>
      <c r="NBC257" s="31"/>
      <c r="NBD257" s="31"/>
      <c r="NBE257" s="31"/>
      <c r="NBF257" s="31"/>
      <c r="NBG257" s="31"/>
      <c r="NBH257" s="31"/>
      <c r="NBI257" s="31"/>
      <c r="NBJ257" s="31"/>
      <c r="NBK257" s="31"/>
      <c r="NBL257" s="31"/>
      <c r="NBM257" s="31"/>
      <c r="NBN257" s="31"/>
      <c r="NBO257" s="31"/>
      <c r="NBP257" s="31"/>
      <c r="NBQ257" s="31"/>
      <c r="NBR257" s="31"/>
      <c r="NBS257" s="31"/>
      <c r="NBT257" s="31"/>
      <c r="NBU257" s="31"/>
      <c r="NBV257" s="31"/>
      <c r="NBW257" s="31"/>
      <c r="NBX257" s="31"/>
      <c r="NBY257" s="31"/>
      <c r="NBZ257" s="31"/>
      <c r="NCA257" s="31"/>
      <c r="NCB257" s="31"/>
      <c r="NCC257" s="31"/>
      <c r="NCD257" s="31"/>
      <c r="NCE257" s="31"/>
      <c r="NCF257" s="31"/>
      <c r="NCG257" s="31"/>
      <c r="NCH257" s="31"/>
      <c r="NCI257" s="31"/>
      <c r="NCJ257" s="31"/>
      <c r="NCK257" s="31"/>
      <c r="NCL257" s="31"/>
      <c r="NCM257" s="31"/>
      <c r="NCN257" s="31"/>
      <c r="NCO257" s="31"/>
      <c r="NCP257" s="31"/>
      <c r="NCQ257" s="31"/>
      <c r="NCR257" s="31"/>
      <c r="NCS257" s="31"/>
      <c r="NCT257" s="31"/>
      <c r="NCU257" s="31"/>
      <c r="NCV257" s="31"/>
      <c r="NCW257" s="31"/>
      <c r="NCX257" s="31"/>
      <c r="NCY257" s="31"/>
      <c r="NCZ257" s="31"/>
      <c r="NDA257" s="31"/>
      <c r="NDB257" s="31"/>
      <c r="NDC257" s="31"/>
      <c r="NDD257" s="31"/>
      <c r="NDE257" s="31"/>
      <c r="NDF257" s="31"/>
      <c r="NDG257" s="31"/>
      <c r="NDH257" s="31"/>
      <c r="NDI257" s="31"/>
      <c r="NDJ257" s="31"/>
      <c r="NDK257" s="31"/>
      <c r="NDL257" s="31"/>
      <c r="NDM257" s="31"/>
      <c r="NDN257" s="31"/>
      <c r="NDO257" s="31"/>
      <c r="NDP257" s="31"/>
      <c r="NDQ257" s="31"/>
      <c r="NDR257" s="31"/>
      <c r="NDS257" s="31"/>
      <c r="NDT257" s="31"/>
      <c r="NDU257" s="31"/>
      <c r="NDV257" s="31"/>
      <c r="NDW257" s="31"/>
      <c r="NDX257" s="31"/>
      <c r="NDY257" s="31"/>
      <c r="NDZ257" s="31"/>
      <c r="NEA257" s="31"/>
      <c r="NEB257" s="31"/>
      <c r="NEC257" s="31"/>
      <c r="NED257" s="31"/>
      <c r="NEE257" s="31"/>
      <c r="NEF257" s="31"/>
      <c r="NEG257" s="31"/>
      <c r="NEH257" s="31"/>
      <c r="NEI257" s="31"/>
      <c r="NEJ257" s="31"/>
      <c r="NEK257" s="31"/>
      <c r="NEL257" s="31"/>
      <c r="NEM257" s="31"/>
      <c r="NEN257" s="31"/>
      <c r="NEO257" s="31"/>
      <c r="NEP257" s="31"/>
      <c r="NEQ257" s="31"/>
      <c r="NER257" s="31"/>
      <c r="NES257" s="31"/>
      <c r="NET257" s="31"/>
      <c r="NEU257" s="31"/>
      <c r="NEV257" s="31"/>
      <c r="NEW257" s="31"/>
      <c r="NEX257" s="31"/>
      <c r="NEY257" s="31"/>
      <c r="NEZ257" s="31"/>
      <c r="NFA257" s="31"/>
      <c r="NFB257" s="31"/>
      <c r="NFC257" s="31"/>
      <c r="NFD257" s="31"/>
      <c r="NFE257" s="31"/>
      <c r="NFF257" s="31"/>
      <c r="NFG257" s="31"/>
      <c r="NFH257" s="31"/>
      <c r="NFI257" s="31"/>
      <c r="NFJ257" s="31"/>
      <c r="NFK257" s="31"/>
      <c r="NFL257" s="31"/>
      <c r="NFM257" s="31"/>
      <c r="NFN257" s="31"/>
      <c r="NFO257" s="31"/>
      <c r="NFP257" s="31"/>
      <c r="NFQ257" s="31"/>
      <c r="NFR257" s="31"/>
      <c r="NFS257" s="31"/>
      <c r="NFT257" s="31"/>
      <c r="NFU257" s="31"/>
      <c r="NFV257" s="31"/>
      <c r="NFW257" s="31"/>
      <c r="NFX257" s="31"/>
      <c r="NFY257" s="31"/>
      <c r="NFZ257" s="31"/>
      <c r="NGA257" s="31"/>
      <c r="NGB257" s="31"/>
      <c r="NGC257" s="31"/>
      <c r="NGD257" s="31"/>
      <c r="NGE257" s="31"/>
      <c r="NGF257" s="31"/>
      <c r="NGG257" s="31"/>
      <c r="NGH257" s="31"/>
      <c r="NGI257" s="31"/>
      <c r="NGJ257" s="31"/>
      <c r="NGK257" s="31"/>
      <c r="NGL257" s="31"/>
      <c r="NGM257" s="31"/>
      <c r="NGN257" s="31"/>
      <c r="NGO257" s="31"/>
      <c r="NGP257" s="31"/>
      <c r="NGQ257" s="31"/>
      <c r="NGR257" s="31"/>
      <c r="NGS257" s="31"/>
      <c r="NGT257" s="31"/>
      <c r="NGU257" s="31"/>
      <c r="NGV257" s="31"/>
      <c r="NGW257" s="31"/>
      <c r="NGX257" s="31"/>
      <c r="NGY257" s="31"/>
      <c r="NGZ257" s="31"/>
      <c r="NHA257" s="31"/>
      <c r="NHB257" s="31"/>
      <c r="NHC257" s="31"/>
      <c r="NHD257" s="31"/>
      <c r="NHE257" s="31"/>
      <c r="NHF257" s="31"/>
      <c r="NHG257" s="31"/>
      <c r="NHH257" s="31"/>
      <c r="NHI257" s="31"/>
      <c r="NHJ257" s="31"/>
      <c r="NHK257" s="31"/>
      <c r="NHL257" s="31"/>
      <c r="NHM257" s="31"/>
      <c r="NHN257" s="31"/>
      <c r="NHO257" s="31"/>
      <c r="NHP257" s="31"/>
      <c r="NHQ257" s="31"/>
      <c r="NHR257" s="31"/>
      <c r="NHS257" s="31"/>
      <c r="NHT257" s="31"/>
      <c r="NHU257" s="31"/>
      <c r="NHV257" s="31"/>
      <c r="NHW257" s="31"/>
      <c r="NHX257" s="31"/>
      <c r="NHY257" s="31"/>
      <c r="NHZ257" s="31"/>
      <c r="NIA257" s="31"/>
      <c r="NIB257" s="31"/>
      <c r="NIC257" s="31"/>
      <c r="NID257" s="31"/>
      <c r="NIE257" s="31"/>
      <c r="NIF257" s="31"/>
      <c r="NIG257" s="31"/>
      <c r="NIH257" s="31"/>
      <c r="NII257" s="31"/>
      <c r="NIJ257" s="31"/>
      <c r="NIK257" s="31"/>
      <c r="NIL257" s="31"/>
      <c r="NIM257" s="31"/>
      <c r="NIN257" s="31"/>
      <c r="NIO257" s="31"/>
      <c r="NIP257" s="31"/>
      <c r="NIQ257" s="31"/>
      <c r="NIR257" s="31"/>
      <c r="NIS257" s="31"/>
      <c r="NIT257" s="31"/>
      <c r="NIU257" s="31"/>
      <c r="NIV257" s="31"/>
      <c r="NIW257" s="31"/>
      <c r="NIX257" s="31"/>
      <c r="NIY257" s="31"/>
      <c r="NIZ257" s="31"/>
      <c r="NJA257" s="31"/>
      <c r="NJB257" s="31"/>
      <c r="NJC257" s="31"/>
      <c r="NJD257" s="31"/>
      <c r="NJE257" s="31"/>
      <c r="NJF257" s="31"/>
      <c r="NJG257" s="31"/>
      <c r="NJH257" s="31"/>
      <c r="NJI257" s="31"/>
      <c r="NJJ257" s="31"/>
      <c r="NJK257" s="31"/>
      <c r="NJL257" s="31"/>
      <c r="NJM257" s="31"/>
      <c r="NJN257" s="31"/>
      <c r="NJO257" s="31"/>
      <c r="NJP257" s="31"/>
      <c r="NJQ257" s="31"/>
      <c r="NJR257" s="31"/>
      <c r="NJS257" s="31"/>
      <c r="NJT257" s="31"/>
      <c r="NJU257" s="31"/>
      <c r="NJV257" s="31"/>
      <c r="NJW257" s="31"/>
      <c r="NJX257" s="31"/>
      <c r="NJY257" s="31"/>
      <c r="NJZ257" s="31"/>
      <c r="NKA257" s="31"/>
      <c r="NKB257" s="31"/>
      <c r="NKC257" s="31"/>
      <c r="NKD257" s="31"/>
      <c r="NKE257" s="31"/>
      <c r="NKF257" s="31"/>
      <c r="NKG257" s="31"/>
      <c r="NKH257" s="31"/>
      <c r="NKI257" s="31"/>
      <c r="NKJ257" s="31"/>
      <c r="NKK257" s="31"/>
      <c r="NKL257" s="31"/>
      <c r="NKM257" s="31"/>
      <c r="NKN257" s="31"/>
      <c r="NKO257" s="31"/>
      <c r="NKP257" s="31"/>
      <c r="NKQ257" s="31"/>
      <c r="NKR257" s="31"/>
      <c r="NKS257" s="31"/>
      <c r="NKT257" s="31"/>
      <c r="NKU257" s="31"/>
      <c r="NKV257" s="31"/>
      <c r="NKW257" s="31"/>
      <c r="NKX257" s="31"/>
      <c r="NKY257" s="31"/>
      <c r="NKZ257" s="31"/>
      <c r="NLA257" s="31"/>
      <c r="NLB257" s="31"/>
      <c r="NLC257" s="31"/>
      <c r="NLD257" s="31"/>
      <c r="NLE257" s="31"/>
      <c r="NLF257" s="31"/>
      <c r="NLG257" s="31"/>
      <c r="NLH257" s="31"/>
      <c r="NLI257" s="31"/>
      <c r="NLJ257" s="31"/>
      <c r="NLK257" s="31"/>
      <c r="NLL257" s="31"/>
      <c r="NLM257" s="31"/>
      <c r="NLN257" s="31"/>
      <c r="NLO257" s="31"/>
      <c r="NLP257" s="31"/>
      <c r="NLQ257" s="31"/>
      <c r="NLR257" s="31"/>
      <c r="NLS257" s="31"/>
      <c r="NLT257" s="31"/>
      <c r="NLU257" s="31"/>
      <c r="NLV257" s="31"/>
      <c r="NLW257" s="31"/>
      <c r="NLX257" s="31"/>
      <c r="NLY257" s="31"/>
      <c r="NLZ257" s="31"/>
      <c r="NMA257" s="31"/>
      <c r="NMB257" s="31"/>
      <c r="NMC257" s="31"/>
      <c r="NMD257" s="31"/>
      <c r="NME257" s="31"/>
      <c r="NMF257" s="31"/>
      <c r="NMG257" s="31"/>
      <c r="NMH257" s="31"/>
      <c r="NMI257" s="31"/>
      <c r="NMJ257" s="31"/>
      <c r="NMK257" s="31"/>
      <c r="NML257" s="31"/>
      <c r="NMM257" s="31"/>
      <c r="NMN257" s="31"/>
      <c r="NMO257" s="31"/>
      <c r="NMP257" s="31"/>
      <c r="NMQ257" s="31"/>
      <c r="NMR257" s="31"/>
      <c r="NMS257" s="31"/>
      <c r="NMT257" s="31"/>
      <c r="NMU257" s="31"/>
      <c r="NMV257" s="31"/>
      <c r="NMW257" s="31"/>
      <c r="NMX257" s="31"/>
      <c r="NMY257" s="31"/>
      <c r="NMZ257" s="31"/>
      <c r="NNA257" s="31"/>
      <c r="NNB257" s="31"/>
      <c r="NNC257" s="31"/>
      <c r="NND257" s="31"/>
      <c r="NNE257" s="31"/>
      <c r="NNF257" s="31"/>
      <c r="NNG257" s="31"/>
      <c r="NNH257" s="31"/>
      <c r="NNI257" s="31"/>
      <c r="NNJ257" s="31"/>
      <c r="NNK257" s="31"/>
      <c r="NNL257" s="31"/>
      <c r="NNM257" s="31"/>
      <c r="NNN257" s="31"/>
      <c r="NNO257" s="31"/>
      <c r="NNP257" s="31"/>
      <c r="NNQ257" s="31"/>
      <c r="NNR257" s="31"/>
      <c r="NNS257" s="31"/>
      <c r="NNT257" s="31"/>
      <c r="NNU257" s="31"/>
      <c r="NNV257" s="31"/>
      <c r="NNW257" s="31"/>
      <c r="NNX257" s="31"/>
      <c r="NNY257" s="31"/>
      <c r="NNZ257" s="31"/>
      <c r="NOA257" s="31"/>
      <c r="NOB257" s="31"/>
      <c r="NOC257" s="31"/>
      <c r="NOD257" s="31"/>
      <c r="NOE257" s="31"/>
      <c r="NOF257" s="31"/>
      <c r="NOG257" s="31"/>
      <c r="NOH257" s="31"/>
      <c r="NOI257" s="31"/>
      <c r="NOJ257" s="31"/>
      <c r="NOK257" s="31"/>
      <c r="NOL257" s="31"/>
      <c r="NOM257" s="31"/>
      <c r="NON257" s="31"/>
      <c r="NOO257" s="31"/>
      <c r="NOP257" s="31"/>
      <c r="NOQ257" s="31"/>
      <c r="NOR257" s="31"/>
      <c r="NOS257" s="31"/>
      <c r="NOT257" s="31"/>
      <c r="NOU257" s="31"/>
      <c r="NOV257" s="31"/>
      <c r="NOW257" s="31"/>
      <c r="NOX257" s="31"/>
      <c r="NOY257" s="31"/>
      <c r="NOZ257" s="31"/>
      <c r="NPA257" s="31"/>
      <c r="NPB257" s="31"/>
      <c r="NPC257" s="31"/>
      <c r="NPD257" s="31"/>
      <c r="NPE257" s="31"/>
      <c r="NPF257" s="31"/>
      <c r="NPG257" s="31"/>
      <c r="NPH257" s="31"/>
      <c r="NPI257" s="31"/>
      <c r="NPJ257" s="31"/>
      <c r="NPK257" s="31"/>
      <c r="NPL257" s="31"/>
      <c r="NPM257" s="31"/>
      <c r="NPN257" s="31"/>
      <c r="NPO257" s="31"/>
      <c r="NPP257" s="31"/>
      <c r="NPQ257" s="31"/>
      <c r="NPR257" s="31"/>
      <c r="NPS257" s="31"/>
      <c r="NPT257" s="31"/>
      <c r="NPU257" s="31"/>
      <c r="NPV257" s="31"/>
      <c r="NPW257" s="31"/>
      <c r="NPX257" s="31"/>
      <c r="NPY257" s="31"/>
      <c r="NPZ257" s="31"/>
      <c r="NQA257" s="31"/>
      <c r="NQB257" s="31"/>
      <c r="NQC257" s="31"/>
      <c r="NQD257" s="31"/>
      <c r="NQE257" s="31"/>
      <c r="NQF257" s="31"/>
      <c r="NQG257" s="31"/>
      <c r="NQH257" s="31"/>
      <c r="NQI257" s="31"/>
      <c r="NQJ257" s="31"/>
      <c r="NQK257" s="31"/>
      <c r="NQL257" s="31"/>
      <c r="NQM257" s="31"/>
      <c r="NQN257" s="31"/>
      <c r="NQO257" s="31"/>
      <c r="NQP257" s="31"/>
      <c r="NQQ257" s="31"/>
      <c r="NQR257" s="31"/>
      <c r="NQS257" s="31"/>
      <c r="NQT257" s="31"/>
      <c r="NQU257" s="31"/>
      <c r="NQV257" s="31"/>
      <c r="NQW257" s="31"/>
      <c r="NQX257" s="31"/>
      <c r="NQY257" s="31"/>
      <c r="NQZ257" s="31"/>
      <c r="NRA257" s="31"/>
      <c r="NRB257" s="31"/>
      <c r="NRC257" s="31"/>
      <c r="NRD257" s="31"/>
      <c r="NRE257" s="31"/>
      <c r="NRF257" s="31"/>
      <c r="NRG257" s="31"/>
      <c r="NRH257" s="31"/>
      <c r="NRI257" s="31"/>
      <c r="NRJ257" s="31"/>
      <c r="NRK257" s="31"/>
      <c r="NRL257" s="31"/>
      <c r="NRM257" s="31"/>
      <c r="NRN257" s="31"/>
      <c r="NRO257" s="31"/>
      <c r="NRP257" s="31"/>
      <c r="NRQ257" s="31"/>
      <c r="NRR257" s="31"/>
      <c r="NRS257" s="31"/>
      <c r="NRT257" s="31"/>
      <c r="NRU257" s="31"/>
      <c r="NRV257" s="31"/>
      <c r="NRW257" s="31"/>
      <c r="NRX257" s="31"/>
      <c r="NRY257" s="31"/>
      <c r="NRZ257" s="31"/>
      <c r="NSA257" s="31"/>
      <c r="NSB257" s="31"/>
      <c r="NSC257" s="31"/>
      <c r="NSD257" s="31"/>
      <c r="NSE257" s="31"/>
      <c r="NSF257" s="31"/>
      <c r="NSG257" s="31"/>
      <c r="NSH257" s="31"/>
      <c r="NSI257" s="31"/>
      <c r="NSJ257" s="31"/>
      <c r="NSK257" s="31"/>
      <c r="NSL257" s="31"/>
      <c r="NSM257" s="31"/>
      <c r="NSN257" s="31"/>
      <c r="NSO257" s="31"/>
      <c r="NSP257" s="31"/>
      <c r="NSQ257" s="31"/>
      <c r="NSR257" s="31"/>
      <c r="NSS257" s="31"/>
      <c r="NST257" s="31"/>
      <c r="NSU257" s="31"/>
      <c r="NSV257" s="31"/>
      <c r="NSW257" s="31"/>
      <c r="NSX257" s="31"/>
      <c r="NSY257" s="31"/>
      <c r="NSZ257" s="31"/>
      <c r="NTA257" s="31"/>
      <c r="NTB257" s="31"/>
      <c r="NTC257" s="31"/>
      <c r="NTD257" s="31"/>
      <c r="NTE257" s="31"/>
      <c r="NTF257" s="31"/>
      <c r="NTG257" s="31"/>
      <c r="NTH257" s="31"/>
      <c r="NTI257" s="31"/>
      <c r="NTJ257" s="31"/>
      <c r="NTK257" s="31"/>
      <c r="NTL257" s="31"/>
      <c r="NTM257" s="31"/>
      <c r="NTN257" s="31"/>
      <c r="NTO257" s="31"/>
      <c r="NTP257" s="31"/>
      <c r="NTQ257" s="31"/>
      <c r="NTR257" s="31"/>
      <c r="NTS257" s="31"/>
      <c r="NTT257" s="31"/>
      <c r="NTU257" s="31"/>
      <c r="NTV257" s="31"/>
      <c r="NTW257" s="31"/>
      <c r="NTX257" s="31"/>
      <c r="NTY257" s="31"/>
      <c r="NTZ257" s="31"/>
      <c r="NUA257" s="31"/>
      <c r="NUB257" s="31"/>
      <c r="NUC257" s="31"/>
      <c r="NUD257" s="31"/>
      <c r="NUE257" s="31"/>
      <c r="NUF257" s="31"/>
      <c r="NUG257" s="31"/>
      <c r="NUH257" s="31"/>
      <c r="NUI257" s="31"/>
      <c r="NUJ257" s="31"/>
      <c r="NUK257" s="31"/>
      <c r="NUL257" s="31"/>
      <c r="NUM257" s="31"/>
      <c r="NUN257" s="31"/>
      <c r="NUO257" s="31"/>
      <c r="NUP257" s="31"/>
      <c r="NUQ257" s="31"/>
      <c r="NUR257" s="31"/>
      <c r="NUS257" s="31"/>
      <c r="NUT257" s="31"/>
      <c r="NUU257" s="31"/>
      <c r="NUV257" s="31"/>
      <c r="NUW257" s="31"/>
      <c r="NUX257" s="31"/>
      <c r="NUY257" s="31"/>
      <c r="NUZ257" s="31"/>
      <c r="NVA257" s="31"/>
      <c r="NVB257" s="31"/>
      <c r="NVC257" s="31"/>
      <c r="NVD257" s="31"/>
      <c r="NVE257" s="31"/>
      <c r="NVF257" s="31"/>
      <c r="NVG257" s="31"/>
      <c r="NVH257" s="31"/>
      <c r="NVI257" s="31"/>
      <c r="NVJ257" s="31"/>
      <c r="NVK257" s="31"/>
      <c r="NVL257" s="31"/>
      <c r="NVM257" s="31"/>
      <c r="NVN257" s="31"/>
      <c r="NVO257" s="31"/>
      <c r="NVP257" s="31"/>
      <c r="NVQ257" s="31"/>
      <c r="NVR257" s="31"/>
      <c r="NVS257" s="31"/>
      <c r="NVT257" s="31"/>
      <c r="NVU257" s="31"/>
      <c r="NVV257" s="31"/>
      <c r="NVW257" s="31"/>
      <c r="NVX257" s="31"/>
      <c r="NVY257" s="31"/>
      <c r="NVZ257" s="31"/>
      <c r="NWA257" s="31"/>
      <c r="NWB257" s="31"/>
      <c r="NWC257" s="31"/>
      <c r="NWD257" s="31"/>
      <c r="NWE257" s="31"/>
      <c r="NWF257" s="31"/>
      <c r="NWG257" s="31"/>
      <c r="NWH257" s="31"/>
      <c r="NWI257" s="31"/>
      <c r="NWJ257" s="31"/>
      <c r="NWK257" s="31"/>
      <c r="NWL257" s="31"/>
      <c r="NWM257" s="31"/>
      <c r="NWN257" s="31"/>
      <c r="NWO257" s="31"/>
      <c r="NWP257" s="31"/>
      <c r="NWQ257" s="31"/>
      <c r="NWR257" s="31"/>
      <c r="NWS257" s="31"/>
      <c r="NWT257" s="31"/>
      <c r="NWU257" s="31"/>
      <c r="NWV257" s="31"/>
      <c r="NWW257" s="31"/>
      <c r="NWX257" s="31"/>
      <c r="NWY257" s="31"/>
      <c r="NWZ257" s="31"/>
      <c r="NXA257" s="31"/>
      <c r="NXB257" s="31"/>
      <c r="NXC257" s="31"/>
      <c r="NXD257" s="31"/>
      <c r="NXE257" s="31"/>
      <c r="NXF257" s="31"/>
      <c r="NXG257" s="31"/>
      <c r="NXH257" s="31"/>
      <c r="NXI257" s="31"/>
      <c r="NXJ257" s="31"/>
      <c r="NXK257" s="31"/>
      <c r="NXL257" s="31"/>
      <c r="NXM257" s="31"/>
      <c r="NXN257" s="31"/>
      <c r="NXO257" s="31"/>
      <c r="NXP257" s="31"/>
      <c r="NXQ257" s="31"/>
      <c r="NXR257" s="31"/>
      <c r="NXS257" s="31"/>
      <c r="NXT257" s="31"/>
      <c r="NXU257" s="31"/>
      <c r="NXV257" s="31"/>
      <c r="NXW257" s="31"/>
      <c r="NXX257" s="31"/>
      <c r="NXY257" s="31"/>
      <c r="NXZ257" s="31"/>
      <c r="NYA257" s="31"/>
      <c r="NYB257" s="31"/>
      <c r="NYC257" s="31"/>
      <c r="NYD257" s="31"/>
      <c r="NYE257" s="31"/>
      <c r="NYF257" s="31"/>
      <c r="NYG257" s="31"/>
      <c r="NYH257" s="31"/>
      <c r="NYI257" s="31"/>
      <c r="NYJ257" s="31"/>
      <c r="NYK257" s="31"/>
      <c r="NYL257" s="31"/>
      <c r="NYM257" s="31"/>
      <c r="NYN257" s="31"/>
      <c r="NYO257" s="31"/>
      <c r="NYP257" s="31"/>
      <c r="NYQ257" s="31"/>
      <c r="NYR257" s="31"/>
      <c r="NYS257" s="31"/>
      <c r="NYT257" s="31"/>
      <c r="NYU257" s="31"/>
      <c r="NYV257" s="31"/>
      <c r="NYW257" s="31"/>
      <c r="NYX257" s="31"/>
      <c r="NYY257" s="31"/>
      <c r="NYZ257" s="31"/>
      <c r="NZA257" s="31"/>
      <c r="NZB257" s="31"/>
      <c r="NZC257" s="31"/>
      <c r="NZD257" s="31"/>
      <c r="NZE257" s="31"/>
      <c r="NZF257" s="31"/>
      <c r="NZG257" s="31"/>
      <c r="NZH257" s="31"/>
      <c r="NZI257" s="31"/>
      <c r="NZJ257" s="31"/>
      <c r="NZK257" s="31"/>
      <c r="NZL257" s="31"/>
      <c r="NZM257" s="31"/>
      <c r="NZN257" s="31"/>
      <c r="NZO257" s="31"/>
      <c r="NZP257" s="31"/>
      <c r="NZQ257" s="31"/>
      <c r="NZR257" s="31"/>
      <c r="NZS257" s="31"/>
      <c r="NZT257" s="31"/>
      <c r="NZU257" s="31"/>
      <c r="NZV257" s="31"/>
      <c r="NZW257" s="31"/>
      <c r="NZX257" s="31"/>
      <c r="NZY257" s="31"/>
      <c r="NZZ257" s="31"/>
      <c r="OAA257" s="31"/>
      <c r="OAB257" s="31"/>
      <c r="OAC257" s="31"/>
      <c r="OAD257" s="31"/>
      <c r="OAE257" s="31"/>
      <c r="OAF257" s="31"/>
      <c r="OAG257" s="31"/>
      <c r="OAH257" s="31"/>
      <c r="OAI257" s="31"/>
      <c r="OAJ257" s="31"/>
      <c r="OAK257" s="31"/>
      <c r="OAL257" s="31"/>
      <c r="OAM257" s="31"/>
      <c r="OAN257" s="31"/>
      <c r="OAO257" s="31"/>
      <c r="OAP257" s="31"/>
      <c r="OAQ257" s="31"/>
      <c r="OAR257" s="31"/>
      <c r="OAS257" s="31"/>
      <c r="OAT257" s="31"/>
      <c r="OAU257" s="31"/>
      <c r="OAV257" s="31"/>
      <c r="OAW257" s="31"/>
      <c r="OAX257" s="31"/>
      <c r="OAY257" s="31"/>
      <c r="OAZ257" s="31"/>
      <c r="OBA257" s="31"/>
      <c r="OBB257" s="31"/>
      <c r="OBC257" s="31"/>
      <c r="OBD257" s="31"/>
      <c r="OBE257" s="31"/>
      <c r="OBF257" s="31"/>
      <c r="OBG257" s="31"/>
      <c r="OBH257" s="31"/>
      <c r="OBI257" s="31"/>
      <c r="OBJ257" s="31"/>
      <c r="OBK257" s="31"/>
      <c r="OBL257" s="31"/>
      <c r="OBM257" s="31"/>
      <c r="OBN257" s="31"/>
      <c r="OBO257" s="31"/>
      <c r="OBP257" s="31"/>
      <c r="OBQ257" s="31"/>
      <c r="OBR257" s="31"/>
      <c r="OBS257" s="31"/>
      <c r="OBT257" s="31"/>
      <c r="OBU257" s="31"/>
      <c r="OBV257" s="31"/>
      <c r="OBW257" s="31"/>
      <c r="OBX257" s="31"/>
      <c r="OBY257" s="31"/>
      <c r="OBZ257" s="31"/>
      <c r="OCA257" s="31"/>
      <c r="OCB257" s="31"/>
      <c r="OCC257" s="31"/>
      <c r="OCD257" s="31"/>
      <c r="OCE257" s="31"/>
      <c r="OCF257" s="31"/>
      <c r="OCG257" s="31"/>
      <c r="OCH257" s="31"/>
      <c r="OCI257" s="31"/>
      <c r="OCJ257" s="31"/>
      <c r="OCK257" s="31"/>
      <c r="OCL257" s="31"/>
      <c r="OCM257" s="31"/>
      <c r="OCN257" s="31"/>
      <c r="OCO257" s="31"/>
      <c r="OCP257" s="31"/>
      <c r="OCQ257" s="31"/>
      <c r="OCR257" s="31"/>
      <c r="OCS257" s="31"/>
      <c r="OCT257" s="31"/>
      <c r="OCU257" s="31"/>
      <c r="OCV257" s="31"/>
      <c r="OCW257" s="31"/>
      <c r="OCX257" s="31"/>
      <c r="OCY257" s="31"/>
      <c r="OCZ257" s="31"/>
      <c r="ODA257" s="31"/>
      <c r="ODB257" s="31"/>
      <c r="ODC257" s="31"/>
      <c r="ODD257" s="31"/>
      <c r="ODE257" s="31"/>
      <c r="ODF257" s="31"/>
      <c r="ODG257" s="31"/>
      <c r="ODH257" s="31"/>
      <c r="ODI257" s="31"/>
      <c r="ODJ257" s="31"/>
      <c r="ODK257" s="31"/>
      <c r="ODL257" s="31"/>
      <c r="ODM257" s="31"/>
      <c r="ODN257" s="31"/>
      <c r="ODO257" s="31"/>
      <c r="ODP257" s="31"/>
      <c r="ODQ257" s="31"/>
      <c r="ODR257" s="31"/>
      <c r="ODS257" s="31"/>
      <c r="ODT257" s="31"/>
      <c r="ODU257" s="31"/>
      <c r="ODV257" s="31"/>
      <c r="ODW257" s="31"/>
      <c r="ODX257" s="31"/>
      <c r="ODY257" s="31"/>
      <c r="ODZ257" s="31"/>
      <c r="OEA257" s="31"/>
      <c r="OEB257" s="31"/>
      <c r="OEC257" s="31"/>
      <c r="OED257" s="31"/>
      <c r="OEE257" s="31"/>
      <c r="OEF257" s="31"/>
      <c r="OEG257" s="31"/>
      <c r="OEH257" s="31"/>
      <c r="OEI257" s="31"/>
      <c r="OEJ257" s="31"/>
      <c r="OEK257" s="31"/>
      <c r="OEL257" s="31"/>
      <c r="OEM257" s="31"/>
      <c r="OEN257" s="31"/>
      <c r="OEO257" s="31"/>
      <c r="OEP257" s="31"/>
      <c r="OEQ257" s="31"/>
      <c r="OER257" s="31"/>
      <c r="OES257" s="31"/>
      <c r="OET257" s="31"/>
      <c r="OEU257" s="31"/>
      <c r="OEV257" s="31"/>
      <c r="OEW257" s="31"/>
      <c r="OEX257" s="31"/>
      <c r="OEY257" s="31"/>
      <c r="OEZ257" s="31"/>
      <c r="OFA257" s="31"/>
      <c r="OFB257" s="31"/>
      <c r="OFC257" s="31"/>
      <c r="OFD257" s="31"/>
      <c r="OFE257" s="31"/>
      <c r="OFF257" s="31"/>
      <c r="OFG257" s="31"/>
      <c r="OFH257" s="31"/>
      <c r="OFI257" s="31"/>
      <c r="OFJ257" s="31"/>
      <c r="OFK257" s="31"/>
      <c r="OFL257" s="31"/>
      <c r="OFM257" s="31"/>
      <c r="OFN257" s="31"/>
      <c r="OFO257" s="31"/>
      <c r="OFP257" s="31"/>
      <c r="OFQ257" s="31"/>
      <c r="OFR257" s="31"/>
      <c r="OFS257" s="31"/>
      <c r="OFT257" s="31"/>
      <c r="OFU257" s="31"/>
      <c r="OFV257" s="31"/>
      <c r="OFW257" s="31"/>
      <c r="OFX257" s="31"/>
      <c r="OFY257" s="31"/>
      <c r="OFZ257" s="31"/>
      <c r="OGA257" s="31"/>
      <c r="OGB257" s="31"/>
      <c r="OGC257" s="31"/>
      <c r="OGD257" s="31"/>
      <c r="OGE257" s="31"/>
      <c r="OGF257" s="31"/>
      <c r="OGG257" s="31"/>
      <c r="OGH257" s="31"/>
      <c r="OGI257" s="31"/>
      <c r="OGJ257" s="31"/>
      <c r="OGK257" s="31"/>
      <c r="OGL257" s="31"/>
      <c r="OGM257" s="31"/>
      <c r="OGN257" s="31"/>
      <c r="OGO257" s="31"/>
      <c r="OGP257" s="31"/>
      <c r="OGQ257" s="31"/>
      <c r="OGR257" s="31"/>
      <c r="OGS257" s="31"/>
      <c r="OGT257" s="31"/>
      <c r="OGU257" s="31"/>
      <c r="OGV257" s="31"/>
      <c r="OGW257" s="31"/>
      <c r="OGX257" s="31"/>
      <c r="OGY257" s="31"/>
      <c r="OGZ257" s="31"/>
      <c r="OHA257" s="31"/>
      <c r="OHB257" s="31"/>
      <c r="OHC257" s="31"/>
      <c r="OHD257" s="31"/>
      <c r="OHE257" s="31"/>
      <c r="OHF257" s="31"/>
      <c r="OHG257" s="31"/>
      <c r="OHH257" s="31"/>
      <c r="OHI257" s="31"/>
      <c r="OHJ257" s="31"/>
      <c r="OHK257" s="31"/>
      <c r="OHL257" s="31"/>
      <c r="OHM257" s="31"/>
      <c r="OHN257" s="31"/>
      <c r="OHO257" s="31"/>
      <c r="OHP257" s="31"/>
      <c r="OHQ257" s="31"/>
      <c r="OHR257" s="31"/>
      <c r="OHS257" s="31"/>
      <c r="OHT257" s="31"/>
      <c r="OHU257" s="31"/>
      <c r="OHV257" s="31"/>
      <c r="OHW257" s="31"/>
      <c r="OHX257" s="31"/>
      <c r="OHY257" s="31"/>
      <c r="OHZ257" s="31"/>
      <c r="OIA257" s="31"/>
      <c r="OIB257" s="31"/>
      <c r="OIC257" s="31"/>
      <c r="OID257" s="31"/>
      <c r="OIE257" s="31"/>
      <c r="OIF257" s="31"/>
      <c r="OIG257" s="31"/>
      <c r="OIH257" s="31"/>
      <c r="OII257" s="31"/>
      <c r="OIJ257" s="31"/>
      <c r="OIK257" s="31"/>
      <c r="OIL257" s="31"/>
      <c r="OIM257" s="31"/>
      <c r="OIN257" s="31"/>
      <c r="OIO257" s="31"/>
      <c r="OIP257" s="31"/>
      <c r="OIQ257" s="31"/>
      <c r="OIR257" s="31"/>
      <c r="OIS257" s="31"/>
      <c r="OIT257" s="31"/>
      <c r="OIU257" s="31"/>
      <c r="OIV257" s="31"/>
      <c r="OIW257" s="31"/>
      <c r="OIX257" s="31"/>
      <c r="OIY257" s="31"/>
      <c r="OIZ257" s="31"/>
      <c r="OJA257" s="31"/>
      <c r="OJB257" s="31"/>
      <c r="OJC257" s="31"/>
      <c r="OJD257" s="31"/>
      <c r="OJE257" s="31"/>
      <c r="OJF257" s="31"/>
      <c r="OJG257" s="31"/>
      <c r="OJH257" s="31"/>
      <c r="OJI257" s="31"/>
      <c r="OJJ257" s="31"/>
      <c r="OJK257" s="31"/>
      <c r="OJL257" s="31"/>
      <c r="OJM257" s="31"/>
      <c r="OJN257" s="31"/>
      <c r="OJO257" s="31"/>
      <c r="OJP257" s="31"/>
      <c r="OJQ257" s="31"/>
      <c r="OJR257" s="31"/>
      <c r="OJS257" s="31"/>
      <c r="OJT257" s="31"/>
      <c r="OJU257" s="31"/>
      <c r="OJV257" s="31"/>
      <c r="OJW257" s="31"/>
      <c r="OJX257" s="31"/>
      <c r="OJY257" s="31"/>
      <c r="OJZ257" s="31"/>
      <c r="OKA257" s="31"/>
      <c r="OKB257" s="31"/>
      <c r="OKC257" s="31"/>
      <c r="OKD257" s="31"/>
      <c r="OKE257" s="31"/>
      <c r="OKF257" s="31"/>
      <c r="OKG257" s="31"/>
      <c r="OKH257" s="31"/>
      <c r="OKI257" s="31"/>
      <c r="OKJ257" s="31"/>
      <c r="OKK257" s="31"/>
      <c r="OKL257" s="31"/>
      <c r="OKM257" s="31"/>
      <c r="OKN257" s="31"/>
      <c r="OKO257" s="31"/>
      <c r="OKP257" s="31"/>
      <c r="OKQ257" s="31"/>
      <c r="OKR257" s="31"/>
      <c r="OKS257" s="31"/>
      <c r="OKT257" s="31"/>
      <c r="OKU257" s="31"/>
      <c r="OKV257" s="31"/>
      <c r="OKW257" s="31"/>
      <c r="OKX257" s="31"/>
      <c r="OKY257" s="31"/>
      <c r="OKZ257" s="31"/>
      <c r="OLA257" s="31"/>
      <c r="OLB257" s="31"/>
      <c r="OLC257" s="31"/>
      <c r="OLD257" s="31"/>
      <c r="OLE257" s="31"/>
      <c r="OLF257" s="31"/>
      <c r="OLG257" s="31"/>
      <c r="OLH257" s="31"/>
      <c r="OLI257" s="31"/>
      <c r="OLJ257" s="31"/>
      <c r="OLK257" s="31"/>
      <c r="OLL257" s="31"/>
      <c r="OLM257" s="31"/>
      <c r="OLN257" s="31"/>
      <c r="OLO257" s="31"/>
      <c r="OLP257" s="31"/>
      <c r="OLQ257" s="31"/>
      <c r="OLR257" s="31"/>
      <c r="OLS257" s="31"/>
      <c r="OLT257" s="31"/>
      <c r="OLU257" s="31"/>
      <c r="OLV257" s="31"/>
      <c r="OLW257" s="31"/>
      <c r="OLX257" s="31"/>
      <c r="OLY257" s="31"/>
      <c r="OLZ257" s="31"/>
      <c r="OMA257" s="31"/>
      <c r="OMB257" s="31"/>
      <c r="OMC257" s="31"/>
      <c r="OMD257" s="31"/>
      <c r="OME257" s="31"/>
      <c r="OMF257" s="31"/>
      <c r="OMG257" s="31"/>
      <c r="OMH257" s="31"/>
      <c r="OMI257" s="31"/>
      <c r="OMJ257" s="31"/>
      <c r="OMK257" s="31"/>
      <c r="OML257" s="31"/>
      <c r="OMM257" s="31"/>
      <c r="OMN257" s="31"/>
      <c r="OMO257" s="31"/>
      <c r="OMP257" s="31"/>
      <c r="OMQ257" s="31"/>
      <c r="OMR257" s="31"/>
      <c r="OMS257" s="31"/>
      <c r="OMT257" s="31"/>
      <c r="OMU257" s="31"/>
      <c r="OMV257" s="31"/>
      <c r="OMW257" s="31"/>
      <c r="OMX257" s="31"/>
      <c r="OMY257" s="31"/>
      <c r="OMZ257" s="31"/>
      <c r="ONA257" s="31"/>
      <c r="ONB257" s="31"/>
      <c r="ONC257" s="31"/>
      <c r="OND257" s="31"/>
      <c r="ONE257" s="31"/>
      <c r="ONF257" s="31"/>
      <c r="ONG257" s="31"/>
      <c r="ONH257" s="31"/>
      <c r="ONI257" s="31"/>
      <c r="ONJ257" s="31"/>
      <c r="ONK257" s="31"/>
      <c r="ONL257" s="31"/>
      <c r="ONM257" s="31"/>
      <c r="ONN257" s="31"/>
      <c r="ONO257" s="31"/>
      <c r="ONP257" s="31"/>
      <c r="ONQ257" s="31"/>
      <c r="ONR257" s="31"/>
      <c r="ONS257" s="31"/>
      <c r="ONT257" s="31"/>
      <c r="ONU257" s="31"/>
      <c r="ONV257" s="31"/>
      <c r="ONW257" s="31"/>
      <c r="ONX257" s="31"/>
      <c r="ONY257" s="31"/>
      <c r="ONZ257" s="31"/>
      <c r="OOA257" s="31"/>
      <c r="OOB257" s="31"/>
      <c r="OOC257" s="31"/>
      <c r="OOD257" s="31"/>
      <c r="OOE257" s="31"/>
      <c r="OOF257" s="31"/>
      <c r="OOG257" s="31"/>
      <c r="OOH257" s="31"/>
      <c r="OOI257" s="31"/>
      <c r="OOJ257" s="31"/>
      <c r="OOK257" s="31"/>
      <c r="OOL257" s="31"/>
      <c r="OOM257" s="31"/>
      <c r="OON257" s="31"/>
      <c r="OOO257" s="31"/>
      <c r="OOP257" s="31"/>
      <c r="OOQ257" s="31"/>
      <c r="OOR257" s="31"/>
      <c r="OOS257" s="31"/>
      <c r="OOT257" s="31"/>
      <c r="OOU257" s="31"/>
      <c r="OOV257" s="31"/>
      <c r="OOW257" s="31"/>
      <c r="OOX257" s="31"/>
      <c r="OOY257" s="31"/>
      <c r="OOZ257" s="31"/>
      <c r="OPA257" s="31"/>
      <c r="OPB257" s="31"/>
      <c r="OPC257" s="31"/>
      <c r="OPD257" s="31"/>
      <c r="OPE257" s="31"/>
      <c r="OPF257" s="31"/>
      <c r="OPG257" s="31"/>
      <c r="OPH257" s="31"/>
      <c r="OPI257" s="31"/>
      <c r="OPJ257" s="31"/>
      <c r="OPK257" s="31"/>
      <c r="OPL257" s="31"/>
      <c r="OPM257" s="31"/>
      <c r="OPN257" s="31"/>
      <c r="OPO257" s="31"/>
      <c r="OPP257" s="31"/>
      <c r="OPQ257" s="31"/>
      <c r="OPR257" s="31"/>
      <c r="OPS257" s="31"/>
      <c r="OPT257" s="31"/>
      <c r="OPU257" s="31"/>
      <c r="OPV257" s="31"/>
      <c r="OPW257" s="31"/>
      <c r="OPX257" s="31"/>
      <c r="OPY257" s="31"/>
      <c r="OPZ257" s="31"/>
      <c r="OQA257" s="31"/>
      <c r="OQB257" s="31"/>
      <c r="OQC257" s="31"/>
      <c r="OQD257" s="31"/>
      <c r="OQE257" s="31"/>
      <c r="OQF257" s="31"/>
      <c r="OQG257" s="31"/>
      <c r="OQH257" s="31"/>
      <c r="OQI257" s="31"/>
      <c r="OQJ257" s="31"/>
      <c r="OQK257" s="31"/>
      <c r="OQL257" s="31"/>
      <c r="OQM257" s="31"/>
      <c r="OQN257" s="31"/>
      <c r="OQO257" s="31"/>
      <c r="OQP257" s="31"/>
      <c r="OQQ257" s="31"/>
      <c r="OQR257" s="31"/>
      <c r="OQS257" s="31"/>
      <c r="OQT257" s="31"/>
      <c r="OQU257" s="31"/>
      <c r="OQV257" s="31"/>
      <c r="OQW257" s="31"/>
      <c r="OQX257" s="31"/>
      <c r="OQY257" s="31"/>
      <c r="OQZ257" s="31"/>
      <c r="ORA257" s="31"/>
      <c r="ORB257" s="31"/>
      <c r="ORC257" s="31"/>
      <c r="ORD257" s="31"/>
      <c r="ORE257" s="31"/>
      <c r="ORF257" s="31"/>
      <c r="ORG257" s="31"/>
      <c r="ORH257" s="31"/>
      <c r="ORI257" s="31"/>
      <c r="ORJ257" s="31"/>
      <c r="ORK257" s="31"/>
      <c r="ORL257" s="31"/>
      <c r="ORM257" s="31"/>
      <c r="ORN257" s="31"/>
      <c r="ORO257" s="31"/>
      <c r="ORP257" s="31"/>
      <c r="ORQ257" s="31"/>
      <c r="ORR257" s="31"/>
      <c r="ORS257" s="31"/>
      <c r="ORT257" s="31"/>
      <c r="ORU257" s="31"/>
      <c r="ORV257" s="31"/>
      <c r="ORW257" s="31"/>
      <c r="ORX257" s="31"/>
      <c r="ORY257" s="31"/>
      <c r="ORZ257" s="31"/>
      <c r="OSA257" s="31"/>
      <c r="OSB257" s="31"/>
      <c r="OSC257" s="31"/>
      <c r="OSD257" s="31"/>
      <c r="OSE257" s="31"/>
      <c r="OSF257" s="31"/>
      <c r="OSG257" s="31"/>
      <c r="OSH257" s="31"/>
      <c r="OSI257" s="31"/>
      <c r="OSJ257" s="31"/>
      <c r="OSK257" s="31"/>
      <c r="OSL257" s="31"/>
      <c r="OSM257" s="31"/>
      <c r="OSN257" s="31"/>
      <c r="OSO257" s="31"/>
      <c r="OSP257" s="31"/>
      <c r="OSQ257" s="31"/>
      <c r="OSR257" s="31"/>
      <c r="OSS257" s="31"/>
      <c r="OST257" s="31"/>
      <c r="OSU257" s="31"/>
      <c r="OSV257" s="31"/>
      <c r="OSW257" s="31"/>
      <c r="OSX257" s="31"/>
      <c r="OSY257" s="31"/>
      <c r="OSZ257" s="31"/>
      <c r="OTA257" s="31"/>
      <c r="OTB257" s="31"/>
      <c r="OTC257" s="31"/>
      <c r="OTD257" s="31"/>
      <c r="OTE257" s="31"/>
      <c r="OTF257" s="31"/>
      <c r="OTG257" s="31"/>
      <c r="OTH257" s="31"/>
      <c r="OTI257" s="31"/>
      <c r="OTJ257" s="31"/>
      <c r="OTK257" s="31"/>
      <c r="OTL257" s="31"/>
      <c r="OTM257" s="31"/>
      <c r="OTN257" s="31"/>
      <c r="OTO257" s="31"/>
      <c r="OTP257" s="31"/>
      <c r="OTQ257" s="31"/>
      <c r="OTR257" s="31"/>
      <c r="OTS257" s="31"/>
      <c r="OTT257" s="31"/>
      <c r="OTU257" s="31"/>
      <c r="OTV257" s="31"/>
      <c r="OTW257" s="31"/>
      <c r="OTX257" s="31"/>
      <c r="OTY257" s="31"/>
      <c r="OTZ257" s="31"/>
      <c r="OUA257" s="31"/>
      <c r="OUB257" s="31"/>
      <c r="OUC257" s="31"/>
      <c r="OUD257" s="31"/>
      <c r="OUE257" s="31"/>
      <c r="OUF257" s="31"/>
      <c r="OUG257" s="31"/>
      <c r="OUH257" s="31"/>
      <c r="OUI257" s="31"/>
      <c r="OUJ257" s="31"/>
      <c r="OUK257" s="31"/>
      <c r="OUL257" s="31"/>
      <c r="OUM257" s="31"/>
      <c r="OUN257" s="31"/>
      <c r="OUO257" s="31"/>
      <c r="OUP257" s="31"/>
      <c r="OUQ257" s="31"/>
      <c r="OUR257" s="31"/>
      <c r="OUS257" s="31"/>
      <c r="OUT257" s="31"/>
      <c r="OUU257" s="31"/>
      <c r="OUV257" s="31"/>
      <c r="OUW257" s="31"/>
      <c r="OUX257" s="31"/>
      <c r="OUY257" s="31"/>
      <c r="OUZ257" s="31"/>
      <c r="OVA257" s="31"/>
      <c r="OVB257" s="31"/>
      <c r="OVC257" s="31"/>
      <c r="OVD257" s="31"/>
      <c r="OVE257" s="31"/>
      <c r="OVF257" s="31"/>
      <c r="OVG257" s="31"/>
      <c r="OVH257" s="31"/>
      <c r="OVI257" s="31"/>
      <c r="OVJ257" s="31"/>
      <c r="OVK257" s="31"/>
      <c r="OVL257" s="31"/>
      <c r="OVM257" s="31"/>
      <c r="OVN257" s="31"/>
      <c r="OVO257" s="31"/>
      <c r="OVP257" s="31"/>
      <c r="OVQ257" s="31"/>
      <c r="OVR257" s="31"/>
      <c r="OVS257" s="31"/>
      <c r="OVT257" s="31"/>
      <c r="OVU257" s="31"/>
      <c r="OVV257" s="31"/>
      <c r="OVW257" s="31"/>
      <c r="OVX257" s="31"/>
      <c r="OVY257" s="31"/>
      <c r="OVZ257" s="31"/>
      <c r="OWA257" s="31"/>
      <c r="OWB257" s="31"/>
      <c r="OWC257" s="31"/>
      <c r="OWD257" s="31"/>
      <c r="OWE257" s="31"/>
      <c r="OWF257" s="31"/>
      <c r="OWG257" s="31"/>
      <c r="OWH257" s="31"/>
      <c r="OWI257" s="31"/>
      <c r="OWJ257" s="31"/>
      <c r="OWK257" s="31"/>
      <c r="OWL257" s="31"/>
      <c r="OWM257" s="31"/>
      <c r="OWN257" s="31"/>
      <c r="OWO257" s="31"/>
      <c r="OWP257" s="31"/>
      <c r="OWQ257" s="31"/>
      <c r="OWR257" s="31"/>
      <c r="OWS257" s="31"/>
      <c r="OWT257" s="31"/>
      <c r="OWU257" s="31"/>
      <c r="OWV257" s="31"/>
      <c r="OWW257" s="31"/>
      <c r="OWX257" s="31"/>
      <c r="OWY257" s="31"/>
      <c r="OWZ257" s="31"/>
      <c r="OXA257" s="31"/>
      <c r="OXB257" s="31"/>
      <c r="OXC257" s="31"/>
      <c r="OXD257" s="31"/>
      <c r="OXE257" s="31"/>
      <c r="OXF257" s="31"/>
      <c r="OXG257" s="31"/>
      <c r="OXH257" s="31"/>
      <c r="OXI257" s="31"/>
      <c r="OXJ257" s="31"/>
      <c r="OXK257" s="31"/>
      <c r="OXL257" s="31"/>
      <c r="OXM257" s="31"/>
      <c r="OXN257" s="31"/>
      <c r="OXO257" s="31"/>
      <c r="OXP257" s="31"/>
      <c r="OXQ257" s="31"/>
      <c r="OXR257" s="31"/>
      <c r="OXS257" s="31"/>
      <c r="OXT257" s="31"/>
      <c r="OXU257" s="31"/>
      <c r="OXV257" s="31"/>
      <c r="OXW257" s="31"/>
      <c r="OXX257" s="31"/>
      <c r="OXY257" s="31"/>
      <c r="OXZ257" s="31"/>
      <c r="OYA257" s="31"/>
      <c r="OYB257" s="31"/>
      <c r="OYC257" s="31"/>
      <c r="OYD257" s="31"/>
      <c r="OYE257" s="31"/>
      <c r="OYF257" s="31"/>
      <c r="OYG257" s="31"/>
      <c r="OYH257" s="31"/>
      <c r="OYI257" s="31"/>
      <c r="OYJ257" s="31"/>
      <c r="OYK257" s="31"/>
      <c r="OYL257" s="31"/>
      <c r="OYM257" s="31"/>
      <c r="OYN257" s="31"/>
      <c r="OYO257" s="31"/>
      <c r="OYP257" s="31"/>
      <c r="OYQ257" s="31"/>
      <c r="OYR257" s="31"/>
      <c r="OYS257" s="31"/>
      <c r="OYT257" s="31"/>
      <c r="OYU257" s="31"/>
      <c r="OYV257" s="31"/>
      <c r="OYW257" s="31"/>
      <c r="OYX257" s="31"/>
      <c r="OYY257" s="31"/>
      <c r="OYZ257" s="31"/>
      <c r="OZA257" s="31"/>
      <c r="OZB257" s="31"/>
      <c r="OZC257" s="31"/>
      <c r="OZD257" s="31"/>
      <c r="OZE257" s="31"/>
      <c r="OZF257" s="31"/>
      <c r="OZG257" s="31"/>
      <c r="OZH257" s="31"/>
      <c r="OZI257" s="31"/>
      <c r="OZJ257" s="31"/>
      <c r="OZK257" s="31"/>
      <c r="OZL257" s="31"/>
      <c r="OZM257" s="31"/>
      <c r="OZN257" s="31"/>
      <c r="OZO257" s="31"/>
      <c r="OZP257" s="31"/>
      <c r="OZQ257" s="31"/>
      <c r="OZR257" s="31"/>
      <c r="OZS257" s="31"/>
      <c r="OZT257" s="31"/>
      <c r="OZU257" s="31"/>
      <c r="OZV257" s="31"/>
      <c r="OZW257" s="31"/>
      <c r="OZX257" s="31"/>
      <c r="OZY257" s="31"/>
      <c r="OZZ257" s="31"/>
      <c r="PAA257" s="31"/>
      <c r="PAB257" s="31"/>
      <c r="PAC257" s="31"/>
      <c r="PAD257" s="31"/>
      <c r="PAE257" s="31"/>
      <c r="PAF257" s="31"/>
      <c r="PAG257" s="31"/>
      <c r="PAH257" s="31"/>
      <c r="PAI257" s="31"/>
      <c r="PAJ257" s="31"/>
      <c r="PAK257" s="31"/>
      <c r="PAL257" s="31"/>
      <c r="PAM257" s="31"/>
      <c r="PAN257" s="31"/>
      <c r="PAO257" s="31"/>
      <c r="PAP257" s="31"/>
      <c r="PAQ257" s="31"/>
      <c r="PAR257" s="31"/>
      <c r="PAS257" s="31"/>
      <c r="PAT257" s="31"/>
      <c r="PAU257" s="31"/>
      <c r="PAV257" s="31"/>
      <c r="PAW257" s="31"/>
      <c r="PAX257" s="31"/>
      <c r="PAY257" s="31"/>
      <c r="PAZ257" s="31"/>
      <c r="PBA257" s="31"/>
      <c r="PBB257" s="31"/>
      <c r="PBC257" s="31"/>
      <c r="PBD257" s="31"/>
      <c r="PBE257" s="31"/>
      <c r="PBF257" s="31"/>
      <c r="PBG257" s="31"/>
      <c r="PBH257" s="31"/>
      <c r="PBI257" s="31"/>
      <c r="PBJ257" s="31"/>
      <c r="PBK257" s="31"/>
      <c r="PBL257" s="31"/>
      <c r="PBM257" s="31"/>
      <c r="PBN257" s="31"/>
      <c r="PBO257" s="31"/>
      <c r="PBP257" s="31"/>
      <c r="PBQ257" s="31"/>
      <c r="PBR257" s="31"/>
      <c r="PBS257" s="31"/>
      <c r="PBT257" s="31"/>
      <c r="PBU257" s="31"/>
      <c r="PBV257" s="31"/>
      <c r="PBW257" s="31"/>
      <c r="PBX257" s="31"/>
      <c r="PBY257" s="31"/>
      <c r="PBZ257" s="31"/>
      <c r="PCA257" s="31"/>
      <c r="PCB257" s="31"/>
      <c r="PCC257" s="31"/>
      <c r="PCD257" s="31"/>
      <c r="PCE257" s="31"/>
      <c r="PCF257" s="31"/>
      <c r="PCG257" s="31"/>
      <c r="PCH257" s="31"/>
      <c r="PCI257" s="31"/>
      <c r="PCJ257" s="31"/>
      <c r="PCK257" s="31"/>
      <c r="PCL257" s="31"/>
      <c r="PCM257" s="31"/>
      <c r="PCN257" s="31"/>
      <c r="PCO257" s="31"/>
      <c r="PCP257" s="31"/>
      <c r="PCQ257" s="31"/>
      <c r="PCR257" s="31"/>
      <c r="PCS257" s="31"/>
      <c r="PCT257" s="31"/>
      <c r="PCU257" s="31"/>
      <c r="PCV257" s="31"/>
      <c r="PCW257" s="31"/>
      <c r="PCX257" s="31"/>
      <c r="PCY257" s="31"/>
      <c r="PCZ257" s="31"/>
      <c r="PDA257" s="31"/>
      <c r="PDB257" s="31"/>
      <c r="PDC257" s="31"/>
      <c r="PDD257" s="31"/>
      <c r="PDE257" s="31"/>
      <c r="PDF257" s="31"/>
      <c r="PDG257" s="31"/>
      <c r="PDH257" s="31"/>
      <c r="PDI257" s="31"/>
      <c r="PDJ257" s="31"/>
      <c r="PDK257" s="31"/>
      <c r="PDL257" s="31"/>
      <c r="PDM257" s="31"/>
      <c r="PDN257" s="31"/>
      <c r="PDO257" s="31"/>
      <c r="PDP257" s="31"/>
      <c r="PDQ257" s="31"/>
      <c r="PDR257" s="31"/>
      <c r="PDS257" s="31"/>
      <c r="PDT257" s="31"/>
      <c r="PDU257" s="31"/>
      <c r="PDV257" s="31"/>
      <c r="PDW257" s="31"/>
      <c r="PDX257" s="31"/>
      <c r="PDY257" s="31"/>
      <c r="PDZ257" s="31"/>
      <c r="PEA257" s="31"/>
      <c r="PEB257" s="31"/>
      <c r="PEC257" s="31"/>
      <c r="PED257" s="31"/>
      <c r="PEE257" s="31"/>
      <c r="PEF257" s="31"/>
      <c r="PEG257" s="31"/>
      <c r="PEH257" s="31"/>
      <c r="PEI257" s="31"/>
      <c r="PEJ257" s="31"/>
      <c r="PEK257" s="31"/>
      <c r="PEL257" s="31"/>
      <c r="PEM257" s="31"/>
      <c r="PEN257" s="31"/>
      <c r="PEO257" s="31"/>
      <c r="PEP257" s="31"/>
      <c r="PEQ257" s="31"/>
      <c r="PER257" s="31"/>
      <c r="PES257" s="31"/>
      <c r="PET257" s="31"/>
      <c r="PEU257" s="31"/>
      <c r="PEV257" s="31"/>
      <c r="PEW257" s="31"/>
      <c r="PEX257" s="31"/>
      <c r="PEY257" s="31"/>
      <c r="PEZ257" s="31"/>
      <c r="PFA257" s="31"/>
      <c r="PFB257" s="31"/>
      <c r="PFC257" s="31"/>
      <c r="PFD257" s="31"/>
      <c r="PFE257" s="31"/>
      <c r="PFF257" s="31"/>
      <c r="PFG257" s="31"/>
      <c r="PFH257" s="31"/>
      <c r="PFI257" s="31"/>
      <c r="PFJ257" s="31"/>
      <c r="PFK257" s="31"/>
      <c r="PFL257" s="31"/>
      <c r="PFM257" s="31"/>
      <c r="PFN257" s="31"/>
      <c r="PFO257" s="31"/>
      <c r="PFP257" s="31"/>
      <c r="PFQ257" s="31"/>
      <c r="PFR257" s="31"/>
      <c r="PFS257" s="31"/>
      <c r="PFT257" s="31"/>
      <c r="PFU257" s="31"/>
      <c r="PFV257" s="31"/>
      <c r="PFW257" s="31"/>
      <c r="PFX257" s="31"/>
      <c r="PFY257" s="31"/>
      <c r="PFZ257" s="31"/>
      <c r="PGA257" s="31"/>
      <c r="PGB257" s="31"/>
      <c r="PGC257" s="31"/>
      <c r="PGD257" s="31"/>
      <c r="PGE257" s="31"/>
      <c r="PGF257" s="31"/>
      <c r="PGG257" s="31"/>
      <c r="PGH257" s="31"/>
      <c r="PGI257" s="31"/>
      <c r="PGJ257" s="31"/>
      <c r="PGK257" s="31"/>
      <c r="PGL257" s="31"/>
      <c r="PGM257" s="31"/>
      <c r="PGN257" s="31"/>
      <c r="PGO257" s="31"/>
      <c r="PGP257" s="31"/>
      <c r="PGQ257" s="31"/>
      <c r="PGR257" s="31"/>
      <c r="PGS257" s="31"/>
      <c r="PGT257" s="31"/>
      <c r="PGU257" s="31"/>
      <c r="PGV257" s="31"/>
      <c r="PGW257" s="31"/>
      <c r="PGX257" s="31"/>
      <c r="PGY257" s="31"/>
      <c r="PGZ257" s="31"/>
      <c r="PHA257" s="31"/>
      <c r="PHB257" s="31"/>
      <c r="PHC257" s="31"/>
      <c r="PHD257" s="31"/>
      <c r="PHE257" s="31"/>
      <c r="PHF257" s="31"/>
      <c r="PHG257" s="31"/>
      <c r="PHH257" s="31"/>
      <c r="PHI257" s="31"/>
      <c r="PHJ257" s="31"/>
      <c r="PHK257" s="31"/>
      <c r="PHL257" s="31"/>
      <c r="PHM257" s="31"/>
      <c r="PHN257" s="31"/>
      <c r="PHO257" s="31"/>
      <c r="PHP257" s="31"/>
      <c r="PHQ257" s="31"/>
      <c r="PHR257" s="31"/>
      <c r="PHS257" s="31"/>
      <c r="PHT257" s="31"/>
      <c r="PHU257" s="31"/>
      <c r="PHV257" s="31"/>
      <c r="PHW257" s="31"/>
      <c r="PHX257" s="31"/>
      <c r="PHY257" s="31"/>
      <c r="PHZ257" s="31"/>
      <c r="PIA257" s="31"/>
      <c r="PIB257" s="31"/>
      <c r="PIC257" s="31"/>
      <c r="PID257" s="31"/>
      <c r="PIE257" s="31"/>
      <c r="PIF257" s="31"/>
      <c r="PIG257" s="31"/>
      <c r="PIH257" s="31"/>
      <c r="PII257" s="31"/>
      <c r="PIJ257" s="31"/>
      <c r="PIK257" s="31"/>
      <c r="PIL257" s="31"/>
      <c r="PIM257" s="31"/>
      <c r="PIN257" s="31"/>
      <c r="PIO257" s="31"/>
      <c r="PIP257" s="31"/>
      <c r="PIQ257" s="31"/>
      <c r="PIR257" s="31"/>
      <c r="PIS257" s="31"/>
      <c r="PIT257" s="31"/>
      <c r="PIU257" s="31"/>
      <c r="PIV257" s="31"/>
      <c r="PIW257" s="31"/>
      <c r="PIX257" s="31"/>
      <c r="PIY257" s="31"/>
      <c r="PIZ257" s="31"/>
      <c r="PJA257" s="31"/>
      <c r="PJB257" s="31"/>
      <c r="PJC257" s="31"/>
      <c r="PJD257" s="31"/>
      <c r="PJE257" s="31"/>
      <c r="PJF257" s="31"/>
      <c r="PJG257" s="31"/>
      <c r="PJH257" s="31"/>
      <c r="PJI257" s="31"/>
      <c r="PJJ257" s="31"/>
      <c r="PJK257" s="31"/>
      <c r="PJL257" s="31"/>
      <c r="PJM257" s="31"/>
      <c r="PJN257" s="31"/>
      <c r="PJO257" s="31"/>
      <c r="PJP257" s="31"/>
      <c r="PJQ257" s="31"/>
      <c r="PJR257" s="31"/>
      <c r="PJS257" s="31"/>
      <c r="PJT257" s="31"/>
      <c r="PJU257" s="31"/>
      <c r="PJV257" s="31"/>
      <c r="PJW257" s="31"/>
      <c r="PJX257" s="31"/>
      <c r="PJY257" s="31"/>
      <c r="PJZ257" s="31"/>
      <c r="PKA257" s="31"/>
      <c r="PKB257" s="31"/>
      <c r="PKC257" s="31"/>
      <c r="PKD257" s="31"/>
      <c r="PKE257" s="31"/>
      <c r="PKF257" s="31"/>
      <c r="PKG257" s="31"/>
      <c r="PKH257" s="31"/>
      <c r="PKI257" s="31"/>
      <c r="PKJ257" s="31"/>
      <c r="PKK257" s="31"/>
      <c r="PKL257" s="31"/>
      <c r="PKM257" s="31"/>
      <c r="PKN257" s="31"/>
      <c r="PKO257" s="31"/>
      <c r="PKP257" s="31"/>
      <c r="PKQ257" s="31"/>
      <c r="PKR257" s="31"/>
      <c r="PKS257" s="31"/>
      <c r="PKT257" s="31"/>
      <c r="PKU257" s="31"/>
      <c r="PKV257" s="31"/>
      <c r="PKW257" s="31"/>
      <c r="PKX257" s="31"/>
      <c r="PKY257" s="31"/>
      <c r="PKZ257" s="31"/>
      <c r="PLA257" s="31"/>
      <c r="PLB257" s="31"/>
      <c r="PLC257" s="31"/>
      <c r="PLD257" s="31"/>
      <c r="PLE257" s="31"/>
      <c r="PLF257" s="31"/>
      <c r="PLG257" s="31"/>
      <c r="PLH257" s="31"/>
      <c r="PLI257" s="31"/>
      <c r="PLJ257" s="31"/>
      <c r="PLK257" s="31"/>
      <c r="PLL257" s="31"/>
      <c r="PLM257" s="31"/>
      <c r="PLN257" s="31"/>
      <c r="PLO257" s="31"/>
      <c r="PLP257" s="31"/>
      <c r="PLQ257" s="31"/>
      <c r="PLR257" s="31"/>
      <c r="PLS257" s="31"/>
      <c r="PLT257" s="31"/>
      <c r="PLU257" s="31"/>
      <c r="PLV257" s="31"/>
      <c r="PLW257" s="31"/>
      <c r="PLX257" s="31"/>
      <c r="PLY257" s="31"/>
      <c r="PLZ257" s="31"/>
      <c r="PMA257" s="31"/>
      <c r="PMB257" s="31"/>
      <c r="PMC257" s="31"/>
      <c r="PMD257" s="31"/>
      <c r="PME257" s="31"/>
      <c r="PMF257" s="31"/>
      <c r="PMG257" s="31"/>
      <c r="PMH257" s="31"/>
      <c r="PMI257" s="31"/>
      <c r="PMJ257" s="31"/>
      <c r="PMK257" s="31"/>
      <c r="PML257" s="31"/>
      <c r="PMM257" s="31"/>
      <c r="PMN257" s="31"/>
      <c r="PMO257" s="31"/>
      <c r="PMP257" s="31"/>
      <c r="PMQ257" s="31"/>
      <c r="PMR257" s="31"/>
      <c r="PMS257" s="31"/>
      <c r="PMT257" s="31"/>
      <c r="PMU257" s="31"/>
      <c r="PMV257" s="31"/>
      <c r="PMW257" s="31"/>
      <c r="PMX257" s="31"/>
      <c r="PMY257" s="31"/>
      <c r="PMZ257" s="31"/>
      <c r="PNA257" s="31"/>
      <c r="PNB257" s="31"/>
      <c r="PNC257" s="31"/>
      <c r="PND257" s="31"/>
      <c r="PNE257" s="31"/>
      <c r="PNF257" s="31"/>
      <c r="PNG257" s="31"/>
      <c r="PNH257" s="31"/>
      <c r="PNI257" s="31"/>
      <c r="PNJ257" s="31"/>
      <c r="PNK257" s="31"/>
      <c r="PNL257" s="31"/>
      <c r="PNM257" s="31"/>
      <c r="PNN257" s="31"/>
      <c r="PNO257" s="31"/>
      <c r="PNP257" s="31"/>
      <c r="PNQ257" s="31"/>
      <c r="PNR257" s="31"/>
      <c r="PNS257" s="31"/>
      <c r="PNT257" s="31"/>
      <c r="PNU257" s="31"/>
      <c r="PNV257" s="31"/>
      <c r="PNW257" s="31"/>
      <c r="PNX257" s="31"/>
      <c r="PNY257" s="31"/>
      <c r="PNZ257" s="31"/>
      <c r="POA257" s="31"/>
      <c r="POB257" s="31"/>
      <c r="POC257" s="31"/>
      <c r="POD257" s="31"/>
      <c r="POE257" s="31"/>
      <c r="POF257" s="31"/>
      <c r="POG257" s="31"/>
      <c r="POH257" s="31"/>
      <c r="POI257" s="31"/>
      <c r="POJ257" s="31"/>
      <c r="POK257" s="31"/>
      <c r="POL257" s="31"/>
      <c r="POM257" s="31"/>
      <c r="PON257" s="31"/>
      <c r="POO257" s="31"/>
      <c r="POP257" s="31"/>
      <c r="POQ257" s="31"/>
      <c r="POR257" s="31"/>
      <c r="POS257" s="31"/>
      <c r="POT257" s="31"/>
      <c r="POU257" s="31"/>
      <c r="POV257" s="31"/>
      <c r="POW257" s="31"/>
      <c r="POX257" s="31"/>
      <c r="POY257" s="31"/>
      <c r="POZ257" s="31"/>
      <c r="PPA257" s="31"/>
      <c r="PPB257" s="31"/>
      <c r="PPC257" s="31"/>
      <c r="PPD257" s="31"/>
      <c r="PPE257" s="31"/>
      <c r="PPF257" s="31"/>
      <c r="PPG257" s="31"/>
      <c r="PPH257" s="31"/>
      <c r="PPI257" s="31"/>
      <c r="PPJ257" s="31"/>
      <c r="PPK257" s="31"/>
      <c r="PPL257" s="31"/>
      <c r="PPM257" s="31"/>
      <c r="PPN257" s="31"/>
      <c r="PPO257" s="31"/>
      <c r="PPP257" s="31"/>
      <c r="PPQ257" s="31"/>
      <c r="PPR257" s="31"/>
      <c r="PPS257" s="31"/>
      <c r="PPT257" s="31"/>
      <c r="PPU257" s="31"/>
      <c r="PPV257" s="31"/>
      <c r="PPW257" s="31"/>
      <c r="PPX257" s="31"/>
      <c r="PPY257" s="31"/>
      <c r="PPZ257" s="31"/>
      <c r="PQA257" s="31"/>
      <c r="PQB257" s="31"/>
      <c r="PQC257" s="31"/>
      <c r="PQD257" s="31"/>
      <c r="PQE257" s="31"/>
      <c r="PQF257" s="31"/>
      <c r="PQG257" s="31"/>
      <c r="PQH257" s="31"/>
      <c r="PQI257" s="31"/>
      <c r="PQJ257" s="31"/>
      <c r="PQK257" s="31"/>
      <c r="PQL257" s="31"/>
      <c r="PQM257" s="31"/>
      <c r="PQN257" s="31"/>
      <c r="PQO257" s="31"/>
      <c r="PQP257" s="31"/>
      <c r="PQQ257" s="31"/>
      <c r="PQR257" s="31"/>
      <c r="PQS257" s="31"/>
      <c r="PQT257" s="31"/>
      <c r="PQU257" s="31"/>
      <c r="PQV257" s="31"/>
      <c r="PQW257" s="31"/>
      <c r="PQX257" s="31"/>
      <c r="PQY257" s="31"/>
      <c r="PQZ257" s="31"/>
      <c r="PRA257" s="31"/>
      <c r="PRB257" s="31"/>
      <c r="PRC257" s="31"/>
      <c r="PRD257" s="31"/>
      <c r="PRE257" s="31"/>
      <c r="PRF257" s="31"/>
      <c r="PRG257" s="31"/>
      <c r="PRH257" s="31"/>
      <c r="PRI257" s="31"/>
      <c r="PRJ257" s="31"/>
      <c r="PRK257" s="31"/>
      <c r="PRL257" s="31"/>
      <c r="PRM257" s="31"/>
      <c r="PRN257" s="31"/>
      <c r="PRO257" s="31"/>
      <c r="PRP257" s="31"/>
      <c r="PRQ257" s="31"/>
      <c r="PRR257" s="31"/>
      <c r="PRS257" s="31"/>
      <c r="PRT257" s="31"/>
      <c r="PRU257" s="31"/>
      <c r="PRV257" s="31"/>
      <c r="PRW257" s="31"/>
      <c r="PRX257" s="31"/>
      <c r="PRY257" s="31"/>
      <c r="PRZ257" s="31"/>
      <c r="PSA257" s="31"/>
      <c r="PSB257" s="31"/>
      <c r="PSC257" s="31"/>
      <c r="PSD257" s="31"/>
      <c r="PSE257" s="31"/>
      <c r="PSF257" s="31"/>
      <c r="PSG257" s="31"/>
      <c r="PSH257" s="31"/>
      <c r="PSI257" s="31"/>
      <c r="PSJ257" s="31"/>
      <c r="PSK257" s="31"/>
      <c r="PSL257" s="31"/>
      <c r="PSM257" s="31"/>
      <c r="PSN257" s="31"/>
      <c r="PSO257" s="31"/>
      <c r="PSP257" s="31"/>
      <c r="PSQ257" s="31"/>
      <c r="PSR257" s="31"/>
      <c r="PSS257" s="31"/>
      <c r="PST257" s="31"/>
      <c r="PSU257" s="31"/>
      <c r="PSV257" s="31"/>
      <c r="PSW257" s="31"/>
      <c r="PSX257" s="31"/>
      <c r="PSY257" s="31"/>
      <c r="PSZ257" s="31"/>
      <c r="PTA257" s="31"/>
      <c r="PTB257" s="31"/>
      <c r="PTC257" s="31"/>
      <c r="PTD257" s="31"/>
      <c r="PTE257" s="31"/>
      <c r="PTF257" s="31"/>
      <c r="PTG257" s="31"/>
      <c r="PTH257" s="31"/>
      <c r="PTI257" s="31"/>
      <c r="PTJ257" s="31"/>
      <c r="PTK257" s="31"/>
      <c r="PTL257" s="31"/>
      <c r="PTM257" s="31"/>
      <c r="PTN257" s="31"/>
      <c r="PTO257" s="31"/>
      <c r="PTP257" s="31"/>
      <c r="PTQ257" s="31"/>
      <c r="PTR257" s="31"/>
      <c r="PTS257" s="31"/>
      <c r="PTT257" s="31"/>
      <c r="PTU257" s="31"/>
      <c r="PTV257" s="31"/>
      <c r="PTW257" s="31"/>
      <c r="PTX257" s="31"/>
      <c r="PTY257" s="31"/>
      <c r="PTZ257" s="31"/>
      <c r="PUA257" s="31"/>
      <c r="PUB257" s="31"/>
      <c r="PUC257" s="31"/>
      <c r="PUD257" s="31"/>
      <c r="PUE257" s="31"/>
      <c r="PUF257" s="31"/>
      <c r="PUG257" s="31"/>
      <c r="PUH257" s="31"/>
      <c r="PUI257" s="31"/>
      <c r="PUJ257" s="31"/>
      <c r="PUK257" s="31"/>
      <c r="PUL257" s="31"/>
      <c r="PUM257" s="31"/>
      <c r="PUN257" s="31"/>
      <c r="PUO257" s="31"/>
      <c r="PUP257" s="31"/>
      <c r="PUQ257" s="31"/>
      <c r="PUR257" s="31"/>
      <c r="PUS257" s="31"/>
      <c r="PUT257" s="31"/>
      <c r="PUU257" s="31"/>
      <c r="PUV257" s="31"/>
      <c r="PUW257" s="31"/>
      <c r="PUX257" s="31"/>
      <c r="PUY257" s="31"/>
      <c r="PUZ257" s="31"/>
      <c r="PVA257" s="31"/>
      <c r="PVB257" s="31"/>
      <c r="PVC257" s="31"/>
      <c r="PVD257" s="31"/>
      <c r="PVE257" s="31"/>
      <c r="PVF257" s="31"/>
      <c r="PVG257" s="31"/>
      <c r="PVH257" s="31"/>
      <c r="PVI257" s="31"/>
      <c r="PVJ257" s="31"/>
      <c r="PVK257" s="31"/>
      <c r="PVL257" s="31"/>
      <c r="PVM257" s="31"/>
      <c r="PVN257" s="31"/>
      <c r="PVO257" s="31"/>
      <c r="PVP257" s="31"/>
      <c r="PVQ257" s="31"/>
      <c r="PVR257" s="31"/>
      <c r="PVS257" s="31"/>
      <c r="PVT257" s="31"/>
      <c r="PVU257" s="31"/>
      <c r="PVV257" s="31"/>
      <c r="PVW257" s="31"/>
      <c r="PVX257" s="31"/>
      <c r="PVY257" s="31"/>
      <c r="PVZ257" s="31"/>
      <c r="PWA257" s="31"/>
      <c r="PWB257" s="31"/>
      <c r="PWC257" s="31"/>
      <c r="PWD257" s="31"/>
      <c r="PWE257" s="31"/>
      <c r="PWF257" s="31"/>
      <c r="PWG257" s="31"/>
      <c r="PWH257" s="31"/>
      <c r="PWI257" s="31"/>
      <c r="PWJ257" s="31"/>
      <c r="PWK257" s="31"/>
      <c r="PWL257" s="31"/>
      <c r="PWM257" s="31"/>
      <c r="PWN257" s="31"/>
      <c r="PWO257" s="31"/>
      <c r="PWP257" s="31"/>
      <c r="PWQ257" s="31"/>
      <c r="PWR257" s="31"/>
      <c r="PWS257" s="31"/>
      <c r="PWT257" s="31"/>
      <c r="PWU257" s="31"/>
      <c r="PWV257" s="31"/>
      <c r="PWW257" s="31"/>
      <c r="PWX257" s="31"/>
      <c r="PWY257" s="31"/>
      <c r="PWZ257" s="31"/>
      <c r="PXA257" s="31"/>
      <c r="PXB257" s="31"/>
      <c r="PXC257" s="31"/>
      <c r="PXD257" s="31"/>
      <c r="PXE257" s="31"/>
      <c r="PXF257" s="31"/>
      <c r="PXG257" s="31"/>
      <c r="PXH257" s="31"/>
      <c r="PXI257" s="31"/>
      <c r="PXJ257" s="31"/>
      <c r="PXK257" s="31"/>
      <c r="PXL257" s="31"/>
      <c r="PXM257" s="31"/>
      <c r="PXN257" s="31"/>
      <c r="PXO257" s="31"/>
      <c r="PXP257" s="31"/>
      <c r="PXQ257" s="31"/>
      <c r="PXR257" s="31"/>
      <c r="PXS257" s="31"/>
      <c r="PXT257" s="31"/>
      <c r="PXU257" s="31"/>
      <c r="PXV257" s="31"/>
      <c r="PXW257" s="31"/>
      <c r="PXX257" s="31"/>
      <c r="PXY257" s="31"/>
      <c r="PXZ257" s="31"/>
      <c r="PYA257" s="31"/>
      <c r="PYB257" s="31"/>
      <c r="PYC257" s="31"/>
      <c r="PYD257" s="31"/>
      <c r="PYE257" s="31"/>
      <c r="PYF257" s="31"/>
      <c r="PYG257" s="31"/>
      <c r="PYH257" s="31"/>
      <c r="PYI257" s="31"/>
      <c r="PYJ257" s="31"/>
      <c r="PYK257" s="31"/>
      <c r="PYL257" s="31"/>
      <c r="PYM257" s="31"/>
      <c r="PYN257" s="31"/>
      <c r="PYO257" s="31"/>
      <c r="PYP257" s="31"/>
      <c r="PYQ257" s="31"/>
      <c r="PYR257" s="31"/>
      <c r="PYS257" s="31"/>
      <c r="PYT257" s="31"/>
      <c r="PYU257" s="31"/>
      <c r="PYV257" s="31"/>
      <c r="PYW257" s="31"/>
      <c r="PYX257" s="31"/>
      <c r="PYY257" s="31"/>
      <c r="PYZ257" s="31"/>
      <c r="PZA257" s="31"/>
      <c r="PZB257" s="31"/>
      <c r="PZC257" s="31"/>
      <c r="PZD257" s="31"/>
      <c r="PZE257" s="31"/>
      <c r="PZF257" s="31"/>
      <c r="PZG257" s="31"/>
      <c r="PZH257" s="31"/>
      <c r="PZI257" s="31"/>
      <c r="PZJ257" s="31"/>
      <c r="PZK257" s="31"/>
      <c r="PZL257" s="31"/>
      <c r="PZM257" s="31"/>
      <c r="PZN257" s="31"/>
      <c r="PZO257" s="31"/>
      <c r="PZP257" s="31"/>
      <c r="PZQ257" s="31"/>
      <c r="PZR257" s="31"/>
      <c r="PZS257" s="31"/>
      <c r="PZT257" s="31"/>
      <c r="PZU257" s="31"/>
      <c r="PZV257" s="31"/>
      <c r="PZW257" s="31"/>
      <c r="PZX257" s="31"/>
      <c r="PZY257" s="31"/>
      <c r="PZZ257" s="31"/>
      <c r="QAA257" s="31"/>
      <c r="QAB257" s="31"/>
      <c r="QAC257" s="31"/>
      <c r="QAD257" s="31"/>
      <c r="QAE257" s="31"/>
      <c r="QAF257" s="31"/>
      <c r="QAG257" s="31"/>
      <c r="QAH257" s="31"/>
      <c r="QAI257" s="31"/>
      <c r="QAJ257" s="31"/>
      <c r="QAK257" s="31"/>
      <c r="QAL257" s="31"/>
      <c r="QAM257" s="31"/>
      <c r="QAN257" s="31"/>
      <c r="QAO257" s="31"/>
      <c r="QAP257" s="31"/>
      <c r="QAQ257" s="31"/>
      <c r="QAR257" s="31"/>
      <c r="QAS257" s="31"/>
      <c r="QAT257" s="31"/>
      <c r="QAU257" s="31"/>
      <c r="QAV257" s="31"/>
      <c r="QAW257" s="31"/>
      <c r="QAX257" s="31"/>
      <c r="QAY257" s="31"/>
      <c r="QAZ257" s="31"/>
      <c r="QBA257" s="31"/>
      <c r="QBB257" s="31"/>
      <c r="QBC257" s="31"/>
      <c r="QBD257" s="31"/>
      <c r="QBE257" s="31"/>
      <c r="QBF257" s="31"/>
      <c r="QBG257" s="31"/>
      <c r="QBH257" s="31"/>
      <c r="QBI257" s="31"/>
      <c r="QBJ257" s="31"/>
      <c r="QBK257" s="31"/>
      <c r="QBL257" s="31"/>
      <c r="QBM257" s="31"/>
      <c r="QBN257" s="31"/>
      <c r="QBO257" s="31"/>
      <c r="QBP257" s="31"/>
      <c r="QBQ257" s="31"/>
      <c r="QBR257" s="31"/>
      <c r="QBS257" s="31"/>
      <c r="QBT257" s="31"/>
      <c r="QBU257" s="31"/>
      <c r="QBV257" s="31"/>
      <c r="QBW257" s="31"/>
      <c r="QBX257" s="31"/>
      <c r="QBY257" s="31"/>
      <c r="QBZ257" s="31"/>
      <c r="QCA257" s="31"/>
      <c r="QCB257" s="31"/>
      <c r="QCC257" s="31"/>
      <c r="QCD257" s="31"/>
      <c r="QCE257" s="31"/>
      <c r="QCF257" s="31"/>
      <c r="QCG257" s="31"/>
      <c r="QCH257" s="31"/>
      <c r="QCI257" s="31"/>
      <c r="QCJ257" s="31"/>
      <c r="QCK257" s="31"/>
      <c r="QCL257" s="31"/>
      <c r="QCM257" s="31"/>
      <c r="QCN257" s="31"/>
      <c r="QCO257" s="31"/>
      <c r="QCP257" s="31"/>
      <c r="QCQ257" s="31"/>
      <c r="QCR257" s="31"/>
      <c r="QCS257" s="31"/>
      <c r="QCT257" s="31"/>
      <c r="QCU257" s="31"/>
      <c r="QCV257" s="31"/>
      <c r="QCW257" s="31"/>
      <c r="QCX257" s="31"/>
      <c r="QCY257" s="31"/>
      <c r="QCZ257" s="31"/>
      <c r="QDA257" s="31"/>
      <c r="QDB257" s="31"/>
      <c r="QDC257" s="31"/>
      <c r="QDD257" s="31"/>
      <c r="QDE257" s="31"/>
      <c r="QDF257" s="31"/>
      <c r="QDG257" s="31"/>
      <c r="QDH257" s="31"/>
      <c r="QDI257" s="31"/>
      <c r="QDJ257" s="31"/>
      <c r="QDK257" s="31"/>
      <c r="QDL257" s="31"/>
      <c r="QDM257" s="31"/>
      <c r="QDN257" s="31"/>
      <c r="QDO257" s="31"/>
      <c r="QDP257" s="31"/>
      <c r="QDQ257" s="31"/>
      <c r="QDR257" s="31"/>
      <c r="QDS257" s="31"/>
      <c r="QDT257" s="31"/>
      <c r="QDU257" s="31"/>
      <c r="QDV257" s="31"/>
      <c r="QDW257" s="31"/>
      <c r="QDX257" s="31"/>
      <c r="QDY257" s="31"/>
      <c r="QDZ257" s="31"/>
      <c r="QEA257" s="31"/>
      <c r="QEB257" s="31"/>
      <c r="QEC257" s="31"/>
      <c r="QED257" s="31"/>
      <c r="QEE257" s="31"/>
      <c r="QEF257" s="31"/>
      <c r="QEG257" s="31"/>
      <c r="QEH257" s="31"/>
      <c r="QEI257" s="31"/>
      <c r="QEJ257" s="31"/>
      <c r="QEK257" s="31"/>
      <c r="QEL257" s="31"/>
      <c r="QEM257" s="31"/>
      <c r="QEN257" s="31"/>
      <c r="QEO257" s="31"/>
      <c r="QEP257" s="31"/>
      <c r="QEQ257" s="31"/>
      <c r="QER257" s="31"/>
      <c r="QES257" s="31"/>
      <c r="QET257" s="31"/>
      <c r="QEU257" s="31"/>
      <c r="QEV257" s="31"/>
      <c r="QEW257" s="31"/>
      <c r="QEX257" s="31"/>
      <c r="QEY257" s="31"/>
      <c r="QEZ257" s="31"/>
      <c r="QFA257" s="31"/>
      <c r="QFB257" s="31"/>
      <c r="QFC257" s="31"/>
      <c r="QFD257" s="31"/>
      <c r="QFE257" s="31"/>
      <c r="QFF257" s="31"/>
      <c r="QFG257" s="31"/>
      <c r="QFH257" s="31"/>
      <c r="QFI257" s="31"/>
      <c r="QFJ257" s="31"/>
      <c r="QFK257" s="31"/>
      <c r="QFL257" s="31"/>
      <c r="QFM257" s="31"/>
      <c r="QFN257" s="31"/>
      <c r="QFO257" s="31"/>
      <c r="QFP257" s="31"/>
      <c r="QFQ257" s="31"/>
      <c r="QFR257" s="31"/>
      <c r="QFS257" s="31"/>
      <c r="QFT257" s="31"/>
      <c r="QFU257" s="31"/>
      <c r="QFV257" s="31"/>
      <c r="QFW257" s="31"/>
      <c r="QFX257" s="31"/>
      <c r="QFY257" s="31"/>
      <c r="QFZ257" s="31"/>
      <c r="QGA257" s="31"/>
      <c r="QGB257" s="31"/>
      <c r="QGC257" s="31"/>
      <c r="QGD257" s="31"/>
      <c r="QGE257" s="31"/>
      <c r="QGF257" s="31"/>
      <c r="QGG257" s="31"/>
      <c r="QGH257" s="31"/>
      <c r="QGI257" s="31"/>
      <c r="QGJ257" s="31"/>
      <c r="QGK257" s="31"/>
      <c r="QGL257" s="31"/>
      <c r="QGM257" s="31"/>
      <c r="QGN257" s="31"/>
      <c r="QGO257" s="31"/>
      <c r="QGP257" s="31"/>
      <c r="QGQ257" s="31"/>
      <c r="QGR257" s="31"/>
      <c r="QGS257" s="31"/>
      <c r="QGT257" s="31"/>
      <c r="QGU257" s="31"/>
      <c r="QGV257" s="31"/>
      <c r="QGW257" s="31"/>
      <c r="QGX257" s="31"/>
      <c r="QGY257" s="31"/>
      <c r="QGZ257" s="31"/>
      <c r="QHA257" s="31"/>
      <c r="QHB257" s="31"/>
      <c r="QHC257" s="31"/>
      <c r="QHD257" s="31"/>
      <c r="QHE257" s="31"/>
      <c r="QHF257" s="31"/>
      <c r="QHG257" s="31"/>
      <c r="QHH257" s="31"/>
      <c r="QHI257" s="31"/>
      <c r="QHJ257" s="31"/>
      <c r="QHK257" s="31"/>
      <c r="QHL257" s="31"/>
      <c r="QHM257" s="31"/>
      <c r="QHN257" s="31"/>
      <c r="QHO257" s="31"/>
      <c r="QHP257" s="31"/>
      <c r="QHQ257" s="31"/>
      <c r="QHR257" s="31"/>
      <c r="QHS257" s="31"/>
      <c r="QHT257" s="31"/>
      <c r="QHU257" s="31"/>
      <c r="QHV257" s="31"/>
      <c r="QHW257" s="31"/>
      <c r="QHX257" s="31"/>
      <c r="QHY257" s="31"/>
      <c r="QHZ257" s="31"/>
      <c r="QIA257" s="31"/>
      <c r="QIB257" s="31"/>
      <c r="QIC257" s="31"/>
      <c r="QID257" s="31"/>
      <c r="QIE257" s="31"/>
      <c r="QIF257" s="31"/>
      <c r="QIG257" s="31"/>
      <c r="QIH257" s="31"/>
      <c r="QII257" s="31"/>
      <c r="QIJ257" s="31"/>
      <c r="QIK257" s="31"/>
      <c r="QIL257" s="31"/>
      <c r="QIM257" s="31"/>
      <c r="QIN257" s="31"/>
      <c r="QIO257" s="31"/>
      <c r="QIP257" s="31"/>
      <c r="QIQ257" s="31"/>
      <c r="QIR257" s="31"/>
      <c r="QIS257" s="31"/>
      <c r="QIT257" s="31"/>
      <c r="QIU257" s="31"/>
      <c r="QIV257" s="31"/>
      <c r="QIW257" s="31"/>
      <c r="QIX257" s="31"/>
      <c r="QIY257" s="31"/>
      <c r="QIZ257" s="31"/>
      <c r="QJA257" s="31"/>
      <c r="QJB257" s="31"/>
      <c r="QJC257" s="31"/>
      <c r="QJD257" s="31"/>
      <c r="QJE257" s="31"/>
      <c r="QJF257" s="31"/>
      <c r="QJG257" s="31"/>
      <c r="QJH257" s="31"/>
      <c r="QJI257" s="31"/>
      <c r="QJJ257" s="31"/>
      <c r="QJK257" s="31"/>
      <c r="QJL257" s="31"/>
      <c r="QJM257" s="31"/>
      <c r="QJN257" s="31"/>
      <c r="QJO257" s="31"/>
      <c r="QJP257" s="31"/>
      <c r="QJQ257" s="31"/>
      <c r="QJR257" s="31"/>
      <c r="QJS257" s="31"/>
      <c r="QJT257" s="31"/>
      <c r="QJU257" s="31"/>
      <c r="QJV257" s="31"/>
      <c r="QJW257" s="31"/>
      <c r="QJX257" s="31"/>
      <c r="QJY257" s="31"/>
      <c r="QJZ257" s="31"/>
      <c r="QKA257" s="31"/>
      <c r="QKB257" s="31"/>
      <c r="QKC257" s="31"/>
      <c r="QKD257" s="31"/>
      <c r="QKE257" s="31"/>
      <c r="QKF257" s="31"/>
      <c r="QKG257" s="31"/>
      <c r="QKH257" s="31"/>
      <c r="QKI257" s="31"/>
      <c r="QKJ257" s="31"/>
      <c r="QKK257" s="31"/>
      <c r="QKL257" s="31"/>
      <c r="QKM257" s="31"/>
      <c r="QKN257" s="31"/>
      <c r="QKO257" s="31"/>
      <c r="QKP257" s="31"/>
      <c r="QKQ257" s="31"/>
      <c r="QKR257" s="31"/>
      <c r="QKS257" s="31"/>
      <c r="QKT257" s="31"/>
      <c r="QKU257" s="31"/>
      <c r="QKV257" s="31"/>
      <c r="QKW257" s="31"/>
      <c r="QKX257" s="31"/>
      <c r="QKY257" s="31"/>
      <c r="QKZ257" s="31"/>
      <c r="QLA257" s="31"/>
      <c r="QLB257" s="31"/>
      <c r="QLC257" s="31"/>
      <c r="QLD257" s="31"/>
      <c r="QLE257" s="31"/>
      <c r="QLF257" s="31"/>
      <c r="QLG257" s="31"/>
      <c r="QLH257" s="31"/>
      <c r="QLI257" s="31"/>
      <c r="QLJ257" s="31"/>
      <c r="QLK257" s="31"/>
      <c r="QLL257" s="31"/>
      <c r="QLM257" s="31"/>
      <c r="QLN257" s="31"/>
      <c r="QLO257" s="31"/>
      <c r="QLP257" s="31"/>
      <c r="QLQ257" s="31"/>
      <c r="QLR257" s="31"/>
      <c r="QLS257" s="31"/>
      <c r="QLT257" s="31"/>
      <c r="QLU257" s="31"/>
      <c r="QLV257" s="31"/>
      <c r="QLW257" s="31"/>
      <c r="QLX257" s="31"/>
      <c r="QLY257" s="31"/>
      <c r="QLZ257" s="31"/>
      <c r="QMA257" s="31"/>
      <c r="QMB257" s="31"/>
      <c r="QMC257" s="31"/>
      <c r="QMD257" s="31"/>
      <c r="QME257" s="31"/>
      <c r="QMF257" s="31"/>
      <c r="QMG257" s="31"/>
      <c r="QMH257" s="31"/>
      <c r="QMI257" s="31"/>
      <c r="QMJ257" s="31"/>
      <c r="QMK257" s="31"/>
      <c r="QML257" s="31"/>
      <c r="QMM257" s="31"/>
      <c r="QMN257" s="31"/>
      <c r="QMO257" s="31"/>
      <c r="QMP257" s="31"/>
      <c r="QMQ257" s="31"/>
      <c r="QMR257" s="31"/>
      <c r="QMS257" s="31"/>
      <c r="QMT257" s="31"/>
      <c r="QMU257" s="31"/>
      <c r="QMV257" s="31"/>
      <c r="QMW257" s="31"/>
      <c r="QMX257" s="31"/>
      <c r="QMY257" s="31"/>
      <c r="QMZ257" s="31"/>
      <c r="QNA257" s="31"/>
      <c r="QNB257" s="31"/>
      <c r="QNC257" s="31"/>
      <c r="QND257" s="31"/>
      <c r="QNE257" s="31"/>
      <c r="QNF257" s="31"/>
      <c r="QNG257" s="31"/>
      <c r="QNH257" s="31"/>
      <c r="QNI257" s="31"/>
      <c r="QNJ257" s="31"/>
      <c r="QNK257" s="31"/>
      <c r="QNL257" s="31"/>
      <c r="QNM257" s="31"/>
      <c r="QNN257" s="31"/>
      <c r="QNO257" s="31"/>
      <c r="QNP257" s="31"/>
      <c r="QNQ257" s="31"/>
      <c r="QNR257" s="31"/>
      <c r="QNS257" s="31"/>
      <c r="QNT257" s="31"/>
      <c r="QNU257" s="31"/>
      <c r="QNV257" s="31"/>
      <c r="QNW257" s="31"/>
      <c r="QNX257" s="31"/>
      <c r="QNY257" s="31"/>
      <c r="QNZ257" s="31"/>
      <c r="QOA257" s="31"/>
      <c r="QOB257" s="31"/>
      <c r="QOC257" s="31"/>
      <c r="QOD257" s="31"/>
      <c r="QOE257" s="31"/>
      <c r="QOF257" s="31"/>
      <c r="QOG257" s="31"/>
      <c r="QOH257" s="31"/>
      <c r="QOI257" s="31"/>
      <c r="QOJ257" s="31"/>
      <c r="QOK257" s="31"/>
      <c r="QOL257" s="31"/>
      <c r="QOM257" s="31"/>
      <c r="QON257" s="31"/>
      <c r="QOO257" s="31"/>
      <c r="QOP257" s="31"/>
      <c r="QOQ257" s="31"/>
      <c r="QOR257" s="31"/>
      <c r="QOS257" s="31"/>
      <c r="QOT257" s="31"/>
      <c r="QOU257" s="31"/>
      <c r="QOV257" s="31"/>
      <c r="QOW257" s="31"/>
      <c r="QOX257" s="31"/>
      <c r="QOY257" s="31"/>
      <c r="QOZ257" s="31"/>
      <c r="QPA257" s="31"/>
      <c r="QPB257" s="31"/>
      <c r="QPC257" s="31"/>
      <c r="QPD257" s="31"/>
      <c r="QPE257" s="31"/>
      <c r="QPF257" s="31"/>
      <c r="QPG257" s="31"/>
      <c r="QPH257" s="31"/>
      <c r="QPI257" s="31"/>
      <c r="QPJ257" s="31"/>
      <c r="QPK257" s="31"/>
      <c r="QPL257" s="31"/>
      <c r="QPM257" s="31"/>
      <c r="QPN257" s="31"/>
      <c r="QPO257" s="31"/>
      <c r="QPP257" s="31"/>
      <c r="QPQ257" s="31"/>
      <c r="QPR257" s="31"/>
      <c r="QPS257" s="31"/>
      <c r="QPT257" s="31"/>
      <c r="QPU257" s="31"/>
      <c r="QPV257" s="31"/>
      <c r="QPW257" s="31"/>
      <c r="QPX257" s="31"/>
      <c r="QPY257" s="31"/>
      <c r="QPZ257" s="31"/>
      <c r="QQA257" s="31"/>
      <c r="QQB257" s="31"/>
      <c r="QQC257" s="31"/>
      <c r="QQD257" s="31"/>
      <c r="QQE257" s="31"/>
      <c r="QQF257" s="31"/>
      <c r="QQG257" s="31"/>
      <c r="QQH257" s="31"/>
      <c r="QQI257" s="31"/>
      <c r="QQJ257" s="31"/>
      <c r="QQK257" s="31"/>
      <c r="QQL257" s="31"/>
      <c r="QQM257" s="31"/>
      <c r="QQN257" s="31"/>
      <c r="QQO257" s="31"/>
      <c r="QQP257" s="31"/>
      <c r="QQQ257" s="31"/>
      <c r="QQR257" s="31"/>
      <c r="QQS257" s="31"/>
      <c r="QQT257" s="31"/>
      <c r="QQU257" s="31"/>
      <c r="QQV257" s="31"/>
      <c r="QQW257" s="31"/>
      <c r="QQX257" s="31"/>
      <c r="QQY257" s="31"/>
      <c r="QQZ257" s="31"/>
      <c r="QRA257" s="31"/>
      <c r="QRB257" s="31"/>
      <c r="QRC257" s="31"/>
      <c r="QRD257" s="31"/>
      <c r="QRE257" s="31"/>
      <c r="QRF257" s="31"/>
      <c r="QRG257" s="31"/>
      <c r="QRH257" s="31"/>
      <c r="QRI257" s="31"/>
      <c r="QRJ257" s="31"/>
      <c r="QRK257" s="31"/>
      <c r="QRL257" s="31"/>
      <c r="QRM257" s="31"/>
      <c r="QRN257" s="31"/>
      <c r="QRO257" s="31"/>
      <c r="QRP257" s="31"/>
      <c r="QRQ257" s="31"/>
      <c r="QRR257" s="31"/>
      <c r="QRS257" s="31"/>
      <c r="QRT257" s="31"/>
      <c r="QRU257" s="31"/>
      <c r="QRV257" s="31"/>
      <c r="QRW257" s="31"/>
      <c r="QRX257" s="31"/>
      <c r="QRY257" s="31"/>
      <c r="QRZ257" s="31"/>
      <c r="QSA257" s="31"/>
      <c r="QSB257" s="31"/>
      <c r="QSC257" s="31"/>
      <c r="QSD257" s="31"/>
      <c r="QSE257" s="31"/>
      <c r="QSF257" s="31"/>
      <c r="QSG257" s="31"/>
      <c r="QSH257" s="31"/>
      <c r="QSI257" s="31"/>
      <c r="QSJ257" s="31"/>
      <c r="QSK257" s="31"/>
      <c r="QSL257" s="31"/>
      <c r="QSM257" s="31"/>
      <c r="QSN257" s="31"/>
      <c r="QSO257" s="31"/>
      <c r="QSP257" s="31"/>
      <c r="QSQ257" s="31"/>
      <c r="QSR257" s="31"/>
      <c r="QSS257" s="31"/>
      <c r="QST257" s="31"/>
      <c r="QSU257" s="31"/>
      <c r="QSV257" s="31"/>
      <c r="QSW257" s="31"/>
      <c r="QSX257" s="31"/>
      <c r="QSY257" s="31"/>
      <c r="QSZ257" s="31"/>
      <c r="QTA257" s="31"/>
      <c r="QTB257" s="31"/>
      <c r="QTC257" s="31"/>
      <c r="QTD257" s="31"/>
      <c r="QTE257" s="31"/>
      <c r="QTF257" s="31"/>
      <c r="QTG257" s="31"/>
      <c r="QTH257" s="31"/>
      <c r="QTI257" s="31"/>
      <c r="QTJ257" s="31"/>
      <c r="QTK257" s="31"/>
      <c r="QTL257" s="31"/>
      <c r="QTM257" s="31"/>
      <c r="QTN257" s="31"/>
      <c r="QTO257" s="31"/>
      <c r="QTP257" s="31"/>
      <c r="QTQ257" s="31"/>
      <c r="QTR257" s="31"/>
      <c r="QTS257" s="31"/>
      <c r="QTT257" s="31"/>
      <c r="QTU257" s="31"/>
      <c r="QTV257" s="31"/>
      <c r="QTW257" s="31"/>
      <c r="QTX257" s="31"/>
      <c r="QTY257" s="31"/>
      <c r="QTZ257" s="31"/>
      <c r="QUA257" s="31"/>
      <c r="QUB257" s="31"/>
      <c r="QUC257" s="31"/>
      <c r="QUD257" s="31"/>
      <c r="QUE257" s="31"/>
      <c r="QUF257" s="31"/>
      <c r="QUG257" s="31"/>
      <c r="QUH257" s="31"/>
      <c r="QUI257" s="31"/>
      <c r="QUJ257" s="31"/>
      <c r="QUK257" s="31"/>
      <c r="QUL257" s="31"/>
      <c r="QUM257" s="31"/>
      <c r="QUN257" s="31"/>
      <c r="QUO257" s="31"/>
      <c r="QUP257" s="31"/>
      <c r="QUQ257" s="31"/>
      <c r="QUR257" s="31"/>
      <c r="QUS257" s="31"/>
      <c r="QUT257" s="31"/>
      <c r="QUU257" s="31"/>
      <c r="QUV257" s="31"/>
      <c r="QUW257" s="31"/>
      <c r="QUX257" s="31"/>
      <c r="QUY257" s="31"/>
      <c r="QUZ257" s="31"/>
      <c r="QVA257" s="31"/>
      <c r="QVB257" s="31"/>
      <c r="QVC257" s="31"/>
      <c r="QVD257" s="31"/>
      <c r="QVE257" s="31"/>
      <c r="QVF257" s="31"/>
      <c r="QVG257" s="31"/>
      <c r="QVH257" s="31"/>
      <c r="QVI257" s="31"/>
      <c r="QVJ257" s="31"/>
      <c r="QVK257" s="31"/>
      <c r="QVL257" s="31"/>
      <c r="QVM257" s="31"/>
      <c r="QVN257" s="31"/>
      <c r="QVO257" s="31"/>
      <c r="QVP257" s="31"/>
      <c r="QVQ257" s="31"/>
      <c r="QVR257" s="31"/>
      <c r="QVS257" s="31"/>
      <c r="QVT257" s="31"/>
      <c r="QVU257" s="31"/>
      <c r="QVV257" s="31"/>
      <c r="QVW257" s="31"/>
      <c r="QVX257" s="31"/>
      <c r="QVY257" s="31"/>
      <c r="QVZ257" s="31"/>
      <c r="QWA257" s="31"/>
      <c r="QWB257" s="31"/>
      <c r="QWC257" s="31"/>
      <c r="QWD257" s="31"/>
      <c r="QWE257" s="31"/>
      <c r="QWF257" s="31"/>
      <c r="QWG257" s="31"/>
      <c r="QWH257" s="31"/>
      <c r="QWI257" s="31"/>
      <c r="QWJ257" s="31"/>
      <c r="QWK257" s="31"/>
      <c r="QWL257" s="31"/>
      <c r="QWM257" s="31"/>
      <c r="QWN257" s="31"/>
      <c r="QWO257" s="31"/>
      <c r="QWP257" s="31"/>
      <c r="QWQ257" s="31"/>
      <c r="QWR257" s="31"/>
      <c r="QWS257" s="31"/>
      <c r="QWT257" s="31"/>
      <c r="QWU257" s="31"/>
      <c r="QWV257" s="31"/>
      <c r="QWW257" s="31"/>
      <c r="QWX257" s="31"/>
      <c r="QWY257" s="31"/>
      <c r="QWZ257" s="31"/>
      <c r="QXA257" s="31"/>
      <c r="QXB257" s="31"/>
      <c r="QXC257" s="31"/>
      <c r="QXD257" s="31"/>
      <c r="QXE257" s="31"/>
      <c r="QXF257" s="31"/>
      <c r="QXG257" s="31"/>
      <c r="QXH257" s="31"/>
      <c r="QXI257" s="31"/>
      <c r="QXJ257" s="31"/>
      <c r="QXK257" s="31"/>
      <c r="QXL257" s="31"/>
      <c r="QXM257" s="31"/>
      <c r="QXN257" s="31"/>
      <c r="QXO257" s="31"/>
      <c r="QXP257" s="31"/>
      <c r="QXQ257" s="31"/>
      <c r="QXR257" s="31"/>
      <c r="QXS257" s="31"/>
      <c r="QXT257" s="31"/>
      <c r="QXU257" s="31"/>
      <c r="QXV257" s="31"/>
      <c r="QXW257" s="31"/>
      <c r="QXX257" s="31"/>
      <c r="QXY257" s="31"/>
      <c r="QXZ257" s="31"/>
      <c r="QYA257" s="31"/>
      <c r="QYB257" s="31"/>
      <c r="QYC257" s="31"/>
      <c r="QYD257" s="31"/>
      <c r="QYE257" s="31"/>
      <c r="QYF257" s="31"/>
      <c r="QYG257" s="31"/>
      <c r="QYH257" s="31"/>
      <c r="QYI257" s="31"/>
      <c r="QYJ257" s="31"/>
      <c r="QYK257" s="31"/>
      <c r="QYL257" s="31"/>
      <c r="QYM257" s="31"/>
      <c r="QYN257" s="31"/>
      <c r="QYO257" s="31"/>
      <c r="QYP257" s="31"/>
      <c r="QYQ257" s="31"/>
      <c r="QYR257" s="31"/>
      <c r="QYS257" s="31"/>
      <c r="QYT257" s="31"/>
      <c r="QYU257" s="31"/>
      <c r="QYV257" s="31"/>
      <c r="QYW257" s="31"/>
      <c r="QYX257" s="31"/>
      <c r="QYY257" s="31"/>
      <c r="QYZ257" s="31"/>
      <c r="QZA257" s="31"/>
      <c r="QZB257" s="31"/>
      <c r="QZC257" s="31"/>
      <c r="QZD257" s="31"/>
      <c r="QZE257" s="31"/>
      <c r="QZF257" s="31"/>
      <c r="QZG257" s="31"/>
      <c r="QZH257" s="31"/>
      <c r="QZI257" s="31"/>
      <c r="QZJ257" s="31"/>
      <c r="QZK257" s="31"/>
      <c r="QZL257" s="31"/>
      <c r="QZM257" s="31"/>
      <c r="QZN257" s="31"/>
      <c r="QZO257" s="31"/>
      <c r="QZP257" s="31"/>
      <c r="QZQ257" s="31"/>
      <c r="QZR257" s="31"/>
      <c r="QZS257" s="31"/>
      <c r="QZT257" s="31"/>
      <c r="QZU257" s="31"/>
      <c r="QZV257" s="31"/>
      <c r="QZW257" s="31"/>
      <c r="QZX257" s="31"/>
      <c r="QZY257" s="31"/>
      <c r="QZZ257" s="31"/>
      <c r="RAA257" s="31"/>
      <c r="RAB257" s="31"/>
      <c r="RAC257" s="31"/>
      <c r="RAD257" s="31"/>
      <c r="RAE257" s="31"/>
      <c r="RAF257" s="31"/>
      <c r="RAG257" s="31"/>
      <c r="RAH257" s="31"/>
      <c r="RAI257" s="31"/>
      <c r="RAJ257" s="31"/>
      <c r="RAK257" s="31"/>
      <c r="RAL257" s="31"/>
      <c r="RAM257" s="31"/>
      <c r="RAN257" s="31"/>
      <c r="RAO257" s="31"/>
      <c r="RAP257" s="31"/>
      <c r="RAQ257" s="31"/>
      <c r="RAR257" s="31"/>
      <c r="RAS257" s="31"/>
      <c r="RAT257" s="31"/>
      <c r="RAU257" s="31"/>
      <c r="RAV257" s="31"/>
      <c r="RAW257" s="31"/>
      <c r="RAX257" s="31"/>
      <c r="RAY257" s="31"/>
      <c r="RAZ257" s="31"/>
      <c r="RBA257" s="31"/>
      <c r="RBB257" s="31"/>
      <c r="RBC257" s="31"/>
      <c r="RBD257" s="31"/>
      <c r="RBE257" s="31"/>
      <c r="RBF257" s="31"/>
      <c r="RBG257" s="31"/>
      <c r="RBH257" s="31"/>
      <c r="RBI257" s="31"/>
      <c r="RBJ257" s="31"/>
      <c r="RBK257" s="31"/>
      <c r="RBL257" s="31"/>
      <c r="RBM257" s="31"/>
      <c r="RBN257" s="31"/>
      <c r="RBO257" s="31"/>
      <c r="RBP257" s="31"/>
      <c r="RBQ257" s="31"/>
      <c r="RBR257" s="31"/>
      <c r="RBS257" s="31"/>
      <c r="RBT257" s="31"/>
      <c r="RBU257" s="31"/>
      <c r="RBV257" s="31"/>
      <c r="RBW257" s="31"/>
      <c r="RBX257" s="31"/>
      <c r="RBY257" s="31"/>
      <c r="RBZ257" s="31"/>
      <c r="RCA257" s="31"/>
      <c r="RCB257" s="31"/>
      <c r="RCC257" s="31"/>
      <c r="RCD257" s="31"/>
      <c r="RCE257" s="31"/>
      <c r="RCF257" s="31"/>
      <c r="RCG257" s="31"/>
      <c r="RCH257" s="31"/>
      <c r="RCI257" s="31"/>
      <c r="RCJ257" s="31"/>
      <c r="RCK257" s="31"/>
      <c r="RCL257" s="31"/>
      <c r="RCM257" s="31"/>
      <c r="RCN257" s="31"/>
      <c r="RCO257" s="31"/>
      <c r="RCP257" s="31"/>
      <c r="RCQ257" s="31"/>
      <c r="RCR257" s="31"/>
      <c r="RCS257" s="31"/>
      <c r="RCT257" s="31"/>
      <c r="RCU257" s="31"/>
      <c r="RCV257" s="31"/>
      <c r="RCW257" s="31"/>
      <c r="RCX257" s="31"/>
      <c r="RCY257" s="31"/>
      <c r="RCZ257" s="31"/>
      <c r="RDA257" s="31"/>
      <c r="RDB257" s="31"/>
      <c r="RDC257" s="31"/>
      <c r="RDD257" s="31"/>
      <c r="RDE257" s="31"/>
      <c r="RDF257" s="31"/>
      <c r="RDG257" s="31"/>
      <c r="RDH257" s="31"/>
      <c r="RDI257" s="31"/>
      <c r="RDJ257" s="31"/>
      <c r="RDK257" s="31"/>
      <c r="RDL257" s="31"/>
      <c r="RDM257" s="31"/>
      <c r="RDN257" s="31"/>
      <c r="RDO257" s="31"/>
      <c r="RDP257" s="31"/>
      <c r="RDQ257" s="31"/>
      <c r="RDR257" s="31"/>
      <c r="RDS257" s="31"/>
      <c r="RDT257" s="31"/>
      <c r="RDU257" s="31"/>
      <c r="RDV257" s="31"/>
      <c r="RDW257" s="31"/>
      <c r="RDX257" s="31"/>
      <c r="RDY257" s="31"/>
      <c r="RDZ257" s="31"/>
      <c r="REA257" s="31"/>
      <c r="REB257" s="31"/>
      <c r="REC257" s="31"/>
      <c r="RED257" s="31"/>
      <c r="REE257" s="31"/>
      <c r="REF257" s="31"/>
      <c r="REG257" s="31"/>
      <c r="REH257" s="31"/>
      <c r="REI257" s="31"/>
      <c r="REJ257" s="31"/>
      <c r="REK257" s="31"/>
      <c r="REL257" s="31"/>
      <c r="REM257" s="31"/>
      <c r="REN257" s="31"/>
      <c r="REO257" s="31"/>
      <c r="REP257" s="31"/>
      <c r="REQ257" s="31"/>
      <c r="RER257" s="31"/>
      <c r="RES257" s="31"/>
      <c r="RET257" s="31"/>
      <c r="REU257" s="31"/>
      <c r="REV257" s="31"/>
      <c r="REW257" s="31"/>
      <c r="REX257" s="31"/>
      <c r="REY257" s="31"/>
      <c r="REZ257" s="31"/>
      <c r="RFA257" s="31"/>
      <c r="RFB257" s="31"/>
      <c r="RFC257" s="31"/>
      <c r="RFD257" s="31"/>
      <c r="RFE257" s="31"/>
      <c r="RFF257" s="31"/>
      <c r="RFG257" s="31"/>
      <c r="RFH257" s="31"/>
      <c r="RFI257" s="31"/>
      <c r="RFJ257" s="31"/>
      <c r="RFK257" s="31"/>
      <c r="RFL257" s="31"/>
      <c r="RFM257" s="31"/>
      <c r="RFN257" s="31"/>
      <c r="RFO257" s="31"/>
      <c r="RFP257" s="31"/>
      <c r="RFQ257" s="31"/>
      <c r="RFR257" s="31"/>
      <c r="RFS257" s="31"/>
      <c r="RFT257" s="31"/>
      <c r="RFU257" s="31"/>
      <c r="RFV257" s="31"/>
      <c r="RFW257" s="31"/>
      <c r="RFX257" s="31"/>
      <c r="RFY257" s="31"/>
      <c r="RFZ257" s="31"/>
      <c r="RGA257" s="31"/>
      <c r="RGB257" s="31"/>
      <c r="RGC257" s="31"/>
      <c r="RGD257" s="31"/>
      <c r="RGE257" s="31"/>
      <c r="RGF257" s="31"/>
      <c r="RGG257" s="31"/>
      <c r="RGH257" s="31"/>
      <c r="RGI257" s="31"/>
      <c r="RGJ257" s="31"/>
      <c r="RGK257" s="31"/>
      <c r="RGL257" s="31"/>
      <c r="RGM257" s="31"/>
      <c r="RGN257" s="31"/>
      <c r="RGO257" s="31"/>
      <c r="RGP257" s="31"/>
      <c r="RGQ257" s="31"/>
      <c r="RGR257" s="31"/>
      <c r="RGS257" s="31"/>
      <c r="RGT257" s="31"/>
      <c r="RGU257" s="31"/>
      <c r="RGV257" s="31"/>
      <c r="RGW257" s="31"/>
      <c r="RGX257" s="31"/>
      <c r="RGY257" s="31"/>
      <c r="RGZ257" s="31"/>
      <c r="RHA257" s="31"/>
      <c r="RHB257" s="31"/>
      <c r="RHC257" s="31"/>
      <c r="RHD257" s="31"/>
      <c r="RHE257" s="31"/>
      <c r="RHF257" s="31"/>
      <c r="RHG257" s="31"/>
      <c r="RHH257" s="31"/>
      <c r="RHI257" s="31"/>
      <c r="RHJ257" s="31"/>
      <c r="RHK257" s="31"/>
      <c r="RHL257" s="31"/>
      <c r="RHM257" s="31"/>
      <c r="RHN257" s="31"/>
      <c r="RHO257" s="31"/>
      <c r="RHP257" s="31"/>
      <c r="RHQ257" s="31"/>
      <c r="RHR257" s="31"/>
      <c r="RHS257" s="31"/>
      <c r="RHT257" s="31"/>
      <c r="RHU257" s="31"/>
      <c r="RHV257" s="31"/>
      <c r="RHW257" s="31"/>
      <c r="RHX257" s="31"/>
      <c r="RHY257" s="31"/>
      <c r="RHZ257" s="31"/>
      <c r="RIA257" s="31"/>
      <c r="RIB257" s="31"/>
      <c r="RIC257" s="31"/>
      <c r="RID257" s="31"/>
      <c r="RIE257" s="31"/>
      <c r="RIF257" s="31"/>
      <c r="RIG257" s="31"/>
      <c r="RIH257" s="31"/>
      <c r="RII257" s="31"/>
      <c r="RIJ257" s="31"/>
      <c r="RIK257" s="31"/>
      <c r="RIL257" s="31"/>
      <c r="RIM257" s="31"/>
      <c r="RIN257" s="31"/>
      <c r="RIO257" s="31"/>
      <c r="RIP257" s="31"/>
      <c r="RIQ257" s="31"/>
      <c r="RIR257" s="31"/>
      <c r="RIS257" s="31"/>
      <c r="RIT257" s="31"/>
      <c r="RIU257" s="31"/>
      <c r="RIV257" s="31"/>
      <c r="RIW257" s="31"/>
      <c r="RIX257" s="31"/>
      <c r="RIY257" s="31"/>
      <c r="RIZ257" s="31"/>
      <c r="RJA257" s="31"/>
      <c r="RJB257" s="31"/>
      <c r="RJC257" s="31"/>
      <c r="RJD257" s="31"/>
      <c r="RJE257" s="31"/>
      <c r="RJF257" s="31"/>
      <c r="RJG257" s="31"/>
      <c r="RJH257" s="31"/>
      <c r="RJI257" s="31"/>
      <c r="RJJ257" s="31"/>
      <c r="RJK257" s="31"/>
      <c r="RJL257" s="31"/>
      <c r="RJM257" s="31"/>
      <c r="RJN257" s="31"/>
      <c r="RJO257" s="31"/>
      <c r="RJP257" s="31"/>
      <c r="RJQ257" s="31"/>
      <c r="RJR257" s="31"/>
      <c r="RJS257" s="31"/>
      <c r="RJT257" s="31"/>
      <c r="RJU257" s="31"/>
      <c r="RJV257" s="31"/>
      <c r="RJW257" s="31"/>
      <c r="RJX257" s="31"/>
      <c r="RJY257" s="31"/>
      <c r="RJZ257" s="31"/>
      <c r="RKA257" s="31"/>
      <c r="RKB257" s="31"/>
      <c r="RKC257" s="31"/>
      <c r="RKD257" s="31"/>
      <c r="RKE257" s="31"/>
      <c r="RKF257" s="31"/>
      <c r="RKG257" s="31"/>
      <c r="RKH257" s="31"/>
      <c r="RKI257" s="31"/>
      <c r="RKJ257" s="31"/>
      <c r="RKK257" s="31"/>
      <c r="RKL257" s="31"/>
      <c r="RKM257" s="31"/>
      <c r="RKN257" s="31"/>
      <c r="RKO257" s="31"/>
      <c r="RKP257" s="31"/>
      <c r="RKQ257" s="31"/>
      <c r="RKR257" s="31"/>
      <c r="RKS257" s="31"/>
      <c r="RKT257" s="31"/>
      <c r="RKU257" s="31"/>
      <c r="RKV257" s="31"/>
      <c r="RKW257" s="31"/>
      <c r="RKX257" s="31"/>
      <c r="RKY257" s="31"/>
      <c r="RKZ257" s="31"/>
      <c r="RLA257" s="31"/>
      <c r="RLB257" s="31"/>
      <c r="RLC257" s="31"/>
      <c r="RLD257" s="31"/>
      <c r="RLE257" s="31"/>
      <c r="RLF257" s="31"/>
      <c r="RLG257" s="31"/>
      <c r="RLH257" s="31"/>
      <c r="RLI257" s="31"/>
      <c r="RLJ257" s="31"/>
      <c r="RLK257" s="31"/>
      <c r="RLL257" s="31"/>
      <c r="RLM257" s="31"/>
      <c r="RLN257" s="31"/>
      <c r="RLO257" s="31"/>
      <c r="RLP257" s="31"/>
      <c r="RLQ257" s="31"/>
      <c r="RLR257" s="31"/>
      <c r="RLS257" s="31"/>
      <c r="RLT257" s="31"/>
      <c r="RLU257" s="31"/>
      <c r="RLV257" s="31"/>
      <c r="RLW257" s="31"/>
      <c r="RLX257" s="31"/>
      <c r="RLY257" s="31"/>
      <c r="RLZ257" s="31"/>
      <c r="RMA257" s="31"/>
      <c r="RMB257" s="31"/>
      <c r="RMC257" s="31"/>
      <c r="RMD257" s="31"/>
      <c r="RME257" s="31"/>
      <c r="RMF257" s="31"/>
      <c r="RMG257" s="31"/>
      <c r="RMH257" s="31"/>
      <c r="RMI257" s="31"/>
      <c r="RMJ257" s="31"/>
      <c r="RMK257" s="31"/>
      <c r="RML257" s="31"/>
      <c r="RMM257" s="31"/>
      <c r="RMN257" s="31"/>
      <c r="RMO257" s="31"/>
      <c r="RMP257" s="31"/>
      <c r="RMQ257" s="31"/>
      <c r="RMR257" s="31"/>
      <c r="RMS257" s="31"/>
      <c r="RMT257" s="31"/>
      <c r="RMU257" s="31"/>
      <c r="RMV257" s="31"/>
      <c r="RMW257" s="31"/>
      <c r="RMX257" s="31"/>
      <c r="RMY257" s="31"/>
      <c r="RMZ257" s="31"/>
      <c r="RNA257" s="31"/>
      <c r="RNB257" s="31"/>
      <c r="RNC257" s="31"/>
      <c r="RND257" s="31"/>
      <c r="RNE257" s="31"/>
      <c r="RNF257" s="31"/>
      <c r="RNG257" s="31"/>
      <c r="RNH257" s="31"/>
      <c r="RNI257" s="31"/>
      <c r="RNJ257" s="31"/>
      <c r="RNK257" s="31"/>
      <c r="RNL257" s="31"/>
      <c r="RNM257" s="31"/>
      <c r="RNN257" s="31"/>
      <c r="RNO257" s="31"/>
      <c r="RNP257" s="31"/>
      <c r="RNQ257" s="31"/>
      <c r="RNR257" s="31"/>
      <c r="RNS257" s="31"/>
      <c r="RNT257" s="31"/>
      <c r="RNU257" s="31"/>
      <c r="RNV257" s="31"/>
      <c r="RNW257" s="31"/>
      <c r="RNX257" s="31"/>
      <c r="RNY257" s="31"/>
      <c r="RNZ257" s="31"/>
      <c r="ROA257" s="31"/>
      <c r="ROB257" s="31"/>
      <c r="ROC257" s="31"/>
      <c r="ROD257" s="31"/>
      <c r="ROE257" s="31"/>
      <c r="ROF257" s="31"/>
      <c r="ROG257" s="31"/>
      <c r="ROH257" s="31"/>
      <c r="ROI257" s="31"/>
      <c r="ROJ257" s="31"/>
      <c r="ROK257" s="31"/>
      <c r="ROL257" s="31"/>
      <c r="ROM257" s="31"/>
      <c r="RON257" s="31"/>
      <c r="ROO257" s="31"/>
      <c r="ROP257" s="31"/>
      <c r="ROQ257" s="31"/>
      <c r="ROR257" s="31"/>
      <c r="ROS257" s="31"/>
      <c r="ROT257" s="31"/>
      <c r="ROU257" s="31"/>
      <c r="ROV257" s="31"/>
      <c r="ROW257" s="31"/>
      <c r="ROX257" s="31"/>
      <c r="ROY257" s="31"/>
      <c r="ROZ257" s="31"/>
      <c r="RPA257" s="31"/>
      <c r="RPB257" s="31"/>
      <c r="RPC257" s="31"/>
      <c r="RPD257" s="31"/>
      <c r="RPE257" s="31"/>
      <c r="RPF257" s="31"/>
      <c r="RPG257" s="31"/>
      <c r="RPH257" s="31"/>
      <c r="RPI257" s="31"/>
      <c r="RPJ257" s="31"/>
      <c r="RPK257" s="31"/>
      <c r="RPL257" s="31"/>
      <c r="RPM257" s="31"/>
      <c r="RPN257" s="31"/>
      <c r="RPO257" s="31"/>
      <c r="RPP257" s="31"/>
      <c r="RPQ257" s="31"/>
      <c r="RPR257" s="31"/>
      <c r="RPS257" s="31"/>
      <c r="RPT257" s="31"/>
      <c r="RPU257" s="31"/>
      <c r="RPV257" s="31"/>
      <c r="RPW257" s="31"/>
      <c r="RPX257" s="31"/>
      <c r="RPY257" s="31"/>
      <c r="RPZ257" s="31"/>
      <c r="RQA257" s="31"/>
      <c r="RQB257" s="31"/>
      <c r="RQC257" s="31"/>
      <c r="RQD257" s="31"/>
      <c r="RQE257" s="31"/>
      <c r="RQF257" s="31"/>
      <c r="RQG257" s="31"/>
      <c r="RQH257" s="31"/>
      <c r="RQI257" s="31"/>
      <c r="RQJ257" s="31"/>
      <c r="RQK257" s="31"/>
      <c r="RQL257" s="31"/>
      <c r="RQM257" s="31"/>
      <c r="RQN257" s="31"/>
      <c r="RQO257" s="31"/>
      <c r="RQP257" s="31"/>
      <c r="RQQ257" s="31"/>
      <c r="RQR257" s="31"/>
      <c r="RQS257" s="31"/>
      <c r="RQT257" s="31"/>
      <c r="RQU257" s="31"/>
      <c r="RQV257" s="31"/>
      <c r="RQW257" s="31"/>
      <c r="RQX257" s="31"/>
      <c r="RQY257" s="31"/>
      <c r="RQZ257" s="31"/>
      <c r="RRA257" s="31"/>
      <c r="RRB257" s="31"/>
      <c r="RRC257" s="31"/>
      <c r="RRD257" s="31"/>
      <c r="RRE257" s="31"/>
      <c r="RRF257" s="31"/>
      <c r="RRG257" s="31"/>
      <c r="RRH257" s="31"/>
      <c r="RRI257" s="31"/>
      <c r="RRJ257" s="31"/>
      <c r="RRK257" s="31"/>
      <c r="RRL257" s="31"/>
      <c r="RRM257" s="31"/>
      <c r="RRN257" s="31"/>
      <c r="RRO257" s="31"/>
      <c r="RRP257" s="31"/>
      <c r="RRQ257" s="31"/>
      <c r="RRR257" s="31"/>
      <c r="RRS257" s="31"/>
      <c r="RRT257" s="31"/>
      <c r="RRU257" s="31"/>
      <c r="RRV257" s="31"/>
      <c r="RRW257" s="31"/>
      <c r="RRX257" s="31"/>
      <c r="RRY257" s="31"/>
      <c r="RRZ257" s="31"/>
      <c r="RSA257" s="31"/>
      <c r="RSB257" s="31"/>
      <c r="RSC257" s="31"/>
      <c r="RSD257" s="31"/>
      <c r="RSE257" s="31"/>
      <c r="RSF257" s="31"/>
      <c r="RSG257" s="31"/>
      <c r="RSH257" s="31"/>
      <c r="RSI257" s="31"/>
      <c r="RSJ257" s="31"/>
      <c r="RSK257" s="31"/>
      <c r="RSL257" s="31"/>
      <c r="RSM257" s="31"/>
      <c r="RSN257" s="31"/>
      <c r="RSO257" s="31"/>
      <c r="RSP257" s="31"/>
      <c r="RSQ257" s="31"/>
      <c r="RSR257" s="31"/>
      <c r="RSS257" s="31"/>
      <c r="RST257" s="31"/>
      <c r="RSU257" s="31"/>
      <c r="RSV257" s="31"/>
      <c r="RSW257" s="31"/>
      <c r="RSX257" s="31"/>
      <c r="RSY257" s="31"/>
      <c r="RSZ257" s="31"/>
      <c r="RTA257" s="31"/>
      <c r="RTB257" s="31"/>
      <c r="RTC257" s="31"/>
      <c r="RTD257" s="31"/>
      <c r="RTE257" s="31"/>
      <c r="RTF257" s="31"/>
      <c r="RTG257" s="31"/>
      <c r="RTH257" s="31"/>
      <c r="RTI257" s="31"/>
      <c r="RTJ257" s="31"/>
      <c r="RTK257" s="31"/>
      <c r="RTL257" s="31"/>
      <c r="RTM257" s="31"/>
      <c r="RTN257" s="31"/>
      <c r="RTO257" s="31"/>
      <c r="RTP257" s="31"/>
      <c r="RTQ257" s="31"/>
      <c r="RTR257" s="31"/>
      <c r="RTS257" s="31"/>
      <c r="RTT257" s="31"/>
      <c r="RTU257" s="31"/>
      <c r="RTV257" s="31"/>
      <c r="RTW257" s="31"/>
      <c r="RTX257" s="31"/>
      <c r="RTY257" s="31"/>
      <c r="RTZ257" s="31"/>
      <c r="RUA257" s="31"/>
      <c r="RUB257" s="31"/>
      <c r="RUC257" s="31"/>
      <c r="RUD257" s="31"/>
      <c r="RUE257" s="31"/>
      <c r="RUF257" s="31"/>
      <c r="RUG257" s="31"/>
      <c r="RUH257" s="31"/>
      <c r="RUI257" s="31"/>
      <c r="RUJ257" s="31"/>
      <c r="RUK257" s="31"/>
      <c r="RUL257" s="31"/>
      <c r="RUM257" s="31"/>
      <c r="RUN257" s="31"/>
      <c r="RUO257" s="31"/>
      <c r="RUP257" s="31"/>
      <c r="RUQ257" s="31"/>
      <c r="RUR257" s="31"/>
      <c r="RUS257" s="31"/>
      <c r="RUT257" s="31"/>
      <c r="RUU257" s="31"/>
      <c r="RUV257" s="31"/>
      <c r="RUW257" s="31"/>
      <c r="RUX257" s="31"/>
      <c r="RUY257" s="31"/>
      <c r="RUZ257" s="31"/>
      <c r="RVA257" s="31"/>
      <c r="RVB257" s="31"/>
      <c r="RVC257" s="31"/>
      <c r="RVD257" s="31"/>
      <c r="RVE257" s="31"/>
      <c r="RVF257" s="31"/>
      <c r="RVG257" s="31"/>
      <c r="RVH257" s="31"/>
      <c r="RVI257" s="31"/>
      <c r="RVJ257" s="31"/>
      <c r="RVK257" s="31"/>
      <c r="RVL257" s="31"/>
      <c r="RVM257" s="31"/>
      <c r="RVN257" s="31"/>
      <c r="RVO257" s="31"/>
      <c r="RVP257" s="31"/>
      <c r="RVQ257" s="31"/>
      <c r="RVR257" s="31"/>
      <c r="RVS257" s="31"/>
      <c r="RVT257" s="31"/>
      <c r="RVU257" s="31"/>
      <c r="RVV257" s="31"/>
      <c r="RVW257" s="31"/>
      <c r="RVX257" s="31"/>
      <c r="RVY257" s="31"/>
      <c r="RVZ257" s="31"/>
      <c r="RWA257" s="31"/>
      <c r="RWB257" s="31"/>
      <c r="RWC257" s="31"/>
      <c r="RWD257" s="31"/>
      <c r="RWE257" s="31"/>
      <c r="RWF257" s="31"/>
      <c r="RWG257" s="31"/>
      <c r="RWH257" s="31"/>
      <c r="RWI257" s="31"/>
      <c r="RWJ257" s="31"/>
      <c r="RWK257" s="31"/>
      <c r="RWL257" s="31"/>
      <c r="RWM257" s="31"/>
      <c r="RWN257" s="31"/>
      <c r="RWO257" s="31"/>
      <c r="RWP257" s="31"/>
      <c r="RWQ257" s="31"/>
      <c r="RWR257" s="31"/>
      <c r="RWS257" s="31"/>
      <c r="RWT257" s="31"/>
      <c r="RWU257" s="31"/>
      <c r="RWV257" s="31"/>
      <c r="RWW257" s="31"/>
      <c r="RWX257" s="31"/>
      <c r="RWY257" s="31"/>
      <c r="RWZ257" s="31"/>
      <c r="RXA257" s="31"/>
      <c r="RXB257" s="31"/>
      <c r="RXC257" s="31"/>
      <c r="RXD257" s="31"/>
      <c r="RXE257" s="31"/>
      <c r="RXF257" s="31"/>
      <c r="RXG257" s="31"/>
      <c r="RXH257" s="31"/>
      <c r="RXI257" s="31"/>
      <c r="RXJ257" s="31"/>
      <c r="RXK257" s="31"/>
      <c r="RXL257" s="31"/>
      <c r="RXM257" s="31"/>
      <c r="RXN257" s="31"/>
      <c r="RXO257" s="31"/>
      <c r="RXP257" s="31"/>
      <c r="RXQ257" s="31"/>
      <c r="RXR257" s="31"/>
      <c r="RXS257" s="31"/>
      <c r="RXT257" s="31"/>
      <c r="RXU257" s="31"/>
      <c r="RXV257" s="31"/>
      <c r="RXW257" s="31"/>
      <c r="RXX257" s="31"/>
      <c r="RXY257" s="31"/>
      <c r="RXZ257" s="31"/>
      <c r="RYA257" s="31"/>
      <c r="RYB257" s="31"/>
      <c r="RYC257" s="31"/>
      <c r="RYD257" s="31"/>
      <c r="RYE257" s="31"/>
      <c r="RYF257" s="31"/>
      <c r="RYG257" s="31"/>
      <c r="RYH257" s="31"/>
      <c r="RYI257" s="31"/>
      <c r="RYJ257" s="31"/>
      <c r="RYK257" s="31"/>
      <c r="RYL257" s="31"/>
      <c r="RYM257" s="31"/>
      <c r="RYN257" s="31"/>
      <c r="RYO257" s="31"/>
      <c r="RYP257" s="31"/>
      <c r="RYQ257" s="31"/>
      <c r="RYR257" s="31"/>
      <c r="RYS257" s="31"/>
      <c r="RYT257" s="31"/>
      <c r="RYU257" s="31"/>
      <c r="RYV257" s="31"/>
      <c r="RYW257" s="31"/>
      <c r="RYX257" s="31"/>
      <c r="RYY257" s="31"/>
      <c r="RYZ257" s="31"/>
      <c r="RZA257" s="31"/>
      <c r="RZB257" s="31"/>
      <c r="RZC257" s="31"/>
      <c r="RZD257" s="31"/>
      <c r="RZE257" s="31"/>
      <c r="RZF257" s="31"/>
      <c r="RZG257" s="31"/>
      <c r="RZH257" s="31"/>
      <c r="RZI257" s="31"/>
      <c r="RZJ257" s="31"/>
      <c r="RZK257" s="31"/>
      <c r="RZL257" s="31"/>
      <c r="RZM257" s="31"/>
      <c r="RZN257" s="31"/>
      <c r="RZO257" s="31"/>
      <c r="RZP257" s="31"/>
      <c r="RZQ257" s="31"/>
      <c r="RZR257" s="31"/>
      <c r="RZS257" s="31"/>
      <c r="RZT257" s="31"/>
      <c r="RZU257" s="31"/>
      <c r="RZV257" s="31"/>
      <c r="RZW257" s="31"/>
      <c r="RZX257" s="31"/>
      <c r="RZY257" s="31"/>
      <c r="RZZ257" s="31"/>
      <c r="SAA257" s="31"/>
      <c r="SAB257" s="31"/>
      <c r="SAC257" s="31"/>
      <c r="SAD257" s="31"/>
      <c r="SAE257" s="31"/>
      <c r="SAF257" s="31"/>
      <c r="SAG257" s="31"/>
      <c r="SAH257" s="31"/>
      <c r="SAI257" s="31"/>
      <c r="SAJ257" s="31"/>
      <c r="SAK257" s="31"/>
      <c r="SAL257" s="31"/>
      <c r="SAM257" s="31"/>
      <c r="SAN257" s="31"/>
      <c r="SAO257" s="31"/>
      <c r="SAP257" s="31"/>
      <c r="SAQ257" s="31"/>
      <c r="SAR257" s="31"/>
      <c r="SAS257" s="31"/>
      <c r="SAT257" s="31"/>
      <c r="SAU257" s="31"/>
      <c r="SAV257" s="31"/>
      <c r="SAW257" s="31"/>
      <c r="SAX257" s="31"/>
      <c r="SAY257" s="31"/>
      <c r="SAZ257" s="31"/>
      <c r="SBA257" s="31"/>
      <c r="SBB257" s="31"/>
      <c r="SBC257" s="31"/>
      <c r="SBD257" s="31"/>
      <c r="SBE257" s="31"/>
      <c r="SBF257" s="31"/>
      <c r="SBG257" s="31"/>
      <c r="SBH257" s="31"/>
      <c r="SBI257" s="31"/>
      <c r="SBJ257" s="31"/>
      <c r="SBK257" s="31"/>
      <c r="SBL257" s="31"/>
      <c r="SBM257" s="31"/>
      <c r="SBN257" s="31"/>
      <c r="SBO257" s="31"/>
      <c r="SBP257" s="31"/>
      <c r="SBQ257" s="31"/>
      <c r="SBR257" s="31"/>
      <c r="SBS257" s="31"/>
      <c r="SBT257" s="31"/>
      <c r="SBU257" s="31"/>
      <c r="SBV257" s="31"/>
      <c r="SBW257" s="31"/>
      <c r="SBX257" s="31"/>
      <c r="SBY257" s="31"/>
      <c r="SBZ257" s="31"/>
      <c r="SCA257" s="31"/>
      <c r="SCB257" s="31"/>
      <c r="SCC257" s="31"/>
      <c r="SCD257" s="31"/>
      <c r="SCE257" s="31"/>
      <c r="SCF257" s="31"/>
      <c r="SCG257" s="31"/>
      <c r="SCH257" s="31"/>
      <c r="SCI257" s="31"/>
      <c r="SCJ257" s="31"/>
      <c r="SCK257" s="31"/>
      <c r="SCL257" s="31"/>
      <c r="SCM257" s="31"/>
      <c r="SCN257" s="31"/>
      <c r="SCO257" s="31"/>
      <c r="SCP257" s="31"/>
      <c r="SCQ257" s="31"/>
      <c r="SCR257" s="31"/>
      <c r="SCS257" s="31"/>
      <c r="SCT257" s="31"/>
      <c r="SCU257" s="31"/>
      <c r="SCV257" s="31"/>
      <c r="SCW257" s="31"/>
      <c r="SCX257" s="31"/>
      <c r="SCY257" s="31"/>
      <c r="SCZ257" s="31"/>
      <c r="SDA257" s="31"/>
      <c r="SDB257" s="31"/>
      <c r="SDC257" s="31"/>
      <c r="SDD257" s="31"/>
      <c r="SDE257" s="31"/>
      <c r="SDF257" s="31"/>
      <c r="SDG257" s="31"/>
      <c r="SDH257" s="31"/>
      <c r="SDI257" s="31"/>
      <c r="SDJ257" s="31"/>
      <c r="SDK257" s="31"/>
      <c r="SDL257" s="31"/>
      <c r="SDM257" s="31"/>
      <c r="SDN257" s="31"/>
      <c r="SDO257" s="31"/>
      <c r="SDP257" s="31"/>
      <c r="SDQ257" s="31"/>
      <c r="SDR257" s="31"/>
      <c r="SDS257" s="31"/>
      <c r="SDT257" s="31"/>
      <c r="SDU257" s="31"/>
      <c r="SDV257" s="31"/>
      <c r="SDW257" s="31"/>
      <c r="SDX257" s="31"/>
      <c r="SDY257" s="31"/>
      <c r="SDZ257" s="31"/>
      <c r="SEA257" s="31"/>
      <c r="SEB257" s="31"/>
      <c r="SEC257" s="31"/>
      <c r="SED257" s="31"/>
      <c r="SEE257" s="31"/>
      <c r="SEF257" s="31"/>
      <c r="SEG257" s="31"/>
      <c r="SEH257" s="31"/>
      <c r="SEI257" s="31"/>
      <c r="SEJ257" s="31"/>
      <c r="SEK257" s="31"/>
      <c r="SEL257" s="31"/>
      <c r="SEM257" s="31"/>
      <c r="SEN257" s="31"/>
      <c r="SEO257" s="31"/>
      <c r="SEP257" s="31"/>
      <c r="SEQ257" s="31"/>
      <c r="SER257" s="31"/>
      <c r="SES257" s="31"/>
      <c r="SET257" s="31"/>
      <c r="SEU257" s="31"/>
      <c r="SEV257" s="31"/>
      <c r="SEW257" s="31"/>
      <c r="SEX257" s="31"/>
      <c r="SEY257" s="31"/>
      <c r="SEZ257" s="31"/>
      <c r="SFA257" s="31"/>
      <c r="SFB257" s="31"/>
      <c r="SFC257" s="31"/>
      <c r="SFD257" s="31"/>
      <c r="SFE257" s="31"/>
      <c r="SFF257" s="31"/>
      <c r="SFG257" s="31"/>
      <c r="SFH257" s="31"/>
      <c r="SFI257" s="31"/>
      <c r="SFJ257" s="31"/>
      <c r="SFK257" s="31"/>
      <c r="SFL257" s="31"/>
      <c r="SFM257" s="31"/>
      <c r="SFN257" s="31"/>
      <c r="SFO257" s="31"/>
      <c r="SFP257" s="31"/>
      <c r="SFQ257" s="31"/>
      <c r="SFR257" s="31"/>
      <c r="SFS257" s="31"/>
      <c r="SFT257" s="31"/>
      <c r="SFU257" s="31"/>
      <c r="SFV257" s="31"/>
      <c r="SFW257" s="31"/>
      <c r="SFX257" s="31"/>
      <c r="SFY257" s="31"/>
      <c r="SFZ257" s="31"/>
      <c r="SGA257" s="31"/>
      <c r="SGB257" s="31"/>
      <c r="SGC257" s="31"/>
      <c r="SGD257" s="31"/>
      <c r="SGE257" s="31"/>
      <c r="SGF257" s="31"/>
      <c r="SGG257" s="31"/>
      <c r="SGH257" s="31"/>
      <c r="SGI257" s="31"/>
      <c r="SGJ257" s="31"/>
      <c r="SGK257" s="31"/>
      <c r="SGL257" s="31"/>
      <c r="SGM257" s="31"/>
      <c r="SGN257" s="31"/>
      <c r="SGO257" s="31"/>
      <c r="SGP257" s="31"/>
      <c r="SGQ257" s="31"/>
      <c r="SGR257" s="31"/>
      <c r="SGS257" s="31"/>
      <c r="SGT257" s="31"/>
      <c r="SGU257" s="31"/>
      <c r="SGV257" s="31"/>
      <c r="SGW257" s="31"/>
      <c r="SGX257" s="31"/>
      <c r="SGY257" s="31"/>
      <c r="SGZ257" s="31"/>
      <c r="SHA257" s="31"/>
      <c r="SHB257" s="31"/>
      <c r="SHC257" s="31"/>
      <c r="SHD257" s="31"/>
      <c r="SHE257" s="31"/>
      <c r="SHF257" s="31"/>
      <c r="SHG257" s="31"/>
      <c r="SHH257" s="31"/>
      <c r="SHI257" s="31"/>
      <c r="SHJ257" s="31"/>
      <c r="SHK257" s="31"/>
      <c r="SHL257" s="31"/>
      <c r="SHM257" s="31"/>
      <c r="SHN257" s="31"/>
      <c r="SHO257" s="31"/>
      <c r="SHP257" s="31"/>
      <c r="SHQ257" s="31"/>
      <c r="SHR257" s="31"/>
      <c r="SHS257" s="31"/>
      <c r="SHT257" s="31"/>
      <c r="SHU257" s="31"/>
      <c r="SHV257" s="31"/>
      <c r="SHW257" s="31"/>
      <c r="SHX257" s="31"/>
      <c r="SHY257" s="31"/>
      <c r="SHZ257" s="31"/>
      <c r="SIA257" s="31"/>
      <c r="SIB257" s="31"/>
      <c r="SIC257" s="31"/>
      <c r="SID257" s="31"/>
      <c r="SIE257" s="31"/>
      <c r="SIF257" s="31"/>
      <c r="SIG257" s="31"/>
      <c r="SIH257" s="31"/>
      <c r="SII257" s="31"/>
      <c r="SIJ257" s="31"/>
      <c r="SIK257" s="31"/>
      <c r="SIL257" s="31"/>
      <c r="SIM257" s="31"/>
      <c r="SIN257" s="31"/>
      <c r="SIO257" s="31"/>
      <c r="SIP257" s="31"/>
      <c r="SIQ257" s="31"/>
      <c r="SIR257" s="31"/>
      <c r="SIS257" s="31"/>
      <c r="SIT257" s="31"/>
      <c r="SIU257" s="31"/>
      <c r="SIV257" s="31"/>
      <c r="SIW257" s="31"/>
      <c r="SIX257" s="31"/>
      <c r="SIY257" s="31"/>
      <c r="SIZ257" s="31"/>
      <c r="SJA257" s="31"/>
      <c r="SJB257" s="31"/>
      <c r="SJC257" s="31"/>
      <c r="SJD257" s="31"/>
      <c r="SJE257" s="31"/>
      <c r="SJF257" s="31"/>
      <c r="SJG257" s="31"/>
      <c r="SJH257" s="31"/>
      <c r="SJI257" s="31"/>
      <c r="SJJ257" s="31"/>
      <c r="SJK257" s="31"/>
      <c r="SJL257" s="31"/>
      <c r="SJM257" s="31"/>
      <c r="SJN257" s="31"/>
      <c r="SJO257" s="31"/>
      <c r="SJP257" s="31"/>
      <c r="SJQ257" s="31"/>
      <c r="SJR257" s="31"/>
      <c r="SJS257" s="31"/>
      <c r="SJT257" s="31"/>
      <c r="SJU257" s="31"/>
      <c r="SJV257" s="31"/>
      <c r="SJW257" s="31"/>
      <c r="SJX257" s="31"/>
      <c r="SJY257" s="31"/>
      <c r="SJZ257" s="31"/>
      <c r="SKA257" s="31"/>
      <c r="SKB257" s="31"/>
      <c r="SKC257" s="31"/>
      <c r="SKD257" s="31"/>
      <c r="SKE257" s="31"/>
      <c r="SKF257" s="31"/>
      <c r="SKG257" s="31"/>
      <c r="SKH257" s="31"/>
      <c r="SKI257" s="31"/>
      <c r="SKJ257" s="31"/>
      <c r="SKK257" s="31"/>
      <c r="SKL257" s="31"/>
      <c r="SKM257" s="31"/>
      <c r="SKN257" s="31"/>
      <c r="SKO257" s="31"/>
      <c r="SKP257" s="31"/>
      <c r="SKQ257" s="31"/>
      <c r="SKR257" s="31"/>
      <c r="SKS257" s="31"/>
      <c r="SKT257" s="31"/>
      <c r="SKU257" s="31"/>
      <c r="SKV257" s="31"/>
      <c r="SKW257" s="31"/>
      <c r="SKX257" s="31"/>
      <c r="SKY257" s="31"/>
      <c r="SKZ257" s="31"/>
      <c r="SLA257" s="31"/>
      <c r="SLB257" s="31"/>
      <c r="SLC257" s="31"/>
      <c r="SLD257" s="31"/>
      <c r="SLE257" s="31"/>
      <c r="SLF257" s="31"/>
      <c r="SLG257" s="31"/>
      <c r="SLH257" s="31"/>
      <c r="SLI257" s="31"/>
      <c r="SLJ257" s="31"/>
      <c r="SLK257" s="31"/>
      <c r="SLL257" s="31"/>
      <c r="SLM257" s="31"/>
      <c r="SLN257" s="31"/>
      <c r="SLO257" s="31"/>
      <c r="SLP257" s="31"/>
      <c r="SLQ257" s="31"/>
      <c r="SLR257" s="31"/>
      <c r="SLS257" s="31"/>
      <c r="SLT257" s="31"/>
      <c r="SLU257" s="31"/>
      <c r="SLV257" s="31"/>
      <c r="SLW257" s="31"/>
      <c r="SLX257" s="31"/>
      <c r="SLY257" s="31"/>
      <c r="SLZ257" s="31"/>
      <c r="SMA257" s="31"/>
      <c r="SMB257" s="31"/>
      <c r="SMC257" s="31"/>
      <c r="SMD257" s="31"/>
      <c r="SME257" s="31"/>
      <c r="SMF257" s="31"/>
      <c r="SMG257" s="31"/>
      <c r="SMH257" s="31"/>
      <c r="SMI257" s="31"/>
      <c r="SMJ257" s="31"/>
      <c r="SMK257" s="31"/>
      <c r="SML257" s="31"/>
      <c r="SMM257" s="31"/>
      <c r="SMN257" s="31"/>
      <c r="SMO257" s="31"/>
      <c r="SMP257" s="31"/>
      <c r="SMQ257" s="31"/>
      <c r="SMR257" s="31"/>
      <c r="SMS257" s="31"/>
      <c r="SMT257" s="31"/>
      <c r="SMU257" s="31"/>
      <c r="SMV257" s="31"/>
      <c r="SMW257" s="31"/>
      <c r="SMX257" s="31"/>
      <c r="SMY257" s="31"/>
      <c r="SMZ257" s="31"/>
      <c r="SNA257" s="31"/>
      <c r="SNB257" s="31"/>
      <c r="SNC257" s="31"/>
      <c r="SND257" s="31"/>
      <c r="SNE257" s="31"/>
      <c r="SNF257" s="31"/>
      <c r="SNG257" s="31"/>
      <c r="SNH257" s="31"/>
      <c r="SNI257" s="31"/>
      <c r="SNJ257" s="31"/>
      <c r="SNK257" s="31"/>
      <c r="SNL257" s="31"/>
      <c r="SNM257" s="31"/>
      <c r="SNN257" s="31"/>
      <c r="SNO257" s="31"/>
      <c r="SNP257" s="31"/>
      <c r="SNQ257" s="31"/>
      <c r="SNR257" s="31"/>
      <c r="SNS257" s="31"/>
      <c r="SNT257" s="31"/>
      <c r="SNU257" s="31"/>
      <c r="SNV257" s="31"/>
      <c r="SNW257" s="31"/>
      <c r="SNX257" s="31"/>
      <c r="SNY257" s="31"/>
      <c r="SNZ257" s="31"/>
      <c r="SOA257" s="31"/>
      <c r="SOB257" s="31"/>
      <c r="SOC257" s="31"/>
      <c r="SOD257" s="31"/>
      <c r="SOE257" s="31"/>
      <c r="SOF257" s="31"/>
      <c r="SOG257" s="31"/>
      <c r="SOH257" s="31"/>
      <c r="SOI257" s="31"/>
      <c r="SOJ257" s="31"/>
      <c r="SOK257" s="31"/>
      <c r="SOL257" s="31"/>
      <c r="SOM257" s="31"/>
      <c r="SON257" s="31"/>
      <c r="SOO257" s="31"/>
      <c r="SOP257" s="31"/>
      <c r="SOQ257" s="31"/>
      <c r="SOR257" s="31"/>
      <c r="SOS257" s="31"/>
      <c r="SOT257" s="31"/>
      <c r="SOU257" s="31"/>
      <c r="SOV257" s="31"/>
      <c r="SOW257" s="31"/>
      <c r="SOX257" s="31"/>
      <c r="SOY257" s="31"/>
      <c r="SOZ257" s="31"/>
      <c r="SPA257" s="31"/>
      <c r="SPB257" s="31"/>
      <c r="SPC257" s="31"/>
      <c r="SPD257" s="31"/>
      <c r="SPE257" s="31"/>
      <c r="SPF257" s="31"/>
      <c r="SPG257" s="31"/>
      <c r="SPH257" s="31"/>
      <c r="SPI257" s="31"/>
      <c r="SPJ257" s="31"/>
      <c r="SPK257" s="31"/>
      <c r="SPL257" s="31"/>
      <c r="SPM257" s="31"/>
      <c r="SPN257" s="31"/>
      <c r="SPO257" s="31"/>
      <c r="SPP257" s="31"/>
      <c r="SPQ257" s="31"/>
      <c r="SPR257" s="31"/>
      <c r="SPS257" s="31"/>
      <c r="SPT257" s="31"/>
      <c r="SPU257" s="31"/>
      <c r="SPV257" s="31"/>
      <c r="SPW257" s="31"/>
      <c r="SPX257" s="31"/>
      <c r="SPY257" s="31"/>
      <c r="SPZ257" s="31"/>
      <c r="SQA257" s="31"/>
      <c r="SQB257" s="31"/>
      <c r="SQC257" s="31"/>
      <c r="SQD257" s="31"/>
      <c r="SQE257" s="31"/>
      <c r="SQF257" s="31"/>
      <c r="SQG257" s="31"/>
      <c r="SQH257" s="31"/>
      <c r="SQI257" s="31"/>
      <c r="SQJ257" s="31"/>
      <c r="SQK257" s="31"/>
      <c r="SQL257" s="31"/>
      <c r="SQM257" s="31"/>
      <c r="SQN257" s="31"/>
      <c r="SQO257" s="31"/>
      <c r="SQP257" s="31"/>
      <c r="SQQ257" s="31"/>
      <c r="SQR257" s="31"/>
      <c r="SQS257" s="31"/>
      <c r="SQT257" s="31"/>
      <c r="SQU257" s="31"/>
      <c r="SQV257" s="31"/>
      <c r="SQW257" s="31"/>
      <c r="SQX257" s="31"/>
      <c r="SQY257" s="31"/>
      <c r="SQZ257" s="31"/>
      <c r="SRA257" s="31"/>
      <c r="SRB257" s="31"/>
      <c r="SRC257" s="31"/>
      <c r="SRD257" s="31"/>
      <c r="SRE257" s="31"/>
      <c r="SRF257" s="31"/>
      <c r="SRG257" s="31"/>
      <c r="SRH257" s="31"/>
      <c r="SRI257" s="31"/>
      <c r="SRJ257" s="31"/>
      <c r="SRK257" s="31"/>
      <c r="SRL257" s="31"/>
      <c r="SRM257" s="31"/>
      <c r="SRN257" s="31"/>
      <c r="SRO257" s="31"/>
      <c r="SRP257" s="31"/>
      <c r="SRQ257" s="31"/>
      <c r="SRR257" s="31"/>
      <c r="SRS257" s="31"/>
      <c r="SRT257" s="31"/>
      <c r="SRU257" s="31"/>
      <c r="SRV257" s="31"/>
      <c r="SRW257" s="31"/>
      <c r="SRX257" s="31"/>
      <c r="SRY257" s="31"/>
      <c r="SRZ257" s="31"/>
      <c r="SSA257" s="31"/>
      <c r="SSB257" s="31"/>
      <c r="SSC257" s="31"/>
      <c r="SSD257" s="31"/>
      <c r="SSE257" s="31"/>
      <c r="SSF257" s="31"/>
      <c r="SSG257" s="31"/>
      <c r="SSH257" s="31"/>
      <c r="SSI257" s="31"/>
      <c r="SSJ257" s="31"/>
      <c r="SSK257" s="31"/>
      <c r="SSL257" s="31"/>
      <c r="SSM257" s="31"/>
      <c r="SSN257" s="31"/>
      <c r="SSO257" s="31"/>
      <c r="SSP257" s="31"/>
      <c r="SSQ257" s="31"/>
      <c r="SSR257" s="31"/>
      <c r="SSS257" s="31"/>
      <c r="SST257" s="31"/>
      <c r="SSU257" s="31"/>
      <c r="SSV257" s="31"/>
      <c r="SSW257" s="31"/>
      <c r="SSX257" s="31"/>
      <c r="SSY257" s="31"/>
      <c r="SSZ257" s="31"/>
      <c r="STA257" s="31"/>
      <c r="STB257" s="31"/>
      <c r="STC257" s="31"/>
      <c r="STD257" s="31"/>
      <c r="STE257" s="31"/>
      <c r="STF257" s="31"/>
      <c r="STG257" s="31"/>
      <c r="STH257" s="31"/>
      <c r="STI257" s="31"/>
      <c r="STJ257" s="31"/>
      <c r="STK257" s="31"/>
      <c r="STL257" s="31"/>
      <c r="STM257" s="31"/>
      <c r="STN257" s="31"/>
      <c r="STO257" s="31"/>
      <c r="STP257" s="31"/>
      <c r="STQ257" s="31"/>
      <c r="STR257" s="31"/>
      <c r="STS257" s="31"/>
      <c r="STT257" s="31"/>
      <c r="STU257" s="31"/>
      <c r="STV257" s="31"/>
      <c r="STW257" s="31"/>
      <c r="STX257" s="31"/>
      <c r="STY257" s="31"/>
      <c r="STZ257" s="31"/>
      <c r="SUA257" s="31"/>
      <c r="SUB257" s="31"/>
      <c r="SUC257" s="31"/>
      <c r="SUD257" s="31"/>
      <c r="SUE257" s="31"/>
      <c r="SUF257" s="31"/>
      <c r="SUG257" s="31"/>
      <c r="SUH257" s="31"/>
      <c r="SUI257" s="31"/>
      <c r="SUJ257" s="31"/>
      <c r="SUK257" s="31"/>
      <c r="SUL257" s="31"/>
      <c r="SUM257" s="31"/>
      <c r="SUN257" s="31"/>
      <c r="SUO257" s="31"/>
      <c r="SUP257" s="31"/>
      <c r="SUQ257" s="31"/>
      <c r="SUR257" s="31"/>
      <c r="SUS257" s="31"/>
      <c r="SUT257" s="31"/>
      <c r="SUU257" s="31"/>
      <c r="SUV257" s="31"/>
      <c r="SUW257" s="31"/>
      <c r="SUX257" s="31"/>
      <c r="SUY257" s="31"/>
      <c r="SUZ257" s="31"/>
      <c r="SVA257" s="31"/>
      <c r="SVB257" s="31"/>
      <c r="SVC257" s="31"/>
      <c r="SVD257" s="31"/>
      <c r="SVE257" s="31"/>
      <c r="SVF257" s="31"/>
      <c r="SVG257" s="31"/>
      <c r="SVH257" s="31"/>
      <c r="SVI257" s="31"/>
      <c r="SVJ257" s="31"/>
      <c r="SVK257" s="31"/>
      <c r="SVL257" s="31"/>
      <c r="SVM257" s="31"/>
      <c r="SVN257" s="31"/>
      <c r="SVO257" s="31"/>
      <c r="SVP257" s="31"/>
      <c r="SVQ257" s="31"/>
      <c r="SVR257" s="31"/>
      <c r="SVS257" s="31"/>
      <c r="SVT257" s="31"/>
      <c r="SVU257" s="31"/>
      <c r="SVV257" s="31"/>
      <c r="SVW257" s="31"/>
      <c r="SVX257" s="31"/>
      <c r="SVY257" s="31"/>
      <c r="SVZ257" s="31"/>
      <c r="SWA257" s="31"/>
      <c r="SWB257" s="31"/>
      <c r="SWC257" s="31"/>
      <c r="SWD257" s="31"/>
      <c r="SWE257" s="31"/>
      <c r="SWF257" s="31"/>
      <c r="SWG257" s="31"/>
      <c r="SWH257" s="31"/>
      <c r="SWI257" s="31"/>
      <c r="SWJ257" s="31"/>
      <c r="SWK257" s="31"/>
      <c r="SWL257" s="31"/>
      <c r="SWM257" s="31"/>
      <c r="SWN257" s="31"/>
      <c r="SWO257" s="31"/>
      <c r="SWP257" s="31"/>
      <c r="SWQ257" s="31"/>
      <c r="SWR257" s="31"/>
      <c r="SWS257" s="31"/>
      <c r="SWT257" s="31"/>
      <c r="SWU257" s="31"/>
      <c r="SWV257" s="31"/>
      <c r="SWW257" s="31"/>
      <c r="SWX257" s="31"/>
      <c r="SWY257" s="31"/>
      <c r="SWZ257" s="31"/>
      <c r="SXA257" s="31"/>
      <c r="SXB257" s="31"/>
      <c r="SXC257" s="31"/>
      <c r="SXD257" s="31"/>
      <c r="SXE257" s="31"/>
      <c r="SXF257" s="31"/>
      <c r="SXG257" s="31"/>
      <c r="SXH257" s="31"/>
      <c r="SXI257" s="31"/>
      <c r="SXJ257" s="31"/>
      <c r="SXK257" s="31"/>
      <c r="SXL257" s="31"/>
      <c r="SXM257" s="31"/>
      <c r="SXN257" s="31"/>
      <c r="SXO257" s="31"/>
      <c r="SXP257" s="31"/>
      <c r="SXQ257" s="31"/>
      <c r="SXR257" s="31"/>
      <c r="SXS257" s="31"/>
      <c r="SXT257" s="31"/>
      <c r="SXU257" s="31"/>
      <c r="SXV257" s="31"/>
      <c r="SXW257" s="31"/>
      <c r="SXX257" s="31"/>
      <c r="SXY257" s="31"/>
      <c r="SXZ257" s="31"/>
      <c r="SYA257" s="31"/>
      <c r="SYB257" s="31"/>
      <c r="SYC257" s="31"/>
      <c r="SYD257" s="31"/>
      <c r="SYE257" s="31"/>
      <c r="SYF257" s="31"/>
      <c r="SYG257" s="31"/>
      <c r="SYH257" s="31"/>
      <c r="SYI257" s="31"/>
      <c r="SYJ257" s="31"/>
      <c r="SYK257" s="31"/>
      <c r="SYL257" s="31"/>
      <c r="SYM257" s="31"/>
      <c r="SYN257" s="31"/>
      <c r="SYO257" s="31"/>
      <c r="SYP257" s="31"/>
      <c r="SYQ257" s="31"/>
      <c r="SYR257" s="31"/>
      <c r="SYS257" s="31"/>
      <c r="SYT257" s="31"/>
      <c r="SYU257" s="31"/>
      <c r="SYV257" s="31"/>
      <c r="SYW257" s="31"/>
      <c r="SYX257" s="31"/>
      <c r="SYY257" s="31"/>
      <c r="SYZ257" s="31"/>
      <c r="SZA257" s="31"/>
      <c r="SZB257" s="31"/>
      <c r="SZC257" s="31"/>
      <c r="SZD257" s="31"/>
      <c r="SZE257" s="31"/>
      <c r="SZF257" s="31"/>
      <c r="SZG257" s="31"/>
      <c r="SZH257" s="31"/>
      <c r="SZI257" s="31"/>
      <c r="SZJ257" s="31"/>
      <c r="SZK257" s="31"/>
      <c r="SZL257" s="31"/>
      <c r="SZM257" s="31"/>
      <c r="SZN257" s="31"/>
      <c r="SZO257" s="31"/>
      <c r="SZP257" s="31"/>
      <c r="SZQ257" s="31"/>
      <c r="SZR257" s="31"/>
      <c r="SZS257" s="31"/>
      <c r="SZT257" s="31"/>
      <c r="SZU257" s="31"/>
      <c r="SZV257" s="31"/>
      <c r="SZW257" s="31"/>
      <c r="SZX257" s="31"/>
      <c r="SZY257" s="31"/>
      <c r="SZZ257" s="31"/>
      <c r="TAA257" s="31"/>
      <c r="TAB257" s="31"/>
      <c r="TAC257" s="31"/>
      <c r="TAD257" s="31"/>
      <c r="TAE257" s="31"/>
      <c r="TAF257" s="31"/>
      <c r="TAG257" s="31"/>
      <c r="TAH257" s="31"/>
      <c r="TAI257" s="31"/>
      <c r="TAJ257" s="31"/>
      <c r="TAK257" s="31"/>
      <c r="TAL257" s="31"/>
      <c r="TAM257" s="31"/>
      <c r="TAN257" s="31"/>
      <c r="TAO257" s="31"/>
      <c r="TAP257" s="31"/>
      <c r="TAQ257" s="31"/>
      <c r="TAR257" s="31"/>
      <c r="TAS257" s="31"/>
      <c r="TAT257" s="31"/>
      <c r="TAU257" s="31"/>
      <c r="TAV257" s="31"/>
      <c r="TAW257" s="31"/>
      <c r="TAX257" s="31"/>
      <c r="TAY257" s="31"/>
      <c r="TAZ257" s="31"/>
      <c r="TBA257" s="31"/>
      <c r="TBB257" s="31"/>
      <c r="TBC257" s="31"/>
      <c r="TBD257" s="31"/>
      <c r="TBE257" s="31"/>
      <c r="TBF257" s="31"/>
      <c r="TBG257" s="31"/>
      <c r="TBH257" s="31"/>
      <c r="TBI257" s="31"/>
      <c r="TBJ257" s="31"/>
      <c r="TBK257" s="31"/>
      <c r="TBL257" s="31"/>
      <c r="TBM257" s="31"/>
      <c r="TBN257" s="31"/>
      <c r="TBO257" s="31"/>
      <c r="TBP257" s="31"/>
      <c r="TBQ257" s="31"/>
      <c r="TBR257" s="31"/>
      <c r="TBS257" s="31"/>
      <c r="TBT257" s="31"/>
      <c r="TBU257" s="31"/>
      <c r="TBV257" s="31"/>
      <c r="TBW257" s="31"/>
      <c r="TBX257" s="31"/>
      <c r="TBY257" s="31"/>
      <c r="TBZ257" s="31"/>
      <c r="TCA257" s="31"/>
      <c r="TCB257" s="31"/>
      <c r="TCC257" s="31"/>
      <c r="TCD257" s="31"/>
      <c r="TCE257" s="31"/>
      <c r="TCF257" s="31"/>
      <c r="TCG257" s="31"/>
      <c r="TCH257" s="31"/>
      <c r="TCI257" s="31"/>
      <c r="TCJ257" s="31"/>
      <c r="TCK257" s="31"/>
      <c r="TCL257" s="31"/>
      <c r="TCM257" s="31"/>
      <c r="TCN257" s="31"/>
      <c r="TCO257" s="31"/>
      <c r="TCP257" s="31"/>
      <c r="TCQ257" s="31"/>
      <c r="TCR257" s="31"/>
      <c r="TCS257" s="31"/>
      <c r="TCT257" s="31"/>
      <c r="TCU257" s="31"/>
      <c r="TCV257" s="31"/>
      <c r="TCW257" s="31"/>
      <c r="TCX257" s="31"/>
      <c r="TCY257" s="31"/>
      <c r="TCZ257" s="31"/>
      <c r="TDA257" s="31"/>
      <c r="TDB257" s="31"/>
      <c r="TDC257" s="31"/>
      <c r="TDD257" s="31"/>
      <c r="TDE257" s="31"/>
      <c r="TDF257" s="31"/>
      <c r="TDG257" s="31"/>
      <c r="TDH257" s="31"/>
      <c r="TDI257" s="31"/>
      <c r="TDJ257" s="31"/>
      <c r="TDK257" s="31"/>
      <c r="TDL257" s="31"/>
      <c r="TDM257" s="31"/>
      <c r="TDN257" s="31"/>
      <c r="TDO257" s="31"/>
      <c r="TDP257" s="31"/>
      <c r="TDQ257" s="31"/>
      <c r="TDR257" s="31"/>
      <c r="TDS257" s="31"/>
      <c r="TDT257" s="31"/>
      <c r="TDU257" s="31"/>
      <c r="TDV257" s="31"/>
      <c r="TDW257" s="31"/>
      <c r="TDX257" s="31"/>
      <c r="TDY257" s="31"/>
      <c r="TDZ257" s="31"/>
      <c r="TEA257" s="31"/>
      <c r="TEB257" s="31"/>
      <c r="TEC257" s="31"/>
      <c r="TED257" s="31"/>
      <c r="TEE257" s="31"/>
      <c r="TEF257" s="31"/>
      <c r="TEG257" s="31"/>
      <c r="TEH257" s="31"/>
      <c r="TEI257" s="31"/>
      <c r="TEJ257" s="31"/>
      <c r="TEK257" s="31"/>
      <c r="TEL257" s="31"/>
      <c r="TEM257" s="31"/>
      <c r="TEN257" s="31"/>
      <c r="TEO257" s="31"/>
      <c r="TEP257" s="31"/>
      <c r="TEQ257" s="31"/>
      <c r="TER257" s="31"/>
      <c r="TES257" s="31"/>
      <c r="TET257" s="31"/>
      <c r="TEU257" s="31"/>
      <c r="TEV257" s="31"/>
      <c r="TEW257" s="31"/>
      <c r="TEX257" s="31"/>
      <c r="TEY257" s="31"/>
      <c r="TEZ257" s="31"/>
      <c r="TFA257" s="31"/>
      <c r="TFB257" s="31"/>
      <c r="TFC257" s="31"/>
      <c r="TFD257" s="31"/>
      <c r="TFE257" s="31"/>
      <c r="TFF257" s="31"/>
      <c r="TFG257" s="31"/>
      <c r="TFH257" s="31"/>
      <c r="TFI257" s="31"/>
      <c r="TFJ257" s="31"/>
      <c r="TFK257" s="31"/>
      <c r="TFL257" s="31"/>
      <c r="TFM257" s="31"/>
      <c r="TFN257" s="31"/>
      <c r="TFO257" s="31"/>
      <c r="TFP257" s="31"/>
      <c r="TFQ257" s="31"/>
      <c r="TFR257" s="31"/>
      <c r="TFS257" s="31"/>
      <c r="TFT257" s="31"/>
      <c r="TFU257" s="31"/>
      <c r="TFV257" s="31"/>
      <c r="TFW257" s="31"/>
      <c r="TFX257" s="31"/>
      <c r="TFY257" s="31"/>
      <c r="TFZ257" s="31"/>
      <c r="TGA257" s="31"/>
      <c r="TGB257" s="31"/>
      <c r="TGC257" s="31"/>
      <c r="TGD257" s="31"/>
      <c r="TGE257" s="31"/>
      <c r="TGF257" s="31"/>
      <c r="TGG257" s="31"/>
      <c r="TGH257" s="31"/>
      <c r="TGI257" s="31"/>
      <c r="TGJ257" s="31"/>
      <c r="TGK257" s="31"/>
      <c r="TGL257" s="31"/>
      <c r="TGM257" s="31"/>
      <c r="TGN257" s="31"/>
      <c r="TGO257" s="31"/>
      <c r="TGP257" s="31"/>
      <c r="TGQ257" s="31"/>
      <c r="TGR257" s="31"/>
      <c r="TGS257" s="31"/>
      <c r="TGT257" s="31"/>
      <c r="TGU257" s="31"/>
      <c r="TGV257" s="31"/>
      <c r="TGW257" s="31"/>
      <c r="TGX257" s="31"/>
      <c r="TGY257" s="31"/>
      <c r="TGZ257" s="31"/>
      <c r="THA257" s="31"/>
      <c r="THB257" s="31"/>
      <c r="THC257" s="31"/>
      <c r="THD257" s="31"/>
      <c r="THE257" s="31"/>
      <c r="THF257" s="31"/>
      <c r="THG257" s="31"/>
      <c r="THH257" s="31"/>
      <c r="THI257" s="31"/>
      <c r="THJ257" s="31"/>
      <c r="THK257" s="31"/>
      <c r="THL257" s="31"/>
      <c r="THM257" s="31"/>
      <c r="THN257" s="31"/>
      <c r="THO257" s="31"/>
      <c r="THP257" s="31"/>
      <c r="THQ257" s="31"/>
      <c r="THR257" s="31"/>
      <c r="THS257" s="31"/>
      <c r="THT257" s="31"/>
      <c r="THU257" s="31"/>
      <c r="THV257" s="31"/>
      <c r="THW257" s="31"/>
      <c r="THX257" s="31"/>
      <c r="THY257" s="31"/>
      <c r="THZ257" s="31"/>
      <c r="TIA257" s="31"/>
      <c r="TIB257" s="31"/>
      <c r="TIC257" s="31"/>
      <c r="TID257" s="31"/>
      <c r="TIE257" s="31"/>
      <c r="TIF257" s="31"/>
      <c r="TIG257" s="31"/>
      <c r="TIH257" s="31"/>
      <c r="TII257" s="31"/>
      <c r="TIJ257" s="31"/>
      <c r="TIK257" s="31"/>
      <c r="TIL257" s="31"/>
      <c r="TIM257" s="31"/>
      <c r="TIN257" s="31"/>
      <c r="TIO257" s="31"/>
      <c r="TIP257" s="31"/>
      <c r="TIQ257" s="31"/>
      <c r="TIR257" s="31"/>
      <c r="TIS257" s="31"/>
      <c r="TIT257" s="31"/>
      <c r="TIU257" s="31"/>
      <c r="TIV257" s="31"/>
      <c r="TIW257" s="31"/>
      <c r="TIX257" s="31"/>
      <c r="TIY257" s="31"/>
      <c r="TIZ257" s="31"/>
      <c r="TJA257" s="31"/>
      <c r="TJB257" s="31"/>
      <c r="TJC257" s="31"/>
      <c r="TJD257" s="31"/>
      <c r="TJE257" s="31"/>
      <c r="TJF257" s="31"/>
      <c r="TJG257" s="31"/>
      <c r="TJH257" s="31"/>
      <c r="TJI257" s="31"/>
      <c r="TJJ257" s="31"/>
      <c r="TJK257" s="31"/>
      <c r="TJL257" s="31"/>
      <c r="TJM257" s="31"/>
      <c r="TJN257" s="31"/>
      <c r="TJO257" s="31"/>
      <c r="TJP257" s="31"/>
      <c r="TJQ257" s="31"/>
      <c r="TJR257" s="31"/>
      <c r="TJS257" s="31"/>
      <c r="TJT257" s="31"/>
      <c r="TJU257" s="31"/>
      <c r="TJV257" s="31"/>
      <c r="TJW257" s="31"/>
      <c r="TJX257" s="31"/>
      <c r="TJY257" s="31"/>
      <c r="TJZ257" s="31"/>
      <c r="TKA257" s="31"/>
      <c r="TKB257" s="31"/>
      <c r="TKC257" s="31"/>
      <c r="TKD257" s="31"/>
      <c r="TKE257" s="31"/>
      <c r="TKF257" s="31"/>
      <c r="TKG257" s="31"/>
      <c r="TKH257" s="31"/>
      <c r="TKI257" s="31"/>
      <c r="TKJ257" s="31"/>
      <c r="TKK257" s="31"/>
      <c r="TKL257" s="31"/>
      <c r="TKM257" s="31"/>
      <c r="TKN257" s="31"/>
      <c r="TKO257" s="31"/>
      <c r="TKP257" s="31"/>
      <c r="TKQ257" s="31"/>
      <c r="TKR257" s="31"/>
      <c r="TKS257" s="31"/>
      <c r="TKT257" s="31"/>
      <c r="TKU257" s="31"/>
      <c r="TKV257" s="31"/>
      <c r="TKW257" s="31"/>
      <c r="TKX257" s="31"/>
      <c r="TKY257" s="31"/>
      <c r="TKZ257" s="31"/>
      <c r="TLA257" s="31"/>
      <c r="TLB257" s="31"/>
      <c r="TLC257" s="31"/>
      <c r="TLD257" s="31"/>
      <c r="TLE257" s="31"/>
      <c r="TLF257" s="31"/>
      <c r="TLG257" s="31"/>
      <c r="TLH257" s="31"/>
      <c r="TLI257" s="31"/>
      <c r="TLJ257" s="31"/>
      <c r="TLK257" s="31"/>
      <c r="TLL257" s="31"/>
      <c r="TLM257" s="31"/>
      <c r="TLN257" s="31"/>
      <c r="TLO257" s="31"/>
      <c r="TLP257" s="31"/>
      <c r="TLQ257" s="31"/>
      <c r="TLR257" s="31"/>
      <c r="TLS257" s="31"/>
      <c r="TLT257" s="31"/>
      <c r="TLU257" s="31"/>
      <c r="TLV257" s="31"/>
      <c r="TLW257" s="31"/>
      <c r="TLX257" s="31"/>
      <c r="TLY257" s="31"/>
      <c r="TLZ257" s="31"/>
      <c r="TMA257" s="31"/>
      <c r="TMB257" s="31"/>
      <c r="TMC257" s="31"/>
      <c r="TMD257" s="31"/>
      <c r="TME257" s="31"/>
      <c r="TMF257" s="31"/>
      <c r="TMG257" s="31"/>
      <c r="TMH257" s="31"/>
      <c r="TMI257" s="31"/>
      <c r="TMJ257" s="31"/>
      <c r="TMK257" s="31"/>
      <c r="TML257" s="31"/>
      <c r="TMM257" s="31"/>
      <c r="TMN257" s="31"/>
      <c r="TMO257" s="31"/>
      <c r="TMP257" s="31"/>
      <c r="TMQ257" s="31"/>
      <c r="TMR257" s="31"/>
      <c r="TMS257" s="31"/>
      <c r="TMT257" s="31"/>
      <c r="TMU257" s="31"/>
      <c r="TMV257" s="31"/>
      <c r="TMW257" s="31"/>
      <c r="TMX257" s="31"/>
      <c r="TMY257" s="31"/>
      <c r="TMZ257" s="31"/>
      <c r="TNA257" s="31"/>
      <c r="TNB257" s="31"/>
      <c r="TNC257" s="31"/>
      <c r="TND257" s="31"/>
      <c r="TNE257" s="31"/>
      <c r="TNF257" s="31"/>
      <c r="TNG257" s="31"/>
      <c r="TNH257" s="31"/>
      <c r="TNI257" s="31"/>
      <c r="TNJ257" s="31"/>
      <c r="TNK257" s="31"/>
      <c r="TNL257" s="31"/>
      <c r="TNM257" s="31"/>
      <c r="TNN257" s="31"/>
      <c r="TNO257" s="31"/>
      <c r="TNP257" s="31"/>
      <c r="TNQ257" s="31"/>
      <c r="TNR257" s="31"/>
      <c r="TNS257" s="31"/>
      <c r="TNT257" s="31"/>
      <c r="TNU257" s="31"/>
      <c r="TNV257" s="31"/>
      <c r="TNW257" s="31"/>
      <c r="TNX257" s="31"/>
      <c r="TNY257" s="31"/>
      <c r="TNZ257" s="31"/>
      <c r="TOA257" s="31"/>
      <c r="TOB257" s="31"/>
      <c r="TOC257" s="31"/>
      <c r="TOD257" s="31"/>
      <c r="TOE257" s="31"/>
      <c r="TOF257" s="31"/>
      <c r="TOG257" s="31"/>
      <c r="TOH257" s="31"/>
      <c r="TOI257" s="31"/>
      <c r="TOJ257" s="31"/>
      <c r="TOK257" s="31"/>
      <c r="TOL257" s="31"/>
      <c r="TOM257" s="31"/>
      <c r="TON257" s="31"/>
      <c r="TOO257" s="31"/>
      <c r="TOP257" s="31"/>
      <c r="TOQ257" s="31"/>
      <c r="TOR257" s="31"/>
      <c r="TOS257" s="31"/>
      <c r="TOT257" s="31"/>
      <c r="TOU257" s="31"/>
      <c r="TOV257" s="31"/>
      <c r="TOW257" s="31"/>
      <c r="TOX257" s="31"/>
      <c r="TOY257" s="31"/>
      <c r="TOZ257" s="31"/>
      <c r="TPA257" s="31"/>
      <c r="TPB257" s="31"/>
      <c r="TPC257" s="31"/>
      <c r="TPD257" s="31"/>
      <c r="TPE257" s="31"/>
      <c r="TPF257" s="31"/>
      <c r="TPG257" s="31"/>
      <c r="TPH257" s="31"/>
      <c r="TPI257" s="31"/>
      <c r="TPJ257" s="31"/>
      <c r="TPK257" s="31"/>
      <c r="TPL257" s="31"/>
      <c r="TPM257" s="31"/>
      <c r="TPN257" s="31"/>
      <c r="TPO257" s="31"/>
      <c r="TPP257" s="31"/>
      <c r="TPQ257" s="31"/>
      <c r="TPR257" s="31"/>
      <c r="TPS257" s="31"/>
      <c r="TPT257" s="31"/>
      <c r="TPU257" s="31"/>
      <c r="TPV257" s="31"/>
      <c r="TPW257" s="31"/>
      <c r="TPX257" s="31"/>
      <c r="TPY257" s="31"/>
      <c r="TPZ257" s="31"/>
      <c r="TQA257" s="31"/>
      <c r="TQB257" s="31"/>
      <c r="TQC257" s="31"/>
      <c r="TQD257" s="31"/>
      <c r="TQE257" s="31"/>
      <c r="TQF257" s="31"/>
      <c r="TQG257" s="31"/>
      <c r="TQH257" s="31"/>
      <c r="TQI257" s="31"/>
      <c r="TQJ257" s="31"/>
      <c r="TQK257" s="31"/>
      <c r="TQL257" s="31"/>
      <c r="TQM257" s="31"/>
      <c r="TQN257" s="31"/>
      <c r="TQO257" s="31"/>
      <c r="TQP257" s="31"/>
      <c r="TQQ257" s="31"/>
      <c r="TQR257" s="31"/>
      <c r="TQS257" s="31"/>
      <c r="TQT257" s="31"/>
      <c r="TQU257" s="31"/>
      <c r="TQV257" s="31"/>
      <c r="TQW257" s="31"/>
      <c r="TQX257" s="31"/>
      <c r="TQY257" s="31"/>
      <c r="TQZ257" s="31"/>
      <c r="TRA257" s="31"/>
      <c r="TRB257" s="31"/>
      <c r="TRC257" s="31"/>
      <c r="TRD257" s="31"/>
      <c r="TRE257" s="31"/>
      <c r="TRF257" s="31"/>
      <c r="TRG257" s="31"/>
      <c r="TRH257" s="31"/>
      <c r="TRI257" s="31"/>
      <c r="TRJ257" s="31"/>
      <c r="TRK257" s="31"/>
      <c r="TRL257" s="31"/>
      <c r="TRM257" s="31"/>
      <c r="TRN257" s="31"/>
      <c r="TRO257" s="31"/>
      <c r="TRP257" s="31"/>
      <c r="TRQ257" s="31"/>
      <c r="TRR257" s="31"/>
      <c r="TRS257" s="31"/>
      <c r="TRT257" s="31"/>
      <c r="TRU257" s="31"/>
      <c r="TRV257" s="31"/>
      <c r="TRW257" s="31"/>
      <c r="TRX257" s="31"/>
      <c r="TRY257" s="31"/>
      <c r="TRZ257" s="31"/>
      <c r="TSA257" s="31"/>
      <c r="TSB257" s="31"/>
      <c r="TSC257" s="31"/>
      <c r="TSD257" s="31"/>
      <c r="TSE257" s="31"/>
      <c r="TSF257" s="31"/>
      <c r="TSG257" s="31"/>
      <c r="TSH257" s="31"/>
      <c r="TSI257" s="31"/>
      <c r="TSJ257" s="31"/>
      <c r="TSK257" s="31"/>
      <c r="TSL257" s="31"/>
      <c r="TSM257" s="31"/>
      <c r="TSN257" s="31"/>
      <c r="TSO257" s="31"/>
      <c r="TSP257" s="31"/>
      <c r="TSQ257" s="31"/>
      <c r="TSR257" s="31"/>
      <c r="TSS257" s="31"/>
      <c r="TST257" s="31"/>
      <c r="TSU257" s="31"/>
      <c r="TSV257" s="31"/>
      <c r="TSW257" s="31"/>
      <c r="TSX257" s="31"/>
      <c r="TSY257" s="31"/>
      <c r="TSZ257" s="31"/>
      <c r="TTA257" s="31"/>
      <c r="TTB257" s="31"/>
      <c r="TTC257" s="31"/>
      <c r="TTD257" s="31"/>
      <c r="TTE257" s="31"/>
      <c r="TTF257" s="31"/>
      <c r="TTG257" s="31"/>
      <c r="TTH257" s="31"/>
      <c r="TTI257" s="31"/>
      <c r="TTJ257" s="31"/>
      <c r="TTK257" s="31"/>
      <c r="TTL257" s="31"/>
      <c r="TTM257" s="31"/>
      <c r="TTN257" s="31"/>
      <c r="TTO257" s="31"/>
      <c r="TTP257" s="31"/>
      <c r="TTQ257" s="31"/>
      <c r="TTR257" s="31"/>
      <c r="TTS257" s="31"/>
      <c r="TTT257" s="31"/>
      <c r="TTU257" s="31"/>
      <c r="TTV257" s="31"/>
      <c r="TTW257" s="31"/>
      <c r="TTX257" s="31"/>
      <c r="TTY257" s="31"/>
      <c r="TTZ257" s="31"/>
      <c r="TUA257" s="31"/>
      <c r="TUB257" s="31"/>
      <c r="TUC257" s="31"/>
      <c r="TUD257" s="31"/>
      <c r="TUE257" s="31"/>
      <c r="TUF257" s="31"/>
      <c r="TUG257" s="31"/>
      <c r="TUH257" s="31"/>
      <c r="TUI257" s="31"/>
      <c r="TUJ257" s="31"/>
      <c r="TUK257" s="31"/>
      <c r="TUL257" s="31"/>
      <c r="TUM257" s="31"/>
      <c r="TUN257" s="31"/>
      <c r="TUO257" s="31"/>
      <c r="TUP257" s="31"/>
      <c r="TUQ257" s="31"/>
      <c r="TUR257" s="31"/>
      <c r="TUS257" s="31"/>
      <c r="TUT257" s="31"/>
      <c r="TUU257" s="31"/>
      <c r="TUV257" s="31"/>
      <c r="TUW257" s="31"/>
      <c r="TUX257" s="31"/>
      <c r="TUY257" s="31"/>
      <c r="TUZ257" s="31"/>
      <c r="TVA257" s="31"/>
      <c r="TVB257" s="31"/>
      <c r="TVC257" s="31"/>
      <c r="TVD257" s="31"/>
      <c r="TVE257" s="31"/>
      <c r="TVF257" s="31"/>
      <c r="TVG257" s="31"/>
      <c r="TVH257" s="31"/>
      <c r="TVI257" s="31"/>
      <c r="TVJ257" s="31"/>
      <c r="TVK257" s="31"/>
      <c r="TVL257" s="31"/>
      <c r="TVM257" s="31"/>
      <c r="TVN257" s="31"/>
      <c r="TVO257" s="31"/>
      <c r="TVP257" s="31"/>
      <c r="TVQ257" s="31"/>
      <c r="TVR257" s="31"/>
      <c r="TVS257" s="31"/>
      <c r="TVT257" s="31"/>
      <c r="TVU257" s="31"/>
      <c r="TVV257" s="31"/>
      <c r="TVW257" s="31"/>
      <c r="TVX257" s="31"/>
      <c r="TVY257" s="31"/>
      <c r="TVZ257" s="31"/>
      <c r="TWA257" s="31"/>
      <c r="TWB257" s="31"/>
      <c r="TWC257" s="31"/>
      <c r="TWD257" s="31"/>
      <c r="TWE257" s="31"/>
      <c r="TWF257" s="31"/>
      <c r="TWG257" s="31"/>
      <c r="TWH257" s="31"/>
      <c r="TWI257" s="31"/>
      <c r="TWJ257" s="31"/>
      <c r="TWK257" s="31"/>
      <c r="TWL257" s="31"/>
      <c r="TWM257" s="31"/>
      <c r="TWN257" s="31"/>
      <c r="TWO257" s="31"/>
      <c r="TWP257" s="31"/>
      <c r="TWQ257" s="31"/>
      <c r="TWR257" s="31"/>
      <c r="TWS257" s="31"/>
      <c r="TWT257" s="31"/>
      <c r="TWU257" s="31"/>
      <c r="TWV257" s="31"/>
      <c r="TWW257" s="31"/>
      <c r="TWX257" s="31"/>
      <c r="TWY257" s="31"/>
      <c r="TWZ257" s="31"/>
      <c r="TXA257" s="31"/>
      <c r="TXB257" s="31"/>
      <c r="TXC257" s="31"/>
      <c r="TXD257" s="31"/>
      <c r="TXE257" s="31"/>
      <c r="TXF257" s="31"/>
      <c r="TXG257" s="31"/>
      <c r="TXH257" s="31"/>
      <c r="TXI257" s="31"/>
      <c r="TXJ257" s="31"/>
      <c r="TXK257" s="31"/>
      <c r="TXL257" s="31"/>
      <c r="TXM257" s="31"/>
      <c r="TXN257" s="31"/>
      <c r="TXO257" s="31"/>
      <c r="TXP257" s="31"/>
      <c r="TXQ257" s="31"/>
      <c r="TXR257" s="31"/>
      <c r="TXS257" s="31"/>
      <c r="TXT257" s="31"/>
      <c r="TXU257" s="31"/>
      <c r="TXV257" s="31"/>
      <c r="TXW257" s="31"/>
      <c r="TXX257" s="31"/>
      <c r="TXY257" s="31"/>
      <c r="TXZ257" s="31"/>
      <c r="TYA257" s="31"/>
      <c r="TYB257" s="31"/>
      <c r="TYC257" s="31"/>
      <c r="TYD257" s="31"/>
      <c r="TYE257" s="31"/>
      <c r="TYF257" s="31"/>
      <c r="TYG257" s="31"/>
      <c r="TYH257" s="31"/>
      <c r="TYI257" s="31"/>
      <c r="TYJ257" s="31"/>
      <c r="TYK257" s="31"/>
      <c r="TYL257" s="31"/>
      <c r="TYM257" s="31"/>
      <c r="TYN257" s="31"/>
      <c r="TYO257" s="31"/>
      <c r="TYP257" s="31"/>
      <c r="TYQ257" s="31"/>
      <c r="TYR257" s="31"/>
      <c r="TYS257" s="31"/>
      <c r="TYT257" s="31"/>
      <c r="TYU257" s="31"/>
      <c r="TYV257" s="31"/>
      <c r="TYW257" s="31"/>
      <c r="TYX257" s="31"/>
      <c r="TYY257" s="31"/>
      <c r="TYZ257" s="31"/>
      <c r="TZA257" s="31"/>
      <c r="TZB257" s="31"/>
      <c r="TZC257" s="31"/>
      <c r="TZD257" s="31"/>
      <c r="TZE257" s="31"/>
      <c r="TZF257" s="31"/>
      <c r="TZG257" s="31"/>
      <c r="TZH257" s="31"/>
      <c r="TZI257" s="31"/>
      <c r="TZJ257" s="31"/>
      <c r="TZK257" s="31"/>
      <c r="TZL257" s="31"/>
      <c r="TZM257" s="31"/>
      <c r="TZN257" s="31"/>
      <c r="TZO257" s="31"/>
      <c r="TZP257" s="31"/>
      <c r="TZQ257" s="31"/>
      <c r="TZR257" s="31"/>
      <c r="TZS257" s="31"/>
      <c r="TZT257" s="31"/>
      <c r="TZU257" s="31"/>
      <c r="TZV257" s="31"/>
      <c r="TZW257" s="31"/>
      <c r="TZX257" s="31"/>
      <c r="TZY257" s="31"/>
      <c r="TZZ257" s="31"/>
      <c r="UAA257" s="31"/>
      <c r="UAB257" s="31"/>
      <c r="UAC257" s="31"/>
      <c r="UAD257" s="31"/>
      <c r="UAE257" s="31"/>
      <c r="UAF257" s="31"/>
      <c r="UAG257" s="31"/>
      <c r="UAH257" s="31"/>
      <c r="UAI257" s="31"/>
      <c r="UAJ257" s="31"/>
      <c r="UAK257" s="31"/>
      <c r="UAL257" s="31"/>
      <c r="UAM257" s="31"/>
      <c r="UAN257" s="31"/>
      <c r="UAO257" s="31"/>
      <c r="UAP257" s="31"/>
      <c r="UAQ257" s="31"/>
      <c r="UAR257" s="31"/>
      <c r="UAS257" s="31"/>
      <c r="UAT257" s="31"/>
      <c r="UAU257" s="31"/>
      <c r="UAV257" s="31"/>
      <c r="UAW257" s="31"/>
      <c r="UAX257" s="31"/>
      <c r="UAY257" s="31"/>
      <c r="UAZ257" s="31"/>
      <c r="UBA257" s="31"/>
      <c r="UBB257" s="31"/>
      <c r="UBC257" s="31"/>
      <c r="UBD257" s="31"/>
      <c r="UBE257" s="31"/>
      <c r="UBF257" s="31"/>
      <c r="UBG257" s="31"/>
      <c r="UBH257" s="31"/>
      <c r="UBI257" s="31"/>
      <c r="UBJ257" s="31"/>
      <c r="UBK257" s="31"/>
      <c r="UBL257" s="31"/>
      <c r="UBM257" s="31"/>
      <c r="UBN257" s="31"/>
      <c r="UBO257" s="31"/>
      <c r="UBP257" s="31"/>
      <c r="UBQ257" s="31"/>
      <c r="UBR257" s="31"/>
      <c r="UBS257" s="31"/>
      <c r="UBT257" s="31"/>
      <c r="UBU257" s="31"/>
      <c r="UBV257" s="31"/>
      <c r="UBW257" s="31"/>
      <c r="UBX257" s="31"/>
      <c r="UBY257" s="31"/>
      <c r="UBZ257" s="31"/>
      <c r="UCA257" s="31"/>
      <c r="UCB257" s="31"/>
      <c r="UCC257" s="31"/>
      <c r="UCD257" s="31"/>
      <c r="UCE257" s="31"/>
      <c r="UCF257" s="31"/>
      <c r="UCG257" s="31"/>
      <c r="UCH257" s="31"/>
      <c r="UCI257" s="31"/>
      <c r="UCJ257" s="31"/>
      <c r="UCK257" s="31"/>
      <c r="UCL257" s="31"/>
      <c r="UCM257" s="31"/>
      <c r="UCN257" s="31"/>
      <c r="UCO257" s="31"/>
      <c r="UCP257" s="31"/>
      <c r="UCQ257" s="31"/>
      <c r="UCR257" s="31"/>
      <c r="UCS257" s="31"/>
      <c r="UCT257" s="31"/>
      <c r="UCU257" s="31"/>
      <c r="UCV257" s="31"/>
      <c r="UCW257" s="31"/>
      <c r="UCX257" s="31"/>
      <c r="UCY257" s="31"/>
      <c r="UCZ257" s="31"/>
      <c r="UDA257" s="31"/>
      <c r="UDB257" s="31"/>
      <c r="UDC257" s="31"/>
      <c r="UDD257" s="31"/>
      <c r="UDE257" s="31"/>
      <c r="UDF257" s="31"/>
      <c r="UDG257" s="31"/>
      <c r="UDH257" s="31"/>
      <c r="UDI257" s="31"/>
      <c r="UDJ257" s="31"/>
      <c r="UDK257" s="31"/>
      <c r="UDL257" s="31"/>
      <c r="UDM257" s="31"/>
      <c r="UDN257" s="31"/>
      <c r="UDO257" s="31"/>
      <c r="UDP257" s="31"/>
      <c r="UDQ257" s="31"/>
      <c r="UDR257" s="31"/>
      <c r="UDS257" s="31"/>
      <c r="UDT257" s="31"/>
      <c r="UDU257" s="31"/>
      <c r="UDV257" s="31"/>
      <c r="UDW257" s="31"/>
      <c r="UDX257" s="31"/>
      <c r="UDY257" s="31"/>
      <c r="UDZ257" s="31"/>
      <c r="UEA257" s="31"/>
      <c r="UEB257" s="31"/>
      <c r="UEC257" s="31"/>
      <c r="UED257" s="31"/>
      <c r="UEE257" s="31"/>
      <c r="UEF257" s="31"/>
      <c r="UEG257" s="31"/>
      <c r="UEH257" s="31"/>
      <c r="UEI257" s="31"/>
      <c r="UEJ257" s="31"/>
      <c r="UEK257" s="31"/>
      <c r="UEL257" s="31"/>
      <c r="UEM257" s="31"/>
      <c r="UEN257" s="31"/>
      <c r="UEO257" s="31"/>
      <c r="UEP257" s="31"/>
      <c r="UEQ257" s="31"/>
      <c r="UER257" s="31"/>
      <c r="UES257" s="31"/>
      <c r="UET257" s="31"/>
      <c r="UEU257" s="31"/>
      <c r="UEV257" s="31"/>
      <c r="UEW257" s="31"/>
      <c r="UEX257" s="31"/>
      <c r="UEY257" s="31"/>
      <c r="UEZ257" s="31"/>
      <c r="UFA257" s="31"/>
      <c r="UFB257" s="31"/>
      <c r="UFC257" s="31"/>
      <c r="UFD257" s="31"/>
      <c r="UFE257" s="31"/>
      <c r="UFF257" s="31"/>
      <c r="UFG257" s="31"/>
      <c r="UFH257" s="31"/>
      <c r="UFI257" s="31"/>
      <c r="UFJ257" s="31"/>
      <c r="UFK257" s="31"/>
      <c r="UFL257" s="31"/>
      <c r="UFM257" s="31"/>
      <c r="UFN257" s="31"/>
      <c r="UFO257" s="31"/>
      <c r="UFP257" s="31"/>
      <c r="UFQ257" s="31"/>
      <c r="UFR257" s="31"/>
      <c r="UFS257" s="31"/>
      <c r="UFT257" s="31"/>
      <c r="UFU257" s="31"/>
      <c r="UFV257" s="31"/>
      <c r="UFW257" s="31"/>
      <c r="UFX257" s="31"/>
      <c r="UFY257" s="31"/>
      <c r="UFZ257" s="31"/>
      <c r="UGA257" s="31"/>
      <c r="UGB257" s="31"/>
      <c r="UGC257" s="31"/>
      <c r="UGD257" s="31"/>
      <c r="UGE257" s="31"/>
      <c r="UGF257" s="31"/>
      <c r="UGG257" s="31"/>
      <c r="UGH257" s="31"/>
      <c r="UGI257" s="31"/>
      <c r="UGJ257" s="31"/>
      <c r="UGK257" s="31"/>
      <c r="UGL257" s="31"/>
      <c r="UGM257" s="31"/>
      <c r="UGN257" s="31"/>
      <c r="UGO257" s="31"/>
      <c r="UGP257" s="31"/>
      <c r="UGQ257" s="31"/>
      <c r="UGR257" s="31"/>
      <c r="UGS257" s="31"/>
      <c r="UGT257" s="31"/>
      <c r="UGU257" s="31"/>
      <c r="UGV257" s="31"/>
      <c r="UGW257" s="31"/>
      <c r="UGX257" s="31"/>
      <c r="UGY257" s="31"/>
      <c r="UGZ257" s="31"/>
      <c r="UHA257" s="31"/>
      <c r="UHB257" s="31"/>
      <c r="UHC257" s="31"/>
      <c r="UHD257" s="31"/>
      <c r="UHE257" s="31"/>
      <c r="UHF257" s="31"/>
      <c r="UHG257" s="31"/>
      <c r="UHH257" s="31"/>
      <c r="UHI257" s="31"/>
      <c r="UHJ257" s="31"/>
      <c r="UHK257" s="31"/>
      <c r="UHL257" s="31"/>
      <c r="UHM257" s="31"/>
      <c r="UHN257" s="31"/>
      <c r="UHO257" s="31"/>
      <c r="UHP257" s="31"/>
      <c r="UHQ257" s="31"/>
      <c r="UHR257" s="31"/>
      <c r="UHS257" s="31"/>
      <c r="UHT257" s="31"/>
      <c r="UHU257" s="31"/>
      <c r="UHV257" s="31"/>
      <c r="UHW257" s="31"/>
      <c r="UHX257" s="31"/>
      <c r="UHY257" s="31"/>
      <c r="UHZ257" s="31"/>
      <c r="UIA257" s="31"/>
      <c r="UIB257" s="31"/>
      <c r="UIC257" s="31"/>
      <c r="UID257" s="31"/>
      <c r="UIE257" s="31"/>
      <c r="UIF257" s="31"/>
      <c r="UIG257" s="31"/>
      <c r="UIH257" s="31"/>
      <c r="UII257" s="31"/>
      <c r="UIJ257" s="31"/>
      <c r="UIK257" s="31"/>
      <c r="UIL257" s="31"/>
      <c r="UIM257" s="31"/>
      <c r="UIN257" s="31"/>
      <c r="UIO257" s="31"/>
      <c r="UIP257" s="31"/>
      <c r="UIQ257" s="31"/>
      <c r="UIR257" s="31"/>
      <c r="UIS257" s="31"/>
      <c r="UIT257" s="31"/>
      <c r="UIU257" s="31"/>
      <c r="UIV257" s="31"/>
      <c r="UIW257" s="31"/>
      <c r="UIX257" s="31"/>
      <c r="UIY257" s="31"/>
      <c r="UIZ257" s="31"/>
      <c r="UJA257" s="31"/>
      <c r="UJB257" s="31"/>
      <c r="UJC257" s="31"/>
      <c r="UJD257" s="31"/>
      <c r="UJE257" s="31"/>
      <c r="UJF257" s="31"/>
      <c r="UJG257" s="31"/>
      <c r="UJH257" s="31"/>
      <c r="UJI257" s="31"/>
      <c r="UJJ257" s="31"/>
      <c r="UJK257" s="31"/>
      <c r="UJL257" s="31"/>
      <c r="UJM257" s="31"/>
      <c r="UJN257" s="31"/>
      <c r="UJO257" s="31"/>
      <c r="UJP257" s="31"/>
      <c r="UJQ257" s="31"/>
      <c r="UJR257" s="31"/>
      <c r="UJS257" s="31"/>
      <c r="UJT257" s="31"/>
      <c r="UJU257" s="31"/>
      <c r="UJV257" s="31"/>
      <c r="UJW257" s="31"/>
      <c r="UJX257" s="31"/>
      <c r="UJY257" s="31"/>
      <c r="UJZ257" s="31"/>
      <c r="UKA257" s="31"/>
      <c r="UKB257" s="31"/>
      <c r="UKC257" s="31"/>
      <c r="UKD257" s="31"/>
      <c r="UKE257" s="31"/>
      <c r="UKF257" s="31"/>
      <c r="UKG257" s="31"/>
      <c r="UKH257" s="31"/>
      <c r="UKI257" s="31"/>
      <c r="UKJ257" s="31"/>
      <c r="UKK257" s="31"/>
      <c r="UKL257" s="31"/>
      <c r="UKM257" s="31"/>
      <c r="UKN257" s="31"/>
      <c r="UKO257" s="31"/>
      <c r="UKP257" s="31"/>
      <c r="UKQ257" s="31"/>
      <c r="UKR257" s="31"/>
      <c r="UKS257" s="31"/>
      <c r="UKT257" s="31"/>
      <c r="UKU257" s="31"/>
      <c r="UKV257" s="31"/>
      <c r="UKW257" s="31"/>
      <c r="UKX257" s="31"/>
      <c r="UKY257" s="31"/>
      <c r="UKZ257" s="31"/>
      <c r="ULA257" s="31"/>
      <c r="ULB257" s="31"/>
      <c r="ULC257" s="31"/>
      <c r="ULD257" s="31"/>
      <c r="ULE257" s="31"/>
      <c r="ULF257" s="31"/>
      <c r="ULG257" s="31"/>
      <c r="ULH257" s="31"/>
      <c r="ULI257" s="31"/>
      <c r="ULJ257" s="31"/>
      <c r="ULK257" s="31"/>
      <c r="ULL257" s="31"/>
      <c r="ULM257" s="31"/>
      <c r="ULN257" s="31"/>
      <c r="ULO257" s="31"/>
      <c r="ULP257" s="31"/>
      <c r="ULQ257" s="31"/>
      <c r="ULR257" s="31"/>
      <c r="ULS257" s="31"/>
      <c r="ULT257" s="31"/>
      <c r="ULU257" s="31"/>
      <c r="ULV257" s="31"/>
      <c r="ULW257" s="31"/>
      <c r="ULX257" s="31"/>
      <c r="ULY257" s="31"/>
      <c r="ULZ257" s="31"/>
      <c r="UMA257" s="31"/>
      <c r="UMB257" s="31"/>
      <c r="UMC257" s="31"/>
      <c r="UMD257" s="31"/>
      <c r="UME257" s="31"/>
      <c r="UMF257" s="31"/>
      <c r="UMG257" s="31"/>
      <c r="UMH257" s="31"/>
      <c r="UMI257" s="31"/>
      <c r="UMJ257" s="31"/>
      <c r="UMK257" s="31"/>
      <c r="UML257" s="31"/>
      <c r="UMM257" s="31"/>
      <c r="UMN257" s="31"/>
      <c r="UMO257" s="31"/>
      <c r="UMP257" s="31"/>
      <c r="UMQ257" s="31"/>
      <c r="UMR257" s="31"/>
      <c r="UMS257" s="31"/>
      <c r="UMT257" s="31"/>
      <c r="UMU257" s="31"/>
      <c r="UMV257" s="31"/>
      <c r="UMW257" s="31"/>
      <c r="UMX257" s="31"/>
      <c r="UMY257" s="31"/>
      <c r="UMZ257" s="31"/>
      <c r="UNA257" s="31"/>
      <c r="UNB257" s="31"/>
      <c r="UNC257" s="31"/>
      <c r="UND257" s="31"/>
      <c r="UNE257" s="31"/>
      <c r="UNF257" s="31"/>
      <c r="UNG257" s="31"/>
      <c r="UNH257" s="31"/>
      <c r="UNI257" s="31"/>
      <c r="UNJ257" s="31"/>
      <c r="UNK257" s="31"/>
      <c r="UNL257" s="31"/>
      <c r="UNM257" s="31"/>
      <c r="UNN257" s="31"/>
      <c r="UNO257" s="31"/>
      <c r="UNP257" s="31"/>
      <c r="UNQ257" s="31"/>
      <c r="UNR257" s="31"/>
      <c r="UNS257" s="31"/>
      <c r="UNT257" s="31"/>
      <c r="UNU257" s="31"/>
      <c r="UNV257" s="31"/>
      <c r="UNW257" s="31"/>
      <c r="UNX257" s="31"/>
      <c r="UNY257" s="31"/>
      <c r="UNZ257" s="31"/>
      <c r="UOA257" s="31"/>
      <c r="UOB257" s="31"/>
      <c r="UOC257" s="31"/>
      <c r="UOD257" s="31"/>
      <c r="UOE257" s="31"/>
      <c r="UOF257" s="31"/>
      <c r="UOG257" s="31"/>
      <c r="UOH257" s="31"/>
      <c r="UOI257" s="31"/>
      <c r="UOJ257" s="31"/>
      <c r="UOK257" s="31"/>
      <c r="UOL257" s="31"/>
      <c r="UOM257" s="31"/>
      <c r="UON257" s="31"/>
      <c r="UOO257" s="31"/>
      <c r="UOP257" s="31"/>
      <c r="UOQ257" s="31"/>
      <c r="UOR257" s="31"/>
      <c r="UOS257" s="31"/>
      <c r="UOT257" s="31"/>
      <c r="UOU257" s="31"/>
      <c r="UOV257" s="31"/>
      <c r="UOW257" s="31"/>
      <c r="UOX257" s="31"/>
      <c r="UOY257" s="31"/>
      <c r="UOZ257" s="31"/>
      <c r="UPA257" s="31"/>
      <c r="UPB257" s="31"/>
      <c r="UPC257" s="31"/>
      <c r="UPD257" s="31"/>
      <c r="UPE257" s="31"/>
      <c r="UPF257" s="31"/>
      <c r="UPG257" s="31"/>
      <c r="UPH257" s="31"/>
      <c r="UPI257" s="31"/>
      <c r="UPJ257" s="31"/>
      <c r="UPK257" s="31"/>
      <c r="UPL257" s="31"/>
      <c r="UPM257" s="31"/>
      <c r="UPN257" s="31"/>
      <c r="UPO257" s="31"/>
      <c r="UPP257" s="31"/>
      <c r="UPQ257" s="31"/>
      <c r="UPR257" s="31"/>
      <c r="UPS257" s="31"/>
      <c r="UPT257" s="31"/>
      <c r="UPU257" s="31"/>
      <c r="UPV257" s="31"/>
      <c r="UPW257" s="31"/>
      <c r="UPX257" s="31"/>
      <c r="UPY257" s="31"/>
      <c r="UPZ257" s="31"/>
      <c r="UQA257" s="31"/>
      <c r="UQB257" s="31"/>
      <c r="UQC257" s="31"/>
      <c r="UQD257" s="31"/>
      <c r="UQE257" s="31"/>
      <c r="UQF257" s="31"/>
      <c r="UQG257" s="31"/>
      <c r="UQH257" s="31"/>
      <c r="UQI257" s="31"/>
      <c r="UQJ257" s="31"/>
      <c r="UQK257" s="31"/>
      <c r="UQL257" s="31"/>
      <c r="UQM257" s="31"/>
      <c r="UQN257" s="31"/>
      <c r="UQO257" s="31"/>
      <c r="UQP257" s="31"/>
      <c r="UQQ257" s="31"/>
      <c r="UQR257" s="31"/>
      <c r="UQS257" s="31"/>
      <c r="UQT257" s="31"/>
      <c r="UQU257" s="31"/>
      <c r="UQV257" s="31"/>
      <c r="UQW257" s="31"/>
      <c r="UQX257" s="31"/>
      <c r="UQY257" s="31"/>
      <c r="UQZ257" s="31"/>
      <c r="URA257" s="31"/>
      <c r="URB257" s="31"/>
      <c r="URC257" s="31"/>
      <c r="URD257" s="31"/>
      <c r="URE257" s="31"/>
      <c r="URF257" s="31"/>
      <c r="URG257" s="31"/>
      <c r="URH257" s="31"/>
      <c r="URI257" s="31"/>
      <c r="URJ257" s="31"/>
      <c r="URK257" s="31"/>
      <c r="URL257" s="31"/>
      <c r="URM257" s="31"/>
      <c r="URN257" s="31"/>
      <c r="URO257" s="31"/>
      <c r="URP257" s="31"/>
      <c r="URQ257" s="31"/>
      <c r="URR257" s="31"/>
      <c r="URS257" s="31"/>
      <c r="URT257" s="31"/>
      <c r="URU257" s="31"/>
      <c r="URV257" s="31"/>
      <c r="URW257" s="31"/>
      <c r="URX257" s="31"/>
      <c r="URY257" s="31"/>
      <c r="URZ257" s="31"/>
      <c r="USA257" s="31"/>
      <c r="USB257" s="31"/>
      <c r="USC257" s="31"/>
      <c r="USD257" s="31"/>
      <c r="USE257" s="31"/>
      <c r="USF257" s="31"/>
      <c r="USG257" s="31"/>
      <c r="USH257" s="31"/>
      <c r="USI257" s="31"/>
      <c r="USJ257" s="31"/>
      <c r="USK257" s="31"/>
      <c r="USL257" s="31"/>
      <c r="USM257" s="31"/>
      <c r="USN257" s="31"/>
      <c r="USO257" s="31"/>
      <c r="USP257" s="31"/>
      <c r="USQ257" s="31"/>
      <c r="USR257" s="31"/>
      <c r="USS257" s="31"/>
      <c r="UST257" s="31"/>
      <c r="USU257" s="31"/>
      <c r="USV257" s="31"/>
      <c r="USW257" s="31"/>
      <c r="USX257" s="31"/>
      <c r="USY257" s="31"/>
      <c r="USZ257" s="31"/>
      <c r="UTA257" s="31"/>
      <c r="UTB257" s="31"/>
      <c r="UTC257" s="31"/>
      <c r="UTD257" s="31"/>
      <c r="UTE257" s="31"/>
      <c r="UTF257" s="31"/>
      <c r="UTG257" s="31"/>
      <c r="UTH257" s="31"/>
      <c r="UTI257" s="31"/>
      <c r="UTJ257" s="31"/>
      <c r="UTK257" s="31"/>
      <c r="UTL257" s="31"/>
      <c r="UTM257" s="31"/>
      <c r="UTN257" s="31"/>
      <c r="UTO257" s="31"/>
      <c r="UTP257" s="31"/>
      <c r="UTQ257" s="31"/>
      <c r="UTR257" s="31"/>
      <c r="UTS257" s="31"/>
      <c r="UTT257" s="31"/>
      <c r="UTU257" s="31"/>
      <c r="UTV257" s="31"/>
      <c r="UTW257" s="31"/>
      <c r="UTX257" s="31"/>
      <c r="UTY257" s="31"/>
      <c r="UTZ257" s="31"/>
      <c r="UUA257" s="31"/>
      <c r="UUB257" s="31"/>
      <c r="UUC257" s="31"/>
      <c r="UUD257" s="31"/>
      <c r="UUE257" s="31"/>
      <c r="UUF257" s="31"/>
      <c r="UUG257" s="31"/>
      <c r="UUH257" s="31"/>
      <c r="UUI257" s="31"/>
      <c r="UUJ257" s="31"/>
      <c r="UUK257" s="31"/>
      <c r="UUL257" s="31"/>
      <c r="UUM257" s="31"/>
      <c r="UUN257" s="31"/>
      <c r="UUO257" s="31"/>
      <c r="UUP257" s="31"/>
      <c r="UUQ257" s="31"/>
      <c r="UUR257" s="31"/>
      <c r="UUS257" s="31"/>
      <c r="UUT257" s="31"/>
      <c r="UUU257" s="31"/>
      <c r="UUV257" s="31"/>
      <c r="UUW257" s="31"/>
      <c r="UUX257" s="31"/>
      <c r="UUY257" s="31"/>
      <c r="UUZ257" s="31"/>
      <c r="UVA257" s="31"/>
      <c r="UVB257" s="31"/>
      <c r="UVC257" s="31"/>
      <c r="UVD257" s="31"/>
      <c r="UVE257" s="31"/>
      <c r="UVF257" s="31"/>
      <c r="UVG257" s="31"/>
      <c r="UVH257" s="31"/>
      <c r="UVI257" s="31"/>
      <c r="UVJ257" s="31"/>
      <c r="UVK257" s="31"/>
      <c r="UVL257" s="31"/>
      <c r="UVM257" s="31"/>
      <c r="UVN257" s="31"/>
      <c r="UVO257" s="31"/>
      <c r="UVP257" s="31"/>
      <c r="UVQ257" s="31"/>
      <c r="UVR257" s="31"/>
      <c r="UVS257" s="31"/>
      <c r="UVT257" s="31"/>
      <c r="UVU257" s="31"/>
      <c r="UVV257" s="31"/>
      <c r="UVW257" s="31"/>
      <c r="UVX257" s="31"/>
      <c r="UVY257" s="31"/>
      <c r="UVZ257" s="31"/>
      <c r="UWA257" s="31"/>
      <c r="UWB257" s="31"/>
      <c r="UWC257" s="31"/>
      <c r="UWD257" s="31"/>
      <c r="UWE257" s="31"/>
      <c r="UWF257" s="31"/>
      <c r="UWG257" s="31"/>
      <c r="UWH257" s="31"/>
      <c r="UWI257" s="31"/>
      <c r="UWJ257" s="31"/>
      <c r="UWK257" s="31"/>
      <c r="UWL257" s="31"/>
      <c r="UWM257" s="31"/>
      <c r="UWN257" s="31"/>
      <c r="UWO257" s="31"/>
      <c r="UWP257" s="31"/>
      <c r="UWQ257" s="31"/>
      <c r="UWR257" s="31"/>
      <c r="UWS257" s="31"/>
      <c r="UWT257" s="31"/>
      <c r="UWU257" s="31"/>
      <c r="UWV257" s="31"/>
      <c r="UWW257" s="31"/>
      <c r="UWX257" s="31"/>
      <c r="UWY257" s="31"/>
      <c r="UWZ257" s="31"/>
      <c r="UXA257" s="31"/>
      <c r="UXB257" s="31"/>
      <c r="UXC257" s="31"/>
      <c r="UXD257" s="31"/>
      <c r="UXE257" s="31"/>
      <c r="UXF257" s="31"/>
      <c r="UXG257" s="31"/>
      <c r="UXH257" s="31"/>
      <c r="UXI257" s="31"/>
      <c r="UXJ257" s="31"/>
      <c r="UXK257" s="31"/>
      <c r="UXL257" s="31"/>
      <c r="UXM257" s="31"/>
      <c r="UXN257" s="31"/>
      <c r="UXO257" s="31"/>
      <c r="UXP257" s="31"/>
      <c r="UXQ257" s="31"/>
      <c r="UXR257" s="31"/>
      <c r="UXS257" s="31"/>
      <c r="UXT257" s="31"/>
      <c r="UXU257" s="31"/>
      <c r="UXV257" s="31"/>
      <c r="UXW257" s="31"/>
      <c r="UXX257" s="31"/>
      <c r="UXY257" s="31"/>
      <c r="UXZ257" s="31"/>
      <c r="UYA257" s="31"/>
      <c r="UYB257" s="31"/>
      <c r="UYC257" s="31"/>
      <c r="UYD257" s="31"/>
      <c r="UYE257" s="31"/>
      <c r="UYF257" s="31"/>
      <c r="UYG257" s="31"/>
      <c r="UYH257" s="31"/>
      <c r="UYI257" s="31"/>
      <c r="UYJ257" s="31"/>
      <c r="UYK257" s="31"/>
      <c r="UYL257" s="31"/>
      <c r="UYM257" s="31"/>
      <c r="UYN257" s="31"/>
      <c r="UYO257" s="31"/>
      <c r="UYP257" s="31"/>
      <c r="UYQ257" s="31"/>
      <c r="UYR257" s="31"/>
      <c r="UYS257" s="31"/>
      <c r="UYT257" s="31"/>
      <c r="UYU257" s="31"/>
      <c r="UYV257" s="31"/>
      <c r="UYW257" s="31"/>
      <c r="UYX257" s="31"/>
      <c r="UYY257" s="31"/>
      <c r="UYZ257" s="31"/>
      <c r="UZA257" s="31"/>
      <c r="UZB257" s="31"/>
      <c r="UZC257" s="31"/>
      <c r="UZD257" s="31"/>
      <c r="UZE257" s="31"/>
      <c r="UZF257" s="31"/>
      <c r="UZG257" s="31"/>
      <c r="UZH257" s="31"/>
      <c r="UZI257" s="31"/>
      <c r="UZJ257" s="31"/>
      <c r="UZK257" s="31"/>
      <c r="UZL257" s="31"/>
      <c r="UZM257" s="31"/>
      <c r="UZN257" s="31"/>
      <c r="UZO257" s="31"/>
      <c r="UZP257" s="31"/>
      <c r="UZQ257" s="31"/>
      <c r="UZR257" s="31"/>
      <c r="UZS257" s="31"/>
      <c r="UZT257" s="31"/>
      <c r="UZU257" s="31"/>
      <c r="UZV257" s="31"/>
      <c r="UZW257" s="31"/>
      <c r="UZX257" s="31"/>
      <c r="UZY257" s="31"/>
      <c r="UZZ257" s="31"/>
      <c r="VAA257" s="31"/>
      <c r="VAB257" s="31"/>
      <c r="VAC257" s="31"/>
      <c r="VAD257" s="31"/>
      <c r="VAE257" s="31"/>
      <c r="VAF257" s="31"/>
      <c r="VAG257" s="31"/>
      <c r="VAH257" s="31"/>
      <c r="VAI257" s="31"/>
      <c r="VAJ257" s="31"/>
      <c r="VAK257" s="31"/>
      <c r="VAL257" s="31"/>
      <c r="VAM257" s="31"/>
      <c r="VAN257" s="31"/>
      <c r="VAO257" s="31"/>
      <c r="VAP257" s="31"/>
      <c r="VAQ257" s="31"/>
      <c r="VAR257" s="31"/>
      <c r="VAS257" s="31"/>
      <c r="VAT257" s="31"/>
      <c r="VAU257" s="31"/>
      <c r="VAV257" s="31"/>
      <c r="VAW257" s="31"/>
      <c r="VAX257" s="31"/>
      <c r="VAY257" s="31"/>
      <c r="VAZ257" s="31"/>
      <c r="VBA257" s="31"/>
      <c r="VBB257" s="31"/>
      <c r="VBC257" s="31"/>
      <c r="VBD257" s="31"/>
      <c r="VBE257" s="31"/>
      <c r="VBF257" s="31"/>
      <c r="VBG257" s="31"/>
      <c r="VBH257" s="31"/>
      <c r="VBI257" s="31"/>
      <c r="VBJ257" s="31"/>
      <c r="VBK257" s="31"/>
      <c r="VBL257" s="31"/>
      <c r="VBM257" s="31"/>
      <c r="VBN257" s="31"/>
      <c r="VBO257" s="31"/>
      <c r="VBP257" s="31"/>
      <c r="VBQ257" s="31"/>
      <c r="VBR257" s="31"/>
      <c r="VBS257" s="31"/>
      <c r="VBT257" s="31"/>
      <c r="VBU257" s="31"/>
      <c r="VBV257" s="31"/>
      <c r="VBW257" s="31"/>
      <c r="VBX257" s="31"/>
      <c r="VBY257" s="31"/>
      <c r="VBZ257" s="31"/>
      <c r="VCA257" s="31"/>
      <c r="VCB257" s="31"/>
      <c r="VCC257" s="31"/>
      <c r="VCD257" s="31"/>
      <c r="VCE257" s="31"/>
      <c r="VCF257" s="31"/>
      <c r="VCG257" s="31"/>
      <c r="VCH257" s="31"/>
      <c r="VCI257" s="31"/>
      <c r="VCJ257" s="31"/>
      <c r="VCK257" s="31"/>
      <c r="VCL257" s="31"/>
      <c r="VCM257" s="31"/>
      <c r="VCN257" s="31"/>
      <c r="VCO257" s="31"/>
      <c r="VCP257" s="31"/>
      <c r="VCQ257" s="31"/>
      <c r="VCR257" s="31"/>
      <c r="VCS257" s="31"/>
      <c r="VCT257" s="31"/>
      <c r="VCU257" s="31"/>
      <c r="VCV257" s="31"/>
      <c r="VCW257" s="31"/>
      <c r="VCX257" s="31"/>
      <c r="VCY257" s="31"/>
      <c r="VCZ257" s="31"/>
      <c r="VDA257" s="31"/>
      <c r="VDB257" s="31"/>
      <c r="VDC257" s="31"/>
      <c r="VDD257" s="31"/>
      <c r="VDE257" s="31"/>
      <c r="VDF257" s="31"/>
      <c r="VDG257" s="31"/>
      <c r="VDH257" s="31"/>
      <c r="VDI257" s="31"/>
      <c r="VDJ257" s="31"/>
      <c r="VDK257" s="31"/>
      <c r="VDL257" s="31"/>
      <c r="VDM257" s="31"/>
      <c r="VDN257" s="31"/>
      <c r="VDO257" s="31"/>
      <c r="VDP257" s="31"/>
      <c r="VDQ257" s="31"/>
      <c r="VDR257" s="31"/>
      <c r="VDS257" s="31"/>
      <c r="VDT257" s="31"/>
      <c r="VDU257" s="31"/>
      <c r="VDV257" s="31"/>
      <c r="VDW257" s="31"/>
      <c r="VDX257" s="31"/>
      <c r="VDY257" s="31"/>
      <c r="VDZ257" s="31"/>
      <c r="VEA257" s="31"/>
      <c r="VEB257" s="31"/>
      <c r="VEC257" s="31"/>
      <c r="VED257" s="31"/>
      <c r="VEE257" s="31"/>
      <c r="VEF257" s="31"/>
      <c r="VEG257" s="31"/>
      <c r="VEH257" s="31"/>
      <c r="VEI257" s="31"/>
      <c r="VEJ257" s="31"/>
      <c r="VEK257" s="31"/>
      <c r="VEL257" s="31"/>
      <c r="VEM257" s="31"/>
      <c r="VEN257" s="31"/>
      <c r="VEO257" s="31"/>
      <c r="VEP257" s="31"/>
      <c r="VEQ257" s="31"/>
      <c r="VER257" s="31"/>
      <c r="VES257" s="31"/>
      <c r="VET257" s="31"/>
      <c r="VEU257" s="31"/>
      <c r="VEV257" s="31"/>
      <c r="VEW257" s="31"/>
      <c r="VEX257" s="31"/>
      <c r="VEY257" s="31"/>
      <c r="VEZ257" s="31"/>
      <c r="VFA257" s="31"/>
      <c r="VFB257" s="31"/>
      <c r="VFC257" s="31"/>
      <c r="VFD257" s="31"/>
      <c r="VFE257" s="31"/>
      <c r="VFF257" s="31"/>
      <c r="VFG257" s="31"/>
      <c r="VFH257" s="31"/>
      <c r="VFI257" s="31"/>
      <c r="VFJ257" s="31"/>
      <c r="VFK257" s="31"/>
      <c r="VFL257" s="31"/>
      <c r="VFM257" s="31"/>
      <c r="VFN257" s="31"/>
      <c r="VFO257" s="31"/>
      <c r="VFP257" s="31"/>
      <c r="VFQ257" s="31"/>
      <c r="VFR257" s="31"/>
      <c r="VFS257" s="31"/>
      <c r="VFT257" s="31"/>
      <c r="VFU257" s="31"/>
      <c r="VFV257" s="31"/>
      <c r="VFW257" s="31"/>
      <c r="VFX257" s="31"/>
      <c r="VFY257" s="31"/>
      <c r="VFZ257" s="31"/>
      <c r="VGA257" s="31"/>
      <c r="VGB257" s="31"/>
      <c r="VGC257" s="31"/>
      <c r="VGD257" s="31"/>
      <c r="VGE257" s="31"/>
      <c r="VGF257" s="31"/>
      <c r="VGG257" s="31"/>
      <c r="VGH257" s="31"/>
      <c r="VGI257" s="31"/>
      <c r="VGJ257" s="31"/>
      <c r="VGK257" s="31"/>
      <c r="VGL257" s="31"/>
      <c r="VGM257" s="31"/>
      <c r="VGN257" s="31"/>
      <c r="VGO257" s="31"/>
      <c r="VGP257" s="31"/>
      <c r="VGQ257" s="31"/>
      <c r="VGR257" s="31"/>
      <c r="VGS257" s="31"/>
      <c r="VGT257" s="31"/>
      <c r="VGU257" s="31"/>
      <c r="VGV257" s="31"/>
      <c r="VGW257" s="31"/>
      <c r="VGX257" s="31"/>
      <c r="VGY257" s="31"/>
      <c r="VGZ257" s="31"/>
      <c r="VHA257" s="31"/>
      <c r="VHB257" s="31"/>
      <c r="VHC257" s="31"/>
      <c r="VHD257" s="31"/>
      <c r="VHE257" s="31"/>
      <c r="VHF257" s="31"/>
      <c r="VHG257" s="31"/>
      <c r="VHH257" s="31"/>
      <c r="VHI257" s="31"/>
      <c r="VHJ257" s="31"/>
      <c r="VHK257" s="31"/>
      <c r="VHL257" s="31"/>
      <c r="VHM257" s="31"/>
      <c r="VHN257" s="31"/>
      <c r="VHO257" s="31"/>
      <c r="VHP257" s="31"/>
      <c r="VHQ257" s="31"/>
      <c r="VHR257" s="31"/>
      <c r="VHS257" s="31"/>
      <c r="VHT257" s="31"/>
      <c r="VHU257" s="31"/>
      <c r="VHV257" s="31"/>
      <c r="VHW257" s="31"/>
      <c r="VHX257" s="31"/>
      <c r="VHY257" s="31"/>
      <c r="VHZ257" s="31"/>
      <c r="VIA257" s="31"/>
      <c r="VIB257" s="31"/>
      <c r="VIC257" s="31"/>
      <c r="VID257" s="31"/>
      <c r="VIE257" s="31"/>
      <c r="VIF257" s="31"/>
      <c r="VIG257" s="31"/>
      <c r="VIH257" s="31"/>
      <c r="VII257" s="31"/>
      <c r="VIJ257" s="31"/>
      <c r="VIK257" s="31"/>
      <c r="VIL257" s="31"/>
      <c r="VIM257" s="31"/>
      <c r="VIN257" s="31"/>
      <c r="VIO257" s="31"/>
      <c r="VIP257" s="31"/>
      <c r="VIQ257" s="31"/>
      <c r="VIR257" s="31"/>
      <c r="VIS257" s="31"/>
      <c r="VIT257" s="31"/>
      <c r="VIU257" s="31"/>
      <c r="VIV257" s="31"/>
      <c r="VIW257" s="31"/>
      <c r="VIX257" s="31"/>
      <c r="VIY257" s="31"/>
      <c r="VIZ257" s="31"/>
      <c r="VJA257" s="31"/>
      <c r="VJB257" s="31"/>
      <c r="VJC257" s="31"/>
      <c r="VJD257" s="31"/>
      <c r="VJE257" s="31"/>
      <c r="VJF257" s="31"/>
      <c r="VJG257" s="31"/>
      <c r="VJH257" s="31"/>
      <c r="VJI257" s="31"/>
      <c r="VJJ257" s="31"/>
      <c r="VJK257" s="31"/>
      <c r="VJL257" s="31"/>
      <c r="VJM257" s="31"/>
      <c r="VJN257" s="31"/>
      <c r="VJO257" s="31"/>
      <c r="VJP257" s="31"/>
      <c r="VJQ257" s="31"/>
      <c r="VJR257" s="31"/>
      <c r="VJS257" s="31"/>
      <c r="VJT257" s="31"/>
      <c r="VJU257" s="31"/>
      <c r="VJV257" s="31"/>
      <c r="VJW257" s="31"/>
      <c r="VJX257" s="31"/>
      <c r="VJY257" s="31"/>
      <c r="VJZ257" s="31"/>
      <c r="VKA257" s="31"/>
      <c r="VKB257" s="31"/>
      <c r="VKC257" s="31"/>
      <c r="VKD257" s="31"/>
      <c r="VKE257" s="31"/>
      <c r="VKF257" s="31"/>
      <c r="VKG257" s="31"/>
      <c r="VKH257" s="31"/>
      <c r="VKI257" s="31"/>
      <c r="VKJ257" s="31"/>
      <c r="VKK257" s="31"/>
      <c r="VKL257" s="31"/>
      <c r="VKM257" s="31"/>
      <c r="VKN257" s="31"/>
      <c r="VKO257" s="31"/>
      <c r="VKP257" s="31"/>
      <c r="VKQ257" s="31"/>
      <c r="VKR257" s="31"/>
      <c r="VKS257" s="31"/>
      <c r="VKT257" s="31"/>
      <c r="VKU257" s="31"/>
      <c r="VKV257" s="31"/>
      <c r="VKW257" s="31"/>
      <c r="VKX257" s="31"/>
      <c r="VKY257" s="31"/>
      <c r="VKZ257" s="31"/>
      <c r="VLA257" s="31"/>
      <c r="VLB257" s="31"/>
      <c r="VLC257" s="31"/>
      <c r="VLD257" s="31"/>
      <c r="VLE257" s="31"/>
      <c r="VLF257" s="31"/>
      <c r="VLG257" s="31"/>
      <c r="VLH257" s="31"/>
      <c r="VLI257" s="31"/>
      <c r="VLJ257" s="31"/>
      <c r="VLK257" s="31"/>
      <c r="VLL257" s="31"/>
      <c r="VLM257" s="31"/>
      <c r="VLN257" s="31"/>
      <c r="VLO257" s="31"/>
      <c r="VLP257" s="31"/>
      <c r="VLQ257" s="31"/>
      <c r="VLR257" s="31"/>
      <c r="VLS257" s="31"/>
      <c r="VLT257" s="31"/>
      <c r="VLU257" s="31"/>
      <c r="VLV257" s="31"/>
      <c r="VLW257" s="31"/>
      <c r="VLX257" s="31"/>
      <c r="VLY257" s="31"/>
      <c r="VLZ257" s="31"/>
      <c r="VMA257" s="31"/>
      <c r="VMB257" s="31"/>
      <c r="VMC257" s="31"/>
      <c r="VMD257" s="31"/>
      <c r="VME257" s="31"/>
      <c r="VMF257" s="31"/>
      <c r="VMG257" s="31"/>
      <c r="VMH257" s="31"/>
      <c r="VMI257" s="31"/>
      <c r="VMJ257" s="31"/>
      <c r="VMK257" s="31"/>
      <c r="VML257" s="31"/>
      <c r="VMM257" s="31"/>
      <c r="VMN257" s="31"/>
      <c r="VMO257" s="31"/>
      <c r="VMP257" s="31"/>
      <c r="VMQ257" s="31"/>
      <c r="VMR257" s="31"/>
      <c r="VMS257" s="31"/>
      <c r="VMT257" s="31"/>
      <c r="VMU257" s="31"/>
      <c r="VMV257" s="31"/>
      <c r="VMW257" s="31"/>
      <c r="VMX257" s="31"/>
      <c r="VMY257" s="31"/>
      <c r="VMZ257" s="31"/>
      <c r="VNA257" s="31"/>
      <c r="VNB257" s="31"/>
      <c r="VNC257" s="31"/>
      <c r="VND257" s="31"/>
      <c r="VNE257" s="31"/>
      <c r="VNF257" s="31"/>
      <c r="VNG257" s="31"/>
      <c r="VNH257" s="31"/>
      <c r="VNI257" s="31"/>
      <c r="VNJ257" s="31"/>
      <c r="VNK257" s="31"/>
      <c r="VNL257" s="31"/>
      <c r="VNM257" s="31"/>
      <c r="VNN257" s="31"/>
      <c r="VNO257" s="31"/>
      <c r="VNP257" s="31"/>
      <c r="VNQ257" s="31"/>
      <c r="VNR257" s="31"/>
      <c r="VNS257" s="31"/>
      <c r="VNT257" s="31"/>
      <c r="VNU257" s="31"/>
      <c r="VNV257" s="31"/>
      <c r="VNW257" s="31"/>
      <c r="VNX257" s="31"/>
      <c r="VNY257" s="31"/>
      <c r="VNZ257" s="31"/>
      <c r="VOA257" s="31"/>
      <c r="VOB257" s="31"/>
      <c r="VOC257" s="31"/>
      <c r="VOD257" s="31"/>
      <c r="VOE257" s="31"/>
      <c r="VOF257" s="31"/>
      <c r="VOG257" s="31"/>
      <c r="VOH257" s="31"/>
      <c r="VOI257" s="31"/>
      <c r="VOJ257" s="31"/>
      <c r="VOK257" s="31"/>
      <c r="VOL257" s="31"/>
      <c r="VOM257" s="31"/>
      <c r="VON257" s="31"/>
      <c r="VOO257" s="31"/>
      <c r="VOP257" s="31"/>
      <c r="VOQ257" s="31"/>
      <c r="VOR257" s="31"/>
      <c r="VOS257" s="31"/>
      <c r="VOT257" s="31"/>
      <c r="VOU257" s="31"/>
      <c r="VOV257" s="31"/>
      <c r="VOW257" s="31"/>
      <c r="VOX257" s="31"/>
      <c r="VOY257" s="31"/>
      <c r="VOZ257" s="31"/>
      <c r="VPA257" s="31"/>
      <c r="VPB257" s="31"/>
      <c r="VPC257" s="31"/>
      <c r="VPD257" s="31"/>
      <c r="VPE257" s="31"/>
      <c r="VPF257" s="31"/>
      <c r="VPG257" s="31"/>
      <c r="VPH257" s="31"/>
      <c r="VPI257" s="31"/>
      <c r="VPJ257" s="31"/>
      <c r="VPK257" s="31"/>
      <c r="VPL257" s="31"/>
      <c r="VPM257" s="31"/>
      <c r="VPN257" s="31"/>
      <c r="VPO257" s="31"/>
      <c r="VPP257" s="31"/>
      <c r="VPQ257" s="31"/>
      <c r="VPR257" s="31"/>
      <c r="VPS257" s="31"/>
      <c r="VPT257" s="31"/>
      <c r="VPU257" s="31"/>
      <c r="VPV257" s="31"/>
      <c r="VPW257" s="31"/>
      <c r="VPX257" s="31"/>
      <c r="VPY257" s="31"/>
      <c r="VPZ257" s="31"/>
      <c r="VQA257" s="31"/>
      <c r="VQB257" s="31"/>
      <c r="VQC257" s="31"/>
      <c r="VQD257" s="31"/>
      <c r="VQE257" s="31"/>
      <c r="VQF257" s="31"/>
      <c r="VQG257" s="31"/>
      <c r="VQH257" s="31"/>
      <c r="VQI257" s="31"/>
      <c r="VQJ257" s="31"/>
      <c r="VQK257" s="31"/>
      <c r="VQL257" s="31"/>
      <c r="VQM257" s="31"/>
      <c r="VQN257" s="31"/>
      <c r="VQO257" s="31"/>
      <c r="VQP257" s="31"/>
      <c r="VQQ257" s="31"/>
      <c r="VQR257" s="31"/>
      <c r="VQS257" s="31"/>
      <c r="VQT257" s="31"/>
      <c r="VQU257" s="31"/>
      <c r="VQV257" s="31"/>
      <c r="VQW257" s="31"/>
      <c r="VQX257" s="31"/>
      <c r="VQY257" s="31"/>
      <c r="VQZ257" s="31"/>
      <c r="VRA257" s="31"/>
      <c r="VRB257" s="31"/>
      <c r="VRC257" s="31"/>
      <c r="VRD257" s="31"/>
      <c r="VRE257" s="31"/>
      <c r="VRF257" s="31"/>
      <c r="VRG257" s="31"/>
      <c r="VRH257" s="31"/>
      <c r="VRI257" s="31"/>
      <c r="VRJ257" s="31"/>
      <c r="VRK257" s="31"/>
      <c r="VRL257" s="31"/>
      <c r="VRM257" s="31"/>
      <c r="VRN257" s="31"/>
      <c r="VRO257" s="31"/>
      <c r="VRP257" s="31"/>
      <c r="VRQ257" s="31"/>
      <c r="VRR257" s="31"/>
      <c r="VRS257" s="31"/>
      <c r="VRT257" s="31"/>
      <c r="VRU257" s="31"/>
      <c r="VRV257" s="31"/>
      <c r="VRW257" s="31"/>
      <c r="VRX257" s="31"/>
      <c r="VRY257" s="31"/>
      <c r="VRZ257" s="31"/>
      <c r="VSA257" s="31"/>
      <c r="VSB257" s="31"/>
      <c r="VSC257" s="31"/>
      <c r="VSD257" s="31"/>
      <c r="VSE257" s="31"/>
      <c r="VSF257" s="31"/>
      <c r="VSG257" s="31"/>
      <c r="VSH257" s="31"/>
      <c r="VSI257" s="31"/>
      <c r="VSJ257" s="31"/>
      <c r="VSK257" s="31"/>
      <c r="VSL257" s="31"/>
      <c r="VSM257" s="31"/>
      <c r="VSN257" s="31"/>
      <c r="VSO257" s="31"/>
      <c r="VSP257" s="31"/>
      <c r="VSQ257" s="31"/>
      <c r="VSR257" s="31"/>
      <c r="VSS257" s="31"/>
      <c r="VST257" s="31"/>
      <c r="VSU257" s="31"/>
      <c r="VSV257" s="31"/>
      <c r="VSW257" s="31"/>
      <c r="VSX257" s="31"/>
      <c r="VSY257" s="31"/>
      <c r="VSZ257" s="31"/>
      <c r="VTA257" s="31"/>
      <c r="VTB257" s="31"/>
      <c r="VTC257" s="31"/>
      <c r="VTD257" s="31"/>
      <c r="VTE257" s="31"/>
      <c r="VTF257" s="31"/>
      <c r="VTG257" s="31"/>
      <c r="VTH257" s="31"/>
      <c r="VTI257" s="31"/>
      <c r="VTJ257" s="31"/>
      <c r="VTK257" s="31"/>
      <c r="VTL257" s="31"/>
      <c r="VTM257" s="31"/>
      <c r="VTN257" s="31"/>
      <c r="VTO257" s="31"/>
      <c r="VTP257" s="31"/>
      <c r="VTQ257" s="31"/>
      <c r="VTR257" s="31"/>
      <c r="VTS257" s="31"/>
      <c r="VTT257" s="31"/>
      <c r="VTU257" s="31"/>
      <c r="VTV257" s="31"/>
      <c r="VTW257" s="31"/>
      <c r="VTX257" s="31"/>
      <c r="VTY257" s="31"/>
      <c r="VTZ257" s="31"/>
      <c r="VUA257" s="31"/>
      <c r="VUB257" s="31"/>
      <c r="VUC257" s="31"/>
      <c r="VUD257" s="31"/>
      <c r="VUE257" s="31"/>
      <c r="VUF257" s="31"/>
      <c r="VUG257" s="31"/>
      <c r="VUH257" s="31"/>
      <c r="VUI257" s="31"/>
      <c r="VUJ257" s="31"/>
      <c r="VUK257" s="31"/>
      <c r="VUL257" s="31"/>
      <c r="VUM257" s="31"/>
      <c r="VUN257" s="31"/>
      <c r="VUO257" s="31"/>
      <c r="VUP257" s="31"/>
      <c r="VUQ257" s="31"/>
      <c r="VUR257" s="31"/>
      <c r="VUS257" s="31"/>
      <c r="VUT257" s="31"/>
      <c r="VUU257" s="31"/>
      <c r="VUV257" s="31"/>
      <c r="VUW257" s="31"/>
      <c r="VUX257" s="31"/>
      <c r="VUY257" s="31"/>
      <c r="VUZ257" s="31"/>
      <c r="VVA257" s="31"/>
      <c r="VVB257" s="31"/>
      <c r="VVC257" s="31"/>
      <c r="VVD257" s="31"/>
      <c r="VVE257" s="31"/>
      <c r="VVF257" s="31"/>
      <c r="VVG257" s="31"/>
      <c r="VVH257" s="31"/>
      <c r="VVI257" s="31"/>
      <c r="VVJ257" s="31"/>
      <c r="VVK257" s="31"/>
      <c r="VVL257" s="31"/>
      <c r="VVM257" s="31"/>
      <c r="VVN257" s="31"/>
      <c r="VVO257" s="31"/>
      <c r="VVP257" s="31"/>
      <c r="VVQ257" s="31"/>
      <c r="VVR257" s="31"/>
      <c r="VVS257" s="31"/>
      <c r="VVT257" s="31"/>
      <c r="VVU257" s="31"/>
      <c r="VVV257" s="31"/>
      <c r="VVW257" s="31"/>
      <c r="VVX257" s="31"/>
      <c r="VVY257" s="31"/>
      <c r="VVZ257" s="31"/>
      <c r="VWA257" s="31"/>
      <c r="VWB257" s="31"/>
      <c r="VWC257" s="31"/>
      <c r="VWD257" s="31"/>
      <c r="VWE257" s="31"/>
      <c r="VWF257" s="31"/>
      <c r="VWG257" s="31"/>
      <c r="VWH257" s="31"/>
      <c r="VWI257" s="31"/>
      <c r="VWJ257" s="31"/>
      <c r="VWK257" s="31"/>
      <c r="VWL257" s="31"/>
      <c r="VWM257" s="31"/>
      <c r="VWN257" s="31"/>
      <c r="VWO257" s="31"/>
      <c r="VWP257" s="31"/>
      <c r="VWQ257" s="31"/>
      <c r="VWR257" s="31"/>
      <c r="VWS257" s="31"/>
      <c r="VWT257" s="31"/>
      <c r="VWU257" s="31"/>
      <c r="VWV257" s="31"/>
      <c r="VWW257" s="31"/>
      <c r="VWX257" s="31"/>
      <c r="VWY257" s="31"/>
      <c r="VWZ257" s="31"/>
      <c r="VXA257" s="31"/>
      <c r="VXB257" s="31"/>
      <c r="VXC257" s="31"/>
      <c r="VXD257" s="31"/>
      <c r="VXE257" s="31"/>
      <c r="VXF257" s="31"/>
      <c r="VXG257" s="31"/>
      <c r="VXH257" s="31"/>
      <c r="VXI257" s="31"/>
      <c r="VXJ257" s="31"/>
      <c r="VXK257" s="31"/>
      <c r="VXL257" s="31"/>
      <c r="VXM257" s="31"/>
      <c r="VXN257" s="31"/>
      <c r="VXO257" s="31"/>
      <c r="VXP257" s="31"/>
      <c r="VXQ257" s="31"/>
      <c r="VXR257" s="31"/>
      <c r="VXS257" s="31"/>
      <c r="VXT257" s="31"/>
      <c r="VXU257" s="31"/>
      <c r="VXV257" s="31"/>
      <c r="VXW257" s="31"/>
      <c r="VXX257" s="31"/>
      <c r="VXY257" s="31"/>
      <c r="VXZ257" s="31"/>
      <c r="VYA257" s="31"/>
      <c r="VYB257" s="31"/>
      <c r="VYC257" s="31"/>
      <c r="VYD257" s="31"/>
      <c r="VYE257" s="31"/>
      <c r="VYF257" s="31"/>
      <c r="VYG257" s="31"/>
      <c r="VYH257" s="31"/>
      <c r="VYI257" s="31"/>
      <c r="VYJ257" s="31"/>
      <c r="VYK257" s="31"/>
      <c r="VYL257" s="31"/>
      <c r="VYM257" s="31"/>
      <c r="VYN257" s="31"/>
      <c r="VYO257" s="31"/>
      <c r="VYP257" s="31"/>
      <c r="VYQ257" s="31"/>
      <c r="VYR257" s="31"/>
      <c r="VYS257" s="31"/>
      <c r="VYT257" s="31"/>
      <c r="VYU257" s="31"/>
      <c r="VYV257" s="31"/>
      <c r="VYW257" s="31"/>
      <c r="VYX257" s="31"/>
      <c r="VYY257" s="31"/>
      <c r="VYZ257" s="31"/>
      <c r="VZA257" s="31"/>
      <c r="VZB257" s="31"/>
      <c r="VZC257" s="31"/>
      <c r="VZD257" s="31"/>
      <c r="VZE257" s="31"/>
      <c r="VZF257" s="31"/>
      <c r="VZG257" s="31"/>
      <c r="VZH257" s="31"/>
      <c r="VZI257" s="31"/>
      <c r="VZJ257" s="31"/>
      <c r="VZK257" s="31"/>
      <c r="VZL257" s="31"/>
      <c r="VZM257" s="31"/>
      <c r="VZN257" s="31"/>
      <c r="VZO257" s="31"/>
      <c r="VZP257" s="31"/>
      <c r="VZQ257" s="31"/>
      <c r="VZR257" s="31"/>
      <c r="VZS257" s="31"/>
      <c r="VZT257" s="31"/>
      <c r="VZU257" s="31"/>
      <c r="VZV257" s="31"/>
      <c r="VZW257" s="31"/>
      <c r="VZX257" s="31"/>
      <c r="VZY257" s="31"/>
      <c r="VZZ257" s="31"/>
      <c r="WAA257" s="31"/>
      <c r="WAB257" s="31"/>
      <c r="WAC257" s="31"/>
      <c r="WAD257" s="31"/>
      <c r="WAE257" s="31"/>
      <c r="WAF257" s="31"/>
      <c r="WAG257" s="31"/>
      <c r="WAH257" s="31"/>
      <c r="WAI257" s="31"/>
      <c r="WAJ257" s="31"/>
      <c r="WAK257" s="31"/>
      <c r="WAL257" s="31"/>
      <c r="WAM257" s="31"/>
      <c r="WAN257" s="31"/>
      <c r="WAO257" s="31"/>
      <c r="WAP257" s="31"/>
      <c r="WAQ257" s="31"/>
      <c r="WAR257" s="31"/>
      <c r="WAS257" s="31"/>
      <c r="WAT257" s="31"/>
      <c r="WAU257" s="31"/>
      <c r="WAV257" s="31"/>
      <c r="WAW257" s="31"/>
      <c r="WAX257" s="31"/>
      <c r="WAY257" s="31"/>
      <c r="WAZ257" s="31"/>
      <c r="WBA257" s="31"/>
      <c r="WBB257" s="31"/>
      <c r="WBC257" s="31"/>
      <c r="WBD257" s="31"/>
      <c r="WBE257" s="31"/>
      <c r="WBF257" s="31"/>
      <c r="WBG257" s="31"/>
      <c r="WBH257" s="31"/>
      <c r="WBI257" s="31"/>
      <c r="WBJ257" s="31"/>
      <c r="WBK257" s="31"/>
      <c r="WBL257" s="31"/>
      <c r="WBM257" s="31"/>
      <c r="WBN257" s="31"/>
      <c r="WBO257" s="31"/>
      <c r="WBP257" s="31"/>
      <c r="WBQ257" s="31"/>
      <c r="WBR257" s="31"/>
      <c r="WBS257" s="31"/>
      <c r="WBT257" s="31"/>
      <c r="WBU257" s="31"/>
      <c r="WBV257" s="31"/>
      <c r="WBW257" s="31"/>
      <c r="WBX257" s="31"/>
      <c r="WBY257" s="31"/>
      <c r="WBZ257" s="31"/>
      <c r="WCA257" s="31"/>
      <c r="WCB257" s="31"/>
      <c r="WCC257" s="31"/>
      <c r="WCD257" s="31"/>
      <c r="WCE257" s="31"/>
      <c r="WCF257" s="31"/>
      <c r="WCG257" s="31"/>
      <c r="WCH257" s="31"/>
      <c r="WCI257" s="31"/>
      <c r="WCJ257" s="31"/>
      <c r="WCK257" s="31"/>
      <c r="WCL257" s="31"/>
      <c r="WCM257" s="31"/>
      <c r="WCN257" s="31"/>
      <c r="WCO257" s="31"/>
      <c r="WCP257" s="31"/>
      <c r="WCQ257" s="31"/>
      <c r="WCR257" s="31"/>
      <c r="WCS257" s="31"/>
      <c r="WCT257" s="31"/>
      <c r="WCU257" s="31"/>
      <c r="WCV257" s="31"/>
      <c r="WCW257" s="31"/>
      <c r="WCX257" s="31"/>
      <c r="WCY257" s="31"/>
      <c r="WCZ257" s="31"/>
      <c r="WDA257" s="31"/>
      <c r="WDB257" s="31"/>
      <c r="WDC257" s="31"/>
      <c r="WDD257" s="31"/>
      <c r="WDE257" s="31"/>
      <c r="WDF257" s="31"/>
      <c r="WDG257" s="31"/>
      <c r="WDH257" s="31"/>
      <c r="WDI257" s="31"/>
      <c r="WDJ257" s="31"/>
      <c r="WDK257" s="31"/>
      <c r="WDL257" s="31"/>
      <c r="WDM257" s="31"/>
      <c r="WDN257" s="31"/>
      <c r="WDO257" s="31"/>
      <c r="WDP257" s="31"/>
      <c r="WDQ257" s="31"/>
      <c r="WDR257" s="31"/>
      <c r="WDS257" s="31"/>
      <c r="WDT257" s="31"/>
      <c r="WDU257" s="31"/>
      <c r="WDV257" s="31"/>
      <c r="WDW257" s="31"/>
      <c r="WDX257" s="31"/>
      <c r="WDY257" s="31"/>
      <c r="WDZ257" s="31"/>
      <c r="WEA257" s="31"/>
      <c r="WEB257" s="31"/>
      <c r="WEC257" s="31"/>
      <c r="WED257" s="31"/>
      <c r="WEE257" s="31"/>
      <c r="WEF257" s="31"/>
      <c r="WEG257" s="31"/>
      <c r="WEH257" s="31"/>
      <c r="WEI257" s="31"/>
      <c r="WEJ257" s="31"/>
      <c r="WEK257" s="31"/>
      <c r="WEL257" s="31"/>
      <c r="WEM257" s="31"/>
      <c r="WEN257" s="31"/>
      <c r="WEO257" s="31"/>
      <c r="WEP257" s="31"/>
      <c r="WEQ257" s="31"/>
      <c r="WER257" s="31"/>
      <c r="WES257" s="31"/>
      <c r="WET257" s="31"/>
      <c r="WEU257" s="31"/>
      <c r="WEV257" s="31"/>
      <c r="WEW257" s="31"/>
      <c r="WEX257" s="31"/>
      <c r="WEY257" s="31"/>
      <c r="WEZ257" s="31"/>
      <c r="WFA257" s="31"/>
      <c r="WFB257" s="31"/>
      <c r="WFC257" s="31"/>
      <c r="WFD257" s="31"/>
      <c r="WFE257" s="31"/>
      <c r="WFF257" s="31"/>
      <c r="WFG257" s="31"/>
      <c r="WFH257" s="31"/>
      <c r="WFI257" s="31"/>
      <c r="WFJ257" s="31"/>
      <c r="WFK257" s="31"/>
      <c r="WFL257" s="31"/>
      <c r="WFM257" s="31"/>
      <c r="WFN257" s="31"/>
      <c r="WFO257" s="31"/>
      <c r="WFP257" s="31"/>
      <c r="WFQ257" s="31"/>
      <c r="WFR257" s="31"/>
      <c r="WFS257" s="31"/>
      <c r="WFT257" s="31"/>
      <c r="WFU257" s="31"/>
      <c r="WFV257" s="31"/>
      <c r="WFW257" s="31"/>
      <c r="WFX257" s="31"/>
      <c r="WFY257" s="31"/>
      <c r="WFZ257" s="31"/>
      <c r="WGA257" s="31"/>
      <c r="WGB257" s="31"/>
      <c r="WGC257" s="31"/>
      <c r="WGD257" s="31"/>
      <c r="WGE257" s="31"/>
      <c r="WGF257" s="31"/>
      <c r="WGG257" s="31"/>
      <c r="WGH257" s="31"/>
      <c r="WGI257" s="31"/>
      <c r="WGJ257" s="31"/>
      <c r="WGK257" s="31"/>
      <c r="WGL257" s="31"/>
      <c r="WGM257" s="31"/>
      <c r="WGN257" s="31"/>
      <c r="WGO257" s="31"/>
      <c r="WGP257" s="31"/>
      <c r="WGQ257" s="31"/>
      <c r="WGR257" s="31"/>
      <c r="WGS257" s="31"/>
      <c r="WGT257" s="31"/>
      <c r="WGU257" s="31"/>
      <c r="WGV257" s="31"/>
      <c r="WGW257" s="31"/>
      <c r="WGX257" s="31"/>
      <c r="WGY257" s="31"/>
      <c r="WGZ257" s="31"/>
      <c r="WHA257" s="31"/>
      <c r="WHB257" s="31"/>
      <c r="WHC257" s="31"/>
      <c r="WHD257" s="31"/>
      <c r="WHE257" s="31"/>
      <c r="WHF257" s="31"/>
      <c r="WHG257" s="31"/>
      <c r="WHH257" s="31"/>
      <c r="WHI257" s="31"/>
    </row>
    <row r="285" spans="1:15765" s="57" customFormat="1">
      <c r="A285" s="31"/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  <c r="AP285" s="31"/>
      <c r="AQ285" s="31"/>
      <c r="AR285" s="31"/>
      <c r="AS285" s="31"/>
      <c r="AT285" s="31"/>
      <c r="AU285" s="31"/>
      <c r="AV285" s="31"/>
      <c r="AW285" s="31"/>
      <c r="AX285" s="31"/>
      <c r="AY285" s="31"/>
      <c r="AZ285" s="31"/>
      <c r="BA285" s="31"/>
      <c r="BB285" s="31"/>
      <c r="BC285" s="31"/>
      <c r="BD285" s="31"/>
      <c r="BE285" s="31"/>
      <c r="BF285" s="31"/>
      <c r="BG285" s="31"/>
      <c r="BH285" s="31"/>
      <c r="BI285" s="31"/>
      <c r="BJ285" s="31"/>
      <c r="BK285" s="31"/>
      <c r="BL285" s="31"/>
      <c r="BM285" s="31"/>
      <c r="BN285" s="31"/>
      <c r="BO285" s="31"/>
      <c r="BP285" s="31"/>
      <c r="BQ285" s="31"/>
      <c r="BR285" s="31"/>
      <c r="BS285" s="31"/>
      <c r="BT285" s="31"/>
      <c r="BU285" s="31"/>
      <c r="BV285" s="31"/>
      <c r="BW285" s="31"/>
      <c r="BX285" s="31"/>
      <c r="BY285" s="31"/>
      <c r="BZ285" s="31"/>
      <c r="CA285" s="31"/>
      <c r="CB285" s="31"/>
      <c r="CC285" s="31"/>
      <c r="CD285" s="31"/>
      <c r="CE285" s="31"/>
      <c r="CF285" s="31"/>
      <c r="CG285" s="31"/>
      <c r="CH285" s="31"/>
      <c r="CI285" s="31"/>
      <c r="CJ285" s="31"/>
      <c r="CK285" s="31"/>
      <c r="CL285" s="31"/>
      <c r="CM285" s="31"/>
      <c r="CN285" s="31"/>
      <c r="CO285" s="31"/>
      <c r="CP285" s="31"/>
      <c r="CQ285" s="31"/>
      <c r="CR285" s="31"/>
      <c r="CS285" s="31"/>
      <c r="CT285" s="31"/>
      <c r="CU285" s="31"/>
      <c r="CV285" s="31"/>
      <c r="CW285" s="31"/>
      <c r="CX285" s="31"/>
      <c r="CY285" s="31"/>
      <c r="CZ285" s="31"/>
      <c r="DA285" s="31"/>
      <c r="DB285" s="31"/>
      <c r="DC285" s="31"/>
      <c r="DD285" s="31"/>
      <c r="DE285" s="31"/>
      <c r="DF285" s="31"/>
      <c r="DG285" s="31"/>
      <c r="DH285" s="31"/>
      <c r="DI285" s="31"/>
      <c r="DJ285" s="31"/>
      <c r="DK285" s="31"/>
      <c r="DL285" s="31"/>
      <c r="DM285" s="31"/>
      <c r="DN285" s="31"/>
      <c r="DO285" s="31"/>
      <c r="DP285" s="31"/>
      <c r="DQ285" s="31"/>
      <c r="DR285" s="31"/>
      <c r="DS285" s="31"/>
      <c r="DT285" s="31"/>
      <c r="DU285" s="31"/>
      <c r="DV285" s="31"/>
      <c r="DW285" s="31"/>
      <c r="DX285" s="31"/>
      <c r="DY285" s="31"/>
      <c r="DZ285" s="31"/>
      <c r="EA285" s="31"/>
      <c r="EB285" s="31"/>
      <c r="EC285" s="31"/>
      <c r="ED285" s="31"/>
      <c r="EE285" s="31"/>
      <c r="EF285" s="31"/>
      <c r="EG285" s="31"/>
      <c r="EH285" s="31"/>
      <c r="EI285" s="31"/>
      <c r="EJ285" s="31"/>
      <c r="EK285" s="31"/>
      <c r="EL285" s="31"/>
      <c r="EM285" s="31"/>
      <c r="EN285" s="31"/>
      <c r="EO285" s="31"/>
      <c r="EP285" s="31"/>
      <c r="EQ285" s="31"/>
      <c r="ER285" s="31"/>
      <c r="ES285" s="31"/>
      <c r="ET285" s="31"/>
      <c r="EU285" s="31"/>
      <c r="EV285" s="31"/>
      <c r="EW285" s="31"/>
      <c r="EX285" s="31"/>
      <c r="EY285" s="31"/>
      <c r="EZ285" s="31"/>
      <c r="FA285" s="31"/>
      <c r="FB285" s="31"/>
      <c r="FC285" s="31"/>
      <c r="FD285" s="31"/>
      <c r="FE285" s="31"/>
      <c r="FF285" s="31"/>
      <c r="FG285" s="31"/>
      <c r="FH285" s="31"/>
      <c r="FI285" s="31"/>
      <c r="FJ285" s="31"/>
      <c r="FK285" s="31"/>
      <c r="FL285" s="31"/>
      <c r="FM285" s="31"/>
      <c r="FN285" s="31"/>
      <c r="FO285" s="31"/>
      <c r="FP285" s="31"/>
      <c r="FQ285" s="31"/>
      <c r="FR285" s="31"/>
      <c r="FS285" s="31"/>
      <c r="FT285" s="31"/>
      <c r="FU285" s="31"/>
      <c r="FV285" s="31"/>
      <c r="FW285" s="31"/>
      <c r="FX285" s="31"/>
      <c r="FY285" s="31"/>
      <c r="FZ285" s="31"/>
      <c r="GA285" s="31"/>
      <c r="GB285" s="31"/>
      <c r="GC285" s="31"/>
      <c r="GD285" s="31"/>
      <c r="GE285" s="31"/>
      <c r="GF285" s="31"/>
      <c r="GG285" s="31"/>
      <c r="GH285" s="31"/>
      <c r="GI285" s="31"/>
      <c r="GJ285" s="31"/>
      <c r="GK285" s="31"/>
      <c r="GL285" s="31"/>
      <c r="GM285" s="31"/>
      <c r="GN285" s="31"/>
      <c r="GO285" s="31"/>
      <c r="GP285" s="31"/>
      <c r="GQ285" s="31"/>
      <c r="GR285" s="31"/>
      <c r="GS285" s="31"/>
      <c r="GT285" s="31"/>
      <c r="GU285" s="31"/>
      <c r="GV285" s="31"/>
      <c r="GW285" s="31"/>
      <c r="GX285" s="31"/>
      <c r="GY285" s="31"/>
      <c r="GZ285" s="31"/>
      <c r="HA285" s="31"/>
      <c r="HB285" s="31"/>
      <c r="HC285" s="31"/>
      <c r="HD285" s="31"/>
      <c r="HE285" s="31"/>
      <c r="HF285" s="31"/>
      <c r="HG285" s="31"/>
      <c r="HH285" s="31"/>
      <c r="HI285" s="31"/>
      <c r="HJ285" s="31"/>
      <c r="HK285" s="31"/>
      <c r="HL285" s="31"/>
      <c r="HM285" s="31"/>
      <c r="HN285" s="31"/>
      <c r="HO285" s="31"/>
      <c r="HP285" s="31"/>
      <c r="HQ285" s="31"/>
      <c r="HR285" s="31"/>
      <c r="HS285" s="31"/>
      <c r="HT285" s="31"/>
      <c r="HU285" s="31"/>
      <c r="HV285" s="31"/>
      <c r="HW285" s="31"/>
      <c r="HX285" s="31"/>
      <c r="HY285" s="31"/>
      <c r="HZ285" s="31"/>
      <c r="IA285" s="31"/>
      <c r="IB285" s="31"/>
      <c r="IC285" s="31"/>
      <c r="ID285" s="31"/>
      <c r="IE285" s="31"/>
      <c r="IF285" s="31"/>
      <c r="IG285" s="31"/>
      <c r="IH285" s="31"/>
      <c r="II285" s="31"/>
      <c r="IJ285" s="31"/>
      <c r="IK285" s="31"/>
      <c r="IL285" s="31"/>
      <c r="IM285" s="31"/>
      <c r="IN285" s="31"/>
      <c r="IO285" s="31"/>
      <c r="IP285" s="31"/>
      <c r="IQ285" s="31"/>
      <c r="IR285" s="31"/>
      <c r="IS285" s="31"/>
      <c r="IT285" s="31"/>
      <c r="IU285" s="31"/>
      <c r="IV285" s="31"/>
      <c r="IW285" s="31"/>
      <c r="IX285" s="31"/>
      <c r="IY285" s="31"/>
      <c r="IZ285" s="31"/>
      <c r="JA285" s="31"/>
      <c r="JB285" s="31"/>
      <c r="JC285" s="31"/>
      <c r="JD285" s="31"/>
      <c r="JE285" s="31"/>
      <c r="JF285" s="31"/>
      <c r="JG285" s="31"/>
      <c r="JH285" s="31"/>
      <c r="JI285" s="31"/>
      <c r="JJ285" s="31"/>
      <c r="JK285" s="31"/>
      <c r="JL285" s="31"/>
      <c r="JM285" s="31"/>
      <c r="JN285" s="31"/>
      <c r="JO285" s="31"/>
      <c r="JP285" s="31"/>
      <c r="JQ285" s="31"/>
      <c r="JR285" s="31"/>
      <c r="JS285" s="31"/>
      <c r="JT285" s="31"/>
      <c r="JU285" s="31"/>
      <c r="JV285" s="31"/>
      <c r="JW285" s="31"/>
      <c r="JX285" s="31"/>
      <c r="JY285" s="31"/>
      <c r="JZ285" s="31"/>
      <c r="KA285" s="31"/>
      <c r="KB285" s="31"/>
      <c r="KC285" s="31"/>
      <c r="KD285" s="31"/>
      <c r="KE285" s="31"/>
      <c r="KF285" s="31"/>
      <c r="KG285" s="31"/>
      <c r="KH285" s="31"/>
      <c r="KI285" s="31"/>
      <c r="KJ285" s="31"/>
      <c r="KK285" s="31"/>
      <c r="KL285" s="31"/>
      <c r="KM285" s="31"/>
      <c r="KN285" s="31"/>
      <c r="KO285" s="31"/>
      <c r="KP285" s="31"/>
      <c r="KQ285" s="31"/>
      <c r="KR285" s="31"/>
      <c r="KS285" s="31"/>
      <c r="KT285" s="31"/>
      <c r="KU285" s="31"/>
      <c r="KV285" s="31"/>
      <c r="KW285" s="31"/>
      <c r="KX285" s="31"/>
      <c r="KY285" s="31"/>
      <c r="KZ285" s="31"/>
      <c r="LA285" s="31"/>
      <c r="LB285" s="31"/>
      <c r="LC285" s="31"/>
      <c r="LD285" s="31"/>
      <c r="LE285" s="31"/>
      <c r="LF285" s="31"/>
      <c r="LG285" s="31"/>
      <c r="LH285" s="31"/>
      <c r="LI285" s="31"/>
      <c r="LJ285" s="31"/>
      <c r="LK285" s="31"/>
      <c r="LL285" s="31"/>
      <c r="LM285" s="31"/>
      <c r="LN285" s="31"/>
      <c r="LO285" s="31"/>
      <c r="LP285" s="31"/>
      <c r="LQ285" s="31"/>
      <c r="LR285" s="31"/>
      <c r="LS285" s="31"/>
      <c r="LT285" s="31"/>
      <c r="LU285" s="31"/>
      <c r="LV285" s="31"/>
      <c r="LW285" s="31"/>
      <c r="LX285" s="31"/>
      <c r="LY285" s="31"/>
      <c r="LZ285" s="31"/>
      <c r="MA285" s="31"/>
      <c r="MB285" s="31"/>
      <c r="MC285" s="31"/>
      <c r="MD285" s="31"/>
      <c r="ME285" s="31"/>
      <c r="MF285" s="31"/>
      <c r="MG285" s="31"/>
      <c r="MH285" s="31"/>
      <c r="MI285" s="31"/>
      <c r="MJ285" s="31"/>
      <c r="MK285" s="31"/>
      <c r="ML285" s="31"/>
      <c r="MM285" s="31"/>
      <c r="MN285" s="31"/>
      <c r="MO285" s="31"/>
      <c r="MP285" s="31"/>
      <c r="MQ285" s="31"/>
      <c r="MR285" s="31"/>
      <c r="MS285" s="31"/>
      <c r="MT285" s="31"/>
      <c r="MU285" s="31"/>
      <c r="MV285" s="31"/>
      <c r="MW285" s="31"/>
      <c r="MX285" s="31"/>
      <c r="MY285" s="31"/>
      <c r="MZ285" s="31"/>
      <c r="NA285" s="31"/>
      <c r="NB285" s="31"/>
      <c r="NC285" s="31"/>
      <c r="ND285" s="31"/>
      <c r="NE285" s="31"/>
      <c r="NF285" s="31"/>
      <c r="NG285" s="31"/>
      <c r="NH285" s="31"/>
      <c r="NI285" s="31"/>
      <c r="NJ285" s="31"/>
      <c r="NK285" s="31"/>
      <c r="NL285" s="31"/>
      <c r="NM285" s="31"/>
      <c r="NN285" s="31"/>
      <c r="NO285" s="31"/>
      <c r="NP285" s="31"/>
      <c r="NQ285" s="31"/>
      <c r="NR285" s="31"/>
      <c r="NS285" s="31"/>
      <c r="NT285" s="31"/>
      <c r="NU285" s="31"/>
      <c r="NV285" s="31"/>
      <c r="NW285" s="31"/>
      <c r="NX285" s="31"/>
      <c r="NY285" s="31"/>
      <c r="NZ285" s="31"/>
      <c r="OA285" s="31"/>
      <c r="OB285" s="31"/>
      <c r="OC285" s="31"/>
      <c r="OD285" s="31"/>
      <c r="OE285" s="31"/>
      <c r="OF285" s="31"/>
      <c r="OG285" s="31"/>
      <c r="OH285" s="31"/>
      <c r="OI285" s="31"/>
      <c r="OJ285" s="31"/>
      <c r="OK285" s="31"/>
      <c r="OL285" s="31"/>
      <c r="OM285" s="31"/>
      <c r="ON285" s="31"/>
      <c r="OO285" s="31"/>
      <c r="OP285" s="31"/>
      <c r="OQ285" s="31"/>
      <c r="OR285" s="31"/>
      <c r="OS285" s="31"/>
      <c r="OT285" s="31"/>
      <c r="OU285" s="31"/>
      <c r="OV285" s="31"/>
      <c r="OW285" s="31"/>
      <c r="OX285" s="31"/>
      <c r="OY285" s="31"/>
      <c r="OZ285" s="31"/>
      <c r="PA285" s="31"/>
      <c r="PB285" s="31"/>
      <c r="PC285" s="31"/>
      <c r="PD285" s="31"/>
      <c r="PE285" s="31"/>
      <c r="PF285" s="31"/>
      <c r="PG285" s="31"/>
      <c r="PH285" s="31"/>
      <c r="PI285" s="31"/>
      <c r="PJ285" s="31"/>
      <c r="PK285" s="31"/>
      <c r="PL285" s="31"/>
      <c r="PM285" s="31"/>
      <c r="PN285" s="31"/>
      <c r="PO285" s="31"/>
      <c r="PP285" s="31"/>
      <c r="PQ285" s="31"/>
      <c r="PR285" s="31"/>
      <c r="PS285" s="31"/>
      <c r="PT285" s="31"/>
      <c r="PU285" s="31"/>
      <c r="PV285" s="31"/>
      <c r="PW285" s="31"/>
      <c r="PX285" s="31"/>
      <c r="PY285" s="31"/>
      <c r="PZ285" s="31"/>
      <c r="QA285" s="31"/>
      <c r="QB285" s="31"/>
      <c r="QC285" s="31"/>
      <c r="QD285" s="31"/>
      <c r="QE285" s="31"/>
      <c r="QF285" s="31"/>
      <c r="QG285" s="31"/>
      <c r="QH285" s="31"/>
      <c r="QI285" s="31"/>
      <c r="QJ285" s="31"/>
      <c r="QK285" s="31"/>
      <c r="QL285" s="31"/>
      <c r="QM285" s="31"/>
      <c r="QN285" s="31"/>
      <c r="QO285" s="31"/>
      <c r="QP285" s="31"/>
      <c r="QQ285" s="31"/>
      <c r="QR285" s="31"/>
      <c r="QS285" s="31"/>
      <c r="QT285" s="31"/>
      <c r="QU285" s="31"/>
      <c r="QV285" s="31"/>
      <c r="QW285" s="31"/>
      <c r="QX285" s="31"/>
      <c r="QY285" s="31"/>
      <c r="QZ285" s="31"/>
      <c r="RA285" s="31"/>
      <c r="RB285" s="31"/>
      <c r="RC285" s="31"/>
      <c r="RD285" s="31"/>
      <c r="RE285" s="31"/>
      <c r="RF285" s="31"/>
      <c r="RG285" s="31"/>
      <c r="RH285" s="31"/>
      <c r="RI285" s="31"/>
      <c r="RJ285" s="31"/>
      <c r="RK285" s="31"/>
      <c r="RL285" s="31"/>
      <c r="RM285" s="31"/>
      <c r="RN285" s="31"/>
      <c r="RO285" s="31"/>
      <c r="RP285" s="31"/>
      <c r="RQ285" s="31"/>
      <c r="RR285" s="31"/>
      <c r="RS285" s="31"/>
      <c r="RT285" s="31"/>
      <c r="RU285" s="31"/>
      <c r="RV285" s="31"/>
      <c r="RW285" s="31"/>
      <c r="RX285" s="31"/>
      <c r="RY285" s="31"/>
      <c r="RZ285" s="31"/>
      <c r="SA285" s="31"/>
      <c r="SB285" s="31"/>
      <c r="SC285" s="31"/>
      <c r="SD285" s="31"/>
      <c r="SE285" s="31"/>
      <c r="SF285" s="31"/>
      <c r="SG285" s="31"/>
      <c r="SH285" s="31"/>
      <c r="SI285" s="31"/>
      <c r="SJ285" s="31"/>
      <c r="SK285" s="31"/>
      <c r="SL285" s="31"/>
      <c r="SM285" s="31"/>
      <c r="SN285" s="31"/>
      <c r="SO285" s="31"/>
      <c r="SP285" s="31"/>
      <c r="SQ285" s="31"/>
      <c r="SR285" s="31"/>
      <c r="SS285" s="31"/>
      <c r="ST285" s="31"/>
      <c r="SU285" s="31"/>
      <c r="SV285" s="31"/>
      <c r="SW285" s="31"/>
      <c r="SX285" s="31"/>
      <c r="SY285" s="31"/>
      <c r="SZ285" s="31"/>
      <c r="TA285" s="31"/>
      <c r="TB285" s="31"/>
      <c r="TC285" s="31"/>
      <c r="TD285" s="31"/>
      <c r="TE285" s="31"/>
      <c r="TF285" s="31"/>
      <c r="TG285" s="31"/>
      <c r="TH285" s="31"/>
      <c r="TI285" s="31"/>
      <c r="TJ285" s="31"/>
      <c r="TK285" s="31"/>
      <c r="TL285" s="31"/>
      <c r="TM285" s="31"/>
      <c r="TN285" s="31"/>
      <c r="TO285" s="31"/>
      <c r="TP285" s="31"/>
      <c r="TQ285" s="31"/>
      <c r="TR285" s="31"/>
      <c r="TS285" s="31"/>
      <c r="TT285" s="31"/>
      <c r="TU285" s="31"/>
      <c r="TV285" s="31"/>
      <c r="TW285" s="31"/>
      <c r="TX285" s="31"/>
      <c r="TY285" s="31"/>
      <c r="TZ285" s="31"/>
      <c r="UA285" s="31"/>
      <c r="UB285" s="31"/>
      <c r="UC285" s="31"/>
      <c r="UD285" s="31"/>
      <c r="UE285" s="31"/>
      <c r="UF285" s="31"/>
      <c r="UG285" s="31"/>
      <c r="UH285" s="31"/>
      <c r="UI285" s="31"/>
      <c r="UJ285" s="31"/>
      <c r="UK285" s="31"/>
      <c r="UL285" s="31"/>
      <c r="UM285" s="31"/>
      <c r="UN285" s="31"/>
      <c r="UO285" s="31"/>
      <c r="UP285" s="31"/>
      <c r="UQ285" s="31"/>
      <c r="UR285" s="31"/>
      <c r="US285" s="31"/>
      <c r="UT285" s="31"/>
      <c r="UU285" s="31"/>
      <c r="UV285" s="31"/>
      <c r="UW285" s="31"/>
      <c r="UX285" s="31"/>
      <c r="UY285" s="31"/>
      <c r="UZ285" s="31"/>
      <c r="VA285" s="31"/>
      <c r="VB285" s="31"/>
      <c r="VC285" s="31"/>
      <c r="VD285" s="31"/>
      <c r="VE285" s="31"/>
      <c r="VF285" s="31"/>
      <c r="VG285" s="31"/>
      <c r="VH285" s="31"/>
      <c r="VI285" s="31"/>
      <c r="VJ285" s="31"/>
      <c r="VK285" s="31"/>
      <c r="VL285" s="31"/>
      <c r="VM285" s="31"/>
      <c r="VN285" s="31"/>
      <c r="VO285" s="31"/>
      <c r="VP285" s="31"/>
      <c r="VQ285" s="31"/>
      <c r="VR285" s="31"/>
      <c r="VS285" s="31"/>
      <c r="VT285" s="31"/>
      <c r="VU285" s="31"/>
      <c r="VV285" s="31"/>
      <c r="VW285" s="31"/>
      <c r="VX285" s="31"/>
      <c r="VY285" s="31"/>
      <c r="VZ285" s="31"/>
      <c r="WA285" s="31"/>
      <c r="WB285" s="31"/>
      <c r="WC285" s="31"/>
      <c r="WD285" s="31"/>
      <c r="WE285" s="31"/>
      <c r="WF285" s="31"/>
      <c r="WG285" s="31"/>
      <c r="WH285" s="31"/>
      <c r="WI285" s="31"/>
      <c r="WJ285" s="31"/>
      <c r="WK285" s="31"/>
      <c r="WL285" s="31"/>
      <c r="WM285" s="31"/>
      <c r="WN285" s="31"/>
      <c r="WO285" s="31"/>
      <c r="WP285" s="31"/>
      <c r="WQ285" s="31"/>
      <c r="WR285" s="31"/>
      <c r="WS285" s="31"/>
      <c r="WT285" s="31"/>
      <c r="WU285" s="31"/>
      <c r="WV285" s="31"/>
      <c r="WW285" s="31"/>
      <c r="WX285" s="31"/>
      <c r="WY285" s="31"/>
      <c r="WZ285" s="31"/>
      <c r="XA285" s="31"/>
      <c r="XB285" s="31"/>
      <c r="XC285" s="31"/>
      <c r="XD285" s="31"/>
      <c r="XE285" s="31"/>
      <c r="XF285" s="31"/>
      <c r="XG285" s="31"/>
      <c r="XH285" s="31"/>
      <c r="XI285" s="31"/>
      <c r="XJ285" s="31"/>
      <c r="XK285" s="31"/>
      <c r="XL285" s="31"/>
      <c r="XM285" s="31"/>
      <c r="XN285" s="31"/>
      <c r="XO285" s="31"/>
      <c r="XP285" s="31"/>
      <c r="XQ285" s="31"/>
      <c r="XR285" s="31"/>
      <c r="XS285" s="31"/>
      <c r="XT285" s="31"/>
      <c r="XU285" s="31"/>
      <c r="XV285" s="31"/>
      <c r="XW285" s="31"/>
      <c r="XX285" s="31"/>
      <c r="XY285" s="31"/>
      <c r="XZ285" s="31"/>
      <c r="YA285" s="31"/>
      <c r="YB285" s="31"/>
      <c r="YC285" s="31"/>
      <c r="YD285" s="31"/>
      <c r="YE285" s="31"/>
      <c r="YF285" s="31"/>
      <c r="YG285" s="31"/>
      <c r="YH285" s="31"/>
      <c r="YI285" s="31"/>
      <c r="YJ285" s="31"/>
      <c r="YK285" s="31"/>
      <c r="YL285" s="31"/>
      <c r="YM285" s="31"/>
      <c r="YN285" s="31"/>
      <c r="YO285" s="31"/>
      <c r="YP285" s="31"/>
      <c r="YQ285" s="31"/>
      <c r="YR285" s="31"/>
      <c r="YS285" s="31"/>
      <c r="YT285" s="31"/>
      <c r="YU285" s="31"/>
      <c r="YV285" s="31"/>
      <c r="YW285" s="31"/>
      <c r="YX285" s="31"/>
      <c r="YY285" s="31"/>
      <c r="YZ285" s="31"/>
      <c r="ZA285" s="31"/>
      <c r="ZB285" s="31"/>
      <c r="ZC285" s="31"/>
      <c r="ZD285" s="31"/>
      <c r="ZE285" s="31"/>
      <c r="ZF285" s="31"/>
      <c r="ZG285" s="31"/>
      <c r="ZH285" s="31"/>
      <c r="ZI285" s="31"/>
      <c r="ZJ285" s="31"/>
      <c r="ZK285" s="31"/>
      <c r="ZL285" s="31"/>
      <c r="ZM285" s="31"/>
      <c r="ZN285" s="31"/>
      <c r="ZO285" s="31"/>
      <c r="ZP285" s="31"/>
      <c r="ZQ285" s="31"/>
      <c r="ZR285" s="31"/>
      <c r="ZS285" s="31"/>
      <c r="ZT285" s="31"/>
      <c r="ZU285" s="31"/>
      <c r="ZV285" s="31"/>
      <c r="ZW285" s="31"/>
      <c r="ZX285" s="31"/>
      <c r="ZY285" s="31"/>
      <c r="ZZ285" s="31"/>
      <c r="AAA285" s="31"/>
      <c r="AAB285" s="31"/>
      <c r="AAC285" s="31"/>
      <c r="AAD285" s="31"/>
      <c r="AAE285" s="31"/>
      <c r="AAF285" s="31"/>
      <c r="AAG285" s="31"/>
      <c r="AAH285" s="31"/>
      <c r="AAI285" s="31"/>
      <c r="AAJ285" s="31"/>
      <c r="AAK285" s="31"/>
      <c r="AAL285" s="31"/>
      <c r="AAM285" s="31"/>
      <c r="AAN285" s="31"/>
      <c r="AAO285" s="31"/>
      <c r="AAP285" s="31"/>
      <c r="AAQ285" s="31"/>
      <c r="AAR285" s="31"/>
      <c r="AAS285" s="31"/>
      <c r="AAT285" s="31"/>
      <c r="AAU285" s="31"/>
      <c r="AAV285" s="31"/>
      <c r="AAW285" s="31"/>
      <c r="AAX285" s="31"/>
      <c r="AAY285" s="31"/>
      <c r="AAZ285" s="31"/>
      <c r="ABA285" s="31"/>
      <c r="ABB285" s="31"/>
      <c r="ABC285" s="31"/>
      <c r="ABD285" s="31"/>
      <c r="ABE285" s="31"/>
      <c r="ABF285" s="31"/>
      <c r="ABG285" s="31"/>
      <c r="ABH285" s="31"/>
      <c r="ABI285" s="31"/>
      <c r="ABJ285" s="31"/>
      <c r="ABK285" s="31"/>
      <c r="ABL285" s="31"/>
      <c r="ABM285" s="31"/>
      <c r="ABN285" s="31"/>
      <c r="ABO285" s="31"/>
      <c r="ABP285" s="31"/>
      <c r="ABQ285" s="31"/>
      <c r="ABR285" s="31"/>
      <c r="ABS285" s="31"/>
      <c r="ABT285" s="31"/>
      <c r="ABU285" s="31"/>
      <c r="ABV285" s="31"/>
      <c r="ABW285" s="31"/>
      <c r="ABX285" s="31"/>
      <c r="ABY285" s="31"/>
      <c r="ABZ285" s="31"/>
      <c r="ACA285" s="31"/>
      <c r="ACB285" s="31"/>
      <c r="ACC285" s="31"/>
      <c r="ACD285" s="31"/>
      <c r="ACE285" s="31"/>
      <c r="ACF285" s="31"/>
      <c r="ACG285" s="31"/>
      <c r="ACH285" s="31"/>
      <c r="ACI285" s="31"/>
      <c r="ACJ285" s="31"/>
      <c r="ACK285" s="31"/>
      <c r="ACL285" s="31"/>
      <c r="ACM285" s="31"/>
      <c r="ACN285" s="31"/>
      <c r="ACO285" s="31"/>
      <c r="ACP285" s="31"/>
      <c r="ACQ285" s="31"/>
      <c r="ACR285" s="31"/>
      <c r="ACS285" s="31"/>
      <c r="ACT285" s="31"/>
      <c r="ACU285" s="31"/>
      <c r="ACV285" s="31"/>
      <c r="ACW285" s="31"/>
      <c r="ACX285" s="31"/>
      <c r="ACY285" s="31"/>
      <c r="ACZ285" s="31"/>
      <c r="ADA285" s="31"/>
      <c r="ADB285" s="31"/>
      <c r="ADC285" s="31"/>
      <c r="ADD285" s="31"/>
      <c r="ADE285" s="31"/>
      <c r="ADF285" s="31"/>
      <c r="ADG285" s="31"/>
      <c r="ADH285" s="31"/>
      <c r="ADI285" s="31"/>
      <c r="ADJ285" s="31"/>
      <c r="ADK285" s="31"/>
      <c r="ADL285" s="31"/>
      <c r="ADM285" s="31"/>
      <c r="ADN285" s="31"/>
      <c r="ADO285" s="31"/>
      <c r="ADP285" s="31"/>
      <c r="ADQ285" s="31"/>
      <c r="ADR285" s="31"/>
      <c r="ADS285" s="31"/>
      <c r="ADT285" s="31"/>
      <c r="ADU285" s="31"/>
      <c r="ADV285" s="31"/>
      <c r="ADW285" s="31"/>
      <c r="ADX285" s="31"/>
      <c r="ADY285" s="31"/>
      <c r="ADZ285" s="31"/>
      <c r="AEA285" s="31"/>
      <c r="AEB285" s="31"/>
      <c r="AEC285" s="31"/>
      <c r="AED285" s="31"/>
      <c r="AEE285" s="31"/>
      <c r="AEF285" s="31"/>
      <c r="AEG285" s="31"/>
      <c r="AEH285" s="31"/>
      <c r="AEI285" s="31"/>
      <c r="AEJ285" s="31"/>
      <c r="AEK285" s="31"/>
      <c r="AEL285" s="31"/>
      <c r="AEM285" s="31"/>
      <c r="AEN285" s="31"/>
      <c r="AEO285" s="31"/>
      <c r="AEP285" s="31"/>
      <c r="AEQ285" s="31"/>
      <c r="AER285" s="31"/>
      <c r="AES285" s="31"/>
      <c r="AET285" s="31"/>
      <c r="AEU285" s="31"/>
      <c r="AEV285" s="31"/>
      <c r="AEW285" s="31"/>
      <c r="AEX285" s="31"/>
      <c r="AEY285" s="31"/>
      <c r="AEZ285" s="31"/>
      <c r="AFA285" s="31"/>
      <c r="AFB285" s="31"/>
      <c r="AFC285" s="31"/>
      <c r="AFD285" s="31"/>
      <c r="AFE285" s="31"/>
      <c r="AFF285" s="31"/>
      <c r="AFG285" s="31"/>
      <c r="AFH285" s="31"/>
      <c r="AFI285" s="31"/>
      <c r="AFJ285" s="31"/>
      <c r="AFK285" s="31"/>
      <c r="AFL285" s="31"/>
      <c r="AFM285" s="31"/>
      <c r="AFN285" s="31"/>
      <c r="AFO285" s="31"/>
      <c r="AFP285" s="31"/>
      <c r="AFQ285" s="31"/>
      <c r="AFR285" s="31"/>
      <c r="AFS285" s="31"/>
      <c r="AFT285" s="31"/>
      <c r="AFU285" s="31"/>
      <c r="AFV285" s="31"/>
      <c r="AFW285" s="31"/>
      <c r="AFX285" s="31"/>
      <c r="AFY285" s="31"/>
      <c r="AFZ285" s="31"/>
      <c r="AGA285" s="31"/>
      <c r="AGB285" s="31"/>
      <c r="AGC285" s="31"/>
      <c r="AGD285" s="31"/>
      <c r="AGE285" s="31"/>
      <c r="AGF285" s="31"/>
      <c r="AGG285" s="31"/>
      <c r="AGH285" s="31"/>
      <c r="AGI285" s="31"/>
      <c r="AGJ285" s="31"/>
      <c r="AGK285" s="31"/>
      <c r="AGL285" s="31"/>
      <c r="AGM285" s="31"/>
      <c r="AGN285" s="31"/>
      <c r="AGO285" s="31"/>
      <c r="AGP285" s="31"/>
      <c r="AGQ285" s="31"/>
      <c r="AGR285" s="31"/>
      <c r="AGS285" s="31"/>
      <c r="AGT285" s="31"/>
      <c r="AGU285" s="31"/>
      <c r="AGV285" s="31"/>
      <c r="AGW285" s="31"/>
      <c r="AGX285" s="31"/>
      <c r="AGY285" s="31"/>
      <c r="AGZ285" s="31"/>
      <c r="AHA285" s="31"/>
      <c r="AHB285" s="31"/>
      <c r="AHC285" s="31"/>
      <c r="AHD285" s="31"/>
      <c r="AHE285" s="31"/>
      <c r="AHF285" s="31"/>
      <c r="AHG285" s="31"/>
      <c r="AHH285" s="31"/>
      <c r="AHI285" s="31"/>
      <c r="AHJ285" s="31"/>
      <c r="AHK285" s="31"/>
      <c r="AHL285" s="31"/>
      <c r="AHM285" s="31"/>
      <c r="AHN285" s="31"/>
      <c r="AHO285" s="31"/>
      <c r="AHP285" s="31"/>
      <c r="AHQ285" s="31"/>
      <c r="AHR285" s="31"/>
      <c r="AHS285" s="31"/>
      <c r="AHT285" s="31"/>
      <c r="AHU285" s="31"/>
      <c r="AHV285" s="31"/>
      <c r="AHW285" s="31"/>
      <c r="AHX285" s="31"/>
      <c r="AHY285" s="31"/>
      <c r="AHZ285" s="31"/>
      <c r="AIA285" s="31"/>
      <c r="AIB285" s="31"/>
      <c r="AIC285" s="31"/>
      <c r="AID285" s="31"/>
      <c r="AIE285" s="31"/>
      <c r="AIF285" s="31"/>
      <c r="AIG285" s="31"/>
      <c r="AIH285" s="31"/>
      <c r="AII285" s="31"/>
      <c r="AIJ285" s="31"/>
      <c r="AIK285" s="31"/>
      <c r="AIL285" s="31"/>
      <c r="AIM285" s="31"/>
      <c r="AIN285" s="31"/>
      <c r="AIO285" s="31"/>
      <c r="AIP285" s="31"/>
      <c r="AIQ285" s="31"/>
      <c r="AIR285" s="31"/>
      <c r="AIS285" s="31"/>
      <c r="AIT285" s="31"/>
      <c r="AIU285" s="31"/>
      <c r="AIV285" s="31"/>
      <c r="AIW285" s="31"/>
      <c r="AIX285" s="31"/>
      <c r="AIY285" s="31"/>
      <c r="AIZ285" s="31"/>
      <c r="AJA285" s="31"/>
      <c r="AJB285" s="31"/>
      <c r="AJC285" s="31"/>
      <c r="AJD285" s="31"/>
      <c r="AJE285" s="31"/>
      <c r="AJF285" s="31"/>
      <c r="AJG285" s="31"/>
      <c r="AJH285" s="31"/>
      <c r="AJI285" s="31"/>
      <c r="AJJ285" s="31"/>
      <c r="AJK285" s="31"/>
      <c r="AJL285" s="31"/>
      <c r="AJM285" s="31"/>
      <c r="AJN285" s="31"/>
      <c r="AJO285" s="31"/>
      <c r="AJP285" s="31"/>
      <c r="AJQ285" s="31"/>
      <c r="AJR285" s="31"/>
      <c r="AJS285" s="31"/>
      <c r="AJT285" s="31"/>
      <c r="AJU285" s="31"/>
      <c r="AJV285" s="31"/>
      <c r="AJW285" s="31"/>
      <c r="AJX285" s="31"/>
      <c r="AJY285" s="31"/>
      <c r="AJZ285" s="31"/>
      <c r="AKA285" s="31"/>
      <c r="AKB285" s="31"/>
      <c r="AKC285" s="31"/>
      <c r="AKD285" s="31"/>
      <c r="AKE285" s="31"/>
      <c r="AKF285" s="31"/>
      <c r="AKG285" s="31"/>
      <c r="AKH285" s="31"/>
      <c r="AKI285" s="31"/>
      <c r="AKJ285" s="31"/>
      <c r="AKK285" s="31"/>
      <c r="AKL285" s="31"/>
      <c r="AKM285" s="31"/>
      <c r="AKN285" s="31"/>
      <c r="AKO285" s="31"/>
      <c r="AKP285" s="31"/>
      <c r="AKQ285" s="31"/>
      <c r="AKR285" s="31"/>
      <c r="AKS285" s="31"/>
      <c r="AKT285" s="31"/>
      <c r="AKU285" s="31"/>
      <c r="AKV285" s="31"/>
      <c r="AKW285" s="31"/>
      <c r="AKX285" s="31"/>
      <c r="AKY285" s="31"/>
      <c r="AKZ285" s="31"/>
      <c r="ALA285" s="31"/>
      <c r="ALB285" s="31"/>
      <c r="ALC285" s="31"/>
      <c r="ALD285" s="31"/>
      <c r="ALE285" s="31"/>
      <c r="ALF285" s="31"/>
      <c r="ALG285" s="31"/>
      <c r="ALH285" s="31"/>
      <c r="ALI285" s="31"/>
      <c r="ALJ285" s="31"/>
      <c r="ALK285" s="31"/>
      <c r="ALL285" s="31"/>
      <c r="ALM285" s="31"/>
      <c r="ALN285" s="31"/>
      <c r="ALO285" s="31"/>
      <c r="ALP285" s="31"/>
      <c r="ALQ285" s="31"/>
      <c r="ALR285" s="31"/>
      <c r="ALS285" s="31"/>
      <c r="ALT285" s="31"/>
      <c r="ALU285" s="31"/>
      <c r="ALV285" s="31"/>
      <c r="ALW285" s="31"/>
      <c r="ALX285" s="31"/>
      <c r="ALY285" s="31"/>
      <c r="ALZ285" s="31"/>
      <c r="AMA285" s="31"/>
      <c r="AMB285" s="31"/>
      <c r="AMC285" s="31"/>
      <c r="AMD285" s="31"/>
      <c r="AME285" s="31"/>
      <c r="AMF285" s="31"/>
      <c r="AMG285" s="31"/>
      <c r="AMH285" s="31"/>
      <c r="AMI285" s="31"/>
      <c r="AMJ285" s="31"/>
      <c r="AMK285" s="31"/>
      <c r="AML285" s="31"/>
      <c r="AMM285" s="31"/>
      <c r="AMN285" s="31"/>
      <c r="AMO285" s="31"/>
      <c r="AMP285" s="31"/>
      <c r="AMQ285" s="31"/>
      <c r="AMR285" s="31"/>
      <c r="AMS285" s="31"/>
      <c r="AMT285" s="31"/>
      <c r="AMU285" s="31"/>
      <c r="AMV285" s="31"/>
      <c r="AMW285" s="31"/>
      <c r="AMX285" s="31"/>
      <c r="AMY285" s="31"/>
      <c r="AMZ285" s="31"/>
      <c r="ANA285" s="31"/>
      <c r="ANB285" s="31"/>
      <c r="ANC285" s="31"/>
      <c r="AND285" s="31"/>
      <c r="ANE285" s="31"/>
      <c r="ANF285" s="31"/>
      <c r="ANG285" s="31"/>
      <c r="ANH285" s="31"/>
      <c r="ANI285" s="31"/>
      <c r="ANJ285" s="31"/>
      <c r="ANK285" s="31"/>
      <c r="ANL285" s="31"/>
      <c r="ANM285" s="31"/>
      <c r="ANN285" s="31"/>
      <c r="ANO285" s="31"/>
      <c r="ANP285" s="31"/>
      <c r="ANQ285" s="31"/>
      <c r="ANR285" s="31"/>
      <c r="ANS285" s="31"/>
      <c r="ANT285" s="31"/>
      <c r="ANU285" s="31"/>
      <c r="ANV285" s="31"/>
      <c r="ANW285" s="31"/>
      <c r="ANX285" s="31"/>
      <c r="ANY285" s="31"/>
      <c r="ANZ285" s="31"/>
      <c r="AOA285" s="31"/>
      <c r="AOB285" s="31"/>
      <c r="AOC285" s="31"/>
      <c r="AOD285" s="31"/>
      <c r="AOE285" s="31"/>
      <c r="AOF285" s="31"/>
      <c r="AOG285" s="31"/>
      <c r="AOH285" s="31"/>
      <c r="AOI285" s="31"/>
      <c r="AOJ285" s="31"/>
      <c r="AOK285" s="31"/>
      <c r="AOL285" s="31"/>
      <c r="AOM285" s="31"/>
      <c r="AON285" s="31"/>
      <c r="AOO285" s="31"/>
      <c r="AOP285" s="31"/>
      <c r="AOQ285" s="31"/>
      <c r="AOR285" s="31"/>
      <c r="AOS285" s="31"/>
      <c r="AOT285" s="31"/>
      <c r="AOU285" s="31"/>
      <c r="AOV285" s="31"/>
      <c r="AOW285" s="31"/>
      <c r="AOX285" s="31"/>
      <c r="AOY285" s="31"/>
      <c r="AOZ285" s="31"/>
      <c r="APA285" s="31"/>
      <c r="APB285" s="31"/>
      <c r="APC285" s="31"/>
      <c r="APD285" s="31"/>
      <c r="APE285" s="31"/>
      <c r="APF285" s="31"/>
      <c r="APG285" s="31"/>
      <c r="APH285" s="31"/>
      <c r="API285" s="31"/>
      <c r="APJ285" s="31"/>
      <c r="APK285" s="31"/>
      <c r="APL285" s="31"/>
      <c r="APM285" s="31"/>
      <c r="APN285" s="31"/>
      <c r="APO285" s="31"/>
      <c r="APP285" s="31"/>
      <c r="APQ285" s="31"/>
      <c r="APR285" s="31"/>
      <c r="APS285" s="31"/>
      <c r="APT285" s="31"/>
      <c r="APU285" s="31"/>
      <c r="APV285" s="31"/>
      <c r="APW285" s="31"/>
      <c r="APX285" s="31"/>
      <c r="APY285" s="31"/>
      <c r="APZ285" s="31"/>
      <c r="AQA285" s="31"/>
      <c r="AQB285" s="31"/>
      <c r="AQC285" s="31"/>
      <c r="AQD285" s="31"/>
      <c r="AQE285" s="31"/>
      <c r="AQF285" s="31"/>
      <c r="AQG285" s="31"/>
      <c r="AQH285" s="31"/>
      <c r="AQI285" s="31"/>
      <c r="AQJ285" s="31"/>
      <c r="AQK285" s="31"/>
      <c r="AQL285" s="31"/>
      <c r="AQM285" s="31"/>
      <c r="AQN285" s="31"/>
      <c r="AQO285" s="31"/>
      <c r="AQP285" s="31"/>
      <c r="AQQ285" s="31"/>
      <c r="AQR285" s="31"/>
      <c r="AQS285" s="31"/>
      <c r="AQT285" s="31"/>
      <c r="AQU285" s="31"/>
      <c r="AQV285" s="31"/>
      <c r="AQW285" s="31"/>
      <c r="AQX285" s="31"/>
      <c r="AQY285" s="31"/>
      <c r="AQZ285" s="31"/>
      <c r="ARA285" s="31"/>
      <c r="ARB285" s="31"/>
      <c r="ARC285" s="31"/>
      <c r="ARD285" s="31"/>
      <c r="ARE285" s="31"/>
      <c r="ARF285" s="31"/>
      <c r="ARG285" s="31"/>
      <c r="ARH285" s="31"/>
      <c r="ARI285" s="31"/>
      <c r="ARJ285" s="31"/>
      <c r="ARK285" s="31"/>
      <c r="ARL285" s="31"/>
      <c r="ARM285" s="31"/>
      <c r="ARN285" s="31"/>
      <c r="ARO285" s="31"/>
      <c r="ARP285" s="31"/>
      <c r="ARQ285" s="31"/>
      <c r="ARR285" s="31"/>
      <c r="ARS285" s="31"/>
      <c r="ART285" s="31"/>
      <c r="ARU285" s="31"/>
      <c r="ARV285" s="31"/>
      <c r="ARW285" s="31"/>
      <c r="ARX285" s="31"/>
      <c r="ARY285" s="31"/>
      <c r="ARZ285" s="31"/>
      <c r="ASA285" s="31"/>
      <c r="ASB285" s="31"/>
      <c r="ASC285" s="31"/>
      <c r="ASD285" s="31"/>
      <c r="ASE285" s="31"/>
      <c r="ASF285" s="31"/>
      <c r="ASG285" s="31"/>
      <c r="ASH285" s="31"/>
      <c r="ASI285" s="31"/>
      <c r="ASJ285" s="31"/>
      <c r="ASK285" s="31"/>
      <c r="ASL285" s="31"/>
      <c r="ASM285" s="31"/>
      <c r="ASN285" s="31"/>
      <c r="ASO285" s="31"/>
      <c r="ASP285" s="31"/>
      <c r="ASQ285" s="31"/>
      <c r="ASR285" s="31"/>
      <c r="ASS285" s="31"/>
      <c r="AST285" s="31"/>
      <c r="ASU285" s="31"/>
      <c r="ASV285" s="31"/>
      <c r="ASW285" s="31"/>
      <c r="ASX285" s="31"/>
      <c r="ASY285" s="31"/>
      <c r="ASZ285" s="31"/>
      <c r="ATA285" s="31"/>
      <c r="ATB285" s="31"/>
      <c r="ATC285" s="31"/>
      <c r="ATD285" s="31"/>
      <c r="ATE285" s="31"/>
      <c r="ATF285" s="31"/>
      <c r="ATG285" s="31"/>
      <c r="ATH285" s="31"/>
      <c r="ATI285" s="31"/>
      <c r="ATJ285" s="31"/>
      <c r="ATK285" s="31"/>
      <c r="ATL285" s="31"/>
      <c r="ATM285" s="31"/>
      <c r="ATN285" s="31"/>
      <c r="ATO285" s="31"/>
      <c r="ATP285" s="31"/>
      <c r="ATQ285" s="31"/>
      <c r="ATR285" s="31"/>
      <c r="ATS285" s="31"/>
      <c r="ATT285" s="31"/>
      <c r="ATU285" s="31"/>
      <c r="ATV285" s="31"/>
      <c r="ATW285" s="31"/>
      <c r="ATX285" s="31"/>
      <c r="ATY285" s="31"/>
      <c r="ATZ285" s="31"/>
      <c r="AUA285" s="31"/>
      <c r="AUB285" s="31"/>
      <c r="AUC285" s="31"/>
      <c r="AUD285" s="31"/>
      <c r="AUE285" s="31"/>
      <c r="AUF285" s="31"/>
      <c r="AUG285" s="31"/>
      <c r="AUH285" s="31"/>
      <c r="AUI285" s="31"/>
      <c r="AUJ285" s="31"/>
      <c r="AUK285" s="31"/>
      <c r="AUL285" s="31"/>
      <c r="AUM285" s="31"/>
      <c r="AUN285" s="31"/>
      <c r="AUO285" s="31"/>
      <c r="AUP285" s="31"/>
      <c r="AUQ285" s="31"/>
      <c r="AUR285" s="31"/>
      <c r="AUS285" s="31"/>
      <c r="AUT285" s="31"/>
      <c r="AUU285" s="31"/>
      <c r="AUV285" s="31"/>
      <c r="AUW285" s="31"/>
      <c r="AUX285" s="31"/>
      <c r="AUY285" s="31"/>
      <c r="AUZ285" s="31"/>
      <c r="AVA285" s="31"/>
      <c r="AVB285" s="31"/>
      <c r="AVC285" s="31"/>
      <c r="AVD285" s="31"/>
      <c r="AVE285" s="31"/>
      <c r="AVF285" s="31"/>
      <c r="AVG285" s="31"/>
      <c r="AVH285" s="31"/>
      <c r="AVI285" s="31"/>
      <c r="AVJ285" s="31"/>
      <c r="AVK285" s="31"/>
      <c r="AVL285" s="31"/>
      <c r="AVM285" s="31"/>
      <c r="AVN285" s="31"/>
      <c r="AVO285" s="31"/>
      <c r="AVP285" s="31"/>
      <c r="AVQ285" s="31"/>
      <c r="AVR285" s="31"/>
      <c r="AVS285" s="31"/>
      <c r="AVT285" s="31"/>
      <c r="AVU285" s="31"/>
      <c r="AVV285" s="31"/>
      <c r="AVW285" s="31"/>
      <c r="AVX285" s="31"/>
      <c r="AVY285" s="31"/>
      <c r="AVZ285" s="31"/>
      <c r="AWA285" s="31"/>
      <c r="AWB285" s="31"/>
      <c r="AWC285" s="31"/>
      <c r="AWD285" s="31"/>
      <c r="AWE285" s="31"/>
      <c r="AWF285" s="31"/>
      <c r="AWG285" s="31"/>
      <c r="AWH285" s="31"/>
      <c r="AWI285" s="31"/>
      <c r="AWJ285" s="31"/>
      <c r="AWK285" s="31"/>
      <c r="AWL285" s="31"/>
      <c r="AWM285" s="31"/>
      <c r="AWN285" s="31"/>
      <c r="AWO285" s="31"/>
      <c r="AWP285" s="31"/>
      <c r="AWQ285" s="31"/>
      <c r="AWR285" s="31"/>
      <c r="AWS285" s="31"/>
      <c r="AWT285" s="31"/>
      <c r="AWU285" s="31"/>
      <c r="AWV285" s="31"/>
      <c r="AWW285" s="31"/>
      <c r="AWX285" s="31"/>
      <c r="AWY285" s="31"/>
      <c r="AWZ285" s="31"/>
      <c r="AXA285" s="31"/>
      <c r="AXB285" s="31"/>
      <c r="AXC285" s="31"/>
      <c r="AXD285" s="31"/>
      <c r="AXE285" s="31"/>
      <c r="AXF285" s="31"/>
      <c r="AXG285" s="31"/>
      <c r="AXH285" s="31"/>
      <c r="AXI285" s="31"/>
      <c r="AXJ285" s="31"/>
      <c r="AXK285" s="31"/>
      <c r="AXL285" s="31"/>
      <c r="AXM285" s="31"/>
      <c r="AXN285" s="31"/>
      <c r="AXO285" s="31"/>
      <c r="AXP285" s="31"/>
      <c r="AXQ285" s="31"/>
      <c r="AXR285" s="31"/>
      <c r="AXS285" s="31"/>
      <c r="AXT285" s="31"/>
      <c r="AXU285" s="31"/>
      <c r="AXV285" s="31"/>
      <c r="AXW285" s="31"/>
      <c r="AXX285" s="31"/>
      <c r="AXY285" s="31"/>
      <c r="AXZ285" s="31"/>
      <c r="AYA285" s="31"/>
      <c r="AYB285" s="31"/>
      <c r="AYC285" s="31"/>
      <c r="AYD285" s="31"/>
      <c r="AYE285" s="31"/>
      <c r="AYF285" s="31"/>
      <c r="AYG285" s="31"/>
      <c r="AYH285" s="31"/>
      <c r="AYI285" s="31"/>
      <c r="AYJ285" s="31"/>
      <c r="AYK285" s="31"/>
      <c r="AYL285" s="31"/>
      <c r="AYM285" s="31"/>
      <c r="AYN285" s="31"/>
      <c r="AYO285" s="31"/>
      <c r="AYP285" s="31"/>
      <c r="AYQ285" s="31"/>
      <c r="AYR285" s="31"/>
      <c r="AYS285" s="31"/>
      <c r="AYT285" s="31"/>
      <c r="AYU285" s="31"/>
      <c r="AYV285" s="31"/>
      <c r="AYW285" s="31"/>
      <c r="AYX285" s="31"/>
      <c r="AYY285" s="31"/>
      <c r="AYZ285" s="31"/>
      <c r="AZA285" s="31"/>
      <c r="AZB285" s="31"/>
      <c r="AZC285" s="31"/>
      <c r="AZD285" s="31"/>
      <c r="AZE285" s="31"/>
      <c r="AZF285" s="31"/>
      <c r="AZG285" s="31"/>
      <c r="AZH285" s="31"/>
      <c r="AZI285" s="31"/>
      <c r="AZJ285" s="31"/>
      <c r="AZK285" s="31"/>
      <c r="AZL285" s="31"/>
      <c r="AZM285" s="31"/>
      <c r="AZN285" s="31"/>
      <c r="AZO285" s="31"/>
      <c r="AZP285" s="31"/>
      <c r="AZQ285" s="31"/>
      <c r="AZR285" s="31"/>
      <c r="AZS285" s="31"/>
      <c r="AZT285" s="31"/>
      <c r="AZU285" s="31"/>
      <c r="AZV285" s="31"/>
      <c r="AZW285" s="31"/>
      <c r="AZX285" s="31"/>
      <c r="AZY285" s="31"/>
      <c r="AZZ285" s="31"/>
      <c r="BAA285" s="31"/>
      <c r="BAB285" s="31"/>
      <c r="BAC285" s="31"/>
      <c r="BAD285" s="31"/>
      <c r="BAE285" s="31"/>
      <c r="BAF285" s="31"/>
      <c r="BAG285" s="31"/>
      <c r="BAH285" s="31"/>
      <c r="BAI285" s="31"/>
      <c r="BAJ285" s="31"/>
      <c r="BAK285" s="31"/>
      <c r="BAL285" s="31"/>
      <c r="BAM285" s="31"/>
      <c r="BAN285" s="31"/>
      <c r="BAO285" s="31"/>
      <c r="BAP285" s="31"/>
      <c r="BAQ285" s="31"/>
      <c r="BAR285" s="31"/>
      <c r="BAS285" s="31"/>
      <c r="BAT285" s="31"/>
      <c r="BAU285" s="31"/>
      <c r="BAV285" s="31"/>
      <c r="BAW285" s="31"/>
      <c r="BAX285" s="31"/>
      <c r="BAY285" s="31"/>
      <c r="BAZ285" s="31"/>
      <c r="BBA285" s="31"/>
      <c r="BBB285" s="31"/>
      <c r="BBC285" s="31"/>
      <c r="BBD285" s="31"/>
      <c r="BBE285" s="31"/>
      <c r="BBF285" s="31"/>
      <c r="BBG285" s="31"/>
      <c r="BBH285" s="31"/>
      <c r="BBI285" s="31"/>
      <c r="BBJ285" s="31"/>
      <c r="BBK285" s="31"/>
      <c r="BBL285" s="31"/>
      <c r="BBM285" s="31"/>
      <c r="BBN285" s="31"/>
      <c r="BBO285" s="31"/>
      <c r="BBP285" s="31"/>
      <c r="BBQ285" s="31"/>
      <c r="BBR285" s="31"/>
      <c r="BBS285" s="31"/>
      <c r="BBT285" s="31"/>
      <c r="BBU285" s="31"/>
      <c r="BBV285" s="31"/>
      <c r="BBW285" s="31"/>
      <c r="BBX285" s="31"/>
      <c r="BBY285" s="31"/>
      <c r="BBZ285" s="31"/>
      <c r="BCA285" s="31"/>
      <c r="BCB285" s="31"/>
      <c r="BCC285" s="31"/>
      <c r="BCD285" s="31"/>
      <c r="BCE285" s="31"/>
      <c r="BCF285" s="31"/>
      <c r="BCG285" s="31"/>
      <c r="BCH285" s="31"/>
      <c r="BCI285" s="31"/>
      <c r="BCJ285" s="31"/>
      <c r="BCK285" s="31"/>
      <c r="BCL285" s="31"/>
      <c r="BCM285" s="31"/>
      <c r="BCN285" s="31"/>
      <c r="BCO285" s="31"/>
      <c r="BCP285" s="31"/>
      <c r="BCQ285" s="31"/>
      <c r="BCR285" s="31"/>
      <c r="BCS285" s="31"/>
      <c r="BCT285" s="31"/>
      <c r="BCU285" s="31"/>
      <c r="BCV285" s="31"/>
      <c r="BCW285" s="31"/>
      <c r="BCX285" s="31"/>
      <c r="BCY285" s="31"/>
      <c r="BCZ285" s="31"/>
      <c r="BDA285" s="31"/>
      <c r="BDB285" s="31"/>
      <c r="BDC285" s="31"/>
      <c r="BDD285" s="31"/>
      <c r="BDE285" s="31"/>
      <c r="BDF285" s="31"/>
      <c r="BDG285" s="31"/>
      <c r="BDH285" s="31"/>
      <c r="BDI285" s="31"/>
      <c r="BDJ285" s="31"/>
      <c r="BDK285" s="31"/>
      <c r="BDL285" s="31"/>
      <c r="BDM285" s="31"/>
      <c r="BDN285" s="31"/>
      <c r="BDO285" s="31"/>
      <c r="BDP285" s="31"/>
      <c r="BDQ285" s="31"/>
      <c r="BDR285" s="31"/>
      <c r="BDS285" s="31"/>
      <c r="BDT285" s="31"/>
      <c r="BDU285" s="31"/>
      <c r="BDV285" s="31"/>
      <c r="BDW285" s="31"/>
      <c r="BDX285" s="31"/>
      <c r="BDY285" s="31"/>
      <c r="BDZ285" s="31"/>
      <c r="BEA285" s="31"/>
      <c r="BEB285" s="31"/>
      <c r="BEC285" s="31"/>
      <c r="BED285" s="31"/>
      <c r="BEE285" s="31"/>
      <c r="BEF285" s="31"/>
      <c r="BEG285" s="31"/>
      <c r="BEH285" s="31"/>
      <c r="BEI285" s="31"/>
      <c r="BEJ285" s="31"/>
      <c r="BEK285" s="31"/>
      <c r="BEL285" s="31"/>
      <c r="BEM285" s="31"/>
      <c r="BEN285" s="31"/>
      <c r="BEO285" s="31"/>
      <c r="BEP285" s="31"/>
      <c r="BEQ285" s="31"/>
      <c r="BER285" s="31"/>
      <c r="BES285" s="31"/>
      <c r="BET285" s="31"/>
      <c r="BEU285" s="31"/>
      <c r="BEV285" s="31"/>
      <c r="BEW285" s="31"/>
      <c r="BEX285" s="31"/>
      <c r="BEY285" s="31"/>
      <c r="BEZ285" s="31"/>
      <c r="BFA285" s="31"/>
      <c r="BFB285" s="31"/>
      <c r="BFC285" s="31"/>
      <c r="BFD285" s="31"/>
      <c r="BFE285" s="31"/>
      <c r="BFF285" s="31"/>
      <c r="BFG285" s="31"/>
      <c r="BFH285" s="31"/>
      <c r="BFI285" s="31"/>
      <c r="BFJ285" s="31"/>
      <c r="BFK285" s="31"/>
      <c r="BFL285" s="31"/>
      <c r="BFM285" s="31"/>
      <c r="BFN285" s="31"/>
      <c r="BFO285" s="31"/>
      <c r="BFP285" s="31"/>
      <c r="BFQ285" s="31"/>
      <c r="BFR285" s="31"/>
      <c r="BFS285" s="31"/>
      <c r="BFT285" s="31"/>
      <c r="BFU285" s="31"/>
      <c r="BFV285" s="31"/>
      <c r="BFW285" s="31"/>
      <c r="BFX285" s="31"/>
      <c r="BFY285" s="31"/>
      <c r="BFZ285" s="31"/>
      <c r="BGA285" s="31"/>
      <c r="BGB285" s="31"/>
      <c r="BGC285" s="31"/>
      <c r="BGD285" s="31"/>
      <c r="BGE285" s="31"/>
      <c r="BGF285" s="31"/>
      <c r="BGG285" s="31"/>
      <c r="BGH285" s="31"/>
      <c r="BGI285" s="31"/>
      <c r="BGJ285" s="31"/>
      <c r="BGK285" s="31"/>
      <c r="BGL285" s="31"/>
      <c r="BGM285" s="31"/>
      <c r="BGN285" s="31"/>
      <c r="BGO285" s="31"/>
      <c r="BGP285" s="31"/>
      <c r="BGQ285" s="31"/>
      <c r="BGR285" s="31"/>
      <c r="BGS285" s="31"/>
      <c r="BGT285" s="31"/>
      <c r="BGU285" s="31"/>
      <c r="BGV285" s="31"/>
      <c r="BGW285" s="31"/>
      <c r="BGX285" s="31"/>
      <c r="BGY285" s="31"/>
      <c r="BGZ285" s="31"/>
      <c r="BHA285" s="31"/>
      <c r="BHB285" s="31"/>
      <c r="BHC285" s="31"/>
      <c r="BHD285" s="31"/>
      <c r="BHE285" s="31"/>
      <c r="BHF285" s="31"/>
      <c r="BHG285" s="31"/>
      <c r="BHH285" s="31"/>
      <c r="BHI285" s="31"/>
      <c r="BHJ285" s="31"/>
      <c r="BHK285" s="31"/>
      <c r="BHL285" s="31"/>
      <c r="BHM285" s="31"/>
      <c r="BHN285" s="31"/>
      <c r="BHO285" s="31"/>
      <c r="BHP285" s="31"/>
      <c r="BHQ285" s="31"/>
      <c r="BHR285" s="31"/>
      <c r="BHS285" s="31"/>
      <c r="BHT285" s="31"/>
      <c r="BHU285" s="31"/>
      <c r="BHV285" s="31"/>
      <c r="BHW285" s="31"/>
      <c r="BHX285" s="31"/>
      <c r="BHY285" s="31"/>
      <c r="BHZ285" s="31"/>
      <c r="BIA285" s="31"/>
      <c r="BIB285" s="31"/>
      <c r="BIC285" s="31"/>
      <c r="BID285" s="31"/>
      <c r="BIE285" s="31"/>
      <c r="BIF285" s="31"/>
      <c r="BIG285" s="31"/>
      <c r="BIH285" s="31"/>
      <c r="BII285" s="31"/>
      <c r="BIJ285" s="31"/>
      <c r="BIK285" s="31"/>
      <c r="BIL285" s="31"/>
      <c r="BIM285" s="31"/>
      <c r="BIN285" s="31"/>
      <c r="BIO285" s="31"/>
      <c r="BIP285" s="31"/>
      <c r="BIQ285" s="31"/>
      <c r="BIR285" s="31"/>
      <c r="BIS285" s="31"/>
      <c r="BIT285" s="31"/>
      <c r="BIU285" s="31"/>
      <c r="BIV285" s="31"/>
      <c r="BIW285" s="31"/>
      <c r="BIX285" s="31"/>
      <c r="BIY285" s="31"/>
      <c r="BIZ285" s="31"/>
      <c r="BJA285" s="31"/>
      <c r="BJB285" s="31"/>
      <c r="BJC285" s="31"/>
      <c r="BJD285" s="31"/>
      <c r="BJE285" s="31"/>
      <c r="BJF285" s="31"/>
      <c r="BJG285" s="31"/>
      <c r="BJH285" s="31"/>
      <c r="BJI285" s="31"/>
      <c r="BJJ285" s="31"/>
      <c r="BJK285" s="31"/>
      <c r="BJL285" s="31"/>
      <c r="BJM285" s="31"/>
      <c r="BJN285" s="31"/>
      <c r="BJO285" s="31"/>
      <c r="BJP285" s="31"/>
      <c r="BJQ285" s="31"/>
      <c r="BJR285" s="31"/>
      <c r="BJS285" s="31"/>
      <c r="BJT285" s="31"/>
      <c r="BJU285" s="31"/>
      <c r="BJV285" s="31"/>
      <c r="BJW285" s="31"/>
      <c r="BJX285" s="31"/>
      <c r="BJY285" s="31"/>
      <c r="BJZ285" s="31"/>
      <c r="BKA285" s="31"/>
      <c r="BKB285" s="31"/>
      <c r="BKC285" s="31"/>
      <c r="BKD285" s="31"/>
      <c r="BKE285" s="31"/>
      <c r="BKF285" s="31"/>
      <c r="BKG285" s="31"/>
      <c r="BKH285" s="31"/>
      <c r="BKI285" s="31"/>
      <c r="BKJ285" s="31"/>
      <c r="BKK285" s="31"/>
      <c r="BKL285" s="31"/>
      <c r="BKM285" s="31"/>
      <c r="BKN285" s="31"/>
      <c r="BKO285" s="31"/>
      <c r="BKP285" s="31"/>
      <c r="BKQ285" s="31"/>
      <c r="BKR285" s="31"/>
      <c r="BKS285" s="31"/>
      <c r="BKT285" s="31"/>
      <c r="BKU285" s="31"/>
      <c r="BKV285" s="31"/>
      <c r="BKW285" s="31"/>
      <c r="BKX285" s="31"/>
      <c r="BKY285" s="31"/>
      <c r="BKZ285" s="31"/>
      <c r="BLA285" s="31"/>
      <c r="BLB285" s="31"/>
      <c r="BLC285" s="31"/>
      <c r="BLD285" s="31"/>
      <c r="BLE285" s="31"/>
      <c r="BLF285" s="31"/>
      <c r="BLG285" s="31"/>
      <c r="BLH285" s="31"/>
      <c r="BLI285" s="31"/>
      <c r="BLJ285" s="31"/>
      <c r="BLK285" s="31"/>
      <c r="BLL285" s="31"/>
      <c r="BLM285" s="31"/>
      <c r="BLN285" s="31"/>
      <c r="BLO285" s="31"/>
      <c r="BLP285" s="31"/>
      <c r="BLQ285" s="31"/>
      <c r="BLR285" s="31"/>
      <c r="BLS285" s="31"/>
      <c r="BLT285" s="31"/>
      <c r="BLU285" s="31"/>
      <c r="BLV285" s="31"/>
      <c r="BLW285" s="31"/>
      <c r="BLX285" s="31"/>
      <c r="BLY285" s="31"/>
      <c r="BLZ285" s="31"/>
      <c r="BMA285" s="31"/>
      <c r="BMB285" s="31"/>
      <c r="BMC285" s="31"/>
      <c r="BMD285" s="31"/>
      <c r="BME285" s="31"/>
      <c r="BMF285" s="31"/>
      <c r="BMG285" s="31"/>
      <c r="BMH285" s="31"/>
      <c r="BMI285" s="31"/>
      <c r="BMJ285" s="31"/>
      <c r="BMK285" s="31"/>
      <c r="BML285" s="31"/>
      <c r="BMM285" s="31"/>
      <c r="BMN285" s="31"/>
      <c r="BMO285" s="31"/>
      <c r="BMP285" s="31"/>
      <c r="BMQ285" s="31"/>
      <c r="BMR285" s="31"/>
      <c r="BMS285" s="31"/>
      <c r="BMT285" s="31"/>
      <c r="BMU285" s="31"/>
      <c r="BMV285" s="31"/>
      <c r="BMW285" s="31"/>
      <c r="BMX285" s="31"/>
      <c r="BMY285" s="31"/>
      <c r="BMZ285" s="31"/>
      <c r="BNA285" s="31"/>
      <c r="BNB285" s="31"/>
      <c r="BNC285" s="31"/>
      <c r="BND285" s="31"/>
      <c r="BNE285" s="31"/>
      <c r="BNF285" s="31"/>
      <c r="BNG285" s="31"/>
      <c r="BNH285" s="31"/>
      <c r="BNI285" s="31"/>
      <c r="BNJ285" s="31"/>
      <c r="BNK285" s="31"/>
      <c r="BNL285" s="31"/>
      <c r="BNM285" s="31"/>
      <c r="BNN285" s="31"/>
      <c r="BNO285" s="31"/>
      <c r="BNP285" s="31"/>
      <c r="BNQ285" s="31"/>
      <c r="BNR285" s="31"/>
      <c r="BNS285" s="31"/>
      <c r="BNT285" s="31"/>
      <c r="BNU285" s="31"/>
      <c r="BNV285" s="31"/>
      <c r="BNW285" s="31"/>
      <c r="BNX285" s="31"/>
      <c r="BNY285" s="31"/>
      <c r="BNZ285" s="31"/>
      <c r="BOA285" s="31"/>
      <c r="BOB285" s="31"/>
      <c r="BOC285" s="31"/>
      <c r="BOD285" s="31"/>
      <c r="BOE285" s="31"/>
      <c r="BOF285" s="31"/>
      <c r="BOG285" s="31"/>
      <c r="BOH285" s="31"/>
      <c r="BOI285" s="31"/>
      <c r="BOJ285" s="31"/>
      <c r="BOK285" s="31"/>
      <c r="BOL285" s="31"/>
      <c r="BOM285" s="31"/>
      <c r="BON285" s="31"/>
      <c r="BOO285" s="31"/>
      <c r="BOP285" s="31"/>
      <c r="BOQ285" s="31"/>
      <c r="BOR285" s="31"/>
      <c r="BOS285" s="31"/>
      <c r="BOT285" s="31"/>
      <c r="BOU285" s="31"/>
      <c r="BOV285" s="31"/>
      <c r="BOW285" s="31"/>
      <c r="BOX285" s="31"/>
      <c r="BOY285" s="31"/>
      <c r="BOZ285" s="31"/>
      <c r="BPA285" s="31"/>
      <c r="BPB285" s="31"/>
      <c r="BPC285" s="31"/>
      <c r="BPD285" s="31"/>
      <c r="BPE285" s="31"/>
      <c r="BPF285" s="31"/>
      <c r="BPG285" s="31"/>
      <c r="BPH285" s="31"/>
      <c r="BPI285" s="31"/>
      <c r="BPJ285" s="31"/>
      <c r="BPK285" s="31"/>
      <c r="BPL285" s="31"/>
      <c r="BPM285" s="31"/>
      <c r="BPN285" s="31"/>
      <c r="BPO285" s="31"/>
      <c r="BPP285" s="31"/>
      <c r="BPQ285" s="31"/>
      <c r="BPR285" s="31"/>
      <c r="BPS285" s="31"/>
      <c r="BPT285" s="31"/>
      <c r="BPU285" s="31"/>
      <c r="BPV285" s="31"/>
      <c r="BPW285" s="31"/>
      <c r="BPX285" s="31"/>
      <c r="BPY285" s="31"/>
      <c r="BPZ285" s="31"/>
      <c r="BQA285" s="31"/>
      <c r="BQB285" s="31"/>
      <c r="BQC285" s="31"/>
      <c r="BQD285" s="31"/>
      <c r="BQE285" s="31"/>
      <c r="BQF285" s="31"/>
      <c r="BQG285" s="31"/>
      <c r="BQH285" s="31"/>
      <c r="BQI285" s="31"/>
      <c r="BQJ285" s="31"/>
      <c r="BQK285" s="31"/>
      <c r="BQL285" s="31"/>
      <c r="BQM285" s="31"/>
      <c r="BQN285" s="31"/>
      <c r="BQO285" s="31"/>
      <c r="BQP285" s="31"/>
      <c r="BQQ285" s="31"/>
      <c r="BQR285" s="31"/>
      <c r="BQS285" s="31"/>
      <c r="BQT285" s="31"/>
      <c r="BQU285" s="31"/>
      <c r="BQV285" s="31"/>
      <c r="BQW285" s="31"/>
      <c r="BQX285" s="31"/>
      <c r="BQY285" s="31"/>
      <c r="BQZ285" s="31"/>
      <c r="BRA285" s="31"/>
      <c r="BRB285" s="31"/>
      <c r="BRC285" s="31"/>
      <c r="BRD285" s="31"/>
      <c r="BRE285" s="31"/>
      <c r="BRF285" s="31"/>
      <c r="BRG285" s="31"/>
      <c r="BRH285" s="31"/>
      <c r="BRI285" s="31"/>
      <c r="BRJ285" s="31"/>
      <c r="BRK285" s="31"/>
      <c r="BRL285" s="31"/>
      <c r="BRM285" s="31"/>
      <c r="BRN285" s="31"/>
      <c r="BRO285" s="31"/>
      <c r="BRP285" s="31"/>
      <c r="BRQ285" s="31"/>
      <c r="BRR285" s="31"/>
      <c r="BRS285" s="31"/>
      <c r="BRT285" s="31"/>
      <c r="BRU285" s="31"/>
      <c r="BRV285" s="31"/>
      <c r="BRW285" s="31"/>
      <c r="BRX285" s="31"/>
      <c r="BRY285" s="31"/>
      <c r="BRZ285" s="31"/>
      <c r="BSA285" s="31"/>
      <c r="BSB285" s="31"/>
      <c r="BSC285" s="31"/>
      <c r="BSD285" s="31"/>
      <c r="BSE285" s="31"/>
      <c r="BSF285" s="31"/>
      <c r="BSG285" s="31"/>
      <c r="BSH285" s="31"/>
      <c r="BSI285" s="31"/>
      <c r="BSJ285" s="31"/>
      <c r="BSK285" s="31"/>
      <c r="BSL285" s="31"/>
      <c r="BSM285" s="31"/>
      <c r="BSN285" s="31"/>
      <c r="BSO285" s="31"/>
      <c r="BSP285" s="31"/>
      <c r="BSQ285" s="31"/>
      <c r="BSR285" s="31"/>
      <c r="BSS285" s="31"/>
      <c r="BST285" s="31"/>
      <c r="BSU285" s="31"/>
      <c r="BSV285" s="31"/>
      <c r="BSW285" s="31"/>
      <c r="BSX285" s="31"/>
      <c r="BSY285" s="31"/>
      <c r="BSZ285" s="31"/>
      <c r="BTA285" s="31"/>
      <c r="BTB285" s="31"/>
      <c r="BTC285" s="31"/>
      <c r="BTD285" s="31"/>
      <c r="BTE285" s="31"/>
      <c r="BTF285" s="31"/>
      <c r="BTG285" s="31"/>
      <c r="BTH285" s="31"/>
      <c r="BTI285" s="31"/>
      <c r="BTJ285" s="31"/>
      <c r="BTK285" s="31"/>
      <c r="BTL285" s="31"/>
      <c r="BTM285" s="31"/>
      <c r="BTN285" s="31"/>
      <c r="BTO285" s="31"/>
      <c r="BTP285" s="31"/>
      <c r="BTQ285" s="31"/>
      <c r="BTR285" s="31"/>
      <c r="BTS285" s="31"/>
      <c r="BTT285" s="31"/>
      <c r="BTU285" s="31"/>
      <c r="BTV285" s="31"/>
      <c r="BTW285" s="31"/>
      <c r="BTX285" s="31"/>
      <c r="BTY285" s="31"/>
      <c r="BTZ285" s="31"/>
      <c r="BUA285" s="31"/>
      <c r="BUB285" s="31"/>
      <c r="BUC285" s="31"/>
      <c r="BUD285" s="31"/>
      <c r="BUE285" s="31"/>
      <c r="BUF285" s="31"/>
      <c r="BUG285" s="31"/>
      <c r="BUH285" s="31"/>
      <c r="BUI285" s="31"/>
      <c r="BUJ285" s="31"/>
      <c r="BUK285" s="31"/>
      <c r="BUL285" s="31"/>
      <c r="BUM285" s="31"/>
      <c r="BUN285" s="31"/>
      <c r="BUO285" s="31"/>
      <c r="BUP285" s="31"/>
      <c r="BUQ285" s="31"/>
      <c r="BUR285" s="31"/>
      <c r="BUS285" s="31"/>
      <c r="BUT285" s="31"/>
      <c r="BUU285" s="31"/>
      <c r="BUV285" s="31"/>
      <c r="BUW285" s="31"/>
      <c r="BUX285" s="31"/>
      <c r="BUY285" s="31"/>
      <c r="BUZ285" s="31"/>
      <c r="BVA285" s="31"/>
      <c r="BVB285" s="31"/>
      <c r="BVC285" s="31"/>
      <c r="BVD285" s="31"/>
      <c r="BVE285" s="31"/>
      <c r="BVF285" s="31"/>
      <c r="BVG285" s="31"/>
      <c r="BVH285" s="31"/>
      <c r="BVI285" s="31"/>
      <c r="BVJ285" s="31"/>
      <c r="BVK285" s="31"/>
      <c r="BVL285" s="31"/>
      <c r="BVM285" s="31"/>
      <c r="BVN285" s="31"/>
      <c r="BVO285" s="31"/>
      <c r="BVP285" s="31"/>
      <c r="BVQ285" s="31"/>
      <c r="BVR285" s="31"/>
      <c r="BVS285" s="31"/>
      <c r="BVT285" s="31"/>
      <c r="BVU285" s="31"/>
      <c r="BVV285" s="31"/>
      <c r="BVW285" s="31"/>
      <c r="BVX285" s="31"/>
      <c r="BVY285" s="31"/>
      <c r="BVZ285" s="31"/>
      <c r="BWA285" s="31"/>
      <c r="BWB285" s="31"/>
      <c r="BWC285" s="31"/>
      <c r="BWD285" s="31"/>
      <c r="BWE285" s="31"/>
      <c r="BWF285" s="31"/>
      <c r="BWG285" s="31"/>
      <c r="BWH285" s="31"/>
      <c r="BWI285" s="31"/>
      <c r="BWJ285" s="31"/>
      <c r="BWK285" s="31"/>
      <c r="BWL285" s="31"/>
      <c r="BWM285" s="31"/>
      <c r="BWN285" s="31"/>
      <c r="BWO285" s="31"/>
      <c r="BWP285" s="31"/>
      <c r="BWQ285" s="31"/>
      <c r="BWR285" s="31"/>
      <c r="BWS285" s="31"/>
      <c r="BWT285" s="31"/>
      <c r="BWU285" s="31"/>
      <c r="BWV285" s="31"/>
      <c r="BWW285" s="31"/>
      <c r="BWX285" s="31"/>
      <c r="BWY285" s="31"/>
      <c r="BWZ285" s="31"/>
      <c r="BXA285" s="31"/>
      <c r="BXB285" s="31"/>
      <c r="BXC285" s="31"/>
      <c r="BXD285" s="31"/>
      <c r="BXE285" s="31"/>
      <c r="BXF285" s="31"/>
      <c r="BXG285" s="31"/>
      <c r="BXH285" s="31"/>
      <c r="BXI285" s="31"/>
      <c r="BXJ285" s="31"/>
      <c r="BXK285" s="31"/>
      <c r="BXL285" s="31"/>
      <c r="BXM285" s="31"/>
      <c r="BXN285" s="31"/>
      <c r="BXO285" s="31"/>
      <c r="BXP285" s="31"/>
      <c r="BXQ285" s="31"/>
      <c r="BXR285" s="31"/>
      <c r="BXS285" s="31"/>
      <c r="BXT285" s="31"/>
      <c r="BXU285" s="31"/>
      <c r="BXV285" s="31"/>
      <c r="BXW285" s="31"/>
      <c r="BXX285" s="31"/>
      <c r="BXY285" s="31"/>
      <c r="BXZ285" s="31"/>
      <c r="BYA285" s="31"/>
      <c r="BYB285" s="31"/>
      <c r="BYC285" s="31"/>
      <c r="BYD285" s="31"/>
      <c r="BYE285" s="31"/>
      <c r="BYF285" s="31"/>
      <c r="BYG285" s="31"/>
      <c r="BYH285" s="31"/>
      <c r="BYI285" s="31"/>
      <c r="BYJ285" s="31"/>
      <c r="BYK285" s="31"/>
      <c r="BYL285" s="31"/>
      <c r="BYM285" s="31"/>
      <c r="BYN285" s="31"/>
      <c r="BYO285" s="31"/>
      <c r="BYP285" s="31"/>
      <c r="BYQ285" s="31"/>
      <c r="BYR285" s="31"/>
      <c r="BYS285" s="31"/>
      <c r="BYT285" s="31"/>
      <c r="BYU285" s="31"/>
      <c r="BYV285" s="31"/>
      <c r="BYW285" s="31"/>
      <c r="BYX285" s="31"/>
      <c r="BYY285" s="31"/>
      <c r="BYZ285" s="31"/>
      <c r="BZA285" s="31"/>
      <c r="BZB285" s="31"/>
      <c r="BZC285" s="31"/>
      <c r="BZD285" s="31"/>
      <c r="BZE285" s="31"/>
      <c r="BZF285" s="31"/>
      <c r="BZG285" s="31"/>
      <c r="BZH285" s="31"/>
      <c r="BZI285" s="31"/>
      <c r="BZJ285" s="31"/>
      <c r="BZK285" s="31"/>
      <c r="BZL285" s="31"/>
      <c r="BZM285" s="31"/>
      <c r="BZN285" s="31"/>
      <c r="BZO285" s="31"/>
      <c r="BZP285" s="31"/>
      <c r="BZQ285" s="31"/>
      <c r="BZR285" s="31"/>
      <c r="BZS285" s="31"/>
      <c r="BZT285" s="31"/>
      <c r="BZU285" s="31"/>
      <c r="BZV285" s="31"/>
      <c r="BZW285" s="31"/>
      <c r="BZX285" s="31"/>
      <c r="BZY285" s="31"/>
      <c r="BZZ285" s="31"/>
      <c r="CAA285" s="31"/>
      <c r="CAB285" s="31"/>
      <c r="CAC285" s="31"/>
      <c r="CAD285" s="31"/>
      <c r="CAE285" s="31"/>
      <c r="CAF285" s="31"/>
      <c r="CAG285" s="31"/>
      <c r="CAH285" s="31"/>
      <c r="CAI285" s="31"/>
      <c r="CAJ285" s="31"/>
      <c r="CAK285" s="31"/>
      <c r="CAL285" s="31"/>
      <c r="CAM285" s="31"/>
      <c r="CAN285" s="31"/>
      <c r="CAO285" s="31"/>
      <c r="CAP285" s="31"/>
      <c r="CAQ285" s="31"/>
      <c r="CAR285" s="31"/>
      <c r="CAS285" s="31"/>
      <c r="CAT285" s="31"/>
      <c r="CAU285" s="31"/>
      <c r="CAV285" s="31"/>
      <c r="CAW285" s="31"/>
      <c r="CAX285" s="31"/>
      <c r="CAY285" s="31"/>
      <c r="CAZ285" s="31"/>
      <c r="CBA285" s="31"/>
      <c r="CBB285" s="31"/>
      <c r="CBC285" s="31"/>
      <c r="CBD285" s="31"/>
      <c r="CBE285" s="31"/>
      <c r="CBF285" s="31"/>
      <c r="CBG285" s="31"/>
      <c r="CBH285" s="31"/>
      <c r="CBI285" s="31"/>
      <c r="CBJ285" s="31"/>
      <c r="CBK285" s="31"/>
      <c r="CBL285" s="31"/>
      <c r="CBM285" s="31"/>
      <c r="CBN285" s="31"/>
      <c r="CBO285" s="31"/>
      <c r="CBP285" s="31"/>
      <c r="CBQ285" s="31"/>
      <c r="CBR285" s="31"/>
      <c r="CBS285" s="31"/>
      <c r="CBT285" s="31"/>
      <c r="CBU285" s="31"/>
      <c r="CBV285" s="31"/>
      <c r="CBW285" s="31"/>
      <c r="CBX285" s="31"/>
      <c r="CBY285" s="31"/>
      <c r="CBZ285" s="31"/>
      <c r="CCA285" s="31"/>
      <c r="CCB285" s="31"/>
      <c r="CCC285" s="31"/>
      <c r="CCD285" s="31"/>
      <c r="CCE285" s="31"/>
      <c r="CCF285" s="31"/>
      <c r="CCG285" s="31"/>
      <c r="CCH285" s="31"/>
      <c r="CCI285" s="31"/>
      <c r="CCJ285" s="31"/>
      <c r="CCK285" s="31"/>
      <c r="CCL285" s="31"/>
      <c r="CCM285" s="31"/>
      <c r="CCN285" s="31"/>
      <c r="CCO285" s="31"/>
      <c r="CCP285" s="31"/>
      <c r="CCQ285" s="31"/>
      <c r="CCR285" s="31"/>
      <c r="CCS285" s="31"/>
      <c r="CCT285" s="31"/>
      <c r="CCU285" s="31"/>
      <c r="CCV285" s="31"/>
      <c r="CCW285" s="31"/>
      <c r="CCX285" s="31"/>
      <c r="CCY285" s="31"/>
      <c r="CCZ285" s="31"/>
      <c r="CDA285" s="31"/>
      <c r="CDB285" s="31"/>
      <c r="CDC285" s="31"/>
      <c r="CDD285" s="31"/>
      <c r="CDE285" s="31"/>
      <c r="CDF285" s="31"/>
      <c r="CDG285" s="31"/>
      <c r="CDH285" s="31"/>
      <c r="CDI285" s="31"/>
      <c r="CDJ285" s="31"/>
      <c r="CDK285" s="31"/>
      <c r="CDL285" s="31"/>
      <c r="CDM285" s="31"/>
      <c r="CDN285" s="31"/>
      <c r="CDO285" s="31"/>
      <c r="CDP285" s="31"/>
      <c r="CDQ285" s="31"/>
      <c r="CDR285" s="31"/>
      <c r="CDS285" s="31"/>
      <c r="CDT285" s="31"/>
      <c r="CDU285" s="31"/>
      <c r="CDV285" s="31"/>
      <c r="CDW285" s="31"/>
      <c r="CDX285" s="31"/>
      <c r="CDY285" s="31"/>
      <c r="CDZ285" s="31"/>
      <c r="CEA285" s="31"/>
      <c r="CEB285" s="31"/>
      <c r="CEC285" s="31"/>
      <c r="CED285" s="31"/>
      <c r="CEE285" s="31"/>
      <c r="CEF285" s="31"/>
      <c r="CEG285" s="31"/>
      <c r="CEH285" s="31"/>
      <c r="CEI285" s="31"/>
      <c r="CEJ285" s="31"/>
      <c r="CEK285" s="31"/>
      <c r="CEL285" s="31"/>
      <c r="CEM285" s="31"/>
      <c r="CEN285" s="31"/>
      <c r="CEO285" s="31"/>
      <c r="CEP285" s="31"/>
      <c r="CEQ285" s="31"/>
      <c r="CER285" s="31"/>
      <c r="CES285" s="31"/>
      <c r="CET285" s="31"/>
      <c r="CEU285" s="31"/>
      <c r="CEV285" s="31"/>
      <c r="CEW285" s="31"/>
      <c r="CEX285" s="31"/>
      <c r="CEY285" s="31"/>
      <c r="CEZ285" s="31"/>
      <c r="CFA285" s="31"/>
      <c r="CFB285" s="31"/>
      <c r="CFC285" s="31"/>
      <c r="CFD285" s="31"/>
      <c r="CFE285" s="31"/>
      <c r="CFF285" s="31"/>
      <c r="CFG285" s="31"/>
      <c r="CFH285" s="31"/>
      <c r="CFI285" s="31"/>
      <c r="CFJ285" s="31"/>
      <c r="CFK285" s="31"/>
      <c r="CFL285" s="31"/>
      <c r="CFM285" s="31"/>
      <c r="CFN285" s="31"/>
      <c r="CFO285" s="31"/>
      <c r="CFP285" s="31"/>
      <c r="CFQ285" s="31"/>
      <c r="CFR285" s="31"/>
      <c r="CFS285" s="31"/>
      <c r="CFT285" s="31"/>
      <c r="CFU285" s="31"/>
      <c r="CFV285" s="31"/>
      <c r="CFW285" s="31"/>
      <c r="CFX285" s="31"/>
      <c r="CFY285" s="31"/>
      <c r="CFZ285" s="31"/>
      <c r="CGA285" s="31"/>
      <c r="CGB285" s="31"/>
      <c r="CGC285" s="31"/>
      <c r="CGD285" s="31"/>
      <c r="CGE285" s="31"/>
      <c r="CGF285" s="31"/>
      <c r="CGG285" s="31"/>
      <c r="CGH285" s="31"/>
      <c r="CGI285" s="31"/>
      <c r="CGJ285" s="31"/>
      <c r="CGK285" s="31"/>
      <c r="CGL285" s="31"/>
      <c r="CGM285" s="31"/>
      <c r="CGN285" s="31"/>
      <c r="CGO285" s="31"/>
      <c r="CGP285" s="31"/>
      <c r="CGQ285" s="31"/>
      <c r="CGR285" s="31"/>
      <c r="CGS285" s="31"/>
      <c r="CGT285" s="31"/>
      <c r="CGU285" s="31"/>
      <c r="CGV285" s="31"/>
      <c r="CGW285" s="31"/>
      <c r="CGX285" s="31"/>
      <c r="CGY285" s="31"/>
      <c r="CGZ285" s="31"/>
      <c r="CHA285" s="31"/>
      <c r="CHB285" s="31"/>
      <c r="CHC285" s="31"/>
      <c r="CHD285" s="31"/>
      <c r="CHE285" s="31"/>
      <c r="CHF285" s="31"/>
      <c r="CHG285" s="31"/>
      <c r="CHH285" s="31"/>
      <c r="CHI285" s="31"/>
      <c r="CHJ285" s="31"/>
      <c r="CHK285" s="31"/>
      <c r="CHL285" s="31"/>
      <c r="CHM285" s="31"/>
      <c r="CHN285" s="31"/>
      <c r="CHO285" s="31"/>
      <c r="CHP285" s="31"/>
      <c r="CHQ285" s="31"/>
      <c r="CHR285" s="31"/>
      <c r="CHS285" s="31"/>
      <c r="CHT285" s="31"/>
      <c r="CHU285" s="31"/>
      <c r="CHV285" s="31"/>
      <c r="CHW285" s="31"/>
      <c r="CHX285" s="31"/>
      <c r="CHY285" s="31"/>
      <c r="CHZ285" s="31"/>
      <c r="CIA285" s="31"/>
      <c r="CIB285" s="31"/>
      <c r="CIC285" s="31"/>
      <c r="CID285" s="31"/>
      <c r="CIE285" s="31"/>
      <c r="CIF285" s="31"/>
      <c r="CIG285" s="31"/>
      <c r="CIH285" s="31"/>
      <c r="CII285" s="31"/>
      <c r="CIJ285" s="31"/>
      <c r="CIK285" s="31"/>
      <c r="CIL285" s="31"/>
      <c r="CIM285" s="31"/>
      <c r="CIN285" s="31"/>
      <c r="CIO285" s="31"/>
      <c r="CIP285" s="31"/>
      <c r="CIQ285" s="31"/>
      <c r="CIR285" s="31"/>
      <c r="CIS285" s="31"/>
      <c r="CIT285" s="31"/>
      <c r="CIU285" s="31"/>
      <c r="CIV285" s="31"/>
      <c r="CIW285" s="31"/>
      <c r="CIX285" s="31"/>
      <c r="CIY285" s="31"/>
      <c r="CIZ285" s="31"/>
      <c r="CJA285" s="31"/>
      <c r="CJB285" s="31"/>
      <c r="CJC285" s="31"/>
      <c r="CJD285" s="31"/>
      <c r="CJE285" s="31"/>
      <c r="CJF285" s="31"/>
      <c r="CJG285" s="31"/>
      <c r="CJH285" s="31"/>
      <c r="CJI285" s="31"/>
      <c r="CJJ285" s="31"/>
      <c r="CJK285" s="31"/>
      <c r="CJL285" s="31"/>
      <c r="CJM285" s="31"/>
      <c r="CJN285" s="31"/>
      <c r="CJO285" s="31"/>
      <c r="CJP285" s="31"/>
      <c r="CJQ285" s="31"/>
      <c r="CJR285" s="31"/>
      <c r="CJS285" s="31"/>
      <c r="CJT285" s="31"/>
      <c r="CJU285" s="31"/>
      <c r="CJV285" s="31"/>
      <c r="CJW285" s="31"/>
      <c r="CJX285" s="31"/>
      <c r="CJY285" s="31"/>
      <c r="CJZ285" s="31"/>
      <c r="CKA285" s="31"/>
      <c r="CKB285" s="31"/>
      <c r="CKC285" s="31"/>
      <c r="CKD285" s="31"/>
      <c r="CKE285" s="31"/>
      <c r="CKF285" s="31"/>
      <c r="CKG285" s="31"/>
      <c r="CKH285" s="31"/>
      <c r="CKI285" s="31"/>
      <c r="CKJ285" s="31"/>
      <c r="CKK285" s="31"/>
      <c r="CKL285" s="31"/>
      <c r="CKM285" s="31"/>
      <c r="CKN285" s="31"/>
      <c r="CKO285" s="31"/>
      <c r="CKP285" s="31"/>
      <c r="CKQ285" s="31"/>
      <c r="CKR285" s="31"/>
      <c r="CKS285" s="31"/>
      <c r="CKT285" s="31"/>
      <c r="CKU285" s="31"/>
      <c r="CKV285" s="31"/>
      <c r="CKW285" s="31"/>
      <c r="CKX285" s="31"/>
      <c r="CKY285" s="31"/>
      <c r="CKZ285" s="31"/>
      <c r="CLA285" s="31"/>
      <c r="CLB285" s="31"/>
      <c r="CLC285" s="31"/>
      <c r="CLD285" s="31"/>
      <c r="CLE285" s="31"/>
      <c r="CLF285" s="31"/>
      <c r="CLG285" s="31"/>
      <c r="CLH285" s="31"/>
      <c r="CLI285" s="31"/>
      <c r="CLJ285" s="31"/>
      <c r="CLK285" s="31"/>
      <c r="CLL285" s="31"/>
      <c r="CLM285" s="31"/>
      <c r="CLN285" s="31"/>
      <c r="CLO285" s="31"/>
      <c r="CLP285" s="31"/>
      <c r="CLQ285" s="31"/>
      <c r="CLR285" s="31"/>
      <c r="CLS285" s="31"/>
      <c r="CLT285" s="31"/>
      <c r="CLU285" s="31"/>
      <c r="CLV285" s="31"/>
      <c r="CLW285" s="31"/>
      <c r="CLX285" s="31"/>
      <c r="CLY285" s="31"/>
      <c r="CLZ285" s="31"/>
      <c r="CMA285" s="31"/>
      <c r="CMB285" s="31"/>
      <c r="CMC285" s="31"/>
      <c r="CMD285" s="31"/>
      <c r="CME285" s="31"/>
      <c r="CMF285" s="31"/>
      <c r="CMG285" s="31"/>
      <c r="CMH285" s="31"/>
      <c r="CMI285" s="31"/>
      <c r="CMJ285" s="31"/>
      <c r="CMK285" s="31"/>
      <c r="CML285" s="31"/>
      <c r="CMM285" s="31"/>
      <c r="CMN285" s="31"/>
      <c r="CMO285" s="31"/>
      <c r="CMP285" s="31"/>
      <c r="CMQ285" s="31"/>
      <c r="CMR285" s="31"/>
      <c r="CMS285" s="31"/>
      <c r="CMT285" s="31"/>
      <c r="CMU285" s="31"/>
      <c r="CMV285" s="31"/>
      <c r="CMW285" s="31"/>
      <c r="CMX285" s="31"/>
      <c r="CMY285" s="31"/>
      <c r="CMZ285" s="31"/>
      <c r="CNA285" s="31"/>
      <c r="CNB285" s="31"/>
      <c r="CNC285" s="31"/>
      <c r="CND285" s="31"/>
      <c r="CNE285" s="31"/>
      <c r="CNF285" s="31"/>
      <c r="CNG285" s="31"/>
      <c r="CNH285" s="31"/>
      <c r="CNI285" s="31"/>
      <c r="CNJ285" s="31"/>
      <c r="CNK285" s="31"/>
      <c r="CNL285" s="31"/>
      <c r="CNM285" s="31"/>
      <c r="CNN285" s="31"/>
      <c r="CNO285" s="31"/>
      <c r="CNP285" s="31"/>
      <c r="CNQ285" s="31"/>
      <c r="CNR285" s="31"/>
      <c r="CNS285" s="31"/>
      <c r="CNT285" s="31"/>
      <c r="CNU285" s="31"/>
      <c r="CNV285" s="31"/>
      <c r="CNW285" s="31"/>
      <c r="CNX285" s="31"/>
      <c r="CNY285" s="31"/>
      <c r="CNZ285" s="31"/>
      <c r="COA285" s="31"/>
      <c r="COB285" s="31"/>
      <c r="COC285" s="31"/>
      <c r="COD285" s="31"/>
      <c r="COE285" s="31"/>
      <c r="COF285" s="31"/>
      <c r="COG285" s="31"/>
      <c r="COH285" s="31"/>
      <c r="COI285" s="31"/>
      <c r="COJ285" s="31"/>
      <c r="COK285" s="31"/>
      <c r="COL285" s="31"/>
      <c r="COM285" s="31"/>
      <c r="CON285" s="31"/>
      <c r="COO285" s="31"/>
      <c r="COP285" s="31"/>
      <c r="COQ285" s="31"/>
      <c r="COR285" s="31"/>
      <c r="COS285" s="31"/>
      <c r="COT285" s="31"/>
      <c r="COU285" s="31"/>
      <c r="COV285" s="31"/>
      <c r="COW285" s="31"/>
      <c r="COX285" s="31"/>
      <c r="COY285" s="31"/>
      <c r="COZ285" s="31"/>
      <c r="CPA285" s="31"/>
      <c r="CPB285" s="31"/>
      <c r="CPC285" s="31"/>
      <c r="CPD285" s="31"/>
      <c r="CPE285" s="31"/>
      <c r="CPF285" s="31"/>
      <c r="CPG285" s="31"/>
      <c r="CPH285" s="31"/>
      <c r="CPI285" s="31"/>
      <c r="CPJ285" s="31"/>
      <c r="CPK285" s="31"/>
      <c r="CPL285" s="31"/>
      <c r="CPM285" s="31"/>
      <c r="CPN285" s="31"/>
      <c r="CPO285" s="31"/>
      <c r="CPP285" s="31"/>
      <c r="CPQ285" s="31"/>
      <c r="CPR285" s="31"/>
      <c r="CPS285" s="31"/>
      <c r="CPT285" s="31"/>
      <c r="CPU285" s="31"/>
      <c r="CPV285" s="31"/>
      <c r="CPW285" s="31"/>
      <c r="CPX285" s="31"/>
      <c r="CPY285" s="31"/>
      <c r="CPZ285" s="31"/>
      <c r="CQA285" s="31"/>
      <c r="CQB285" s="31"/>
      <c r="CQC285" s="31"/>
      <c r="CQD285" s="31"/>
      <c r="CQE285" s="31"/>
      <c r="CQF285" s="31"/>
      <c r="CQG285" s="31"/>
      <c r="CQH285" s="31"/>
      <c r="CQI285" s="31"/>
      <c r="CQJ285" s="31"/>
      <c r="CQK285" s="31"/>
      <c r="CQL285" s="31"/>
      <c r="CQM285" s="31"/>
      <c r="CQN285" s="31"/>
      <c r="CQO285" s="31"/>
      <c r="CQP285" s="31"/>
      <c r="CQQ285" s="31"/>
      <c r="CQR285" s="31"/>
      <c r="CQS285" s="31"/>
      <c r="CQT285" s="31"/>
      <c r="CQU285" s="31"/>
      <c r="CQV285" s="31"/>
      <c r="CQW285" s="31"/>
      <c r="CQX285" s="31"/>
      <c r="CQY285" s="31"/>
      <c r="CQZ285" s="31"/>
      <c r="CRA285" s="31"/>
      <c r="CRB285" s="31"/>
      <c r="CRC285" s="31"/>
      <c r="CRD285" s="31"/>
      <c r="CRE285" s="31"/>
      <c r="CRF285" s="31"/>
      <c r="CRG285" s="31"/>
      <c r="CRH285" s="31"/>
      <c r="CRI285" s="31"/>
      <c r="CRJ285" s="31"/>
      <c r="CRK285" s="31"/>
      <c r="CRL285" s="31"/>
      <c r="CRM285" s="31"/>
      <c r="CRN285" s="31"/>
      <c r="CRO285" s="31"/>
      <c r="CRP285" s="31"/>
      <c r="CRQ285" s="31"/>
      <c r="CRR285" s="31"/>
      <c r="CRS285" s="31"/>
      <c r="CRT285" s="31"/>
      <c r="CRU285" s="31"/>
      <c r="CRV285" s="31"/>
      <c r="CRW285" s="31"/>
      <c r="CRX285" s="31"/>
      <c r="CRY285" s="31"/>
      <c r="CRZ285" s="31"/>
      <c r="CSA285" s="31"/>
      <c r="CSB285" s="31"/>
      <c r="CSC285" s="31"/>
      <c r="CSD285" s="31"/>
      <c r="CSE285" s="31"/>
      <c r="CSF285" s="31"/>
      <c r="CSG285" s="31"/>
      <c r="CSH285" s="31"/>
      <c r="CSI285" s="31"/>
      <c r="CSJ285" s="31"/>
      <c r="CSK285" s="31"/>
      <c r="CSL285" s="31"/>
      <c r="CSM285" s="31"/>
      <c r="CSN285" s="31"/>
      <c r="CSO285" s="31"/>
      <c r="CSP285" s="31"/>
      <c r="CSQ285" s="31"/>
      <c r="CSR285" s="31"/>
      <c r="CSS285" s="31"/>
      <c r="CST285" s="31"/>
      <c r="CSU285" s="31"/>
      <c r="CSV285" s="31"/>
      <c r="CSW285" s="31"/>
      <c r="CSX285" s="31"/>
      <c r="CSY285" s="31"/>
      <c r="CSZ285" s="31"/>
      <c r="CTA285" s="31"/>
      <c r="CTB285" s="31"/>
      <c r="CTC285" s="31"/>
      <c r="CTD285" s="31"/>
      <c r="CTE285" s="31"/>
      <c r="CTF285" s="31"/>
      <c r="CTG285" s="31"/>
      <c r="CTH285" s="31"/>
      <c r="CTI285" s="31"/>
      <c r="CTJ285" s="31"/>
      <c r="CTK285" s="31"/>
      <c r="CTL285" s="31"/>
      <c r="CTM285" s="31"/>
      <c r="CTN285" s="31"/>
      <c r="CTO285" s="31"/>
      <c r="CTP285" s="31"/>
      <c r="CTQ285" s="31"/>
      <c r="CTR285" s="31"/>
      <c r="CTS285" s="31"/>
      <c r="CTT285" s="31"/>
      <c r="CTU285" s="31"/>
      <c r="CTV285" s="31"/>
      <c r="CTW285" s="31"/>
      <c r="CTX285" s="31"/>
      <c r="CTY285" s="31"/>
      <c r="CTZ285" s="31"/>
      <c r="CUA285" s="31"/>
      <c r="CUB285" s="31"/>
      <c r="CUC285" s="31"/>
      <c r="CUD285" s="31"/>
      <c r="CUE285" s="31"/>
      <c r="CUF285" s="31"/>
      <c r="CUG285" s="31"/>
      <c r="CUH285" s="31"/>
      <c r="CUI285" s="31"/>
      <c r="CUJ285" s="31"/>
      <c r="CUK285" s="31"/>
      <c r="CUL285" s="31"/>
      <c r="CUM285" s="31"/>
      <c r="CUN285" s="31"/>
      <c r="CUO285" s="31"/>
      <c r="CUP285" s="31"/>
      <c r="CUQ285" s="31"/>
      <c r="CUR285" s="31"/>
      <c r="CUS285" s="31"/>
      <c r="CUT285" s="31"/>
      <c r="CUU285" s="31"/>
      <c r="CUV285" s="31"/>
      <c r="CUW285" s="31"/>
      <c r="CUX285" s="31"/>
      <c r="CUY285" s="31"/>
      <c r="CUZ285" s="31"/>
      <c r="CVA285" s="31"/>
      <c r="CVB285" s="31"/>
      <c r="CVC285" s="31"/>
      <c r="CVD285" s="31"/>
      <c r="CVE285" s="31"/>
      <c r="CVF285" s="31"/>
      <c r="CVG285" s="31"/>
      <c r="CVH285" s="31"/>
      <c r="CVI285" s="31"/>
      <c r="CVJ285" s="31"/>
      <c r="CVK285" s="31"/>
      <c r="CVL285" s="31"/>
      <c r="CVM285" s="31"/>
      <c r="CVN285" s="31"/>
      <c r="CVO285" s="31"/>
      <c r="CVP285" s="31"/>
      <c r="CVQ285" s="31"/>
      <c r="CVR285" s="31"/>
      <c r="CVS285" s="31"/>
      <c r="CVT285" s="31"/>
      <c r="CVU285" s="31"/>
      <c r="CVV285" s="31"/>
      <c r="CVW285" s="31"/>
      <c r="CVX285" s="31"/>
      <c r="CVY285" s="31"/>
      <c r="CVZ285" s="31"/>
      <c r="CWA285" s="31"/>
      <c r="CWB285" s="31"/>
      <c r="CWC285" s="31"/>
      <c r="CWD285" s="31"/>
      <c r="CWE285" s="31"/>
      <c r="CWF285" s="31"/>
      <c r="CWG285" s="31"/>
      <c r="CWH285" s="31"/>
      <c r="CWI285" s="31"/>
      <c r="CWJ285" s="31"/>
      <c r="CWK285" s="31"/>
      <c r="CWL285" s="31"/>
      <c r="CWM285" s="31"/>
      <c r="CWN285" s="31"/>
      <c r="CWO285" s="31"/>
      <c r="CWP285" s="31"/>
      <c r="CWQ285" s="31"/>
      <c r="CWR285" s="31"/>
      <c r="CWS285" s="31"/>
      <c r="CWT285" s="31"/>
      <c r="CWU285" s="31"/>
      <c r="CWV285" s="31"/>
      <c r="CWW285" s="31"/>
      <c r="CWX285" s="31"/>
      <c r="CWY285" s="31"/>
      <c r="CWZ285" s="31"/>
      <c r="CXA285" s="31"/>
      <c r="CXB285" s="31"/>
      <c r="CXC285" s="31"/>
      <c r="CXD285" s="31"/>
      <c r="CXE285" s="31"/>
      <c r="CXF285" s="31"/>
      <c r="CXG285" s="31"/>
      <c r="CXH285" s="31"/>
      <c r="CXI285" s="31"/>
      <c r="CXJ285" s="31"/>
      <c r="CXK285" s="31"/>
      <c r="CXL285" s="31"/>
      <c r="CXM285" s="31"/>
      <c r="CXN285" s="31"/>
      <c r="CXO285" s="31"/>
      <c r="CXP285" s="31"/>
      <c r="CXQ285" s="31"/>
      <c r="CXR285" s="31"/>
      <c r="CXS285" s="31"/>
      <c r="CXT285" s="31"/>
      <c r="CXU285" s="31"/>
      <c r="CXV285" s="31"/>
      <c r="CXW285" s="31"/>
      <c r="CXX285" s="31"/>
      <c r="CXY285" s="31"/>
      <c r="CXZ285" s="31"/>
      <c r="CYA285" s="31"/>
      <c r="CYB285" s="31"/>
      <c r="CYC285" s="31"/>
      <c r="CYD285" s="31"/>
      <c r="CYE285" s="31"/>
      <c r="CYF285" s="31"/>
      <c r="CYG285" s="31"/>
      <c r="CYH285" s="31"/>
      <c r="CYI285" s="31"/>
      <c r="CYJ285" s="31"/>
      <c r="CYK285" s="31"/>
      <c r="CYL285" s="31"/>
      <c r="CYM285" s="31"/>
      <c r="CYN285" s="31"/>
      <c r="CYO285" s="31"/>
      <c r="CYP285" s="31"/>
      <c r="CYQ285" s="31"/>
      <c r="CYR285" s="31"/>
      <c r="CYS285" s="31"/>
      <c r="CYT285" s="31"/>
      <c r="CYU285" s="31"/>
      <c r="CYV285" s="31"/>
      <c r="CYW285" s="31"/>
      <c r="CYX285" s="31"/>
      <c r="CYY285" s="31"/>
      <c r="CYZ285" s="31"/>
      <c r="CZA285" s="31"/>
      <c r="CZB285" s="31"/>
      <c r="CZC285" s="31"/>
      <c r="CZD285" s="31"/>
      <c r="CZE285" s="31"/>
      <c r="CZF285" s="31"/>
      <c r="CZG285" s="31"/>
      <c r="CZH285" s="31"/>
      <c r="CZI285" s="31"/>
      <c r="CZJ285" s="31"/>
      <c r="CZK285" s="31"/>
      <c r="CZL285" s="31"/>
      <c r="CZM285" s="31"/>
      <c r="CZN285" s="31"/>
      <c r="CZO285" s="31"/>
      <c r="CZP285" s="31"/>
      <c r="CZQ285" s="31"/>
      <c r="CZR285" s="31"/>
      <c r="CZS285" s="31"/>
      <c r="CZT285" s="31"/>
      <c r="CZU285" s="31"/>
      <c r="CZV285" s="31"/>
      <c r="CZW285" s="31"/>
      <c r="CZX285" s="31"/>
      <c r="CZY285" s="31"/>
      <c r="CZZ285" s="31"/>
      <c r="DAA285" s="31"/>
      <c r="DAB285" s="31"/>
      <c r="DAC285" s="31"/>
      <c r="DAD285" s="31"/>
      <c r="DAE285" s="31"/>
      <c r="DAF285" s="31"/>
      <c r="DAG285" s="31"/>
      <c r="DAH285" s="31"/>
      <c r="DAI285" s="31"/>
      <c r="DAJ285" s="31"/>
      <c r="DAK285" s="31"/>
      <c r="DAL285" s="31"/>
      <c r="DAM285" s="31"/>
      <c r="DAN285" s="31"/>
      <c r="DAO285" s="31"/>
      <c r="DAP285" s="31"/>
      <c r="DAQ285" s="31"/>
      <c r="DAR285" s="31"/>
      <c r="DAS285" s="31"/>
      <c r="DAT285" s="31"/>
      <c r="DAU285" s="31"/>
      <c r="DAV285" s="31"/>
      <c r="DAW285" s="31"/>
      <c r="DAX285" s="31"/>
      <c r="DAY285" s="31"/>
      <c r="DAZ285" s="31"/>
      <c r="DBA285" s="31"/>
      <c r="DBB285" s="31"/>
      <c r="DBC285" s="31"/>
      <c r="DBD285" s="31"/>
      <c r="DBE285" s="31"/>
      <c r="DBF285" s="31"/>
      <c r="DBG285" s="31"/>
      <c r="DBH285" s="31"/>
      <c r="DBI285" s="31"/>
      <c r="DBJ285" s="31"/>
      <c r="DBK285" s="31"/>
      <c r="DBL285" s="31"/>
      <c r="DBM285" s="31"/>
      <c r="DBN285" s="31"/>
      <c r="DBO285" s="31"/>
      <c r="DBP285" s="31"/>
      <c r="DBQ285" s="31"/>
      <c r="DBR285" s="31"/>
      <c r="DBS285" s="31"/>
      <c r="DBT285" s="31"/>
      <c r="DBU285" s="31"/>
      <c r="DBV285" s="31"/>
      <c r="DBW285" s="31"/>
      <c r="DBX285" s="31"/>
      <c r="DBY285" s="31"/>
      <c r="DBZ285" s="31"/>
      <c r="DCA285" s="31"/>
      <c r="DCB285" s="31"/>
      <c r="DCC285" s="31"/>
      <c r="DCD285" s="31"/>
      <c r="DCE285" s="31"/>
      <c r="DCF285" s="31"/>
      <c r="DCG285" s="31"/>
      <c r="DCH285" s="31"/>
      <c r="DCI285" s="31"/>
      <c r="DCJ285" s="31"/>
      <c r="DCK285" s="31"/>
      <c r="DCL285" s="31"/>
      <c r="DCM285" s="31"/>
      <c r="DCN285" s="31"/>
      <c r="DCO285" s="31"/>
      <c r="DCP285" s="31"/>
      <c r="DCQ285" s="31"/>
      <c r="DCR285" s="31"/>
      <c r="DCS285" s="31"/>
      <c r="DCT285" s="31"/>
      <c r="DCU285" s="31"/>
      <c r="DCV285" s="31"/>
      <c r="DCW285" s="31"/>
      <c r="DCX285" s="31"/>
      <c r="DCY285" s="31"/>
      <c r="DCZ285" s="31"/>
      <c r="DDA285" s="31"/>
      <c r="DDB285" s="31"/>
      <c r="DDC285" s="31"/>
      <c r="DDD285" s="31"/>
      <c r="DDE285" s="31"/>
      <c r="DDF285" s="31"/>
      <c r="DDG285" s="31"/>
      <c r="DDH285" s="31"/>
      <c r="DDI285" s="31"/>
      <c r="DDJ285" s="31"/>
      <c r="DDK285" s="31"/>
      <c r="DDL285" s="31"/>
      <c r="DDM285" s="31"/>
      <c r="DDN285" s="31"/>
      <c r="DDO285" s="31"/>
      <c r="DDP285" s="31"/>
      <c r="DDQ285" s="31"/>
      <c r="DDR285" s="31"/>
      <c r="DDS285" s="31"/>
      <c r="DDT285" s="31"/>
      <c r="DDU285" s="31"/>
      <c r="DDV285" s="31"/>
      <c r="DDW285" s="31"/>
      <c r="DDX285" s="31"/>
      <c r="DDY285" s="31"/>
      <c r="DDZ285" s="31"/>
      <c r="DEA285" s="31"/>
      <c r="DEB285" s="31"/>
      <c r="DEC285" s="31"/>
      <c r="DED285" s="31"/>
      <c r="DEE285" s="31"/>
      <c r="DEF285" s="31"/>
      <c r="DEG285" s="31"/>
      <c r="DEH285" s="31"/>
      <c r="DEI285" s="31"/>
      <c r="DEJ285" s="31"/>
      <c r="DEK285" s="31"/>
      <c r="DEL285" s="31"/>
      <c r="DEM285" s="31"/>
      <c r="DEN285" s="31"/>
      <c r="DEO285" s="31"/>
      <c r="DEP285" s="31"/>
      <c r="DEQ285" s="31"/>
      <c r="DER285" s="31"/>
      <c r="DES285" s="31"/>
      <c r="DET285" s="31"/>
      <c r="DEU285" s="31"/>
      <c r="DEV285" s="31"/>
      <c r="DEW285" s="31"/>
      <c r="DEX285" s="31"/>
      <c r="DEY285" s="31"/>
      <c r="DEZ285" s="31"/>
      <c r="DFA285" s="31"/>
      <c r="DFB285" s="31"/>
      <c r="DFC285" s="31"/>
      <c r="DFD285" s="31"/>
      <c r="DFE285" s="31"/>
      <c r="DFF285" s="31"/>
      <c r="DFG285" s="31"/>
      <c r="DFH285" s="31"/>
      <c r="DFI285" s="31"/>
      <c r="DFJ285" s="31"/>
      <c r="DFK285" s="31"/>
      <c r="DFL285" s="31"/>
      <c r="DFM285" s="31"/>
      <c r="DFN285" s="31"/>
      <c r="DFO285" s="31"/>
      <c r="DFP285" s="31"/>
      <c r="DFQ285" s="31"/>
      <c r="DFR285" s="31"/>
      <c r="DFS285" s="31"/>
      <c r="DFT285" s="31"/>
      <c r="DFU285" s="31"/>
      <c r="DFV285" s="31"/>
      <c r="DFW285" s="31"/>
      <c r="DFX285" s="31"/>
      <c r="DFY285" s="31"/>
      <c r="DFZ285" s="31"/>
      <c r="DGA285" s="31"/>
      <c r="DGB285" s="31"/>
      <c r="DGC285" s="31"/>
      <c r="DGD285" s="31"/>
      <c r="DGE285" s="31"/>
      <c r="DGF285" s="31"/>
      <c r="DGG285" s="31"/>
      <c r="DGH285" s="31"/>
      <c r="DGI285" s="31"/>
      <c r="DGJ285" s="31"/>
      <c r="DGK285" s="31"/>
      <c r="DGL285" s="31"/>
      <c r="DGM285" s="31"/>
      <c r="DGN285" s="31"/>
      <c r="DGO285" s="31"/>
      <c r="DGP285" s="31"/>
      <c r="DGQ285" s="31"/>
      <c r="DGR285" s="31"/>
      <c r="DGS285" s="31"/>
      <c r="DGT285" s="31"/>
      <c r="DGU285" s="31"/>
      <c r="DGV285" s="31"/>
      <c r="DGW285" s="31"/>
      <c r="DGX285" s="31"/>
      <c r="DGY285" s="31"/>
      <c r="DGZ285" s="31"/>
      <c r="DHA285" s="31"/>
      <c r="DHB285" s="31"/>
      <c r="DHC285" s="31"/>
      <c r="DHD285" s="31"/>
      <c r="DHE285" s="31"/>
      <c r="DHF285" s="31"/>
      <c r="DHG285" s="31"/>
      <c r="DHH285" s="31"/>
      <c r="DHI285" s="31"/>
      <c r="DHJ285" s="31"/>
      <c r="DHK285" s="31"/>
      <c r="DHL285" s="31"/>
      <c r="DHM285" s="31"/>
      <c r="DHN285" s="31"/>
      <c r="DHO285" s="31"/>
      <c r="DHP285" s="31"/>
      <c r="DHQ285" s="31"/>
      <c r="DHR285" s="31"/>
      <c r="DHS285" s="31"/>
      <c r="DHT285" s="31"/>
      <c r="DHU285" s="31"/>
      <c r="DHV285" s="31"/>
      <c r="DHW285" s="31"/>
      <c r="DHX285" s="31"/>
      <c r="DHY285" s="31"/>
      <c r="DHZ285" s="31"/>
      <c r="DIA285" s="31"/>
      <c r="DIB285" s="31"/>
      <c r="DIC285" s="31"/>
      <c r="DID285" s="31"/>
      <c r="DIE285" s="31"/>
      <c r="DIF285" s="31"/>
      <c r="DIG285" s="31"/>
      <c r="DIH285" s="31"/>
      <c r="DII285" s="31"/>
      <c r="DIJ285" s="31"/>
      <c r="DIK285" s="31"/>
      <c r="DIL285" s="31"/>
      <c r="DIM285" s="31"/>
      <c r="DIN285" s="31"/>
      <c r="DIO285" s="31"/>
      <c r="DIP285" s="31"/>
      <c r="DIQ285" s="31"/>
      <c r="DIR285" s="31"/>
      <c r="DIS285" s="31"/>
      <c r="DIT285" s="31"/>
      <c r="DIU285" s="31"/>
      <c r="DIV285" s="31"/>
      <c r="DIW285" s="31"/>
      <c r="DIX285" s="31"/>
      <c r="DIY285" s="31"/>
      <c r="DIZ285" s="31"/>
      <c r="DJA285" s="31"/>
      <c r="DJB285" s="31"/>
      <c r="DJC285" s="31"/>
      <c r="DJD285" s="31"/>
      <c r="DJE285" s="31"/>
      <c r="DJF285" s="31"/>
      <c r="DJG285" s="31"/>
      <c r="DJH285" s="31"/>
      <c r="DJI285" s="31"/>
      <c r="DJJ285" s="31"/>
      <c r="DJK285" s="31"/>
      <c r="DJL285" s="31"/>
      <c r="DJM285" s="31"/>
      <c r="DJN285" s="31"/>
      <c r="DJO285" s="31"/>
      <c r="DJP285" s="31"/>
      <c r="DJQ285" s="31"/>
      <c r="DJR285" s="31"/>
      <c r="DJS285" s="31"/>
      <c r="DJT285" s="31"/>
      <c r="DJU285" s="31"/>
      <c r="DJV285" s="31"/>
      <c r="DJW285" s="31"/>
      <c r="DJX285" s="31"/>
      <c r="DJY285" s="31"/>
      <c r="DJZ285" s="31"/>
      <c r="DKA285" s="31"/>
      <c r="DKB285" s="31"/>
      <c r="DKC285" s="31"/>
      <c r="DKD285" s="31"/>
      <c r="DKE285" s="31"/>
      <c r="DKF285" s="31"/>
      <c r="DKG285" s="31"/>
      <c r="DKH285" s="31"/>
      <c r="DKI285" s="31"/>
      <c r="DKJ285" s="31"/>
      <c r="DKK285" s="31"/>
      <c r="DKL285" s="31"/>
      <c r="DKM285" s="31"/>
      <c r="DKN285" s="31"/>
      <c r="DKO285" s="31"/>
      <c r="DKP285" s="31"/>
      <c r="DKQ285" s="31"/>
      <c r="DKR285" s="31"/>
      <c r="DKS285" s="31"/>
      <c r="DKT285" s="31"/>
      <c r="DKU285" s="31"/>
      <c r="DKV285" s="31"/>
      <c r="DKW285" s="31"/>
      <c r="DKX285" s="31"/>
      <c r="DKY285" s="31"/>
      <c r="DKZ285" s="31"/>
      <c r="DLA285" s="31"/>
      <c r="DLB285" s="31"/>
      <c r="DLC285" s="31"/>
      <c r="DLD285" s="31"/>
      <c r="DLE285" s="31"/>
      <c r="DLF285" s="31"/>
      <c r="DLG285" s="31"/>
      <c r="DLH285" s="31"/>
      <c r="DLI285" s="31"/>
      <c r="DLJ285" s="31"/>
      <c r="DLK285" s="31"/>
      <c r="DLL285" s="31"/>
      <c r="DLM285" s="31"/>
      <c r="DLN285" s="31"/>
      <c r="DLO285" s="31"/>
      <c r="DLP285" s="31"/>
      <c r="DLQ285" s="31"/>
      <c r="DLR285" s="31"/>
      <c r="DLS285" s="31"/>
      <c r="DLT285" s="31"/>
      <c r="DLU285" s="31"/>
      <c r="DLV285" s="31"/>
      <c r="DLW285" s="31"/>
      <c r="DLX285" s="31"/>
      <c r="DLY285" s="31"/>
      <c r="DLZ285" s="31"/>
      <c r="DMA285" s="31"/>
      <c r="DMB285" s="31"/>
      <c r="DMC285" s="31"/>
      <c r="DMD285" s="31"/>
      <c r="DME285" s="31"/>
      <c r="DMF285" s="31"/>
      <c r="DMG285" s="31"/>
      <c r="DMH285" s="31"/>
      <c r="DMI285" s="31"/>
      <c r="DMJ285" s="31"/>
      <c r="DMK285" s="31"/>
      <c r="DML285" s="31"/>
      <c r="DMM285" s="31"/>
      <c r="DMN285" s="31"/>
      <c r="DMO285" s="31"/>
      <c r="DMP285" s="31"/>
      <c r="DMQ285" s="31"/>
      <c r="DMR285" s="31"/>
      <c r="DMS285" s="31"/>
      <c r="DMT285" s="31"/>
      <c r="DMU285" s="31"/>
      <c r="DMV285" s="31"/>
      <c r="DMW285" s="31"/>
      <c r="DMX285" s="31"/>
      <c r="DMY285" s="31"/>
      <c r="DMZ285" s="31"/>
      <c r="DNA285" s="31"/>
      <c r="DNB285" s="31"/>
      <c r="DNC285" s="31"/>
      <c r="DND285" s="31"/>
      <c r="DNE285" s="31"/>
      <c r="DNF285" s="31"/>
      <c r="DNG285" s="31"/>
      <c r="DNH285" s="31"/>
      <c r="DNI285" s="31"/>
      <c r="DNJ285" s="31"/>
      <c r="DNK285" s="31"/>
      <c r="DNL285" s="31"/>
      <c r="DNM285" s="31"/>
      <c r="DNN285" s="31"/>
      <c r="DNO285" s="31"/>
      <c r="DNP285" s="31"/>
      <c r="DNQ285" s="31"/>
      <c r="DNR285" s="31"/>
      <c r="DNS285" s="31"/>
      <c r="DNT285" s="31"/>
      <c r="DNU285" s="31"/>
      <c r="DNV285" s="31"/>
      <c r="DNW285" s="31"/>
      <c r="DNX285" s="31"/>
      <c r="DNY285" s="31"/>
      <c r="DNZ285" s="31"/>
      <c r="DOA285" s="31"/>
      <c r="DOB285" s="31"/>
      <c r="DOC285" s="31"/>
      <c r="DOD285" s="31"/>
      <c r="DOE285" s="31"/>
      <c r="DOF285" s="31"/>
      <c r="DOG285" s="31"/>
      <c r="DOH285" s="31"/>
      <c r="DOI285" s="31"/>
      <c r="DOJ285" s="31"/>
      <c r="DOK285" s="31"/>
      <c r="DOL285" s="31"/>
      <c r="DOM285" s="31"/>
      <c r="DON285" s="31"/>
      <c r="DOO285" s="31"/>
      <c r="DOP285" s="31"/>
      <c r="DOQ285" s="31"/>
      <c r="DOR285" s="31"/>
      <c r="DOS285" s="31"/>
      <c r="DOT285" s="31"/>
      <c r="DOU285" s="31"/>
      <c r="DOV285" s="31"/>
      <c r="DOW285" s="31"/>
      <c r="DOX285" s="31"/>
      <c r="DOY285" s="31"/>
      <c r="DOZ285" s="31"/>
      <c r="DPA285" s="31"/>
      <c r="DPB285" s="31"/>
      <c r="DPC285" s="31"/>
      <c r="DPD285" s="31"/>
      <c r="DPE285" s="31"/>
      <c r="DPF285" s="31"/>
      <c r="DPG285" s="31"/>
      <c r="DPH285" s="31"/>
      <c r="DPI285" s="31"/>
      <c r="DPJ285" s="31"/>
      <c r="DPK285" s="31"/>
      <c r="DPL285" s="31"/>
      <c r="DPM285" s="31"/>
      <c r="DPN285" s="31"/>
      <c r="DPO285" s="31"/>
      <c r="DPP285" s="31"/>
      <c r="DPQ285" s="31"/>
      <c r="DPR285" s="31"/>
      <c r="DPS285" s="31"/>
      <c r="DPT285" s="31"/>
      <c r="DPU285" s="31"/>
      <c r="DPV285" s="31"/>
      <c r="DPW285" s="31"/>
      <c r="DPX285" s="31"/>
      <c r="DPY285" s="31"/>
      <c r="DPZ285" s="31"/>
      <c r="DQA285" s="31"/>
      <c r="DQB285" s="31"/>
      <c r="DQC285" s="31"/>
      <c r="DQD285" s="31"/>
      <c r="DQE285" s="31"/>
      <c r="DQF285" s="31"/>
      <c r="DQG285" s="31"/>
      <c r="DQH285" s="31"/>
      <c r="DQI285" s="31"/>
      <c r="DQJ285" s="31"/>
      <c r="DQK285" s="31"/>
      <c r="DQL285" s="31"/>
      <c r="DQM285" s="31"/>
      <c r="DQN285" s="31"/>
      <c r="DQO285" s="31"/>
      <c r="DQP285" s="31"/>
      <c r="DQQ285" s="31"/>
      <c r="DQR285" s="31"/>
      <c r="DQS285" s="31"/>
      <c r="DQT285" s="31"/>
      <c r="DQU285" s="31"/>
      <c r="DQV285" s="31"/>
      <c r="DQW285" s="31"/>
      <c r="DQX285" s="31"/>
      <c r="DQY285" s="31"/>
      <c r="DQZ285" s="31"/>
      <c r="DRA285" s="31"/>
      <c r="DRB285" s="31"/>
      <c r="DRC285" s="31"/>
      <c r="DRD285" s="31"/>
      <c r="DRE285" s="31"/>
      <c r="DRF285" s="31"/>
      <c r="DRG285" s="31"/>
      <c r="DRH285" s="31"/>
      <c r="DRI285" s="31"/>
      <c r="DRJ285" s="31"/>
      <c r="DRK285" s="31"/>
      <c r="DRL285" s="31"/>
      <c r="DRM285" s="31"/>
      <c r="DRN285" s="31"/>
      <c r="DRO285" s="31"/>
      <c r="DRP285" s="31"/>
      <c r="DRQ285" s="31"/>
      <c r="DRR285" s="31"/>
      <c r="DRS285" s="31"/>
      <c r="DRT285" s="31"/>
      <c r="DRU285" s="31"/>
      <c r="DRV285" s="31"/>
      <c r="DRW285" s="31"/>
      <c r="DRX285" s="31"/>
      <c r="DRY285" s="31"/>
      <c r="DRZ285" s="31"/>
      <c r="DSA285" s="31"/>
      <c r="DSB285" s="31"/>
      <c r="DSC285" s="31"/>
      <c r="DSD285" s="31"/>
      <c r="DSE285" s="31"/>
      <c r="DSF285" s="31"/>
      <c r="DSG285" s="31"/>
      <c r="DSH285" s="31"/>
      <c r="DSI285" s="31"/>
      <c r="DSJ285" s="31"/>
      <c r="DSK285" s="31"/>
      <c r="DSL285" s="31"/>
      <c r="DSM285" s="31"/>
      <c r="DSN285" s="31"/>
      <c r="DSO285" s="31"/>
      <c r="DSP285" s="31"/>
      <c r="DSQ285" s="31"/>
      <c r="DSR285" s="31"/>
      <c r="DSS285" s="31"/>
      <c r="DST285" s="31"/>
      <c r="DSU285" s="31"/>
      <c r="DSV285" s="31"/>
      <c r="DSW285" s="31"/>
      <c r="DSX285" s="31"/>
      <c r="DSY285" s="31"/>
      <c r="DSZ285" s="31"/>
      <c r="DTA285" s="31"/>
      <c r="DTB285" s="31"/>
      <c r="DTC285" s="31"/>
      <c r="DTD285" s="31"/>
      <c r="DTE285" s="31"/>
      <c r="DTF285" s="31"/>
      <c r="DTG285" s="31"/>
      <c r="DTH285" s="31"/>
      <c r="DTI285" s="31"/>
      <c r="DTJ285" s="31"/>
      <c r="DTK285" s="31"/>
      <c r="DTL285" s="31"/>
      <c r="DTM285" s="31"/>
      <c r="DTN285" s="31"/>
      <c r="DTO285" s="31"/>
      <c r="DTP285" s="31"/>
      <c r="DTQ285" s="31"/>
      <c r="DTR285" s="31"/>
      <c r="DTS285" s="31"/>
      <c r="DTT285" s="31"/>
      <c r="DTU285" s="31"/>
      <c r="DTV285" s="31"/>
      <c r="DTW285" s="31"/>
      <c r="DTX285" s="31"/>
      <c r="DTY285" s="31"/>
      <c r="DTZ285" s="31"/>
      <c r="DUA285" s="31"/>
      <c r="DUB285" s="31"/>
      <c r="DUC285" s="31"/>
      <c r="DUD285" s="31"/>
      <c r="DUE285" s="31"/>
      <c r="DUF285" s="31"/>
      <c r="DUG285" s="31"/>
      <c r="DUH285" s="31"/>
      <c r="DUI285" s="31"/>
      <c r="DUJ285" s="31"/>
      <c r="DUK285" s="31"/>
      <c r="DUL285" s="31"/>
      <c r="DUM285" s="31"/>
      <c r="DUN285" s="31"/>
      <c r="DUO285" s="31"/>
      <c r="DUP285" s="31"/>
      <c r="DUQ285" s="31"/>
      <c r="DUR285" s="31"/>
      <c r="DUS285" s="31"/>
      <c r="DUT285" s="31"/>
      <c r="DUU285" s="31"/>
      <c r="DUV285" s="31"/>
      <c r="DUW285" s="31"/>
      <c r="DUX285" s="31"/>
      <c r="DUY285" s="31"/>
      <c r="DUZ285" s="31"/>
      <c r="DVA285" s="31"/>
      <c r="DVB285" s="31"/>
      <c r="DVC285" s="31"/>
      <c r="DVD285" s="31"/>
      <c r="DVE285" s="31"/>
      <c r="DVF285" s="31"/>
      <c r="DVG285" s="31"/>
      <c r="DVH285" s="31"/>
      <c r="DVI285" s="31"/>
      <c r="DVJ285" s="31"/>
      <c r="DVK285" s="31"/>
      <c r="DVL285" s="31"/>
      <c r="DVM285" s="31"/>
      <c r="DVN285" s="31"/>
      <c r="DVO285" s="31"/>
      <c r="DVP285" s="31"/>
      <c r="DVQ285" s="31"/>
      <c r="DVR285" s="31"/>
      <c r="DVS285" s="31"/>
      <c r="DVT285" s="31"/>
      <c r="DVU285" s="31"/>
      <c r="DVV285" s="31"/>
      <c r="DVW285" s="31"/>
      <c r="DVX285" s="31"/>
      <c r="DVY285" s="31"/>
      <c r="DVZ285" s="31"/>
      <c r="DWA285" s="31"/>
      <c r="DWB285" s="31"/>
      <c r="DWC285" s="31"/>
      <c r="DWD285" s="31"/>
      <c r="DWE285" s="31"/>
      <c r="DWF285" s="31"/>
      <c r="DWG285" s="31"/>
      <c r="DWH285" s="31"/>
      <c r="DWI285" s="31"/>
      <c r="DWJ285" s="31"/>
      <c r="DWK285" s="31"/>
      <c r="DWL285" s="31"/>
      <c r="DWM285" s="31"/>
      <c r="DWN285" s="31"/>
      <c r="DWO285" s="31"/>
      <c r="DWP285" s="31"/>
      <c r="DWQ285" s="31"/>
      <c r="DWR285" s="31"/>
      <c r="DWS285" s="31"/>
      <c r="DWT285" s="31"/>
      <c r="DWU285" s="31"/>
      <c r="DWV285" s="31"/>
      <c r="DWW285" s="31"/>
      <c r="DWX285" s="31"/>
      <c r="DWY285" s="31"/>
      <c r="DWZ285" s="31"/>
      <c r="DXA285" s="31"/>
      <c r="DXB285" s="31"/>
      <c r="DXC285" s="31"/>
      <c r="DXD285" s="31"/>
      <c r="DXE285" s="31"/>
      <c r="DXF285" s="31"/>
      <c r="DXG285" s="31"/>
      <c r="DXH285" s="31"/>
      <c r="DXI285" s="31"/>
      <c r="DXJ285" s="31"/>
      <c r="DXK285" s="31"/>
      <c r="DXL285" s="31"/>
      <c r="DXM285" s="31"/>
      <c r="DXN285" s="31"/>
      <c r="DXO285" s="31"/>
      <c r="DXP285" s="31"/>
      <c r="DXQ285" s="31"/>
      <c r="DXR285" s="31"/>
      <c r="DXS285" s="31"/>
      <c r="DXT285" s="31"/>
      <c r="DXU285" s="31"/>
      <c r="DXV285" s="31"/>
      <c r="DXW285" s="31"/>
      <c r="DXX285" s="31"/>
      <c r="DXY285" s="31"/>
      <c r="DXZ285" s="31"/>
      <c r="DYA285" s="31"/>
      <c r="DYB285" s="31"/>
      <c r="DYC285" s="31"/>
      <c r="DYD285" s="31"/>
      <c r="DYE285" s="31"/>
      <c r="DYF285" s="31"/>
      <c r="DYG285" s="31"/>
      <c r="DYH285" s="31"/>
      <c r="DYI285" s="31"/>
      <c r="DYJ285" s="31"/>
      <c r="DYK285" s="31"/>
      <c r="DYL285" s="31"/>
      <c r="DYM285" s="31"/>
      <c r="DYN285" s="31"/>
      <c r="DYO285" s="31"/>
      <c r="DYP285" s="31"/>
      <c r="DYQ285" s="31"/>
      <c r="DYR285" s="31"/>
      <c r="DYS285" s="31"/>
      <c r="DYT285" s="31"/>
      <c r="DYU285" s="31"/>
      <c r="DYV285" s="31"/>
      <c r="DYW285" s="31"/>
      <c r="DYX285" s="31"/>
      <c r="DYY285" s="31"/>
      <c r="DYZ285" s="31"/>
      <c r="DZA285" s="31"/>
      <c r="DZB285" s="31"/>
      <c r="DZC285" s="31"/>
      <c r="DZD285" s="31"/>
      <c r="DZE285" s="31"/>
      <c r="DZF285" s="31"/>
      <c r="DZG285" s="31"/>
      <c r="DZH285" s="31"/>
      <c r="DZI285" s="31"/>
      <c r="DZJ285" s="31"/>
      <c r="DZK285" s="31"/>
      <c r="DZL285" s="31"/>
      <c r="DZM285" s="31"/>
      <c r="DZN285" s="31"/>
      <c r="DZO285" s="31"/>
      <c r="DZP285" s="31"/>
      <c r="DZQ285" s="31"/>
      <c r="DZR285" s="31"/>
      <c r="DZS285" s="31"/>
      <c r="DZT285" s="31"/>
      <c r="DZU285" s="31"/>
      <c r="DZV285" s="31"/>
      <c r="DZW285" s="31"/>
      <c r="DZX285" s="31"/>
      <c r="DZY285" s="31"/>
      <c r="DZZ285" s="31"/>
      <c r="EAA285" s="31"/>
      <c r="EAB285" s="31"/>
      <c r="EAC285" s="31"/>
      <c r="EAD285" s="31"/>
      <c r="EAE285" s="31"/>
      <c r="EAF285" s="31"/>
      <c r="EAG285" s="31"/>
      <c r="EAH285" s="31"/>
      <c r="EAI285" s="31"/>
      <c r="EAJ285" s="31"/>
      <c r="EAK285" s="31"/>
      <c r="EAL285" s="31"/>
      <c r="EAM285" s="31"/>
      <c r="EAN285" s="31"/>
      <c r="EAO285" s="31"/>
      <c r="EAP285" s="31"/>
      <c r="EAQ285" s="31"/>
      <c r="EAR285" s="31"/>
      <c r="EAS285" s="31"/>
      <c r="EAT285" s="31"/>
      <c r="EAU285" s="31"/>
      <c r="EAV285" s="31"/>
      <c r="EAW285" s="31"/>
      <c r="EAX285" s="31"/>
      <c r="EAY285" s="31"/>
      <c r="EAZ285" s="31"/>
      <c r="EBA285" s="31"/>
      <c r="EBB285" s="31"/>
      <c r="EBC285" s="31"/>
      <c r="EBD285" s="31"/>
      <c r="EBE285" s="31"/>
      <c r="EBF285" s="31"/>
      <c r="EBG285" s="31"/>
      <c r="EBH285" s="31"/>
      <c r="EBI285" s="31"/>
      <c r="EBJ285" s="31"/>
      <c r="EBK285" s="31"/>
      <c r="EBL285" s="31"/>
      <c r="EBM285" s="31"/>
      <c r="EBN285" s="31"/>
      <c r="EBO285" s="31"/>
      <c r="EBP285" s="31"/>
      <c r="EBQ285" s="31"/>
      <c r="EBR285" s="31"/>
      <c r="EBS285" s="31"/>
      <c r="EBT285" s="31"/>
      <c r="EBU285" s="31"/>
      <c r="EBV285" s="31"/>
      <c r="EBW285" s="31"/>
      <c r="EBX285" s="31"/>
      <c r="EBY285" s="31"/>
      <c r="EBZ285" s="31"/>
      <c r="ECA285" s="31"/>
      <c r="ECB285" s="31"/>
      <c r="ECC285" s="31"/>
      <c r="ECD285" s="31"/>
      <c r="ECE285" s="31"/>
      <c r="ECF285" s="31"/>
      <c r="ECG285" s="31"/>
      <c r="ECH285" s="31"/>
      <c r="ECI285" s="31"/>
      <c r="ECJ285" s="31"/>
      <c r="ECK285" s="31"/>
      <c r="ECL285" s="31"/>
      <c r="ECM285" s="31"/>
      <c r="ECN285" s="31"/>
      <c r="ECO285" s="31"/>
      <c r="ECP285" s="31"/>
      <c r="ECQ285" s="31"/>
      <c r="ECR285" s="31"/>
      <c r="ECS285" s="31"/>
      <c r="ECT285" s="31"/>
      <c r="ECU285" s="31"/>
      <c r="ECV285" s="31"/>
      <c r="ECW285" s="31"/>
      <c r="ECX285" s="31"/>
      <c r="ECY285" s="31"/>
      <c r="ECZ285" s="31"/>
      <c r="EDA285" s="31"/>
      <c r="EDB285" s="31"/>
      <c r="EDC285" s="31"/>
      <c r="EDD285" s="31"/>
      <c r="EDE285" s="31"/>
      <c r="EDF285" s="31"/>
      <c r="EDG285" s="31"/>
      <c r="EDH285" s="31"/>
      <c r="EDI285" s="31"/>
      <c r="EDJ285" s="31"/>
      <c r="EDK285" s="31"/>
      <c r="EDL285" s="31"/>
      <c r="EDM285" s="31"/>
      <c r="EDN285" s="31"/>
      <c r="EDO285" s="31"/>
      <c r="EDP285" s="31"/>
      <c r="EDQ285" s="31"/>
      <c r="EDR285" s="31"/>
      <c r="EDS285" s="31"/>
      <c r="EDT285" s="31"/>
      <c r="EDU285" s="31"/>
      <c r="EDV285" s="31"/>
      <c r="EDW285" s="31"/>
      <c r="EDX285" s="31"/>
      <c r="EDY285" s="31"/>
      <c r="EDZ285" s="31"/>
      <c r="EEA285" s="31"/>
      <c r="EEB285" s="31"/>
      <c r="EEC285" s="31"/>
      <c r="EED285" s="31"/>
      <c r="EEE285" s="31"/>
      <c r="EEF285" s="31"/>
      <c r="EEG285" s="31"/>
      <c r="EEH285" s="31"/>
      <c r="EEI285" s="31"/>
      <c r="EEJ285" s="31"/>
      <c r="EEK285" s="31"/>
      <c r="EEL285" s="31"/>
      <c r="EEM285" s="31"/>
      <c r="EEN285" s="31"/>
      <c r="EEO285" s="31"/>
      <c r="EEP285" s="31"/>
      <c r="EEQ285" s="31"/>
      <c r="EER285" s="31"/>
      <c r="EES285" s="31"/>
      <c r="EET285" s="31"/>
      <c r="EEU285" s="31"/>
      <c r="EEV285" s="31"/>
      <c r="EEW285" s="31"/>
      <c r="EEX285" s="31"/>
      <c r="EEY285" s="31"/>
      <c r="EEZ285" s="31"/>
      <c r="EFA285" s="31"/>
      <c r="EFB285" s="31"/>
      <c r="EFC285" s="31"/>
      <c r="EFD285" s="31"/>
      <c r="EFE285" s="31"/>
      <c r="EFF285" s="31"/>
      <c r="EFG285" s="31"/>
      <c r="EFH285" s="31"/>
      <c r="EFI285" s="31"/>
      <c r="EFJ285" s="31"/>
      <c r="EFK285" s="31"/>
      <c r="EFL285" s="31"/>
      <c r="EFM285" s="31"/>
      <c r="EFN285" s="31"/>
      <c r="EFO285" s="31"/>
      <c r="EFP285" s="31"/>
      <c r="EFQ285" s="31"/>
      <c r="EFR285" s="31"/>
      <c r="EFS285" s="31"/>
      <c r="EFT285" s="31"/>
      <c r="EFU285" s="31"/>
      <c r="EFV285" s="31"/>
      <c r="EFW285" s="31"/>
      <c r="EFX285" s="31"/>
      <c r="EFY285" s="31"/>
      <c r="EFZ285" s="31"/>
      <c r="EGA285" s="31"/>
      <c r="EGB285" s="31"/>
      <c r="EGC285" s="31"/>
      <c r="EGD285" s="31"/>
      <c r="EGE285" s="31"/>
      <c r="EGF285" s="31"/>
      <c r="EGG285" s="31"/>
      <c r="EGH285" s="31"/>
      <c r="EGI285" s="31"/>
      <c r="EGJ285" s="31"/>
      <c r="EGK285" s="31"/>
      <c r="EGL285" s="31"/>
      <c r="EGM285" s="31"/>
      <c r="EGN285" s="31"/>
      <c r="EGO285" s="31"/>
      <c r="EGP285" s="31"/>
      <c r="EGQ285" s="31"/>
      <c r="EGR285" s="31"/>
      <c r="EGS285" s="31"/>
      <c r="EGT285" s="31"/>
      <c r="EGU285" s="31"/>
      <c r="EGV285" s="31"/>
      <c r="EGW285" s="31"/>
      <c r="EGX285" s="31"/>
      <c r="EGY285" s="31"/>
      <c r="EGZ285" s="31"/>
      <c r="EHA285" s="31"/>
      <c r="EHB285" s="31"/>
      <c r="EHC285" s="31"/>
      <c r="EHD285" s="31"/>
      <c r="EHE285" s="31"/>
      <c r="EHF285" s="31"/>
      <c r="EHG285" s="31"/>
      <c r="EHH285" s="31"/>
      <c r="EHI285" s="31"/>
      <c r="EHJ285" s="31"/>
      <c r="EHK285" s="31"/>
      <c r="EHL285" s="31"/>
      <c r="EHM285" s="31"/>
      <c r="EHN285" s="31"/>
      <c r="EHO285" s="31"/>
      <c r="EHP285" s="31"/>
      <c r="EHQ285" s="31"/>
      <c r="EHR285" s="31"/>
      <c r="EHS285" s="31"/>
      <c r="EHT285" s="31"/>
      <c r="EHU285" s="31"/>
      <c r="EHV285" s="31"/>
      <c r="EHW285" s="31"/>
      <c r="EHX285" s="31"/>
      <c r="EHY285" s="31"/>
      <c r="EHZ285" s="31"/>
      <c r="EIA285" s="31"/>
      <c r="EIB285" s="31"/>
      <c r="EIC285" s="31"/>
      <c r="EID285" s="31"/>
      <c r="EIE285" s="31"/>
      <c r="EIF285" s="31"/>
      <c r="EIG285" s="31"/>
      <c r="EIH285" s="31"/>
      <c r="EII285" s="31"/>
      <c r="EIJ285" s="31"/>
      <c r="EIK285" s="31"/>
      <c r="EIL285" s="31"/>
      <c r="EIM285" s="31"/>
      <c r="EIN285" s="31"/>
      <c r="EIO285" s="31"/>
      <c r="EIP285" s="31"/>
      <c r="EIQ285" s="31"/>
      <c r="EIR285" s="31"/>
      <c r="EIS285" s="31"/>
      <c r="EIT285" s="31"/>
      <c r="EIU285" s="31"/>
      <c r="EIV285" s="31"/>
      <c r="EIW285" s="31"/>
      <c r="EIX285" s="31"/>
      <c r="EIY285" s="31"/>
      <c r="EIZ285" s="31"/>
      <c r="EJA285" s="31"/>
      <c r="EJB285" s="31"/>
      <c r="EJC285" s="31"/>
      <c r="EJD285" s="31"/>
      <c r="EJE285" s="31"/>
      <c r="EJF285" s="31"/>
      <c r="EJG285" s="31"/>
      <c r="EJH285" s="31"/>
      <c r="EJI285" s="31"/>
      <c r="EJJ285" s="31"/>
      <c r="EJK285" s="31"/>
      <c r="EJL285" s="31"/>
      <c r="EJM285" s="31"/>
      <c r="EJN285" s="31"/>
      <c r="EJO285" s="31"/>
      <c r="EJP285" s="31"/>
      <c r="EJQ285" s="31"/>
      <c r="EJR285" s="31"/>
      <c r="EJS285" s="31"/>
      <c r="EJT285" s="31"/>
      <c r="EJU285" s="31"/>
      <c r="EJV285" s="31"/>
      <c r="EJW285" s="31"/>
      <c r="EJX285" s="31"/>
      <c r="EJY285" s="31"/>
      <c r="EJZ285" s="31"/>
      <c r="EKA285" s="31"/>
      <c r="EKB285" s="31"/>
      <c r="EKC285" s="31"/>
      <c r="EKD285" s="31"/>
      <c r="EKE285" s="31"/>
      <c r="EKF285" s="31"/>
      <c r="EKG285" s="31"/>
      <c r="EKH285" s="31"/>
      <c r="EKI285" s="31"/>
      <c r="EKJ285" s="31"/>
      <c r="EKK285" s="31"/>
      <c r="EKL285" s="31"/>
      <c r="EKM285" s="31"/>
      <c r="EKN285" s="31"/>
      <c r="EKO285" s="31"/>
      <c r="EKP285" s="31"/>
      <c r="EKQ285" s="31"/>
      <c r="EKR285" s="31"/>
      <c r="EKS285" s="31"/>
      <c r="EKT285" s="31"/>
      <c r="EKU285" s="31"/>
      <c r="EKV285" s="31"/>
      <c r="EKW285" s="31"/>
      <c r="EKX285" s="31"/>
      <c r="EKY285" s="31"/>
      <c r="EKZ285" s="31"/>
      <c r="ELA285" s="31"/>
      <c r="ELB285" s="31"/>
      <c r="ELC285" s="31"/>
      <c r="ELD285" s="31"/>
      <c r="ELE285" s="31"/>
      <c r="ELF285" s="31"/>
      <c r="ELG285" s="31"/>
      <c r="ELH285" s="31"/>
      <c r="ELI285" s="31"/>
      <c r="ELJ285" s="31"/>
      <c r="ELK285" s="31"/>
      <c r="ELL285" s="31"/>
      <c r="ELM285" s="31"/>
      <c r="ELN285" s="31"/>
      <c r="ELO285" s="31"/>
      <c r="ELP285" s="31"/>
      <c r="ELQ285" s="31"/>
      <c r="ELR285" s="31"/>
      <c r="ELS285" s="31"/>
      <c r="ELT285" s="31"/>
      <c r="ELU285" s="31"/>
      <c r="ELV285" s="31"/>
      <c r="ELW285" s="31"/>
      <c r="ELX285" s="31"/>
      <c r="ELY285" s="31"/>
      <c r="ELZ285" s="31"/>
      <c r="EMA285" s="31"/>
      <c r="EMB285" s="31"/>
      <c r="EMC285" s="31"/>
      <c r="EMD285" s="31"/>
      <c r="EME285" s="31"/>
      <c r="EMF285" s="31"/>
      <c r="EMG285" s="31"/>
      <c r="EMH285" s="31"/>
      <c r="EMI285" s="31"/>
      <c r="EMJ285" s="31"/>
      <c r="EMK285" s="31"/>
      <c r="EML285" s="31"/>
      <c r="EMM285" s="31"/>
      <c r="EMN285" s="31"/>
      <c r="EMO285" s="31"/>
      <c r="EMP285" s="31"/>
      <c r="EMQ285" s="31"/>
      <c r="EMR285" s="31"/>
      <c r="EMS285" s="31"/>
      <c r="EMT285" s="31"/>
      <c r="EMU285" s="31"/>
      <c r="EMV285" s="31"/>
      <c r="EMW285" s="31"/>
      <c r="EMX285" s="31"/>
      <c r="EMY285" s="31"/>
      <c r="EMZ285" s="31"/>
      <c r="ENA285" s="31"/>
      <c r="ENB285" s="31"/>
      <c r="ENC285" s="31"/>
      <c r="END285" s="31"/>
      <c r="ENE285" s="31"/>
      <c r="ENF285" s="31"/>
      <c r="ENG285" s="31"/>
      <c r="ENH285" s="31"/>
      <c r="ENI285" s="31"/>
      <c r="ENJ285" s="31"/>
      <c r="ENK285" s="31"/>
      <c r="ENL285" s="31"/>
      <c r="ENM285" s="31"/>
      <c r="ENN285" s="31"/>
      <c r="ENO285" s="31"/>
      <c r="ENP285" s="31"/>
      <c r="ENQ285" s="31"/>
      <c r="ENR285" s="31"/>
      <c r="ENS285" s="31"/>
      <c r="ENT285" s="31"/>
      <c r="ENU285" s="31"/>
      <c r="ENV285" s="31"/>
      <c r="ENW285" s="31"/>
      <c r="ENX285" s="31"/>
      <c r="ENY285" s="31"/>
      <c r="ENZ285" s="31"/>
      <c r="EOA285" s="31"/>
      <c r="EOB285" s="31"/>
      <c r="EOC285" s="31"/>
      <c r="EOD285" s="31"/>
      <c r="EOE285" s="31"/>
      <c r="EOF285" s="31"/>
      <c r="EOG285" s="31"/>
      <c r="EOH285" s="31"/>
      <c r="EOI285" s="31"/>
      <c r="EOJ285" s="31"/>
      <c r="EOK285" s="31"/>
      <c r="EOL285" s="31"/>
      <c r="EOM285" s="31"/>
      <c r="EON285" s="31"/>
      <c r="EOO285" s="31"/>
      <c r="EOP285" s="31"/>
      <c r="EOQ285" s="31"/>
      <c r="EOR285" s="31"/>
      <c r="EOS285" s="31"/>
      <c r="EOT285" s="31"/>
      <c r="EOU285" s="31"/>
      <c r="EOV285" s="31"/>
      <c r="EOW285" s="31"/>
      <c r="EOX285" s="31"/>
      <c r="EOY285" s="31"/>
      <c r="EOZ285" s="31"/>
      <c r="EPA285" s="31"/>
      <c r="EPB285" s="31"/>
      <c r="EPC285" s="31"/>
      <c r="EPD285" s="31"/>
      <c r="EPE285" s="31"/>
      <c r="EPF285" s="31"/>
      <c r="EPG285" s="31"/>
      <c r="EPH285" s="31"/>
      <c r="EPI285" s="31"/>
      <c r="EPJ285" s="31"/>
      <c r="EPK285" s="31"/>
      <c r="EPL285" s="31"/>
      <c r="EPM285" s="31"/>
      <c r="EPN285" s="31"/>
      <c r="EPO285" s="31"/>
      <c r="EPP285" s="31"/>
      <c r="EPQ285" s="31"/>
      <c r="EPR285" s="31"/>
      <c r="EPS285" s="31"/>
      <c r="EPT285" s="31"/>
      <c r="EPU285" s="31"/>
      <c r="EPV285" s="31"/>
      <c r="EPW285" s="31"/>
      <c r="EPX285" s="31"/>
      <c r="EPY285" s="31"/>
      <c r="EPZ285" s="31"/>
      <c r="EQA285" s="31"/>
      <c r="EQB285" s="31"/>
      <c r="EQC285" s="31"/>
      <c r="EQD285" s="31"/>
      <c r="EQE285" s="31"/>
      <c r="EQF285" s="31"/>
      <c r="EQG285" s="31"/>
      <c r="EQH285" s="31"/>
      <c r="EQI285" s="31"/>
      <c r="EQJ285" s="31"/>
      <c r="EQK285" s="31"/>
      <c r="EQL285" s="31"/>
      <c r="EQM285" s="31"/>
      <c r="EQN285" s="31"/>
      <c r="EQO285" s="31"/>
      <c r="EQP285" s="31"/>
      <c r="EQQ285" s="31"/>
      <c r="EQR285" s="31"/>
      <c r="EQS285" s="31"/>
      <c r="EQT285" s="31"/>
      <c r="EQU285" s="31"/>
      <c r="EQV285" s="31"/>
      <c r="EQW285" s="31"/>
      <c r="EQX285" s="31"/>
      <c r="EQY285" s="31"/>
      <c r="EQZ285" s="31"/>
      <c r="ERA285" s="31"/>
      <c r="ERB285" s="31"/>
      <c r="ERC285" s="31"/>
      <c r="ERD285" s="31"/>
      <c r="ERE285" s="31"/>
      <c r="ERF285" s="31"/>
      <c r="ERG285" s="31"/>
      <c r="ERH285" s="31"/>
      <c r="ERI285" s="31"/>
      <c r="ERJ285" s="31"/>
      <c r="ERK285" s="31"/>
      <c r="ERL285" s="31"/>
      <c r="ERM285" s="31"/>
      <c r="ERN285" s="31"/>
      <c r="ERO285" s="31"/>
      <c r="ERP285" s="31"/>
      <c r="ERQ285" s="31"/>
      <c r="ERR285" s="31"/>
      <c r="ERS285" s="31"/>
      <c r="ERT285" s="31"/>
      <c r="ERU285" s="31"/>
      <c r="ERV285" s="31"/>
      <c r="ERW285" s="31"/>
      <c r="ERX285" s="31"/>
      <c r="ERY285" s="31"/>
      <c r="ERZ285" s="31"/>
      <c r="ESA285" s="31"/>
      <c r="ESB285" s="31"/>
      <c r="ESC285" s="31"/>
      <c r="ESD285" s="31"/>
      <c r="ESE285" s="31"/>
      <c r="ESF285" s="31"/>
      <c r="ESG285" s="31"/>
      <c r="ESH285" s="31"/>
      <c r="ESI285" s="31"/>
      <c r="ESJ285" s="31"/>
      <c r="ESK285" s="31"/>
      <c r="ESL285" s="31"/>
      <c r="ESM285" s="31"/>
      <c r="ESN285" s="31"/>
      <c r="ESO285" s="31"/>
      <c r="ESP285" s="31"/>
      <c r="ESQ285" s="31"/>
      <c r="ESR285" s="31"/>
      <c r="ESS285" s="31"/>
      <c r="EST285" s="31"/>
      <c r="ESU285" s="31"/>
      <c r="ESV285" s="31"/>
      <c r="ESW285" s="31"/>
      <c r="ESX285" s="31"/>
      <c r="ESY285" s="31"/>
      <c r="ESZ285" s="31"/>
      <c r="ETA285" s="31"/>
      <c r="ETB285" s="31"/>
      <c r="ETC285" s="31"/>
      <c r="ETD285" s="31"/>
      <c r="ETE285" s="31"/>
      <c r="ETF285" s="31"/>
      <c r="ETG285" s="31"/>
      <c r="ETH285" s="31"/>
      <c r="ETI285" s="31"/>
      <c r="ETJ285" s="31"/>
      <c r="ETK285" s="31"/>
      <c r="ETL285" s="31"/>
      <c r="ETM285" s="31"/>
      <c r="ETN285" s="31"/>
      <c r="ETO285" s="31"/>
      <c r="ETP285" s="31"/>
      <c r="ETQ285" s="31"/>
      <c r="ETR285" s="31"/>
      <c r="ETS285" s="31"/>
      <c r="ETT285" s="31"/>
      <c r="ETU285" s="31"/>
      <c r="ETV285" s="31"/>
      <c r="ETW285" s="31"/>
      <c r="ETX285" s="31"/>
      <c r="ETY285" s="31"/>
      <c r="ETZ285" s="31"/>
      <c r="EUA285" s="31"/>
      <c r="EUB285" s="31"/>
      <c r="EUC285" s="31"/>
      <c r="EUD285" s="31"/>
      <c r="EUE285" s="31"/>
      <c r="EUF285" s="31"/>
      <c r="EUG285" s="31"/>
      <c r="EUH285" s="31"/>
      <c r="EUI285" s="31"/>
      <c r="EUJ285" s="31"/>
      <c r="EUK285" s="31"/>
      <c r="EUL285" s="31"/>
      <c r="EUM285" s="31"/>
      <c r="EUN285" s="31"/>
      <c r="EUO285" s="31"/>
      <c r="EUP285" s="31"/>
      <c r="EUQ285" s="31"/>
      <c r="EUR285" s="31"/>
      <c r="EUS285" s="31"/>
      <c r="EUT285" s="31"/>
      <c r="EUU285" s="31"/>
      <c r="EUV285" s="31"/>
      <c r="EUW285" s="31"/>
      <c r="EUX285" s="31"/>
      <c r="EUY285" s="31"/>
      <c r="EUZ285" s="31"/>
      <c r="EVA285" s="31"/>
      <c r="EVB285" s="31"/>
      <c r="EVC285" s="31"/>
      <c r="EVD285" s="31"/>
      <c r="EVE285" s="31"/>
      <c r="EVF285" s="31"/>
      <c r="EVG285" s="31"/>
      <c r="EVH285" s="31"/>
      <c r="EVI285" s="31"/>
      <c r="EVJ285" s="31"/>
      <c r="EVK285" s="31"/>
      <c r="EVL285" s="31"/>
      <c r="EVM285" s="31"/>
      <c r="EVN285" s="31"/>
      <c r="EVO285" s="31"/>
      <c r="EVP285" s="31"/>
      <c r="EVQ285" s="31"/>
      <c r="EVR285" s="31"/>
      <c r="EVS285" s="31"/>
      <c r="EVT285" s="31"/>
      <c r="EVU285" s="31"/>
      <c r="EVV285" s="31"/>
      <c r="EVW285" s="31"/>
      <c r="EVX285" s="31"/>
      <c r="EVY285" s="31"/>
      <c r="EVZ285" s="31"/>
      <c r="EWA285" s="31"/>
      <c r="EWB285" s="31"/>
      <c r="EWC285" s="31"/>
      <c r="EWD285" s="31"/>
      <c r="EWE285" s="31"/>
      <c r="EWF285" s="31"/>
      <c r="EWG285" s="31"/>
      <c r="EWH285" s="31"/>
      <c r="EWI285" s="31"/>
      <c r="EWJ285" s="31"/>
      <c r="EWK285" s="31"/>
      <c r="EWL285" s="31"/>
      <c r="EWM285" s="31"/>
      <c r="EWN285" s="31"/>
      <c r="EWO285" s="31"/>
      <c r="EWP285" s="31"/>
      <c r="EWQ285" s="31"/>
      <c r="EWR285" s="31"/>
      <c r="EWS285" s="31"/>
      <c r="EWT285" s="31"/>
      <c r="EWU285" s="31"/>
      <c r="EWV285" s="31"/>
      <c r="EWW285" s="31"/>
      <c r="EWX285" s="31"/>
      <c r="EWY285" s="31"/>
      <c r="EWZ285" s="31"/>
      <c r="EXA285" s="31"/>
      <c r="EXB285" s="31"/>
      <c r="EXC285" s="31"/>
      <c r="EXD285" s="31"/>
      <c r="EXE285" s="31"/>
      <c r="EXF285" s="31"/>
      <c r="EXG285" s="31"/>
      <c r="EXH285" s="31"/>
      <c r="EXI285" s="31"/>
      <c r="EXJ285" s="31"/>
      <c r="EXK285" s="31"/>
      <c r="EXL285" s="31"/>
      <c r="EXM285" s="31"/>
      <c r="EXN285" s="31"/>
      <c r="EXO285" s="31"/>
      <c r="EXP285" s="31"/>
      <c r="EXQ285" s="31"/>
      <c r="EXR285" s="31"/>
      <c r="EXS285" s="31"/>
      <c r="EXT285" s="31"/>
      <c r="EXU285" s="31"/>
      <c r="EXV285" s="31"/>
      <c r="EXW285" s="31"/>
      <c r="EXX285" s="31"/>
      <c r="EXY285" s="31"/>
      <c r="EXZ285" s="31"/>
      <c r="EYA285" s="31"/>
      <c r="EYB285" s="31"/>
      <c r="EYC285" s="31"/>
      <c r="EYD285" s="31"/>
      <c r="EYE285" s="31"/>
      <c r="EYF285" s="31"/>
      <c r="EYG285" s="31"/>
      <c r="EYH285" s="31"/>
      <c r="EYI285" s="31"/>
      <c r="EYJ285" s="31"/>
      <c r="EYK285" s="31"/>
      <c r="EYL285" s="31"/>
      <c r="EYM285" s="31"/>
      <c r="EYN285" s="31"/>
      <c r="EYO285" s="31"/>
      <c r="EYP285" s="31"/>
      <c r="EYQ285" s="31"/>
      <c r="EYR285" s="31"/>
      <c r="EYS285" s="31"/>
      <c r="EYT285" s="31"/>
      <c r="EYU285" s="31"/>
      <c r="EYV285" s="31"/>
      <c r="EYW285" s="31"/>
      <c r="EYX285" s="31"/>
      <c r="EYY285" s="31"/>
      <c r="EYZ285" s="31"/>
      <c r="EZA285" s="31"/>
      <c r="EZB285" s="31"/>
      <c r="EZC285" s="31"/>
      <c r="EZD285" s="31"/>
      <c r="EZE285" s="31"/>
      <c r="EZF285" s="31"/>
      <c r="EZG285" s="31"/>
      <c r="EZH285" s="31"/>
      <c r="EZI285" s="31"/>
      <c r="EZJ285" s="31"/>
      <c r="EZK285" s="31"/>
      <c r="EZL285" s="31"/>
      <c r="EZM285" s="31"/>
      <c r="EZN285" s="31"/>
      <c r="EZO285" s="31"/>
      <c r="EZP285" s="31"/>
      <c r="EZQ285" s="31"/>
      <c r="EZR285" s="31"/>
      <c r="EZS285" s="31"/>
      <c r="EZT285" s="31"/>
      <c r="EZU285" s="31"/>
      <c r="EZV285" s="31"/>
      <c r="EZW285" s="31"/>
      <c r="EZX285" s="31"/>
      <c r="EZY285" s="31"/>
      <c r="EZZ285" s="31"/>
      <c r="FAA285" s="31"/>
      <c r="FAB285" s="31"/>
      <c r="FAC285" s="31"/>
      <c r="FAD285" s="31"/>
      <c r="FAE285" s="31"/>
      <c r="FAF285" s="31"/>
      <c r="FAG285" s="31"/>
      <c r="FAH285" s="31"/>
      <c r="FAI285" s="31"/>
      <c r="FAJ285" s="31"/>
      <c r="FAK285" s="31"/>
      <c r="FAL285" s="31"/>
      <c r="FAM285" s="31"/>
      <c r="FAN285" s="31"/>
      <c r="FAO285" s="31"/>
      <c r="FAP285" s="31"/>
      <c r="FAQ285" s="31"/>
      <c r="FAR285" s="31"/>
      <c r="FAS285" s="31"/>
      <c r="FAT285" s="31"/>
      <c r="FAU285" s="31"/>
      <c r="FAV285" s="31"/>
      <c r="FAW285" s="31"/>
      <c r="FAX285" s="31"/>
      <c r="FAY285" s="31"/>
      <c r="FAZ285" s="31"/>
      <c r="FBA285" s="31"/>
      <c r="FBB285" s="31"/>
      <c r="FBC285" s="31"/>
      <c r="FBD285" s="31"/>
      <c r="FBE285" s="31"/>
      <c r="FBF285" s="31"/>
      <c r="FBG285" s="31"/>
      <c r="FBH285" s="31"/>
      <c r="FBI285" s="31"/>
      <c r="FBJ285" s="31"/>
      <c r="FBK285" s="31"/>
      <c r="FBL285" s="31"/>
      <c r="FBM285" s="31"/>
      <c r="FBN285" s="31"/>
      <c r="FBO285" s="31"/>
      <c r="FBP285" s="31"/>
      <c r="FBQ285" s="31"/>
      <c r="FBR285" s="31"/>
      <c r="FBS285" s="31"/>
      <c r="FBT285" s="31"/>
      <c r="FBU285" s="31"/>
      <c r="FBV285" s="31"/>
      <c r="FBW285" s="31"/>
      <c r="FBX285" s="31"/>
      <c r="FBY285" s="31"/>
      <c r="FBZ285" s="31"/>
      <c r="FCA285" s="31"/>
      <c r="FCB285" s="31"/>
      <c r="FCC285" s="31"/>
      <c r="FCD285" s="31"/>
      <c r="FCE285" s="31"/>
      <c r="FCF285" s="31"/>
      <c r="FCG285" s="31"/>
      <c r="FCH285" s="31"/>
      <c r="FCI285" s="31"/>
      <c r="FCJ285" s="31"/>
      <c r="FCK285" s="31"/>
      <c r="FCL285" s="31"/>
      <c r="FCM285" s="31"/>
      <c r="FCN285" s="31"/>
      <c r="FCO285" s="31"/>
      <c r="FCP285" s="31"/>
      <c r="FCQ285" s="31"/>
      <c r="FCR285" s="31"/>
      <c r="FCS285" s="31"/>
      <c r="FCT285" s="31"/>
      <c r="FCU285" s="31"/>
      <c r="FCV285" s="31"/>
      <c r="FCW285" s="31"/>
      <c r="FCX285" s="31"/>
      <c r="FCY285" s="31"/>
      <c r="FCZ285" s="31"/>
      <c r="FDA285" s="31"/>
      <c r="FDB285" s="31"/>
      <c r="FDC285" s="31"/>
      <c r="FDD285" s="31"/>
      <c r="FDE285" s="31"/>
      <c r="FDF285" s="31"/>
      <c r="FDG285" s="31"/>
      <c r="FDH285" s="31"/>
      <c r="FDI285" s="31"/>
      <c r="FDJ285" s="31"/>
      <c r="FDK285" s="31"/>
      <c r="FDL285" s="31"/>
      <c r="FDM285" s="31"/>
      <c r="FDN285" s="31"/>
      <c r="FDO285" s="31"/>
      <c r="FDP285" s="31"/>
      <c r="FDQ285" s="31"/>
      <c r="FDR285" s="31"/>
      <c r="FDS285" s="31"/>
      <c r="FDT285" s="31"/>
      <c r="FDU285" s="31"/>
      <c r="FDV285" s="31"/>
      <c r="FDW285" s="31"/>
      <c r="FDX285" s="31"/>
      <c r="FDY285" s="31"/>
      <c r="FDZ285" s="31"/>
      <c r="FEA285" s="31"/>
      <c r="FEB285" s="31"/>
      <c r="FEC285" s="31"/>
      <c r="FED285" s="31"/>
      <c r="FEE285" s="31"/>
      <c r="FEF285" s="31"/>
      <c r="FEG285" s="31"/>
      <c r="FEH285" s="31"/>
      <c r="FEI285" s="31"/>
      <c r="FEJ285" s="31"/>
      <c r="FEK285" s="31"/>
      <c r="FEL285" s="31"/>
      <c r="FEM285" s="31"/>
      <c r="FEN285" s="31"/>
      <c r="FEO285" s="31"/>
      <c r="FEP285" s="31"/>
      <c r="FEQ285" s="31"/>
      <c r="FER285" s="31"/>
      <c r="FES285" s="31"/>
      <c r="FET285" s="31"/>
      <c r="FEU285" s="31"/>
      <c r="FEV285" s="31"/>
      <c r="FEW285" s="31"/>
      <c r="FEX285" s="31"/>
      <c r="FEY285" s="31"/>
      <c r="FEZ285" s="31"/>
      <c r="FFA285" s="31"/>
      <c r="FFB285" s="31"/>
      <c r="FFC285" s="31"/>
      <c r="FFD285" s="31"/>
      <c r="FFE285" s="31"/>
      <c r="FFF285" s="31"/>
      <c r="FFG285" s="31"/>
      <c r="FFH285" s="31"/>
      <c r="FFI285" s="31"/>
      <c r="FFJ285" s="31"/>
      <c r="FFK285" s="31"/>
      <c r="FFL285" s="31"/>
      <c r="FFM285" s="31"/>
      <c r="FFN285" s="31"/>
      <c r="FFO285" s="31"/>
      <c r="FFP285" s="31"/>
      <c r="FFQ285" s="31"/>
      <c r="FFR285" s="31"/>
      <c r="FFS285" s="31"/>
      <c r="FFT285" s="31"/>
      <c r="FFU285" s="31"/>
      <c r="FFV285" s="31"/>
      <c r="FFW285" s="31"/>
      <c r="FFX285" s="31"/>
      <c r="FFY285" s="31"/>
      <c r="FFZ285" s="31"/>
      <c r="FGA285" s="31"/>
      <c r="FGB285" s="31"/>
      <c r="FGC285" s="31"/>
      <c r="FGD285" s="31"/>
      <c r="FGE285" s="31"/>
      <c r="FGF285" s="31"/>
      <c r="FGG285" s="31"/>
      <c r="FGH285" s="31"/>
      <c r="FGI285" s="31"/>
      <c r="FGJ285" s="31"/>
      <c r="FGK285" s="31"/>
      <c r="FGL285" s="31"/>
      <c r="FGM285" s="31"/>
      <c r="FGN285" s="31"/>
      <c r="FGO285" s="31"/>
      <c r="FGP285" s="31"/>
      <c r="FGQ285" s="31"/>
      <c r="FGR285" s="31"/>
      <c r="FGS285" s="31"/>
      <c r="FGT285" s="31"/>
      <c r="FGU285" s="31"/>
      <c r="FGV285" s="31"/>
      <c r="FGW285" s="31"/>
      <c r="FGX285" s="31"/>
      <c r="FGY285" s="31"/>
      <c r="FGZ285" s="31"/>
      <c r="FHA285" s="31"/>
      <c r="FHB285" s="31"/>
      <c r="FHC285" s="31"/>
      <c r="FHD285" s="31"/>
      <c r="FHE285" s="31"/>
      <c r="FHF285" s="31"/>
      <c r="FHG285" s="31"/>
      <c r="FHH285" s="31"/>
      <c r="FHI285" s="31"/>
      <c r="FHJ285" s="31"/>
      <c r="FHK285" s="31"/>
      <c r="FHL285" s="31"/>
      <c r="FHM285" s="31"/>
      <c r="FHN285" s="31"/>
      <c r="FHO285" s="31"/>
      <c r="FHP285" s="31"/>
      <c r="FHQ285" s="31"/>
      <c r="FHR285" s="31"/>
      <c r="FHS285" s="31"/>
      <c r="FHT285" s="31"/>
      <c r="FHU285" s="31"/>
      <c r="FHV285" s="31"/>
      <c r="FHW285" s="31"/>
      <c r="FHX285" s="31"/>
      <c r="FHY285" s="31"/>
      <c r="FHZ285" s="31"/>
      <c r="FIA285" s="31"/>
      <c r="FIB285" s="31"/>
      <c r="FIC285" s="31"/>
      <c r="FID285" s="31"/>
      <c r="FIE285" s="31"/>
      <c r="FIF285" s="31"/>
      <c r="FIG285" s="31"/>
      <c r="FIH285" s="31"/>
      <c r="FII285" s="31"/>
      <c r="FIJ285" s="31"/>
      <c r="FIK285" s="31"/>
      <c r="FIL285" s="31"/>
      <c r="FIM285" s="31"/>
      <c r="FIN285" s="31"/>
      <c r="FIO285" s="31"/>
      <c r="FIP285" s="31"/>
      <c r="FIQ285" s="31"/>
      <c r="FIR285" s="31"/>
      <c r="FIS285" s="31"/>
      <c r="FIT285" s="31"/>
      <c r="FIU285" s="31"/>
      <c r="FIV285" s="31"/>
      <c r="FIW285" s="31"/>
      <c r="FIX285" s="31"/>
      <c r="FIY285" s="31"/>
      <c r="FIZ285" s="31"/>
      <c r="FJA285" s="31"/>
      <c r="FJB285" s="31"/>
      <c r="FJC285" s="31"/>
      <c r="FJD285" s="31"/>
      <c r="FJE285" s="31"/>
      <c r="FJF285" s="31"/>
      <c r="FJG285" s="31"/>
      <c r="FJH285" s="31"/>
      <c r="FJI285" s="31"/>
      <c r="FJJ285" s="31"/>
      <c r="FJK285" s="31"/>
      <c r="FJL285" s="31"/>
      <c r="FJM285" s="31"/>
      <c r="FJN285" s="31"/>
      <c r="FJO285" s="31"/>
      <c r="FJP285" s="31"/>
      <c r="FJQ285" s="31"/>
      <c r="FJR285" s="31"/>
      <c r="FJS285" s="31"/>
      <c r="FJT285" s="31"/>
      <c r="FJU285" s="31"/>
      <c r="FJV285" s="31"/>
      <c r="FJW285" s="31"/>
      <c r="FJX285" s="31"/>
      <c r="FJY285" s="31"/>
      <c r="FJZ285" s="31"/>
      <c r="FKA285" s="31"/>
      <c r="FKB285" s="31"/>
      <c r="FKC285" s="31"/>
      <c r="FKD285" s="31"/>
      <c r="FKE285" s="31"/>
      <c r="FKF285" s="31"/>
      <c r="FKG285" s="31"/>
      <c r="FKH285" s="31"/>
      <c r="FKI285" s="31"/>
      <c r="FKJ285" s="31"/>
      <c r="FKK285" s="31"/>
      <c r="FKL285" s="31"/>
      <c r="FKM285" s="31"/>
      <c r="FKN285" s="31"/>
      <c r="FKO285" s="31"/>
      <c r="FKP285" s="31"/>
      <c r="FKQ285" s="31"/>
      <c r="FKR285" s="31"/>
      <c r="FKS285" s="31"/>
      <c r="FKT285" s="31"/>
      <c r="FKU285" s="31"/>
      <c r="FKV285" s="31"/>
      <c r="FKW285" s="31"/>
      <c r="FKX285" s="31"/>
      <c r="FKY285" s="31"/>
      <c r="FKZ285" s="31"/>
      <c r="FLA285" s="31"/>
      <c r="FLB285" s="31"/>
      <c r="FLC285" s="31"/>
      <c r="FLD285" s="31"/>
      <c r="FLE285" s="31"/>
      <c r="FLF285" s="31"/>
      <c r="FLG285" s="31"/>
      <c r="FLH285" s="31"/>
      <c r="FLI285" s="31"/>
      <c r="FLJ285" s="31"/>
      <c r="FLK285" s="31"/>
      <c r="FLL285" s="31"/>
      <c r="FLM285" s="31"/>
      <c r="FLN285" s="31"/>
      <c r="FLO285" s="31"/>
      <c r="FLP285" s="31"/>
      <c r="FLQ285" s="31"/>
      <c r="FLR285" s="31"/>
      <c r="FLS285" s="31"/>
      <c r="FLT285" s="31"/>
      <c r="FLU285" s="31"/>
      <c r="FLV285" s="31"/>
      <c r="FLW285" s="31"/>
      <c r="FLX285" s="31"/>
      <c r="FLY285" s="31"/>
      <c r="FLZ285" s="31"/>
      <c r="FMA285" s="31"/>
      <c r="FMB285" s="31"/>
      <c r="FMC285" s="31"/>
      <c r="FMD285" s="31"/>
      <c r="FME285" s="31"/>
      <c r="FMF285" s="31"/>
      <c r="FMG285" s="31"/>
      <c r="FMH285" s="31"/>
      <c r="FMI285" s="31"/>
      <c r="FMJ285" s="31"/>
      <c r="FMK285" s="31"/>
      <c r="FML285" s="31"/>
      <c r="FMM285" s="31"/>
      <c r="FMN285" s="31"/>
      <c r="FMO285" s="31"/>
      <c r="FMP285" s="31"/>
      <c r="FMQ285" s="31"/>
      <c r="FMR285" s="31"/>
      <c r="FMS285" s="31"/>
      <c r="FMT285" s="31"/>
      <c r="FMU285" s="31"/>
      <c r="FMV285" s="31"/>
      <c r="FMW285" s="31"/>
      <c r="FMX285" s="31"/>
      <c r="FMY285" s="31"/>
      <c r="FMZ285" s="31"/>
      <c r="FNA285" s="31"/>
      <c r="FNB285" s="31"/>
      <c r="FNC285" s="31"/>
      <c r="FND285" s="31"/>
      <c r="FNE285" s="31"/>
      <c r="FNF285" s="31"/>
      <c r="FNG285" s="31"/>
      <c r="FNH285" s="31"/>
      <c r="FNI285" s="31"/>
      <c r="FNJ285" s="31"/>
      <c r="FNK285" s="31"/>
      <c r="FNL285" s="31"/>
      <c r="FNM285" s="31"/>
      <c r="FNN285" s="31"/>
      <c r="FNO285" s="31"/>
      <c r="FNP285" s="31"/>
      <c r="FNQ285" s="31"/>
      <c r="FNR285" s="31"/>
      <c r="FNS285" s="31"/>
      <c r="FNT285" s="31"/>
      <c r="FNU285" s="31"/>
      <c r="FNV285" s="31"/>
      <c r="FNW285" s="31"/>
      <c r="FNX285" s="31"/>
      <c r="FNY285" s="31"/>
      <c r="FNZ285" s="31"/>
      <c r="FOA285" s="31"/>
      <c r="FOB285" s="31"/>
      <c r="FOC285" s="31"/>
      <c r="FOD285" s="31"/>
      <c r="FOE285" s="31"/>
      <c r="FOF285" s="31"/>
      <c r="FOG285" s="31"/>
      <c r="FOH285" s="31"/>
      <c r="FOI285" s="31"/>
      <c r="FOJ285" s="31"/>
      <c r="FOK285" s="31"/>
      <c r="FOL285" s="31"/>
      <c r="FOM285" s="31"/>
      <c r="FON285" s="31"/>
      <c r="FOO285" s="31"/>
      <c r="FOP285" s="31"/>
      <c r="FOQ285" s="31"/>
      <c r="FOR285" s="31"/>
      <c r="FOS285" s="31"/>
      <c r="FOT285" s="31"/>
      <c r="FOU285" s="31"/>
      <c r="FOV285" s="31"/>
      <c r="FOW285" s="31"/>
      <c r="FOX285" s="31"/>
      <c r="FOY285" s="31"/>
      <c r="FOZ285" s="31"/>
      <c r="FPA285" s="31"/>
      <c r="FPB285" s="31"/>
      <c r="FPC285" s="31"/>
      <c r="FPD285" s="31"/>
      <c r="FPE285" s="31"/>
      <c r="FPF285" s="31"/>
      <c r="FPG285" s="31"/>
      <c r="FPH285" s="31"/>
      <c r="FPI285" s="31"/>
      <c r="FPJ285" s="31"/>
      <c r="FPK285" s="31"/>
      <c r="FPL285" s="31"/>
      <c r="FPM285" s="31"/>
      <c r="FPN285" s="31"/>
      <c r="FPO285" s="31"/>
      <c r="FPP285" s="31"/>
      <c r="FPQ285" s="31"/>
      <c r="FPR285" s="31"/>
      <c r="FPS285" s="31"/>
      <c r="FPT285" s="31"/>
      <c r="FPU285" s="31"/>
      <c r="FPV285" s="31"/>
      <c r="FPW285" s="31"/>
      <c r="FPX285" s="31"/>
      <c r="FPY285" s="31"/>
      <c r="FPZ285" s="31"/>
      <c r="FQA285" s="31"/>
      <c r="FQB285" s="31"/>
      <c r="FQC285" s="31"/>
      <c r="FQD285" s="31"/>
      <c r="FQE285" s="31"/>
      <c r="FQF285" s="31"/>
      <c r="FQG285" s="31"/>
      <c r="FQH285" s="31"/>
      <c r="FQI285" s="31"/>
      <c r="FQJ285" s="31"/>
      <c r="FQK285" s="31"/>
      <c r="FQL285" s="31"/>
      <c r="FQM285" s="31"/>
      <c r="FQN285" s="31"/>
      <c r="FQO285" s="31"/>
      <c r="FQP285" s="31"/>
      <c r="FQQ285" s="31"/>
      <c r="FQR285" s="31"/>
      <c r="FQS285" s="31"/>
      <c r="FQT285" s="31"/>
      <c r="FQU285" s="31"/>
      <c r="FQV285" s="31"/>
      <c r="FQW285" s="31"/>
      <c r="FQX285" s="31"/>
      <c r="FQY285" s="31"/>
      <c r="FQZ285" s="31"/>
      <c r="FRA285" s="31"/>
      <c r="FRB285" s="31"/>
      <c r="FRC285" s="31"/>
      <c r="FRD285" s="31"/>
      <c r="FRE285" s="31"/>
      <c r="FRF285" s="31"/>
      <c r="FRG285" s="31"/>
      <c r="FRH285" s="31"/>
      <c r="FRI285" s="31"/>
      <c r="FRJ285" s="31"/>
      <c r="FRK285" s="31"/>
      <c r="FRL285" s="31"/>
      <c r="FRM285" s="31"/>
      <c r="FRN285" s="31"/>
      <c r="FRO285" s="31"/>
      <c r="FRP285" s="31"/>
      <c r="FRQ285" s="31"/>
      <c r="FRR285" s="31"/>
      <c r="FRS285" s="31"/>
      <c r="FRT285" s="31"/>
      <c r="FRU285" s="31"/>
      <c r="FRV285" s="31"/>
      <c r="FRW285" s="31"/>
      <c r="FRX285" s="31"/>
      <c r="FRY285" s="31"/>
      <c r="FRZ285" s="31"/>
      <c r="FSA285" s="31"/>
      <c r="FSB285" s="31"/>
      <c r="FSC285" s="31"/>
      <c r="FSD285" s="31"/>
      <c r="FSE285" s="31"/>
      <c r="FSF285" s="31"/>
      <c r="FSG285" s="31"/>
      <c r="FSH285" s="31"/>
      <c r="FSI285" s="31"/>
      <c r="FSJ285" s="31"/>
      <c r="FSK285" s="31"/>
      <c r="FSL285" s="31"/>
      <c r="FSM285" s="31"/>
      <c r="FSN285" s="31"/>
      <c r="FSO285" s="31"/>
      <c r="FSP285" s="31"/>
      <c r="FSQ285" s="31"/>
      <c r="FSR285" s="31"/>
      <c r="FSS285" s="31"/>
      <c r="FST285" s="31"/>
      <c r="FSU285" s="31"/>
      <c r="FSV285" s="31"/>
      <c r="FSW285" s="31"/>
      <c r="FSX285" s="31"/>
      <c r="FSY285" s="31"/>
      <c r="FSZ285" s="31"/>
      <c r="FTA285" s="31"/>
      <c r="FTB285" s="31"/>
      <c r="FTC285" s="31"/>
      <c r="FTD285" s="31"/>
      <c r="FTE285" s="31"/>
      <c r="FTF285" s="31"/>
      <c r="FTG285" s="31"/>
      <c r="FTH285" s="31"/>
      <c r="FTI285" s="31"/>
      <c r="FTJ285" s="31"/>
      <c r="FTK285" s="31"/>
      <c r="FTL285" s="31"/>
      <c r="FTM285" s="31"/>
      <c r="FTN285" s="31"/>
      <c r="FTO285" s="31"/>
      <c r="FTP285" s="31"/>
      <c r="FTQ285" s="31"/>
      <c r="FTR285" s="31"/>
      <c r="FTS285" s="31"/>
      <c r="FTT285" s="31"/>
      <c r="FTU285" s="31"/>
      <c r="FTV285" s="31"/>
      <c r="FTW285" s="31"/>
      <c r="FTX285" s="31"/>
      <c r="FTY285" s="31"/>
      <c r="FTZ285" s="31"/>
      <c r="FUA285" s="31"/>
      <c r="FUB285" s="31"/>
      <c r="FUC285" s="31"/>
      <c r="FUD285" s="31"/>
      <c r="FUE285" s="31"/>
      <c r="FUF285" s="31"/>
      <c r="FUG285" s="31"/>
      <c r="FUH285" s="31"/>
      <c r="FUI285" s="31"/>
      <c r="FUJ285" s="31"/>
      <c r="FUK285" s="31"/>
      <c r="FUL285" s="31"/>
      <c r="FUM285" s="31"/>
      <c r="FUN285" s="31"/>
      <c r="FUO285" s="31"/>
      <c r="FUP285" s="31"/>
      <c r="FUQ285" s="31"/>
      <c r="FUR285" s="31"/>
      <c r="FUS285" s="31"/>
      <c r="FUT285" s="31"/>
      <c r="FUU285" s="31"/>
      <c r="FUV285" s="31"/>
      <c r="FUW285" s="31"/>
      <c r="FUX285" s="31"/>
      <c r="FUY285" s="31"/>
      <c r="FUZ285" s="31"/>
      <c r="FVA285" s="31"/>
      <c r="FVB285" s="31"/>
      <c r="FVC285" s="31"/>
      <c r="FVD285" s="31"/>
      <c r="FVE285" s="31"/>
      <c r="FVF285" s="31"/>
      <c r="FVG285" s="31"/>
      <c r="FVH285" s="31"/>
      <c r="FVI285" s="31"/>
      <c r="FVJ285" s="31"/>
      <c r="FVK285" s="31"/>
      <c r="FVL285" s="31"/>
      <c r="FVM285" s="31"/>
      <c r="FVN285" s="31"/>
      <c r="FVO285" s="31"/>
      <c r="FVP285" s="31"/>
      <c r="FVQ285" s="31"/>
      <c r="FVR285" s="31"/>
      <c r="FVS285" s="31"/>
      <c r="FVT285" s="31"/>
      <c r="FVU285" s="31"/>
      <c r="FVV285" s="31"/>
      <c r="FVW285" s="31"/>
      <c r="FVX285" s="31"/>
      <c r="FVY285" s="31"/>
      <c r="FVZ285" s="31"/>
      <c r="FWA285" s="31"/>
      <c r="FWB285" s="31"/>
      <c r="FWC285" s="31"/>
      <c r="FWD285" s="31"/>
      <c r="FWE285" s="31"/>
      <c r="FWF285" s="31"/>
      <c r="FWG285" s="31"/>
      <c r="FWH285" s="31"/>
      <c r="FWI285" s="31"/>
      <c r="FWJ285" s="31"/>
      <c r="FWK285" s="31"/>
      <c r="FWL285" s="31"/>
      <c r="FWM285" s="31"/>
      <c r="FWN285" s="31"/>
      <c r="FWO285" s="31"/>
      <c r="FWP285" s="31"/>
      <c r="FWQ285" s="31"/>
      <c r="FWR285" s="31"/>
      <c r="FWS285" s="31"/>
      <c r="FWT285" s="31"/>
      <c r="FWU285" s="31"/>
      <c r="FWV285" s="31"/>
      <c r="FWW285" s="31"/>
      <c r="FWX285" s="31"/>
      <c r="FWY285" s="31"/>
      <c r="FWZ285" s="31"/>
      <c r="FXA285" s="31"/>
      <c r="FXB285" s="31"/>
      <c r="FXC285" s="31"/>
      <c r="FXD285" s="31"/>
      <c r="FXE285" s="31"/>
      <c r="FXF285" s="31"/>
      <c r="FXG285" s="31"/>
      <c r="FXH285" s="31"/>
      <c r="FXI285" s="31"/>
      <c r="FXJ285" s="31"/>
      <c r="FXK285" s="31"/>
      <c r="FXL285" s="31"/>
      <c r="FXM285" s="31"/>
      <c r="FXN285" s="31"/>
      <c r="FXO285" s="31"/>
      <c r="FXP285" s="31"/>
      <c r="FXQ285" s="31"/>
      <c r="FXR285" s="31"/>
      <c r="FXS285" s="31"/>
      <c r="FXT285" s="31"/>
      <c r="FXU285" s="31"/>
      <c r="FXV285" s="31"/>
      <c r="FXW285" s="31"/>
      <c r="FXX285" s="31"/>
      <c r="FXY285" s="31"/>
      <c r="FXZ285" s="31"/>
      <c r="FYA285" s="31"/>
      <c r="FYB285" s="31"/>
      <c r="FYC285" s="31"/>
      <c r="FYD285" s="31"/>
      <c r="FYE285" s="31"/>
      <c r="FYF285" s="31"/>
      <c r="FYG285" s="31"/>
      <c r="FYH285" s="31"/>
      <c r="FYI285" s="31"/>
      <c r="FYJ285" s="31"/>
      <c r="FYK285" s="31"/>
      <c r="FYL285" s="31"/>
      <c r="FYM285" s="31"/>
      <c r="FYN285" s="31"/>
      <c r="FYO285" s="31"/>
      <c r="FYP285" s="31"/>
      <c r="FYQ285" s="31"/>
      <c r="FYR285" s="31"/>
      <c r="FYS285" s="31"/>
      <c r="FYT285" s="31"/>
      <c r="FYU285" s="31"/>
      <c r="FYV285" s="31"/>
      <c r="FYW285" s="31"/>
      <c r="FYX285" s="31"/>
      <c r="FYY285" s="31"/>
      <c r="FYZ285" s="31"/>
      <c r="FZA285" s="31"/>
      <c r="FZB285" s="31"/>
      <c r="FZC285" s="31"/>
      <c r="FZD285" s="31"/>
      <c r="FZE285" s="31"/>
      <c r="FZF285" s="31"/>
      <c r="FZG285" s="31"/>
      <c r="FZH285" s="31"/>
      <c r="FZI285" s="31"/>
      <c r="FZJ285" s="31"/>
      <c r="FZK285" s="31"/>
      <c r="FZL285" s="31"/>
      <c r="FZM285" s="31"/>
      <c r="FZN285" s="31"/>
      <c r="FZO285" s="31"/>
      <c r="FZP285" s="31"/>
      <c r="FZQ285" s="31"/>
      <c r="FZR285" s="31"/>
      <c r="FZS285" s="31"/>
      <c r="FZT285" s="31"/>
      <c r="FZU285" s="31"/>
      <c r="FZV285" s="31"/>
      <c r="FZW285" s="31"/>
      <c r="FZX285" s="31"/>
      <c r="FZY285" s="31"/>
      <c r="FZZ285" s="31"/>
      <c r="GAA285" s="31"/>
      <c r="GAB285" s="31"/>
      <c r="GAC285" s="31"/>
      <c r="GAD285" s="31"/>
      <c r="GAE285" s="31"/>
      <c r="GAF285" s="31"/>
      <c r="GAG285" s="31"/>
      <c r="GAH285" s="31"/>
      <c r="GAI285" s="31"/>
      <c r="GAJ285" s="31"/>
      <c r="GAK285" s="31"/>
      <c r="GAL285" s="31"/>
      <c r="GAM285" s="31"/>
      <c r="GAN285" s="31"/>
      <c r="GAO285" s="31"/>
      <c r="GAP285" s="31"/>
      <c r="GAQ285" s="31"/>
      <c r="GAR285" s="31"/>
      <c r="GAS285" s="31"/>
      <c r="GAT285" s="31"/>
      <c r="GAU285" s="31"/>
      <c r="GAV285" s="31"/>
      <c r="GAW285" s="31"/>
      <c r="GAX285" s="31"/>
      <c r="GAY285" s="31"/>
      <c r="GAZ285" s="31"/>
      <c r="GBA285" s="31"/>
      <c r="GBB285" s="31"/>
      <c r="GBC285" s="31"/>
      <c r="GBD285" s="31"/>
      <c r="GBE285" s="31"/>
      <c r="GBF285" s="31"/>
      <c r="GBG285" s="31"/>
      <c r="GBH285" s="31"/>
      <c r="GBI285" s="31"/>
      <c r="GBJ285" s="31"/>
      <c r="GBK285" s="31"/>
      <c r="GBL285" s="31"/>
      <c r="GBM285" s="31"/>
      <c r="GBN285" s="31"/>
      <c r="GBO285" s="31"/>
      <c r="GBP285" s="31"/>
      <c r="GBQ285" s="31"/>
      <c r="GBR285" s="31"/>
      <c r="GBS285" s="31"/>
      <c r="GBT285" s="31"/>
      <c r="GBU285" s="31"/>
      <c r="GBV285" s="31"/>
      <c r="GBW285" s="31"/>
      <c r="GBX285" s="31"/>
      <c r="GBY285" s="31"/>
      <c r="GBZ285" s="31"/>
      <c r="GCA285" s="31"/>
      <c r="GCB285" s="31"/>
      <c r="GCC285" s="31"/>
      <c r="GCD285" s="31"/>
      <c r="GCE285" s="31"/>
      <c r="GCF285" s="31"/>
      <c r="GCG285" s="31"/>
      <c r="GCH285" s="31"/>
      <c r="GCI285" s="31"/>
      <c r="GCJ285" s="31"/>
      <c r="GCK285" s="31"/>
      <c r="GCL285" s="31"/>
      <c r="GCM285" s="31"/>
      <c r="GCN285" s="31"/>
      <c r="GCO285" s="31"/>
      <c r="GCP285" s="31"/>
      <c r="GCQ285" s="31"/>
      <c r="GCR285" s="31"/>
      <c r="GCS285" s="31"/>
      <c r="GCT285" s="31"/>
      <c r="GCU285" s="31"/>
      <c r="GCV285" s="31"/>
      <c r="GCW285" s="31"/>
      <c r="GCX285" s="31"/>
      <c r="GCY285" s="31"/>
      <c r="GCZ285" s="31"/>
      <c r="GDA285" s="31"/>
      <c r="GDB285" s="31"/>
      <c r="GDC285" s="31"/>
      <c r="GDD285" s="31"/>
      <c r="GDE285" s="31"/>
      <c r="GDF285" s="31"/>
      <c r="GDG285" s="31"/>
      <c r="GDH285" s="31"/>
      <c r="GDI285" s="31"/>
      <c r="GDJ285" s="31"/>
      <c r="GDK285" s="31"/>
      <c r="GDL285" s="31"/>
      <c r="GDM285" s="31"/>
      <c r="GDN285" s="31"/>
      <c r="GDO285" s="31"/>
      <c r="GDP285" s="31"/>
      <c r="GDQ285" s="31"/>
      <c r="GDR285" s="31"/>
      <c r="GDS285" s="31"/>
      <c r="GDT285" s="31"/>
      <c r="GDU285" s="31"/>
      <c r="GDV285" s="31"/>
      <c r="GDW285" s="31"/>
      <c r="GDX285" s="31"/>
      <c r="GDY285" s="31"/>
      <c r="GDZ285" s="31"/>
      <c r="GEA285" s="31"/>
      <c r="GEB285" s="31"/>
      <c r="GEC285" s="31"/>
      <c r="GED285" s="31"/>
      <c r="GEE285" s="31"/>
      <c r="GEF285" s="31"/>
      <c r="GEG285" s="31"/>
      <c r="GEH285" s="31"/>
      <c r="GEI285" s="31"/>
      <c r="GEJ285" s="31"/>
      <c r="GEK285" s="31"/>
      <c r="GEL285" s="31"/>
      <c r="GEM285" s="31"/>
      <c r="GEN285" s="31"/>
      <c r="GEO285" s="31"/>
      <c r="GEP285" s="31"/>
      <c r="GEQ285" s="31"/>
      <c r="GER285" s="31"/>
      <c r="GES285" s="31"/>
      <c r="GET285" s="31"/>
      <c r="GEU285" s="31"/>
      <c r="GEV285" s="31"/>
      <c r="GEW285" s="31"/>
      <c r="GEX285" s="31"/>
      <c r="GEY285" s="31"/>
      <c r="GEZ285" s="31"/>
      <c r="GFA285" s="31"/>
      <c r="GFB285" s="31"/>
      <c r="GFC285" s="31"/>
      <c r="GFD285" s="31"/>
      <c r="GFE285" s="31"/>
      <c r="GFF285" s="31"/>
      <c r="GFG285" s="31"/>
      <c r="GFH285" s="31"/>
      <c r="GFI285" s="31"/>
      <c r="GFJ285" s="31"/>
      <c r="GFK285" s="31"/>
      <c r="GFL285" s="31"/>
      <c r="GFM285" s="31"/>
      <c r="GFN285" s="31"/>
      <c r="GFO285" s="31"/>
      <c r="GFP285" s="31"/>
      <c r="GFQ285" s="31"/>
      <c r="GFR285" s="31"/>
      <c r="GFS285" s="31"/>
      <c r="GFT285" s="31"/>
      <c r="GFU285" s="31"/>
      <c r="GFV285" s="31"/>
      <c r="GFW285" s="31"/>
      <c r="GFX285" s="31"/>
      <c r="GFY285" s="31"/>
      <c r="GFZ285" s="31"/>
      <c r="GGA285" s="31"/>
      <c r="GGB285" s="31"/>
      <c r="GGC285" s="31"/>
      <c r="GGD285" s="31"/>
      <c r="GGE285" s="31"/>
      <c r="GGF285" s="31"/>
      <c r="GGG285" s="31"/>
      <c r="GGH285" s="31"/>
      <c r="GGI285" s="31"/>
      <c r="GGJ285" s="31"/>
      <c r="GGK285" s="31"/>
      <c r="GGL285" s="31"/>
      <c r="GGM285" s="31"/>
      <c r="GGN285" s="31"/>
      <c r="GGO285" s="31"/>
      <c r="GGP285" s="31"/>
      <c r="GGQ285" s="31"/>
      <c r="GGR285" s="31"/>
      <c r="GGS285" s="31"/>
      <c r="GGT285" s="31"/>
      <c r="GGU285" s="31"/>
      <c r="GGV285" s="31"/>
      <c r="GGW285" s="31"/>
      <c r="GGX285" s="31"/>
      <c r="GGY285" s="31"/>
      <c r="GGZ285" s="31"/>
      <c r="GHA285" s="31"/>
      <c r="GHB285" s="31"/>
      <c r="GHC285" s="31"/>
      <c r="GHD285" s="31"/>
      <c r="GHE285" s="31"/>
      <c r="GHF285" s="31"/>
      <c r="GHG285" s="31"/>
      <c r="GHH285" s="31"/>
      <c r="GHI285" s="31"/>
      <c r="GHJ285" s="31"/>
      <c r="GHK285" s="31"/>
      <c r="GHL285" s="31"/>
      <c r="GHM285" s="31"/>
      <c r="GHN285" s="31"/>
      <c r="GHO285" s="31"/>
      <c r="GHP285" s="31"/>
      <c r="GHQ285" s="31"/>
      <c r="GHR285" s="31"/>
      <c r="GHS285" s="31"/>
      <c r="GHT285" s="31"/>
      <c r="GHU285" s="31"/>
      <c r="GHV285" s="31"/>
      <c r="GHW285" s="31"/>
      <c r="GHX285" s="31"/>
      <c r="GHY285" s="31"/>
      <c r="GHZ285" s="31"/>
      <c r="GIA285" s="31"/>
      <c r="GIB285" s="31"/>
      <c r="GIC285" s="31"/>
      <c r="GID285" s="31"/>
      <c r="GIE285" s="31"/>
      <c r="GIF285" s="31"/>
      <c r="GIG285" s="31"/>
      <c r="GIH285" s="31"/>
      <c r="GII285" s="31"/>
      <c r="GIJ285" s="31"/>
      <c r="GIK285" s="31"/>
      <c r="GIL285" s="31"/>
      <c r="GIM285" s="31"/>
      <c r="GIN285" s="31"/>
      <c r="GIO285" s="31"/>
      <c r="GIP285" s="31"/>
      <c r="GIQ285" s="31"/>
      <c r="GIR285" s="31"/>
      <c r="GIS285" s="31"/>
      <c r="GIT285" s="31"/>
      <c r="GIU285" s="31"/>
      <c r="GIV285" s="31"/>
      <c r="GIW285" s="31"/>
      <c r="GIX285" s="31"/>
      <c r="GIY285" s="31"/>
      <c r="GIZ285" s="31"/>
      <c r="GJA285" s="31"/>
      <c r="GJB285" s="31"/>
      <c r="GJC285" s="31"/>
      <c r="GJD285" s="31"/>
      <c r="GJE285" s="31"/>
      <c r="GJF285" s="31"/>
      <c r="GJG285" s="31"/>
      <c r="GJH285" s="31"/>
      <c r="GJI285" s="31"/>
      <c r="GJJ285" s="31"/>
      <c r="GJK285" s="31"/>
      <c r="GJL285" s="31"/>
      <c r="GJM285" s="31"/>
      <c r="GJN285" s="31"/>
      <c r="GJO285" s="31"/>
      <c r="GJP285" s="31"/>
      <c r="GJQ285" s="31"/>
      <c r="GJR285" s="31"/>
      <c r="GJS285" s="31"/>
      <c r="GJT285" s="31"/>
      <c r="GJU285" s="31"/>
      <c r="GJV285" s="31"/>
      <c r="GJW285" s="31"/>
      <c r="GJX285" s="31"/>
      <c r="GJY285" s="31"/>
      <c r="GJZ285" s="31"/>
      <c r="GKA285" s="31"/>
      <c r="GKB285" s="31"/>
      <c r="GKC285" s="31"/>
      <c r="GKD285" s="31"/>
      <c r="GKE285" s="31"/>
      <c r="GKF285" s="31"/>
      <c r="GKG285" s="31"/>
      <c r="GKH285" s="31"/>
      <c r="GKI285" s="31"/>
      <c r="GKJ285" s="31"/>
      <c r="GKK285" s="31"/>
      <c r="GKL285" s="31"/>
      <c r="GKM285" s="31"/>
      <c r="GKN285" s="31"/>
      <c r="GKO285" s="31"/>
      <c r="GKP285" s="31"/>
      <c r="GKQ285" s="31"/>
      <c r="GKR285" s="31"/>
      <c r="GKS285" s="31"/>
      <c r="GKT285" s="31"/>
      <c r="GKU285" s="31"/>
      <c r="GKV285" s="31"/>
      <c r="GKW285" s="31"/>
      <c r="GKX285" s="31"/>
      <c r="GKY285" s="31"/>
      <c r="GKZ285" s="31"/>
      <c r="GLA285" s="31"/>
      <c r="GLB285" s="31"/>
      <c r="GLC285" s="31"/>
      <c r="GLD285" s="31"/>
      <c r="GLE285" s="31"/>
      <c r="GLF285" s="31"/>
      <c r="GLG285" s="31"/>
      <c r="GLH285" s="31"/>
      <c r="GLI285" s="31"/>
      <c r="GLJ285" s="31"/>
      <c r="GLK285" s="31"/>
      <c r="GLL285" s="31"/>
      <c r="GLM285" s="31"/>
      <c r="GLN285" s="31"/>
      <c r="GLO285" s="31"/>
      <c r="GLP285" s="31"/>
      <c r="GLQ285" s="31"/>
      <c r="GLR285" s="31"/>
      <c r="GLS285" s="31"/>
      <c r="GLT285" s="31"/>
      <c r="GLU285" s="31"/>
      <c r="GLV285" s="31"/>
      <c r="GLW285" s="31"/>
      <c r="GLX285" s="31"/>
      <c r="GLY285" s="31"/>
      <c r="GLZ285" s="31"/>
      <c r="GMA285" s="31"/>
      <c r="GMB285" s="31"/>
      <c r="GMC285" s="31"/>
      <c r="GMD285" s="31"/>
      <c r="GME285" s="31"/>
      <c r="GMF285" s="31"/>
      <c r="GMG285" s="31"/>
      <c r="GMH285" s="31"/>
      <c r="GMI285" s="31"/>
      <c r="GMJ285" s="31"/>
      <c r="GMK285" s="31"/>
      <c r="GML285" s="31"/>
      <c r="GMM285" s="31"/>
      <c r="GMN285" s="31"/>
      <c r="GMO285" s="31"/>
      <c r="GMP285" s="31"/>
      <c r="GMQ285" s="31"/>
      <c r="GMR285" s="31"/>
      <c r="GMS285" s="31"/>
      <c r="GMT285" s="31"/>
      <c r="GMU285" s="31"/>
      <c r="GMV285" s="31"/>
      <c r="GMW285" s="31"/>
      <c r="GMX285" s="31"/>
      <c r="GMY285" s="31"/>
      <c r="GMZ285" s="31"/>
      <c r="GNA285" s="31"/>
      <c r="GNB285" s="31"/>
      <c r="GNC285" s="31"/>
      <c r="GND285" s="31"/>
      <c r="GNE285" s="31"/>
      <c r="GNF285" s="31"/>
      <c r="GNG285" s="31"/>
      <c r="GNH285" s="31"/>
      <c r="GNI285" s="31"/>
      <c r="GNJ285" s="31"/>
      <c r="GNK285" s="31"/>
      <c r="GNL285" s="31"/>
      <c r="GNM285" s="31"/>
      <c r="GNN285" s="31"/>
      <c r="GNO285" s="31"/>
      <c r="GNP285" s="31"/>
      <c r="GNQ285" s="31"/>
      <c r="GNR285" s="31"/>
      <c r="GNS285" s="31"/>
      <c r="GNT285" s="31"/>
      <c r="GNU285" s="31"/>
      <c r="GNV285" s="31"/>
      <c r="GNW285" s="31"/>
      <c r="GNX285" s="31"/>
      <c r="GNY285" s="31"/>
      <c r="GNZ285" s="31"/>
      <c r="GOA285" s="31"/>
      <c r="GOB285" s="31"/>
      <c r="GOC285" s="31"/>
      <c r="GOD285" s="31"/>
      <c r="GOE285" s="31"/>
      <c r="GOF285" s="31"/>
      <c r="GOG285" s="31"/>
      <c r="GOH285" s="31"/>
      <c r="GOI285" s="31"/>
      <c r="GOJ285" s="31"/>
      <c r="GOK285" s="31"/>
      <c r="GOL285" s="31"/>
      <c r="GOM285" s="31"/>
      <c r="GON285" s="31"/>
      <c r="GOO285" s="31"/>
      <c r="GOP285" s="31"/>
      <c r="GOQ285" s="31"/>
      <c r="GOR285" s="31"/>
      <c r="GOS285" s="31"/>
      <c r="GOT285" s="31"/>
      <c r="GOU285" s="31"/>
      <c r="GOV285" s="31"/>
      <c r="GOW285" s="31"/>
      <c r="GOX285" s="31"/>
      <c r="GOY285" s="31"/>
      <c r="GOZ285" s="31"/>
      <c r="GPA285" s="31"/>
      <c r="GPB285" s="31"/>
      <c r="GPC285" s="31"/>
      <c r="GPD285" s="31"/>
      <c r="GPE285" s="31"/>
      <c r="GPF285" s="31"/>
      <c r="GPG285" s="31"/>
      <c r="GPH285" s="31"/>
      <c r="GPI285" s="31"/>
      <c r="GPJ285" s="31"/>
      <c r="GPK285" s="31"/>
      <c r="GPL285" s="31"/>
      <c r="GPM285" s="31"/>
      <c r="GPN285" s="31"/>
      <c r="GPO285" s="31"/>
      <c r="GPP285" s="31"/>
      <c r="GPQ285" s="31"/>
      <c r="GPR285" s="31"/>
      <c r="GPS285" s="31"/>
      <c r="GPT285" s="31"/>
      <c r="GPU285" s="31"/>
      <c r="GPV285" s="31"/>
      <c r="GPW285" s="31"/>
      <c r="GPX285" s="31"/>
      <c r="GPY285" s="31"/>
      <c r="GPZ285" s="31"/>
      <c r="GQA285" s="31"/>
      <c r="GQB285" s="31"/>
      <c r="GQC285" s="31"/>
      <c r="GQD285" s="31"/>
      <c r="GQE285" s="31"/>
      <c r="GQF285" s="31"/>
      <c r="GQG285" s="31"/>
      <c r="GQH285" s="31"/>
      <c r="GQI285" s="31"/>
      <c r="GQJ285" s="31"/>
      <c r="GQK285" s="31"/>
      <c r="GQL285" s="31"/>
      <c r="GQM285" s="31"/>
      <c r="GQN285" s="31"/>
      <c r="GQO285" s="31"/>
      <c r="GQP285" s="31"/>
      <c r="GQQ285" s="31"/>
      <c r="GQR285" s="31"/>
      <c r="GQS285" s="31"/>
      <c r="GQT285" s="31"/>
      <c r="GQU285" s="31"/>
      <c r="GQV285" s="31"/>
      <c r="GQW285" s="31"/>
      <c r="GQX285" s="31"/>
      <c r="GQY285" s="31"/>
      <c r="GQZ285" s="31"/>
      <c r="GRA285" s="31"/>
      <c r="GRB285" s="31"/>
      <c r="GRC285" s="31"/>
      <c r="GRD285" s="31"/>
      <c r="GRE285" s="31"/>
      <c r="GRF285" s="31"/>
      <c r="GRG285" s="31"/>
      <c r="GRH285" s="31"/>
      <c r="GRI285" s="31"/>
      <c r="GRJ285" s="31"/>
      <c r="GRK285" s="31"/>
      <c r="GRL285" s="31"/>
      <c r="GRM285" s="31"/>
      <c r="GRN285" s="31"/>
      <c r="GRO285" s="31"/>
      <c r="GRP285" s="31"/>
      <c r="GRQ285" s="31"/>
      <c r="GRR285" s="31"/>
      <c r="GRS285" s="31"/>
      <c r="GRT285" s="31"/>
      <c r="GRU285" s="31"/>
      <c r="GRV285" s="31"/>
      <c r="GRW285" s="31"/>
      <c r="GRX285" s="31"/>
      <c r="GRY285" s="31"/>
      <c r="GRZ285" s="31"/>
      <c r="GSA285" s="31"/>
      <c r="GSB285" s="31"/>
      <c r="GSC285" s="31"/>
      <c r="GSD285" s="31"/>
      <c r="GSE285" s="31"/>
      <c r="GSF285" s="31"/>
      <c r="GSG285" s="31"/>
      <c r="GSH285" s="31"/>
      <c r="GSI285" s="31"/>
      <c r="GSJ285" s="31"/>
      <c r="GSK285" s="31"/>
      <c r="GSL285" s="31"/>
      <c r="GSM285" s="31"/>
      <c r="GSN285" s="31"/>
      <c r="GSO285" s="31"/>
      <c r="GSP285" s="31"/>
      <c r="GSQ285" s="31"/>
      <c r="GSR285" s="31"/>
      <c r="GSS285" s="31"/>
      <c r="GST285" s="31"/>
      <c r="GSU285" s="31"/>
      <c r="GSV285" s="31"/>
      <c r="GSW285" s="31"/>
      <c r="GSX285" s="31"/>
      <c r="GSY285" s="31"/>
      <c r="GSZ285" s="31"/>
      <c r="GTA285" s="31"/>
      <c r="GTB285" s="31"/>
      <c r="GTC285" s="31"/>
      <c r="GTD285" s="31"/>
      <c r="GTE285" s="31"/>
      <c r="GTF285" s="31"/>
      <c r="GTG285" s="31"/>
      <c r="GTH285" s="31"/>
      <c r="GTI285" s="31"/>
      <c r="GTJ285" s="31"/>
      <c r="GTK285" s="31"/>
      <c r="GTL285" s="31"/>
      <c r="GTM285" s="31"/>
      <c r="GTN285" s="31"/>
      <c r="GTO285" s="31"/>
      <c r="GTP285" s="31"/>
      <c r="GTQ285" s="31"/>
      <c r="GTR285" s="31"/>
      <c r="GTS285" s="31"/>
      <c r="GTT285" s="31"/>
      <c r="GTU285" s="31"/>
      <c r="GTV285" s="31"/>
      <c r="GTW285" s="31"/>
      <c r="GTX285" s="31"/>
      <c r="GTY285" s="31"/>
      <c r="GTZ285" s="31"/>
      <c r="GUA285" s="31"/>
      <c r="GUB285" s="31"/>
      <c r="GUC285" s="31"/>
      <c r="GUD285" s="31"/>
      <c r="GUE285" s="31"/>
      <c r="GUF285" s="31"/>
      <c r="GUG285" s="31"/>
      <c r="GUH285" s="31"/>
      <c r="GUI285" s="31"/>
      <c r="GUJ285" s="31"/>
      <c r="GUK285" s="31"/>
      <c r="GUL285" s="31"/>
      <c r="GUM285" s="31"/>
      <c r="GUN285" s="31"/>
      <c r="GUO285" s="31"/>
      <c r="GUP285" s="31"/>
      <c r="GUQ285" s="31"/>
      <c r="GUR285" s="31"/>
      <c r="GUS285" s="31"/>
      <c r="GUT285" s="31"/>
      <c r="GUU285" s="31"/>
      <c r="GUV285" s="31"/>
      <c r="GUW285" s="31"/>
      <c r="GUX285" s="31"/>
      <c r="GUY285" s="31"/>
      <c r="GUZ285" s="31"/>
      <c r="GVA285" s="31"/>
      <c r="GVB285" s="31"/>
      <c r="GVC285" s="31"/>
      <c r="GVD285" s="31"/>
      <c r="GVE285" s="31"/>
      <c r="GVF285" s="31"/>
      <c r="GVG285" s="31"/>
      <c r="GVH285" s="31"/>
      <c r="GVI285" s="31"/>
      <c r="GVJ285" s="31"/>
      <c r="GVK285" s="31"/>
      <c r="GVL285" s="31"/>
      <c r="GVM285" s="31"/>
      <c r="GVN285" s="31"/>
      <c r="GVO285" s="31"/>
      <c r="GVP285" s="31"/>
      <c r="GVQ285" s="31"/>
      <c r="GVR285" s="31"/>
      <c r="GVS285" s="31"/>
      <c r="GVT285" s="31"/>
      <c r="GVU285" s="31"/>
      <c r="GVV285" s="31"/>
      <c r="GVW285" s="31"/>
      <c r="GVX285" s="31"/>
      <c r="GVY285" s="31"/>
      <c r="GVZ285" s="31"/>
      <c r="GWA285" s="31"/>
      <c r="GWB285" s="31"/>
      <c r="GWC285" s="31"/>
      <c r="GWD285" s="31"/>
      <c r="GWE285" s="31"/>
      <c r="GWF285" s="31"/>
      <c r="GWG285" s="31"/>
      <c r="GWH285" s="31"/>
      <c r="GWI285" s="31"/>
      <c r="GWJ285" s="31"/>
      <c r="GWK285" s="31"/>
      <c r="GWL285" s="31"/>
      <c r="GWM285" s="31"/>
      <c r="GWN285" s="31"/>
      <c r="GWO285" s="31"/>
      <c r="GWP285" s="31"/>
      <c r="GWQ285" s="31"/>
      <c r="GWR285" s="31"/>
      <c r="GWS285" s="31"/>
      <c r="GWT285" s="31"/>
      <c r="GWU285" s="31"/>
      <c r="GWV285" s="31"/>
      <c r="GWW285" s="31"/>
      <c r="GWX285" s="31"/>
      <c r="GWY285" s="31"/>
      <c r="GWZ285" s="31"/>
      <c r="GXA285" s="31"/>
      <c r="GXB285" s="31"/>
      <c r="GXC285" s="31"/>
      <c r="GXD285" s="31"/>
      <c r="GXE285" s="31"/>
      <c r="GXF285" s="31"/>
      <c r="GXG285" s="31"/>
      <c r="GXH285" s="31"/>
      <c r="GXI285" s="31"/>
      <c r="GXJ285" s="31"/>
      <c r="GXK285" s="31"/>
      <c r="GXL285" s="31"/>
      <c r="GXM285" s="31"/>
      <c r="GXN285" s="31"/>
      <c r="GXO285" s="31"/>
      <c r="GXP285" s="31"/>
      <c r="GXQ285" s="31"/>
      <c r="GXR285" s="31"/>
      <c r="GXS285" s="31"/>
      <c r="GXT285" s="31"/>
      <c r="GXU285" s="31"/>
      <c r="GXV285" s="31"/>
      <c r="GXW285" s="31"/>
      <c r="GXX285" s="31"/>
      <c r="GXY285" s="31"/>
      <c r="GXZ285" s="31"/>
      <c r="GYA285" s="31"/>
      <c r="GYB285" s="31"/>
      <c r="GYC285" s="31"/>
      <c r="GYD285" s="31"/>
      <c r="GYE285" s="31"/>
      <c r="GYF285" s="31"/>
      <c r="GYG285" s="31"/>
      <c r="GYH285" s="31"/>
      <c r="GYI285" s="31"/>
      <c r="GYJ285" s="31"/>
      <c r="GYK285" s="31"/>
      <c r="GYL285" s="31"/>
      <c r="GYM285" s="31"/>
      <c r="GYN285" s="31"/>
      <c r="GYO285" s="31"/>
      <c r="GYP285" s="31"/>
      <c r="GYQ285" s="31"/>
      <c r="GYR285" s="31"/>
      <c r="GYS285" s="31"/>
      <c r="GYT285" s="31"/>
      <c r="GYU285" s="31"/>
      <c r="GYV285" s="31"/>
      <c r="GYW285" s="31"/>
      <c r="GYX285" s="31"/>
      <c r="GYY285" s="31"/>
      <c r="GYZ285" s="31"/>
      <c r="GZA285" s="31"/>
      <c r="GZB285" s="31"/>
      <c r="GZC285" s="31"/>
      <c r="GZD285" s="31"/>
      <c r="GZE285" s="31"/>
      <c r="GZF285" s="31"/>
      <c r="GZG285" s="31"/>
      <c r="GZH285" s="31"/>
      <c r="GZI285" s="31"/>
      <c r="GZJ285" s="31"/>
      <c r="GZK285" s="31"/>
      <c r="GZL285" s="31"/>
      <c r="GZM285" s="31"/>
      <c r="GZN285" s="31"/>
      <c r="GZO285" s="31"/>
      <c r="GZP285" s="31"/>
      <c r="GZQ285" s="31"/>
      <c r="GZR285" s="31"/>
      <c r="GZS285" s="31"/>
      <c r="GZT285" s="31"/>
      <c r="GZU285" s="31"/>
      <c r="GZV285" s="31"/>
      <c r="GZW285" s="31"/>
      <c r="GZX285" s="31"/>
      <c r="GZY285" s="31"/>
      <c r="GZZ285" s="31"/>
      <c r="HAA285" s="31"/>
      <c r="HAB285" s="31"/>
      <c r="HAC285" s="31"/>
      <c r="HAD285" s="31"/>
      <c r="HAE285" s="31"/>
      <c r="HAF285" s="31"/>
      <c r="HAG285" s="31"/>
      <c r="HAH285" s="31"/>
      <c r="HAI285" s="31"/>
      <c r="HAJ285" s="31"/>
      <c r="HAK285" s="31"/>
      <c r="HAL285" s="31"/>
      <c r="HAM285" s="31"/>
      <c r="HAN285" s="31"/>
      <c r="HAO285" s="31"/>
      <c r="HAP285" s="31"/>
      <c r="HAQ285" s="31"/>
      <c r="HAR285" s="31"/>
      <c r="HAS285" s="31"/>
      <c r="HAT285" s="31"/>
      <c r="HAU285" s="31"/>
      <c r="HAV285" s="31"/>
      <c r="HAW285" s="31"/>
      <c r="HAX285" s="31"/>
      <c r="HAY285" s="31"/>
      <c r="HAZ285" s="31"/>
      <c r="HBA285" s="31"/>
      <c r="HBB285" s="31"/>
      <c r="HBC285" s="31"/>
      <c r="HBD285" s="31"/>
      <c r="HBE285" s="31"/>
      <c r="HBF285" s="31"/>
      <c r="HBG285" s="31"/>
      <c r="HBH285" s="31"/>
      <c r="HBI285" s="31"/>
      <c r="HBJ285" s="31"/>
      <c r="HBK285" s="31"/>
      <c r="HBL285" s="31"/>
      <c r="HBM285" s="31"/>
      <c r="HBN285" s="31"/>
      <c r="HBO285" s="31"/>
      <c r="HBP285" s="31"/>
      <c r="HBQ285" s="31"/>
      <c r="HBR285" s="31"/>
      <c r="HBS285" s="31"/>
      <c r="HBT285" s="31"/>
      <c r="HBU285" s="31"/>
      <c r="HBV285" s="31"/>
      <c r="HBW285" s="31"/>
      <c r="HBX285" s="31"/>
      <c r="HBY285" s="31"/>
      <c r="HBZ285" s="31"/>
      <c r="HCA285" s="31"/>
      <c r="HCB285" s="31"/>
      <c r="HCC285" s="31"/>
      <c r="HCD285" s="31"/>
      <c r="HCE285" s="31"/>
      <c r="HCF285" s="31"/>
      <c r="HCG285" s="31"/>
      <c r="HCH285" s="31"/>
      <c r="HCI285" s="31"/>
      <c r="HCJ285" s="31"/>
      <c r="HCK285" s="31"/>
      <c r="HCL285" s="31"/>
      <c r="HCM285" s="31"/>
      <c r="HCN285" s="31"/>
      <c r="HCO285" s="31"/>
      <c r="HCP285" s="31"/>
      <c r="HCQ285" s="31"/>
      <c r="HCR285" s="31"/>
      <c r="HCS285" s="31"/>
      <c r="HCT285" s="31"/>
      <c r="HCU285" s="31"/>
      <c r="HCV285" s="31"/>
      <c r="HCW285" s="31"/>
      <c r="HCX285" s="31"/>
      <c r="HCY285" s="31"/>
      <c r="HCZ285" s="31"/>
      <c r="HDA285" s="31"/>
      <c r="HDB285" s="31"/>
      <c r="HDC285" s="31"/>
      <c r="HDD285" s="31"/>
      <c r="HDE285" s="31"/>
      <c r="HDF285" s="31"/>
      <c r="HDG285" s="31"/>
      <c r="HDH285" s="31"/>
      <c r="HDI285" s="31"/>
      <c r="HDJ285" s="31"/>
      <c r="HDK285" s="31"/>
      <c r="HDL285" s="31"/>
      <c r="HDM285" s="31"/>
      <c r="HDN285" s="31"/>
      <c r="HDO285" s="31"/>
      <c r="HDP285" s="31"/>
      <c r="HDQ285" s="31"/>
      <c r="HDR285" s="31"/>
      <c r="HDS285" s="31"/>
      <c r="HDT285" s="31"/>
      <c r="HDU285" s="31"/>
      <c r="HDV285" s="31"/>
      <c r="HDW285" s="31"/>
      <c r="HDX285" s="31"/>
      <c r="HDY285" s="31"/>
      <c r="HDZ285" s="31"/>
      <c r="HEA285" s="31"/>
      <c r="HEB285" s="31"/>
      <c r="HEC285" s="31"/>
      <c r="HED285" s="31"/>
      <c r="HEE285" s="31"/>
      <c r="HEF285" s="31"/>
      <c r="HEG285" s="31"/>
      <c r="HEH285" s="31"/>
      <c r="HEI285" s="31"/>
      <c r="HEJ285" s="31"/>
      <c r="HEK285" s="31"/>
      <c r="HEL285" s="31"/>
      <c r="HEM285" s="31"/>
      <c r="HEN285" s="31"/>
      <c r="HEO285" s="31"/>
      <c r="HEP285" s="31"/>
      <c r="HEQ285" s="31"/>
      <c r="HER285" s="31"/>
      <c r="HES285" s="31"/>
      <c r="HET285" s="31"/>
      <c r="HEU285" s="31"/>
      <c r="HEV285" s="31"/>
      <c r="HEW285" s="31"/>
      <c r="HEX285" s="31"/>
      <c r="HEY285" s="31"/>
      <c r="HEZ285" s="31"/>
      <c r="HFA285" s="31"/>
      <c r="HFB285" s="31"/>
      <c r="HFC285" s="31"/>
      <c r="HFD285" s="31"/>
      <c r="HFE285" s="31"/>
      <c r="HFF285" s="31"/>
      <c r="HFG285" s="31"/>
      <c r="HFH285" s="31"/>
      <c r="HFI285" s="31"/>
      <c r="HFJ285" s="31"/>
      <c r="HFK285" s="31"/>
      <c r="HFL285" s="31"/>
      <c r="HFM285" s="31"/>
      <c r="HFN285" s="31"/>
      <c r="HFO285" s="31"/>
      <c r="HFP285" s="31"/>
      <c r="HFQ285" s="31"/>
      <c r="HFR285" s="31"/>
      <c r="HFS285" s="31"/>
      <c r="HFT285" s="31"/>
      <c r="HFU285" s="31"/>
      <c r="HFV285" s="31"/>
      <c r="HFW285" s="31"/>
      <c r="HFX285" s="31"/>
      <c r="HFY285" s="31"/>
      <c r="HFZ285" s="31"/>
      <c r="HGA285" s="31"/>
      <c r="HGB285" s="31"/>
      <c r="HGC285" s="31"/>
      <c r="HGD285" s="31"/>
      <c r="HGE285" s="31"/>
      <c r="HGF285" s="31"/>
      <c r="HGG285" s="31"/>
      <c r="HGH285" s="31"/>
      <c r="HGI285" s="31"/>
      <c r="HGJ285" s="31"/>
      <c r="HGK285" s="31"/>
      <c r="HGL285" s="31"/>
      <c r="HGM285" s="31"/>
      <c r="HGN285" s="31"/>
      <c r="HGO285" s="31"/>
      <c r="HGP285" s="31"/>
      <c r="HGQ285" s="31"/>
      <c r="HGR285" s="31"/>
      <c r="HGS285" s="31"/>
      <c r="HGT285" s="31"/>
      <c r="HGU285" s="31"/>
      <c r="HGV285" s="31"/>
      <c r="HGW285" s="31"/>
      <c r="HGX285" s="31"/>
      <c r="HGY285" s="31"/>
      <c r="HGZ285" s="31"/>
      <c r="HHA285" s="31"/>
      <c r="HHB285" s="31"/>
      <c r="HHC285" s="31"/>
      <c r="HHD285" s="31"/>
      <c r="HHE285" s="31"/>
      <c r="HHF285" s="31"/>
      <c r="HHG285" s="31"/>
      <c r="HHH285" s="31"/>
      <c r="HHI285" s="31"/>
      <c r="HHJ285" s="31"/>
      <c r="HHK285" s="31"/>
      <c r="HHL285" s="31"/>
      <c r="HHM285" s="31"/>
      <c r="HHN285" s="31"/>
      <c r="HHO285" s="31"/>
      <c r="HHP285" s="31"/>
      <c r="HHQ285" s="31"/>
      <c r="HHR285" s="31"/>
      <c r="HHS285" s="31"/>
      <c r="HHT285" s="31"/>
      <c r="HHU285" s="31"/>
      <c r="HHV285" s="31"/>
      <c r="HHW285" s="31"/>
      <c r="HHX285" s="31"/>
      <c r="HHY285" s="31"/>
      <c r="HHZ285" s="31"/>
      <c r="HIA285" s="31"/>
      <c r="HIB285" s="31"/>
      <c r="HIC285" s="31"/>
      <c r="HID285" s="31"/>
      <c r="HIE285" s="31"/>
      <c r="HIF285" s="31"/>
      <c r="HIG285" s="31"/>
      <c r="HIH285" s="31"/>
      <c r="HII285" s="31"/>
      <c r="HIJ285" s="31"/>
      <c r="HIK285" s="31"/>
      <c r="HIL285" s="31"/>
      <c r="HIM285" s="31"/>
      <c r="HIN285" s="31"/>
      <c r="HIO285" s="31"/>
      <c r="HIP285" s="31"/>
      <c r="HIQ285" s="31"/>
      <c r="HIR285" s="31"/>
      <c r="HIS285" s="31"/>
      <c r="HIT285" s="31"/>
      <c r="HIU285" s="31"/>
      <c r="HIV285" s="31"/>
      <c r="HIW285" s="31"/>
      <c r="HIX285" s="31"/>
      <c r="HIY285" s="31"/>
      <c r="HIZ285" s="31"/>
      <c r="HJA285" s="31"/>
      <c r="HJB285" s="31"/>
      <c r="HJC285" s="31"/>
      <c r="HJD285" s="31"/>
      <c r="HJE285" s="31"/>
      <c r="HJF285" s="31"/>
      <c r="HJG285" s="31"/>
      <c r="HJH285" s="31"/>
      <c r="HJI285" s="31"/>
      <c r="HJJ285" s="31"/>
      <c r="HJK285" s="31"/>
      <c r="HJL285" s="31"/>
      <c r="HJM285" s="31"/>
      <c r="HJN285" s="31"/>
      <c r="HJO285" s="31"/>
      <c r="HJP285" s="31"/>
      <c r="HJQ285" s="31"/>
      <c r="HJR285" s="31"/>
      <c r="HJS285" s="31"/>
      <c r="HJT285" s="31"/>
      <c r="HJU285" s="31"/>
      <c r="HJV285" s="31"/>
      <c r="HJW285" s="31"/>
      <c r="HJX285" s="31"/>
      <c r="HJY285" s="31"/>
      <c r="HJZ285" s="31"/>
      <c r="HKA285" s="31"/>
      <c r="HKB285" s="31"/>
      <c r="HKC285" s="31"/>
      <c r="HKD285" s="31"/>
      <c r="HKE285" s="31"/>
      <c r="HKF285" s="31"/>
      <c r="HKG285" s="31"/>
      <c r="HKH285" s="31"/>
      <c r="HKI285" s="31"/>
      <c r="HKJ285" s="31"/>
      <c r="HKK285" s="31"/>
      <c r="HKL285" s="31"/>
      <c r="HKM285" s="31"/>
      <c r="HKN285" s="31"/>
      <c r="HKO285" s="31"/>
      <c r="HKP285" s="31"/>
      <c r="HKQ285" s="31"/>
      <c r="HKR285" s="31"/>
      <c r="HKS285" s="31"/>
      <c r="HKT285" s="31"/>
      <c r="HKU285" s="31"/>
      <c r="HKV285" s="31"/>
      <c r="HKW285" s="31"/>
      <c r="HKX285" s="31"/>
      <c r="HKY285" s="31"/>
      <c r="HKZ285" s="31"/>
      <c r="HLA285" s="31"/>
      <c r="HLB285" s="31"/>
      <c r="HLC285" s="31"/>
      <c r="HLD285" s="31"/>
      <c r="HLE285" s="31"/>
      <c r="HLF285" s="31"/>
      <c r="HLG285" s="31"/>
      <c r="HLH285" s="31"/>
      <c r="HLI285" s="31"/>
      <c r="HLJ285" s="31"/>
      <c r="HLK285" s="31"/>
      <c r="HLL285" s="31"/>
      <c r="HLM285" s="31"/>
      <c r="HLN285" s="31"/>
      <c r="HLO285" s="31"/>
      <c r="HLP285" s="31"/>
      <c r="HLQ285" s="31"/>
      <c r="HLR285" s="31"/>
      <c r="HLS285" s="31"/>
      <c r="HLT285" s="31"/>
      <c r="HLU285" s="31"/>
      <c r="HLV285" s="31"/>
      <c r="HLW285" s="31"/>
      <c r="HLX285" s="31"/>
      <c r="HLY285" s="31"/>
      <c r="HLZ285" s="31"/>
      <c r="HMA285" s="31"/>
      <c r="HMB285" s="31"/>
      <c r="HMC285" s="31"/>
      <c r="HMD285" s="31"/>
      <c r="HME285" s="31"/>
      <c r="HMF285" s="31"/>
      <c r="HMG285" s="31"/>
      <c r="HMH285" s="31"/>
      <c r="HMI285" s="31"/>
      <c r="HMJ285" s="31"/>
      <c r="HMK285" s="31"/>
      <c r="HML285" s="31"/>
      <c r="HMM285" s="31"/>
      <c r="HMN285" s="31"/>
      <c r="HMO285" s="31"/>
      <c r="HMP285" s="31"/>
      <c r="HMQ285" s="31"/>
      <c r="HMR285" s="31"/>
      <c r="HMS285" s="31"/>
      <c r="HMT285" s="31"/>
      <c r="HMU285" s="31"/>
      <c r="HMV285" s="31"/>
      <c r="HMW285" s="31"/>
      <c r="HMX285" s="31"/>
      <c r="HMY285" s="31"/>
      <c r="HMZ285" s="31"/>
      <c r="HNA285" s="31"/>
      <c r="HNB285" s="31"/>
      <c r="HNC285" s="31"/>
      <c r="HND285" s="31"/>
      <c r="HNE285" s="31"/>
      <c r="HNF285" s="31"/>
      <c r="HNG285" s="31"/>
      <c r="HNH285" s="31"/>
      <c r="HNI285" s="31"/>
      <c r="HNJ285" s="31"/>
      <c r="HNK285" s="31"/>
      <c r="HNL285" s="31"/>
      <c r="HNM285" s="31"/>
      <c r="HNN285" s="31"/>
      <c r="HNO285" s="31"/>
      <c r="HNP285" s="31"/>
      <c r="HNQ285" s="31"/>
      <c r="HNR285" s="31"/>
      <c r="HNS285" s="31"/>
      <c r="HNT285" s="31"/>
      <c r="HNU285" s="31"/>
      <c r="HNV285" s="31"/>
      <c r="HNW285" s="31"/>
      <c r="HNX285" s="31"/>
      <c r="HNY285" s="31"/>
      <c r="HNZ285" s="31"/>
      <c r="HOA285" s="31"/>
      <c r="HOB285" s="31"/>
      <c r="HOC285" s="31"/>
      <c r="HOD285" s="31"/>
      <c r="HOE285" s="31"/>
      <c r="HOF285" s="31"/>
      <c r="HOG285" s="31"/>
      <c r="HOH285" s="31"/>
      <c r="HOI285" s="31"/>
      <c r="HOJ285" s="31"/>
      <c r="HOK285" s="31"/>
      <c r="HOL285" s="31"/>
      <c r="HOM285" s="31"/>
      <c r="HON285" s="31"/>
      <c r="HOO285" s="31"/>
      <c r="HOP285" s="31"/>
      <c r="HOQ285" s="31"/>
      <c r="HOR285" s="31"/>
      <c r="HOS285" s="31"/>
      <c r="HOT285" s="31"/>
      <c r="HOU285" s="31"/>
      <c r="HOV285" s="31"/>
      <c r="HOW285" s="31"/>
      <c r="HOX285" s="31"/>
      <c r="HOY285" s="31"/>
      <c r="HOZ285" s="31"/>
      <c r="HPA285" s="31"/>
      <c r="HPB285" s="31"/>
      <c r="HPC285" s="31"/>
      <c r="HPD285" s="31"/>
      <c r="HPE285" s="31"/>
      <c r="HPF285" s="31"/>
      <c r="HPG285" s="31"/>
      <c r="HPH285" s="31"/>
      <c r="HPI285" s="31"/>
      <c r="HPJ285" s="31"/>
      <c r="HPK285" s="31"/>
      <c r="HPL285" s="31"/>
      <c r="HPM285" s="31"/>
      <c r="HPN285" s="31"/>
      <c r="HPO285" s="31"/>
      <c r="HPP285" s="31"/>
      <c r="HPQ285" s="31"/>
      <c r="HPR285" s="31"/>
      <c r="HPS285" s="31"/>
      <c r="HPT285" s="31"/>
      <c r="HPU285" s="31"/>
      <c r="HPV285" s="31"/>
      <c r="HPW285" s="31"/>
      <c r="HPX285" s="31"/>
      <c r="HPY285" s="31"/>
      <c r="HPZ285" s="31"/>
      <c r="HQA285" s="31"/>
      <c r="HQB285" s="31"/>
      <c r="HQC285" s="31"/>
      <c r="HQD285" s="31"/>
      <c r="HQE285" s="31"/>
      <c r="HQF285" s="31"/>
      <c r="HQG285" s="31"/>
      <c r="HQH285" s="31"/>
      <c r="HQI285" s="31"/>
      <c r="HQJ285" s="31"/>
      <c r="HQK285" s="31"/>
      <c r="HQL285" s="31"/>
      <c r="HQM285" s="31"/>
      <c r="HQN285" s="31"/>
      <c r="HQO285" s="31"/>
      <c r="HQP285" s="31"/>
      <c r="HQQ285" s="31"/>
      <c r="HQR285" s="31"/>
      <c r="HQS285" s="31"/>
      <c r="HQT285" s="31"/>
      <c r="HQU285" s="31"/>
      <c r="HQV285" s="31"/>
      <c r="HQW285" s="31"/>
      <c r="HQX285" s="31"/>
      <c r="HQY285" s="31"/>
      <c r="HQZ285" s="31"/>
      <c r="HRA285" s="31"/>
      <c r="HRB285" s="31"/>
      <c r="HRC285" s="31"/>
      <c r="HRD285" s="31"/>
      <c r="HRE285" s="31"/>
      <c r="HRF285" s="31"/>
      <c r="HRG285" s="31"/>
      <c r="HRH285" s="31"/>
      <c r="HRI285" s="31"/>
      <c r="HRJ285" s="31"/>
      <c r="HRK285" s="31"/>
      <c r="HRL285" s="31"/>
      <c r="HRM285" s="31"/>
      <c r="HRN285" s="31"/>
      <c r="HRO285" s="31"/>
      <c r="HRP285" s="31"/>
      <c r="HRQ285" s="31"/>
      <c r="HRR285" s="31"/>
      <c r="HRS285" s="31"/>
      <c r="HRT285" s="31"/>
      <c r="HRU285" s="31"/>
      <c r="HRV285" s="31"/>
      <c r="HRW285" s="31"/>
      <c r="HRX285" s="31"/>
      <c r="HRY285" s="31"/>
      <c r="HRZ285" s="31"/>
      <c r="HSA285" s="31"/>
      <c r="HSB285" s="31"/>
      <c r="HSC285" s="31"/>
      <c r="HSD285" s="31"/>
      <c r="HSE285" s="31"/>
      <c r="HSF285" s="31"/>
      <c r="HSG285" s="31"/>
      <c r="HSH285" s="31"/>
      <c r="HSI285" s="31"/>
      <c r="HSJ285" s="31"/>
      <c r="HSK285" s="31"/>
      <c r="HSL285" s="31"/>
      <c r="HSM285" s="31"/>
      <c r="HSN285" s="31"/>
      <c r="HSO285" s="31"/>
      <c r="HSP285" s="31"/>
      <c r="HSQ285" s="31"/>
      <c r="HSR285" s="31"/>
      <c r="HSS285" s="31"/>
      <c r="HST285" s="31"/>
      <c r="HSU285" s="31"/>
      <c r="HSV285" s="31"/>
      <c r="HSW285" s="31"/>
      <c r="HSX285" s="31"/>
      <c r="HSY285" s="31"/>
      <c r="HSZ285" s="31"/>
      <c r="HTA285" s="31"/>
      <c r="HTB285" s="31"/>
      <c r="HTC285" s="31"/>
      <c r="HTD285" s="31"/>
      <c r="HTE285" s="31"/>
      <c r="HTF285" s="31"/>
      <c r="HTG285" s="31"/>
      <c r="HTH285" s="31"/>
      <c r="HTI285" s="31"/>
      <c r="HTJ285" s="31"/>
      <c r="HTK285" s="31"/>
      <c r="HTL285" s="31"/>
      <c r="HTM285" s="31"/>
      <c r="HTN285" s="31"/>
      <c r="HTO285" s="31"/>
      <c r="HTP285" s="31"/>
      <c r="HTQ285" s="31"/>
      <c r="HTR285" s="31"/>
      <c r="HTS285" s="31"/>
      <c r="HTT285" s="31"/>
      <c r="HTU285" s="31"/>
      <c r="HTV285" s="31"/>
      <c r="HTW285" s="31"/>
      <c r="HTX285" s="31"/>
      <c r="HTY285" s="31"/>
      <c r="HTZ285" s="31"/>
      <c r="HUA285" s="31"/>
      <c r="HUB285" s="31"/>
      <c r="HUC285" s="31"/>
      <c r="HUD285" s="31"/>
      <c r="HUE285" s="31"/>
      <c r="HUF285" s="31"/>
      <c r="HUG285" s="31"/>
      <c r="HUH285" s="31"/>
      <c r="HUI285" s="31"/>
      <c r="HUJ285" s="31"/>
      <c r="HUK285" s="31"/>
      <c r="HUL285" s="31"/>
      <c r="HUM285" s="31"/>
      <c r="HUN285" s="31"/>
      <c r="HUO285" s="31"/>
      <c r="HUP285" s="31"/>
      <c r="HUQ285" s="31"/>
      <c r="HUR285" s="31"/>
      <c r="HUS285" s="31"/>
      <c r="HUT285" s="31"/>
      <c r="HUU285" s="31"/>
      <c r="HUV285" s="31"/>
      <c r="HUW285" s="31"/>
      <c r="HUX285" s="31"/>
      <c r="HUY285" s="31"/>
      <c r="HUZ285" s="31"/>
      <c r="HVA285" s="31"/>
      <c r="HVB285" s="31"/>
      <c r="HVC285" s="31"/>
      <c r="HVD285" s="31"/>
      <c r="HVE285" s="31"/>
      <c r="HVF285" s="31"/>
      <c r="HVG285" s="31"/>
      <c r="HVH285" s="31"/>
      <c r="HVI285" s="31"/>
      <c r="HVJ285" s="31"/>
      <c r="HVK285" s="31"/>
      <c r="HVL285" s="31"/>
      <c r="HVM285" s="31"/>
      <c r="HVN285" s="31"/>
      <c r="HVO285" s="31"/>
      <c r="HVP285" s="31"/>
      <c r="HVQ285" s="31"/>
      <c r="HVR285" s="31"/>
      <c r="HVS285" s="31"/>
      <c r="HVT285" s="31"/>
      <c r="HVU285" s="31"/>
      <c r="HVV285" s="31"/>
      <c r="HVW285" s="31"/>
      <c r="HVX285" s="31"/>
      <c r="HVY285" s="31"/>
      <c r="HVZ285" s="31"/>
      <c r="HWA285" s="31"/>
      <c r="HWB285" s="31"/>
      <c r="HWC285" s="31"/>
      <c r="HWD285" s="31"/>
      <c r="HWE285" s="31"/>
      <c r="HWF285" s="31"/>
      <c r="HWG285" s="31"/>
      <c r="HWH285" s="31"/>
      <c r="HWI285" s="31"/>
      <c r="HWJ285" s="31"/>
      <c r="HWK285" s="31"/>
      <c r="HWL285" s="31"/>
      <c r="HWM285" s="31"/>
      <c r="HWN285" s="31"/>
      <c r="HWO285" s="31"/>
      <c r="HWP285" s="31"/>
      <c r="HWQ285" s="31"/>
      <c r="HWR285" s="31"/>
      <c r="HWS285" s="31"/>
      <c r="HWT285" s="31"/>
      <c r="HWU285" s="31"/>
      <c r="HWV285" s="31"/>
      <c r="HWW285" s="31"/>
      <c r="HWX285" s="31"/>
      <c r="HWY285" s="31"/>
      <c r="HWZ285" s="31"/>
      <c r="HXA285" s="31"/>
      <c r="HXB285" s="31"/>
      <c r="HXC285" s="31"/>
      <c r="HXD285" s="31"/>
      <c r="HXE285" s="31"/>
      <c r="HXF285" s="31"/>
      <c r="HXG285" s="31"/>
      <c r="HXH285" s="31"/>
      <c r="HXI285" s="31"/>
      <c r="HXJ285" s="31"/>
      <c r="HXK285" s="31"/>
      <c r="HXL285" s="31"/>
      <c r="HXM285" s="31"/>
      <c r="HXN285" s="31"/>
      <c r="HXO285" s="31"/>
      <c r="HXP285" s="31"/>
      <c r="HXQ285" s="31"/>
      <c r="HXR285" s="31"/>
      <c r="HXS285" s="31"/>
      <c r="HXT285" s="31"/>
      <c r="HXU285" s="31"/>
      <c r="HXV285" s="31"/>
      <c r="HXW285" s="31"/>
      <c r="HXX285" s="31"/>
      <c r="HXY285" s="31"/>
      <c r="HXZ285" s="31"/>
      <c r="HYA285" s="31"/>
      <c r="HYB285" s="31"/>
      <c r="HYC285" s="31"/>
      <c r="HYD285" s="31"/>
      <c r="HYE285" s="31"/>
      <c r="HYF285" s="31"/>
      <c r="HYG285" s="31"/>
      <c r="HYH285" s="31"/>
      <c r="HYI285" s="31"/>
      <c r="HYJ285" s="31"/>
      <c r="HYK285" s="31"/>
      <c r="HYL285" s="31"/>
      <c r="HYM285" s="31"/>
      <c r="HYN285" s="31"/>
      <c r="HYO285" s="31"/>
      <c r="HYP285" s="31"/>
      <c r="HYQ285" s="31"/>
      <c r="HYR285" s="31"/>
      <c r="HYS285" s="31"/>
      <c r="HYT285" s="31"/>
      <c r="HYU285" s="31"/>
      <c r="HYV285" s="31"/>
      <c r="HYW285" s="31"/>
      <c r="HYX285" s="31"/>
      <c r="HYY285" s="31"/>
      <c r="HYZ285" s="31"/>
      <c r="HZA285" s="31"/>
      <c r="HZB285" s="31"/>
      <c r="HZC285" s="31"/>
      <c r="HZD285" s="31"/>
      <c r="HZE285" s="31"/>
      <c r="HZF285" s="31"/>
      <c r="HZG285" s="31"/>
      <c r="HZH285" s="31"/>
      <c r="HZI285" s="31"/>
      <c r="HZJ285" s="31"/>
      <c r="HZK285" s="31"/>
      <c r="HZL285" s="31"/>
      <c r="HZM285" s="31"/>
      <c r="HZN285" s="31"/>
      <c r="HZO285" s="31"/>
      <c r="HZP285" s="31"/>
      <c r="HZQ285" s="31"/>
      <c r="HZR285" s="31"/>
      <c r="HZS285" s="31"/>
      <c r="HZT285" s="31"/>
      <c r="HZU285" s="31"/>
      <c r="HZV285" s="31"/>
      <c r="HZW285" s="31"/>
      <c r="HZX285" s="31"/>
      <c r="HZY285" s="31"/>
      <c r="HZZ285" s="31"/>
      <c r="IAA285" s="31"/>
      <c r="IAB285" s="31"/>
      <c r="IAC285" s="31"/>
      <c r="IAD285" s="31"/>
      <c r="IAE285" s="31"/>
      <c r="IAF285" s="31"/>
      <c r="IAG285" s="31"/>
      <c r="IAH285" s="31"/>
      <c r="IAI285" s="31"/>
      <c r="IAJ285" s="31"/>
      <c r="IAK285" s="31"/>
      <c r="IAL285" s="31"/>
      <c r="IAM285" s="31"/>
      <c r="IAN285" s="31"/>
      <c r="IAO285" s="31"/>
      <c r="IAP285" s="31"/>
      <c r="IAQ285" s="31"/>
      <c r="IAR285" s="31"/>
      <c r="IAS285" s="31"/>
      <c r="IAT285" s="31"/>
      <c r="IAU285" s="31"/>
      <c r="IAV285" s="31"/>
      <c r="IAW285" s="31"/>
      <c r="IAX285" s="31"/>
      <c r="IAY285" s="31"/>
      <c r="IAZ285" s="31"/>
      <c r="IBA285" s="31"/>
      <c r="IBB285" s="31"/>
      <c r="IBC285" s="31"/>
      <c r="IBD285" s="31"/>
      <c r="IBE285" s="31"/>
      <c r="IBF285" s="31"/>
      <c r="IBG285" s="31"/>
      <c r="IBH285" s="31"/>
      <c r="IBI285" s="31"/>
      <c r="IBJ285" s="31"/>
      <c r="IBK285" s="31"/>
      <c r="IBL285" s="31"/>
      <c r="IBM285" s="31"/>
      <c r="IBN285" s="31"/>
      <c r="IBO285" s="31"/>
      <c r="IBP285" s="31"/>
      <c r="IBQ285" s="31"/>
      <c r="IBR285" s="31"/>
      <c r="IBS285" s="31"/>
      <c r="IBT285" s="31"/>
      <c r="IBU285" s="31"/>
      <c r="IBV285" s="31"/>
      <c r="IBW285" s="31"/>
      <c r="IBX285" s="31"/>
      <c r="IBY285" s="31"/>
      <c r="IBZ285" s="31"/>
      <c r="ICA285" s="31"/>
      <c r="ICB285" s="31"/>
      <c r="ICC285" s="31"/>
      <c r="ICD285" s="31"/>
      <c r="ICE285" s="31"/>
      <c r="ICF285" s="31"/>
      <c r="ICG285" s="31"/>
      <c r="ICH285" s="31"/>
      <c r="ICI285" s="31"/>
      <c r="ICJ285" s="31"/>
      <c r="ICK285" s="31"/>
      <c r="ICL285" s="31"/>
      <c r="ICM285" s="31"/>
      <c r="ICN285" s="31"/>
      <c r="ICO285" s="31"/>
      <c r="ICP285" s="31"/>
      <c r="ICQ285" s="31"/>
      <c r="ICR285" s="31"/>
      <c r="ICS285" s="31"/>
      <c r="ICT285" s="31"/>
      <c r="ICU285" s="31"/>
      <c r="ICV285" s="31"/>
      <c r="ICW285" s="31"/>
      <c r="ICX285" s="31"/>
      <c r="ICY285" s="31"/>
      <c r="ICZ285" s="31"/>
      <c r="IDA285" s="31"/>
      <c r="IDB285" s="31"/>
      <c r="IDC285" s="31"/>
      <c r="IDD285" s="31"/>
      <c r="IDE285" s="31"/>
      <c r="IDF285" s="31"/>
      <c r="IDG285" s="31"/>
      <c r="IDH285" s="31"/>
      <c r="IDI285" s="31"/>
      <c r="IDJ285" s="31"/>
      <c r="IDK285" s="31"/>
      <c r="IDL285" s="31"/>
      <c r="IDM285" s="31"/>
      <c r="IDN285" s="31"/>
      <c r="IDO285" s="31"/>
      <c r="IDP285" s="31"/>
      <c r="IDQ285" s="31"/>
      <c r="IDR285" s="31"/>
      <c r="IDS285" s="31"/>
      <c r="IDT285" s="31"/>
      <c r="IDU285" s="31"/>
      <c r="IDV285" s="31"/>
      <c r="IDW285" s="31"/>
      <c r="IDX285" s="31"/>
      <c r="IDY285" s="31"/>
      <c r="IDZ285" s="31"/>
      <c r="IEA285" s="31"/>
      <c r="IEB285" s="31"/>
      <c r="IEC285" s="31"/>
      <c r="IED285" s="31"/>
      <c r="IEE285" s="31"/>
      <c r="IEF285" s="31"/>
      <c r="IEG285" s="31"/>
      <c r="IEH285" s="31"/>
      <c r="IEI285" s="31"/>
      <c r="IEJ285" s="31"/>
      <c r="IEK285" s="31"/>
      <c r="IEL285" s="31"/>
      <c r="IEM285" s="31"/>
      <c r="IEN285" s="31"/>
      <c r="IEO285" s="31"/>
      <c r="IEP285" s="31"/>
      <c r="IEQ285" s="31"/>
      <c r="IER285" s="31"/>
      <c r="IES285" s="31"/>
      <c r="IET285" s="31"/>
      <c r="IEU285" s="31"/>
      <c r="IEV285" s="31"/>
      <c r="IEW285" s="31"/>
      <c r="IEX285" s="31"/>
      <c r="IEY285" s="31"/>
      <c r="IEZ285" s="31"/>
      <c r="IFA285" s="31"/>
      <c r="IFB285" s="31"/>
      <c r="IFC285" s="31"/>
      <c r="IFD285" s="31"/>
      <c r="IFE285" s="31"/>
      <c r="IFF285" s="31"/>
      <c r="IFG285" s="31"/>
      <c r="IFH285" s="31"/>
      <c r="IFI285" s="31"/>
      <c r="IFJ285" s="31"/>
      <c r="IFK285" s="31"/>
      <c r="IFL285" s="31"/>
      <c r="IFM285" s="31"/>
      <c r="IFN285" s="31"/>
      <c r="IFO285" s="31"/>
      <c r="IFP285" s="31"/>
      <c r="IFQ285" s="31"/>
      <c r="IFR285" s="31"/>
      <c r="IFS285" s="31"/>
      <c r="IFT285" s="31"/>
      <c r="IFU285" s="31"/>
      <c r="IFV285" s="31"/>
      <c r="IFW285" s="31"/>
      <c r="IFX285" s="31"/>
      <c r="IFY285" s="31"/>
      <c r="IFZ285" s="31"/>
      <c r="IGA285" s="31"/>
      <c r="IGB285" s="31"/>
      <c r="IGC285" s="31"/>
      <c r="IGD285" s="31"/>
      <c r="IGE285" s="31"/>
      <c r="IGF285" s="31"/>
      <c r="IGG285" s="31"/>
      <c r="IGH285" s="31"/>
      <c r="IGI285" s="31"/>
      <c r="IGJ285" s="31"/>
      <c r="IGK285" s="31"/>
      <c r="IGL285" s="31"/>
      <c r="IGM285" s="31"/>
      <c r="IGN285" s="31"/>
      <c r="IGO285" s="31"/>
      <c r="IGP285" s="31"/>
      <c r="IGQ285" s="31"/>
      <c r="IGR285" s="31"/>
      <c r="IGS285" s="31"/>
      <c r="IGT285" s="31"/>
      <c r="IGU285" s="31"/>
      <c r="IGV285" s="31"/>
      <c r="IGW285" s="31"/>
      <c r="IGX285" s="31"/>
      <c r="IGY285" s="31"/>
      <c r="IGZ285" s="31"/>
      <c r="IHA285" s="31"/>
      <c r="IHB285" s="31"/>
      <c r="IHC285" s="31"/>
      <c r="IHD285" s="31"/>
      <c r="IHE285" s="31"/>
      <c r="IHF285" s="31"/>
      <c r="IHG285" s="31"/>
      <c r="IHH285" s="31"/>
      <c r="IHI285" s="31"/>
      <c r="IHJ285" s="31"/>
      <c r="IHK285" s="31"/>
      <c r="IHL285" s="31"/>
      <c r="IHM285" s="31"/>
      <c r="IHN285" s="31"/>
      <c r="IHO285" s="31"/>
      <c r="IHP285" s="31"/>
      <c r="IHQ285" s="31"/>
      <c r="IHR285" s="31"/>
      <c r="IHS285" s="31"/>
      <c r="IHT285" s="31"/>
      <c r="IHU285" s="31"/>
      <c r="IHV285" s="31"/>
      <c r="IHW285" s="31"/>
      <c r="IHX285" s="31"/>
      <c r="IHY285" s="31"/>
      <c r="IHZ285" s="31"/>
      <c r="IIA285" s="31"/>
      <c r="IIB285" s="31"/>
      <c r="IIC285" s="31"/>
      <c r="IID285" s="31"/>
      <c r="IIE285" s="31"/>
      <c r="IIF285" s="31"/>
      <c r="IIG285" s="31"/>
      <c r="IIH285" s="31"/>
      <c r="III285" s="31"/>
      <c r="IIJ285" s="31"/>
      <c r="IIK285" s="31"/>
      <c r="IIL285" s="31"/>
      <c r="IIM285" s="31"/>
      <c r="IIN285" s="31"/>
      <c r="IIO285" s="31"/>
      <c r="IIP285" s="31"/>
      <c r="IIQ285" s="31"/>
      <c r="IIR285" s="31"/>
      <c r="IIS285" s="31"/>
      <c r="IIT285" s="31"/>
      <c r="IIU285" s="31"/>
      <c r="IIV285" s="31"/>
      <c r="IIW285" s="31"/>
      <c r="IIX285" s="31"/>
      <c r="IIY285" s="31"/>
      <c r="IIZ285" s="31"/>
      <c r="IJA285" s="31"/>
      <c r="IJB285" s="31"/>
      <c r="IJC285" s="31"/>
      <c r="IJD285" s="31"/>
      <c r="IJE285" s="31"/>
      <c r="IJF285" s="31"/>
      <c r="IJG285" s="31"/>
      <c r="IJH285" s="31"/>
      <c r="IJI285" s="31"/>
      <c r="IJJ285" s="31"/>
      <c r="IJK285" s="31"/>
      <c r="IJL285" s="31"/>
      <c r="IJM285" s="31"/>
      <c r="IJN285" s="31"/>
      <c r="IJO285" s="31"/>
      <c r="IJP285" s="31"/>
      <c r="IJQ285" s="31"/>
      <c r="IJR285" s="31"/>
      <c r="IJS285" s="31"/>
      <c r="IJT285" s="31"/>
      <c r="IJU285" s="31"/>
      <c r="IJV285" s="31"/>
      <c r="IJW285" s="31"/>
      <c r="IJX285" s="31"/>
      <c r="IJY285" s="31"/>
      <c r="IJZ285" s="31"/>
      <c r="IKA285" s="31"/>
      <c r="IKB285" s="31"/>
      <c r="IKC285" s="31"/>
      <c r="IKD285" s="31"/>
      <c r="IKE285" s="31"/>
      <c r="IKF285" s="31"/>
      <c r="IKG285" s="31"/>
      <c r="IKH285" s="31"/>
      <c r="IKI285" s="31"/>
      <c r="IKJ285" s="31"/>
      <c r="IKK285" s="31"/>
      <c r="IKL285" s="31"/>
      <c r="IKM285" s="31"/>
      <c r="IKN285" s="31"/>
      <c r="IKO285" s="31"/>
      <c r="IKP285" s="31"/>
      <c r="IKQ285" s="31"/>
      <c r="IKR285" s="31"/>
      <c r="IKS285" s="31"/>
      <c r="IKT285" s="31"/>
      <c r="IKU285" s="31"/>
      <c r="IKV285" s="31"/>
      <c r="IKW285" s="31"/>
      <c r="IKX285" s="31"/>
      <c r="IKY285" s="31"/>
      <c r="IKZ285" s="31"/>
      <c r="ILA285" s="31"/>
      <c r="ILB285" s="31"/>
      <c r="ILC285" s="31"/>
      <c r="ILD285" s="31"/>
      <c r="ILE285" s="31"/>
      <c r="ILF285" s="31"/>
      <c r="ILG285" s="31"/>
      <c r="ILH285" s="31"/>
      <c r="ILI285" s="31"/>
      <c r="ILJ285" s="31"/>
      <c r="ILK285" s="31"/>
      <c r="ILL285" s="31"/>
      <c r="ILM285" s="31"/>
      <c r="ILN285" s="31"/>
      <c r="ILO285" s="31"/>
      <c r="ILP285" s="31"/>
      <c r="ILQ285" s="31"/>
      <c r="ILR285" s="31"/>
      <c r="ILS285" s="31"/>
      <c r="ILT285" s="31"/>
      <c r="ILU285" s="31"/>
      <c r="ILV285" s="31"/>
      <c r="ILW285" s="31"/>
      <c r="ILX285" s="31"/>
      <c r="ILY285" s="31"/>
      <c r="ILZ285" s="31"/>
      <c r="IMA285" s="31"/>
      <c r="IMB285" s="31"/>
      <c r="IMC285" s="31"/>
      <c r="IMD285" s="31"/>
      <c r="IME285" s="31"/>
      <c r="IMF285" s="31"/>
      <c r="IMG285" s="31"/>
      <c r="IMH285" s="31"/>
      <c r="IMI285" s="31"/>
      <c r="IMJ285" s="31"/>
      <c r="IMK285" s="31"/>
      <c r="IML285" s="31"/>
      <c r="IMM285" s="31"/>
      <c r="IMN285" s="31"/>
      <c r="IMO285" s="31"/>
      <c r="IMP285" s="31"/>
      <c r="IMQ285" s="31"/>
      <c r="IMR285" s="31"/>
      <c r="IMS285" s="31"/>
      <c r="IMT285" s="31"/>
      <c r="IMU285" s="31"/>
      <c r="IMV285" s="31"/>
      <c r="IMW285" s="31"/>
      <c r="IMX285" s="31"/>
      <c r="IMY285" s="31"/>
      <c r="IMZ285" s="31"/>
      <c r="INA285" s="31"/>
      <c r="INB285" s="31"/>
      <c r="INC285" s="31"/>
      <c r="IND285" s="31"/>
      <c r="INE285" s="31"/>
      <c r="INF285" s="31"/>
      <c r="ING285" s="31"/>
      <c r="INH285" s="31"/>
      <c r="INI285" s="31"/>
      <c r="INJ285" s="31"/>
      <c r="INK285" s="31"/>
      <c r="INL285" s="31"/>
      <c r="INM285" s="31"/>
      <c r="INN285" s="31"/>
      <c r="INO285" s="31"/>
      <c r="INP285" s="31"/>
      <c r="INQ285" s="31"/>
      <c r="INR285" s="31"/>
      <c r="INS285" s="31"/>
      <c r="INT285" s="31"/>
      <c r="INU285" s="31"/>
      <c r="INV285" s="31"/>
      <c r="INW285" s="31"/>
      <c r="INX285" s="31"/>
      <c r="INY285" s="31"/>
      <c r="INZ285" s="31"/>
      <c r="IOA285" s="31"/>
      <c r="IOB285" s="31"/>
      <c r="IOC285" s="31"/>
      <c r="IOD285" s="31"/>
      <c r="IOE285" s="31"/>
      <c r="IOF285" s="31"/>
      <c r="IOG285" s="31"/>
      <c r="IOH285" s="31"/>
      <c r="IOI285" s="31"/>
      <c r="IOJ285" s="31"/>
      <c r="IOK285" s="31"/>
      <c r="IOL285" s="31"/>
      <c r="IOM285" s="31"/>
      <c r="ION285" s="31"/>
      <c r="IOO285" s="31"/>
      <c r="IOP285" s="31"/>
      <c r="IOQ285" s="31"/>
      <c r="IOR285" s="31"/>
      <c r="IOS285" s="31"/>
      <c r="IOT285" s="31"/>
      <c r="IOU285" s="31"/>
      <c r="IOV285" s="31"/>
      <c r="IOW285" s="31"/>
      <c r="IOX285" s="31"/>
      <c r="IOY285" s="31"/>
      <c r="IOZ285" s="31"/>
      <c r="IPA285" s="31"/>
      <c r="IPB285" s="31"/>
      <c r="IPC285" s="31"/>
      <c r="IPD285" s="31"/>
      <c r="IPE285" s="31"/>
      <c r="IPF285" s="31"/>
      <c r="IPG285" s="31"/>
      <c r="IPH285" s="31"/>
      <c r="IPI285" s="31"/>
      <c r="IPJ285" s="31"/>
      <c r="IPK285" s="31"/>
      <c r="IPL285" s="31"/>
      <c r="IPM285" s="31"/>
      <c r="IPN285" s="31"/>
      <c r="IPO285" s="31"/>
      <c r="IPP285" s="31"/>
      <c r="IPQ285" s="31"/>
      <c r="IPR285" s="31"/>
      <c r="IPS285" s="31"/>
      <c r="IPT285" s="31"/>
      <c r="IPU285" s="31"/>
      <c r="IPV285" s="31"/>
      <c r="IPW285" s="31"/>
      <c r="IPX285" s="31"/>
      <c r="IPY285" s="31"/>
      <c r="IPZ285" s="31"/>
      <c r="IQA285" s="31"/>
      <c r="IQB285" s="31"/>
      <c r="IQC285" s="31"/>
      <c r="IQD285" s="31"/>
      <c r="IQE285" s="31"/>
      <c r="IQF285" s="31"/>
      <c r="IQG285" s="31"/>
      <c r="IQH285" s="31"/>
      <c r="IQI285" s="31"/>
      <c r="IQJ285" s="31"/>
      <c r="IQK285" s="31"/>
      <c r="IQL285" s="31"/>
      <c r="IQM285" s="31"/>
      <c r="IQN285" s="31"/>
      <c r="IQO285" s="31"/>
      <c r="IQP285" s="31"/>
      <c r="IQQ285" s="31"/>
      <c r="IQR285" s="31"/>
      <c r="IQS285" s="31"/>
      <c r="IQT285" s="31"/>
      <c r="IQU285" s="31"/>
      <c r="IQV285" s="31"/>
      <c r="IQW285" s="31"/>
      <c r="IQX285" s="31"/>
      <c r="IQY285" s="31"/>
      <c r="IQZ285" s="31"/>
      <c r="IRA285" s="31"/>
      <c r="IRB285" s="31"/>
      <c r="IRC285" s="31"/>
      <c r="IRD285" s="31"/>
      <c r="IRE285" s="31"/>
      <c r="IRF285" s="31"/>
      <c r="IRG285" s="31"/>
      <c r="IRH285" s="31"/>
      <c r="IRI285" s="31"/>
      <c r="IRJ285" s="31"/>
      <c r="IRK285" s="31"/>
      <c r="IRL285" s="31"/>
      <c r="IRM285" s="31"/>
      <c r="IRN285" s="31"/>
      <c r="IRO285" s="31"/>
      <c r="IRP285" s="31"/>
      <c r="IRQ285" s="31"/>
      <c r="IRR285" s="31"/>
      <c r="IRS285" s="31"/>
      <c r="IRT285" s="31"/>
      <c r="IRU285" s="31"/>
      <c r="IRV285" s="31"/>
      <c r="IRW285" s="31"/>
      <c r="IRX285" s="31"/>
      <c r="IRY285" s="31"/>
      <c r="IRZ285" s="31"/>
      <c r="ISA285" s="31"/>
      <c r="ISB285" s="31"/>
      <c r="ISC285" s="31"/>
      <c r="ISD285" s="31"/>
      <c r="ISE285" s="31"/>
      <c r="ISF285" s="31"/>
      <c r="ISG285" s="31"/>
      <c r="ISH285" s="31"/>
      <c r="ISI285" s="31"/>
      <c r="ISJ285" s="31"/>
      <c r="ISK285" s="31"/>
      <c r="ISL285" s="31"/>
      <c r="ISM285" s="31"/>
      <c r="ISN285" s="31"/>
      <c r="ISO285" s="31"/>
      <c r="ISP285" s="31"/>
      <c r="ISQ285" s="31"/>
      <c r="ISR285" s="31"/>
      <c r="ISS285" s="31"/>
      <c r="IST285" s="31"/>
      <c r="ISU285" s="31"/>
      <c r="ISV285" s="31"/>
      <c r="ISW285" s="31"/>
      <c r="ISX285" s="31"/>
      <c r="ISY285" s="31"/>
      <c r="ISZ285" s="31"/>
      <c r="ITA285" s="31"/>
      <c r="ITB285" s="31"/>
      <c r="ITC285" s="31"/>
      <c r="ITD285" s="31"/>
      <c r="ITE285" s="31"/>
      <c r="ITF285" s="31"/>
      <c r="ITG285" s="31"/>
      <c r="ITH285" s="31"/>
      <c r="ITI285" s="31"/>
      <c r="ITJ285" s="31"/>
      <c r="ITK285" s="31"/>
      <c r="ITL285" s="31"/>
      <c r="ITM285" s="31"/>
      <c r="ITN285" s="31"/>
      <c r="ITO285" s="31"/>
      <c r="ITP285" s="31"/>
      <c r="ITQ285" s="31"/>
      <c r="ITR285" s="31"/>
      <c r="ITS285" s="31"/>
      <c r="ITT285" s="31"/>
      <c r="ITU285" s="31"/>
      <c r="ITV285" s="31"/>
      <c r="ITW285" s="31"/>
      <c r="ITX285" s="31"/>
      <c r="ITY285" s="31"/>
      <c r="ITZ285" s="31"/>
      <c r="IUA285" s="31"/>
      <c r="IUB285" s="31"/>
      <c r="IUC285" s="31"/>
      <c r="IUD285" s="31"/>
      <c r="IUE285" s="31"/>
      <c r="IUF285" s="31"/>
      <c r="IUG285" s="31"/>
      <c r="IUH285" s="31"/>
      <c r="IUI285" s="31"/>
      <c r="IUJ285" s="31"/>
      <c r="IUK285" s="31"/>
      <c r="IUL285" s="31"/>
      <c r="IUM285" s="31"/>
      <c r="IUN285" s="31"/>
      <c r="IUO285" s="31"/>
      <c r="IUP285" s="31"/>
      <c r="IUQ285" s="31"/>
      <c r="IUR285" s="31"/>
      <c r="IUS285" s="31"/>
      <c r="IUT285" s="31"/>
      <c r="IUU285" s="31"/>
      <c r="IUV285" s="31"/>
      <c r="IUW285" s="31"/>
      <c r="IUX285" s="31"/>
      <c r="IUY285" s="31"/>
      <c r="IUZ285" s="31"/>
      <c r="IVA285" s="31"/>
      <c r="IVB285" s="31"/>
      <c r="IVC285" s="31"/>
      <c r="IVD285" s="31"/>
      <c r="IVE285" s="31"/>
      <c r="IVF285" s="31"/>
      <c r="IVG285" s="31"/>
      <c r="IVH285" s="31"/>
      <c r="IVI285" s="31"/>
      <c r="IVJ285" s="31"/>
      <c r="IVK285" s="31"/>
      <c r="IVL285" s="31"/>
      <c r="IVM285" s="31"/>
      <c r="IVN285" s="31"/>
      <c r="IVO285" s="31"/>
      <c r="IVP285" s="31"/>
      <c r="IVQ285" s="31"/>
      <c r="IVR285" s="31"/>
      <c r="IVS285" s="31"/>
      <c r="IVT285" s="31"/>
      <c r="IVU285" s="31"/>
      <c r="IVV285" s="31"/>
      <c r="IVW285" s="31"/>
      <c r="IVX285" s="31"/>
      <c r="IVY285" s="31"/>
      <c r="IVZ285" s="31"/>
      <c r="IWA285" s="31"/>
      <c r="IWB285" s="31"/>
      <c r="IWC285" s="31"/>
      <c r="IWD285" s="31"/>
      <c r="IWE285" s="31"/>
      <c r="IWF285" s="31"/>
      <c r="IWG285" s="31"/>
      <c r="IWH285" s="31"/>
      <c r="IWI285" s="31"/>
      <c r="IWJ285" s="31"/>
      <c r="IWK285" s="31"/>
      <c r="IWL285" s="31"/>
      <c r="IWM285" s="31"/>
      <c r="IWN285" s="31"/>
      <c r="IWO285" s="31"/>
      <c r="IWP285" s="31"/>
      <c r="IWQ285" s="31"/>
      <c r="IWR285" s="31"/>
      <c r="IWS285" s="31"/>
      <c r="IWT285" s="31"/>
      <c r="IWU285" s="31"/>
      <c r="IWV285" s="31"/>
      <c r="IWW285" s="31"/>
      <c r="IWX285" s="31"/>
      <c r="IWY285" s="31"/>
      <c r="IWZ285" s="31"/>
      <c r="IXA285" s="31"/>
      <c r="IXB285" s="31"/>
      <c r="IXC285" s="31"/>
      <c r="IXD285" s="31"/>
      <c r="IXE285" s="31"/>
      <c r="IXF285" s="31"/>
      <c r="IXG285" s="31"/>
      <c r="IXH285" s="31"/>
      <c r="IXI285" s="31"/>
      <c r="IXJ285" s="31"/>
      <c r="IXK285" s="31"/>
      <c r="IXL285" s="31"/>
      <c r="IXM285" s="31"/>
      <c r="IXN285" s="31"/>
      <c r="IXO285" s="31"/>
      <c r="IXP285" s="31"/>
      <c r="IXQ285" s="31"/>
      <c r="IXR285" s="31"/>
      <c r="IXS285" s="31"/>
      <c r="IXT285" s="31"/>
      <c r="IXU285" s="31"/>
      <c r="IXV285" s="31"/>
      <c r="IXW285" s="31"/>
      <c r="IXX285" s="31"/>
      <c r="IXY285" s="31"/>
      <c r="IXZ285" s="31"/>
      <c r="IYA285" s="31"/>
      <c r="IYB285" s="31"/>
      <c r="IYC285" s="31"/>
      <c r="IYD285" s="31"/>
      <c r="IYE285" s="31"/>
      <c r="IYF285" s="31"/>
      <c r="IYG285" s="31"/>
      <c r="IYH285" s="31"/>
      <c r="IYI285" s="31"/>
      <c r="IYJ285" s="31"/>
      <c r="IYK285" s="31"/>
      <c r="IYL285" s="31"/>
      <c r="IYM285" s="31"/>
      <c r="IYN285" s="31"/>
      <c r="IYO285" s="31"/>
      <c r="IYP285" s="31"/>
      <c r="IYQ285" s="31"/>
      <c r="IYR285" s="31"/>
      <c r="IYS285" s="31"/>
      <c r="IYT285" s="31"/>
      <c r="IYU285" s="31"/>
      <c r="IYV285" s="31"/>
      <c r="IYW285" s="31"/>
      <c r="IYX285" s="31"/>
      <c r="IYY285" s="31"/>
      <c r="IYZ285" s="31"/>
      <c r="IZA285" s="31"/>
      <c r="IZB285" s="31"/>
      <c r="IZC285" s="31"/>
      <c r="IZD285" s="31"/>
      <c r="IZE285" s="31"/>
      <c r="IZF285" s="31"/>
      <c r="IZG285" s="31"/>
      <c r="IZH285" s="31"/>
      <c r="IZI285" s="31"/>
      <c r="IZJ285" s="31"/>
      <c r="IZK285" s="31"/>
      <c r="IZL285" s="31"/>
      <c r="IZM285" s="31"/>
      <c r="IZN285" s="31"/>
      <c r="IZO285" s="31"/>
      <c r="IZP285" s="31"/>
      <c r="IZQ285" s="31"/>
      <c r="IZR285" s="31"/>
      <c r="IZS285" s="31"/>
      <c r="IZT285" s="31"/>
      <c r="IZU285" s="31"/>
      <c r="IZV285" s="31"/>
      <c r="IZW285" s="31"/>
      <c r="IZX285" s="31"/>
      <c r="IZY285" s="31"/>
      <c r="IZZ285" s="31"/>
      <c r="JAA285" s="31"/>
      <c r="JAB285" s="31"/>
      <c r="JAC285" s="31"/>
      <c r="JAD285" s="31"/>
      <c r="JAE285" s="31"/>
      <c r="JAF285" s="31"/>
      <c r="JAG285" s="31"/>
      <c r="JAH285" s="31"/>
      <c r="JAI285" s="31"/>
      <c r="JAJ285" s="31"/>
      <c r="JAK285" s="31"/>
      <c r="JAL285" s="31"/>
      <c r="JAM285" s="31"/>
      <c r="JAN285" s="31"/>
      <c r="JAO285" s="31"/>
      <c r="JAP285" s="31"/>
      <c r="JAQ285" s="31"/>
      <c r="JAR285" s="31"/>
      <c r="JAS285" s="31"/>
      <c r="JAT285" s="31"/>
      <c r="JAU285" s="31"/>
      <c r="JAV285" s="31"/>
      <c r="JAW285" s="31"/>
      <c r="JAX285" s="31"/>
      <c r="JAY285" s="31"/>
      <c r="JAZ285" s="31"/>
      <c r="JBA285" s="31"/>
      <c r="JBB285" s="31"/>
      <c r="JBC285" s="31"/>
      <c r="JBD285" s="31"/>
      <c r="JBE285" s="31"/>
      <c r="JBF285" s="31"/>
      <c r="JBG285" s="31"/>
      <c r="JBH285" s="31"/>
      <c r="JBI285" s="31"/>
      <c r="JBJ285" s="31"/>
      <c r="JBK285" s="31"/>
      <c r="JBL285" s="31"/>
      <c r="JBM285" s="31"/>
      <c r="JBN285" s="31"/>
      <c r="JBO285" s="31"/>
      <c r="JBP285" s="31"/>
      <c r="JBQ285" s="31"/>
      <c r="JBR285" s="31"/>
      <c r="JBS285" s="31"/>
      <c r="JBT285" s="31"/>
      <c r="JBU285" s="31"/>
      <c r="JBV285" s="31"/>
      <c r="JBW285" s="31"/>
      <c r="JBX285" s="31"/>
      <c r="JBY285" s="31"/>
      <c r="JBZ285" s="31"/>
      <c r="JCA285" s="31"/>
      <c r="JCB285" s="31"/>
      <c r="JCC285" s="31"/>
      <c r="JCD285" s="31"/>
      <c r="JCE285" s="31"/>
      <c r="JCF285" s="31"/>
      <c r="JCG285" s="31"/>
      <c r="JCH285" s="31"/>
      <c r="JCI285" s="31"/>
      <c r="JCJ285" s="31"/>
      <c r="JCK285" s="31"/>
      <c r="JCL285" s="31"/>
      <c r="JCM285" s="31"/>
      <c r="JCN285" s="31"/>
      <c r="JCO285" s="31"/>
      <c r="JCP285" s="31"/>
      <c r="JCQ285" s="31"/>
      <c r="JCR285" s="31"/>
      <c r="JCS285" s="31"/>
      <c r="JCT285" s="31"/>
      <c r="JCU285" s="31"/>
      <c r="JCV285" s="31"/>
      <c r="JCW285" s="31"/>
      <c r="JCX285" s="31"/>
      <c r="JCY285" s="31"/>
      <c r="JCZ285" s="31"/>
      <c r="JDA285" s="31"/>
      <c r="JDB285" s="31"/>
      <c r="JDC285" s="31"/>
      <c r="JDD285" s="31"/>
      <c r="JDE285" s="31"/>
      <c r="JDF285" s="31"/>
      <c r="JDG285" s="31"/>
      <c r="JDH285" s="31"/>
      <c r="JDI285" s="31"/>
      <c r="JDJ285" s="31"/>
      <c r="JDK285" s="31"/>
      <c r="JDL285" s="31"/>
      <c r="JDM285" s="31"/>
      <c r="JDN285" s="31"/>
      <c r="JDO285" s="31"/>
      <c r="JDP285" s="31"/>
      <c r="JDQ285" s="31"/>
      <c r="JDR285" s="31"/>
      <c r="JDS285" s="31"/>
      <c r="JDT285" s="31"/>
      <c r="JDU285" s="31"/>
      <c r="JDV285" s="31"/>
      <c r="JDW285" s="31"/>
      <c r="JDX285" s="31"/>
      <c r="JDY285" s="31"/>
      <c r="JDZ285" s="31"/>
      <c r="JEA285" s="31"/>
      <c r="JEB285" s="31"/>
      <c r="JEC285" s="31"/>
      <c r="JED285" s="31"/>
      <c r="JEE285" s="31"/>
      <c r="JEF285" s="31"/>
      <c r="JEG285" s="31"/>
      <c r="JEH285" s="31"/>
      <c r="JEI285" s="31"/>
      <c r="JEJ285" s="31"/>
      <c r="JEK285" s="31"/>
      <c r="JEL285" s="31"/>
      <c r="JEM285" s="31"/>
      <c r="JEN285" s="31"/>
      <c r="JEO285" s="31"/>
      <c r="JEP285" s="31"/>
      <c r="JEQ285" s="31"/>
      <c r="JER285" s="31"/>
      <c r="JES285" s="31"/>
      <c r="JET285" s="31"/>
      <c r="JEU285" s="31"/>
      <c r="JEV285" s="31"/>
      <c r="JEW285" s="31"/>
      <c r="JEX285" s="31"/>
      <c r="JEY285" s="31"/>
      <c r="JEZ285" s="31"/>
      <c r="JFA285" s="31"/>
      <c r="JFB285" s="31"/>
      <c r="JFC285" s="31"/>
      <c r="JFD285" s="31"/>
      <c r="JFE285" s="31"/>
      <c r="JFF285" s="31"/>
      <c r="JFG285" s="31"/>
      <c r="JFH285" s="31"/>
      <c r="JFI285" s="31"/>
      <c r="JFJ285" s="31"/>
      <c r="JFK285" s="31"/>
      <c r="JFL285" s="31"/>
      <c r="JFM285" s="31"/>
      <c r="JFN285" s="31"/>
      <c r="JFO285" s="31"/>
      <c r="JFP285" s="31"/>
      <c r="JFQ285" s="31"/>
      <c r="JFR285" s="31"/>
      <c r="JFS285" s="31"/>
      <c r="JFT285" s="31"/>
      <c r="JFU285" s="31"/>
      <c r="JFV285" s="31"/>
      <c r="JFW285" s="31"/>
      <c r="JFX285" s="31"/>
      <c r="JFY285" s="31"/>
      <c r="JFZ285" s="31"/>
      <c r="JGA285" s="31"/>
      <c r="JGB285" s="31"/>
      <c r="JGC285" s="31"/>
      <c r="JGD285" s="31"/>
      <c r="JGE285" s="31"/>
      <c r="JGF285" s="31"/>
      <c r="JGG285" s="31"/>
      <c r="JGH285" s="31"/>
      <c r="JGI285" s="31"/>
      <c r="JGJ285" s="31"/>
      <c r="JGK285" s="31"/>
      <c r="JGL285" s="31"/>
      <c r="JGM285" s="31"/>
      <c r="JGN285" s="31"/>
      <c r="JGO285" s="31"/>
      <c r="JGP285" s="31"/>
      <c r="JGQ285" s="31"/>
      <c r="JGR285" s="31"/>
      <c r="JGS285" s="31"/>
      <c r="JGT285" s="31"/>
      <c r="JGU285" s="31"/>
      <c r="JGV285" s="31"/>
      <c r="JGW285" s="31"/>
      <c r="JGX285" s="31"/>
      <c r="JGY285" s="31"/>
      <c r="JGZ285" s="31"/>
      <c r="JHA285" s="31"/>
      <c r="JHB285" s="31"/>
      <c r="JHC285" s="31"/>
      <c r="JHD285" s="31"/>
      <c r="JHE285" s="31"/>
      <c r="JHF285" s="31"/>
      <c r="JHG285" s="31"/>
      <c r="JHH285" s="31"/>
      <c r="JHI285" s="31"/>
      <c r="JHJ285" s="31"/>
      <c r="JHK285" s="31"/>
      <c r="JHL285" s="31"/>
      <c r="JHM285" s="31"/>
      <c r="JHN285" s="31"/>
      <c r="JHO285" s="31"/>
      <c r="JHP285" s="31"/>
      <c r="JHQ285" s="31"/>
      <c r="JHR285" s="31"/>
      <c r="JHS285" s="31"/>
      <c r="JHT285" s="31"/>
      <c r="JHU285" s="31"/>
      <c r="JHV285" s="31"/>
      <c r="JHW285" s="31"/>
      <c r="JHX285" s="31"/>
      <c r="JHY285" s="31"/>
      <c r="JHZ285" s="31"/>
      <c r="JIA285" s="31"/>
      <c r="JIB285" s="31"/>
      <c r="JIC285" s="31"/>
      <c r="JID285" s="31"/>
      <c r="JIE285" s="31"/>
      <c r="JIF285" s="31"/>
      <c r="JIG285" s="31"/>
      <c r="JIH285" s="31"/>
      <c r="JII285" s="31"/>
      <c r="JIJ285" s="31"/>
      <c r="JIK285" s="31"/>
      <c r="JIL285" s="31"/>
      <c r="JIM285" s="31"/>
      <c r="JIN285" s="31"/>
      <c r="JIO285" s="31"/>
      <c r="JIP285" s="31"/>
      <c r="JIQ285" s="31"/>
      <c r="JIR285" s="31"/>
      <c r="JIS285" s="31"/>
      <c r="JIT285" s="31"/>
      <c r="JIU285" s="31"/>
      <c r="JIV285" s="31"/>
      <c r="JIW285" s="31"/>
      <c r="JIX285" s="31"/>
      <c r="JIY285" s="31"/>
      <c r="JIZ285" s="31"/>
      <c r="JJA285" s="31"/>
      <c r="JJB285" s="31"/>
      <c r="JJC285" s="31"/>
      <c r="JJD285" s="31"/>
      <c r="JJE285" s="31"/>
      <c r="JJF285" s="31"/>
      <c r="JJG285" s="31"/>
      <c r="JJH285" s="31"/>
      <c r="JJI285" s="31"/>
      <c r="JJJ285" s="31"/>
      <c r="JJK285" s="31"/>
      <c r="JJL285" s="31"/>
      <c r="JJM285" s="31"/>
      <c r="JJN285" s="31"/>
      <c r="JJO285" s="31"/>
      <c r="JJP285" s="31"/>
      <c r="JJQ285" s="31"/>
      <c r="JJR285" s="31"/>
      <c r="JJS285" s="31"/>
      <c r="JJT285" s="31"/>
      <c r="JJU285" s="31"/>
      <c r="JJV285" s="31"/>
      <c r="JJW285" s="31"/>
      <c r="JJX285" s="31"/>
      <c r="JJY285" s="31"/>
      <c r="JJZ285" s="31"/>
      <c r="JKA285" s="31"/>
      <c r="JKB285" s="31"/>
      <c r="JKC285" s="31"/>
      <c r="JKD285" s="31"/>
      <c r="JKE285" s="31"/>
      <c r="JKF285" s="31"/>
      <c r="JKG285" s="31"/>
      <c r="JKH285" s="31"/>
      <c r="JKI285" s="31"/>
      <c r="JKJ285" s="31"/>
      <c r="JKK285" s="31"/>
      <c r="JKL285" s="31"/>
      <c r="JKM285" s="31"/>
      <c r="JKN285" s="31"/>
      <c r="JKO285" s="31"/>
      <c r="JKP285" s="31"/>
      <c r="JKQ285" s="31"/>
      <c r="JKR285" s="31"/>
      <c r="JKS285" s="31"/>
      <c r="JKT285" s="31"/>
      <c r="JKU285" s="31"/>
      <c r="JKV285" s="31"/>
      <c r="JKW285" s="31"/>
      <c r="JKX285" s="31"/>
      <c r="JKY285" s="31"/>
      <c r="JKZ285" s="31"/>
      <c r="JLA285" s="31"/>
      <c r="JLB285" s="31"/>
      <c r="JLC285" s="31"/>
      <c r="JLD285" s="31"/>
      <c r="JLE285" s="31"/>
      <c r="JLF285" s="31"/>
      <c r="JLG285" s="31"/>
      <c r="JLH285" s="31"/>
      <c r="JLI285" s="31"/>
      <c r="JLJ285" s="31"/>
      <c r="JLK285" s="31"/>
      <c r="JLL285" s="31"/>
      <c r="JLM285" s="31"/>
      <c r="JLN285" s="31"/>
      <c r="JLO285" s="31"/>
      <c r="JLP285" s="31"/>
      <c r="JLQ285" s="31"/>
      <c r="JLR285" s="31"/>
      <c r="JLS285" s="31"/>
      <c r="JLT285" s="31"/>
      <c r="JLU285" s="31"/>
      <c r="JLV285" s="31"/>
      <c r="JLW285" s="31"/>
      <c r="JLX285" s="31"/>
      <c r="JLY285" s="31"/>
      <c r="JLZ285" s="31"/>
      <c r="JMA285" s="31"/>
      <c r="JMB285" s="31"/>
      <c r="JMC285" s="31"/>
      <c r="JMD285" s="31"/>
      <c r="JME285" s="31"/>
      <c r="JMF285" s="31"/>
      <c r="JMG285" s="31"/>
      <c r="JMH285" s="31"/>
      <c r="JMI285" s="31"/>
      <c r="JMJ285" s="31"/>
      <c r="JMK285" s="31"/>
      <c r="JML285" s="31"/>
      <c r="JMM285" s="31"/>
      <c r="JMN285" s="31"/>
      <c r="JMO285" s="31"/>
      <c r="JMP285" s="31"/>
      <c r="JMQ285" s="31"/>
      <c r="JMR285" s="31"/>
      <c r="JMS285" s="31"/>
      <c r="JMT285" s="31"/>
      <c r="JMU285" s="31"/>
      <c r="JMV285" s="31"/>
      <c r="JMW285" s="31"/>
      <c r="JMX285" s="31"/>
      <c r="JMY285" s="31"/>
      <c r="JMZ285" s="31"/>
      <c r="JNA285" s="31"/>
      <c r="JNB285" s="31"/>
      <c r="JNC285" s="31"/>
      <c r="JND285" s="31"/>
      <c r="JNE285" s="31"/>
      <c r="JNF285" s="31"/>
      <c r="JNG285" s="31"/>
      <c r="JNH285" s="31"/>
      <c r="JNI285" s="31"/>
      <c r="JNJ285" s="31"/>
      <c r="JNK285" s="31"/>
      <c r="JNL285" s="31"/>
      <c r="JNM285" s="31"/>
      <c r="JNN285" s="31"/>
      <c r="JNO285" s="31"/>
      <c r="JNP285" s="31"/>
      <c r="JNQ285" s="31"/>
      <c r="JNR285" s="31"/>
      <c r="JNS285" s="31"/>
      <c r="JNT285" s="31"/>
      <c r="JNU285" s="31"/>
      <c r="JNV285" s="31"/>
      <c r="JNW285" s="31"/>
      <c r="JNX285" s="31"/>
      <c r="JNY285" s="31"/>
      <c r="JNZ285" s="31"/>
      <c r="JOA285" s="31"/>
      <c r="JOB285" s="31"/>
      <c r="JOC285" s="31"/>
      <c r="JOD285" s="31"/>
      <c r="JOE285" s="31"/>
      <c r="JOF285" s="31"/>
      <c r="JOG285" s="31"/>
      <c r="JOH285" s="31"/>
      <c r="JOI285" s="31"/>
      <c r="JOJ285" s="31"/>
      <c r="JOK285" s="31"/>
      <c r="JOL285" s="31"/>
      <c r="JOM285" s="31"/>
      <c r="JON285" s="31"/>
      <c r="JOO285" s="31"/>
      <c r="JOP285" s="31"/>
      <c r="JOQ285" s="31"/>
      <c r="JOR285" s="31"/>
      <c r="JOS285" s="31"/>
      <c r="JOT285" s="31"/>
      <c r="JOU285" s="31"/>
      <c r="JOV285" s="31"/>
      <c r="JOW285" s="31"/>
      <c r="JOX285" s="31"/>
      <c r="JOY285" s="31"/>
      <c r="JOZ285" s="31"/>
      <c r="JPA285" s="31"/>
      <c r="JPB285" s="31"/>
      <c r="JPC285" s="31"/>
      <c r="JPD285" s="31"/>
      <c r="JPE285" s="31"/>
      <c r="JPF285" s="31"/>
      <c r="JPG285" s="31"/>
      <c r="JPH285" s="31"/>
      <c r="JPI285" s="31"/>
      <c r="JPJ285" s="31"/>
      <c r="JPK285" s="31"/>
      <c r="JPL285" s="31"/>
      <c r="JPM285" s="31"/>
      <c r="JPN285" s="31"/>
      <c r="JPO285" s="31"/>
      <c r="JPP285" s="31"/>
      <c r="JPQ285" s="31"/>
      <c r="JPR285" s="31"/>
      <c r="JPS285" s="31"/>
      <c r="JPT285" s="31"/>
      <c r="JPU285" s="31"/>
      <c r="JPV285" s="31"/>
      <c r="JPW285" s="31"/>
      <c r="JPX285" s="31"/>
      <c r="JPY285" s="31"/>
      <c r="JPZ285" s="31"/>
      <c r="JQA285" s="31"/>
      <c r="JQB285" s="31"/>
      <c r="JQC285" s="31"/>
      <c r="JQD285" s="31"/>
      <c r="JQE285" s="31"/>
      <c r="JQF285" s="31"/>
      <c r="JQG285" s="31"/>
      <c r="JQH285" s="31"/>
      <c r="JQI285" s="31"/>
      <c r="JQJ285" s="31"/>
      <c r="JQK285" s="31"/>
      <c r="JQL285" s="31"/>
      <c r="JQM285" s="31"/>
      <c r="JQN285" s="31"/>
      <c r="JQO285" s="31"/>
      <c r="JQP285" s="31"/>
      <c r="JQQ285" s="31"/>
      <c r="JQR285" s="31"/>
      <c r="JQS285" s="31"/>
      <c r="JQT285" s="31"/>
      <c r="JQU285" s="31"/>
      <c r="JQV285" s="31"/>
      <c r="JQW285" s="31"/>
      <c r="JQX285" s="31"/>
      <c r="JQY285" s="31"/>
      <c r="JQZ285" s="31"/>
      <c r="JRA285" s="31"/>
      <c r="JRB285" s="31"/>
      <c r="JRC285" s="31"/>
      <c r="JRD285" s="31"/>
      <c r="JRE285" s="31"/>
      <c r="JRF285" s="31"/>
      <c r="JRG285" s="31"/>
      <c r="JRH285" s="31"/>
      <c r="JRI285" s="31"/>
      <c r="JRJ285" s="31"/>
      <c r="JRK285" s="31"/>
      <c r="JRL285" s="31"/>
      <c r="JRM285" s="31"/>
      <c r="JRN285" s="31"/>
      <c r="JRO285" s="31"/>
      <c r="JRP285" s="31"/>
      <c r="JRQ285" s="31"/>
      <c r="JRR285" s="31"/>
      <c r="JRS285" s="31"/>
      <c r="JRT285" s="31"/>
      <c r="JRU285" s="31"/>
      <c r="JRV285" s="31"/>
      <c r="JRW285" s="31"/>
      <c r="JRX285" s="31"/>
      <c r="JRY285" s="31"/>
      <c r="JRZ285" s="31"/>
      <c r="JSA285" s="31"/>
      <c r="JSB285" s="31"/>
      <c r="JSC285" s="31"/>
      <c r="JSD285" s="31"/>
      <c r="JSE285" s="31"/>
      <c r="JSF285" s="31"/>
      <c r="JSG285" s="31"/>
      <c r="JSH285" s="31"/>
      <c r="JSI285" s="31"/>
      <c r="JSJ285" s="31"/>
      <c r="JSK285" s="31"/>
      <c r="JSL285" s="31"/>
      <c r="JSM285" s="31"/>
      <c r="JSN285" s="31"/>
      <c r="JSO285" s="31"/>
      <c r="JSP285" s="31"/>
      <c r="JSQ285" s="31"/>
      <c r="JSR285" s="31"/>
      <c r="JSS285" s="31"/>
      <c r="JST285" s="31"/>
      <c r="JSU285" s="31"/>
      <c r="JSV285" s="31"/>
      <c r="JSW285" s="31"/>
      <c r="JSX285" s="31"/>
      <c r="JSY285" s="31"/>
      <c r="JSZ285" s="31"/>
      <c r="JTA285" s="31"/>
      <c r="JTB285" s="31"/>
      <c r="JTC285" s="31"/>
      <c r="JTD285" s="31"/>
      <c r="JTE285" s="31"/>
      <c r="JTF285" s="31"/>
      <c r="JTG285" s="31"/>
      <c r="JTH285" s="31"/>
      <c r="JTI285" s="31"/>
      <c r="JTJ285" s="31"/>
      <c r="JTK285" s="31"/>
      <c r="JTL285" s="31"/>
      <c r="JTM285" s="31"/>
      <c r="JTN285" s="31"/>
      <c r="JTO285" s="31"/>
      <c r="JTP285" s="31"/>
      <c r="JTQ285" s="31"/>
      <c r="JTR285" s="31"/>
      <c r="JTS285" s="31"/>
      <c r="JTT285" s="31"/>
      <c r="JTU285" s="31"/>
      <c r="JTV285" s="31"/>
      <c r="JTW285" s="31"/>
      <c r="JTX285" s="31"/>
      <c r="JTY285" s="31"/>
      <c r="JTZ285" s="31"/>
      <c r="JUA285" s="31"/>
      <c r="JUB285" s="31"/>
      <c r="JUC285" s="31"/>
      <c r="JUD285" s="31"/>
      <c r="JUE285" s="31"/>
      <c r="JUF285" s="31"/>
      <c r="JUG285" s="31"/>
      <c r="JUH285" s="31"/>
      <c r="JUI285" s="31"/>
      <c r="JUJ285" s="31"/>
      <c r="JUK285" s="31"/>
      <c r="JUL285" s="31"/>
      <c r="JUM285" s="31"/>
      <c r="JUN285" s="31"/>
      <c r="JUO285" s="31"/>
      <c r="JUP285" s="31"/>
      <c r="JUQ285" s="31"/>
      <c r="JUR285" s="31"/>
      <c r="JUS285" s="31"/>
      <c r="JUT285" s="31"/>
      <c r="JUU285" s="31"/>
      <c r="JUV285" s="31"/>
      <c r="JUW285" s="31"/>
      <c r="JUX285" s="31"/>
      <c r="JUY285" s="31"/>
      <c r="JUZ285" s="31"/>
      <c r="JVA285" s="31"/>
      <c r="JVB285" s="31"/>
      <c r="JVC285" s="31"/>
      <c r="JVD285" s="31"/>
      <c r="JVE285" s="31"/>
      <c r="JVF285" s="31"/>
      <c r="JVG285" s="31"/>
      <c r="JVH285" s="31"/>
      <c r="JVI285" s="31"/>
      <c r="JVJ285" s="31"/>
      <c r="JVK285" s="31"/>
      <c r="JVL285" s="31"/>
      <c r="JVM285" s="31"/>
      <c r="JVN285" s="31"/>
      <c r="JVO285" s="31"/>
      <c r="JVP285" s="31"/>
      <c r="JVQ285" s="31"/>
      <c r="JVR285" s="31"/>
      <c r="JVS285" s="31"/>
      <c r="JVT285" s="31"/>
      <c r="JVU285" s="31"/>
      <c r="JVV285" s="31"/>
      <c r="JVW285" s="31"/>
      <c r="JVX285" s="31"/>
      <c r="JVY285" s="31"/>
      <c r="JVZ285" s="31"/>
      <c r="JWA285" s="31"/>
      <c r="JWB285" s="31"/>
      <c r="JWC285" s="31"/>
      <c r="JWD285" s="31"/>
      <c r="JWE285" s="31"/>
      <c r="JWF285" s="31"/>
      <c r="JWG285" s="31"/>
      <c r="JWH285" s="31"/>
      <c r="JWI285" s="31"/>
      <c r="JWJ285" s="31"/>
      <c r="JWK285" s="31"/>
      <c r="JWL285" s="31"/>
      <c r="JWM285" s="31"/>
      <c r="JWN285" s="31"/>
      <c r="JWO285" s="31"/>
      <c r="JWP285" s="31"/>
      <c r="JWQ285" s="31"/>
      <c r="JWR285" s="31"/>
      <c r="JWS285" s="31"/>
      <c r="JWT285" s="31"/>
      <c r="JWU285" s="31"/>
      <c r="JWV285" s="31"/>
      <c r="JWW285" s="31"/>
      <c r="JWX285" s="31"/>
      <c r="JWY285" s="31"/>
      <c r="JWZ285" s="31"/>
      <c r="JXA285" s="31"/>
      <c r="JXB285" s="31"/>
      <c r="JXC285" s="31"/>
      <c r="JXD285" s="31"/>
      <c r="JXE285" s="31"/>
      <c r="JXF285" s="31"/>
      <c r="JXG285" s="31"/>
      <c r="JXH285" s="31"/>
      <c r="JXI285" s="31"/>
      <c r="JXJ285" s="31"/>
      <c r="JXK285" s="31"/>
      <c r="JXL285" s="31"/>
      <c r="JXM285" s="31"/>
      <c r="JXN285" s="31"/>
      <c r="JXO285" s="31"/>
      <c r="JXP285" s="31"/>
      <c r="JXQ285" s="31"/>
      <c r="JXR285" s="31"/>
      <c r="JXS285" s="31"/>
      <c r="JXT285" s="31"/>
      <c r="JXU285" s="31"/>
      <c r="JXV285" s="31"/>
      <c r="JXW285" s="31"/>
      <c r="JXX285" s="31"/>
      <c r="JXY285" s="31"/>
      <c r="JXZ285" s="31"/>
      <c r="JYA285" s="31"/>
      <c r="JYB285" s="31"/>
      <c r="JYC285" s="31"/>
      <c r="JYD285" s="31"/>
      <c r="JYE285" s="31"/>
      <c r="JYF285" s="31"/>
      <c r="JYG285" s="31"/>
      <c r="JYH285" s="31"/>
      <c r="JYI285" s="31"/>
      <c r="JYJ285" s="31"/>
      <c r="JYK285" s="31"/>
      <c r="JYL285" s="31"/>
      <c r="JYM285" s="31"/>
      <c r="JYN285" s="31"/>
      <c r="JYO285" s="31"/>
      <c r="JYP285" s="31"/>
      <c r="JYQ285" s="31"/>
      <c r="JYR285" s="31"/>
      <c r="JYS285" s="31"/>
      <c r="JYT285" s="31"/>
      <c r="JYU285" s="31"/>
      <c r="JYV285" s="31"/>
      <c r="JYW285" s="31"/>
      <c r="JYX285" s="31"/>
      <c r="JYY285" s="31"/>
      <c r="JYZ285" s="31"/>
      <c r="JZA285" s="31"/>
      <c r="JZB285" s="31"/>
      <c r="JZC285" s="31"/>
      <c r="JZD285" s="31"/>
      <c r="JZE285" s="31"/>
      <c r="JZF285" s="31"/>
      <c r="JZG285" s="31"/>
      <c r="JZH285" s="31"/>
      <c r="JZI285" s="31"/>
      <c r="JZJ285" s="31"/>
      <c r="JZK285" s="31"/>
      <c r="JZL285" s="31"/>
      <c r="JZM285" s="31"/>
      <c r="JZN285" s="31"/>
      <c r="JZO285" s="31"/>
      <c r="JZP285" s="31"/>
      <c r="JZQ285" s="31"/>
      <c r="JZR285" s="31"/>
      <c r="JZS285" s="31"/>
      <c r="JZT285" s="31"/>
      <c r="JZU285" s="31"/>
      <c r="JZV285" s="31"/>
      <c r="JZW285" s="31"/>
      <c r="JZX285" s="31"/>
      <c r="JZY285" s="31"/>
      <c r="JZZ285" s="31"/>
      <c r="KAA285" s="31"/>
      <c r="KAB285" s="31"/>
      <c r="KAC285" s="31"/>
      <c r="KAD285" s="31"/>
      <c r="KAE285" s="31"/>
      <c r="KAF285" s="31"/>
      <c r="KAG285" s="31"/>
      <c r="KAH285" s="31"/>
      <c r="KAI285" s="31"/>
      <c r="KAJ285" s="31"/>
      <c r="KAK285" s="31"/>
      <c r="KAL285" s="31"/>
      <c r="KAM285" s="31"/>
      <c r="KAN285" s="31"/>
      <c r="KAO285" s="31"/>
      <c r="KAP285" s="31"/>
      <c r="KAQ285" s="31"/>
      <c r="KAR285" s="31"/>
      <c r="KAS285" s="31"/>
      <c r="KAT285" s="31"/>
      <c r="KAU285" s="31"/>
      <c r="KAV285" s="31"/>
      <c r="KAW285" s="31"/>
      <c r="KAX285" s="31"/>
      <c r="KAY285" s="31"/>
      <c r="KAZ285" s="31"/>
      <c r="KBA285" s="31"/>
      <c r="KBB285" s="31"/>
      <c r="KBC285" s="31"/>
      <c r="KBD285" s="31"/>
      <c r="KBE285" s="31"/>
      <c r="KBF285" s="31"/>
      <c r="KBG285" s="31"/>
      <c r="KBH285" s="31"/>
      <c r="KBI285" s="31"/>
      <c r="KBJ285" s="31"/>
      <c r="KBK285" s="31"/>
      <c r="KBL285" s="31"/>
      <c r="KBM285" s="31"/>
      <c r="KBN285" s="31"/>
      <c r="KBO285" s="31"/>
      <c r="KBP285" s="31"/>
      <c r="KBQ285" s="31"/>
      <c r="KBR285" s="31"/>
      <c r="KBS285" s="31"/>
      <c r="KBT285" s="31"/>
      <c r="KBU285" s="31"/>
      <c r="KBV285" s="31"/>
      <c r="KBW285" s="31"/>
      <c r="KBX285" s="31"/>
      <c r="KBY285" s="31"/>
      <c r="KBZ285" s="31"/>
      <c r="KCA285" s="31"/>
      <c r="KCB285" s="31"/>
      <c r="KCC285" s="31"/>
      <c r="KCD285" s="31"/>
      <c r="KCE285" s="31"/>
      <c r="KCF285" s="31"/>
      <c r="KCG285" s="31"/>
      <c r="KCH285" s="31"/>
      <c r="KCI285" s="31"/>
      <c r="KCJ285" s="31"/>
      <c r="KCK285" s="31"/>
      <c r="KCL285" s="31"/>
      <c r="KCM285" s="31"/>
      <c r="KCN285" s="31"/>
      <c r="KCO285" s="31"/>
      <c r="KCP285" s="31"/>
      <c r="KCQ285" s="31"/>
      <c r="KCR285" s="31"/>
      <c r="KCS285" s="31"/>
      <c r="KCT285" s="31"/>
      <c r="KCU285" s="31"/>
      <c r="KCV285" s="31"/>
      <c r="KCW285" s="31"/>
      <c r="KCX285" s="31"/>
      <c r="KCY285" s="31"/>
      <c r="KCZ285" s="31"/>
      <c r="KDA285" s="31"/>
      <c r="KDB285" s="31"/>
      <c r="KDC285" s="31"/>
      <c r="KDD285" s="31"/>
      <c r="KDE285" s="31"/>
      <c r="KDF285" s="31"/>
      <c r="KDG285" s="31"/>
      <c r="KDH285" s="31"/>
      <c r="KDI285" s="31"/>
      <c r="KDJ285" s="31"/>
      <c r="KDK285" s="31"/>
      <c r="KDL285" s="31"/>
      <c r="KDM285" s="31"/>
      <c r="KDN285" s="31"/>
      <c r="KDO285" s="31"/>
      <c r="KDP285" s="31"/>
      <c r="KDQ285" s="31"/>
      <c r="KDR285" s="31"/>
      <c r="KDS285" s="31"/>
      <c r="KDT285" s="31"/>
      <c r="KDU285" s="31"/>
      <c r="KDV285" s="31"/>
      <c r="KDW285" s="31"/>
      <c r="KDX285" s="31"/>
      <c r="KDY285" s="31"/>
      <c r="KDZ285" s="31"/>
      <c r="KEA285" s="31"/>
      <c r="KEB285" s="31"/>
      <c r="KEC285" s="31"/>
      <c r="KED285" s="31"/>
      <c r="KEE285" s="31"/>
      <c r="KEF285" s="31"/>
      <c r="KEG285" s="31"/>
      <c r="KEH285" s="31"/>
      <c r="KEI285" s="31"/>
      <c r="KEJ285" s="31"/>
      <c r="KEK285" s="31"/>
      <c r="KEL285" s="31"/>
      <c r="KEM285" s="31"/>
      <c r="KEN285" s="31"/>
      <c r="KEO285" s="31"/>
      <c r="KEP285" s="31"/>
      <c r="KEQ285" s="31"/>
      <c r="KER285" s="31"/>
      <c r="KES285" s="31"/>
      <c r="KET285" s="31"/>
      <c r="KEU285" s="31"/>
      <c r="KEV285" s="31"/>
      <c r="KEW285" s="31"/>
      <c r="KEX285" s="31"/>
      <c r="KEY285" s="31"/>
      <c r="KEZ285" s="31"/>
      <c r="KFA285" s="31"/>
      <c r="KFB285" s="31"/>
      <c r="KFC285" s="31"/>
      <c r="KFD285" s="31"/>
      <c r="KFE285" s="31"/>
      <c r="KFF285" s="31"/>
      <c r="KFG285" s="31"/>
      <c r="KFH285" s="31"/>
      <c r="KFI285" s="31"/>
      <c r="KFJ285" s="31"/>
      <c r="KFK285" s="31"/>
      <c r="KFL285" s="31"/>
      <c r="KFM285" s="31"/>
      <c r="KFN285" s="31"/>
      <c r="KFO285" s="31"/>
      <c r="KFP285" s="31"/>
      <c r="KFQ285" s="31"/>
      <c r="KFR285" s="31"/>
      <c r="KFS285" s="31"/>
      <c r="KFT285" s="31"/>
      <c r="KFU285" s="31"/>
      <c r="KFV285" s="31"/>
      <c r="KFW285" s="31"/>
      <c r="KFX285" s="31"/>
      <c r="KFY285" s="31"/>
      <c r="KFZ285" s="31"/>
      <c r="KGA285" s="31"/>
      <c r="KGB285" s="31"/>
      <c r="KGC285" s="31"/>
      <c r="KGD285" s="31"/>
      <c r="KGE285" s="31"/>
      <c r="KGF285" s="31"/>
      <c r="KGG285" s="31"/>
      <c r="KGH285" s="31"/>
      <c r="KGI285" s="31"/>
      <c r="KGJ285" s="31"/>
      <c r="KGK285" s="31"/>
      <c r="KGL285" s="31"/>
      <c r="KGM285" s="31"/>
      <c r="KGN285" s="31"/>
      <c r="KGO285" s="31"/>
      <c r="KGP285" s="31"/>
      <c r="KGQ285" s="31"/>
      <c r="KGR285" s="31"/>
      <c r="KGS285" s="31"/>
      <c r="KGT285" s="31"/>
      <c r="KGU285" s="31"/>
      <c r="KGV285" s="31"/>
      <c r="KGW285" s="31"/>
      <c r="KGX285" s="31"/>
      <c r="KGY285" s="31"/>
      <c r="KGZ285" s="31"/>
      <c r="KHA285" s="31"/>
      <c r="KHB285" s="31"/>
      <c r="KHC285" s="31"/>
      <c r="KHD285" s="31"/>
      <c r="KHE285" s="31"/>
      <c r="KHF285" s="31"/>
      <c r="KHG285" s="31"/>
      <c r="KHH285" s="31"/>
      <c r="KHI285" s="31"/>
      <c r="KHJ285" s="31"/>
      <c r="KHK285" s="31"/>
      <c r="KHL285" s="31"/>
      <c r="KHM285" s="31"/>
      <c r="KHN285" s="31"/>
      <c r="KHO285" s="31"/>
      <c r="KHP285" s="31"/>
      <c r="KHQ285" s="31"/>
      <c r="KHR285" s="31"/>
      <c r="KHS285" s="31"/>
      <c r="KHT285" s="31"/>
      <c r="KHU285" s="31"/>
      <c r="KHV285" s="31"/>
      <c r="KHW285" s="31"/>
      <c r="KHX285" s="31"/>
      <c r="KHY285" s="31"/>
      <c r="KHZ285" s="31"/>
      <c r="KIA285" s="31"/>
      <c r="KIB285" s="31"/>
      <c r="KIC285" s="31"/>
      <c r="KID285" s="31"/>
      <c r="KIE285" s="31"/>
      <c r="KIF285" s="31"/>
      <c r="KIG285" s="31"/>
      <c r="KIH285" s="31"/>
      <c r="KII285" s="31"/>
      <c r="KIJ285" s="31"/>
      <c r="KIK285" s="31"/>
      <c r="KIL285" s="31"/>
      <c r="KIM285" s="31"/>
      <c r="KIN285" s="31"/>
      <c r="KIO285" s="31"/>
      <c r="KIP285" s="31"/>
      <c r="KIQ285" s="31"/>
      <c r="KIR285" s="31"/>
      <c r="KIS285" s="31"/>
      <c r="KIT285" s="31"/>
      <c r="KIU285" s="31"/>
      <c r="KIV285" s="31"/>
      <c r="KIW285" s="31"/>
      <c r="KIX285" s="31"/>
      <c r="KIY285" s="31"/>
      <c r="KIZ285" s="31"/>
      <c r="KJA285" s="31"/>
      <c r="KJB285" s="31"/>
      <c r="KJC285" s="31"/>
      <c r="KJD285" s="31"/>
      <c r="KJE285" s="31"/>
      <c r="KJF285" s="31"/>
      <c r="KJG285" s="31"/>
      <c r="KJH285" s="31"/>
      <c r="KJI285" s="31"/>
      <c r="KJJ285" s="31"/>
      <c r="KJK285" s="31"/>
      <c r="KJL285" s="31"/>
      <c r="KJM285" s="31"/>
      <c r="KJN285" s="31"/>
      <c r="KJO285" s="31"/>
      <c r="KJP285" s="31"/>
      <c r="KJQ285" s="31"/>
      <c r="KJR285" s="31"/>
      <c r="KJS285" s="31"/>
      <c r="KJT285" s="31"/>
      <c r="KJU285" s="31"/>
      <c r="KJV285" s="31"/>
      <c r="KJW285" s="31"/>
      <c r="KJX285" s="31"/>
      <c r="KJY285" s="31"/>
      <c r="KJZ285" s="31"/>
      <c r="KKA285" s="31"/>
      <c r="KKB285" s="31"/>
      <c r="KKC285" s="31"/>
      <c r="KKD285" s="31"/>
      <c r="KKE285" s="31"/>
      <c r="KKF285" s="31"/>
      <c r="KKG285" s="31"/>
      <c r="KKH285" s="31"/>
      <c r="KKI285" s="31"/>
      <c r="KKJ285" s="31"/>
      <c r="KKK285" s="31"/>
      <c r="KKL285" s="31"/>
      <c r="KKM285" s="31"/>
      <c r="KKN285" s="31"/>
      <c r="KKO285" s="31"/>
      <c r="KKP285" s="31"/>
      <c r="KKQ285" s="31"/>
      <c r="KKR285" s="31"/>
      <c r="KKS285" s="31"/>
      <c r="KKT285" s="31"/>
      <c r="KKU285" s="31"/>
      <c r="KKV285" s="31"/>
      <c r="KKW285" s="31"/>
      <c r="KKX285" s="31"/>
      <c r="KKY285" s="31"/>
      <c r="KKZ285" s="31"/>
      <c r="KLA285" s="31"/>
      <c r="KLB285" s="31"/>
      <c r="KLC285" s="31"/>
      <c r="KLD285" s="31"/>
      <c r="KLE285" s="31"/>
      <c r="KLF285" s="31"/>
      <c r="KLG285" s="31"/>
      <c r="KLH285" s="31"/>
      <c r="KLI285" s="31"/>
      <c r="KLJ285" s="31"/>
      <c r="KLK285" s="31"/>
      <c r="KLL285" s="31"/>
      <c r="KLM285" s="31"/>
      <c r="KLN285" s="31"/>
      <c r="KLO285" s="31"/>
      <c r="KLP285" s="31"/>
      <c r="KLQ285" s="31"/>
      <c r="KLR285" s="31"/>
      <c r="KLS285" s="31"/>
      <c r="KLT285" s="31"/>
      <c r="KLU285" s="31"/>
      <c r="KLV285" s="31"/>
      <c r="KLW285" s="31"/>
      <c r="KLX285" s="31"/>
      <c r="KLY285" s="31"/>
      <c r="KLZ285" s="31"/>
      <c r="KMA285" s="31"/>
      <c r="KMB285" s="31"/>
      <c r="KMC285" s="31"/>
      <c r="KMD285" s="31"/>
      <c r="KME285" s="31"/>
      <c r="KMF285" s="31"/>
      <c r="KMG285" s="31"/>
      <c r="KMH285" s="31"/>
      <c r="KMI285" s="31"/>
      <c r="KMJ285" s="31"/>
      <c r="KMK285" s="31"/>
      <c r="KML285" s="31"/>
      <c r="KMM285" s="31"/>
      <c r="KMN285" s="31"/>
      <c r="KMO285" s="31"/>
      <c r="KMP285" s="31"/>
      <c r="KMQ285" s="31"/>
      <c r="KMR285" s="31"/>
      <c r="KMS285" s="31"/>
      <c r="KMT285" s="31"/>
      <c r="KMU285" s="31"/>
      <c r="KMV285" s="31"/>
      <c r="KMW285" s="31"/>
      <c r="KMX285" s="31"/>
      <c r="KMY285" s="31"/>
      <c r="KMZ285" s="31"/>
      <c r="KNA285" s="31"/>
      <c r="KNB285" s="31"/>
      <c r="KNC285" s="31"/>
      <c r="KND285" s="31"/>
      <c r="KNE285" s="31"/>
      <c r="KNF285" s="31"/>
      <c r="KNG285" s="31"/>
      <c r="KNH285" s="31"/>
      <c r="KNI285" s="31"/>
      <c r="KNJ285" s="31"/>
      <c r="KNK285" s="31"/>
      <c r="KNL285" s="31"/>
      <c r="KNM285" s="31"/>
      <c r="KNN285" s="31"/>
      <c r="KNO285" s="31"/>
      <c r="KNP285" s="31"/>
      <c r="KNQ285" s="31"/>
      <c r="KNR285" s="31"/>
      <c r="KNS285" s="31"/>
      <c r="KNT285" s="31"/>
      <c r="KNU285" s="31"/>
      <c r="KNV285" s="31"/>
      <c r="KNW285" s="31"/>
      <c r="KNX285" s="31"/>
      <c r="KNY285" s="31"/>
      <c r="KNZ285" s="31"/>
      <c r="KOA285" s="31"/>
      <c r="KOB285" s="31"/>
      <c r="KOC285" s="31"/>
      <c r="KOD285" s="31"/>
      <c r="KOE285" s="31"/>
      <c r="KOF285" s="31"/>
      <c r="KOG285" s="31"/>
      <c r="KOH285" s="31"/>
      <c r="KOI285" s="31"/>
      <c r="KOJ285" s="31"/>
      <c r="KOK285" s="31"/>
      <c r="KOL285" s="31"/>
      <c r="KOM285" s="31"/>
      <c r="KON285" s="31"/>
      <c r="KOO285" s="31"/>
      <c r="KOP285" s="31"/>
      <c r="KOQ285" s="31"/>
      <c r="KOR285" s="31"/>
      <c r="KOS285" s="31"/>
      <c r="KOT285" s="31"/>
      <c r="KOU285" s="31"/>
      <c r="KOV285" s="31"/>
      <c r="KOW285" s="31"/>
      <c r="KOX285" s="31"/>
      <c r="KOY285" s="31"/>
      <c r="KOZ285" s="31"/>
      <c r="KPA285" s="31"/>
      <c r="KPB285" s="31"/>
      <c r="KPC285" s="31"/>
      <c r="KPD285" s="31"/>
      <c r="KPE285" s="31"/>
      <c r="KPF285" s="31"/>
      <c r="KPG285" s="31"/>
      <c r="KPH285" s="31"/>
      <c r="KPI285" s="31"/>
      <c r="KPJ285" s="31"/>
      <c r="KPK285" s="31"/>
      <c r="KPL285" s="31"/>
      <c r="KPM285" s="31"/>
      <c r="KPN285" s="31"/>
      <c r="KPO285" s="31"/>
      <c r="KPP285" s="31"/>
      <c r="KPQ285" s="31"/>
      <c r="KPR285" s="31"/>
      <c r="KPS285" s="31"/>
      <c r="KPT285" s="31"/>
      <c r="KPU285" s="31"/>
      <c r="KPV285" s="31"/>
      <c r="KPW285" s="31"/>
      <c r="KPX285" s="31"/>
      <c r="KPY285" s="31"/>
      <c r="KPZ285" s="31"/>
      <c r="KQA285" s="31"/>
      <c r="KQB285" s="31"/>
      <c r="KQC285" s="31"/>
      <c r="KQD285" s="31"/>
      <c r="KQE285" s="31"/>
      <c r="KQF285" s="31"/>
      <c r="KQG285" s="31"/>
      <c r="KQH285" s="31"/>
      <c r="KQI285" s="31"/>
      <c r="KQJ285" s="31"/>
      <c r="KQK285" s="31"/>
      <c r="KQL285" s="31"/>
      <c r="KQM285" s="31"/>
      <c r="KQN285" s="31"/>
      <c r="KQO285" s="31"/>
      <c r="KQP285" s="31"/>
      <c r="KQQ285" s="31"/>
      <c r="KQR285" s="31"/>
      <c r="KQS285" s="31"/>
      <c r="KQT285" s="31"/>
      <c r="KQU285" s="31"/>
      <c r="KQV285" s="31"/>
      <c r="KQW285" s="31"/>
      <c r="KQX285" s="31"/>
      <c r="KQY285" s="31"/>
      <c r="KQZ285" s="31"/>
      <c r="KRA285" s="31"/>
      <c r="KRB285" s="31"/>
      <c r="KRC285" s="31"/>
      <c r="KRD285" s="31"/>
      <c r="KRE285" s="31"/>
      <c r="KRF285" s="31"/>
      <c r="KRG285" s="31"/>
      <c r="KRH285" s="31"/>
      <c r="KRI285" s="31"/>
      <c r="KRJ285" s="31"/>
      <c r="KRK285" s="31"/>
      <c r="KRL285" s="31"/>
      <c r="KRM285" s="31"/>
      <c r="KRN285" s="31"/>
      <c r="KRO285" s="31"/>
      <c r="KRP285" s="31"/>
      <c r="KRQ285" s="31"/>
      <c r="KRR285" s="31"/>
      <c r="KRS285" s="31"/>
      <c r="KRT285" s="31"/>
      <c r="KRU285" s="31"/>
      <c r="KRV285" s="31"/>
      <c r="KRW285" s="31"/>
      <c r="KRX285" s="31"/>
      <c r="KRY285" s="31"/>
      <c r="KRZ285" s="31"/>
      <c r="KSA285" s="31"/>
      <c r="KSB285" s="31"/>
      <c r="KSC285" s="31"/>
      <c r="KSD285" s="31"/>
      <c r="KSE285" s="31"/>
      <c r="KSF285" s="31"/>
      <c r="KSG285" s="31"/>
      <c r="KSH285" s="31"/>
      <c r="KSI285" s="31"/>
      <c r="KSJ285" s="31"/>
      <c r="KSK285" s="31"/>
      <c r="KSL285" s="31"/>
      <c r="KSM285" s="31"/>
      <c r="KSN285" s="31"/>
      <c r="KSO285" s="31"/>
      <c r="KSP285" s="31"/>
      <c r="KSQ285" s="31"/>
      <c r="KSR285" s="31"/>
      <c r="KSS285" s="31"/>
      <c r="KST285" s="31"/>
      <c r="KSU285" s="31"/>
      <c r="KSV285" s="31"/>
      <c r="KSW285" s="31"/>
      <c r="KSX285" s="31"/>
      <c r="KSY285" s="31"/>
      <c r="KSZ285" s="31"/>
      <c r="KTA285" s="31"/>
      <c r="KTB285" s="31"/>
      <c r="KTC285" s="31"/>
      <c r="KTD285" s="31"/>
      <c r="KTE285" s="31"/>
      <c r="KTF285" s="31"/>
      <c r="KTG285" s="31"/>
      <c r="KTH285" s="31"/>
      <c r="KTI285" s="31"/>
      <c r="KTJ285" s="31"/>
      <c r="KTK285" s="31"/>
      <c r="KTL285" s="31"/>
      <c r="KTM285" s="31"/>
      <c r="KTN285" s="31"/>
      <c r="KTO285" s="31"/>
      <c r="KTP285" s="31"/>
      <c r="KTQ285" s="31"/>
      <c r="KTR285" s="31"/>
      <c r="KTS285" s="31"/>
      <c r="KTT285" s="31"/>
      <c r="KTU285" s="31"/>
      <c r="KTV285" s="31"/>
      <c r="KTW285" s="31"/>
      <c r="KTX285" s="31"/>
      <c r="KTY285" s="31"/>
      <c r="KTZ285" s="31"/>
      <c r="KUA285" s="31"/>
      <c r="KUB285" s="31"/>
      <c r="KUC285" s="31"/>
      <c r="KUD285" s="31"/>
      <c r="KUE285" s="31"/>
      <c r="KUF285" s="31"/>
      <c r="KUG285" s="31"/>
      <c r="KUH285" s="31"/>
      <c r="KUI285" s="31"/>
      <c r="KUJ285" s="31"/>
      <c r="KUK285" s="31"/>
      <c r="KUL285" s="31"/>
      <c r="KUM285" s="31"/>
      <c r="KUN285" s="31"/>
      <c r="KUO285" s="31"/>
      <c r="KUP285" s="31"/>
      <c r="KUQ285" s="31"/>
      <c r="KUR285" s="31"/>
      <c r="KUS285" s="31"/>
      <c r="KUT285" s="31"/>
      <c r="KUU285" s="31"/>
      <c r="KUV285" s="31"/>
      <c r="KUW285" s="31"/>
      <c r="KUX285" s="31"/>
      <c r="KUY285" s="31"/>
      <c r="KUZ285" s="31"/>
      <c r="KVA285" s="31"/>
      <c r="KVB285" s="31"/>
      <c r="KVC285" s="31"/>
      <c r="KVD285" s="31"/>
      <c r="KVE285" s="31"/>
      <c r="KVF285" s="31"/>
      <c r="KVG285" s="31"/>
      <c r="KVH285" s="31"/>
      <c r="KVI285" s="31"/>
      <c r="KVJ285" s="31"/>
      <c r="KVK285" s="31"/>
      <c r="KVL285" s="31"/>
      <c r="KVM285" s="31"/>
      <c r="KVN285" s="31"/>
      <c r="KVO285" s="31"/>
      <c r="KVP285" s="31"/>
      <c r="KVQ285" s="31"/>
      <c r="KVR285" s="31"/>
      <c r="KVS285" s="31"/>
      <c r="KVT285" s="31"/>
      <c r="KVU285" s="31"/>
      <c r="KVV285" s="31"/>
      <c r="KVW285" s="31"/>
      <c r="KVX285" s="31"/>
      <c r="KVY285" s="31"/>
      <c r="KVZ285" s="31"/>
      <c r="KWA285" s="31"/>
      <c r="KWB285" s="31"/>
      <c r="KWC285" s="31"/>
      <c r="KWD285" s="31"/>
      <c r="KWE285" s="31"/>
      <c r="KWF285" s="31"/>
      <c r="KWG285" s="31"/>
      <c r="KWH285" s="31"/>
      <c r="KWI285" s="31"/>
      <c r="KWJ285" s="31"/>
      <c r="KWK285" s="31"/>
      <c r="KWL285" s="31"/>
      <c r="KWM285" s="31"/>
      <c r="KWN285" s="31"/>
      <c r="KWO285" s="31"/>
      <c r="KWP285" s="31"/>
      <c r="KWQ285" s="31"/>
      <c r="KWR285" s="31"/>
      <c r="KWS285" s="31"/>
      <c r="KWT285" s="31"/>
      <c r="KWU285" s="31"/>
      <c r="KWV285" s="31"/>
      <c r="KWW285" s="31"/>
      <c r="KWX285" s="31"/>
      <c r="KWY285" s="31"/>
      <c r="KWZ285" s="31"/>
      <c r="KXA285" s="31"/>
      <c r="KXB285" s="31"/>
      <c r="KXC285" s="31"/>
      <c r="KXD285" s="31"/>
      <c r="KXE285" s="31"/>
      <c r="KXF285" s="31"/>
      <c r="KXG285" s="31"/>
      <c r="KXH285" s="31"/>
      <c r="KXI285" s="31"/>
      <c r="KXJ285" s="31"/>
      <c r="KXK285" s="31"/>
      <c r="KXL285" s="31"/>
      <c r="KXM285" s="31"/>
      <c r="KXN285" s="31"/>
      <c r="KXO285" s="31"/>
      <c r="KXP285" s="31"/>
      <c r="KXQ285" s="31"/>
      <c r="KXR285" s="31"/>
      <c r="KXS285" s="31"/>
      <c r="KXT285" s="31"/>
      <c r="KXU285" s="31"/>
      <c r="KXV285" s="31"/>
      <c r="KXW285" s="31"/>
      <c r="KXX285" s="31"/>
      <c r="KXY285" s="31"/>
      <c r="KXZ285" s="31"/>
      <c r="KYA285" s="31"/>
      <c r="KYB285" s="31"/>
      <c r="KYC285" s="31"/>
      <c r="KYD285" s="31"/>
      <c r="KYE285" s="31"/>
      <c r="KYF285" s="31"/>
      <c r="KYG285" s="31"/>
      <c r="KYH285" s="31"/>
      <c r="KYI285" s="31"/>
      <c r="KYJ285" s="31"/>
      <c r="KYK285" s="31"/>
      <c r="KYL285" s="31"/>
      <c r="KYM285" s="31"/>
      <c r="KYN285" s="31"/>
      <c r="KYO285" s="31"/>
      <c r="KYP285" s="31"/>
      <c r="KYQ285" s="31"/>
      <c r="KYR285" s="31"/>
      <c r="KYS285" s="31"/>
      <c r="KYT285" s="31"/>
      <c r="KYU285" s="31"/>
      <c r="KYV285" s="31"/>
      <c r="KYW285" s="31"/>
      <c r="KYX285" s="31"/>
      <c r="KYY285" s="31"/>
      <c r="KYZ285" s="31"/>
      <c r="KZA285" s="31"/>
      <c r="KZB285" s="31"/>
      <c r="KZC285" s="31"/>
      <c r="KZD285" s="31"/>
      <c r="KZE285" s="31"/>
      <c r="KZF285" s="31"/>
      <c r="KZG285" s="31"/>
      <c r="KZH285" s="31"/>
      <c r="KZI285" s="31"/>
      <c r="KZJ285" s="31"/>
      <c r="KZK285" s="31"/>
      <c r="KZL285" s="31"/>
      <c r="KZM285" s="31"/>
      <c r="KZN285" s="31"/>
      <c r="KZO285" s="31"/>
      <c r="KZP285" s="31"/>
      <c r="KZQ285" s="31"/>
      <c r="KZR285" s="31"/>
      <c r="KZS285" s="31"/>
      <c r="KZT285" s="31"/>
      <c r="KZU285" s="31"/>
      <c r="KZV285" s="31"/>
      <c r="KZW285" s="31"/>
      <c r="KZX285" s="31"/>
      <c r="KZY285" s="31"/>
      <c r="KZZ285" s="31"/>
      <c r="LAA285" s="31"/>
      <c r="LAB285" s="31"/>
      <c r="LAC285" s="31"/>
      <c r="LAD285" s="31"/>
      <c r="LAE285" s="31"/>
      <c r="LAF285" s="31"/>
      <c r="LAG285" s="31"/>
      <c r="LAH285" s="31"/>
      <c r="LAI285" s="31"/>
      <c r="LAJ285" s="31"/>
      <c r="LAK285" s="31"/>
      <c r="LAL285" s="31"/>
      <c r="LAM285" s="31"/>
      <c r="LAN285" s="31"/>
      <c r="LAO285" s="31"/>
      <c r="LAP285" s="31"/>
      <c r="LAQ285" s="31"/>
      <c r="LAR285" s="31"/>
      <c r="LAS285" s="31"/>
      <c r="LAT285" s="31"/>
      <c r="LAU285" s="31"/>
      <c r="LAV285" s="31"/>
      <c r="LAW285" s="31"/>
      <c r="LAX285" s="31"/>
      <c r="LAY285" s="31"/>
      <c r="LAZ285" s="31"/>
      <c r="LBA285" s="31"/>
      <c r="LBB285" s="31"/>
      <c r="LBC285" s="31"/>
      <c r="LBD285" s="31"/>
      <c r="LBE285" s="31"/>
      <c r="LBF285" s="31"/>
      <c r="LBG285" s="31"/>
      <c r="LBH285" s="31"/>
      <c r="LBI285" s="31"/>
      <c r="LBJ285" s="31"/>
      <c r="LBK285" s="31"/>
      <c r="LBL285" s="31"/>
      <c r="LBM285" s="31"/>
      <c r="LBN285" s="31"/>
      <c r="LBO285" s="31"/>
      <c r="LBP285" s="31"/>
      <c r="LBQ285" s="31"/>
      <c r="LBR285" s="31"/>
      <c r="LBS285" s="31"/>
      <c r="LBT285" s="31"/>
      <c r="LBU285" s="31"/>
      <c r="LBV285" s="31"/>
      <c r="LBW285" s="31"/>
      <c r="LBX285" s="31"/>
      <c r="LBY285" s="31"/>
      <c r="LBZ285" s="31"/>
      <c r="LCA285" s="31"/>
      <c r="LCB285" s="31"/>
      <c r="LCC285" s="31"/>
      <c r="LCD285" s="31"/>
      <c r="LCE285" s="31"/>
      <c r="LCF285" s="31"/>
      <c r="LCG285" s="31"/>
      <c r="LCH285" s="31"/>
      <c r="LCI285" s="31"/>
      <c r="LCJ285" s="31"/>
      <c r="LCK285" s="31"/>
      <c r="LCL285" s="31"/>
      <c r="LCM285" s="31"/>
      <c r="LCN285" s="31"/>
      <c r="LCO285" s="31"/>
      <c r="LCP285" s="31"/>
      <c r="LCQ285" s="31"/>
      <c r="LCR285" s="31"/>
      <c r="LCS285" s="31"/>
      <c r="LCT285" s="31"/>
      <c r="LCU285" s="31"/>
      <c r="LCV285" s="31"/>
      <c r="LCW285" s="31"/>
      <c r="LCX285" s="31"/>
      <c r="LCY285" s="31"/>
      <c r="LCZ285" s="31"/>
      <c r="LDA285" s="31"/>
      <c r="LDB285" s="31"/>
      <c r="LDC285" s="31"/>
      <c r="LDD285" s="31"/>
      <c r="LDE285" s="31"/>
      <c r="LDF285" s="31"/>
      <c r="LDG285" s="31"/>
      <c r="LDH285" s="31"/>
      <c r="LDI285" s="31"/>
      <c r="LDJ285" s="31"/>
      <c r="LDK285" s="31"/>
      <c r="LDL285" s="31"/>
      <c r="LDM285" s="31"/>
      <c r="LDN285" s="31"/>
      <c r="LDO285" s="31"/>
      <c r="LDP285" s="31"/>
      <c r="LDQ285" s="31"/>
      <c r="LDR285" s="31"/>
      <c r="LDS285" s="31"/>
      <c r="LDT285" s="31"/>
      <c r="LDU285" s="31"/>
      <c r="LDV285" s="31"/>
      <c r="LDW285" s="31"/>
      <c r="LDX285" s="31"/>
      <c r="LDY285" s="31"/>
      <c r="LDZ285" s="31"/>
      <c r="LEA285" s="31"/>
      <c r="LEB285" s="31"/>
      <c r="LEC285" s="31"/>
      <c r="LED285" s="31"/>
      <c r="LEE285" s="31"/>
      <c r="LEF285" s="31"/>
      <c r="LEG285" s="31"/>
      <c r="LEH285" s="31"/>
      <c r="LEI285" s="31"/>
      <c r="LEJ285" s="31"/>
      <c r="LEK285" s="31"/>
      <c r="LEL285" s="31"/>
      <c r="LEM285" s="31"/>
      <c r="LEN285" s="31"/>
      <c r="LEO285" s="31"/>
      <c r="LEP285" s="31"/>
      <c r="LEQ285" s="31"/>
      <c r="LER285" s="31"/>
      <c r="LES285" s="31"/>
      <c r="LET285" s="31"/>
      <c r="LEU285" s="31"/>
      <c r="LEV285" s="31"/>
      <c r="LEW285" s="31"/>
      <c r="LEX285" s="31"/>
      <c r="LEY285" s="31"/>
      <c r="LEZ285" s="31"/>
      <c r="LFA285" s="31"/>
      <c r="LFB285" s="31"/>
      <c r="LFC285" s="31"/>
      <c r="LFD285" s="31"/>
      <c r="LFE285" s="31"/>
      <c r="LFF285" s="31"/>
      <c r="LFG285" s="31"/>
      <c r="LFH285" s="31"/>
      <c r="LFI285" s="31"/>
      <c r="LFJ285" s="31"/>
      <c r="LFK285" s="31"/>
      <c r="LFL285" s="31"/>
      <c r="LFM285" s="31"/>
      <c r="LFN285" s="31"/>
      <c r="LFO285" s="31"/>
      <c r="LFP285" s="31"/>
      <c r="LFQ285" s="31"/>
      <c r="LFR285" s="31"/>
      <c r="LFS285" s="31"/>
      <c r="LFT285" s="31"/>
      <c r="LFU285" s="31"/>
      <c r="LFV285" s="31"/>
      <c r="LFW285" s="31"/>
      <c r="LFX285" s="31"/>
      <c r="LFY285" s="31"/>
      <c r="LFZ285" s="31"/>
      <c r="LGA285" s="31"/>
      <c r="LGB285" s="31"/>
      <c r="LGC285" s="31"/>
      <c r="LGD285" s="31"/>
      <c r="LGE285" s="31"/>
      <c r="LGF285" s="31"/>
      <c r="LGG285" s="31"/>
      <c r="LGH285" s="31"/>
      <c r="LGI285" s="31"/>
      <c r="LGJ285" s="31"/>
      <c r="LGK285" s="31"/>
      <c r="LGL285" s="31"/>
      <c r="LGM285" s="31"/>
      <c r="LGN285" s="31"/>
      <c r="LGO285" s="31"/>
      <c r="LGP285" s="31"/>
      <c r="LGQ285" s="31"/>
      <c r="LGR285" s="31"/>
      <c r="LGS285" s="31"/>
      <c r="LGT285" s="31"/>
      <c r="LGU285" s="31"/>
      <c r="LGV285" s="31"/>
      <c r="LGW285" s="31"/>
      <c r="LGX285" s="31"/>
      <c r="LGY285" s="31"/>
      <c r="LGZ285" s="31"/>
      <c r="LHA285" s="31"/>
      <c r="LHB285" s="31"/>
      <c r="LHC285" s="31"/>
      <c r="LHD285" s="31"/>
      <c r="LHE285" s="31"/>
      <c r="LHF285" s="31"/>
      <c r="LHG285" s="31"/>
      <c r="LHH285" s="31"/>
      <c r="LHI285" s="31"/>
      <c r="LHJ285" s="31"/>
      <c r="LHK285" s="31"/>
      <c r="LHL285" s="31"/>
      <c r="LHM285" s="31"/>
      <c r="LHN285" s="31"/>
      <c r="LHO285" s="31"/>
      <c r="LHP285" s="31"/>
      <c r="LHQ285" s="31"/>
      <c r="LHR285" s="31"/>
      <c r="LHS285" s="31"/>
      <c r="LHT285" s="31"/>
      <c r="LHU285" s="31"/>
      <c r="LHV285" s="31"/>
      <c r="LHW285" s="31"/>
      <c r="LHX285" s="31"/>
      <c r="LHY285" s="31"/>
      <c r="LHZ285" s="31"/>
      <c r="LIA285" s="31"/>
      <c r="LIB285" s="31"/>
      <c r="LIC285" s="31"/>
      <c r="LID285" s="31"/>
      <c r="LIE285" s="31"/>
      <c r="LIF285" s="31"/>
      <c r="LIG285" s="31"/>
      <c r="LIH285" s="31"/>
      <c r="LII285" s="31"/>
      <c r="LIJ285" s="31"/>
      <c r="LIK285" s="31"/>
      <c r="LIL285" s="31"/>
      <c r="LIM285" s="31"/>
      <c r="LIN285" s="31"/>
      <c r="LIO285" s="31"/>
      <c r="LIP285" s="31"/>
      <c r="LIQ285" s="31"/>
      <c r="LIR285" s="31"/>
      <c r="LIS285" s="31"/>
      <c r="LIT285" s="31"/>
      <c r="LIU285" s="31"/>
      <c r="LIV285" s="31"/>
      <c r="LIW285" s="31"/>
      <c r="LIX285" s="31"/>
      <c r="LIY285" s="31"/>
      <c r="LIZ285" s="31"/>
      <c r="LJA285" s="31"/>
      <c r="LJB285" s="31"/>
      <c r="LJC285" s="31"/>
      <c r="LJD285" s="31"/>
      <c r="LJE285" s="31"/>
      <c r="LJF285" s="31"/>
      <c r="LJG285" s="31"/>
      <c r="LJH285" s="31"/>
      <c r="LJI285" s="31"/>
      <c r="LJJ285" s="31"/>
      <c r="LJK285" s="31"/>
      <c r="LJL285" s="31"/>
      <c r="LJM285" s="31"/>
      <c r="LJN285" s="31"/>
      <c r="LJO285" s="31"/>
      <c r="LJP285" s="31"/>
      <c r="LJQ285" s="31"/>
      <c r="LJR285" s="31"/>
      <c r="LJS285" s="31"/>
      <c r="LJT285" s="31"/>
      <c r="LJU285" s="31"/>
      <c r="LJV285" s="31"/>
      <c r="LJW285" s="31"/>
      <c r="LJX285" s="31"/>
      <c r="LJY285" s="31"/>
      <c r="LJZ285" s="31"/>
      <c r="LKA285" s="31"/>
      <c r="LKB285" s="31"/>
      <c r="LKC285" s="31"/>
      <c r="LKD285" s="31"/>
      <c r="LKE285" s="31"/>
      <c r="LKF285" s="31"/>
      <c r="LKG285" s="31"/>
      <c r="LKH285" s="31"/>
      <c r="LKI285" s="31"/>
      <c r="LKJ285" s="31"/>
      <c r="LKK285" s="31"/>
      <c r="LKL285" s="31"/>
      <c r="LKM285" s="31"/>
      <c r="LKN285" s="31"/>
      <c r="LKO285" s="31"/>
      <c r="LKP285" s="31"/>
      <c r="LKQ285" s="31"/>
      <c r="LKR285" s="31"/>
      <c r="LKS285" s="31"/>
      <c r="LKT285" s="31"/>
      <c r="LKU285" s="31"/>
      <c r="LKV285" s="31"/>
      <c r="LKW285" s="31"/>
      <c r="LKX285" s="31"/>
      <c r="LKY285" s="31"/>
      <c r="LKZ285" s="31"/>
      <c r="LLA285" s="31"/>
      <c r="LLB285" s="31"/>
      <c r="LLC285" s="31"/>
      <c r="LLD285" s="31"/>
      <c r="LLE285" s="31"/>
      <c r="LLF285" s="31"/>
      <c r="LLG285" s="31"/>
      <c r="LLH285" s="31"/>
      <c r="LLI285" s="31"/>
      <c r="LLJ285" s="31"/>
      <c r="LLK285" s="31"/>
      <c r="LLL285" s="31"/>
      <c r="LLM285" s="31"/>
      <c r="LLN285" s="31"/>
      <c r="LLO285" s="31"/>
      <c r="LLP285" s="31"/>
      <c r="LLQ285" s="31"/>
      <c r="LLR285" s="31"/>
      <c r="LLS285" s="31"/>
      <c r="LLT285" s="31"/>
      <c r="LLU285" s="31"/>
      <c r="LLV285" s="31"/>
      <c r="LLW285" s="31"/>
      <c r="LLX285" s="31"/>
      <c r="LLY285" s="31"/>
      <c r="LLZ285" s="31"/>
      <c r="LMA285" s="31"/>
      <c r="LMB285" s="31"/>
      <c r="LMC285" s="31"/>
      <c r="LMD285" s="31"/>
      <c r="LME285" s="31"/>
      <c r="LMF285" s="31"/>
      <c r="LMG285" s="31"/>
      <c r="LMH285" s="31"/>
      <c r="LMI285" s="31"/>
      <c r="LMJ285" s="31"/>
      <c r="LMK285" s="31"/>
      <c r="LML285" s="31"/>
      <c r="LMM285" s="31"/>
      <c r="LMN285" s="31"/>
      <c r="LMO285" s="31"/>
      <c r="LMP285" s="31"/>
      <c r="LMQ285" s="31"/>
      <c r="LMR285" s="31"/>
      <c r="LMS285" s="31"/>
      <c r="LMT285" s="31"/>
      <c r="LMU285" s="31"/>
      <c r="LMV285" s="31"/>
      <c r="LMW285" s="31"/>
      <c r="LMX285" s="31"/>
      <c r="LMY285" s="31"/>
      <c r="LMZ285" s="31"/>
      <c r="LNA285" s="31"/>
      <c r="LNB285" s="31"/>
      <c r="LNC285" s="31"/>
      <c r="LND285" s="31"/>
      <c r="LNE285" s="31"/>
      <c r="LNF285" s="31"/>
      <c r="LNG285" s="31"/>
      <c r="LNH285" s="31"/>
      <c r="LNI285" s="31"/>
      <c r="LNJ285" s="31"/>
      <c r="LNK285" s="31"/>
      <c r="LNL285" s="31"/>
      <c r="LNM285" s="31"/>
      <c r="LNN285" s="31"/>
      <c r="LNO285" s="31"/>
      <c r="LNP285" s="31"/>
      <c r="LNQ285" s="31"/>
      <c r="LNR285" s="31"/>
      <c r="LNS285" s="31"/>
      <c r="LNT285" s="31"/>
      <c r="LNU285" s="31"/>
      <c r="LNV285" s="31"/>
      <c r="LNW285" s="31"/>
      <c r="LNX285" s="31"/>
      <c r="LNY285" s="31"/>
      <c r="LNZ285" s="31"/>
      <c r="LOA285" s="31"/>
      <c r="LOB285" s="31"/>
      <c r="LOC285" s="31"/>
      <c r="LOD285" s="31"/>
      <c r="LOE285" s="31"/>
      <c r="LOF285" s="31"/>
      <c r="LOG285" s="31"/>
      <c r="LOH285" s="31"/>
      <c r="LOI285" s="31"/>
      <c r="LOJ285" s="31"/>
      <c r="LOK285" s="31"/>
      <c r="LOL285" s="31"/>
      <c r="LOM285" s="31"/>
      <c r="LON285" s="31"/>
      <c r="LOO285" s="31"/>
      <c r="LOP285" s="31"/>
      <c r="LOQ285" s="31"/>
      <c r="LOR285" s="31"/>
      <c r="LOS285" s="31"/>
      <c r="LOT285" s="31"/>
      <c r="LOU285" s="31"/>
      <c r="LOV285" s="31"/>
      <c r="LOW285" s="31"/>
      <c r="LOX285" s="31"/>
      <c r="LOY285" s="31"/>
      <c r="LOZ285" s="31"/>
      <c r="LPA285" s="31"/>
      <c r="LPB285" s="31"/>
      <c r="LPC285" s="31"/>
      <c r="LPD285" s="31"/>
      <c r="LPE285" s="31"/>
      <c r="LPF285" s="31"/>
      <c r="LPG285" s="31"/>
      <c r="LPH285" s="31"/>
      <c r="LPI285" s="31"/>
      <c r="LPJ285" s="31"/>
      <c r="LPK285" s="31"/>
      <c r="LPL285" s="31"/>
      <c r="LPM285" s="31"/>
      <c r="LPN285" s="31"/>
      <c r="LPO285" s="31"/>
      <c r="LPP285" s="31"/>
      <c r="LPQ285" s="31"/>
      <c r="LPR285" s="31"/>
      <c r="LPS285" s="31"/>
      <c r="LPT285" s="31"/>
      <c r="LPU285" s="31"/>
      <c r="LPV285" s="31"/>
      <c r="LPW285" s="31"/>
      <c r="LPX285" s="31"/>
      <c r="LPY285" s="31"/>
      <c r="LPZ285" s="31"/>
      <c r="LQA285" s="31"/>
      <c r="LQB285" s="31"/>
      <c r="LQC285" s="31"/>
      <c r="LQD285" s="31"/>
      <c r="LQE285" s="31"/>
      <c r="LQF285" s="31"/>
      <c r="LQG285" s="31"/>
      <c r="LQH285" s="31"/>
      <c r="LQI285" s="31"/>
      <c r="LQJ285" s="31"/>
      <c r="LQK285" s="31"/>
      <c r="LQL285" s="31"/>
      <c r="LQM285" s="31"/>
      <c r="LQN285" s="31"/>
      <c r="LQO285" s="31"/>
      <c r="LQP285" s="31"/>
      <c r="LQQ285" s="31"/>
      <c r="LQR285" s="31"/>
      <c r="LQS285" s="31"/>
      <c r="LQT285" s="31"/>
      <c r="LQU285" s="31"/>
      <c r="LQV285" s="31"/>
      <c r="LQW285" s="31"/>
      <c r="LQX285" s="31"/>
      <c r="LQY285" s="31"/>
      <c r="LQZ285" s="31"/>
      <c r="LRA285" s="31"/>
      <c r="LRB285" s="31"/>
      <c r="LRC285" s="31"/>
      <c r="LRD285" s="31"/>
      <c r="LRE285" s="31"/>
      <c r="LRF285" s="31"/>
      <c r="LRG285" s="31"/>
      <c r="LRH285" s="31"/>
      <c r="LRI285" s="31"/>
      <c r="LRJ285" s="31"/>
      <c r="LRK285" s="31"/>
      <c r="LRL285" s="31"/>
      <c r="LRM285" s="31"/>
      <c r="LRN285" s="31"/>
      <c r="LRO285" s="31"/>
      <c r="LRP285" s="31"/>
      <c r="LRQ285" s="31"/>
      <c r="LRR285" s="31"/>
      <c r="LRS285" s="31"/>
      <c r="LRT285" s="31"/>
      <c r="LRU285" s="31"/>
      <c r="LRV285" s="31"/>
      <c r="LRW285" s="31"/>
      <c r="LRX285" s="31"/>
      <c r="LRY285" s="31"/>
      <c r="LRZ285" s="31"/>
      <c r="LSA285" s="31"/>
      <c r="LSB285" s="31"/>
      <c r="LSC285" s="31"/>
      <c r="LSD285" s="31"/>
      <c r="LSE285" s="31"/>
      <c r="LSF285" s="31"/>
      <c r="LSG285" s="31"/>
      <c r="LSH285" s="31"/>
      <c r="LSI285" s="31"/>
      <c r="LSJ285" s="31"/>
      <c r="LSK285" s="31"/>
      <c r="LSL285" s="31"/>
      <c r="LSM285" s="31"/>
      <c r="LSN285" s="31"/>
      <c r="LSO285" s="31"/>
      <c r="LSP285" s="31"/>
      <c r="LSQ285" s="31"/>
      <c r="LSR285" s="31"/>
      <c r="LSS285" s="31"/>
      <c r="LST285" s="31"/>
      <c r="LSU285" s="31"/>
      <c r="LSV285" s="31"/>
      <c r="LSW285" s="31"/>
      <c r="LSX285" s="31"/>
      <c r="LSY285" s="31"/>
      <c r="LSZ285" s="31"/>
      <c r="LTA285" s="31"/>
      <c r="LTB285" s="31"/>
      <c r="LTC285" s="31"/>
      <c r="LTD285" s="31"/>
      <c r="LTE285" s="31"/>
      <c r="LTF285" s="31"/>
      <c r="LTG285" s="31"/>
      <c r="LTH285" s="31"/>
      <c r="LTI285" s="31"/>
      <c r="LTJ285" s="31"/>
      <c r="LTK285" s="31"/>
      <c r="LTL285" s="31"/>
      <c r="LTM285" s="31"/>
      <c r="LTN285" s="31"/>
      <c r="LTO285" s="31"/>
      <c r="LTP285" s="31"/>
      <c r="LTQ285" s="31"/>
      <c r="LTR285" s="31"/>
      <c r="LTS285" s="31"/>
      <c r="LTT285" s="31"/>
      <c r="LTU285" s="31"/>
      <c r="LTV285" s="31"/>
      <c r="LTW285" s="31"/>
      <c r="LTX285" s="31"/>
      <c r="LTY285" s="31"/>
      <c r="LTZ285" s="31"/>
      <c r="LUA285" s="31"/>
      <c r="LUB285" s="31"/>
      <c r="LUC285" s="31"/>
      <c r="LUD285" s="31"/>
      <c r="LUE285" s="31"/>
      <c r="LUF285" s="31"/>
      <c r="LUG285" s="31"/>
      <c r="LUH285" s="31"/>
      <c r="LUI285" s="31"/>
      <c r="LUJ285" s="31"/>
      <c r="LUK285" s="31"/>
      <c r="LUL285" s="31"/>
      <c r="LUM285" s="31"/>
      <c r="LUN285" s="31"/>
      <c r="LUO285" s="31"/>
      <c r="LUP285" s="31"/>
      <c r="LUQ285" s="31"/>
      <c r="LUR285" s="31"/>
      <c r="LUS285" s="31"/>
      <c r="LUT285" s="31"/>
      <c r="LUU285" s="31"/>
      <c r="LUV285" s="31"/>
      <c r="LUW285" s="31"/>
      <c r="LUX285" s="31"/>
      <c r="LUY285" s="31"/>
      <c r="LUZ285" s="31"/>
      <c r="LVA285" s="31"/>
      <c r="LVB285" s="31"/>
      <c r="LVC285" s="31"/>
      <c r="LVD285" s="31"/>
      <c r="LVE285" s="31"/>
      <c r="LVF285" s="31"/>
      <c r="LVG285" s="31"/>
      <c r="LVH285" s="31"/>
      <c r="LVI285" s="31"/>
      <c r="LVJ285" s="31"/>
      <c r="LVK285" s="31"/>
      <c r="LVL285" s="31"/>
      <c r="LVM285" s="31"/>
      <c r="LVN285" s="31"/>
      <c r="LVO285" s="31"/>
      <c r="LVP285" s="31"/>
      <c r="LVQ285" s="31"/>
      <c r="LVR285" s="31"/>
      <c r="LVS285" s="31"/>
      <c r="LVT285" s="31"/>
      <c r="LVU285" s="31"/>
      <c r="LVV285" s="31"/>
      <c r="LVW285" s="31"/>
      <c r="LVX285" s="31"/>
      <c r="LVY285" s="31"/>
      <c r="LVZ285" s="31"/>
      <c r="LWA285" s="31"/>
      <c r="LWB285" s="31"/>
      <c r="LWC285" s="31"/>
      <c r="LWD285" s="31"/>
      <c r="LWE285" s="31"/>
      <c r="LWF285" s="31"/>
      <c r="LWG285" s="31"/>
      <c r="LWH285" s="31"/>
      <c r="LWI285" s="31"/>
      <c r="LWJ285" s="31"/>
      <c r="LWK285" s="31"/>
      <c r="LWL285" s="31"/>
      <c r="LWM285" s="31"/>
      <c r="LWN285" s="31"/>
      <c r="LWO285" s="31"/>
      <c r="LWP285" s="31"/>
      <c r="LWQ285" s="31"/>
      <c r="LWR285" s="31"/>
      <c r="LWS285" s="31"/>
      <c r="LWT285" s="31"/>
      <c r="LWU285" s="31"/>
      <c r="LWV285" s="31"/>
      <c r="LWW285" s="31"/>
      <c r="LWX285" s="31"/>
      <c r="LWY285" s="31"/>
      <c r="LWZ285" s="31"/>
      <c r="LXA285" s="31"/>
      <c r="LXB285" s="31"/>
      <c r="LXC285" s="31"/>
      <c r="LXD285" s="31"/>
      <c r="LXE285" s="31"/>
      <c r="LXF285" s="31"/>
      <c r="LXG285" s="31"/>
      <c r="LXH285" s="31"/>
      <c r="LXI285" s="31"/>
      <c r="LXJ285" s="31"/>
      <c r="LXK285" s="31"/>
      <c r="LXL285" s="31"/>
      <c r="LXM285" s="31"/>
      <c r="LXN285" s="31"/>
      <c r="LXO285" s="31"/>
      <c r="LXP285" s="31"/>
      <c r="LXQ285" s="31"/>
      <c r="LXR285" s="31"/>
      <c r="LXS285" s="31"/>
      <c r="LXT285" s="31"/>
      <c r="LXU285" s="31"/>
      <c r="LXV285" s="31"/>
      <c r="LXW285" s="31"/>
      <c r="LXX285" s="31"/>
      <c r="LXY285" s="31"/>
      <c r="LXZ285" s="31"/>
      <c r="LYA285" s="31"/>
      <c r="LYB285" s="31"/>
      <c r="LYC285" s="31"/>
      <c r="LYD285" s="31"/>
      <c r="LYE285" s="31"/>
      <c r="LYF285" s="31"/>
      <c r="LYG285" s="31"/>
      <c r="LYH285" s="31"/>
      <c r="LYI285" s="31"/>
      <c r="LYJ285" s="31"/>
      <c r="LYK285" s="31"/>
      <c r="LYL285" s="31"/>
      <c r="LYM285" s="31"/>
      <c r="LYN285" s="31"/>
      <c r="LYO285" s="31"/>
      <c r="LYP285" s="31"/>
      <c r="LYQ285" s="31"/>
      <c r="LYR285" s="31"/>
      <c r="LYS285" s="31"/>
      <c r="LYT285" s="31"/>
      <c r="LYU285" s="31"/>
      <c r="LYV285" s="31"/>
      <c r="LYW285" s="31"/>
      <c r="LYX285" s="31"/>
      <c r="LYY285" s="31"/>
      <c r="LYZ285" s="31"/>
      <c r="LZA285" s="31"/>
      <c r="LZB285" s="31"/>
      <c r="LZC285" s="31"/>
      <c r="LZD285" s="31"/>
      <c r="LZE285" s="31"/>
      <c r="LZF285" s="31"/>
      <c r="LZG285" s="31"/>
      <c r="LZH285" s="31"/>
      <c r="LZI285" s="31"/>
      <c r="LZJ285" s="31"/>
      <c r="LZK285" s="31"/>
      <c r="LZL285" s="31"/>
      <c r="LZM285" s="31"/>
      <c r="LZN285" s="31"/>
      <c r="LZO285" s="31"/>
      <c r="LZP285" s="31"/>
      <c r="LZQ285" s="31"/>
      <c r="LZR285" s="31"/>
      <c r="LZS285" s="31"/>
      <c r="LZT285" s="31"/>
      <c r="LZU285" s="31"/>
      <c r="LZV285" s="31"/>
      <c r="LZW285" s="31"/>
      <c r="LZX285" s="31"/>
      <c r="LZY285" s="31"/>
      <c r="LZZ285" s="31"/>
      <c r="MAA285" s="31"/>
      <c r="MAB285" s="31"/>
      <c r="MAC285" s="31"/>
      <c r="MAD285" s="31"/>
      <c r="MAE285" s="31"/>
      <c r="MAF285" s="31"/>
      <c r="MAG285" s="31"/>
      <c r="MAH285" s="31"/>
      <c r="MAI285" s="31"/>
      <c r="MAJ285" s="31"/>
      <c r="MAK285" s="31"/>
      <c r="MAL285" s="31"/>
      <c r="MAM285" s="31"/>
      <c r="MAN285" s="31"/>
      <c r="MAO285" s="31"/>
      <c r="MAP285" s="31"/>
      <c r="MAQ285" s="31"/>
      <c r="MAR285" s="31"/>
      <c r="MAS285" s="31"/>
      <c r="MAT285" s="31"/>
      <c r="MAU285" s="31"/>
      <c r="MAV285" s="31"/>
      <c r="MAW285" s="31"/>
      <c r="MAX285" s="31"/>
      <c r="MAY285" s="31"/>
      <c r="MAZ285" s="31"/>
      <c r="MBA285" s="31"/>
      <c r="MBB285" s="31"/>
      <c r="MBC285" s="31"/>
      <c r="MBD285" s="31"/>
      <c r="MBE285" s="31"/>
      <c r="MBF285" s="31"/>
      <c r="MBG285" s="31"/>
      <c r="MBH285" s="31"/>
      <c r="MBI285" s="31"/>
      <c r="MBJ285" s="31"/>
      <c r="MBK285" s="31"/>
      <c r="MBL285" s="31"/>
      <c r="MBM285" s="31"/>
      <c r="MBN285" s="31"/>
      <c r="MBO285" s="31"/>
      <c r="MBP285" s="31"/>
      <c r="MBQ285" s="31"/>
      <c r="MBR285" s="31"/>
      <c r="MBS285" s="31"/>
      <c r="MBT285" s="31"/>
      <c r="MBU285" s="31"/>
      <c r="MBV285" s="31"/>
      <c r="MBW285" s="31"/>
      <c r="MBX285" s="31"/>
      <c r="MBY285" s="31"/>
      <c r="MBZ285" s="31"/>
      <c r="MCA285" s="31"/>
      <c r="MCB285" s="31"/>
      <c r="MCC285" s="31"/>
      <c r="MCD285" s="31"/>
      <c r="MCE285" s="31"/>
      <c r="MCF285" s="31"/>
      <c r="MCG285" s="31"/>
      <c r="MCH285" s="31"/>
      <c r="MCI285" s="31"/>
      <c r="MCJ285" s="31"/>
      <c r="MCK285" s="31"/>
      <c r="MCL285" s="31"/>
      <c r="MCM285" s="31"/>
      <c r="MCN285" s="31"/>
      <c r="MCO285" s="31"/>
      <c r="MCP285" s="31"/>
      <c r="MCQ285" s="31"/>
      <c r="MCR285" s="31"/>
      <c r="MCS285" s="31"/>
      <c r="MCT285" s="31"/>
      <c r="MCU285" s="31"/>
      <c r="MCV285" s="31"/>
      <c r="MCW285" s="31"/>
      <c r="MCX285" s="31"/>
      <c r="MCY285" s="31"/>
      <c r="MCZ285" s="31"/>
      <c r="MDA285" s="31"/>
      <c r="MDB285" s="31"/>
      <c r="MDC285" s="31"/>
      <c r="MDD285" s="31"/>
      <c r="MDE285" s="31"/>
      <c r="MDF285" s="31"/>
      <c r="MDG285" s="31"/>
      <c r="MDH285" s="31"/>
      <c r="MDI285" s="31"/>
      <c r="MDJ285" s="31"/>
      <c r="MDK285" s="31"/>
      <c r="MDL285" s="31"/>
      <c r="MDM285" s="31"/>
      <c r="MDN285" s="31"/>
      <c r="MDO285" s="31"/>
      <c r="MDP285" s="31"/>
      <c r="MDQ285" s="31"/>
      <c r="MDR285" s="31"/>
      <c r="MDS285" s="31"/>
      <c r="MDT285" s="31"/>
      <c r="MDU285" s="31"/>
      <c r="MDV285" s="31"/>
      <c r="MDW285" s="31"/>
      <c r="MDX285" s="31"/>
      <c r="MDY285" s="31"/>
      <c r="MDZ285" s="31"/>
      <c r="MEA285" s="31"/>
      <c r="MEB285" s="31"/>
      <c r="MEC285" s="31"/>
      <c r="MED285" s="31"/>
      <c r="MEE285" s="31"/>
      <c r="MEF285" s="31"/>
      <c r="MEG285" s="31"/>
      <c r="MEH285" s="31"/>
      <c r="MEI285" s="31"/>
      <c r="MEJ285" s="31"/>
      <c r="MEK285" s="31"/>
      <c r="MEL285" s="31"/>
      <c r="MEM285" s="31"/>
      <c r="MEN285" s="31"/>
      <c r="MEO285" s="31"/>
      <c r="MEP285" s="31"/>
      <c r="MEQ285" s="31"/>
      <c r="MER285" s="31"/>
      <c r="MES285" s="31"/>
      <c r="MET285" s="31"/>
      <c r="MEU285" s="31"/>
      <c r="MEV285" s="31"/>
      <c r="MEW285" s="31"/>
      <c r="MEX285" s="31"/>
      <c r="MEY285" s="31"/>
      <c r="MEZ285" s="31"/>
      <c r="MFA285" s="31"/>
      <c r="MFB285" s="31"/>
      <c r="MFC285" s="31"/>
      <c r="MFD285" s="31"/>
      <c r="MFE285" s="31"/>
      <c r="MFF285" s="31"/>
      <c r="MFG285" s="31"/>
      <c r="MFH285" s="31"/>
      <c r="MFI285" s="31"/>
      <c r="MFJ285" s="31"/>
      <c r="MFK285" s="31"/>
      <c r="MFL285" s="31"/>
      <c r="MFM285" s="31"/>
      <c r="MFN285" s="31"/>
      <c r="MFO285" s="31"/>
      <c r="MFP285" s="31"/>
      <c r="MFQ285" s="31"/>
      <c r="MFR285" s="31"/>
      <c r="MFS285" s="31"/>
      <c r="MFT285" s="31"/>
      <c r="MFU285" s="31"/>
      <c r="MFV285" s="31"/>
      <c r="MFW285" s="31"/>
      <c r="MFX285" s="31"/>
      <c r="MFY285" s="31"/>
      <c r="MFZ285" s="31"/>
      <c r="MGA285" s="31"/>
      <c r="MGB285" s="31"/>
      <c r="MGC285" s="31"/>
      <c r="MGD285" s="31"/>
      <c r="MGE285" s="31"/>
      <c r="MGF285" s="31"/>
      <c r="MGG285" s="31"/>
      <c r="MGH285" s="31"/>
      <c r="MGI285" s="31"/>
      <c r="MGJ285" s="31"/>
      <c r="MGK285" s="31"/>
      <c r="MGL285" s="31"/>
      <c r="MGM285" s="31"/>
      <c r="MGN285" s="31"/>
      <c r="MGO285" s="31"/>
      <c r="MGP285" s="31"/>
      <c r="MGQ285" s="31"/>
      <c r="MGR285" s="31"/>
      <c r="MGS285" s="31"/>
      <c r="MGT285" s="31"/>
      <c r="MGU285" s="31"/>
      <c r="MGV285" s="31"/>
      <c r="MGW285" s="31"/>
      <c r="MGX285" s="31"/>
      <c r="MGY285" s="31"/>
      <c r="MGZ285" s="31"/>
      <c r="MHA285" s="31"/>
      <c r="MHB285" s="31"/>
      <c r="MHC285" s="31"/>
      <c r="MHD285" s="31"/>
      <c r="MHE285" s="31"/>
      <c r="MHF285" s="31"/>
      <c r="MHG285" s="31"/>
      <c r="MHH285" s="31"/>
      <c r="MHI285" s="31"/>
      <c r="MHJ285" s="31"/>
      <c r="MHK285" s="31"/>
      <c r="MHL285" s="31"/>
      <c r="MHM285" s="31"/>
      <c r="MHN285" s="31"/>
      <c r="MHO285" s="31"/>
      <c r="MHP285" s="31"/>
      <c r="MHQ285" s="31"/>
      <c r="MHR285" s="31"/>
      <c r="MHS285" s="31"/>
      <c r="MHT285" s="31"/>
      <c r="MHU285" s="31"/>
      <c r="MHV285" s="31"/>
      <c r="MHW285" s="31"/>
      <c r="MHX285" s="31"/>
      <c r="MHY285" s="31"/>
      <c r="MHZ285" s="31"/>
      <c r="MIA285" s="31"/>
      <c r="MIB285" s="31"/>
      <c r="MIC285" s="31"/>
      <c r="MID285" s="31"/>
      <c r="MIE285" s="31"/>
      <c r="MIF285" s="31"/>
      <c r="MIG285" s="31"/>
      <c r="MIH285" s="31"/>
      <c r="MII285" s="31"/>
      <c r="MIJ285" s="31"/>
      <c r="MIK285" s="31"/>
      <c r="MIL285" s="31"/>
      <c r="MIM285" s="31"/>
      <c r="MIN285" s="31"/>
      <c r="MIO285" s="31"/>
      <c r="MIP285" s="31"/>
      <c r="MIQ285" s="31"/>
      <c r="MIR285" s="31"/>
      <c r="MIS285" s="31"/>
      <c r="MIT285" s="31"/>
      <c r="MIU285" s="31"/>
      <c r="MIV285" s="31"/>
      <c r="MIW285" s="31"/>
      <c r="MIX285" s="31"/>
      <c r="MIY285" s="31"/>
      <c r="MIZ285" s="31"/>
      <c r="MJA285" s="31"/>
      <c r="MJB285" s="31"/>
      <c r="MJC285" s="31"/>
      <c r="MJD285" s="31"/>
      <c r="MJE285" s="31"/>
      <c r="MJF285" s="31"/>
      <c r="MJG285" s="31"/>
      <c r="MJH285" s="31"/>
      <c r="MJI285" s="31"/>
      <c r="MJJ285" s="31"/>
      <c r="MJK285" s="31"/>
      <c r="MJL285" s="31"/>
      <c r="MJM285" s="31"/>
      <c r="MJN285" s="31"/>
      <c r="MJO285" s="31"/>
      <c r="MJP285" s="31"/>
      <c r="MJQ285" s="31"/>
      <c r="MJR285" s="31"/>
      <c r="MJS285" s="31"/>
      <c r="MJT285" s="31"/>
      <c r="MJU285" s="31"/>
      <c r="MJV285" s="31"/>
      <c r="MJW285" s="31"/>
      <c r="MJX285" s="31"/>
      <c r="MJY285" s="31"/>
      <c r="MJZ285" s="31"/>
      <c r="MKA285" s="31"/>
      <c r="MKB285" s="31"/>
      <c r="MKC285" s="31"/>
      <c r="MKD285" s="31"/>
      <c r="MKE285" s="31"/>
      <c r="MKF285" s="31"/>
      <c r="MKG285" s="31"/>
      <c r="MKH285" s="31"/>
      <c r="MKI285" s="31"/>
      <c r="MKJ285" s="31"/>
      <c r="MKK285" s="31"/>
      <c r="MKL285" s="31"/>
      <c r="MKM285" s="31"/>
      <c r="MKN285" s="31"/>
      <c r="MKO285" s="31"/>
      <c r="MKP285" s="31"/>
      <c r="MKQ285" s="31"/>
      <c r="MKR285" s="31"/>
      <c r="MKS285" s="31"/>
      <c r="MKT285" s="31"/>
      <c r="MKU285" s="31"/>
      <c r="MKV285" s="31"/>
      <c r="MKW285" s="31"/>
      <c r="MKX285" s="31"/>
      <c r="MKY285" s="31"/>
      <c r="MKZ285" s="31"/>
      <c r="MLA285" s="31"/>
      <c r="MLB285" s="31"/>
      <c r="MLC285" s="31"/>
      <c r="MLD285" s="31"/>
      <c r="MLE285" s="31"/>
      <c r="MLF285" s="31"/>
      <c r="MLG285" s="31"/>
      <c r="MLH285" s="31"/>
      <c r="MLI285" s="31"/>
      <c r="MLJ285" s="31"/>
      <c r="MLK285" s="31"/>
      <c r="MLL285" s="31"/>
      <c r="MLM285" s="31"/>
      <c r="MLN285" s="31"/>
      <c r="MLO285" s="31"/>
      <c r="MLP285" s="31"/>
      <c r="MLQ285" s="31"/>
      <c r="MLR285" s="31"/>
      <c r="MLS285" s="31"/>
      <c r="MLT285" s="31"/>
      <c r="MLU285" s="31"/>
      <c r="MLV285" s="31"/>
      <c r="MLW285" s="31"/>
      <c r="MLX285" s="31"/>
      <c r="MLY285" s="31"/>
      <c r="MLZ285" s="31"/>
      <c r="MMA285" s="31"/>
      <c r="MMB285" s="31"/>
      <c r="MMC285" s="31"/>
      <c r="MMD285" s="31"/>
      <c r="MME285" s="31"/>
      <c r="MMF285" s="31"/>
      <c r="MMG285" s="31"/>
      <c r="MMH285" s="31"/>
      <c r="MMI285" s="31"/>
      <c r="MMJ285" s="31"/>
      <c r="MMK285" s="31"/>
      <c r="MML285" s="31"/>
      <c r="MMM285" s="31"/>
      <c r="MMN285" s="31"/>
      <c r="MMO285" s="31"/>
      <c r="MMP285" s="31"/>
      <c r="MMQ285" s="31"/>
      <c r="MMR285" s="31"/>
      <c r="MMS285" s="31"/>
      <c r="MMT285" s="31"/>
      <c r="MMU285" s="31"/>
      <c r="MMV285" s="31"/>
      <c r="MMW285" s="31"/>
      <c r="MMX285" s="31"/>
      <c r="MMY285" s="31"/>
      <c r="MMZ285" s="31"/>
      <c r="MNA285" s="31"/>
      <c r="MNB285" s="31"/>
      <c r="MNC285" s="31"/>
      <c r="MND285" s="31"/>
      <c r="MNE285" s="31"/>
      <c r="MNF285" s="31"/>
      <c r="MNG285" s="31"/>
      <c r="MNH285" s="31"/>
      <c r="MNI285" s="31"/>
      <c r="MNJ285" s="31"/>
      <c r="MNK285" s="31"/>
      <c r="MNL285" s="31"/>
      <c r="MNM285" s="31"/>
      <c r="MNN285" s="31"/>
      <c r="MNO285" s="31"/>
      <c r="MNP285" s="31"/>
      <c r="MNQ285" s="31"/>
      <c r="MNR285" s="31"/>
      <c r="MNS285" s="31"/>
      <c r="MNT285" s="31"/>
      <c r="MNU285" s="31"/>
      <c r="MNV285" s="31"/>
      <c r="MNW285" s="31"/>
      <c r="MNX285" s="31"/>
      <c r="MNY285" s="31"/>
      <c r="MNZ285" s="31"/>
      <c r="MOA285" s="31"/>
      <c r="MOB285" s="31"/>
      <c r="MOC285" s="31"/>
      <c r="MOD285" s="31"/>
      <c r="MOE285" s="31"/>
      <c r="MOF285" s="31"/>
      <c r="MOG285" s="31"/>
      <c r="MOH285" s="31"/>
      <c r="MOI285" s="31"/>
      <c r="MOJ285" s="31"/>
      <c r="MOK285" s="31"/>
      <c r="MOL285" s="31"/>
      <c r="MOM285" s="31"/>
      <c r="MON285" s="31"/>
      <c r="MOO285" s="31"/>
      <c r="MOP285" s="31"/>
      <c r="MOQ285" s="31"/>
      <c r="MOR285" s="31"/>
      <c r="MOS285" s="31"/>
      <c r="MOT285" s="31"/>
      <c r="MOU285" s="31"/>
      <c r="MOV285" s="31"/>
      <c r="MOW285" s="31"/>
      <c r="MOX285" s="31"/>
      <c r="MOY285" s="31"/>
      <c r="MOZ285" s="31"/>
      <c r="MPA285" s="31"/>
      <c r="MPB285" s="31"/>
      <c r="MPC285" s="31"/>
      <c r="MPD285" s="31"/>
      <c r="MPE285" s="31"/>
      <c r="MPF285" s="31"/>
      <c r="MPG285" s="31"/>
      <c r="MPH285" s="31"/>
      <c r="MPI285" s="31"/>
      <c r="MPJ285" s="31"/>
      <c r="MPK285" s="31"/>
      <c r="MPL285" s="31"/>
      <c r="MPM285" s="31"/>
      <c r="MPN285" s="31"/>
      <c r="MPO285" s="31"/>
      <c r="MPP285" s="31"/>
      <c r="MPQ285" s="31"/>
      <c r="MPR285" s="31"/>
      <c r="MPS285" s="31"/>
      <c r="MPT285" s="31"/>
      <c r="MPU285" s="31"/>
      <c r="MPV285" s="31"/>
      <c r="MPW285" s="31"/>
      <c r="MPX285" s="31"/>
      <c r="MPY285" s="31"/>
      <c r="MPZ285" s="31"/>
      <c r="MQA285" s="31"/>
      <c r="MQB285" s="31"/>
      <c r="MQC285" s="31"/>
      <c r="MQD285" s="31"/>
      <c r="MQE285" s="31"/>
      <c r="MQF285" s="31"/>
      <c r="MQG285" s="31"/>
      <c r="MQH285" s="31"/>
      <c r="MQI285" s="31"/>
      <c r="MQJ285" s="31"/>
      <c r="MQK285" s="31"/>
      <c r="MQL285" s="31"/>
      <c r="MQM285" s="31"/>
      <c r="MQN285" s="31"/>
      <c r="MQO285" s="31"/>
      <c r="MQP285" s="31"/>
      <c r="MQQ285" s="31"/>
      <c r="MQR285" s="31"/>
      <c r="MQS285" s="31"/>
      <c r="MQT285" s="31"/>
      <c r="MQU285" s="31"/>
      <c r="MQV285" s="31"/>
      <c r="MQW285" s="31"/>
      <c r="MQX285" s="31"/>
      <c r="MQY285" s="31"/>
      <c r="MQZ285" s="31"/>
      <c r="MRA285" s="31"/>
      <c r="MRB285" s="31"/>
      <c r="MRC285" s="31"/>
      <c r="MRD285" s="31"/>
      <c r="MRE285" s="31"/>
      <c r="MRF285" s="31"/>
      <c r="MRG285" s="31"/>
      <c r="MRH285" s="31"/>
      <c r="MRI285" s="31"/>
      <c r="MRJ285" s="31"/>
      <c r="MRK285" s="31"/>
      <c r="MRL285" s="31"/>
      <c r="MRM285" s="31"/>
      <c r="MRN285" s="31"/>
      <c r="MRO285" s="31"/>
      <c r="MRP285" s="31"/>
      <c r="MRQ285" s="31"/>
      <c r="MRR285" s="31"/>
      <c r="MRS285" s="31"/>
      <c r="MRT285" s="31"/>
      <c r="MRU285" s="31"/>
      <c r="MRV285" s="31"/>
      <c r="MRW285" s="31"/>
      <c r="MRX285" s="31"/>
      <c r="MRY285" s="31"/>
      <c r="MRZ285" s="31"/>
      <c r="MSA285" s="31"/>
      <c r="MSB285" s="31"/>
      <c r="MSC285" s="31"/>
      <c r="MSD285" s="31"/>
      <c r="MSE285" s="31"/>
      <c r="MSF285" s="31"/>
      <c r="MSG285" s="31"/>
      <c r="MSH285" s="31"/>
      <c r="MSI285" s="31"/>
      <c r="MSJ285" s="31"/>
      <c r="MSK285" s="31"/>
      <c r="MSL285" s="31"/>
      <c r="MSM285" s="31"/>
      <c r="MSN285" s="31"/>
      <c r="MSO285" s="31"/>
      <c r="MSP285" s="31"/>
      <c r="MSQ285" s="31"/>
      <c r="MSR285" s="31"/>
      <c r="MSS285" s="31"/>
      <c r="MST285" s="31"/>
      <c r="MSU285" s="31"/>
      <c r="MSV285" s="31"/>
      <c r="MSW285" s="31"/>
      <c r="MSX285" s="31"/>
      <c r="MSY285" s="31"/>
      <c r="MSZ285" s="31"/>
      <c r="MTA285" s="31"/>
      <c r="MTB285" s="31"/>
      <c r="MTC285" s="31"/>
      <c r="MTD285" s="31"/>
      <c r="MTE285" s="31"/>
      <c r="MTF285" s="31"/>
      <c r="MTG285" s="31"/>
      <c r="MTH285" s="31"/>
      <c r="MTI285" s="31"/>
      <c r="MTJ285" s="31"/>
      <c r="MTK285" s="31"/>
      <c r="MTL285" s="31"/>
      <c r="MTM285" s="31"/>
      <c r="MTN285" s="31"/>
      <c r="MTO285" s="31"/>
      <c r="MTP285" s="31"/>
      <c r="MTQ285" s="31"/>
      <c r="MTR285" s="31"/>
      <c r="MTS285" s="31"/>
      <c r="MTT285" s="31"/>
      <c r="MTU285" s="31"/>
      <c r="MTV285" s="31"/>
      <c r="MTW285" s="31"/>
      <c r="MTX285" s="31"/>
      <c r="MTY285" s="31"/>
      <c r="MTZ285" s="31"/>
      <c r="MUA285" s="31"/>
      <c r="MUB285" s="31"/>
      <c r="MUC285" s="31"/>
      <c r="MUD285" s="31"/>
      <c r="MUE285" s="31"/>
      <c r="MUF285" s="31"/>
      <c r="MUG285" s="31"/>
      <c r="MUH285" s="31"/>
      <c r="MUI285" s="31"/>
      <c r="MUJ285" s="31"/>
      <c r="MUK285" s="31"/>
      <c r="MUL285" s="31"/>
      <c r="MUM285" s="31"/>
      <c r="MUN285" s="31"/>
      <c r="MUO285" s="31"/>
      <c r="MUP285" s="31"/>
      <c r="MUQ285" s="31"/>
      <c r="MUR285" s="31"/>
      <c r="MUS285" s="31"/>
      <c r="MUT285" s="31"/>
      <c r="MUU285" s="31"/>
      <c r="MUV285" s="31"/>
      <c r="MUW285" s="31"/>
      <c r="MUX285" s="31"/>
      <c r="MUY285" s="31"/>
      <c r="MUZ285" s="31"/>
      <c r="MVA285" s="31"/>
      <c r="MVB285" s="31"/>
      <c r="MVC285" s="31"/>
      <c r="MVD285" s="31"/>
      <c r="MVE285" s="31"/>
      <c r="MVF285" s="31"/>
      <c r="MVG285" s="31"/>
      <c r="MVH285" s="31"/>
      <c r="MVI285" s="31"/>
      <c r="MVJ285" s="31"/>
      <c r="MVK285" s="31"/>
      <c r="MVL285" s="31"/>
      <c r="MVM285" s="31"/>
      <c r="MVN285" s="31"/>
      <c r="MVO285" s="31"/>
      <c r="MVP285" s="31"/>
      <c r="MVQ285" s="31"/>
      <c r="MVR285" s="31"/>
      <c r="MVS285" s="31"/>
      <c r="MVT285" s="31"/>
      <c r="MVU285" s="31"/>
      <c r="MVV285" s="31"/>
      <c r="MVW285" s="31"/>
      <c r="MVX285" s="31"/>
      <c r="MVY285" s="31"/>
      <c r="MVZ285" s="31"/>
      <c r="MWA285" s="31"/>
      <c r="MWB285" s="31"/>
      <c r="MWC285" s="31"/>
      <c r="MWD285" s="31"/>
      <c r="MWE285" s="31"/>
      <c r="MWF285" s="31"/>
      <c r="MWG285" s="31"/>
      <c r="MWH285" s="31"/>
      <c r="MWI285" s="31"/>
      <c r="MWJ285" s="31"/>
      <c r="MWK285" s="31"/>
      <c r="MWL285" s="31"/>
      <c r="MWM285" s="31"/>
      <c r="MWN285" s="31"/>
      <c r="MWO285" s="31"/>
      <c r="MWP285" s="31"/>
      <c r="MWQ285" s="31"/>
      <c r="MWR285" s="31"/>
      <c r="MWS285" s="31"/>
      <c r="MWT285" s="31"/>
      <c r="MWU285" s="31"/>
      <c r="MWV285" s="31"/>
      <c r="MWW285" s="31"/>
      <c r="MWX285" s="31"/>
      <c r="MWY285" s="31"/>
      <c r="MWZ285" s="31"/>
      <c r="MXA285" s="31"/>
      <c r="MXB285" s="31"/>
      <c r="MXC285" s="31"/>
      <c r="MXD285" s="31"/>
      <c r="MXE285" s="31"/>
      <c r="MXF285" s="31"/>
      <c r="MXG285" s="31"/>
      <c r="MXH285" s="31"/>
      <c r="MXI285" s="31"/>
      <c r="MXJ285" s="31"/>
      <c r="MXK285" s="31"/>
      <c r="MXL285" s="31"/>
      <c r="MXM285" s="31"/>
      <c r="MXN285" s="31"/>
      <c r="MXO285" s="31"/>
      <c r="MXP285" s="31"/>
      <c r="MXQ285" s="31"/>
      <c r="MXR285" s="31"/>
      <c r="MXS285" s="31"/>
      <c r="MXT285" s="31"/>
      <c r="MXU285" s="31"/>
      <c r="MXV285" s="31"/>
      <c r="MXW285" s="31"/>
      <c r="MXX285" s="31"/>
      <c r="MXY285" s="31"/>
      <c r="MXZ285" s="31"/>
      <c r="MYA285" s="31"/>
      <c r="MYB285" s="31"/>
      <c r="MYC285" s="31"/>
      <c r="MYD285" s="31"/>
      <c r="MYE285" s="31"/>
      <c r="MYF285" s="31"/>
      <c r="MYG285" s="31"/>
      <c r="MYH285" s="31"/>
      <c r="MYI285" s="31"/>
      <c r="MYJ285" s="31"/>
      <c r="MYK285" s="31"/>
      <c r="MYL285" s="31"/>
      <c r="MYM285" s="31"/>
      <c r="MYN285" s="31"/>
      <c r="MYO285" s="31"/>
      <c r="MYP285" s="31"/>
      <c r="MYQ285" s="31"/>
      <c r="MYR285" s="31"/>
      <c r="MYS285" s="31"/>
      <c r="MYT285" s="31"/>
      <c r="MYU285" s="31"/>
      <c r="MYV285" s="31"/>
      <c r="MYW285" s="31"/>
      <c r="MYX285" s="31"/>
      <c r="MYY285" s="31"/>
      <c r="MYZ285" s="31"/>
      <c r="MZA285" s="31"/>
      <c r="MZB285" s="31"/>
      <c r="MZC285" s="31"/>
      <c r="MZD285" s="31"/>
      <c r="MZE285" s="31"/>
      <c r="MZF285" s="31"/>
      <c r="MZG285" s="31"/>
      <c r="MZH285" s="31"/>
      <c r="MZI285" s="31"/>
      <c r="MZJ285" s="31"/>
      <c r="MZK285" s="31"/>
      <c r="MZL285" s="31"/>
      <c r="MZM285" s="31"/>
      <c r="MZN285" s="31"/>
      <c r="MZO285" s="31"/>
      <c r="MZP285" s="31"/>
      <c r="MZQ285" s="31"/>
      <c r="MZR285" s="31"/>
      <c r="MZS285" s="31"/>
      <c r="MZT285" s="31"/>
      <c r="MZU285" s="31"/>
      <c r="MZV285" s="31"/>
      <c r="MZW285" s="31"/>
      <c r="MZX285" s="31"/>
      <c r="MZY285" s="31"/>
      <c r="MZZ285" s="31"/>
      <c r="NAA285" s="31"/>
      <c r="NAB285" s="31"/>
      <c r="NAC285" s="31"/>
      <c r="NAD285" s="31"/>
      <c r="NAE285" s="31"/>
      <c r="NAF285" s="31"/>
      <c r="NAG285" s="31"/>
      <c r="NAH285" s="31"/>
      <c r="NAI285" s="31"/>
      <c r="NAJ285" s="31"/>
      <c r="NAK285" s="31"/>
      <c r="NAL285" s="31"/>
      <c r="NAM285" s="31"/>
      <c r="NAN285" s="31"/>
      <c r="NAO285" s="31"/>
      <c r="NAP285" s="31"/>
      <c r="NAQ285" s="31"/>
      <c r="NAR285" s="31"/>
      <c r="NAS285" s="31"/>
      <c r="NAT285" s="31"/>
      <c r="NAU285" s="31"/>
      <c r="NAV285" s="31"/>
      <c r="NAW285" s="31"/>
      <c r="NAX285" s="31"/>
      <c r="NAY285" s="31"/>
      <c r="NAZ285" s="31"/>
      <c r="NBA285" s="31"/>
      <c r="NBB285" s="31"/>
      <c r="NBC285" s="31"/>
      <c r="NBD285" s="31"/>
      <c r="NBE285" s="31"/>
      <c r="NBF285" s="31"/>
      <c r="NBG285" s="31"/>
      <c r="NBH285" s="31"/>
      <c r="NBI285" s="31"/>
      <c r="NBJ285" s="31"/>
      <c r="NBK285" s="31"/>
      <c r="NBL285" s="31"/>
      <c r="NBM285" s="31"/>
      <c r="NBN285" s="31"/>
      <c r="NBO285" s="31"/>
      <c r="NBP285" s="31"/>
      <c r="NBQ285" s="31"/>
      <c r="NBR285" s="31"/>
      <c r="NBS285" s="31"/>
      <c r="NBT285" s="31"/>
      <c r="NBU285" s="31"/>
      <c r="NBV285" s="31"/>
      <c r="NBW285" s="31"/>
      <c r="NBX285" s="31"/>
      <c r="NBY285" s="31"/>
      <c r="NBZ285" s="31"/>
      <c r="NCA285" s="31"/>
      <c r="NCB285" s="31"/>
      <c r="NCC285" s="31"/>
      <c r="NCD285" s="31"/>
      <c r="NCE285" s="31"/>
      <c r="NCF285" s="31"/>
      <c r="NCG285" s="31"/>
      <c r="NCH285" s="31"/>
      <c r="NCI285" s="31"/>
      <c r="NCJ285" s="31"/>
      <c r="NCK285" s="31"/>
      <c r="NCL285" s="31"/>
      <c r="NCM285" s="31"/>
      <c r="NCN285" s="31"/>
      <c r="NCO285" s="31"/>
      <c r="NCP285" s="31"/>
      <c r="NCQ285" s="31"/>
      <c r="NCR285" s="31"/>
      <c r="NCS285" s="31"/>
      <c r="NCT285" s="31"/>
      <c r="NCU285" s="31"/>
      <c r="NCV285" s="31"/>
      <c r="NCW285" s="31"/>
      <c r="NCX285" s="31"/>
      <c r="NCY285" s="31"/>
      <c r="NCZ285" s="31"/>
      <c r="NDA285" s="31"/>
      <c r="NDB285" s="31"/>
      <c r="NDC285" s="31"/>
      <c r="NDD285" s="31"/>
      <c r="NDE285" s="31"/>
      <c r="NDF285" s="31"/>
      <c r="NDG285" s="31"/>
      <c r="NDH285" s="31"/>
      <c r="NDI285" s="31"/>
      <c r="NDJ285" s="31"/>
      <c r="NDK285" s="31"/>
      <c r="NDL285" s="31"/>
      <c r="NDM285" s="31"/>
      <c r="NDN285" s="31"/>
      <c r="NDO285" s="31"/>
      <c r="NDP285" s="31"/>
      <c r="NDQ285" s="31"/>
      <c r="NDR285" s="31"/>
      <c r="NDS285" s="31"/>
      <c r="NDT285" s="31"/>
      <c r="NDU285" s="31"/>
      <c r="NDV285" s="31"/>
      <c r="NDW285" s="31"/>
      <c r="NDX285" s="31"/>
      <c r="NDY285" s="31"/>
      <c r="NDZ285" s="31"/>
      <c r="NEA285" s="31"/>
      <c r="NEB285" s="31"/>
      <c r="NEC285" s="31"/>
      <c r="NED285" s="31"/>
      <c r="NEE285" s="31"/>
      <c r="NEF285" s="31"/>
      <c r="NEG285" s="31"/>
      <c r="NEH285" s="31"/>
      <c r="NEI285" s="31"/>
      <c r="NEJ285" s="31"/>
      <c r="NEK285" s="31"/>
      <c r="NEL285" s="31"/>
      <c r="NEM285" s="31"/>
      <c r="NEN285" s="31"/>
      <c r="NEO285" s="31"/>
      <c r="NEP285" s="31"/>
      <c r="NEQ285" s="31"/>
      <c r="NER285" s="31"/>
      <c r="NES285" s="31"/>
      <c r="NET285" s="31"/>
      <c r="NEU285" s="31"/>
      <c r="NEV285" s="31"/>
      <c r="NEW285" s="31"/>
      <c r="NEX285" s="31"/>
      <c r="NEY285" s="31"/>
      <c r="NEZ285" s="31"/>
      <c r="NFA285" s="31"/>
      <c r="NFB285" s="31"/>
      <c r="NFC285" s="31"/>
      <c r="NFD285" s="31"/>
      <c r="NFE285" s="31"/>
      <c r="NFF285" s="31"/>
      <c r="NFG285" s="31"/>
      <c r="NFH285" s="31"/>
      <c r="NFI285" s="31"/>
      <c r="NFJ285" s="31"/>
      <c r="NFK285" s="31"/>
      <c r="NFL285" s="31"/>
      <c r="NFM285" s="31"/>
      <c r="NFN285" s="31"/>
      <c r="NFO285" s="31"/>
      <c r="NFP285" s="31"/>
      <c r="NFQ285" s="31"/>
      <c r="NFR285" s="31"/>
      <c r="NFS285" s="31"/>
      <c r="NFT285" s="31"/>
      <c r="NFU285" s="31"/>
      <c r="NFV285" s="31"/>
      <c r="NFW285" s="31"/>
      <c r="NFX285" s="31"/>
      <c r="NFY285" s="31"/>
      <c r="NFZ285" s="31"/>
      <c r="NGA285" s="31"/>
      <c r="NGB285" s="31"/>
      <c r="NGC285" s="31"/>
      <c r="NGD285" s="31"/>
      <c r="NGE285" s="31"/>
      <c r="NGF285" s="31"/>
      <c r="NGG285" s="31"/>
      <c r="NGH285" s="31"/>
      <c r="NGI285" s="31"/>
      <c r="NGJ285" s="31"/>
      <c r="NGK285" s="31"/>
      <c r="NGL285" s="31"/>
      <c r="NGM285" s="31"/>
      <c r="NGN285" s="31"/>
      <c r="NGO285" s="31"/>
      <c r="NGP285" s="31"/>
      <c r="NGQ285" s="31"/>
      <c r="NGR285" s="31"/>
      <c r="NGS285" s="31"/>
      <c r="NGT285" s="31"/>
      <c r="NGU285" s="31"/>
      <c r="NGV285" s="31"/>
      <c r="NGW285" s="31"/>
      <c r="NGX285" s="31"/>
      <c r="NGY285" s="31"/>
      <c r="NGZ285" s="31"/>
      <c r="NHA285" s="31"/>
      <c r="NHB285" s="31"/>
      <c r="NHC285" s="31"/>
      <c r="NHD285" s="31"/>
      <c r="NHE285" s="31"/>
      <c r="NHF285" s="31"/>
      <c r="NHG285" s="31"/>
      <c r="NHH285" s="31"/>
      <c r="NHI285" s="31"/>
      <c r="NHJ285" s="31"/>
      <c r="NHK285" s="31"/>
      <c r="NHL285" s="31"/>
      <c r="NHM285" s="31"/>
      <c r="NHN285" s="31"/>
      <c r="NHO285" s="31"/>
      <c r="NHP285" s="31"/>
      <c r="NHQ285" s="31"/>
      <c r="NHR285" s="31"/>
      <c r="NHS285" s="31"/>
      <c r="NHT285" s="31"/>
      <c r="NHU285" s="31"/>
      <c r="NHV285" s="31"/>
      <c r="NHW285" s="31"/>
      <c r="NHX285" s="31"/>
      <c r="NHY285" s="31"/>
      <c r="NHZ285" s="31"/>
      <c r="NIA285" s="31"/>
      <c r="NIB285" s="31"/>
      <c r="NIC285" s="31"/>
      <c r="NID285" s="31"/>
      <c r="NIE285" s="31"/>
      <c r="NIF285" s="31"/>
      <c r="NIG285" s="31"/>
      <c r="NIH285" s="31"/>
      <c r="NII285" s="31"/>
      <c r="NIJ285" s="31"/>
      <c r="NIK285" s="31"/>
      <c r="NIL285" s="31"/>
      <c r="NIM285" s="31"/>
      <c r="NIN285" s="31"/>
      <c r="NIO285" s="31"/>
      <c r="NIP285" s="31"/>
      <c r="NIQ285" s="31"/>
      <c r="NIR285" s="31"/>
      <c r="NIS285" s="31"/>
      <c r="NIT285" s="31"/>
      <c r="NIU285" s="31"/>
      <c r="NIV285" s="31"/>
      <c r="NIW285" s="31"/>
      <c r="NIX285" s="31"/>
      <c r="NIY285" s="31"/>
      <c r="NIZ285" s="31"/>
      <c r="NJA285" s="31"/>
      <c r="NJB285" s="31"/>
      <c r="NJC285" s="31"/>
      <c r="NJD285" s="31"/>
      <c r="NJE285" s="31"/>
      <c r="NJF285" s="31"/>
      <c r="NJG285" s="31"/>
      <c r="NJH285" s="31"/>
      <c r="NJI285" s="31"/>
      <c r="NJJ285" s="31"/>
      <c r="NJK285" s="31"/>
      <c r="NJL285" s="31"/>
      <c r="NJM285" s="31"/>
      <c r="NJN285" s="31"/>
      <c r="NJO285" s="31"/>
      <c r="NJP285" s="31"/>
      <c r="NJQ285" s="31"/>
      <c r="NJR285" s="31"/>
      <c r="NJS285" s="31"/>
      <c r="NJT285" s="31"/>
      <c r="NJU285" s="31"/>
      <c r="NJV285" s="31"/>
      <c r="NJW285" s="31"/>
      <c r="NJX285" s="31"/>
      <c r="NJY285" s="31"/>
      <c r="NJZ285" s="31"/>
      <c r="NKA285" s="31"/>
      <c r="NKB285" s="31"/>
      <c r="NKC285" s="31"/>
      <c r="NKD285" s="31"/>
      <c r="NKE285" s="31"/>
      <c r="NKF285" s="31"/>
      <c r="NKG285" s="31"/>
      <c r="NKH285" s="31"/>
      <c r="NKI285" s="31"/>
      <c r="NKJ285" s="31"/>
      <c r="NKK285" s="31"/>
      <c r="NKL285" s="31"/>
      <c r="NKM285" s="31"/>
      <c r="NKN285" s="31"/>
      <c r="NKO285" s="31"/>
      <c r="NKP285" s="31"/>
      <c r="NKQ285" s="31"/>
      <c r="NKR285" s="31"/>
      <c r="NKS285" s="31"/>
      <c r="NKT285" s="31"/>
      <c r="NKU285" s="31"/>
      <c r="NKV285" s="31"/>
      <c r="NKW285" s="31"/>
      <c r="NKX285" s="31"/>
      <c r="NKY285" s="31"/>
      <c r="NKZ285" s="31"/>
      <c r="NLA285" s="31"/>
      <c r="NLB285" s="31"/>
      <c r="NLC285" s="31"/>
      <c r="NLD285" s="31"/>
      <c r="NLE285" s="31"/>
      <c r="NLF285" s="31"/>
      <c r="NLG285" s="31"/>
      <c r="NLH285" s="31"/>
      <c r="NLI285" s="31"/>
      <c r="NLJ285" s="31"/>
      <c r="NLK285" s="31"/>
      <c r="NLL285" s="31"/>
      <c r="NLM285" s="31"/>
      <c r="NLN285" s="31"/>
      <c r="NLO285" s="31"/>
      <c r="NLP285" s="31"/>
      <c r="NLQ285" s="31"/>
      <c r="NLR285" s="31"/>
      <c r="NLS285" s="31"/>
      <c r="NLT285" s="31"/>
      <c r="NLU285" s="31"/>
      <c r="NLV285" s="31"/>
      <c r="NLW285" s="31"/>
      <c r="NLX285" s="31"/>
      <c r="NLY285" s="31"/>
      <c r="NLZ285" s="31"/>
      <c r="NMA285" s="31"/>
      <c r="NMB285" s="31"/>
      <c r="NMC285" s="31"/>
      <c r="NMD285" s="31"/>
      <c r="NME285" s="31"/>
      <c r="NMF285" s="31"/>
      <c r="NMG285" s="31"/>
      <c r="NMH285" s="31"/>
      <c r="NMI285" s="31"/>
      <c r="NMJ285" s="31"/>
      <c r="NMK285" s="31"/>
      <c r="NML285" s="31"/>
      <c r="NMM285" s="31"/>
      <c r="NMN285" s="31"/>
      <c r="NMO285" s="31"/>
      <c r="NMP285" s="31"/>
      <c r="NMQ285" s="31"/>
      <c r="NMR285" s="31"/>
      <c r="NMS285" s="31"/>
      <c r="NMT285" s="31"/>
      <c r="NMU285" s="31"/>
      <c r="NMV285" s="31"/>
      <c r="NMW285" s="31"/>
      <c r="NMX285" s="31"/>
      <c r="NMY285" s="31"/>
      <c r="NMZ285" s="31"/>
      <c r="NNA285" s="31"/>
      <c r="NNB285" s="31"/>
      <c r="NNC285" s="31"/>
      <c r="NND285" s="31"/>
      <c r="NNE285" s="31"/>
      <c r="NNF285" s="31"/>
      <c r="NNG285" s="31"/>
      <c r="NNH285" s="31"/>
      <c r="NNI285" s="31"/>
      <c r="NNJ285" s="31"/>
      <c r="NNK285" s="31"/>
      <c r="NNL285" s="31"/>
      <c r="NNM285" s="31"/>
      <c r="NNN285" s="31"/>
      <c r="NNO285" s="31"/>
      <c r="NNP285" s="31"/>
      <c r="NNQ285" s="31"/>
      <c r="NNR285" s="31"/>
      <c r="NNS285" s="31"/>
      <c r="NNT285" s="31"/>
      <c r="NNU285" s="31"/>
      <c r="NNV285" s="31"/>
      <c r="NNW285" s="31"/>
      <c r="NNX285" s="31"/>
      <c r="NNY285" s="31"/>
      <c r="NNZ285" s="31"/>
      <c r="NOA285" s="31"/>
      <c r="NOB285" s="31"/>
      <c r="NOC285" s="31"/>
      <c r="NOD285" s="31"/>
      <c r="NOE285" s="31"/>
      <c r="NOF285" s="31"/>
      <c r="NOG285" s="31"/>
      <c r="NOH285" s="31"/>
      <c r="NOI285" s="31"/>
      <c r="NOJ285" s="31"/>
      <c r="NOK285" s="31"/>
      <c r="NOL285" s="31"/>
      <c r="NOM285" s="31"/>
      <c r="NON285" s="31"/>
      <c r="NOO285" s="31"/>
      <c r="NOP285" s="31"/>
      <c r="NOQ285" s="31"/>
      <c r="NOR285" s="31"/>
      <c r="NOS285" s="31"/>
      <c r="NOT285" s="31"/>
      <c r="NOU285" s="31"/>
      <c r="NOV285" s="31"/>
      <c r="NOW285" s="31"/>
      <c r="NOX285" s="31"/>
      <c r="NOY285" s="31"/>
      <c r="NOZ285" s="31"/>
      <c r="NPA285" s="31"/>
      <c r="NPB285" s="31"/>
      <c r="NPC285" s="31"/>
      <c r="NPD285" s="31"/>
      <c r="NPE285" s="31"/>
      <c r="NPF285" s="31"/>
      <c r="NPG285" s="31"/>
      <c r="NPH285" s="31"/>
      <c r="NPI285" s="31"/>
      <c r="NPJ285" s="31"/>
      <c r="NPK285" s="31"/>
      <c r="NPL285" s="31"/>
      <c r="NPM285" s="31"/>
      <c r="NPN285" s="31"/>
      <c r="NPO285" s="31"/>
      <c r="NPP285" s="31"/>
      <c r="NPQ285" s="31"/>
      <c r="NPR285" s="31"/>
      <c r="NPS285" s="31"/>
      <c r="NPT285" s="31"/>
      <c r="NPU285" s="31"/>
      <c r="NPV285" s="31"/>
      <c r="NPW285" s="31"/>
      <c r="NPX285" s="31"/>
      <c r="NPY285" s="31"/>
      <c r="NPZ285" s="31"/>
      <c r="NQA285" s="31"/>
      <c r="NQB285" s="31"/>
      <c r="NQC285" s="31"/>
      <c r="NQD285" s="31"/>
      <c r="NQE285" s="31"/>
      <c r="NQF285" s="31"/>
      <c r="NQG285" s="31"/>
      <c r="NQH285" s="31"/>
      <c r="NQI285" s="31"/>
      <c r="NQJ285" s="31"/>
      <c r="NQK285" s="31"/>
      <c r="NQL285" s="31"/>
      <c r="NQM285" s="31"/>
      <c r="NQN285" s="31"/>
      <c r="NQO285" s="31"/>
      <c r="NQP285" s="31"/>
      <c r="NQQ285" s="31"/>
      <c r="NQR285" s="31"/>
      <c r="NQS285" s="31"/>
      <c r="NQT285" s="31"/>
      <c r="NQU285" s="31"/>
      <c r="NQV285" s="31"/>
      <c r="NQW285" s="31"/>
      <c r="NQX285" s="31"/>
      <c r="NQY285" s="31"/>
      <c r="NQZ285" s="31"/>
      <c r="NRA285" s="31"/>
      <c r="NRB285" s="31"/>
      <c r="NRC285" s="31"/>
      <c r="NRD285" s="31"/>
      <c r="NRE285" s="31"/>
      <c r="NRF285" s="31"/>
      <c r="NRG285" s="31"/>
      <c r="NRH285" s="31"/>
      <c r="NRI285" s="31"/>
      <c r="NRJ285" s="31"/>
      <c r="NRK285" s="31"/>
      <c r="NRL285" s="31"/>
      <c r="NRM285" s="31"/>
      <c r="NRN285" s="31"/>
      <c r="NRO285" s="31"/>
      <c r="NRP285" s="31"/>
      <c r="NRQ285" s="31"/>
      <c r="NRR285" s="31"/>
      <c r="NRS285" s="31"/>
      <c r="NRT285" s="31"/>
      <c r="NRU285" s="31"/>
      <c r="NRV285" s="31"/>
      <c r="NRW285" s="31"/>
      <c r="NRX285" s="31"/>
      <c r="NRY285" s="31"/>
      <c r="NRZ285" s="31"/>
      <c r="NSA285" s="31"/>
      <c r="NSB285" s="31"/>
      <c r="NSC285" s="31"/>
      <c r="NSD285" s="31"/>
      <c r="NSE285" s="31"/>
      <c r="NSF285" s="31"/>
      <c r="NSG285" s="31"/>
      <c r="NSH285" s="31"/>
      <c r="NSI285" s="31"/>
      <c r="NSJ285" s="31"/>
      <c r="NSK285" s="31"/>
      <c r="NSL285" s="31"/>
      <c r="NSM285" s="31"/>
      <c r="NSN285" s="31"/>
      <c r="NSO285" s="31"/>
      <c r="NSP285" s="31"/>
      <c r="NSQ285" s="31"/>
      <c r="NSR285" s="31"/>
      <c r="NSS285" s="31"/>
      <c r="NST285" s="31"/>
      <c r="NSU285" s="31"/>
      <c r="NSV285" s="31"/>
      <c r="NSW285" s="31"/>
      <c r="NSX285" s="31"/>
      <c r="NSY285" s="31"/>
      <c r="NSZ285" s="31"/>
      <c r="NTA285" s="31"/>
      <c r="NTB285" s="31"/>
      <c r="NTC285" s="31"/>
      <c r="NTD285" s="31"/>
      <c r="NTE285" s="31"/>
      <c r="NTF285" s="31"/>
      <c r="NTG285" s="31"/>
      <c r="NTH285" s="31"/>
      <c r="NTI285" s="31"/>
      <c r="NTJ285" s="31"/>
      <c r="NTK285" s="31"/>
      <c r="NTL285" s="31"/>
      <c r="NTM285" s="31"/>
      <c r="NTN285" s="31"/>
      <c r="NTO285" s="31"/>
      <c r="NTP285" s="31"/>
      <c r="NTQ285" s="31"/>
      <c r="NTR285" s="31"/>
      <c r="NTS285" s="31"/>
      <c r="NTT285" s="31"/>
      <c r="NTU285" s="31"/>
      <c r="NTV285" s="31"/>
      <c r="NTW285" s="31"/>
      <c r="NTX285" s="31"/>
      <c r="NTY285" s="31"/>
      <c r="NTZ285" s="31"/>
      <c r="NUA285" s="31"/>
      <c r="NUB285" s="31"/>
      <c r="NUC285" s="31"/>
      <c r="NUD285" s="31"/>
      <c r="NUE285" s="31"/>
      <c r="NUF285" s="31"/>
      <c r="NUG285" s="31"/>
      <c r="NUH285" s="31"/>
      <c r="NUI285" s="31"/>
      <c r="NUJ285" s="31"/>
      <c r="NUK285" s="31"/>
      <c r="NUL285" s="31"/>
      <c r="NUM285" s="31"/>
      <c r="NUN285" s="31"/>
      <c r="NUO285" s="31"/>
      <c r="NUP285" s="31"/>
      <c r="NUQ285" s="31"/>
      <c r="NUR285" s="31"/>
      <c r="NUS285" s="31"/>
      <c r="NUT285" s="31"/>
      <c r="NUU285" s="31"/>
      <c r="NUV285" s="31"/>
      <c r="NUW285" s="31"/>
      <c r="NUX285" s="31"/>
      <c r="NUY285" s="31"/>
      <c r="NUZ285" s="31"/>
      <c r="NVA285" s="31"/>
      <c r="NVB285" s="31"/>
      <c r="NVC285" s="31"/>
      <c r="NVD285" s="31"/>
      <c r="NVE285" s="31"/>
      <c r="NVF285" s="31"/>
      <c r="NVG285" s="31"/>
      <c r="NVH285" s="31"/>
      <c r="NVI285" s="31"/>
      <c r="NVJ285" s="31"/>
      <c r="NVK285" s="31"/>
      <c r="NVL285" s="31"/>
      <c r="NVM285" s="31"/>
      <c r="NVN285" s="31"/>
      <c r="NVO285" s="31"/>
      <c r="NVP285" s="31"/>
      <c r="NVQ285" s="31"/>
      <c r="NVR285" s="31"/>
      <c r="NVS285" s="31"/>
      <c r="NVT285" s="31"/>
      <c r="NVU285" s="31"/>
      <c r="NVV285" s="31"/>
      <c r="NVW285" s="31"/>
      <c r="NVX285" s="31"/>
      <c r="NVY285" s="31"/>
      <c r="NVZ285" s="31"/>
      <c r="NWA285" s="31"/>
      <c r="NWB285" s="31"/>
      <c r="NWC285" s="31"/>
      <c r="NWD285" s="31"/>
      <c r="NWE285" s="31"/>
      <c r="NWF285" s="31"/>
      <c r="NWG285" s="31"/>
      <c r="NWH285" s="31"/>
      <c r="NWI285" s="31"/>
      <c r="NWJ285" s="31"/>
      <c r="NWK285" s="31"/>
      <c r="NWL285" s="31"/>
      <c r="NWM285" s="31"/>
      <c r="NWN285" s="31"/>
      <c r="NWO285" s="31"/>
      <c r="NWP285" s="31"/>
      <c r="NWQ285" s="31"/>
      <c r="NWR285" s="31"/>
      <c r="NWS285" s="31"/>
      <c r="NWT285" s="31"/>
      <c r="NWU285" s="31"/>
      <c r="NWV285" s="31"/>
      <c r="NWW285" s="31"/>
      <c r="NWX285" s="31"/>
      <c r="NWY285" s="31"/>
      <c r="NWZ285" s="31"/>
      <c r="NXA285" s="31"/>
      <c r="NXB285" s="31"/>
      <c r="NXC285" s="31"/>
      <c r="NXD285" s="31"/>
      <c r="NXE285" s="31"/>
      <c r="NXF285" s="31"/>
      <c r="NXG285" s="31"/>
      <c r="NXH285" s="31"/>
      <c r="NXI285" s="31"/>
      <c r="NXJ285" s="31"/>
      <c r="NXK285" s="31"/>
      <c r="NXL285" s="31"/>
      <c r="NXM285" s="31"/>
      <c r="NXN285" s="31"/>
      <c r="NXO285" s="31"/>
      <c r="NXP285" s="31"/>
      <c r="NXQ285" s="31"/>
      <c r="NXR285" s="31"/>
      <c r="NXS285" s="31"/>
      <c r="NXT285" s="31"/>
      <c r="NXU285" s="31"/>
      <c r="NXV285" s="31"/>
      <c r="NXW285" s="31"/>
      <c r="NXX285" s="31"/>
      <c r="NXY285" s="31"/>
      <c r="NXZ285" s="31"/>
      <c r="NYA285" s="31"/>
      <c r="NYB285" s="31"/>
      <c r="NYC285" s="31"/>
      <c r="NYD285" s="31"/>
      <c r="NYE285" s="31"/>
      <c r="NYF285" s="31"/>
      <c r="NYG285" s="31"/>
      <c r="NYH285" s="31"/>
      <c r="NYI285" s="31"/>
      <c r="NYJ285" s="31"/>
      <c r="NYK285" s="31"/>
      <c r="NYL285" s="31"/>
      <c r="NYM285" s="31"/>
      <c r="NYN285" s="31"/>
      <c r="NYO285" s="31"/>
      <c r="NYP285" s="31"/>
      <c r="NYQ285" s="31"/>
      <c r="NYR285" s="31"/>
      <c r="NYS285" s="31"/>
      <c r="NYT285" s="31"/>
      <c r="NYU285" s="31"/>
      <c r="NYV285" s="31"/>
      <c r="NYW285" s="31"/>
      <c r="NYX285" s="31"/>
      <c r="NYY285" s="31"/>
      <c r="NYZ285" s="31"/>
      <c r="NZA285" s="31"/>
      <c r="NZB285" s="31"/>
      <c r="NZC285" s="31"/>
      <c r="NZD285" s="31"/>
      <c r="NZE285" s="31"/>
      <c r="NZF285" s="31"/>
      <c r="NZG285" s="31"/>
      <c r="NZH285" s="31"/>
      <c r="NZI285" s="31"/>
      <c r="NZJ285" s="31"/>
      <c r="NZK285" s="31"/>
      <c r="NZL285" s="31"/>
      <c r="NZM285" s="31"/>
      <c r="NZN285" s="31"/>
      <c r="NZO285" s="31"/>
      <c r="NZP285" s="31"/>
      <c r="NZQ285" s="31"/>
      <c r="NZR285" s="31"/>
      <c r="NZS285" s="31"/>
      <c r="NZT285" s="31"/>
      <c r="NZU285" s="31"/>
      <c r="NZV285" s="31"/>
      <c r="NZW285" s="31"/>
      <c r="NZX285" s="31"/>
      <c r="NZY285" s="31"/>
      <c r="NZZ285" s="31"/>
      <c r="OAA285" s="31"/>
      <c r="OAB285" s="31"/>
      <c r="OAC285" s="31"/>
      <c r="OAD285" s="31"/>
      <c r="OAE285" s="31"/>
      <c r="OAF285" s="31"/>
      <c r="OAG285" s="31"/>
      <c r="OAH285" s="31"/>
      <c r="OAI285" s="31"/>
      <c r="OAJ285" s="31"/>
      <c r="OAK285" s="31"/>
      <c r="OAL285" s="31"/>
      <c r="OAM285" s="31"/>
      <c r="OAN285" s="31"/>
      <c r="OAO285" s="31"/>
      <c r="OAP285" s="31"/>
      <c r="OAQ285" s="31"/>
      <c r="OAR285" s="31"/>
      <c r="OAS285" s="31"/>
      <c r="OAT285" s="31"/>
      <c r="OAU285" s="31"/>
      <c r="OAV285" s="31"/>
      <c r="OAW285" s="31"/>
      <c r="OAX285" s="31"/>
      <c r="OAY285" s="31"/>
      <c r="OAZ285" s="31"/>
      <c r="OBA285" s="31"/>
      <c r="OBB285" s="31"/>
      <c r="OBC285" s="31"/>
      <c r="OBD285" s="31"/>
      <c r="OBE285" s="31"/>
      <c r="OBF285" s="31"/>
      <c r="OBG285" s="31"/>
      <c r="OBH285" s="31"/>
      <c r="OBI285" s="31"/>
      <c r="OBJ285" s="31"/>
      <c r="OBK285" s="31"/>
      <c r="OBL285" s="31"/>
      <c r="OBM285" s="31"/>
      <c r="OBN285" s="31"/>
      <c r="OBO285" s="31"/>
      <c r="OBP285" s="31"/>
      <c r="OBQ285" s="31"/>
      <c r="OBR285" s="31"/>
      <c r="OBS285" s="31"/>
      <c r="OBT285" s="31"/>
      <c r="OBU285" s="31"/>
      <c r="OBV285" s="31"/>
      <c r="OBW285" s="31"/>
      <c r="OBX285" s="31"/>
      <c r="OBY285" s="31"/>
      <c r="OBZ285" s="31"/>
      <c r="OCA285" s="31"/>
      <c r="OCB285" s="31"/>
      <c r="OCC285" s="31"/>
      <c r="OCD285" s="31"/>
      <c r="OCE285" s="31"/>
      <c r="OCF285" s="31"/>
      <c r="OCG285" s="31"/>
      <c r="OCH285" s="31"/>
      <c r="OCI285" s="31"/>
      <c r="OCJ285" s="31"/>
      <c r="OCK285" s="31"/>
      <c r="OCL285" s="31"/>
      <c r="OCM285" s="31"/>
      <c r="OCN285" s="31"/>
      <c r="OCO285" s="31"/>
      <c r="OCP285" s="31"/>
      <c r="OCQ285" s="31"/>
      <c r="OCR285" s="31"/>
      <c r="OCS285" s="31"/>
      <c r="OCT285" s="31"/>
      <c r="OCU285" s="31"/>
      <c r="OCV285" s="31"/>
      <c r="OCW285" s="31"/>
      <c r="OCX285" s="31"/>
      <c r="OCY285" s="31"/>
      <c r="OCZ285" s="31"/>
      <c r="ODA285" s="31"/>
      <c r="ODB285" s="31"/>
      <c r="ODC285" s="31"/>
      <c r="ODD285" s="31"/>
      <c r="ODE285" s="31"/>
      <c r="ODF285" s="31"/>
      <c r="ODG285" s="31"/>
      <c r="ODH285" s="31"/>
      <c r="ODI285" s="31"/>
      <c r="ODJ285" s="31"/>
      <c r="ODK285" s="31"/>
      <c r="ODL285" s="31"/>
      <c r="ODM285" s="31"/>
      <c r="ODN285" s="31"/>
      <c r="ODO285" s="31"/>
      <c r="ODP285" s="31"/>
      <c r="ODQ285" s="31"/>
      <c r="ODR285" s="31"/>
      <c r="ODS285" s="31"/>
      <c r="ODT285" s="31"/>
      <c r="ODU285" s="31"/>
      <c r="ODV285" s="31"/>
      <c r="ODW285" s="31"/>
      <c r="ODX285" s="31"/>
      <c r="ODY285" s="31"/>
      <c r="ODZ285" s="31"/>
      <c r="OEA285" s="31"/>
      <c r="OEB285" s="31"/>
      <c r="OEC285" s="31"/>
      <c r="OED285" s="31"/>
      <c r="OEE285" s="31"/>
      <c r="OEF285" s="31"/>
      <c r="OEG285" s="31"/>
      <c r="OEH285" s="31"/>
      <c r="OEI285" s="31"/>
      <c r="OEJ285" s="31"/>
      <c r="OEK285" s="31"/>
      <c r="OEL285" s="31"/>
      <c r="OEM285" s="31"/>
      <c r="OEN285" s="31"/>
      <c r="OEO285" s="31"/>
      <c r="OEP285" s="31"/>
      <c r="OEQ285" s="31"/>
      <c r="OER285" s="31"/>
      <c r="OES285" s="31"/>
      <c r="OET285" s="31"/>
      <c r="OEU285" s="31"/>
      <c r="OEV285" s="31"/>
      <c r="OEW285" s="31"/>
      <c r="OEX285" s="31"/>
      <c r="OEY285" s="31"/>
      <c r="OEZ285" s="31"/>
      <c r="OFA285" s="31"/>
      <c r="OFB285" s="31"/>
      <c r="OFC285" s="31"/>
      <c r="OFD285" s="31"/>
      <c r="OFE285" s="31"/>
      <c r="OFF285" s="31"/>
      <c r="OFG285" s="31"/>
      <c r="OFH285" s="31"/>
      <c r="OFI285" s="31"/>
      <c r="OFJ285" s="31"/>
      <c r="OFK285" s="31"/>
      <c r="OFL285" s="31"/>
      <c r="OFM285" s="31"/>
      <c r="OFN285" s="31"/>
      <c r="OFO285" s="31"/>
      <c r="OFP285" s="31"/>
      <c r="OFQ285" s="31"/>
      <c r="OFR285" s="31"/>
      <c r="OFS285" s="31"/>
      <c r="OFT285" s="31"/>
      <c r="OFU285" s="31"/>
      <c r="OFV285" s="31"/>
      <c r="OFW285" s="31"/>
      <c r="OFX285" s="31"/>
      <c r="OFY285" s="31"/>
      <c r="OFZ285" s="31"/>
      <c r="OGA285" s="31"/>
      <c r="OGB285" s="31"/>
      <c r="OGC285" s="31"/>
      <c r="OGD285" s="31"/>
      <c r="OGE285" s="31"/>
      <c r="OGF285" s="31"/>
      <c r="OGG285" s="31"/>
      <c r="OGH285" s="31"/>
      <c r="OGI285" s="31"/>
      <c r="OGJ285" s="31"/>
      <c r="OGK285" s="31"/>
      <c r="OGL285" s="31"/>
      <c r="OGM285" s="31"/>
      <c r="OGN285" s="31"/>
      <c r="OGO285" s="31"/>
      <c r="OGP285" s="31"/>
      <c r="OGQ285" s="31"/>
      <c r="OGR285" s="31"/>
      <c r="OGS285" s="31"/>
      <c r="OGT285" s="31"/>
      <c r="OGU285" s="31"/>
      <c r="OGV285" s="31"/>
      <c r="OGW285" s="31"/>
      <c r="OGX285" s="31"/>
      <c r="OGY285" s="31"/>
      <c r="OGZ285" s="31"/>
      <c r="OHA285" s="31"/>
      <c r="OHB285" s="31"/>
      <c r="OHC285" s="31"/>
      <c r="OHD285" s="31"/>
      <c r="OHE285" s="31"/>
      <c r="OHF285" s="31"/>
      <c r="OHG285" s="31"/>
      <c r="OHH285" s="31"/>
      <c r="OHI285" s="31"/>
      <c r="OHJ285" s="31"/>
      <c r="OHK285" s="31"/>
      <c r="OHL285" s="31"/>
      <c r="OHM285" s="31"/>
      <c r="OHN285" s="31"/>
      <c r="OHO285" s="31"/>
      <c r="OHP285" s="31"/>
      <c r="OHQ285" s="31"/>
      <c r="OHR285" s="31"/>
      <c r="OHS285" s="31"/>
      <c r="OHT285" s="31"/>
      <c r="OHU285" s="31"/>
      <c r="OHV285" s="31"/>
      <c r="OHW285" s="31"/>
      <c r="OHX285" s="31"/>
      <c r="OHY285" s="31"/>
      <c r="OHZ285" s="31"/>
      <c r="OIA285" s="31"/>
      <c r="OIB285" s="31"/>
      <c r="OIC285" s="31"/>
      <c r="OID285" s="31"/>
      <c r="OIE285" s="31"/>
      <c r="OIF285" s="31"/>
      <c r="OIG285" s="31"/>
      <c r="OIH285" s="31"/>
      <c r="OII285" s="31"/>
      <c r="OIJ285" s="31"/>
      <c r="OIK285" s="31"/>
      <c r="OIL285" s="31"/>
      <c r="OIM285" s="31"/>
      <c r="OIN285" s="31"/>
      <c r="OIO285" s="31"/>
      <c r="OIP285" s="31"/>
      <c r="OIQ285" s="31"/>
      <c r="OIR285" s="31"/>
      <c r="OIS285" s="31"/>
      <c r="OIT285" s="31"/>
      <c r="OIU285" s="31"/>
      <c r="OIV285" s="31"/>
      <c r="OIW285" s="31"/>
      <c r="OIX285" s="31"/>
      <c r="OIY285" s="31"/>
      <c r="OIZ285" s="31"/>
      <c r="OJA285" s="31"/>
      <c r="OJB285" s="31"/>
      <c r="OJC285" s="31"/>
      <c r="OJD285" s="31"/>
      <c r="OJE285" s="31"/>
      <c r="OJF285" s="31"/>
      <c r="OJG285" s="31"/>
      <c r="OJH285" s="31"/>
      <c r="OJI285" s="31"/>
      <c r="OJJ285" s="31"/>
      <c r="OJK285" s="31"/>
      <c r="OJL285" s="31"/>
      <c r="OJM285" s="31"/>
      <c r="OJN285" s="31"/>
      <c r="OJO285" s="31"/>
      <c r="OJP285" s="31"/>
      <c r="OJQ285" s="31"/>
      <c r="OJR285" s="31"/>
      <c r="OJS285" s="31"/>
      <c r="OJT285" s="31"/>
      <c r="OJU285" s="31"/>
      <c r="OJV285" s="31"/>
      <c r="OJW285" s="31"/>
      <c r="OJX285" s="31"/>
      <c r="OJY285" s="31"/>
      <c r="OJZ285" s="31"/>
      <c r="OKA285" s="31"/>
      <c r="OKB285" s="31"/>
      <c r="OKC285" s="31"/>
      <c r="OKD285" s="31"/>
      <c r="OKE285" s="31"/>
      <c r="OKF285" s="31"/>
      <c r="OKG285" s="31"/>
      <c r="OKH285" s="31"/>
      <c r="OKI285" s="31"/>
      <c r="OKJ285" s="31"/>
      <c r="OKK285" s="31"/>
      <c r="OKL285" s="31"/>
      <c r="OKM285" s="31"/>
      <c r="OKN285" s="31"/>
      <c r="OKO285" s="31"/>
      <c r="OKP285" s="31"/>
      <c r="OKQ285" s="31"/>
      <c r="OKR285" s="31"/>
      <c r="OKS285" s="31"/>
      <c r="OKT285" s="31"/>
      <c r="OKU285" s="31"/>
      <c r="OKV285" s="31"/>
      <c r="OKW285" s="31"/>
      <c r="OKX285" s="31"/>
      <c r="OKY285" s="31"/>
      <c r="OKZ285" s="31"/>
      <c r="OLA285" s="31"/>
      <c r="OLB285" s="31"/>
      <c r="OLC285" s="31"/>
      <c r="OLD285" s="31"/>
      <c r="OLE285" s="31"/>
      <c r="OLF285" s="31"/>
      <c r="OLG285" s="31"/>
      <c r="OLH285" s="31"/>
      <c r="OLI285" s="31"/>
      <c r="OLJ285" s="31"/>
      <c r="OLK285" s="31"/>
      <c r="OLL285" s="31"/>
      <c r="OLM285" s="31"/>
      <c r="OLN285" s="31"/>
      <c r="OLO285" s="31"/>
      <c r="OLP285" s="31"/>
      <c r="OLQ285" s="31"/>
      <c r="OLR285" s="31"/>
      <c r="OLS285" s="31"/>
      <c r="OLT285" s="31"/>
      <c r="OLU285" s="31"/>
      <c r="OLV285" s="31"/>
      <c r="OLW285" s="31"/>
      <c r="OLX285" s="31"/>
      <c r="OLY285" s="31"/>
      <c r="OLZ285" s="31"/>
      <c r="OMA285" s="31"/>
      <c r="OMB285" s="31"/>
      <c r="OMC285" s="31"/>
      <c r="OMD285" s="31"/>
      <c r="OME285" s="31"/>
      <c r="OMF285" s="31"/>
      <c r="OMG285" s="31"/>
      <c r="OMH285" s="31"/>
      <c r="OMI285" s="31"/>
      <c r="OMJ285" s="31"/>
      <c r="OMK285" s="31"/>
      <c r="OML285" s="31"/>
      <c r="OMM285" s="31"/>
      <c r="OMN285" s="31"/>
      <c r="OMO285" s="31"/>
      <c r="OMP285" s="31"/>
      <c r="OMQ285" s="31"/>
      <c r="OMR285" s="31"/>
      <c r="OMS285" s="31"/>
      <c r="OMT285" s="31"/>
      <c r="OMU285" s="31"/>
      <c r="OMV285" s="31"/>
      <c r="OMW285" s="31"/>
      <c r="OMX285" s="31"/>
      <c r="OMY285" s="31"/>
      <c r="OMZ285" s="31"/>
      <c r="ONA285" s="31"/>
      <c r="ONB285" s="31"/>
      <c r="ONC285" s="31"/>
      <c r="OND285" s="31"/>
      <c r="ONE285" s="31"/>
      <c r="ONF285" s="31"/>
      <c r="ONG285" s="31"/>
      <c r="ONH285" s="31"/>
      <c r="ONI285" s="31"/>
      <c r="ONJ285" s="31"/>
      <c r="ONK285" s="31"/>
      <c r="ONL285" s="31"/>
      <c r="ONM285" s="31"/>
      <c r="ONN285" s="31"/>
      <c r="ONO285" s="31"/>
      <c r="ONP285" s="31"/>
      <c r="ONQ285" s="31"/>
      <c r="ONR285" s="31"/>
      <c r="ONS285" s="31"/>
      <c r="ONT285" s="31"/>
      <c r="ONU285" s="31"/>
      <c r="ONV285" s="31"/>
      <c r="ONW285" s="31"/>
      <c r="ONX285" s="31"/>
      <c r="ONY285" s="31"/>
      <c r="ONZ285" s="31"/>
      <c r="OOA285" s="31"/>
      <c r="OOB285" s="31"/>
      <c r="OOC285" s="31"/>
      <c r="OOD285" s="31"/>
      <c r="OOE285" s="31"/>
      <c r="OOF285" s="31"/>
      <c r="OOG285" s="31"/>
      <c r="OOH285" s="31"/>
      <c r="OOI285" s="31"/>
      <c r="OOJ285" s="31"/>
      <c r="OOK285" s="31"/>
      <c r="OOL285" s="31"/>
      <c r="OOM285" s="31"/>
      <c r="OON285" s="31"/>
      <c r="OOO285" s="31"/>
      <c r="OOP285" s="31"/>
      <c r="OOQ285" s="31"/>
      <c r="OOR285" s="31"/>
      <c r="OOS285" s="31"/>
      <c r="OOT285" s="31"/>
      <c r="OOU285" s="31"/>
      <c r="OOV285" s="31"/>
      <c r="OOW285" s="31"/>
      <c r="OOX285" s="31"/>
      <c r="OOY285" s="31"/>
      <c r="OOZ285" s="31"/>
      <c r="OPA285" s="31"/>
      <c r="OPB285" s="31"/>
      <c r="OPC285" s="31"/>
      <c r="OPD285" s="31"/>
      <c r="OPE285" s="31"/>
      <c r="OPF285" s="31"/>
      <c r="OPG285" s="31"/>
      <c r="OPH285" s="31"/>
      <c r="OPI285" s="31"/>
      <c r="OPJ285" s="31"/>
      <c r="OPK285" s="31"/>
      <c r="OPL285" s="31"/>
      <c r="OPM285" s="31"/>
      <c r="OPN285" s="31"/>
      <c r="OPO285" s="31"/>
      <c r="OPP285" s="31"/>
      <c r="OPQ285" s="31"/>
      <c r="OPR285" s="31"/>
      <c r="OPS285" s="31"/>
      <c r="OPT285" s="31"/>
      <c r="OPU285" s="31"/>
      <c r="OPV285" s="31"/>
      <c r="OPW285" s="31"/>
      <c r="OPX285" s="31"/>
      <c r="OPY285" s="31"/>
      <c r="OPZ285" s="31"/>
      <c r="OQA285" s="31"/>
      <c r="OQB285" s="31"/>
      <c r="OQC285" s="31"/>
      <c r="OQD285" s="31"/>
      <c r="OQE285" s="31"/>
      <c r="OQF285" s="31"/>
      <c r="OQG285" s="31"/>
      <c r="OQH285" s="31"/>
      <c r="OQI285" s="31"/>
      <c r="OQJ285" s="31"/>
      <c r="OQK285" s="31"/>
      <c r="OQL285" s="31"/>
      <c r="OQM285" s="31"/>
      <c r="OQN285" s="31"/>
      <c r="OQO285" s="31"/>
      <c r="OQP285" s="31"/>
      <c r="OQQ285" s="31"/>
      <c r="OQR285" s="31"/>
      <c r="OQS285" s="31"/>
      <c r="OQT285" s="31"/>
      <c r="OQU285" s="31"/>
      <c r="OQV285" s="31"/>
      <c r="OQW285" s="31"/>
      <c r="OQX285" s="31"/>
      <c r="OQY285" s="31"/>
      <c r="OQZ285" s="31"/>
      <c r="ORA285" s="31"/>
      <c r="ORB285" s="31"/>
      <c r="ORC285" s="31"/>
      <c r="ORD285" s="31"/>
      <c r="ORE285" s="31"/>
      <c r="ORF285" s="31"/>
      <c r="ORG285" s="31"/>
      <c r="ORH285" s="31"/>
      <c r="ORI285" s="31"/>
      <c r="ORJ285" s="31"/>
      <c r="ORK285" s="31"/>
      <c r="ORL285" s="31"/>
      <c r="ORM285" s="31"/>
      <c r="ORN285" s="31"/>
      <c r="ORO285" s="31"/>
      <c r="ORP285" s="31"/>
      <c r="ORQ285" s="31"/>
      <c r="ORR285" s="31"/>
      <c r="ORS285" s="31"/>
      <c r="ORT285" s="31"/>
      <c r="ORU285" s="31"/>
      <c r="ORV285" s="31"/>
      <c r="ORW285" s="31"/>
      <c r="ORX285" s="31"/>
      <c r="ORY285" s="31"/>
      <c r="ORZ285" s="31"/>
      <c r="OSA285" s="31"/>
      <c r="OSB285" s="31"/>
      <c r="OSC285" s="31"/>
      <c r="OSD285" s="31"/>
      <c r="OSE285" s="31"/>
      <c r="OSF285" s="31"/>
      <c r="OSG285" s="31"/>
      <c r="OSH285" s="31"/>
      <c r="OSI285" s="31"/>
      <c r="OSJ285" s="31"/>
      <c r="OSK285" s="31"/>
      <c r="OSL285" s="31"/>
      <c r="OSM285" s="31"/>
      <c r="OSN285" s="31"/>
      <c r="OSO285" s="31"/>
      <c r="OSP285" s="31"/>
      <c r="OSQ285" s="31"/>
      <c r="OSR285" s="31"/>
      <c r="OSS285" s="31"/>
      <c r="OST285" s="31"/>
      <c r="OSU285" s="31"/>
      <c r="OSV285" s="31"/>
      <c r="OSW285" s="31"/>
      <c r="OSX285" s="31"/>
      <c r="OSY285" s="31"/>
      <c r="OSZ285" s="31"/>
      <c r="OTA285" s="31"/>
      <c r="OTB285" s="31"/>
      <c r="OTC285" s="31"/>
      <c r="OTD285" s="31"/>
      <c r="OTE285" s="31"/>
      <c r="OTF285" s="31"/>
      <c r="OTG285" s="31"/>
      <c r="OTH285" s="31"/>
      <c r="OTI285" s="31"/>
      <c r="OTJ285" s="31"/>
      <c r="OTK285" s="31"/>
      <c r="OTL285" s="31"/>
      <c r="OTM285" s="31"/>
      <c r="OTN285" s="31"/>
      <c r="OTO285" s="31"/>
      <c r="OTP285" s="31"/>
      <c r="OTQ285" s="31"/>
      <c r="OTR285" s="31"/>
      <c r="OTS285" s="31"/>
      <c r="OTT285" s="31"/>
      <c r="OTU285" s="31"/>
      <c r="OTV285" s="31"/>
      <c r="OTW285" s="31"/>
      <c r="OTX285" s="31"/>
      <c r="OTY285" s="31"/>
      <c r="OTZ285" s="31"/>
      <c r="OUA285" s="31"/>
      <c r="OUB285" s="31"/>
      <c r="OUC285" s="31"/>
      <c r="OUD285" s="31"/>
      <c r="OUE285" s="31"/>
      <c r="OUF285" s="31"/>
      <c r="OUG285" s="31"/>
      <c r="OUH285" s="31"/>
      <c r="OUI285" s="31"/>
      <c r="OUJ285" s="31"/>
      <c r="OUK285" s="31"/>
      <c r="OUL285" s="31"/>
      <c r="OUM285" s="31"/>
      <c r="OUN285" s="31"/>
      <c r="OUO285" s="31"/>
      <c r="OUP285" s="31"/>
      <c r="OUQ285" s="31"/>
      <c r="OUR285" s="31"/>
      <c r="OUS285" s="31"/>
      <c r="OUT285" s="31"/>
      <c r="OUU285" s="31"/>
      <c r="OUV285" s="31"/>
      <c r="OUW285" s="31"/>
      <c r="OUX285" s="31"/>
      <c r="OUY285" s="31"/>
      <c r="OUZ285" s="31"/>
      <c r="OVA285" s="31"/>
      <c r="OVB285" s="31"/>
      <c r="OVC285" s="31"/>
      <c r="OVD285" s="31"/>
      <c r="OVE285" s="31"/>
      <c r="OVF285" s="31"/>
      <c r="OVG285" s="31"/>
      <c r="OVH285" s="31"/>
      <c r="OVI285" s="31"/>
      <c r="OVJ285" s="31"/>
      <c r="OVK285" s="31"/>
      <c r="OVL285" s="31"/>
      <c r="OVM285" s="31"/>
      <c r="OVN285" s="31"/>
      <c r="OVO285" s="31"/>
      <c r="OVP285" s="31"/>
      <c r="OVQ285" s="31"/>
      <c r="OVR285" s="31"/>
      <c r="OVS285" s="31"/>
      <c r="OVT285" s="31"/>
      <c r="OVU285" s="31"/>
      <c r="OVV285" s="31"/>
      <c r="OVW285" s="31"/>
      <c r="OVX285" s="31"/>
      <c r="OVY285" s="31"/>
      <c r="OVZ285" s="31"/>
      <c r="OWA285" s="31"/>
      <c r="OWB285" s="31"/>
      <c r="OWC285" s="31"/>
      <c r="OWD285" s="31"/>
      <c r="OWE285" s="31"/>
      <c r="OWF285" s="31"/>
      <c r="OWG285" s="31"/>
      <c r="OWH285" s="31"/>
      <c r="OWI285" s="31"/>
      <c r="OWJ285" s="31"/>
      <c r="OWK285" s="31"/>
      <c r="OWL285" s="31"/>
      <c r="OWM285" s="31"/>
      <c r="OWN285" s="31"/>
      <c r="OWO285" s="31"/>
      <c r="OWP285" s="31"/>
      <c r="OWQ285" s="31"/>
      <c r="OWR285" s="31"/>
      <c r="OWS285" s="31"/>
      <c r="OWT285" s="31"/>
      <c r="OWU285" s="31"/>
      <c r="OWV285" s="31"/>
      <c r="OWW285" s="31"/>
      <c r="OWX285" s="31"/>
      <c r="OWY285" s="31"/>
      <c r="OWZ285" s="31"/>
      <c r="OXA285" s="31"/>
      <c r="OXB285" s="31"/>
      <c r="OXC285" s="31"/>
      <c r="OXD285" s="31"/>
      <c r="OXE285" s="31"/>
      <c r="OXF285" s="31"/>
      <c r="OXG285" s="31"/>
      <c r="OXH285" s="31"/>
      <c r="OXI285" s="31"/>
      <c r="OXJ285" s="31"/>
      <c r="OXK285" s="31"/>
      <c r="OXL285" s="31"/>
      <c r="OXM285" s="31"/>
      <c r="OXN285" s="31"/>
      <c r="OXO285" s="31"/>
      <c r="OXP285" s="31"/>
      <c r="OXQ285" s="31"/>
      <c r="OXR285" s="31"/>
      <c r="OXS285" s="31"/>
      <c r="OXT285" s="31"/>
      <c r="OXU285" s="31"/>
      <c r="OXV285" s="31"/>
      <c r="OXW285" s="31"/>
      <c r="OXX285" s="31"/>
      <c r="OXY285" s="31"/>
      <c r="OXZ285" s="31"/>
      <c r="OYA285" s="31"/>
      <c r="OYB285" s="31"/>
      <c r="OYC285" s="31"/>
      <c r="OYD285" s="31"/>
      <c r="OYE285" s="31"/>
      <c r="OYF285" s="31"/>
      <c r="OYG285" s="31"/>
      <c r="OYH285" s="31"/>
      <c r="OYI285" s="31"/>
      <c r="OYJ285" s="31"/>
      <c r="OYK285" s="31"/>
      <c r="OYL285" s="31"/>
      <c r="OYM285" s="31"/>
      <c r="OYN285" s="31"/>
      <c r="OYO285" s="31"/>
      <c r="OYP285" s="31"/>
      <c r="OYQ285" s="31"/>
      <c r="OYR285" s="31"/>
      <c r="OYS285" s="31"/>
      <c r="OYT285" s="31"/>
      <c r="OYU285" s="31"/>
      <c r="OYV285" s="31"/>
      <c r="OYW285" s="31"/>
      <c r="OYX285" s="31"/>
      <c r="OYY285" s="31"/>
      <c r="OYZ285" s="31"/>
      <c r="OZA285" s="31"/>
      <c r="OZB285" s="31"/>
      <c r="OZC285" s="31"/>
      <c r="OZD285" s="31"/>
      <c r="OZE285" s="31"/>
      <c r="OZF285" s="31"/>
      <c r="OZG285" s="31"/>
      <c r="OZH285" s="31"/>
      <c r="OZI285" s="31"/>
      <c r="OZJ285" s="31"/>
      <c r="OZK285" s="31"/>
      <c r="OZL285" s="31"/>
      <c r="OZM285" s="31"/>
      <c r="OZN285" s="31"/>
      <c r="OZO285" s="31"/>
      <c r="OZP285" s="31"/>
      <c r="OZQ285" s="31"/>
      <c r="OZR285" s="31"/>
      <c r="OZS285" s="31"/>
      <c r="OZT285" s="31"/>
      <c r="OZU285" s="31"/>
      <c r="OZV285" s="31"/>
      <c r="OZW285" s="31"/>
      <c r="OZX285" s="31"/>
      <c r="OZY285" s="31"/>
      <c r="OZZ285" s="31"/>
      <c r="PAA285" s="31"/>
      <c r="PAB285" s="31"/>
      <c r="PAC285" s="31"/>
      <c r="PAD285" s="31"/>
      <c r="PAE285" s="31"/>
      <c r="PAF285" s="31"/>
      <c r="PAG285" s="31"/>
      <c r="PAH285" s="31"/>
      <c r="PAI285" s="31"/>
      <c r="PAJ285" s="31"/>
      <c r="PAK285" s="31"/>
      <c r="PAL285" s="31"/>
      <c r="PAM285" s="31"/>
      <c r="PAN285" s="31"/>
      <c r="PAO285" s="31"/>
      <c r="PAP285" s="31"/>
      <c r="PAQ285" s="31"/>
      <c r="PAR285" s="31"/>
      <c r="PAS285" s="31"/>
      <c r="PAT285" s="31"/>
      <c r="PAU285" s="31"/>
      <c r="PAV285" s="31"/>
      <c r="PAW285" s="31"/>
      <c r="PAX285" s="31"/>
      <c r="PAY285" s="31"/>
      <c r="PAZ285" s="31"/>
      <c r="PBA285" s="31"/>
      <c r="PBB285" s="31"/>
      <c r="PBC285" s="31"/>
      <c r="PBD285" s="31"/>
      <c r="PBE285" s="31"/>
      <c r="PBF285" s="31"/>
      <c r="PBG285" s="31"/>
      <c r="PBH285" s="31"/>
      <c r="PBI285" s="31"/>
      <c r="PBJ285" s="31"/>
      <c r="PBK285" s="31"/>
      <c r="PBL285" s="31"/>
      <c r="PBM285" s="31"/>
      <c r="PBN285" s="31"/>
      <c r="PBO285" s="31"/>
      <c r="PBP285" s="31"/>
      <c r="PBQ285" s="31"/>
      <c r="PBR285" s="31"/>
      <c r="PBS285" s="31"/>
      <c r="PBT285" s="31"/>
      <c r="PBU285" s="31"/>
      <c r="PBV285" s="31"/>
      <c r="PBW285" s="31"/>
      <c r="PBX285" s="31"/>
      <c r="PBY285" s="31"/>
      <c r="PBZ285" s="31"/>
      <c r="PCA285" s="31"/>
      <c r="PCB285" s="31"/>
      <c r="PCC285" s="31"/>
      <c r="PCD285" s="31"/>
      <c r="PCE285" s="31"/>
      <c r="PCF285" s="31"/>
      <c r="PCG285" s="31"/>
      <c r="PCH285" s="31"/>
      <c r="PCI285" s="31"/>
      <c r="PCJ285" s="31"/>
      <c r="PCK285" s="31"/>
      <c r="PCL285" s="31"/>
      <c r="PCM285" s="31"/>
      <c r="PCN285" s="31"/>
      <c r="PCO285" s="31"/>
      <c r="PCP285" s="31"/>
      <c r="PCQ285" s="31"/>
      <c r="PCR285" s="31"/>
      <c r="PCS285" s="31"/>
      <c r="PCT285" s="31"/>
      <c r="PCU285" s="31"/>
      <c r="PCV285" s="31"/>
      <c r="PCW285" s="31"/>
      <c r="PCX285" s="31"/>
      <c r="PCY285" s="31"/>
      <c r="PCZ285" s="31"/>
      <c r="PDA285" s="31"/>
      <c r="PDB285" s="31"/>
      <c r="PDC285" s="31"/>
      <c r="PDD285" s="31"/>
      <c r="PDE285" s="31"/>
      <c r="PDF285" s="31"/>
      <c r="PDG285" s="31"/>
      <c r="PDH285" s="31"/>
      <c r="PDI285" s="31"/>
      <c r="PDJ285" s="31"/>
      <c r="PDK285" s="31"/>
      <c r="PDL285" s="31"/>
      <c r="PDM285" s="31"/>
      <c r="PDN285" s="31"/>
      <c r="PDO285" s="31"/>
      <c r="PDP285" s="31"/>
      <c r="PDQ285" s="31"/>
      <c r="PDR285" s="31"/>
      <c r="PDS285" s="31"/>
      <c r="PDT285" s="31"/>
      <c r="PDU285" s="31"/>
      <c r="PDV285" s="31"/>
      <c r="PDW285" s="31"/>
      <c r="PDX285" s="31"/>
      <c r="PDY285" s="31"/>
      <c r="PDZ285" s="31"/>
      <c r="PEA285" s="31"/>
      <c r="PEB285" s="31"/>
      <c r="PEC285" s="31"/>
      <c r="PED285" s="31"/>
      <c r="PEE285" s="31"/>
      <c r="PEF285" s="31"/>
      <c r="PEG285" s="31"/>
      <c r="PEH285" s="31"/>
      <c r="PEI285" s="31"/>
      <c r="PEJ285" s="31"/>
      <c r="PEK285" s="31"/>
      <c r="PEL285" s="31"/>
      <c r="PEM285" s="31"/>
      <c r="PEN285" s="31"/>
      <c r="PEO285" s="31"/>
      <c r="PEP285" s="31"/>
      <c r="PEQ285" s="31"/>
      <c r="PER285" s="31"/>
      <c r="PES285" s="31"/>
      <c r="PET285" s="31"/>
      <c r="PEU285" s="31"/>
      <c r="PEV285" s="31"/>
      <c r="PEW285" s="31"/>
      <c r="PEX285" s="31"/>
      <c r="PEY285" s="31"/>
      <c r="PEZ285" s="31"/>
      <c r="PFA285" s="31"/>
      <c r="PFB285" s="31"/>
      <c r="PFC285" s="31"/>
      <c r="PFD285" s="31"/>
      <c r="PFE285" s="31"/>
      <c r="PFF285" s="31"/>
      <c r="PFG285" s="31"/>
      <c r="PFH285" s="31"/>
      <c r="PFI285" s="31"/>
      <c r="PFJ285" s="31"/>
      <c r="PFK285" s="31"/>
      <c r="PFL285" s="31"/>
      <c r="PFM285" s="31"/>
      <c r="PFN285" s="31"/>
      <c r="PFO285" s="31"/>
      <c r="PFP285" s="31"/>
      <c r="PFQ285" s="31"/>
      <c r="PFR285" s="31"/>
      <c r="PFS285" s="31"/>
      <c r="PFT285" s="31"/>
      <c r="PFU285" s="31"/>
      <c r="PFV285" s="31"/>
      <c r="PFW285" s="31"/>
      <c r="PFX285" s="31"/>
      <c r="PFY285" s="31"/>
      <c r="PFZ285" s="31"/>
      <c r="PGA285" s="31"/>
      <c r="PGB285" s="31"/>
      <c r="PGC285" s="31"/>
      <c r="PGD285" s="31"/>
      <c r="PGE285" s="31"/>
      <c r="PGF285" s="31"/>
      <c r="PGG285" s="31"/>
      <c r="PGH285" s="31"/>
      <c r="PGI285" s="31"/>
      <c r="PGJ285" s="31"/>
      <c r="PGK285" s="31"/>
      <c r="PGL285" s="31"/>
      <c r="PGM285" s="31"/>
      <c r="PGN285" s="31"/>
      <c r="PGO285" s="31"/>
      <c r="PGP285" s="31"/>
      <c r="PGQ285" s="31"/>
      <c r="PGR285" s="31"/>
      <c r="PGS285" s="31"/>
      <c r="PGT285" s="31"/>
      <c r="PGU285" s="31"/>
      <c r="PGV285" s="31"/>
      <c r="PGW285" s="31"/>
      <c r="PGX285" s="31"/>
      <c r="PGY285" s="31"/>
      <c r="PGZ285" s="31"/>
      <c r="PHA285" s="31"/>
      <c r="PHB285" s="31"/>
      <c r="PHC285" s="31"/>
      <c r="PHD285" s="31"/>
      <c r="PHE285" s="31"/>
      <c r="PHF285" s="31"/>
      <c r="PHG285" s="31"/>
      <c r="PHH285" s="31"/>
      <c r="PHI285" s="31"/>
      <c r="PHJ285" s="31"/>
      <c r="PHK285" s="31"/>
      <c r="PHL285" s="31"/>
      <c r="PHM285" s="31"/>
      <c r="PHN285" s="31"/>
      <c r="PHO285" s="31"/>
      <c r="PHP285" s="31"/>
      <c r="PHQ285" s="31"/>
      <c r="PHR285" s="31"/>
      <c r="PHS285" s="31"/>
      <c r="PHT285" s="31"/>
      <c r="PHU285" s="31"/>
      <c r="PHV285" s="31"/>
      <c r="PHW285" s="31"/>
      <c r="PHX285" s="31"/>
      <c r="PHY285" s="31"/>
      <c r="PHZ285" s="31"/>
      <c r="PIA285" s="31"/>
      <c r="PIB285" s="31"/>
      <c r="PIC285" s="31"/>
      <c r="PID285" s="31"/>
      <c r="PIE285" s="31"/>
      <c r="PIF285" s="31"/>
      <c r="PIG285" s="31"/>
      <c r="PIH285" s="31"/>
      <c r="PII285" s="31"/>
      <c r="PIJ285" s="31"/>
      <c r="PIK285" s="31"/>
      <c r="PIL285" s="31"/>
      <c r="PIM285" s="31"/>
      <c r="PIN285" s="31"/>
      <c r="PIO285" s="31"/>
      <c r="PIP285" s="31"/>
      <c r="PIQ285" s="31"/>
      <c r="PIR285" s="31"/>
      <c r="PIS285" s="31"/>
      <c r="PIT285" s="31"/>
      <c r="PIU285" s="31"/>
      <c r="PIV285" s="31"/>
      <c r="PIW285" s="31"/>
      <c r="PIX285" s="31"/>
      <c r="PIY285" s="31"/>
      <c r="PIZ285" s="31"/>
      <c r="PJA285" s="31"/>
      <c r="PJB285" s="31"/>
      <c r="PJC285" s="31"/>
      <c r="PJD285" s="31"/>
      <c r="PJE285" s="31"/>
      <c r="PJF285" s="31"/>
      <c r="PJG285" s="31"/>
      <c r="PJH285" s="31"/>
      <c r="PJI285" s="31"/>
      <c r="PJJ285" s="31"/>
      <c r="PJK285" s="31"/>
      <c r="PJL285" s="31"/>
      <c r="PJM285" s="31"/>
      <c r="PJN285" s="31"/>
      <c r="PJO285" s="31"/>
      <c r="PJP285" s="31"/>
      <c r="PJQ285" s="31"/>
      <c r="PJR285" s="31"/>
      <c r="PJS285" s="31"/>
      <c r="PJT285" s="31"/>
      <c r="PJU285" s="31"/>
      <c r="PJV285" s="31"/>
      <c r="PJW285" s="31"/>
      <c r="PJX285" s="31"/>
      <c r="PJY285" s="31"/>
      <c r="PJZ285" s="31"/>
      <c r="PKA285" s="31"/>
      <c r="PKB285" s="31"/>
      <c r="PKC285" s="31"/>
      <c r="PKD285" s="31"/>
      <c r="PKE285" s="31"/>
      <c r="PKF285" s="31"/>
      <c r="PKG285" s="31"/>
      <c r="PKH285" s="31"/>
      <c r="PKI285" s="31"/>
      <c r="PKJ285" s="31"/>
      <c r="PKK285" s="31"/>
      <c r="PKL285" s="31"/>
      <c r="PKM285" s="31"/>
      <c r="PKN285" s="31"/>
      <c r="PKO285" s="31"/>
      <c r="PKP285" s="31"/>
      <c r="PKQ285" s="31"/>
      <c r="PKR285" s="31"/>
      <c r="PKS285" s="31"/>
      <c r="PKT285" s="31"/>
      <c r="PKU285" s="31"/>
      <c r="PKV285" s="31"/>
      <c r="PKW285" s="31"/>
      <c r="PKX285" s="31"/>
      <c r="PKY285" s="31"/>
      <c r="PKZ285" s="31"/>
      <c r="PLA285" s="31"/>
      <c r="PLB285" s="31"/>
      <c r="PLC285" s="31"/>
      <c r="PLD285" s="31"/>
      <c r="PLE285" s="31"/>
      <c r="PLF285" s="31"/>
      <c r="PLG285" s="31"/>
      <c r="PLH285" s="31"/>
      <c r="PLI285" s="31"/>
      <c r="PLJ285" s="31"/>
      <c r="PLK285" s="31"/>
      <c r="PLL285" s="31"/>
      <c r="PLM285" s="31"/>
      <c r="PLN285" s="31"/>
      <c r="PLO285" s="31"/>
      <c r="PLP285" s="31"/>
      <c r="PLQ285" s="31"/>
      <c r="PLR285" s="31"/>
      <c r="PLS285" s="31"/>
      <c r="PLT285" s="31"/>
      <c r="PLU285" s="31"/>
      <c r="PLV285" s="31"/>
      <c r="PLW285" s="31"/>
      <c r="PLX285" s="31"/>
      <c r="PLY285" s="31"/>
      <c r="PLZ285" s="31"/>
      <c r="PMA285" s="31"/>
      <c r="PMB285" s="31"/>
      <c r="PMC285" s="31"/>
      <c r="PMD285" s="31"/>
      <c r="PME285" s="31"/>
      <c r="PMF285" s="31"/>
      <c r="PMG285" s="31"/>
      <c r="PMH285" s="31"/>
      <c r="PMI285" s="31"/>
      <c r="PMJ285" s="31"/>
      <c r="PMK285" s="31"/>
      <c r="PML285" s="31"/>
      <c r="PMM285" s="31"/>
      <c r="PMN285" s="31"/>
      <c r="PMO285" s="31"/>
      <c r="PMP285" s="31"/>
      <c r="PMQ285" s="31"/>
      <c r="PMR285" s="31"/>
      <c r="PMS285" s="31"/>
      <c r="PMT285" s="31"/>
      <c r="PMU285" s="31"/>
      <c r="PMV285" s="31"/>
      <c r="PMW285" s="31"/>
      <c r="PMX285" s="31"/>
      <c r="PMY285" s="31"/>
      <c r="PMZ285" s="31"/>
      <c r="PNA285" s="31"/>
      <c r="PNB285" s="31"/>
      <c r="PNC285" s="31"/>
      <c r="PND285" s="31"/>
      <c r="PNE285" s="31"/>
      <c r="PNF285" s="31"/>
      <c r="PNG285" s="31"/>
      <c r="PNH285" s="31"/>
      <c r="PNI285" s="31"/>
      <c r="PNJ285" s="31"/>
      <c r="PNK285" s="31"/>
      <c r="PNL285" s="31"/>
      <c r="PNM285" s="31"/>
      <c r="PNN285" s="31"/>
      <c r="PNO285" s="31"/>
      <c r="PNP285" s="31"/>
      <c r="PNQ285" s="31"/>
      <c r="PNR285" s="31"/>
      <c r="PNS285" s="31"/>
      <c r="PNT285" s="31"/>
      <c r="PNU285" s="31"/>
      <c r="PNV285" s="31"/>
      <c r="PNW285" s="31"/>
      <c r="PNX285" s="31"/>
      <c r="PNY285" s="31"/>
      <c r="PNZ285" s="31"/>
      <c r="POA285" s="31"/>
      <c r="POB285" s="31"/>
      <c r="POC285" s="31"/>
      <c r="POD285" s="31"/>
      <c r="POE285" s="31"/>
      <c r="POF285" s="31"/>
      <c r="POG285" s="31"/>
      <c r="POH285" s="31"/>
      <c r="POI285" s="31"/>
      <c r="POJ285" s="31"/>
      <c r="POK285" s="31"/>
      <c r="POL285" s="31"/>
      <c r="POM285" s="31"/>
      <c r="PON285" s="31"/>
      <c r="POO285" s="31"/>
      <c r="POP285" s="31"/>
      <c r="POQ285" s="31"/>
      <c r="POR285" s="31"/>
      <c r="POS285" s="31"/>
      <c r="POT285" s="31"/>
      <c r="POU285" s="31"/>
      <c r="POV285" s="31"/>
      <c r="POW285" s="31"/>
      <c r="POX285" s="31"/>
      <c r="POY285" s="31"/>
      <c r="POZ285" s="31"/>
      <c r="PPA285" s="31"/>
      <c r="PPB285" s="31"/>
      <c r="PPC285" s="31"/>
      <c r="PPD285" s="31"/>
      <c r="PPE285" s="31"/>
      <c r="PPF285" s="31"/>
      <c r="PPG285" s="31"/>
      <c r="PPH285" s="31"/>
      <c r="PPI285" s="31"/>
      <c r="PPJ285" s="31"/>
      <c r="PPK285" s="31"/>
      <c r="PPL285" s="31"/>
      <c r="PPM285" s="31"/>
      <c r="PPN285" s="31"/>
      <c r="PPO285" s="31"/>
      <c r="PPP285" s="31"/>
      <c r="PPQ285" s="31"/>
      <c r="PPR285" s="31"/>
      <c r="PPS285" s="31"/>
      <c r="PPT285" s="31"/>
      <c r="PPU285" s="31"/>
      <c r="PPV285" s="31"/>
      <c r="PPW285" s="31"/>
      <c r="PPX285" s="31"/>
      <c r="PPY285" s="31"/>
      <c r="PPZ285" s="31"/>
      <c r="PQA285" s="31"/>
      <c r="PQB285" s="31"/>
      <c r="PQC285" s="31"/>
      <c r="PQD285" s="31"/>
      <c r="PQE285" s="31"/>
      <c r="PQF285" s="31"/>
      <c r="PQG285" s="31"/>
      <c r="PQH285" s="31"/>
      <c r="PQI285" s="31"/>
      <c r="PQJ285" s="31"/>
      <c r="PQK285" s="31"/>
      <c r="PQL285" s="31"/>
      <c r="PQM285" s="31"/>
      <c r="PQN285" s="31"/>
      <c r="PQO285" s="31"/>
      <c r="PQP285" s="31"/>
      <c r="PQQ285" s="31"/>
      <c r="PQR285" s="31"/>
      <c r="PQS285" s="31"/>
      <c r="PQT285" s="31"/>
      <c r="PQU285" s="31"/>
      <c r="PQV285" s="31"/>
      <c r="PQW285" s="31"/>
      <c r="PQX285" s="31"/>
      <c r="PQY285" s="31"/>
      <c r="PQZ285" s="31"/>
      <c r="PRA285" s="31"/>
      <c r="PRB285" s="31"/>
      <c r="PRC285" s="31"/>
      <c r="PRD285" s="31"/>
      <c r="PRE285" s="31"/>
      <c r="PRF285" s="31"/>
      <c r="PRG285" s="31"/>
      <c r="PRH285" s="31"/>
      <c r="PRI285" s="31"/>
      <c r="PRJ285" s="31"/>
      <c r="PRK285" s="31"/>
      <c r="PRL285" s="31"/>
      <c r="PRM285" s="31"/>
      <c r="PRN285" s="31"/>
      <c r="PRO285" s="31"/>
      <c r="PRP285" s="31"/>
      <c r="PRQ285" s="31"/>
      <c r="PRR285" s="31"/>
      <c r="PRS285" s="31"/>
      <c r="PRT285" s="31"/>
      <c r="PRU285" s="31"/>
      <c r="PRV285" s="31"/>
      <c r="PRW285" s="31"/>
      <c r="PRX285" s="31"/>
      <c r="PRY285" s="31"/>
      <c r="PRZ285" s="31"/>
      <c r="PSA285" s="31"/>
      <c r="PSB285" s="31"/>
      <c r="PSC285" s="31"/>
      <c r="PSD285" s="31"/>
      <c r="PSE285" s="31"/>
      <c r="PSF285" s="31"/>
      <c r="PSG285" s="31"/>
      <c r="PSH285" s="31"/>
      <c r="PSI285" s="31"/>
      <c r="PSJ285" s="31"/>
      <c r="PSK285" s="31"/>
      <c r="PSL285" s="31"/>
      <c r="PSM285" s="31"/>
      <c r="PSN285" s="31"/>
      <c r="PSO285" s="31"/>
      <c r="PSP285" s="31"/>
      <c r="PSQ285" s="31"/>
      <c r="PSR285" s="31"/>
      <c r="PSS285" s="31"/>
      <c r="PST285" s="31"/>
      <c r="PSU285" s="31"/>
      <c r="PSV285" s="31"/>
      <c r="PSW285" s="31"/>
      <c r="PSX285" s="31"/>
      <c r="PSY285" s="31"/>
      <c r="PSZ285" s="31"/>
      <c r="PTA285" s="31"/>
      <c r="PTB285" s="31"/>
      <c r="PTC285" s="31"/>
      <c r="PTD285" s="31"/>
      <c r="PTE285" s="31"/>
      <c r="PTF285" s="31"/>
      <c r="PTG285" s="31"/>
      <c r="PTH285" s="31"/>
      <c r="PTI285" s="31"/>
      <c r="PTJ285" s="31"/>
      <c r="PTK285" s="31"/>
      <c r="PTL285" s="31"/>
      <c r="PTM285" s="31"/>
      <c r="PTN285" s="31"/>
      <c r="PTO285" s="31"/>
      <c r="PTP285" s="31"/>
      <c r="PTQ285" s="31"/>
      <c r="PTR285" s="31"/>
      <c r="PTS285" s="31"/>
      <c r="PTT285" s="31"/>
      <c r="PTU285" s="31"/>
      <c r="PTV285" s="31"/>
      <c r="PTW285" s="31"/>
      <c r="PTX285" s="31"/>
      <c r="PTY285" s="31"/>
      <c r="PTZ285" s="31"/>
      <c r="PUA285" s="31"/>
      <c r="PUB285" s="31"/>
      <c r="PUC285" s="31"/>
      <c r="PUD285" s="31"/>
      <c r="PUE285" s="31"/>
      <c r="PUF285" s="31"/>
      <c r="PUG285" s="31"/>
      <c r="PUH285" s="31"/>
      <c r="PUI285" s="31"/>
      <c r="PUJ285" s="31"/>
      <c r="PUK285" s="31"/>
      <c r="PUL285" s="31"/>
      <c r="PUM285" s="31"/>
      <c r="PUN285" s="31"/>
      <c r="PUO285" s="31"/>
      <c r="PUP285" s="31"/>
      <c r="PUQ285" s="31"/>
      <c r="PUR285" s="31"/>
      <c r="PUS285" s="31"/>
      <c r="PUT285" s="31"/>
      <c r="PUU285" s="31"/>
      <c r="PUV285" s="31"/>
      <c r="PUW285" s="31"/>
      <c r="PUX285" s="31"/>
      <c r="PUY285" s="31"/>
      <c r="PUZ285" s="31"/>
      <c r="PVA285" s="31"/>
      <c r="PVB285" s="31"/>
      <c r="PVC285" s="31"/>
      <c r="PVD285" s="31"/>
      <c r="PVE285" s="31"/>
      <c r="PVF285" s="31"/>
      <c r="PVG285" s="31"/>
      <c r="PVH285" s="31"/>
      <c r="PVI285" s="31"/>
      <c r="PVJ285" s="31"/>
      <c r="PVK285" s="31"/>
      <c r="PVL285" s="31"/>
      <c r="PVM285" s="31"/>
      <c r="PVN285" s="31"/>
      <c r="PVO285" s="31"/>
      <c r="PVP285" s="31"/>
      <c r="PVQ285" s="31"/>
      <c r="PVR285" s="31"/>
      <c r="PVS285" s="31"/>
      <c r="PVT285" s="31"/>
      <c r="PVU285" s="31"/>
      <c r="PVV285" s="31"/>
      <c r="PVW285" s="31"/>
      <c r="PVX285" s="31"/>
      <c r="PVY285" s="31"/>
      <c r="PVZ285" s="31"/>
      <c r="PWA285" s="31"/>
      <c r="PWB285" s="31"/>
      <c r="PWC285" s="31"/>
      <c r="PWD285" s="31"/>
      <c r="PWE285" s="31"/>
      <c r="PWF285" s="31"/>
      <c r="PWG285" s="31"/>
      <c r="PWH285" s="31"/>
      <c r="PWI285" s="31"/>
      <c r="PWJ285" s="31"/>
      <c r="PWK285" s="31"/>
      <c r="PWL285" s="31"/>
      <c r="PWM285" s="31"/>
      <c r="PWN285" s="31"/>
      <c r="PWO285" s="31"/>
      <c r="PWP285" s="31"/>
      <c r="PWQ285" s="31"/>
      <c r="PWR285" s="31"/>
      <c r="PWS285" s="31"/>
      <c r="PWT285" s="31"/>
      <c r="PWU285" s="31"/>
      <c r="PWV285" s="31"/>
      <c r="PWW285" s="31"/>
      <c r="PWX285" s="31"/>
      <c r="PWY285" s="31"/>
      <c r="PWZ285" s="31"/>
      <c r="PXA285" s="31"/>
      <c r="PXB285" s="31"/>
      <c r="PXC285" s="31"/>
      <c r="PXD285" s="31"/>
      <c r="PXE285" s="31"/>
      <c r="PXF285" s="31"/>
      <c r="PXG285" s="31"/>
      <c r="PXH285" s="31"/>
      <c r="PXI285" s="31"/>
      <c r="PXJ285" s="31"/>
      <c r="PXK285" s="31"/>
      <c r="PXL285" s="31"/>
      <c r="PXM285" s="31"/>
      <c r="PXN285" s="31"/>
      <c r="PXO285" s="31"/>
      <c r="PXP285" s="31"/>
      <c r="PXQ285" s="31"/>
      <c r="PXR285" s="31"/>
      <c r="PXS285" s="31"/>
      <c r="PXT285" s="31"/>
      <c r="PXU285" s="31"/>
      <c r="PXV285" s="31"/>
      <c r="PXW285" s="31"/>
      <c r="PXX285" s="31"/>
      <c r="PXY285" s="31"/>
      <c r="PXZ285" s="31"/>
      <c r="PYA285" s="31"/>
      <c r="PYB285" s="31"/>
      <c r="PYC285" s="31"/>
      <c r="PYD285" s="31"/>
      <c r="PYE285" s="31"/>
      <c r="PYF285" s="31"/>
      <c r="PYG285" s="31"/>
      <c r="PYH285" s="31"/>
      <c r="PYI285" s="31"/>
      <c r="PYJ285" s="31"/>
      <c r="PYK285" s="31"/>
      <c r="PYL285" s="31"/>
      <c r="PYM285" s="31"/>
      <c r="PYN285" s="31"/>
      <c r="PYO285" s="31"/>
      <c r="PYP285" s="31"/>
      <c r="PYQ285" s="31"/>
      <c r="PYR285" s="31"/>
      <c r="PYS285" s="31"/>
      <c r="PYT285" s="31"/>
      <c r="PYU285" s="31"/>
      <c r="PYV285" s="31"/>
      <c r="PYW285" s="31"/>
      <c r="PYX285" s="31"/>
      <c r="PYY285" s="31"/>
      <c r="PYZ285" s="31"/>
      <c r="PZA285" s="31"/>
      <c r="PZB285" s="31"/>
      <c r="PZC285" s="31"/>
      <c r="PZD285" s="31"/>
      <c r="PZE285" s="31"/>
      <c r="PZF285" s="31"/>
      <c r="PZG285" s="31"/>
      <c r="PZH285" s="31"/>
      <c r="PZI285" s="31"/>
      <c r="PZJ285" s="31"/>
      <c r="PZK285" s="31"/>
      <c r="PZL285" s="31"/>
      <c r="PZM285" s="31"/>
      <c r="PZN285" s="31"/>
      <c r="PZO285" s="31"/>
      <c r="PZP285" s="31"/>
      <c r="PZQ285" s="31"/>
      <c r="PZR285" s="31"/>
      <c r="PZS285" s="31"/>
      <c r="PZT285" s="31"/>
      <c r="PZU285" s="31"/>
      <c r="PZV285" s="31"/>
      <c r="PZW285" s="31"/>
      <c r="PZX285" s="31"/>
      <c r="PZY285" s="31"/>
      <c r="PZZ285" s="31"/>
      <c r="QAA285" s="31"/>
      <c r="QAB285" s="31"/>
      <c r="QAC285" s="31"/>
      <c r="QAD285" s="31"/>
      <c r="QAE285" s="31"/>
      <c r="QAF285" s="31"/>
      <c r="QAG285" s="31"/>
      <c r="QAH285" s="31"/>
      <c r="QAI285" s="31"/>
      <c r="QAJ285" s="31"/>
      <c r="QAK285" s="31"/>
      <c r="QAL285" s="31"/>
      <c r="QAM285" s="31"/>
      <c r="QAN285" s="31"/>
      <c r="QAO285" s="31"/>
      <c r="QAP285" s="31"/>
      <c r="QAQ285" s="31"/>
      <c r="QAR285" s="31"/>
      <c r="QAS285" s="31"/>
      <c r="QAT285" s="31"/>
      <c r="QAU285" s="31"/>
      <c r="QAV285" s="31"/>
      <c r="QAW285" s="31"/>
      <c r="QAX285" s="31"/>
      <c r="QAY285" s="31"/>
      <c r="QAZ285" s="31"/>
      <c r="QBA285" s="31"/>
      <c r="QBB285" s="31"/>
      <c r="QBC285" s="31"/>
      <c r="QBD285" s="31"/>
      <c r="QBE285" s="31"/>
      <c r="QBF285" s="31"/>
      <c r="QBG285" s="31"/>
      <c r="QBH285" s="31"/>
      <c r="QBI285" s="31"/>
      <c r="QBJ285" s="31"/>
      <c r="QBK285" s="31"/>
      <c r="QBL285" s="31"/>
      <c r="QBM285" s="31"/>
      <c r="QBN285" s="31"/>
      <c r="QBO285" s="31"/>
      <c r="QBP285" s="31"/>
      <c r="QBQ285" s="31"/>
      <c r="QBR285" s="31"/>
      <c r="QBS285" s="31"/>
      <c r="QBT285" s="31"/>
      <c r="QBU285" s="31"/>
      <c r="QBV285" s="31"/>
      <c r="QBW285" s="31"/>
      <c r="QBX285" s="31"/>
      <c r="QBY285" s="31"/>
      <c r="QBZ285" s="31"/>
      <c r="QCA285" s="31"/>
      <c r="QCB285" s="31"/>
      <c r="QCC285" s="31"/>
      <c r="QCD285" s="31"/>
      <c r="QCE285" s="31"/>
      <c r="QCF285" s="31"/>
      <c r="QCG285" s="31"/>
      <c r="QCH285" s="31"/>
      <c r="QCI285" s="31"/>
      <c r="QCJ285" s="31"/>
      <c r="QCK285" s="31"/>
      <c r="QCL285" s="31"/>
      <c r="QCM285" s="31"/>
      <c r="QCN285" s="31"/>
      <c r="QCO285" s="31"/>
      <c r="QCP285" s="31"/>
      <c r="QCQ285" s="31"/>
      <c r="QCR285" s="31"/>
      <c r="QCS285" s="31"/>
      <c r="QCT285" s="31"/>
      <c r="QCU285" s="31"/>
      <c r="QCV285" s="31"/>
      <c r="QCW285" s="31"/>
      <c r="QCX285" s="31"/>
      <c r="QCY285" s="31"/>
      <c r="QCZ285" s="31"/>
      <c r="QDA285" s="31"/>
      <c r="QDB285" s="31"/>
      <c r="QDC285" s="31"/>
      <c r="QDD285" s="31"/>
      <c r="QDE285" s="31"/>
      <c r="QDF285" s="31"/>
      <c r="QDG285" s="31"/>
      <c r="QDH285" s="31"/>
      <c r="QDI285" s="31"/>
      <c r="QDJ285" s="31"/>
      <c r="QDK285" s="31"/>
      <c r="QDL285" s="31"/>
      <c r="QDM285" s="31"/>
      <c r="QDN285" s="31"/>
      <c r="QDO285" s="31"/>
      <c r="QDP285" s="31"/>
      <c r="QDQ285" s="31"/>
      <c r="QDR285" s="31"/>
      <c r="QDS285" s="31"/>
      <c r="QDT285" s="31"/>
      <c r="QDU285" s="31"/>
      <c r="QDV285" s="31"/>
      <c r="QDW285" s="31"/>
      <c r="QDX285" s="31"/>
      <c r="QDY285" s="31"/>
      <c r="QDZ285" s="31"/>
      <c r="QEA285" s="31"/>
      <c r="QEB285" s="31"/>
      <c r="QEC285" s="31"/>
      <c r="QED285" s="31"/>
      <c r="QEE285" s="31"/>
      <c r="QEF285" s="31"/>
      <c r="QEG285" s="31"/>
      <c r="QEH285" s="31"/>
      <c r="QEI285" s="31"/>
      <c r="QEJ285" s="31"/>
      <c r="QEK285" s="31"/>
      <c r="QEL285" s="31"/>
      <c r="QEM285" s="31"/>
      <c r="QEN285" s="31"/>
      <c r="QEO285" s="31"/>
      <c r="QEP285" s="31"/>
      <c r="QEQ285" s="31"/>
      <c r="QER285" s="31"/>
      <c r="QES285" s="31"/>
      <c r="QET285" s="31"/>
      <c r="QEU285" s="31"/>
      <c r="QEV285" s="31"/>
      <c r="QEW285" s="31"/>
      <c r="QEX285" s="31"/>
      <c r="QEY285" s="31"/>
      <c r="QEZ285" s="31"/>
      <c r="QFA285" s="31"/>
      <c r="QFB285" s="31"/>
      <c r="QFC285" s="31"/>
      <c r="QFD285" s="31"/>
      <c r="QFE285" s="31"/>
      <c r="QFF285" s="31"/>
      <c r="QFG285" s="31"/>
      <c r="QFH285" s="31"/>
      <c r="QFI285" s="31"/>
      <c r="QFJ285" s="31"/>
      <c r="QFK285" s="31"/>
      <c r="QFL285" s="31"/>
      <c r="QFM285" s="31"/>
      <c r="QFN285" s="31"/>
      <c r="QFO285" s="31"/>
      <c r="QFP285" s="31"/>
      <c r="QFQ285" s="31"/>
      <c r="QFR285" s="31"/>
      <c r="QFS285" s="31"/>
      <c r="QFT285" s="31"/>
      <c r="QFU285" s="31"/>
      <c r="QFV285" s="31"/>
      <c r="QFW285" s="31"/>
      <c r="QFX285" s="31"/>
      <c r="QFY285" s="31"/>
      <c r="QFZ285" s="31"/>
      <c r="QGA285" s="31"/>
      <c r="QGB285" s="31"/>
      <c r="QGC285" s="31"/>
      <c r="QGD285" s="31"/>
      <c r="QGE285" s="31"/>
      <c r="QGF285" s="31"/>
      <c r="QGG285" s="31"/>
      <c r="QGH285" s="31"/>
      <c r="QGI285" s="31"/>
      <c r="QGJ285" s="31"/>
      <c r="QGK285" s="31"/>
      <c r="QGL285" s="31"/>
      <c r="QGM285" s="31"/>
      <c r="QGN285" s="31"/>
      <c r="QGO285" s="31"/>
      <c r="QGP285" s="31"/>
      <c r="QGQ285" s="31"/>
      <c r="QGR285" s="31"/>
      <c r="QGS285" s="31"/>
      <c r="QGT285" s="31"/>
      <c r="QGU285" s="31"/>
      <c r="QGV285" s="31"/>
      <c r="QGW285" s="31"/>
      <c r="QGX285" s="31"/>
      <c r="QGY285" s="31"/>
      <c r="QGZ285" s="31"/>
      <c r="QHA285" s="31"/>
      <c r="QHB285" s="31"/>
      <c r="QHC285" s="31"/>
      <c r="QHD285" s="31"/>
      <c r="QHE285" s="31"/>
      <c r="QHF285" s="31"/>
      <c r="QHG285" s="31"/>
      <c r="QHH285" s="31"/>
      <c r="QHI285" s="31"/>
      <c r="QHJ285" s="31"/>
      <c r="QHK285" s="31"/>
      <c r="QHL285" s="31"/>
      <c r="QHM285" s="31"/>
      <c r="QHN285" s="31"/>
      <c r="QHO285" s="31"/>
      <c r="QHP285" s="31"/>
      <c r="QHQ285" s="31"/>
      <c r="QHR285" s="31"/>
      <c r="QHS285" s="31"/>
      <c r="QHT285" s="31"/>
      <c r="QHU285" s="31"/>
      <c r="QHV285" s="31"/>
      <c r="QHW285" s="31"/>
      <c r="QHX285" s="31"/>
      <c r="QHY285" s="31"/>
      <c r="QHZ285" s="31"/>
      <c r="QIA285" s="31"/>
      <c r="QIB285" s="31"/>
      <c r="QIC285" s="31"/>
      <c r="QID285" s="31"/>
      <c r="QIE285" s="31"/>
      <c r="QIF285" s="31"/>
      <c r="QIG285" s="31"/>
      <c r="QIH285" s="31"/>
      <c r="QII285" s="31"/>
      <c r="QIJ285" s="31"/>
      <c r="QIK285" s="31"/>
      <c r="QIL285" s="31"/>
      <c r="QIM285" s="31"/>
      <c r="QIN285" s="31"/>
      <c r="QIO285" s="31"/>
      <c r="QIP285" s="31"/>
      <c r="QIQ285" s="31"/>
      <c r="QIR285" s="31"/>
      <c r="QIS285" s="31"/>
      <c r="QIT285" s="31"/>
      <c r="QIU285" s="31"/>
      <c r="QIV285" s="31"/>
      <c r="QIW285" s="31"/>
      <c r="QIX285" s="31"/>
      <c r="QIY285" s="31"/>
      <c r="QIZ285" s="31"/>
      <c r="QJA285" s="31"/>
      <c r="QJB285" s="31"/>
      <c r="QJC285" s="31"/>
      <c r="QJD285" s="31"/>
      <c r="QJE285" s="31"/>
      <c r="QJF285" s="31"/>
      <c r="QJG285" s="31"/>
      <c r="QJH285" s="31"/>
      <c r="QJI285" s="31"/>
      <c r="QJJ285" s="31"/>
      <c r="QJK285" s="31"/>
      <c r="QJL285" s="31"/>
      <c r="QJM285" s="31"/>
      <c r="QJN285" s="31"/>
      <c r="QJO285" s="31"/>
      <c r="QJP285" s="31"/>
      <c r="QJQ285" s="31"/>
      <c r="QJR285" s="31"/>
      <c r="QJS285" s="31"/>
      <c r="QJT285" s="31"/>
      <c r="QJU285" s="31"/>
      <c r="QJV285" s="31"/>
      <c r="QJW285" s="31"/>
      <c r="QJX285" s="31"/>
      <c r="QJY285" s="31"/>
      <c r="QJZ285" s="31"/>
      <c r="QKA285" s="31"/>
      <c r="QKB285" s="31"/>
      <c r="QKC285" s="31"/>
      <c r="QKD285" s="31"/>
      <c r="QKE285" s="31"/>
      <c r="QKF285" s="31"/>
      <c r="QKG285" s="31"/>
      <c r="QKH285" s="31"/>
      <c r="QKI285" s="31"/>
      <c r="QKJ285" s="31"/>
      <c r="QKK285" s="31"/>
      <c r="QKL285" s="31"/>
      <c r="QKM285" s="31"/>
      <c r="QKN285" s="31"/>
      <c r="QKO285" s="31"/>
      <c r="QKP285" s="31"/>
      <c r="QKQ285" s="31"/>
      <c r="QKR285" s="31"/>
      <c r="QKS285" s="31"/>
      <c r="QKT285" s="31"/>
      <c r="QKU285" s="31"/>
      <c r="QKV285" s="31"/>
      <c r="QKW285" s="31"/>
      <c r="QKX285" s="31"/>
      <c r="QKY285" s="31"/>
      <c r="QKZ285" s="31"/>
      <c r="QLA285" s="31"/>
      <c r="QLB285" s="31"/>
      <c r="QLC285" s="31"/>
      <c r="QLD285" s="31"/>
      <c r="QLE285" s="31"/>
      <c r="QLF285" s="31"/>
      <c r="QLG285" s="31"/>
      <c r="QLH285" s="31"/>
      <c r="QLI285" s="31"/>
      <c r="QLJ285" s="31"/>
      <c r="QLK285" s="31"/>
      <c r="QLL285" s="31"/>
      <c r="QLM285" s="31"/>
      <c r="QLN285" s="31"/>
      <c r="QLO285" s="31"/>
      <c r="QLP285" s="31"/>
      <c r="QLQ285" s="31"/>
      <c r="QLR285" s="31"/>
      <c r="QLS285" s="31"/>
      <c r="QLT285" s="31"/>
      <c r="QLU285" s="31"/>
      <c r="QLV285" s="31"/>
      <c r="QLW285" s="31"/>
      <c r="QLX285" s="31"/>
      <c r="QLY285" s="31"/>
      <c r="QLZ285" s="31"/>
      <c r="QMA285" s="31"/>
      <c r="QMB285" s="31"/>
      <c r="QMC285" s="31"/>
      <c r="QMD285" s="31"/>
      <c r="QME285" s="31"/>
      <c r="QMF285" s="31"/>
      <c r="QMG285" s="31"/>
      <c r="QMH285" s="31"/>
      <c r="QMI285" s="31"/>
      <c r="QMJ285" s="31"/>
      <c r="QMK285" s="31"/>
      <c r="QML285" s="31"/>
      <c r="QMM285" s="31"/>
      <c r="QMN285" s="31"/>
      <c r="QMO285" s="31"/>
      <c r="QMP285" s="31"/>
      <c r="QMQ285" s="31"/>
      <c r="QMR285" s="31"/>
      <c r="QMS285" s="31"/>
      <c r="QMT285" s="31"/>
      <c r="QMU285" s="31"/>
      <c r="QMV285" s="31"/>
      <c r="QMW285" s="31"/>
      <c r="QMX285" s="31"/>
      <c r="QMY285" s="31"/>
      <c r="QMZ285" s="31"/>
      <c r="QNA285" s="31"/>
      <c r="QNB285" s="31"/>
      <c r="QNC285" s="31"/>
      <c r="QND285" s="31"/>
      <c r="QNE285" s="31"/>
      <c r="QNF285" s="31"/>
      <c r="QNG285" s="31"/>
      <c r="QNH285" s="31"/>
      <c r="QNI285" s="31"/>
      <c r="QNJ285" s="31"/>
      <c r="QNK285" s="31"/>
      <c r="QNL285" s="31"/>
      <c r="QNM285" s="31"/>
      <c r="QNN285" s="31"/>
      <c r="QNO285" s="31"/>
      <c r="QNP285" s="31"/>
      <c r="QNQ285" s="31"/>
      <c r="QNR285" s="31"/>
      <c r="QNS285" s="31"/>
      <c r="QNT285" s="31"/>
      <c r="QNU285" s="31"/>
      <c r="QNV285" s="31"/>
      <c r="QNW285" s="31"/>
      <c r="QNX285" s="31"/>
      <c r="QNY285" s="31"/>
      <c r="QNZ285" s="31"/>
      <c r="QOA285" s="31"/>
      <c r="QOB285" s="31"/>
      <c r="QOC285" s="31"/>
      <c r="QOD285" s="31"/>
      <c r="QOE285" s="31"/>
      <c r="QOF285" s="31"/>
      <c r="QOG285" s="31"/>
      <c r="QOH285" s="31"/>
      <c r="QOI285" s="31"/>
      <c r="QOJ285" s="31"/>
      <c r="QOK285" s="31"/>
      <c r="QOL285" s="31"/>
      <c r="QOM285" s="31"/>
      <c r="QON285" s="31"/>
      <c r="QOO285" s="31"/>
      <c r="QOP285" s="31"/>
      <c r="QOQ285" s="31"/>
      <c r="QOR285" s="31"/>
      <c r="QOS285" s="31"/>
      <c r="QOT285" s="31"/>
      <c r="QOU285" s="31"/>
      <c r="QOV285" s="31"/>
      <c r="QOW285" s="31"/>
      <c r="QOX285" s="31"/>
      <c r="QOY285" s="31"/>
      <c r="QOZ285" s="31"/>
      <c r="QPA285" s="31"/>
      <c r="QPB285" s="31"/>
      <c r="QPC285" s="31"/>
      <c r="QPD285" s="31"/>
      <c r="QPE285" s="31"/>
      <c r="QPF285" s="31"/>
      <c r="QPG285" s="31"/>
      <c r="QPH285" s="31"/>
      <c r="QPI285" s="31"/>
      <c r="QPJ285" s="31"/>
      <c r="QPK285" s="31"/>
      <c r="QPL285" s="31"/>
      <c r="QPM285" s="31"/>
      <c r="QPN285" s="31"/>
      <c r="QPO285" s="31"/>
      <c r="QPP285" s="31"/>
      <c r="QPQ285" s="31"/>
      <c r="QPR285" s="31"/>
      <c r="QPS285" s="31"/>
      <c r="QPT285" s="31"/>
      <c r="QPU285" s="31"/>
      <c r="QPV285" s="31"/>
      <c r="QPW285" s="31"/>
      <c r="QPX285" s="31"/>
      <c r="QPY285" s="31"/>
      <c r="QPZ285" s="31"/>
      <c r="QQA285" s="31"/>
      <c r="QQB285" s="31"/>
      <c r="QQC285" s="31"/>
      <c r="QQD285" s="31"/>
      <c r="QQE285" s="31"/>
      <c r="QQF285" s="31"/>
      <c r="QQG285" s="31"/>
      <c r="QQH285" s="31"/>
      <c r="QQI285" s="31"/>
      <c r="QQJ285" s="31"/>
      <c r="QQK285" s="31"/>
      <c r="QQL285" s="31"/>
      <c r="QQM285" s="31"/>
      <c r="QQN285" s="31"/>
      <c r="QQO285" s="31"/>
      <c r="QQP285" s="31"/>
      <c r="QQQ285" s="31"/>
      <c r="QQR285" s="31"/>
      <c r="QQS285" s="31"/>
      <c r="QQT285" s="31"/>
      <c r="QQU285" s="31"/>
      <c r="QQV285" s="31"/>
      <c r="QQW285" s="31"/>
      <c r="QQX285" s="31"/>
      <c r="QQY285" s="31"/>
      <c r="QQZ285" s="31"/>
      <c r="QRA285" s="31"/>
      <c r="QRB285" s="31"/>
      <c r="QRC285" s="31"/>
      <c r="QRD285" s="31"/>
      <c r="QRE285" s="31"/>
      <c r="QRF285" s="31"/>
      <c r="QRG285" s="31"/>
      <c r="QRH285" s="31"/>
      <c r="QRI285" s="31"/>
      <c r="QRJ285" s="31"/>
      <c r="QRK285" s="31"/>
      <c r="QRL285" s="31"/>
      <c r="QRM285" s="31"/>
      <c r="QRN285" s="31"/>
      <c r="QRO285" s="31"/>
      <c r="QRP285" s="31"/>
      <c r="QRQ285" s="31"/>
      <c r="QRR285" s="31"/>
      <c r="QRS285" s="31"/>
      <c r="QRT285" s="31"/>
      <c r="QRU285" s="31"/>
      <c r="QRV285" s="31"/>
      <c r="QRW285" s="31"/>
      <c r="QRX285" s="31"/>
      <c r="QRY285" s="31"/>
      <c r="QRZ285" s="31"/>
      <c r="QSA285" s="31"/>
      <c r="QSB285" s="31"/>
      <c r="QSC285" s="31"/>
      <c r="QSD285" s="31"/>
      <c r="QSE285" s="31"/>
      <c r="QSF285" s="31"/>
      <c r="QSG285" s="31"/>
      <c r="QSH285" s="31"/>
      <c r="QSI285" s="31"/>
      <c r="QSJ285" s="31"/>
      <c r="QSK285" s="31"/>
      <c r="QSL285" s="31"/>
      <c r="QSM285" s="31"/>
      <c r="QSN285" s="31"/>
      <c r="QSO285" s="31"/>
      <c r="QSP285" s="31"/>
      <c r="QSQ285" s="31"/>
      <c r="QSR285" s="31"/>
      <c r="QSS285" s="31"/>
      <c r="QST285" s="31"/>
      <c r="QSU285" s="31"/>
      <c r="QSV285" s="31"/>
      <c r="QSW285" s="31"/>
      <c r="QSX285" s="31"/>
      <c r="QSY285" s="31"/>
      <c r="QSZ285" s="31"/>
      <c r="QTA285" s="31"/>
      <c r="QTB285" s="31"/>
      <c r="QTC285" s="31"/>
      <c r="QTD285" s="31"/>
      <c r="QTE285" s="31"/>
      <c r="QTF285" s="31"/>
      <c r="QTG285" s="31"/>
      <c r="QTH285" s="31"/>
      <c r="QTI285" s="31"/>
      <c r="QTJ285" s="31"/>
      <c r="QTK285" s="31"/>
      <c r="QTL285" s="31"/>
      <c r="QTM285" s="31"/>
      <c r="QTN285" s="31"/>
      <c r="QTO285" s="31"/>
      <c r="QTP285" s="31"/>
      <c r="QTQ285" s="31"/>
      <c r="QTR285" s="31"/>
      <c r="QTS285" s="31"/>
      <c r="QTT285" s="31"/>
      <c r="QTU285" s="31"/>
      <c r="QTV285" s="31"/>
      <c r="QTW285" s="31"/>
      <c r="QTX285" s="31"/>
      <c r="QTY285" s="31"/>
      <c r="QTZ285" s="31"/>
      <c r="QUA285" s="31"/>
      <c r="QUB285" s="31"/>
      <c r="QUC285" s="31"/>
      <c r="QUD285" s="31"/>
      <c r="QUE285" s="31"/>
      <c r="QUF285" s="31"/>
      <c r="QUG285" s="31"/>
      <c r="QUH285" s="31"/>
      <c r="QUI285" s="31"/>
      <c r="QUJ285" s="31"/>
      <c r="QUK285" s="31"/>
      <c r="QUL285" s="31"/>
      <c r="QUM285" s="31"/>
      <c r="QUN285" s="31"/>
      <c r="QUO285" s="31"/>
      <c r="QUP285" s="31"/>
      <c r="QUQ285" s="31"/>
      <c r="QUR285" s="31"/>
      <c r="QUS285" s="31"/>
      <c r="QUT285" s="31"/>
      <c r="QUU285" s="31"/>
      <c r="QUV285" s="31"/>
      <c r="QUW285" s="31"/>
      <c r="QUX285" s="31"/>
      <c r="QUY285" s="31"/>
      <c r="QUZ285" s="31"/>
      <c r="QVA285" s="31"/>
      <c r="QVB285" s="31"/>
      <c r="QVC285" s="31"/>
      <c r="QVD285" s="31"/>
      <c r="QVE285" s="31"/>
      <c r="QVF285" s="31"/>
      <c r="QVG285" s="31"/>
      <c r="QVH285" s="31"/>
      <c r="QVI285" s="31"/>
      <c r="QVJ285" s="31"/>
      <c r="QVK285" s="31"/>
      <c r="QVL285" s="31"/>
      <c r="QVM285" s="31"/>
      <c r="QVN285" s="31"/>
      <c r="QVO285" s="31"/>
      <c r="QVP285" s="31"/>
      <c r="QVQ285" s="31"/>
      <c r="QVR285" s="31"/>
      <c r="QVS285" s="31"/>
      <c r="QVT285" s="31"/>
      <c r="QVU285" s="31"/>
      <c r="QVV285" s="31"/>
      <c r="QVW285" s="31"/>
      <c r="QVX285" s="31"/>
      <c r="QVY285" s="31"/>
      <c r="QVZ285" s="31"/>
      <c r="QWA285" s="31"/>
      <c r="QWB285" s="31"/>
      <c r="QWC285" s="31"/>
      <c r="QWD285" s="31"/>
      <c r="QWE285" s="31"/>
      <c r="QWF285" s="31"/>
      <c r="QWG285" s="31"/>
      <c r="QWH285" s="31"/>
      <c r="QWI285" s="31"/>
      <c r="QWJ285" s="31"/>
      <c r="QWK285" s="31"/>
      <c r="QWL285" s="31"/>
      <c r="QWM285" s="31"/>
      <c r="QWN285" s="31"/>
      <c r="QWO285" s="31"/>
      <c r="QWP285" s="31"/>
      <c r="QWQ285" s="31"/>
      <c r="QWR285" s="31"/>
      <c r="QWS285" s="31"/>
      <c r="QWT285" s="31"/>
      <c r="QWU285" s="31"/>
      <c r="QWV285" s="31"/>
      <c r="QWW285" s="31"/>
      <c r="QWX285" s="31"/>
      <c r="QWY285" s="31"/>
      <c r="QWZ285" s="31"/>
      <c r="QXA285" s="31"/>
      <c r="QXB285" s="31"/>
      <c r="QXC285" s="31"/>
      <c r="QXD285" s="31"/>
      <c r="QXE285" s="31"/>
      <c r="QXF285" s="31"/>
      <c r="QXG285" s="31"/>
      <c r="QXH285" s="31"/>
      <c r="QXI285" s="31"/>
      <c r="QXJ285" s="31"/>
      <c r="QXK285" s="31"/>
      <c r="QXL285" s="31"/>
      <c r="QXM285" s="31"/>
      <c r="QXN285" s="31"/>
      <c r="QXO285" s="31"/>
      <c r="QXP285" s="31"/>
      <c r="QXQ285" s="31"/>
      <c r="QXR285" s="31"/>
      <c r="QXS285" s="31"/>
      <c r="QXT285" s="31"/>
      <c r="QXU285" s="31"/>
      <c r="QXV285" s="31"/>
      <c r="QXW285" s="31"/>
      <c r="QXX285" s="31"/>
      <c r="QXY285" s="31"/>
      <c r="QXZ285" s="31"/>
      <c r="QYA285" s="31"/>
      <c r="QYB285" s="31"/>
      <c r="QYC285" s="31"/>
      <c r="QYD285" s="31"/>
      <c r="QYE285" s="31"/>
      <c r="QYF285" s="31"/>
      <c r="QYG285" s="31"/>
      <c r="QYH285" s="31"/>
      <c r="QYI285" s="31"/>
      <c r="QYJ285" s="31"/>
      <c r="QYK285" s="31"/>
      <c r="QYL285" s="31"/>
      <c r="QYM285" s="31"/>
      <c r="QYN285" s="31"/>
      <c r="QYO285" s="31"/>
      <c r="QYP285" s="31"/>
      <c r="QYQ285" s="31"/>
      <c r="QYR285" s="31"/>
      <c r="QYS285" s="31"/>
      <c r="QYT285" s="31"/>
      <c r="QYU285" s="31"/>
      <c r="QYV285" s="31"/>
      <c r="QYW285" s="31"/>
      <c r="QYX285" s="31"/>
      <c r="QYY285" s="31"/>
      <c r="QYZ285" s="31"/>
      <c r="QZA285" s="31"/>
      <c r="QZB285" s="31"/>
      <c r="QZC285" s="31"/>
      <c r="QZD285" s="31"/>
      <c r="QZE285" s="31"/>
      <c r="QZF285" s="31"/>
      <c r="QZG285" s="31"/>
      <c r="QZH285" s="31"/>
      <c r="QZI285" s="31"/>
      <c r="QZJ285" s="31"/>
      <c r="QZK285" s="31"/>
      <c r="QZL285" s="31"/>
      <c r="QZM285" s="31"/>
      <c r="QZN285" s="31"/>
      <c r="QZO285" s="31"/>
      <c r="QZP285" s="31"/>
      <c r="QZQ285" s="31"/>
      <c r="QZR285" s="31"/>
      <c r="QZS285" s="31"/>
      <c r="QZT285" s="31"/>
      <c r="QZU285" s="31"/>
      <c r="QZV285" s="31"/>
      <c r="QZW285" s="31"/>
      <c r="QZX285" s="31"/>
      <c r="QZY285" s="31"/>
      <c r="QZZ285" s="31"/>
      <c r="RAA285" s="31"/>
      <c r="RAB285" s="31"/>
      <c r="RAC285" s="31"/>
      <c r="RAD285" s="31"/>
      <c r="RAE285" s="31"/>
      <c r="RAF285" s="31"/>
      <c r="RAG285" s="31"/>
      <c r="RAH285" s="31"/>
      <c r="RAI285" s="31"/>
      <c r="RAJ285" s="31"/>
      <c r="RAK285" s="31"/>
      <c r="RAL285" s="31"/>
      <c r="RAM285" s="31"/>
      <c r="RAN285" s="31"/>
      <c r="RAO285" s="31"/>
      <c r="RAP285" s="31"/>
      <c r="RAQ285" s="31"/>
      <c r="RAR285" s="31"/>
      <c r="RAS285" s="31"/>
      <c r="RAT285" s="31"/>
      <c r="RAU285" s="31"/>
      <c r="RAV285" s="31"/>
      <c r="RAW285" s="31"/>
      <c r="RAX285" s="31"/>
      <c r="RAY285" s="31"/>
      <c r="RAZ285" s="31"/>
      <c r="RBA285" s="31"/>
      <c r="RBB285" s="31"/>
      <c r="RBC285" s="31"/>
      <c r="RBD285" s="31"/>
      <c r="RBE285" s="31"/>
      <c r="RBF285" s="31"/>
      <c r="RBG285" s="31"/>
      <c r="RBH285" s="31"/>
      <c r="RBI285" s="31"/>
      <c r="RBJ285" s="31"/>
      <c r="RBK285" s="31"/>
      <c r="RBL285" s="31"/>
      <c r="RBM285" s="31"/>
      <c r="RBN285" s="31"/>
      <c r="RBO285" s="31"/>
      <c r="RBP285" s="31"/>
      <c r="RBQ285" s="31"/>
      <c r="RBR285" s="31"/>
      <c r="RBS285" s="31"/>
      <c r="RBT285" s="31"/>
      <c r="RBU285" s="31"/>
      <c r="RBV285" s="31"/>
      <c r="RBW285" s="31"/>
      <c r="RBX285" s="31"/>
      <c r="RBY285" s="31"/>
      <c r="RBZ285" s="31"/>
      <c r="RCA285" s="31"/>
      <c r="RCB285" s="31"/>
      <c r="RCC285" s="31"/>
      <c r="RCD285" s="31"/>
      <c r="RCE285" s="31"/>
      <c r="RCF285" s="31"/>
      <c r="RCG285" s="31"/>
      <c r="RCH285" s="31"/>
      <c r="RCI285" s="31"/>
      <c r="RCJ285" s="31"/>
      <c r="RCK285" s="31"/>
      <c r="RCL285" s="31"/>
      <c r="RCM285" s="31"/>
      <c r="RCN285" s="31"/>
      <c r="RCO285" s="31"/>
      <c r="RCP285" s="31"/>
      <c r="RCQ285" s="31"/>
      <c r="RCR285" s="31"/>
      <c r="RCS285" s="31"/>
      <c r="RCT285" s="31"/>
      <c r="RCU285" s="31"/>
      <c r="RCV285" s="31"/>
      <c r="RCW285" s="31"/>
      <c r="RCX285" s="31"/>
      <c r="RCY285" s="31"/>
      <c r="RCZ285" s="31"/>
      <c r="RDA285" s="31"/>
      <c r="RDB285" s="31"/>
      <c r="RDC285" s="31"/>
      <c r="RDD285" s="31"/>
      <c r="RDE285" s="31"/>
      <c r="RDF285" s="31"/>
      <c r="RDG285" s="31"/>
      <c r="RDH285" s="31"/>
      <c r="RDI285" s="31"/>
      <c r="RDJ285" s="31"/>
      <c r="RDK285" s="31"/>
      <c r="RDL285" s="31"/>
      <c r="RDM285" s="31"/>
      <c r="RDN285" s="31"/>
      <c r="RDO285" s="31"/>
      <c r="RDP285" s="31"/>
      <c r="RDQ285" s="31"/>
      <c r="RDR285" s="31"/>
      <c r="RDS285" s="31"/>
      <c r="RDT285" s="31"/>
      <c r="RDU285" s="31"/>
      <c r="RDV285" s="31"/>
      <c r="RDW285" s="31"/>
      <c r="RDX285" s="31"/>
      <c r="RDY285" s="31"/>
      <c r="RDZ285" s="31"/>
      <c r="REA285" s="31"/>
      <c r="REB285" s="31"/>
      <c r="REC285" s="31"/>
      <c r="RED285" s="31"/>
      <c r="REE285" s="31"/>
      <c r="REF285" s="31"/>
      <c r="REG285" s="31"/>
      <c r="REH285" s="31"/>
      <c r="REI285" s="31"/>
      <c r="REJ285" s="31"/>
      <c r="REK285" s="31"/>
      <c r="REL285" s="31"/>
      <c r="REM285" s="31"/>
      <c r="REN285" s="31"/>
      <c r="REO285" s="31"/>
      <c r="REP285" s="31"/>
      <c r="REQ285" s="31"/>
      <c r="RER285" s="31"/>
      <c r="RES285" s="31"/>
      <c r="RET285" s="31"/>
      <c r="REU285" s="31"/>
      <c r="REV285" s="31"/>
      <c r="REW285" s="31"/>
      <c r="REX285" s="31"/>
      <c r="REY285" s="31"/>
      <c r="REZ285" s="31"/>
      <c r="RFA285" s="31"/>
      <c r="RFB285" s="31"/>
      <c r="RFC285" s="31"/>
      <c r="RFD285" s="31"/>
      <c r="RFE285" s="31"/>
      <c r="RFF285" s="31"/>
      <c r="RFG285" s="31"/>
      <c r="RFH285" s="31"/>
      <c r="RFI285" s="31"/>
      <c r="RFJ285" s="31"/>
      <c r="RFK285" s="31"/>
      <c r="RFL285" s="31"/>
      <c r="RFM285" s="31"/>
      <c r="RFN285" s="31"/>
      <c r="RFO285" s="31"/>
      <c r="RFP285" s="31"/>
      <c r="RFQ285" s="31"/>
      <c r="RFR285" s="31"/>
      <c r="RFS285" s="31"/>
      <c r="RFT285" s="31"/>
      <c r="RFU285" s="31"/>
      <c r="RFV285" s="31"/>
      <c r="RFW285" s="31"/>
      <c r="RFX285" s="31"/>
      <c r="RFY285" s="31"/>
      <c r="RFZ285" s="31"/>
      <c r="RGA285" s="31"/>
      <c r="RGB285" s="31"/>
      <c r="RGC285" s="31"/>
      <c r="RGD285" s="31"/>
      <c r="RGE285" s="31"/>
      <c r="RGF285" s="31"/>
      <c r="RGG285" s="31"/>
      <c r="RGH285" s="31"/>
      <c r="RGI285" s="31"/>
      <c r="RGJ285" s="31"/>
      <c r="RGK285" s="31"/>
      <c r="RGL285" s="31"/>
      <c r="RGM285" s="31"/>
      <c r="RGN285" s="31"/>
      <c r="RGO285" s="31"/>
      <c r="RGP285" s="31"/>
      <c r="RGQ285" s="31"/>
      <c r="RGR285" s="31"/>
      <c r="RGS285" s="31"/>
      <c r="RGT285" s="31"/>
      <c r="RGU285" s="31"/>
      <c r="RGV285" s="31"/>
      <c r="RGW285" s="31"/>
      <c r="RGX285" s="31"/>
      <c r="RGY285" s="31"/>
      <c r="RGZ285" s="31"/>
      <c r="RHA285" s="31"/>
      <c r="RHB285" s="31"/>
      <c r="RHC285" s="31"/>
      <c r="RHD285" s="31"/>
      <c r="RHE285" s="31"/>
      <c r="RHF285" s="31"/>
      <c r="RHG285" s="31"/>
      <c r="RHH285" s="31"/>
      <c r="RHI285" s="31"/>
      <c r="RHJ285" s="31"/>
      <c r="RHK285" s="31"/>
      <c r="RHL285" s="31"/>
      <c r="RHM285" s="31"/>
      <c r="RHN285" s="31"/>
      <c r="RHO285" s="31"/>
      <c r="RHP285" s="31"/>
      <c r="RHQ285" s="31"/>
      <c r="RHR285" s="31"/>
      <c r="RHS285" s="31"/>
      <c r="RHT285" s="31"/>
      <c r="RHU285" s="31"/>
      <c r="RHV285" s="31"/>
      <c r="RHW285" s="31"/>
      <c r="RHX285" s="31"/>
      <c r="RHY285" s="31"/>
      <c r="RHZ285" s="31"/>
      <c r="RIA285" s="31"/>
      <c r="RIB285" s="31"/>
      <c r="RIC285" s="31"/>
      <c r="RID285" s="31"/>
      <c r="RIE285" s="31"/>
      <c r="RIF285" s="31"/>
      <c r="RIG285" s="31"/>
      <c r="RIH285" s="31"/>
      <c r="RII285" s="31"/>
      <c r="RIJ285" s="31"/>
      <c r="RIK285" s="31"/>
      <c r="RIL285" s="31"/>
      <c r="RIM285" s="31"/>
      <c r="RIN285" s="31"/>
      <c r="RIO285" s="31"/>
      <c r="RIP285" s="31"/>
      <c r="RIQ285" s="31"/>
      <c r="RIR285" s="31"/>
      <c r="RIS285" s="31"/>
      <c r="RIT285" s="31"/>
      <c r="RIU285" s="31"/>
      <c r="RIV285" s="31"/>
      <c r="RIW285" s="31"/>
      <c r="RIX285" s="31"/>
      <c r="RIY285" s="31"/>
      <c r="RIZ285" s="31"/>
      <c r="RJA285" s="31"/>
      <c r="RJB285" s="31"/>
      <c r="RJC285" s="31"/>
      <c r="RJD285" s="31"/>
      <c r="RJE285" s="31"/>
      <c r="RJF285" s="31"/>
      <c r="RJG285" s="31"/>
      <c r="RJH285" s="31"/>
      <c r="RJI285" s="31"/>
      <c r="RJJ285" s="31"/>
      <c r="RJK285" s="31"/>
      <c r="RJL285" s="31"/>
      <c r="RJM285" s="31"/>
      <c r="RJN285" s="31"/>
      <c r="RJO285" s="31"/>
      <c r="RJP285" s="31"/>
      <c r="RJQ285" s="31"/>
      <c r="RJR285" s="31"/>
      <c r="RJS285" s="31"/>
      <c r="RJT285" s="31"/>
      <c r="RJU285" s="31"/>
      <c r="RJV285" s="31"/>
      <c r="RJW285" s="31"/>
      <c r="RJX285" s="31"/>
      <c r="RJY285" s="31"/>
      <c r="RJZ285" s="31"/>
      <c r="RKA285" s="31"/>
      <c r="RKB285" s="31"/>
      <c r="RKC285" s="31"/>
      <c r="RKD285" s="31"/>
      <c r="RKE285" s="31"/>
      <c r="RKF285" s="31"/>
      <c r="RKG285" s="31"/>
      <c r="RKH285" s="31"/>
      <c r="RKI285" s="31"/>
      <c r="RKJ285" s="31"/>
      <c r="RKK285" s="31"/>
      <c r="RKL285" s="31"/>
      <c r="RKM285" s="31"/>
      <c r="RKN285" s="31"/>
      <c r="RKO285" s="31"/>
      <c r="RKP285" s="31"/>
      <c r="RKQ285" s="31"/>
      <c r="RKR285" s="31"/>
      <c r="RKS285" s="31"/>
      <c r="RKT285" s="31"/>
      <c r="RKU285" s="31"/>
      <c r="RKV285" s="31"/>
      <c r="RKW285" s="31"/>
      <c r="RKX285" s="31"/>
      <c r="RKY285" s="31"/>
      <c r="RKZ285" s="31"/>
      <c r="RLA285" s="31"/>
      <c r="RLB285" s="31"/>
      <c r="RLC285" s="31"/>
      <c r="RLD285" s="31"/>
      <c r="RLE285" s="31"/>
      <c r="RLF285" s="31"/>
      <c r="RLG285" s="31"/>
      <c r="RLH285" s="31"/>
      <c r="RLI285" s="31"/>
      <c r="RLJ285" s="31"/>
      <c r="RLK285" s="31"/>
      <c r="RLL285" s="31"/>
      <c r="RLM285" s="31"/>
      <c r="RLN285" s="31"/>
      <c r="RLO285" s="31"/>
      <c r="RLP285" s="31"/>
      <c r="RLQ285" s="31"/>
      <c r="RLR285" s="31"/>
      <c r="RLS285" s="31"/>
      <c r="RLT285" s="31"/>
      <c r="RLU285" s="31"/>
      <c r="RLV285" s="31"/>
      <c r="RLW285" s="31"/>
      <c r="RLX285" s="31"/>
      <c r="RLY285" s="31"/>
      <c r="RLZ285" s="31"/>
      <c r="RMA285" s="31"/>
      <c r="RMB285" s="31"/>
      <c r="RMC285" s="31"/>
      <c r="RMD285" s="31"/>
      <c r="RME285" s="31"/>
      <c r="RMF285" s="31"/>
      <c r="RMG285" s="31"/>
      <c r="RMH285" s="31"/>
      <c r="RMI285" s="31"/>
      <c r="RMJ285" s="31"/>
      <c r="RMK285" s="31"/>
      <c r="RML285" s="31"/>
      <c r="RMM285" s="31"/>
      <c r="RMN285" s="31"/>
      <c r="RMO285" s="31"/>
      <c r="RMP285" s="31"/>
      <c r="RMQ285" s="31"/>
      <c r="RMR285" s="31"/>
      <c r="RMS285" s="31"/>
      <c r="RMT285" s="31"/>
      <c r="RMU285" s="31"/>
      <c r="RMV285" s="31"/>
      <c r="RMW285" s="31"/>
      <c r="RMX285" s="31"/>
      <c r="RMY285" s="31"/>
      <c r="RMZ285" s="31"/>
      <c r="RNA285" s="31"/>
      <c r="RNB285" s="31"/>
      <c r="RNC285" s="31"/>
      <c r="RND285" s="31"/>
      <c r="RNE285" s="31"/>
      <c r="RNF285" s="31"/>
      <c r="RNG285" s="31"/>
      <c r="RNH285" s="31"/>
      <c r="RNI285" s="31"/>
      <c r="RNJ285" s="31"/>
      <c r="RNK285" s="31"/>
      <c r="RNL285" s="31"/>
      <c r="RNM285" s="31"/>
      <c r="RNN285" s="31"/>
      <c r="RNO285" s="31"/>
      <c r="RNP285" s="31"/>
      <c r="RNQ285" s="31"/>
      <c r="RNR285" s="31"/>
      <c r="RNS285" s="31"/>
      <c r="RNT285" s="31"/>
      <c r="RNU285" s="31"/>
      <c r="RNV285" s="31"/>
      <c r="RNW285" s="31"/>
      <c r="RNX285" s="31"/>
      <c r="RNY285" s="31"/>
      <c r="RNZ285" s="31"/>
      <c r="ROA285" s="31"/>
      <c r="ROB285" s="31"/>
      <c r="ROC285" s="31"/>
      <c r="ROD285" s="31"/>
      <c r="ROE285" s="31"/>
      <c r="ROF285" s="31"/>
      <c r="ROG285" s="31"/>
      <c r="ROH285" s="31"/>
      <c r="ROI285" s="31"/>
      <c r="ROJ285" s="31"/>
      <c r="ROK285" s="31"/>
      <c r="ROL285" s="31"/>
      <c r="ROM285" s="31"/>
      <c r="RON285" s="31"/>
      <c r="ROO285" s="31"/>
      <c r="ROP285" s="31"/>
      <c r="ROQ285" s="31"/>
      <c r="ROR285" s="31"/>
      <c r="ROS285" s="31"/>
      <c r="ROT285" s="31"/>
      <c r="ROU285" s="31"/>
      <c r="ROV285" s="31"/>
      <c r="ROW285" s="31"/>
      <c r="ROX285" s="31"/>
      <c r="ROY285" s="31"/>
      <c r="ROZ285" s="31"/>
      <c r="RPA285" s="31"/>
      <c r="RPB285" s="31"/>
      <c r="RPC285" s="31"/>
      <c r="RPD285" s="31"/>
      <c r="RPE285" s="31"/>
      <c r="RPF285" s="31"/>
      <c r="RPG285" s="31"/>
      <c r="RPH285" s="31"/>
      <c r="RPI285" s="31"/>
      <c r="RPJ285" s="31"/>
      <c r="RPK285" s="31"/>
      <c r="RPL285" s="31"/>
      <c r="RPM285" s="31"/>
      <c r="RPN285" s="31"/>
      <c r="RPO285" s="31"/>
      <c r="RPP285" s="31"/>
      <c r="RPQ285" s="31"/>
      <c r="RPR285" s="31"/>
      <c r="RPS285" s="31"/>
      <c r="RPT285" s="31"/>
      <c r="RPU285" s="31"/>
      <c r="RPV285" s="31"/>
      <c r="RPW285" s="31"/>
      <c r="RPX285" s="31"/>
      <c r="RPY285" s="31"/>
      <c r="RPZ285" s="31"/>
      <c r="RQA285" s="31"/>
      <c r="RQB285" s="31"/>
      <c r="RQC285" s="31"/>
      <c r="RQD285" s="31"/>
      <c r="RQE285" s="31"/>
      <c r="RQF285" s="31"/>
      <c r="RQG285" s="31"/>
      <c r="RQH285" s="31"/>
      <c r="RQI285" s="31"/>
      <c r="RQJ285" s="31"/>
      <c r="RQK285" s="31"/>
      <c r="RQL285" s="31"/>
      <c r="RQM285" s="31"/>
      <c r="RQN285" s="31"/>
      <c r="RQO285" s="31"/>
      <c r="RQP285" s="31"/>
      <c r="RQQ285" s="31"/>
      <c r="RQR285" s="31"/>
      <c r="RQS285" s="31"/>
      <c r="RQT285" s="31"/>
      <c r="RQU285" s="31"/>
      <c r="RQV285" s="31"/>
      <c r="RQW285" s="31"/>
      <c r="RQX285" s="31"/>
      <c r="RQY285" s="31"/>
      <c r="RQZ285" s="31"/>
      <c r="RRA285" s="31"/>
      <c r="RRB285" s="31"/>
      <c r="RRC285" s="31"/>
      <c r="RRD285" s="31"/>
      <c r="RRE285" s="31"/>
      <c r="RRF285" s="31"/>
      <c r="RRG285" s="31"/>
      <c r="RRH285" s="31"/>
      <c r="RRI285" s="31"/>
      <c r="RRJ285" s="31"/>
      <c r="RRK285" s="31"/>
      <c r="RRL285" s="31"/>
      <c r="RRM285" s="31"/>
      <c r="RRN285" s="31"/>
      <c r="RRO285" s="31"/>
      <c r="RRP285" s="31"/>
      <c r="RRQ285" s="31"/>
      <c r="RRR285" s="31"/>
      <c r="RRS285" s="31"/>
      <c r="RRT285" s="31"/>
      <c r="RRU285" s="31"/>
      <c r="RRV285" s="31"/>
      <c r="RRW285" s="31"/>
      <c r="RRX285" s="31"/>
      <c r="RRY285" s="31"/>
      <c r="RRZ285" s="31"/>
      <c r="RSA285" s="31"/>
      <c r="RSB285" s="31"/>
      <c r="RSC285" s="31"/>
      <c r="RSD285" s="31"/>
      <c r="RSE285" s="31"/>
      <c r="RSF285" s="31"/>
      <c r="RSG285" s="31"/>
      <c r="RSH285" s="31"/>
      <c r="RSI285" s="31"/>
      <c r="RSJ285" s="31"/>
      <c r="RSK285" s="31"/>
      <c r="RSL285" s="31"/>
      <c r="RSM285" s="31"/>
      <c r="RSN285" s="31"/>
      <c r="RSO285" s="31"/>
      <c r="RSP285" s="31"/>
      <c r="RSQ285" s="31"/>
      <c r="RSR285" s="31"/>
      <c r="RSS285" s="31"/>
      <c r="RST285" s="31"/>
      <c r="RSU285" s="31"/>
      <c r="RSV285" s="31"/>
      <c r="RSW285" s="31"/>
      <c r="RSX285" s="31"/>
      <c r="RSY285" s="31"/>
      <c r="RSZ285" s="31"/>
      <c r="RTA285" s="31"/>
      <c r="RTB285" s="31"/>
      <c r="RTC285" s="31"/>
      <c r="RTD285" s="31"/>
      <c r="RTE285" s="31"/>
      <c r="RTF285" s="31"/>
      <c r="RTG285" s="31"/>
      <c r="RTH285" s="31"/>
      <c r="RTI285" s="31"/>
      <c r="RTJ285" s="31"/>
      <c r="RTK285" s="31"/>
      <c r="RTL285" s="31"/>
      <c r="RTM285" s="31"/>
      <c r="RTN285" s="31"/>
      <c r="RTO285" s="31"/>
      <c r="RTP285" s="31"/>
      <c r="RTQ285" s="31"/>
      <c r="RTR285" s="31"/>
      <c r="RTS285" s="31"/>
      <c r="RTT285" s="31"/>
      <c r="RTU285" s="31"/>
      <c r="RTV285" s="31"/>
      <c r="RTW285" s="31"/>
      <c r="RTX285" s="31"/>
      <c r="RTY285" s="31"/>
      <c r="RTZ285" s="31"/>
      <c r="RUA285" s="31"/>
      <c r="RUB285" s="31"/>
      <c r="RUC285" s="31"/>
      <c r="RUD285" s="31"/>
      <c r="RUE285" s="31"/>
      <c r="RUF285" s="31"/>
      <c r="RUG285" s="31"/>
      <c r="RUH285" s="31"/>
      <c r="RUI285" s="31"/>
      <c r="RUJ285" s="31"/>
      <c r="RUK285" s="31"/>
      <c r="RUL285" s="31"/>
      <c r="RUM285" s="31"/>
      <c r="RUN285" s="31"/>
      <c r="RUO285" s="31"/>
      <c r="RUP285" s="31"/>
      <c r="RUQ285" s="31"/>
      <c r="RUR285" s="31"/>
      <c r="RUS285" s="31"/>
      <c r="RUT285" s="31"/>
      <c r="RUU285" s="31"/>
      <c r="RUV285" s="31"/>
      <c r="RUW285" s="31"/>
      <c r="RUX285" s="31"/>
      <c r="RUY285" s="31"/>
      <c r="RUZ285" s="31"/>
      <c r="RVA285" s="31"/>
      <c r="RVB285" s="31"/>
      <c r="RVC285" s="31"/>
      <c r="RVD285" s="31"/>
      <c r="RVE285" s="31"/>
      <c r="RVF285" s="31"/>
      <c r="RVG285" s="31"/>
      <c r="RVH285" s="31"/>
      <c r="RVI285" s="31"/>
      <c r="RVJ285" s="31"/>
      <c r="RVK285" s="31"/>
      <c r="RVL285" s="31"/>
      <c r="RVM285" s="31"/>
      <c r="RVN285" s="31"/>
      <c r="RVO285" s="31"/>
      <c r="RVP285" s="31"/>
      <c r="RVQ285" s="31"/>
      <c r="RVR285" s="31"/>
      <c r="RVS285" s="31"/>
      <c r="RVT285" s="31"/>
      <c r="RVU285" s="31"/>
      <c r="RVV285" s="31"/>
      <c r="RVW285" s="31"/>
      <c r="RVX285" s="31"/>
      <c r="RVY285" s="31"/>
      <c r="RVZ285" s="31"/>
      <c r="RWA285" s="31"/>
      <c r="RWB285" s="31"/>
      <c r="RWC285" s="31"/>
      <c r="RWD285" s="31"/>
      <c r="RWE285" s="31"/>
      <c r="RWF285" s="31"/>
      <c r="RWG285" s="31"/>
      <c r="RWH285" s="31"/>
      <c r="RWI285" s="31"/>
      <c r="RWJ285" s="31"/>
      <c r="RWK285" s="31"/>
      <c r="RWL285" s="31"/>
      <c r="RWM285" s="31"/>
      <c r="RWN285" s="31"/>
      <c r="RWO285" s="31"/>
      <c r="RWP285" s="31"/>
      <c r="RWQ285" s="31"/>
      <c r="RWR285" s="31"/>
      <c r="RWS285" s="31"/>
      <c r="RWT285" s="31"/>
      <c r="RWU285" s="31"/>
      <c r="RWV285" s="31"/>
      <c r="RWW285" s="31"/>
      <c r="RWX285" s="31"/>
      <c r="RWY285" s="31"/>
      <c r="RWZ285" s="31"/>
      <c r="RXA285" s="31"/>
      <c r="RXB285" s="31"/>
      <c r="RXC285" s="31"/>
      <c r="RXD285" s="31"/>
      <c r="RXE285" s="31"/>
      <c r="RXF285" s="31"/>
      <c r="RXG285" s="31"/>
      <c r="RXH285" s="31"/>
      <c r="RXI285" s="31"/>
      <c r="RXJ285" s="31"/>
      <c r="RXK285" s="31"/>
      <c r="RXL285" s="31"/>
      <c r="RXM285" s="31"/>
      <c r="RXN285" s="31"/>
      <c r="RXO285" s="31"/>
      <c r="RXP285" s="31"/>
      <c r="RXQ285" s="31"/>
      <c r="RXR285" s="31"/>
      <c r="RXS285" s="31"/>
      <c r="RXT285" s="31"/>
      <c r="RXU285" s="31"/>
      <c r="RXV285" s="31"/>
      <c r="RXW285" s="31"/>
      <c r="RXX285" s="31"/>
      <c r="RXY285" s="31"/>
      <c r="RXZ285" s="31"/>
      <c r="RYA285" s="31"/>
      <c r="RYB285" s="31"/>
      <c r="RYC285" s="31"/>
      <c r="RYD285" s="31"/>
      <c r="RYE285" s="31"/>
      <c r="RYF285" s="31"/>
      <c r="RYG285" s="31"/>
      <c r="RYH285" s="31"/>
      <c r="RYI285" s="31"/>
      <c r="RYJ285" s="31"/>
      <c r="RYK285" s="31"/>
      <c r="RYL285" s="31"/>
      <c r="RYM285" s="31"/>
      <c r="RYN285" s="31"/>
      <c r="RYO285" s="31"/>
      <c r="RYP285" s="31"/>
      <c r="RYQ285" s="31"/>
      <c r="RYR285" s="31"/>
      <c r="RYS285" s="31"/>
      <c r="RYT285" s="31"/>
      <c r="RYU285" s="31"/>
      <c r="RYV285" s="31"/>
      <c r="RYW285" s="31"/>
      <c r="RYX285" s="31"/>
      <c r="RYY285" s="31"/>
      <c r="RYZ285" s="31"/>
      <c r="RZA285" s="31"/>
      <c r="RZB285" s="31"/>
      <c r="RZC285" s="31"/>
      <c r="RZD285" s="31"/>
      <c r="RZE285" s="31"/>
      <c r="RZF285" s="31"/>
      <c r="RZG285" s="31"/>
      <c r="RZH285" s="31"/>
      <c r="RZI285" s="31"/>
      <c r="RZJ285" s="31"/>
      <c r="RZK285" s="31"/>
      <c r="RZL285" s="31"/>
      <c r="RZM285" s="31"/>
      <c r="RZN285" s="31"/>
      <c r="RZO285" s="31"/>
      <c r="RZP285" s="31"/>
      <c r="RZQ285" s="31"/>
      <c r="RZR285" s="31"/>
      <c r="RZS285" s="31"/>
      <c r="RZT285" s="31"/>
      <c r="RZU285" s="31"/>
      <c r="RZV285" s="31"/>
      <c r="RZW285" s="31"/>
      <c r="RZX285" s="31"/>
      <c r="RZY285" s="31"/>
      <c r="RZZ285" s="31"/>
      <c r="SAA285" s="31"/>
      <c r="SAB285" s="31"/>
      <c r="SAC285" s="31"/>
      <c r="SAD285" s="31"/>
      <c r="SAE285" s="31"/>
      <c r="SAF285" s="31"/>
      <c r="SAG285" s="31"/>
      <c r="SAH285" s="31"/>
      <c r="SAI285" s="31"/>
      <c r="SAJ285" s="31"/>
      <c r="SAK285" s="31"/>
      <c r="SAL285" s="31"/>
      <c r="SAM285" s="31"/>
      <c r="SAN285" s="31"/>
      <c r="SAO285" s="31"/>
      <c r="SAP285" s="31"/>
      <c r="SAQ285" s="31"/>
      <c r="SAR285" s="31"/>
      <c r="SAS285" s="31"/>
      <c r="SAT285" s="31"/>
      <c r="SAU285" s="31"/>
      <c r="SAV285" s="31"/>
      <c r="SAW285" s="31"/>
      <c r="SAX285" s="31"/>
      <c r="SAY285" s="31"/>
      <c r="SAZ285" s="31"/>
      <c r="SBA285" s="31"/>
      <c r="SBB285" s="31"/>
      <c r="SBC285" s="31"/>
      <c r="SBD285" s="31"/>
      <c r="SBE285" s="31"/>
      <c r="SBF285" s="31"/>
      <c r="SBG285" s="31"/>
      <c r="SBH285" s="31"/>
      <c r="SBI285" s="31"/>
      <c r="SBJ285" s="31"/>
      <c r="SBK285" s="31"/>
      <c r="SBL285" s="31"/>
      <c r="SBM285" s="31"/>
      <c r="SBN285" s="31"/>
      <c r="SBO285" s="31"/>
      <c r="SBP285" s="31"/>
      <c r="SBQ285" s="31"/>
      <c r="SBR285" s="31"/>
      <c r="SBS285" s="31"/>
      <c r="SBT285" s="31"/>
      <c r="SBU285" s="31"/>
      <c r="SBV285" s="31"/>
      <c r="SBW285" s="31"/>
      <c r="SBX285" s="31"/>
      <c r="SBY285" s="31"/>
      <c r="SBZ285" s="31"/>
      <c r="SCA285" s="31"/>
      <c r="SCB285" s="31"/>
      <c r="SCC285" s="31"/>
      <c r="SCD285" s="31"/>
      <c r="SCE285" s="31"/>
      <c r="SCF285" s="31"/>
      <c r="SCG285" s="31"/>
      <c r="SCH285" s="31"/>
      <c r="SCI285" s="31"/>
      <c r="SCJ285" s="31"/>
      <c r="SCK285" s="31"/>
      <c r="SCL285" s="31"/>
      <c r="SCM285" s="31"/>
      <c r="SCN285" s="31"/>
      <c r="SCO285" s="31"/>
      <c r="SCP285" s="31"/>
      <c r="SCQ285" s="31"/>
      <c r="SCR285" s="31"/>
      <c r="SCS285" s="31"/>
      <c r="SCT285" s="31"/>
      <c r="SCU285" s="31"/>
      <c r="SCV285" s="31"/>
      <c r="SCW285" s="31"/>
      <c r="SCX285" s="31"/>
      <c r="SCY285" s="31"/>
      <c r="SCZ285" s="31"/>
      <c r="SDA285" s="31"/>
      <c r="SDB285" s="31"/>
      <c r="SDC285" s="31"/>
      <c r="SDD285" s="31"/>
      <c r="SDE285" s="31"/>
      <c r="SDF285" s="31"/>
      <c r="SDG285" s="31"/>
      <c r="SDH285" s="31"/>
      <c r="SDI285" s="31"/>
      <c r="SDJ285" s="31"/>
      <c r="SDK285" s="31"/>
      <c r="SDL285" s="31"/>
      <c r="SDM285" s="31"/>
      <c r="SDN285" s="31"/>
      <c r="SDO285" s="31"/>
      <c r="SDP285" s="31"/>
      <c r="SDQ285" s="31"/>
      <c r="SDR285" s="31"/>
      <c r="SDS285" s="31"/>
      <c r="SDT285" s="31"/>
      <c r="SDU285" s="31"/>
      <c r="SDV285" s="31"/>
      <c r="SDW285" s="31"/>
      <c r="SDX285" s="31"/>
      <c r="SDY285" s="31"/>
      <c r="SDZ285" s="31"/>
      <c r="SEA285" s="31"/>
      <c r="SEB285" s="31"/>
      <c r="SEC285" s="31"/>
      <c r="SED285" s="31"/>
      <c r="SEE285" s="31"/>
      <c r="SEF285" s="31"/>
      <c r="SEG285" s="31"/>
      <c r="SEH285" s="31"/>
      <c r="SEI285" s="31"/>
      <c r="SEJ285" s="31"/>
      <c r="SEK285" s="31"/>
      <c r="SEL285" s="31"/>
      <c r="SEM285" s="31"/>
      <c r="SEN285" s="31"/>
      <c r="SEO285" s="31"/>
      <c r="SEP285" s="31"/>
      <c r="SEQ285" s="31"/>
      <c r="SER285" s="31"/>
      <c r="SES285" s="31"/>
      <c r="SET285" s="31"/>
      <c r="SEU285" s="31"/>
      <c r="SEV285" s="31"/>
      <c r="SEW285" s="31"/>
      <c r="SEX285" s="31"/>
      <c r="SEY285" s="31"/>
      <c r="SEZ285" s="31"/>
      <c r="SFA285" s="31"/>
      <c r="SFB285" s="31"/>
      <c r="SFC285" s="31"/>
      <c r="SFD285" s="31"/>
      <c r="SFE285" s="31"/>
      <c r="SFF285" s="31"/>
      <c r="SFG285" s="31"/>
      <c r="SFH285" s="31"/>
      <c r="SFI285" s="31"/>
      <c r="SFJ285" s="31"/>
      <c r="SFK285" s="31"/>
      <c r="SFL285" s="31"/>
      <c r="SFM285" s="31"/>
      <c r="SFN285" s="31"/>
      <c r="SFO285" s="31"/>
      <c r="SFP285" s="31"/>
      <c r="SFQ285" s="31"/>
      <c r="SFR285" s="31"/>
      <c r="SFS285" s="31"/>
      <c r="SFT285" s="31"/>
      <c r="SFU285" s="31"/>
      <c r="SFV285" s="31"/>
      <c r="SFW285" s="31"/>
      <c r="SFX285" s="31"/>
      <c r="SFY285" s="31"/>
      <c r="SFZ285" s="31"/>
      <c r="SGA285" s="31"/>
      <c r="SGB285" s="31"/>
      <c r="SGC285" s="31"/>
      <c r="SGD285" s="31"/>
      <c r="SGE285" s="31"/>
      <c r="SGF285" s="31"/>
      <c r="SGG285" s="31"/>
      <c r="SGH285" s="31"/>
      <c r="SGI285" s="31"/>
      <c r="SGJ285" s="31"/>
      <c r="SGK285" s="31"/>
      <c r="SGL285" s="31"/>
      <c r="SGM285" s="31"/>
      <c r="SGN285" s="31"/>
      <c r="SGO285" s="31"/>
      <c r="SGP285" s="31"/>
      <c r="SGQ285" s="31"/>
      <c r="SGR285" s="31"/>
      <c r="SGS285" s="31"/>
      <c r="SGT285" s="31"/>
      <c r="SGU285" s="31"/>
      <c r="SGV285" s="31"/>
      <c r="SGW285" s="31"/>
      <c r="SGX285" s="31"/>
      <c r="SGY285" s="31"/>
      <c r="SGZ285" s="31"/>
      <c r="SHA285" s="31"/>
      <c r="SHB285" s="31"/>
      <c r="SHC285" s="31"/>
      <c r="SHD285" s="31"/>
      <c r="SHE285" s="31"/>
      <c r="SHF285" s="31"/>
      <c r="SHG285" s="31"/>
      <c r="SHH285" s="31"/>
      <c r="SHI285" s="31"/>
      <c r="SHJ285" s="31"/>
      <c r="SHK285" s="31"/>
      <c r="SHL285" s="31"/>
      <c r="SHM285" s="31"/>
      <c r="SHN285" s="31"/>
      <c r="SHO285" s="31"/>
      <c r="SHP285" s="31"/>
      <c r="SHQ285" s="31"/>
      <c r="SHR285" s="31"/>
      <c r="SHS285" s="31"/>
      <c r="SHT285" s="31"/>
      <c r="SHU285" s="31"/>
      <c r="SHV285" s="31"/>
      <c r="SHW285" s="31"/>
      <c r="SHX285" s="31"/>
      <c r="SHY285" s="31"/>
      <c r="SHZ285" s="31"/>
      <c r="SIA285" s="31"/>
      <c r="SIB285" s="31"/>
      <c r="SIC285" s="31"/>
      <c r="SID285" s="31"/>
      <c r="SIE285" s="31"/>
      <c r="SIF285" s="31"/>
      <c r="SIG285" s="31"/>
      <c r="SIH285" s="31"/>
      <c r="SII285" s="31"/>
      <c r="SIJ285" s="31"/>
      <c r="SIK285" s="31"/>
      <c r="SIL285" s="31"/>
      <c r="SIM285" s="31"/>
      <c r="SIN285" s="31"/>
      <c r="SIO285" s="31"/>
      <c r="SIP285" s="31"/>
      <c r="SIQ285" s="31"/>
      <c r="SIR285" s="31"/>
      <c r="SIS285" s="31"/>
      <c r="SIT285" s="31"/>
      <c r="SIU285" s="31"/>
      <c r="SIV285" s="31"/>
      <c r="SIW285" s="31"/>
      <c r="SIX285" s="31"/>
      <c r="SIY285" s="31"/>
      <c r="SIZ285" s="31"/>
      <c r="SJA285" s="31"/>
      <c r="SJB285" s="31"/>
      <c r="SJC285" s="31"/>
      <c r="SJD285" s="31"/>
      <c r="SJE285" s="31"/>
      <c r="SJF285" s="31"/>
      <c r="SJG285" s="31"/>
      <c r="SJH285" s="31"/>
      <c r="SJI285" s="31"/>
      <c r="SJJ285" s="31"/>
      <c r="SJK285" s="31"/>
      <c r="SJL285" s="31"/>
      <c r="SJM285" s="31"/>
      <c r="SJN285" s="31"/>
      <c r="SJO285" s="31"/>
      <c r="SJP285" s="31"/>
      <c r="SJQ285" s="31"/>
      <c r="SJR285" s="31"/>
      <c r="SJS285" s="31"/>
      <c r="SJT285" s="31"/>
      <c r="SJU285" s="31"/>
      <c r="SJV285" s="31"/>
      <c r="SJW285" s="31"/>
      <c r="SJX285" s="31"/>
      <c r="SJY285" s="31"/>
      <c r="SJZ285" s="31"/>
      <c r="SKA285" s="31"/>
      <c r="SKB285" s="31"/>
      <c r="SKC285" s="31"/>
      <c r="SKD285" s="31"/>
      <c r="SKE285" s="31"/>
      <c r="SKF285" s="31"/>
      <c r="SKG285" s="31"/>
      <c r="SKH285" s="31"/>
      <c r="SKI285" s="31"/>
      <c r="SKJ285" s="31"/>
      <c r="SKK285" s="31"/>
      <c r="SKL285" s="31"/>
      <c r="SKM285" s="31"/>
      <c r="SKN285" s="31"/>
      <c r="SKO285" s="31"/>
      <c r="SKP285" s="31"/>
      <c r="SKQ285" s="31"/>
      <c r="SKR285" s="31"/>
      <c r="SKS285" s="31"/>
      <c r="SKT285" s="31"/>
      <c r="SKU285" s="31"/>
      <c r="SKV285" s="31"/>
      <c r="SKW285" s="31"/>
      <c r="SKX285" s="31"/>
      <c r="SKY285" s="31"/>
      <c r="SKZ285" s="31"/>
      <c r="SLA285" s="31"/>
      <c r="SLB285" s="31"/>
      <c r="SLC285" s="31"/>
      <c r="SLD285" s="31"/>
      <c r="SLE285" s="31"/>
      <c r="SLF285" s="31"/>
      <c r="SLG285" s="31"/>
      <c r="SLH285" s="31"/>
      <c r="SLI285" s="31"/>
      <c r="SLJ285" s="31"/>
      <c r="SLK285" s="31"/>
      <c r="SLL285" s="31"/>
      <c r="SLM285" s="31"/>
      <c r="SLN285" s="31"/>
      <c r="SLO285" s="31"/>
      <c r="SLP285" s="31"/>
      <c r="SLQ285" s="31"/>
      <c r="SLR285" s="31"/>
      <c r="SLS285" s="31"/>
      <c r="SLT285" s="31"/>
      <c r="SLU285" s="31"/>
      <c r="SLV285" s="31"/>
      <c r="SLW285" s="31"/>
      <c r="SLX285" s="31"/>
      <c r="SLY285" s="31"/>
      <c r="SLZ285" s="31"/>
      <c r="SMA285" s="31"/>
      <c r="SMB285" s="31"/>
      <c r="SMC285" s="31"/>
      <c r="SMD285" s="31"/>
      <c r="SME285" s="31"/>
      <c r="SMF285" s="31"/>
      <c r="SMG285" s="31"/>
      <c r="SMH285" s="31"/>
      <c r="SMI285" s="31"/>
      <c r="SMJ285" s="31"/>
      <c r="SMK285" s="31"/>
      <c r="SML285" s="31"/>
      <c r="SMM285" s="31"/>
      <c r="SMN285" s="31"/>
      <c r="SMO285" s="31"/>
      <c r="SMP285" s="31"/>
      <c r="SMQ285" s="31"/>
      <c r="SMR285" s="31"/>
      <c r="SMS285" s="31"/>
      <c r="SMT285" s="31"/>
      <c r="SMU285" s="31"/>
      <c r="SMV285" s="31"/>
      <c r="SMW285" s="31"/>
      <c r="SMX285" s="31"/>
      <c r="SMY285" s="31"/>
      <c r="SMZ285" s="31"/>
      <c r="SNA285" s="31"/>
      <c r="SNB285" s="31"/>
      <c r="SNC285" s="31"/>
      <c r="SND285" s="31"/>
      <c r="SNE285" s="31"/>
      <c r="SNF285" s="31"/>
      <c r="SNG285" s="31"/>
      <c r="SNH285" s="31"/>
      <c r="SNI285" s="31"/>
      <c r="SNJ285" s="31"/>
      <c r="SNK285" s="31"/>
      <c r="SNL285" s="31"/>
      <c r="SNM285" s="31"/>
      <c r="SNN285" s="31"/>
      <c r="SNO285" s="31"/>
      <c r="SNP285" s="31"/>
      <c r="SNQ285" s="31"/>
      <c r="SNR285" s="31"/>
      <c r="SNS285" s="31"/>
      <c r="SNT285" s="31"/>
      <c r="SNU285" s="31"/>
      <c r="SNV285" s="31"/>
      <c r="SNW285" s="31"/>
      <c r="SNX285" s="31"/>
      <c r="SNY285" s="31"/>
      <c r="SNZ285" s="31"/>
      <c r="SOA285" s="31"/>
      <c r="SOB285" s="31"/>
      <c r="SOC285" s="31"/>
      <c r="SOD285" s="31"/>
      <c r="SOE285" s="31"/>
      <c r="SOF285" s="31"/>
      <c r="SOG285" s="31"/>
      <c r="SOH285" s="31"/>
      <c r="SOI285" s="31"/>
      <c r="SOJ285" s="31"/>
      <c r="SOK285" s="31"/>
      <c r="SOL285" s="31"/>
      <c r="SOM285" s="31"/>
      <c r="SON285" s="31"/>
      <c r="SOO285" s="31"/>
      <c r="SOP285" s="31"/>
      <c r="SOQ285" s="31"/>
      <c r="SOR285" s="31"/>
      <c r="SOS285" s="31"/>
      <c r="SOT285" s="31"/>
      <c r="SOU285" s="31"/>
      <c r="SOV285" s="31"/>
      <c r="SOW285" s="31"/>
      <c r="SOX285" s="31"/>
      <c r="SOY285" s="31"/>
      <c r="SOZ285" s="31"/>
      <c r="SPA285" s="31"/>
      <c r="SPB285" s="31"/>
      <c r="SPC285" s="31"/>
      <c r="SPD285" s="31"/>
      <c r="SPE285" s="31"/>
      <c r="SPF285" s="31"/>
      <c r="SPG285" s="31"/>
      <c r="SPH285" s="31"/>
      <c r="SPI285" s="31"/>
      <c r="SPJ285" s="31"/>
      <c r="SPK285" s="31"/>
      <c r="SPL285" s="31"/>
      <c r="SPM285" s="31"/>
      <c r="SPN285" s="31"/>
      <c r="SPO285" s="31"/>
      <c r="SPP285" s="31"/>
      <c r="SPQ285" s="31"/>
      <c r="SPR285" s="31"/>
      <c r="SPS285" s="31"/>
      <c r="SPT285" s="31"/>
      <c r="SPU285" s="31"/>
      <c r="SPV285" s="31"/>
      <c r="SPW285" s="31"/>
      <c r="SPX285" s="31"/>
      <c r="SPY285" s="31"/>
      <c r="SPZ285" s="31"/>
      <c r="SQA285" s="31"/>
      <c r="SQB285" s="31"/>
      <c r="SQC285" s="31"/>
      <c r="SQD285" s="31"/>
      <c r="SQE285" s="31"/>
      <c r="SQF285" s="31"/>
      <c r="SQG285" s="31"/>
      <c r="SQH285" s="31"/>
      <c r="SQI285" s="31"/>
      <c r="SQJ285" s="31"/>
      <c r="SQK285" s="31"/>
      <c r="SQL285" s="31"/>
      <c r="SQM285" s="31"/>
      <c r="SQN285" s="31"/>
      <c r="SQO285" s="31"/>
      <c r="SQP285" s="31"/>
      <c r="SQQ285" s="31"/>
      <c r="SQR285" s="31"/>
      <c r="SQS285" s="31"/>
      <c r="SQT285" s="31"/>
      <c r="SQU285" s="31"/>
      <c r="SQV285" s="31"/>
      <c r="SQW285" s="31"/>
      <c r="SQX285" s="31"/>
      <c r="SQY285" s="31"/>
      <c r="SQZ285" s="31"/>
      <c r="SRA285" s="31"/>
      <c r="SRB285" s="31"/>
      <c r="SRC285" s="31"/>
      <c r="SRD285" s="31"/>
      <c r="SRE285" s="31"/>
      <c r="SRF285" s="31"/>
      <c r="SRG285" s="31"/>
      <c r="SRH285" s="31"/>
      <c r="SRI285" s="31"/>
      <c r="SRJ285" s="31"/>
      <c r="SRK285" s="31"/>
      <c r="SRL285" s="31"/>
      <c r="SRM285" s="31"/>
      <c r="SRN285" s="31"/>
      <c r="SRO285" s="31"/>
      <c r="SRP285" s="31"/>
      <c r="SRQ285" s="31"/>
      <c r="SRR285" s="31"/>
      <c r="SRS285" s="31"/>
      <c r="SRT285" s="31"/>
      <c r="SRU285" s="31"/>
      <c r="SRV285" s="31"/>
      <c r="SRW285" s="31"/>
      <c r="SRX285" s="31"/>
      <c r="SRY285" s="31"/>
      <c r="SRZ285" s="31"/>
      <c r="SSA285" s="31"/>
      <c r="SSB285" s="31"/>
      <c r="SSC285" s="31"/>
      <c r="SSD285" s="31"/>
      <c r="SSE285" s="31"/>
      <c r="SSF285" s="31"/>
      <c r="SSG285" s="31"/>
      <c r="SSH285" s="31"/>
      <c r="SSI285" s="31"/>
      <c r="SSJ285" s="31"/>
      <c r="SSK285" s="31"/>
      <c r="SSL285" s="31"/>
      <c r="SSM285" s="31"/>
      <c r="SSN285" s="31"/>
      <c r="SSO285" s="31"/>
      <c r="SSP285" s="31"/>
      <c r="SSQ285" s="31"/>
      <c r="SSR285" s="31"/>
      <c r="SSS285" s="31"/>
      <c r="SST285" s="31"/>
      <c r="SSU285" s="31"/>
      <c r="SSV285" s="31"/>
      <c r="SSW285" s="31"/>
      <c r="SSX285" s="31"/>
      <c r="SSY285" s="31"/>
      <c r="SSZ285" s="31"/>
      <c r="STA285" s="31"/>
      <c r="STB285" s="31"/>
      <c r="STC285" s="31"/>
      <c r="STD285" s="31"/>
      <c r="STE285" s="31"/>
      <c r="STF285" s="31"/>
      <c r="STG285" s="31"/>
      <c r="STH285" s="31"/>
      <c r="STI285" s="31"/>
      <c r="STJ285" s="31"/>
      <c r="STK285" s="31"/>
      <c r="STL285" s="31"/>
      <c r="STM285" s="31"/>
      <c r="STN285" s="31"/>
      <c r="STO285" s="31"/>
      <c r="STP285" s="31"/>
      <c r="STQ285" s="31"/>
      <c r="STR285" s="31"/>
      <c r="STS285" s="31"/>
      <c r="STT285" s="31"/>
      <c r="STU285" s="31"/>
      <c r="STV285" s="31"/>
      <c r="STW285" s="31"/>
      <c r="STX285" s="31"/>
      <c r="STY285" s="31"/>
      <c r="STZ285" s="31"/>
      <c r="SUA285" s="31"/>
      <c r="SUB285" s="31"/>
      <c r="SUC285" s="31"/>
      <c r="SUD285" s="31"/>
      <c r="SUE285" s="31"/>
      <c r="SUF285" s="31"/>
      <c r="SUG285" s="31"/>
      <c r="SUH285" s="31"/>
      <c r="SUI285" s="31"/>
      <c r="SUJ285" s="31"/>
      <c r="SUK285" s="31"/>
      <c r="SUL285" s="31"/>
      <c r="SUM285" s="31"/>
      <c r="SUN285" s="31"/>
      <c r="SUO285" s="31"/>
      <c r="SUP285" s="31"/>
      <c r="SUQ285" s="31"/>
      <c r="SUR285" s="31"/>
      <c r="SUS285" s="31"/>
      <c r="SUT285" s="31"/>
      <c r="SUU285" s="31"/>
      <c r="SUV285" s="31"/>
      <c r="SUW285" s="31"/>
      <c r="SUX285" s="31"/>
      <c r="SUY285" s="31"/>
      <c r="SUZ285" s="31"/>
      <c r="SVA285" s="31"/>
      <c r="SVB285" s="31"/>
      <c r="SVC285" s="31"/>
      <c r="SVD285" s="31"/>
      <c r="SVE285" s="31"/>
      <c r="SVF285" s="31"/>
      <c r="SVG285" s="31"/>
      <c r="SVH285" s="31"/>
      <c r="SVI285" s="31"/>
      <c r="SVJ285" s="31"/>
      <c r="SVK285" s="31"/>
      <c r="SVL285" s="31"/>
      <c r="SVM285" s="31"/>
      <c r="SVN285" s="31"/>
      <c r="SVO285" s="31"/>
      <c r="SVP285" s="31"/>
      <c r="SVQ285" s="31"/>
      <c r="SVR285" s="31"/>
      <c r="SVS285" s="31"/>
      <c r="SVT285" s="31"/>
      <c r="SVU285" s="31"/>
      <c r="SVV285" s="31"/>
      <c r="SVW285" s="31"/>
      <c r="SVX285" s="31"/>
      <c r="SVY285" s="31"/>
      <c r="SVZ285" s="31"/>
      <c r="SWA285" s="31"/>
      <c r="SWB285" s="31"/>
      <c r="SWC285" s="31"/>
      <c r="SWD285" s="31"/>
      <c r="SWE285" s="31"/>
      <c r="SWF285" s="31"/>
      <c r="SWG285" s="31"/>
      <c r="SWH285" s="31"/>
      <c r="SWI285" s="31"/>
      <c r="SWJ285" s="31"/>
      <c r="SWK285" s="31"/>
      <c r="SWL285" s="31"/>
      <c r="SWM285" s="31"/>
      <c r="SWN285" s="31"/>
      <c r="SWO285" s="31"/>
      <c r="SWP285" s="31"/>
      <c r="SWQ285" s="31"/>
      <c r="SWR285" s="31"/>
      <c r="SWS285" s="31"/>
      <c r="SWT285" s="31"/>
      <c r="SWU285" s="31"/>
      <c r="SWV285" s="31"/>
      <c r="SWW285" s="31"/>
      <c r="SWX285" s="31"/>
      <c r="SWY285" s="31"/>
      <c r="SWZ285" s="31"/>
      <c r="SXA285" s="31"/>
      <c r="SXB285" s="31"/>
      <c r="SXC285" s="31"/>
      <c r="SXD285" s="31"/>
      <c r="SXE285" s="31"/>
      <c r="SXF285" s="31"/>
      <c r="SXG285" s="31"/>
      <c r="SXH285" s="31"/>
      <c r="SXI285" s="31"/>
      <c r="SXJ285" s="31"/>
      <c r="SXK285" s="31"/>
      <c r="SXL285" s="31"/>
      <c r="SXM285" s="31"/>
      <c r="SXN285" s="31"/>
      <c r="SXO285" s="31"/>
      <c r="SXP285" s="31"/>
      <c r="SXQ285" s="31"/>
      <c r="SXR285" s="31"/>
      <c r="SXS285" s="31"/>
      <c r="SXT285" s="31"/>
      <c r="SXU285" s="31"/>
      <c r="SXV285" s="31"/>
      <c r="SXW285" s="31"/>
      <c r="SXX285" s="31"/>
      <c r="SXY285" s="31"/>
      <c r="SXZ285" s="31"/>
      <c r="SYA285" s="31"/>
      <c r="SYB285" s="31"/>
      <c r="SYC285" s="31"/>
      <c r="SYD285" s="31"/>
      <c r="SYE285" s="31"/>
      <c r="SYF285" s="31"/>
      <c r="SYG285" s="31"/>
      <c r="SYH285" s="31"/>
      <c r="SYI285" s="31"/>
      <c r="SYJ285" s="31"/>
      <c r="SYK285" s="31"/>
      <c r="SYL285" s="31"/>
      <c r="SYM285" s="31"/>
      <c r="SYN285" s="31"/>
      <c r="SYO285" s="31"/>
      <c r="SYP285" s="31"/>
      <c r="SYQ285" s="31"/>
      <c r="SYR285" s="31"/>
      <c r="SYS285" s="31"/>
      <c r="SYT285" s="31"/>
      <c r="SYU285" s="31"/>
      <c r="SYV285" s="31"/>
      <c r="SYW285" s="31"/>
      <c r="SYX285" s="31"/>
      <c r="SYY285" s="31"/>
      <c r="SYZ285" s="31"/>
      <c r="SZA285" s="31"/>
      <c r="SZB285" s="31"/>
      <c r="SZC285" s="31"/>
      <c r="SZD285" s="31"/>
      <c r="SZE285" s="31"/>
      <c r="SZF285" s="31"/>
      <c r="SZG285" s="31"/>
      <c r="SZH285" s="31"/>
      <c r="SZI285" s="31"/>
      <c r="SZJ285" s="31"/>
      <c r="SZK285" s="31"/>
      <c r="SZL285" s="31"/>
      <c r="SZM285" s="31"/>
      <c r="SZN285" s="31"/>
      <c r="SZO285" s="31"/>
      <c r="SZP285" s="31"/>
      <c r="SZQ285" s="31"/>
      <c r="SZR285" s="31"/>
      <c r="SZS285" s="31"/>
      <c r="SZT285" s="31"/>
      <c r="SZU285" s="31"/>
      <c r="SZV285" s="31"/>
      <c r="SZW285" s="31"/>
      <c r="SZX285" s="31"/>
      <c r="SZY285" s="31"/>
      <c r="SZZ285" s="31"/>
      <c r="TAA285" s="31"/>
      <c r="TAB285" s="31"/>
      <c r="TAC285" s="31"/>
      <c r="TAD285" s="31"/>
      <c r="TAE285" s="31"/>
      <c r="TAF285" s="31"/>
      <c r="TAG285" s="31"/>
      <c r="TAH285" s="31"/>
      <c r="TAI285" s="31"/>
      <c r="TAJ285" s="31"/>
      <c r="TAK285" s="31"/>
      <c r="TAL285" s="31"/>
      <c r="TAM285" s="31"/>
      <c r="TAN285" s="31"/>
      <c r="TAO285" s="31"/>
      <c r="TAP285" s="31"/>
      <c r="TAQ285" s="31"/>
      <c r="TAR285" s="31"/>
      <c r="TAS285" s="31"/>
      <c r="TAT285" s="31"/>
      <c r="TAU285" s="31"/>
      <c r="TAV285" s="31"/>
      <c r="TAW285" s="31"/>
      <c r="TAX285" s="31"/>
      <c r="TAY285" s="31"/>
      <c r="TAZ285" s="31"/>
      <c r="TBA285" s="31"/>
      <c r="TBB285" s="31"/>
      <c r="TBC285" s="31"/>
      <c r="TBD285" s="31"/>
      <c r="TBE285" s="31"/>
      <c r="TBF285" s="31"/>
      <c r="TBG285" s="31"/>
      <c r="TBH285" s="31"/>
      <c r="TBI285" s="31"/>
      <c r="TBJ285" s="31"/>
      <c r="TBK285" s="31"/>
      <c r="TBL285" s="31"/>
      <c r="TBM285" s="31"/>
      <c r="TBN285" s="31"/>
      <c r="TBO285" s="31"/>
      <c r="TBP285" s="31"/>
      <c r="TBQ285" s="31"/>
      <c r="TBR285" s="31"/>
      <c r="TBS285" s="31"/>
      <c r="TBT285" s="31"/>
      <c r="TBU285" s="31"/>
      <c r="TBV285" s="31"/>
      <c r="TBW285" s="31"/>
      <c r="TBX285" s="31"/>
      <c r="TBY285" s="31"/>
      <c r="TBZ285" s="31"/>
      <c r="TCA285" s="31"/>
      <c r="TCB285" s="31"/>
      <c r="TCC285" s="31"/>
      <c r="TCD285" s="31"/>
      <c r="TCE285" s="31"/>
      <c r="TCF285" s="31"/>
      <c r="TCG285" s="31"/>
      <c r="TCH285" s="31"/>
      <c r="TCI285" s="31"/>
      <c r="TCJ285" s="31"/>
      <c r="TCK285" s="31"/>
      <c r="TCL285" s="31"/>
      <c r="TCM285" s="31"/>
      <c r="TCN285" s="31"/>
      <c r="TCO285" s="31"/>
      <c r="TCP285" s="31"/>
      <c r="TCQ285" s="31"/>
      <c r="TCR285" s="31"/>
      <c r="TCS285" s="31"/>
      <c r="TCT285" s="31"/>
      <c r="TCU285" s="31"/>
      <c r="TCV285" s="31"/>
      <c r="TCW285" s="31"/>
      <c r="TCX285" s="31"/>
      <c r="TCY285" s="31"/>
      <c r="TCZ285" s="31"/>
      <c r="TDA285" s="31"/>
      <c r="TDB285" s="31"/>
      <c r="TDC285" s="31"/>
      <c r="TDD285" s="31"/>
      <c r="TDE285" s="31"/>
      <c r="TDF285" s="31"/>
      <c r="TDG285" s="31"/>
      <c r="TDH285" s="31"/>
      <c r="TDI285" s="31"/>
      <c r="TDJ285" s="31"/>
      <c r="TDK285" s="31"/>
      <c r="TDL285" s="31"/>
      <c r="TDM285" s="31"/>
      <c r="TDN285" s="31"/>
      <c r="TDO285" s="31"/>
      <c r="TDP285" s="31"/>
      <c r="TDQ285" s="31"/>
      <c r="TDR285" s="31"/>
      <c r="TDS285" s="31"/>
      <c r="TDT285" s="31"/>
      <c r="TDU285" s="31"/>
      <c r="TDV285" s="31"/>
      <c r="TDW285" s="31"/>
      <c r="TDX285" s="31"/>
      <c r="TDY285" s="31"/>
      <c r="TDZ285" s="31"/>
      <c r="TEA285" s="31"/>
      <c r="TEB285" s="31"/>
      <c r="TEC285" s="31"/>
      <c r="TED285" s="31"/>
      <c r="TEE285" s="31"/>
      <c r="TEF285" s="31"/>
      <c r="TEG285" s="31"/>
      <c r="TEH285" s="31"/>
      <c r="TEI285" s="31"/>
      <c r="TEJ285" s="31"/>
      <c r="TEK285" s="31"/>
      <c r="TEL285" s="31"/>
      <c r="TEM285" s="31"/>
      <c r="TEN285" s="31"/>
      <c r="TEO285" s="31"/>
      <c r="TEP285" s="31"/>
      <c r="TEQ285" s="31"/>
      <c r="TER285" s="31"/>
      <c r="TES285" s="31"/>
      <c r="TET285" s="31"/>
      <c r="TEU285" s="31"/>
      <c r="TEV285" s="31"/>
      <c r="TEW285" s="31"/>
      <c r="TEX285" s="31"/>
      <c r="TEY285" s="31"/>
      <c r="TEZ285" s="31"/>
      <c r="TFA285" s="31"/>
      <c r="TFB285" s="31"/>
      <c r="TFC285" s="31"/>
      <c r="TFD285" s="31"/>
      <c r="TFE285" s="31"/>
      <c r="TFF285" s="31"/>
      <c r="TFG285" s="31"/>
      <c r="TFH285" s="31"/>
      <c r="TFI285" s="31"/>
      <c r="TFJ285" s="31"/>
      <c r="TFK285" s="31"/>
      <c r="TFL285" s="31"/>
      <c r="TFM285" s="31"/>
      <c r="TFN285" s="31"/>
      <c r="TFO285" s="31"/>
      <c r="TFP285" s="31"/>
      <c r="TFQ285" s="31"/>
      <c r="TFR285" s="31"/>
      <c r="TFS285" s="31"/>
      <c r="TFT285" s="31"/>
      <c r="TFU285" s="31"/>
      <c r="TFV285" s="31"/>
      <c r="TFW285" s="31"/>
      <c r="TFX285" s="31"/>
      <c r="TFY285" s="31"/>
      <c r="TFZ285" s="31"/>
      <c r="TGA285" s="31"/>
      <c r="TGB285" s="31"/>
      <c r="TGC285" s="31"/>
      <c r="TGD285" s="31"/>
      <c r="TGE285" s="31"/>
      <c r="TGF285" s="31"/>
      <c r="TGG285" s="31"/>
      <c r="TGH285" s="31"/>
      <c r="TGI285" s="31"/>
      <c r="TGJ285" s="31"/>
      <c r="TGK285" s="31"/>
      <c r="TGL285" s="31"/>
      <c r="TGM285" s="31"/>
      <c r="TGN285" s="31"/>
      <c r="TGO285" s="31"/>
      <c r="TGP285" s="31"/>
      <c r="TGQ285" s="31"/>
      <c r="TGR285" s="31"/>
      <c r="TGS285" s="31"/>
      <c r="TGT285" s="31"/>
      <c r="TGU285" s="31"/>
      <c r="TGV285" s="31"/>
      <c r="TGW285" s="31"/>
      <c r="TGX285" s="31"/>
      <c r="TGY285" s="31"/>
      <c r="TGZ285" s="31"/>
      <c r="THA285" s="31"/>
      <c r="THB285" s="31"/>
      <c r="THC285" s="31"/>
      <c r="THD285" s="31"/>
      <c r="THE285" s="31"/>
      <c r="THF285" s="31"/>
      <c r="THG285" s="31"/>
      <c r="THH285" s="31"/>
      <c r="THI285" s="31"/>
      <c r="THJ285" s="31"/>
      <c r="THK285" s="31"/>
      <c r="THL285" s="31"/>
      <c r="THM285" s="31"/>
      <c r="THN285" s="31"/>
      <c r="THO285" s="31"/>
      <c r="THP285" s="31"/>
      <c r="THQ285" s="31"/>
      <c r="THR285" s="31"/>
      <c r="THS285" s="31"/>
      <c r="THT285" s="31"/>
      <c r="THU285" s="31"/>
      <c r="THV285" s="31"/>
      <c r="THW285" s="31"/>
      <c r="THX285" s="31"/>
      <c r="THY285" s="31"/>
      <c r="THZ285" s="31"/>
      <c r="TIA285" s="31"/>
      <c r="TIB285" s="31"/>
      <c r="TIC285" s="31"/>
      <c r="TID285" s="31"/>
      <c r="TIE285" s="31"/>
      <c r="TIF285" s="31"/>
      <c r="TIG285" s="31"/>
      <c r="TIH285" s="31"/>
      <c r="TII285" s="31"/>
      <c r="TIJ285" s="31"/>
      <c r="TIK285" s="31"/>
      <c r="TIL285" s="31"/>
      <c r="TIM285" s="31"/>
      <c r="TIN285" s="31"/>
      <c r="TIO285" s="31"/>
      <c r="TIP285" s="31"/>
      <c r="TIQ285" s="31"/>
      <c r="TIR285" s="31"/>
      <c r="TIS285" s="31"/>
      <c r="TIT285" s="31"/>
      <c r="TIU285" s="31"/>
      <c r="TIV285" s="31"/>
      <c r="TIW285" s="31"/>
      <c r="TIX285" s="31"/>
      <c r="TIY285" s="31"/>
      <c r="TIZ285" s="31"/>
      <c r="TJA285" s="31"/>
      <c r="TJB285" s="31"/>
      <c r="TJC285" s="31"/>
      <c r="TJD285" s="31"/>
      <c r="TJE285" s="31"/>
      <c r="TJF285" s="31"/>
      <c r="TJG285" s="31"/>
      <c r="TJH285" s="31"/>
      <c r="TJI285" s="31"/>
      <c r="TJJ285" s="31"/>
      <c r="TJK285" s="31"/>
      <c r="TJL285" s="31"/>
      <c r="TJM285" s="31"/>
      <c r="TJN285" s="31"/>
      <c r="TJO285" s="31"/>
      <c r="TJP285" s="31"/>
      <c r="TJQ285" s="31"/>
      <c r="TJR285" s="31"/>
      <c r="TJS285" s="31"/>
      <c r="TJT285" s="31"/>
      <c r="TJU285" s="31"/>
      <c r="TJV285" s="31"/>
      <c r="TJW285" s="31"/>
      <c r="TJX285" s="31"/>
      <c r="TJY285" s="31"/>
      <c r="TJZ285" s="31"/>
      <c r="TKA285" s="31"/>
      <c r="TKB285" s="31"/>
      <c r="TKC285" s="31"/>
      <c r="TKD285" s="31"/>
      <c r="TKE285" s="31"/>
      <c r="TKF285" s="31"/>
      <c r="TKG285" s="31"/>
      <c r="TKH285" s="31"/>
      <c r="TKI285" s="31"/>
      <c r="TKJ285" s="31"/>
      <c r="TKK285" s="31"/>
      <c r="TKL285" s="31"/>
      <c r="TKM285" s="31"/>
      <c r="TKN285" s="31"/>
      <c r="TKO285" s="31"/>
      <c r="TKP285" s="31"/>
      <c r="TKQ285" s="31"/>
      <c r="TKR285" s="31"/>
      <c r="TKS285" s="31"/>
      <c r="TKT285" s="31"/>
      <c r="TKU285" s="31"/>
      <c r="TKV285" s="31"/>
      <c r="TKW285" s="31"/>
      <c r="TKX285" s="31"/>
      <c r="TKY285" s="31"/>
      <c r="TKZ285" s="31"/>
      <c r="TLA285" s="31"/>
      <c r="TLB285" s="31"/>
      <c r="TLC285" s="31"/>
      <c r="TLD285" s="31"/>
      <c r="TLE285" s="31"/>
      <c r="TLF285" s="31"/>
      <c r="TLG285" s="31"/>
      <c r="TLH285" s="31"/>
      <c r="TLI285" s="31"/>
      <c r="TLJ285" s="31"/>
      <c r="TLK285" s="31"/>
      <c r="TLL285" s="31"/>
      <c r="TLM285" s="31"/>
      <c r="TLN285" s="31"/>
      <c r="TLO285" s="31"/>
      <c r="TLP285" s="31"/>
      <c r="TLQ285" s="31"/>
      <c r="TLR285" s="31"/>
      <c r="TLS285" s="31"/>
      <c r="TLT285" s="31"/>
      <c r="TLU285" s="31"/>
      <c r="TLV285" s="31"/>
      <c r="TLW285" s="31"/>
      <c r="TLX285" s="31"/>
      <c r="TLY285" s="31"/>
      <c r="TLZ285" s="31"/>
      <c r="TMA285" s="31"/>
      <c r="TMB285" s="31"/>
      <c r="TMC285" s="31"/>
      <c r="TMD285" s="31"/>
      <c r="TME285" s="31"/>
      <c r="TMF285" s="31"/>
      <c r="TMG285" s="31"/>
      <c r="TMH285" s="31"/>
      <c r="TMI285" s="31"/>
      <c r="TMJ285" s="31"/>
      <c r="TMK285" s="31"/>
      <c r="TML285" s="31"/>
      <c r="TMM285" s="31"/>
      <c r="TMN285" s="31"/>
      <c r="TMO285" s="31"/>
      <c r="TMP285" s="31"/>
      <c r="TMQ285" s="31"/>
      <c r="TMR285" s="31"/>
      <c r="TMS285" s="31"/>
      <c r="TMT285" s="31"/>
      <c r="TMU285" s="31"/>
      <c r="TMV285" s="31"/>
      <c r="TMW285" s="31"/>
      <c r="TMX285" s="31"/>
      <c r="TMY285" s="31"/>
      <c r="TMZ285" s="31"/>
      <c r="TNA285" s="31"/>
      <c r="TNB285" s="31"/>
      <c r="TNC285" s="31"/>
      <c r="TND285" s="31"/>
      <c r="TNE285" s="31"/>
      <c r="TNF285" s="31"/>
      <c r="TNG285" s="31"/>
      <c r="TNH285" s="31"/>
      <c r="TNI285" s="31"/>
      <c r="TNJ285" s="31"/>
      <c r="TNK285" s="31"/>
      <c r="TNL285" s="31"/>
      <c r="TNM285" s="31"/>
      <c r="TNN285" s="31"/>
      <c r="TNO285" s="31"/>
      <c r="TNP285" s="31"/>
      <c r="TNQ285" s="31"/>
      <c r="TNR285" s="31"/>
      <c r="TNS285" s="31"/>
      <c r="TNT285" s="31"/>
      <c r="TNU285" s="31"/>
      <c r="TNV285" s="31"/>
      <c r="TNW285" s="31"/>
      <c r="TNX285" s="31"/>
      <c r="TNY285" s="31"/>
      <c r="TNZ285" s="31"/>
      <c r="TOA285" s="31"/>
      <c r="TOB285" s="31"/>
      <c r="TOC285" s="31"/>
      <c r="TOD285" s="31"/>
      <c r="TOE285" s="31"/>
      <c r="TOF285" s="31"/>
      <c r="TOG285" s="31"/>
      <c r="TOH285" s="31"/>
      <c r="TOI285" s="31"/>
      <c r="TOJ285" s="31"/>
      <c r="TOK285" s="31"/>
      <c r="TOL285" s="31"/>
      <c r="TOM285" s="31"/>
      <c r="TON285" s="31"/>
      <c r="TOO285" s="31"/>
      <c r="TOP285" s="31"/>
      <c r="TOQ285" s="31"/>
      <c r="TOR285" s="31"/>
      <c r="TOS285" s="31"/>
      <c r="TOT285" s="31"/>
      <c r="TOU285" s="31"/>
      <c r="TOV285" s="31"/>
      <c r="TOW285" s="31"/>
      <c r="TOX285" s="31"/>
      <c r="TOY285" s="31"/>
      <c r="TOZ285" s="31"/>
      <c r="TPA285" s="31"/>
      <c r="TPB285" s="31"/>
      <c r="TPC285" s="31"/>
      <c r="TPD285" s="31"/>
      <c r="TPE285" s="31"/>
      <c r="TPF285" s="31"/>
      <c r="TPG285" s="31"/>
      <c r="TPH285" s="31"/>
      <c r="TPI285" s="31"/>
      <c r="TPJ285" s="31"/>
      <c r="TPK285" s="31"/>
      <c r="TPL285" s="31"/>
      <c r="TPM285" s="31"/>
      <c r="TPN285" s="31"/>
      <c r="TPO285" s="31"/>
      <c r="TPP285" s="31"/>
      <c r="TPQ285" s="31"/>
      <c r="TPR285" s="31"/>
      <c r="TPS285" s="31"/>
      <c r="TPT285" s="31"/>
      <c r="TPU285" s="31"/>
      <c r="TPV285" s="31"/>
      <c r="TPW285" s="31"/>
      <c r="TPX285" s="31"/>
      <c r="TPY285" s="31"/>
      <c r="TPZ285" s="31"/>
      <c r="TQA285" s="31"/>
      <c r="TQB285" s="31"/>
      <c r="TQC285" s="31"/>
      <c r="TQD285" s="31"/>
      <c r="TQE285" s="31"/>
      <c r="TQF285" s="31"/>
      <c r="TQG285" s="31"/>
      <c r="TQH285" s="31"/>
      <c r="TQI285" s="31"/>
      <c r="TQJ285" s="31"/>
      <c r="TQK285" s="31"/>
      <c r="TQL285" s="31"/>
      <c r="TQM285" s="31"/>
      <c r="TQN285" s="31"/>
      <c r="TQO285" s="31"/>
      <c r="TQP285" s="31"/>
      <c r="TQQ285" s="31"/>
      <c r="TQR285" s="31"/>
      <c r="TQS285" s="31"/>
      <c r="TQT285" s="31"/>
      <c r="TQU285" s="31"/>
      <c r="TQV285" s="31"/>
      <c r="TQW285" s="31"/>
      <c r="TQX285" s="31"/>
      <c r="TQY285" s="31"/>
      <c r="TQZ285" s="31"/>
      <c r="TRA285" s="31"/>
      <c r="TRB285" s="31"/>
      <c r="TRC285" s="31"/>
      <c r="TRD285" s="31"/>
      <c r="TRE285" s="31"/>
      <c r="TRF285" s="31"/>
      <c r="TRG285" s="31"/>
      <c r="TRH285" s="31"/>
      <c r="TRI285" s="31"/>
      <c r="TRJ285" s="31"/>
      <c r="TRK285" s="31"/>
      <c r="TRL285" s="31"/>
      <c r="TRM285" s="31"/>
      <c r="TRN285" s="31"/>
      <c r="TRO285" s="31"/>
      <c r="TRP285" s="31"/>
      <c r="TRQ285" s="31"/>
      <c r="TRR285" s="31"/>
      <c r="TRS285" s="31"/>
      <c r="TRT285" s="31"/>
      <c r="TRU285" s="31"/>
      <c r="TRV285" s="31"/>
      <c r="TRW285" s="31"/>
      <c r="TRX285" s="31"/>
      <c r="TRY285" s="31"/>
      <c r="TRZ285" s="31"/>
      <c r="TSA285" s="31"/>
      <c r="TSB285" s="31"/>
      <c r="TSC285" s="31"/>
      <c r="TSD285" s="31"/>
      <c r="TSE285" s="31"/>
      <c r="TSF285" s="31"/>
      <c r="TSG285" s="31"/>
      <c r="TSH285" s="31"/>
      <c r="TSI285" s="31"/>
      <c r="TSJ285" s="31"/>
      <c r="TSK285" s="31"/>
      <c r="TSL285" s="31"/>
      <c r="TSM285" s="31"/>
      <c r="TSN285" s="31"/>
      <c r="TSO285" s="31"/>
      <c r="TSP285" s="31"/>
      <c r="TSQ285" s="31"/>
      <c r="TSR285" s="31"/>
      <c r="TSS285" s="31"/>
      <c r="TST285" s="31"/>
      <c r="TSU285" s="31"/>
      <c r="TSV285" s="31"/>
      <c r="TSW285" s="31"/>
      <c r="TSX285" s="31"/>
      <c r="TSY285" s="31"/>
      <c r="TSZ285" s="31"/>
      <c r="TTA285" s="31"/>
      <c r="TTB285" s="31"/>
      <c r="TTC285" s="31"/>
      <c r="TTD285" s="31"/>
      <c r="TTE285" s="31"/>
      <c r="TTF285" s="31"/>
      <c r="TTG285" s="31"/>
      <c r="TTH285" s="31"/>
      <c r="TTI285" s="31"/>
      <c r="TTJ285" s="31"/>
      <c r="TTK285" s="31"/>
      <c r="TTL285" s="31"/>
      <c r="TTM285" s="31"/>
      <c r="TTN285" s="31"/>
      <c r="TTO285" s="31"/>
      <c r="TTP285" s="31"/>
      <c r="TTQ285" s="31"/>
      <c r="TTR285" s="31"/>
      <c r="TTS285" s="31"/>
      <c r="TTT285" s="31"/>
      <c r="TTU285" s="31"/>
      <c r="TTV285" s="31"/>
      <c r="TTW285" s="31"/>
      <c r="TTX285" s="31"/>
      <c r="TTY285" s="31"/>
      <c r="TTZ285" s="31"/>
      <c r="TUA285" s="31"/>
      <c r="TUB285" s="31"/>
      <c r="TUC285" s="31"/>
      <c r="TUD285" s="31"/>
      <c r="TUE285" s="31"/>
      <c r="TUF285" s="31"/>
      <c r="TUG285" s="31"/>
      <c r="TUH285" s="31"/>
      <c r="TUI285" s="31"/>
      <c r="TUJ285" s="31"/>
      <c r="TUK285" s="31"/>
      <c r="TUL285" s="31"/>
      <c r="TUM285" s="31"/>
      <c r="TUN285" s="31"/>
      <c r="TUO285" s="31"/>
      <c r="TUP285" s="31"/>
      <c r="TUQ285" s="31"/>
      <c r="TUR285" s="31"/>
      <c r="TUS285" s="31"/>
      <c r="TUT285" s="31"/>
      <c r="TUU285" s="31"/>
      <c r="TUV285" s="31"/>
      <c r="TUW285" s="31"/>
      <c r="TUX285" s="31"/>
      <c r="TUY285" s="31"/>
      <c r="TUZ285" s="31"/>
      <c r="TVA285" s="31"/>
      <c r="TVB285" s="31"/>
      <c r="TVC285" s="31"/>
      <c r="TVD285" s="31"/>
      <c r="TVE285" s="31"/>
      <c r="TVF285" s="31"/>
      <c r="TVG285" s="31"/>
      <c r="TVH285" s="31"/>
      <c r="TVI285" s="31"/>
      <c r="TVJ285" s="31"/>
      <c r="TVK285" s="31"/>
      <c r="TVL285" s="31"/>
      <c r="TVM285" s="31"/>
      <c r="TVN285" s="31"/>
      <c r="TVO285" s="31"/>
      <c r="TVP285" s="31"/>
      <c r="TVQ285" s="31"/>
      <c r="TVR285" s="31"/>
      <c r="TVS285" s="31"/>
      <c r="TVT285" s="31"/>
      <c r="TVU285" s="31"/>
      <c r="TVV285" s="31"/>
      <c r="TVW285" s="31"/>
      <c r="TVX285" s="31"/>
      <c r="TVY285" s="31"/>
      <c r="TVZ285" s="31"/>
      <c r="TWA285" s="31"/>
      <c r="TWB285" s="31"/>
      <c r="TWC285" s="31"/>
      <c r="TWD285" s="31"/>
      <c r="TWE285" s="31"/>
      <c r="TWF285" s="31"/>
      <c r="TWG285" s="31"/>
      <c r="TWH285" s="31"/>
      <c r="TWI285" s="31"/>
      <c r="TWJ285" s="31"/>
      <c r="TWK285" s="31"/>
      <c r="TWL285" s="31"/>
      <c r="TWM285" s="31"/>
      <c r="TWN285" s="31"/>
      <c r="TWO285" s="31"/>
      <c r="TWP285" s="31"/>
      <c r="TWQ285" s="31"/>
      <c r="TWR285" s="31"/>
      <c r="TWS285" s="31"/>
      <c r="TWT285" s="31"/>
      <c r="TWU285" s="31"/>
      <c r="TWV285" s="31"/>
      <c r="TWW285" s="31"/>
      <c r="TWX285" s="31"/>
      <c r="TWY285" s="31"/>
      <c r="TWZ285" s="31"/>
      <c r="TXA285" s="31"/>
      <c r="TXB285" s="31"/>
      <c r="TXC285" s="31"/>
      <c r="TXD285" s="31"/>
      <c r="TXE285" s="31"/>
      <c r="TXF285" s="31"/>
      <c r="TXG285" s="31"/>
      <c r="TXH285" s="31"/>
      <c r="TXI285" s="31"/>
      <c r="TXJ285" s="31"/>
      <c r="TXK285" s="31"/>
      <c r="TXL285" s="31"/>
      <c r="TXM285" s="31"/>
      <c r="TXN285" s="31"/>
      <c r="TXO285" s="31"/>
      <c r="TXP285" s="31"/>
      <c r="TXQ285" s="31"/>
      <c r="TXR285" s="31"/>
      <c r="TXS285" s="31"/>
      <c r="TXT285" s="31"/>
      <c r="TXU285" s="31"/>
      <c r="TXV285" s="31"/>
      <c r="TXW285" s="31"/>
      <c r="TXX285" s="31"/>
      <c r="TXY285" s="31"/>
      <c r="TXZ285" s="31"/>
      <c r="TYA285" s="31"/>
      <c r="TYB285" s="31"/>
      <c r="TYC285" s="31"/>
      <c r="TYD285" s="31"/>
      <c r="TYE285" s="31"/>
      <c r="TYF285" s="31"/>
      <c r="TYG285" s="31"/>
      <c r="TYH285" s="31"/>
      <c r="TYI285" s="31"/>
      <c r="TYJ285" s="31"/>
      <c r="TYK285" s="31"/>
      <c r="TYL285" s="31"/>
      <c r="TYM285" s="31"/>
      <c r="TYN285" s="31"/>
      <c r="TYO285" s="31"/>
      <c r="TYP285" s="31"/>
      <c r="TYQ285" s="31"/>
      <c r="TYR285" s="31"/>
      <c r="TYS285" s="31"/>
      <c r="TYT285" s="31"/>
      <c r="TYU285" s="31"/>
      <c r="TYV285" s="31"/>
      <c r="TYW285" s="31"/>
      <c r="TYX285" s="31"/>
      <c r="TYY285" s="31"/>
      <c r="TYZ285" s="31"/>
      <c r="TZA285" s="31"/>
      <c r="TZB285" s="31"/>
      <c r="TZC285" s="31"/>
      <c r="TZD285" s="31"/>
      <c r="TZE285" s="31"/>
      <c r="TZF285" s="31"/>
      <c r="TZG285" s="31"/>
      <c r="TZH285" s="31"/>
      <c r="TZI285" s="31"/>
      <c r="TZJ285" s="31"/>
      <c r="TZK285" s="31"/>
      <c r="TZL285" s="31"/>
      <c r="TZM285" s="31"/>
      <c r="TZN285" s="31"/>
      <c r="TZO285" s="31"/>
      <c r="TZP285" s="31"/>
      <c r="TZQ285" s="31"/>
      <c r="TZR285" s="31"/>
      <c r="TZS285" s="31"/>
      <c r="TZT285" s="31"/>
      <c r="TZU285" s="31"/>
      <c r="TZV285" s="31"/>
      <c r="TZW285" s="31"/>
      <c r="TZX285" s="31"/>
      <c r="TZY285" s="31"/>
      <c r="TZZ285" s="31"/>
      <c r="UAA285" s="31"/>
      <c r="UAB285" s="31"/>
      <c r="UAC285" s="31"/>
      <c r="UAD285" s="31"/>
      <c r="UAE285" s="31"/>
      <c r="UAF285" s="31"/>
      <c r="UAG285" s="31"/>
      <c r="UAH285" s="31"/>
      <c r="UAI285" s="31"/>
      <c r="UAJ285" s="31"/>
      <c r="UAK285" s="31"/>
      <c r="UAL285" s="31"/>
      <c r="UAM285" s="31"/>
      <c r="UAN285" s="31"/>
      <c r="UAO285" s="31"/>
      <c r="UAP285" s="31"/>
      <c r="UAQ285" s="31"/>
      <c r="UAR285" s="31"/>
      <c r="UAS285" s="31"/>
      <c r="UAT285" s="31"/>
      <c r="UAU285" s="31"/>
      <c r="UAV285" s="31"/>
      <c r="UAW285" s="31"/>
      <c r="UAX285" s="31"/>
      <c r="UAY285" s="31"/>
      <c r="UAZ285" s="31"/>
      <c r="UBA285" s="31"/>
      <c r="UBB285" s="31"/>
      <c r="UBC285" s="31"/>
      <c r="UBD285" s="31"/>
      <c r="UBE285" s="31"/>
      <c r="UBF285" s="31"/>
      <c r="UBG285" s="31"/>
      <c r="UBH285" s="31"/>
      <c r="UBI285" s="31"/>
      <c r="UBJ285" s="31"/>
      <c r="UBK285" s="31"/>
      <c r="UBL285" s="31"/>
      <c r="UBM285" s="31"/>
      <c r="UBN285" s="31"/>
      <c r="UBO285" s="31"/>
      <c r="UBP285" s="31"/>
      <c r="UBQ285" s="31"/>
      <c r="UBR285" s="31"/>
      <c r="UBS285" s="31"/>
      <c r="UBT285" s="31"/>
      <c r="UBU285" s="31"/>
      <c r="UBV285" s="31"/>
      <c r="UBW285" s="31"/>
      <c r="UBX285" s="31"/>
      <c r="UBY285" s="31"/>
      <c r="UBZ285" s="31"/>
      <c r="UCA285" s="31"/>
      <c r="UCB285" s="31"/>
      <c r="UCC285" s="31"/>
      <c r="UCD285" s="31"/>
      <c r="UCE285" s="31"/>
      <c r="UCF285" s="31"/>
      <c r="UCG285" s="31"/>
      <c r="UCH285" s="31"/>
      <c r="UCI285" s="31"/>
      <c r="UCJ285" s="31"/>
      <c r="UCK285" s="31"/>
      <c r="UCL285" s="31"/>
      <c r="UCM285" s="31"/>
      <c r="UCN285" s="31"/>
      <c r="UCO285" s="31"/>
      <c r="UCP285" s="31"/>
      <c r="UCQ285" s="31"/>
      <c r="UCR285" s="31"/>
      <c r="UCS285" s="31"/>
      <c r="UCT285" s="31"/>
      <c r="UCU285" s="31"/>
      <c r="UCV285" s="31"/>
      <c r="UCW285" s="31"/>
      <c r="UCX285" s="31"/>
      <c r="UCY285" s="31"/>
      <c r="UCZ285" s="31"/>
      <c r="UDA285" s="31"/>
      <c r="UDB285" s="31"/>
      <c r="UDC285" s="31"/>
      <c r="UDD285" s="31"/>
      <c r="UDE285" s="31"/>
      <c r="UDF285" s="31"/>
      <c r="UDG285" s="31"/>
      <c r="UDH285" s="31"/>
      <c r="UDI285" s="31"/>
      <c r="UDJ285" s="31"/>
      <c r="UDK285" s="31"/>
      <c r="UDL285" s="31"/>
      <c r="UDM285" s="31"/>
      <c r="UDN285" s="31"/>
      <c r="UDO285" s="31"/>
      <c r="UDP285" s="31"/>
      <c r="UDQ285" s="31"/>
      <c r="UDR285" s="31"/>
      <c r="UDS285" s="31"/>
      <c r="UDT285" s="31"/>
      <c r="UDU285" s="31"/>
      <c r="UDV285" s="31"/>
      <c r="UDW285" s="31"/>
      <c r="UDX285" s="31"/>
      <c r="UDY285" s="31"/>
      <c r="UDZ285" s="31"/>
      <c r="UEA285" s="31"/>
      <c r="UEB285" s="31"/>
      <c r="UEC285" s="31"/>
      <c r="UED285" s="31"/>
      <c r="UEE285" s="31"/>
      <c r="UEF285" s="31"/>
      <c r="UEG285" s="31"/>
      <c r="UEH285" s="31"/>
      <c r="UEI285" s="31"/>
      <c r="UEJ285" s="31"/>
      <c r="UEK285" s="31"/>
      <c r="UEL285" s="31"/>
      <c r="UEM285" s="31"/>
      <c r="UEN285" s="31"/>
      <c r="UEO285" s="31"/>
      <c r="UEP285" s="31"/>
      <c r="UEQ285" s="31"/>
      <c r="UER285" s="31"/>
      <c r="UES285" s="31"/>
      <c r="UET285" s="31"/>
      <c r="UEU285" s="31"/>
      <c r="UEV285" s="31"/>
      <c r="UEW285" s="31"/>
      <c r="UEX285" s="31"/>
      <c r="UEY285" s="31"/>
      <c r="UEZ285" s="31"/>
      <c r="UFA285" s="31"/>
      <c r="UFB285" s="31"/>
      <c r="UFC285" s="31"/>
      <c r="UFD285" s="31"/>
      <c r="UFE285" s="31"/>
      <c r="UFF285" s="31"/>
      <c r="UFG285" s="31"/>
      <c r="UFH285" s="31"/>
      <c r="UFI285" s="31"/>
      <c r="UFJ285" s="31"/>
      <c r="UFK285" s="31"/>
      <c r="UFL285" s="31"/>
      <c r="UFM285" s="31"/>
      <c r="UFN285" s="31"/>
      <c r="UFO285" s="31"/>
      <c r="UFP285" s="31"/>
      <c r="UFQ285" s="31"/>
      <c r="UFR285" s="31"/>
      <c r="UFS285" s="31"/>
      <c r="UFT285" s="31"/>
      <c r="UFU285" s="31"/>
      <c r="UFV285" s="31"/>
      <c r="UFW285" s="31"/>
      <c r="UFX285" s="31"/>
      <c r="UFY285" s="31"/>
      <c r="UFZ285" s="31"/>
      <c r="UGA285" s="31"/>
      <c r="UGB285" s="31"/>
      <c r="UGC285" s="31"/>
      <c r="UGD285" s="31"/>
      <c r="UGE285" s="31"/>
      <c r="UGF285" s="31"/>
      <c r="UGG285" s="31"/>
      <c r="UGH285" s="31"/>
      <c r="UGI285" s="31"/>
      <c r="UGJ285" s="31"/>
      <c r="UGK285" s="31"/>
      <c r="UGL285" s="31"/>
      <c r="UGM285" s="31"/>
      <c r="UGN285" s="31"/>
      <c r="UGO285" s="31"/>
      <c r="UGP285" s="31"/>
      <c r="UGQ285" s="31"/>
      <c r="UGR285" s="31"/>
      <c r="UGS285" s="31"/>
      <c r="UGT285" s="31"/>
      <c r="UGU285" s="31"/>
      <c r="UGV285" s="31"/>
      <c r="UGW285" s="31"/>
      <c r="UGX285" s="31"/>
      <c r="UGY285" s="31"/>
      <c r="UGZ285" s="31"/>
      <c r="UHA285" s="31"/>
      <c r="UHB285" s="31"/>
      <c r="UHC285" s="31"/>
      <c r="UHD285" s="31"/>
      <c r="UHE285" s="31"/>
      <c r="UHF285" s="31"/>
      <c r="UHG285" s="31"/>
      <c r="UHH285" s="31"/>
      <c r="UHI285" s="31"/>
      <c r="UHJ285" s="31"/>
      <c r="UHK285" s="31"/>
      <c r="UHL285" s="31"/>
      <c r="UHM285" s="31"/>
      <c r="UHN285" s="31"/>
      <c r="UHO285" s="31"/>
      <c r="UHP285" s="31"/>
      <c r="UHQ285" s="31"/>
      <c r="UHR285" s="31"/>
      <c r="UHS285" s="31"/>
      <c r="UHT285" s="31"/>
      <c r="UHU285" s="31"/>
      <c r="UHV285" s="31"/>
      <c r="UHW285" s="31"/>
      <c r="UHX285" s="31"/>
      <c r="UHY285" s="31"/>
      <c r="UHZ285" s="31"/>
      <c r="UIA285" s="31"/>
      <c r="UIB285" s="31"/>
      <c r="UIC285" s="31"/>
      <c r="UID285" s="31"/>
      <c r="UIE285" s="31"/>
      <c r="UIF285" s="31"/>
      <c r="UIG285" s="31"/>
      <c r="UIH285" s="31"/>
      <c r="UII285" s="31"/>
      <c r="UIJ285" s="31"/>
      <c r="UIK285" s="31"/>
      <c r="UIL285" s="31"/>
      <c r="UIM285" s="31"/>
      <c r="UIN285" s="31"/>
      <c r="UIO285" s="31"/>
      <c r="UIP285" s="31"/>
      <c r="UIQ285" s="31"/>
      <c r="UIR285" s="31"/>
      <c r="UIS285" s="31"/>
      <c r="UIT285" s="31"/>
      <c r="UIU285" s="31"/>
      <c r="UIV285" s="31"/>
      <c r="UIW285" s="31"/>
      <c r="UIX285" s="31"/>
      <c r="UIY285" s="31"/>
      <c r="UIZ285" s="31"/>
      <c r="UJA285" s="31"/>
      <c r="UJB285" s="31"/>
      <c r="UJC285" s="31"/>
      <c r="UJD285" s="31"/>
      <c r="UJE285" s="31"/>
      <c r="UJF285" s="31"/>
      <c r="UJG285" s="31"/>
      <c r="UJH285" s="31"/>
      <c r="UJI285" s="31"/>
      <c r="UJJ285" s="31"/>
      <c r="UJK285" s="31"/>
      <c r="UJL285" s="31"/>
      <c r="UJM285" s="31"/>
      <c r="UJN285" s="31"/>
      <c r="UJO285" s="31"/>
      <c r="UJP285" s="31"/>
      <c r="UJQ285" s="31"/>
      <c r="UJR285" s="31"/>
      <c r="UJS285" s="31"/>
      <c r="UJT285" s="31"/>
      <c r="UJU285" s="31"/>
      <c r="UJV285" s="31"/>
      <c r="UJW285" s="31"/>
      <c r="UJX285" s="31"/>
      <c r="UJY285" s="31"/>
      <c r="UJZ285" s="31"/>
      <c r="UKA285" s="31"/>
      <c r="UKB285" s="31"/>
      <c r="UKC285" s="31"/>
      <c r="UKD285" s="31"/>
      <c r="UKE285" s="31"/>
      <c r="UKF285" s="31"/>
      <c r="UKG285" s="31"/>
      <c r="UKH285" s="31"/>
      <c r="UKI285" s="31"/>
      <c r="UKJ285" s="31"/>
      <c r="UKK285" s="31"/>
      <c r="UKL285" s="31"/>
      <c r="UKM285" s="31"/>
      <c r="UKN285" s="31"/>
      <c r="UKO285" s="31"/>
      <c r="UKP285" s="31"/>
      <c r="UKQ285" s="31"/>
      <c r="UKR285" s="31"/>
      <c r="UKS285" s="31"/>
      <c r="UKT285" s="31"/>
      <c r="UKU285" s="31"/>
      <c r="UKV285" s="31"/>
      <c r="UKW285" s="31"/>
      <c r="UKX285" s="31"/>
      <c r="UKY285" s="31"/>
      <c r="UKZ285" s="31"/>
      <c r="ULA285" s="31"/>
      <c r="ULB285" s="31"/>
      <c r="ULC285" s="31"/>
      <c r="ULD285" s="31"/>
      <c r="ULE285" s="31"/>
      <c r="ULF285" s="31"/>
      <c r="ULG285" s="31"/>
      <c r="ULH285" s="31"/>
      <c r="ULI285" s="31"/>
      <c r="ULJ285" s="31"/>
      <c r="ULK285" s="31"/>
      <c r="ULL285" s="31"/>
      <c r="ULM285" s="31"/>
      <c r="ULN285" s="31"/>
      <c r="ULO285" s="31"/>
      <c r="ULP285" s="31"/>
      <c r="ULQ285" s="31"/>
      <c r="ULR285" s="31"/>
      <c r="ULS285" s="31"/>
      <c r="ULT285" s="31"/>
      <c r="ULU285" s="31"/>
      <c r="ULV285" s="31"/>
      <c r="ULW285" s="31"/>
      <c r="ULX285" s="31"/>
      <c r="ULY285" s="31"/>
      <c r="ULZ285" s="31"/>
      <c r="UMA285" s="31"/>
      <c r="UMB285" s="31"/>
      <c r="UMC285" s="31"/>
      <c r="UMD285" s="31"/>
      <c r="UME285" s="31"/>
      <c r="UMF285" s="31"/>
      <c r="UMG285" s="31"/>
      <c r="UMH285" s="31"/>
      <c r="UMI285" s="31"/>
      <c r="UMJ285" s="31"/>
      <c r="UMK285" s="31"/>
      <c r="UML285" s="31"/>
      <c r="UMM285" s="31"/>
      <c r="UMN285" s="31"/>
      <c r="UMO285" s="31"/>
      <c r="UMP285" s="31"/>
      <c r="UMQ285" s="31"/>
      <c r="UMR285" s="31"/>
      <c r="UMS285" s="31"/>
      <c r="UMT285" s="31"/>
      <c r="UMU285" s="31"/>
      <c r="UMV285" s="31"/>
      <c r="UMW285" s="31"/>
      <c r="UMX285" s="31"/>
      <c r="UMY285" s="31"/>
      <c r="UMZ285" s="31"/>
      <c r="UNA285" s="31"/>
      <c r="UNB285" s="31"/>
      <c r="UNC285" s="31"/>
      <c r="UND285" s="31"/>
      <c r="UNE285" s="31"/>
      <c r="UNF285" s="31"/>
      <c r="UNG285" s="31"/>
      <c r="UNH285" s="31"/>
      <c r="UNI285" s="31"/>
      <c r="UNJ285" s="31"/>
      <c r="UNK285" s="31"/>
      <c r="UNL285" s="31"/>
      <c r="UNM285" s="31"/>
      <c r="UNN285" s="31"/>
      <c r="UNO285" s="31"/>
      <c r="UNP285" s="31"/>
      <c r="UNQ285" s="31"/>
      <c r="UNR285" s="31"/>
      <c r="UNS285" s="31"/>
      <c r="UNT285" s="31"/>
      <c r="UNU285" s="31"/>
      <c r="UNV285" s="31"/>
      <c r="UNW285" s="31"/>
      <c r="UNX285" s="31"/>
      <c r="UNY285" s="31"/>
      <c r="UNZ285" s="31"/>
      <c r="UOA285" s="31"/>
      <c r="UOB285" s="31"/>
      <c r="UOC285" s="31"/>
      <c r="UOD285" s="31"/>
      <c r="UOE285" s="31"/>
      <c r="UOF285" s="31"/>
      <c r="UOG285" s="31"/>
      <c r="UOH285" s="31"/>
      <c r="UOI285" s="31"/>
      <c r="UOJ285" s="31"/>
      <c r="UOK285" s="31"/>
      <c r="UOL285" s="31"/>
      <c r="UOM285" s="31"/>
      <c r="UON285" s="31"/>
      <c r="UOO285" s="31"/>
      <c r="UOP285" s="31"/>
      <c r="UOQ285" s="31"/>
      <c r="UOR285" s="31"/>
      <c r="UOS285" s="31"/>
      <c r="UOT285" s="31"/>
      <c r="UOU285" s="31"/>
      <c r="UOV285" s="31"/>
      <c r="UOW285" s="31"/>
      <c r="UOX285" s="31"/>
      <c r="UOY285" s="31"/>
      <c r="UOZ285" s="31"/>
      <c r="UPA285" s="31"/>
      <c r="UPB285" s="31"/>
      <c r="UPC285" s="31"/>
      <c r="UPD285" s="31"/>
      <c r="UPE285" s="31"/>
      <c r="UPF285" s="31"/>
      <c r="UPG285" s="31"/>
      <c r="UPH285" s="31"/>
      <c r="UPI285" s="31"/>
      <c r="UPJ285" s="31"/>
      <c r="UPK285" s="31"/>
      <c r="UPL285" s="31"/>
      <c r="UPM285" s="31"/>
      <c r="UPN285" s="31"/>
      <c r="UPO285" s="31"/>
      <c r="UPP285" s="31"/>
      <c r="UPQ285" s="31"/>
      <c r="UPR285" s="31"/>
      <c r="UPS285" s="31"/>
      <c r="UPT285" s="31"/>
      <c r="UPU285" s="31"/>
      <c r="UPV285" s="31"/>
      <c r="UPW285" s="31"/>
      <c r="UPX285" s="31"/>
      <c r="UPY285" s="31"/>
      <c r="UPZ285" s="31"/>
      <c r="UQA285" s="31"/>
      <c r="UQB285" s="31"/>
      <c r="UQC285" s="31"/>
      <c r="UQD285" s="31"/>
      <c r="UQE285" s="31"/>
      <c r="UQF285" s="31"/>
      <c r="UQG285" s="31"/>
      <c r="UQH285" s="31"/>
      <c r="UQI285" s="31"/>
      <c r="UQJ285" s="31"/>
      <c r="UQK285" s="31"/>
      <c r="UQL285" s="31"/>
      <c r="UQM285" s="31"/>
      <c r="UQN285" s="31"/>
      <c r="UQO285" s="31"/>
      <c r="UQP285" s="31"/>
      <c r="UQQ285" s="31"/>
      <c r="UQR285" s="31"/>
      <c r="UQS285" s="31"/>
      <c r="UQT285" s="31"/>
      <c r="UQU285" s="31"/>
      <c r="UQV285" s="31"/>
      <c r="UQW285" s="31"/>
      <c r="UQX285" s="31"/>
      <c r="UQY285" s="31"/>
      <c r="UQZ285" s="31"/>
      <c r="URA285" s="31"/>
      <c r="URB285" s="31"/>
      <c r="URC285" s="31"/>
      <c r="URD285" s="31"/>
      <c r="URE285" s="31"/>
      <c r="URF285" s="31"/>
      <c r="URG285" s="31"/>
      <c r="URH285" s="31"/>
      <c r="URI285" s="31"/>
      <c r="URJ285" s="31"/>
      <c r="URK285" s="31"/>
      <c r="URL285" s="31"/>
      <c r="URM285" s="31"/>
      <c r="URN285" s="31"/>
      <c r="URO285" s="31"/>
      <c r="URP285" s="31"/>
      <c r="URQ285" s="31"/>
      <c r="URR285" s="31"/>
      <c r="URS285" s="31"/>
      <c r="URT285" s="31"/>
      <c r="URU285" s="31"/>
      <c r="URV285" s="31"/>
      <c r="URW285" s="31"/>
      <c r="URX285" s="31"/>
      <c r="URY285" s="31"/>
      <c r="URZ285" s="31"/>
      <c r="USA285" s="31"/>
      <c r="USB285" s="31"/>
      <c r="USC285" s="31"/>
      <c r="USD285" s="31"/>
      <c r="USE285" s="31"/>
      <c r="USF285" s="31"/>
      <c r="USG285" s="31"/>
      <c r="USH285" s="31"/>
      <c r="USI285" s="31"/>
      <c r="USJ285" s="31"/>
      <c r="USK285" s="31"/>
      <c r="USL285" s="31"/>
      <c r="USM285" s="31"/>
      <c r="USN285" s="31"/>
      <c r="USO285" s="31"/>
      <c r="USP285" s="31"/>
      <c r="USQ285" s="31"/>
      <c r="USR285" s="31"/>
      <c r="USS285" s="31"/>
      <c r="UST285" s="31"/>
      <c r="USU285" s="31"/>
      <c r="USV285" s="31"/>
      <c r="USW285" s="31"/>
      <c r="USX285" s="31"/>
      <c r="USY285" s="31"/>
      <c r="USZ285" s="31"/>
      <c r="UTA285" s="31"/>
      <c r="UTB285" s="31"/>
      <c r="UTC285" s="31"/>
      <c r="UTD285" s="31"/>
      <c r="UTE285" s="31"/>
      <c r="UTF285" s="31"/>
      <c r="UTG285" s="31"/>
      <c r="UTH285" s="31"/>
      <c r="UTI285" s="31"/>
      <c r="UTJ285" s="31"/>
      <c r="UTK285" s="31"/>
      <c r="UTL285" s="31"/>
      <c r="UTM285" s="31"/>
      <c r="UTN285" s="31"/>
      <c r="UTO285" s="31"/>
      <c r="UTP285" s="31"/>
      <c r="UTQ285" s="31"/>
      <c r="UTR285" s="31"/>
      <c r="UTS285" s="31"/>
      <c r="UTT285" s="31"/>
      <c r="UTU285" s="31"/>
      <c r="UTV285" s="31"/>
      <c r="UTW285" s="31"/>
      <c r="UTX285" s="31"/>
      <c r="UTY285" s="31"/>
      <c r="UTZ285" s="31"/>
      <c r="UUA285" s="31"/>
      <c r="UUB285" s="31"/>
      <c r="UUC285" s="31"/>
      <c r="UUD285" s="31"/>
      <c r="UUE285" s="31"/>
      <c r="UUF285" s="31"/>
      <c r="UUG285" s="31"/>
      <c r="UUH285" s="31"/>
      <c r="UUI285" s="31"/>
      <c r="UUJ285" s="31"/>
      <c r="UUK285" s="31"/>
      <c r="UUL285" s="31"/>
      <c r="UUM285" s="31"/>
      <c r="UUN285" s="31"/>
      <c r="UUO285" s="31"/>
      <c r="UUP285" s="31"/>
      <c r="UUQ285" s="31"/>
      <c r="UUR285" s="31"/>
      <c r="UUS285" s="31"/>
      <c r="UUT285" s="31"/>
      <c r="UUU285" s="31"/>
      <c r="UUV285" s="31"/>
      <c r="UUW285" s="31"/>
      <c r="UUX285" s="31"/>
      <c r="UUY285" s="31"/>
      <c r="UUZ285" s="31"/>
      <c r="UVA285" s="31"/>
      <c r="UVB285" s="31"/>
      <c r="UVC285" s="31"/>
      <c r="UVD285" s="31"/>
      <c r="UVE285" s="31"/>
      <c r="UVF285" s="31"/>
      <c r="UVG285" s="31"/>
      <c r="UVH285" s="31"/>
      <c r="UVI285" s="31"/>
      <c r="UVJ285" s="31"/>
      <c r="UVK285" s="31"/>
      <c r="UVL285" s="31"/>
      <c r="UVM285" s="31"/>
      <c r="UVN285" s="31"/>
      <c r="UVO285" s="31"/>
      <c r="UVP285" s="31"/>
      <c r="UVQ285" s="31"/>
      <c r="UVR285" s="31"/>
      <c r="UVS285" s="31"/>
      <c r="UVT285" s="31"/>
      <c r="UVU285" s="31"/>
      <c r="UVV285" s="31"/>
      <c r="UVW285" s="31"/>
      <c r="UVX285" s="31"/>
      <c r="UVY285" s="31"/>
      <c r="UVZ285" s="31"/>
      <c r="UWA285" s="31"/>
      <c r="UWB285" s="31"/>
      <c r="UWC285" s="31"/>
      <c r="UWD285" s="31"/>
      <c r="UWE285" s="31"/>
      <c r="UWF285" s="31"/>
      <c r="UWG285" s="31"/>
      <c r="UWH285" s="31"/>
      <c r="UWI285" s="31"/>
      <c r="UWJ285" s="31"/>
      <c r="UWK285" s="31"/>
      <c r="UWL285" s="31"/>
      <c r="UWM285" s="31"/>
      <c r="UWN285" s="31"/>
      <c r="UWO285" s="31"/>
      <c r="UWP285" s="31"/>
      <c r="UWQ285" s="31"/>
      <c r="UWR285" s="31"/>
      <c r="UWS285" s="31"/>
      <c r="UWT285" s="31"/>
      <c r="UWU285" s="31"/>
      <c r="UWV285" s="31"/>
      <c r="UWW285" s="31"/>
      <c r="UWX285" s="31"/>
      <c r="UWY285" s="31"/>
      <c r="UWZ285" s="31"/>
      <c r="UXA285" s="31"/>
      <c r="UXB285" s="31"/>
      <c r="UXC285" s="31"/>
      <c r="UXD285" s="31"/>
      <c r="UXE285" s="31"/>
      <c r="UXF285" s="31"/>
      <c r="UXG285" s="31"/>
      <c r="UXH285" s="31"/>
      <c r="UXI285" s="31"/>
      <c r="UXJ285" s="31"/>
      <c r="UXK285" s="31"/>
      <c r="UXL285" s="31"/>
      <c r="UXM285" s="31"/>
      <c r="UXN285" s="31"/>
      <c r="UXO285" s="31"/>
      <c r="UXP285" s="31"/>
      <c r="UXQ285" s="31"/>
      <c r="UXR285" s="31"/>
      <c r="UXS285" s="31"/>
      <c r="UXT285" s="31"/>
      <c r="UXU285" s="31"/>
      <c r="UXV285" s="31"/>
      <c r="UXW285" s="31"/>
      <c r="UXX285" s="31"/>
      <c r="UXY285" s="31"/>
      <c r="UXZ285" s="31"/>
      <c r="UYA285" s="31"/>
      <c r="UYB285" s="31"/>
      <c r="UYC285" s="31"/>
      <c r="UYD285" s="31"/>
      <c r="UYE285" s="31"/>
      <c r="UYF285" s="31"/>
      <c r="UYG285" s="31"/>
      <c r="UYH285" s="31"/>
      <c r="UYI285" s="31"/>
      <c r="UYJ285" s="31"/>
      <c r="UYK285" s="31"/>
      <c r="UYL285" s="31"/>
      <c r="UYM285" s="31"/>
      <c r="UYN285" s="31"/>
      <c r="UYO285" s="31"/>
      <c r="UYP285" s="31"/>
      <c r="UYQ285" s="31"/>
      <c r="UYR285" s="31"/>
      <c r="UYS285" s="31"/>
      <c r="UYT285" s="31"/>
      <c r="UYU285" s="31"/>
      <c r="UYV285" s="31"/>
      <c r="UYW285" s="31"/>
      <c r="UYX285" s="31"/>
      <c r="UYY285" s="31"/>
      <c r="UYZ285" s="31"/>
      <c r="UZA285" s="31"/>
      <c r="UZB285" s="31"/>
      <c r="UZC285" s="31"/>
      <c r="UZD285" s="31"/>
      <c r="UZE285" s="31"/>
      <c r="UZF285" s="31"/>
      <c r="UZG285" s="31"/>
      <c r="UZH285" s="31"/>
      <c r="UZI285" s="31"/>
      <c r="UZJ285" s="31"/>
      <c r="UZK285" s="31"/>
      <c r="UZL285" s="31"/>
      <c r="UZM285" s="31"/>
      <c r="UZN285" s="31"/>
      <c r="UZO285" s="31"/>
      <c r="UZP285" s="31"/>
      <c r="UZQ285" s="31"/>
      <c r="UZR285" s="31"/>
      <c r="UZS285" s="31"/>
      <c r="UZT285" s="31"/>
      <c r="UZU285" s="31"/>
      <c r="UZV285" s="31"/>
      <c r="UZW285" s="31"/>
      <c r="UZX285" s="31"/>
      <c r="UZY285" s="31"/>
      <c r="UZZ285" s="31"/>
      <c r="VAA285" s="31"/>
      <c r="VAB285" s="31"/>
      <c r="VAC285" s="31"/>
      <c r="VAD285" s="31"/>
      <c r="VAE285" s="31"/>
      <c r="VAF285" s="31"/>
      <c r="VAG285" s="31"/>
      <c r="VAH285" s="31"/>
      <c r="VAI285" s="31"/>
      <c r="VAJ285" s="31"/>
      <c r="VAK285" s="31"/>
      <c r="VAL285" s="31"/>
      <c r="VAM285" s="31"/>
      <c r="VAN285" s="31"/>
      <c r="VAO285" s="31"/>
      <c r="VAP285" s="31"/>
      <c r="VAQ285" s="31"/>
      <c r="VAR285" s="31"/>
      <c r="VAS285" s="31"/>
      <c r="VAT285" s="31"/>
      <c r="VAU285" s="31"/>
      <c r="VAV285" s="31"/>
      <c r="VAW285" s="31"/>
      <c r="VAX285" s="31"/>
      <c r="VAY285" s="31"/>
      <c r="VAZ285" s="31"/>
      <c r="VBA285" s="31"/>
      <c r="VBB285" s="31"/>
      <c r="VBC285" s="31"/>
      <c r="VBD285" s="31"/>
      <c r="VBE285" s="31"/>
      <c r="VBF285" s="31"/>
      <c r="VBG285" s="31"/>
      <c r="VBH285" s="31"/>
      <c r="VBI285" s="31"/>
      <c r="VBJ285" s="31"/>
      <c r="VBK285" s="31"/>
      <c r="VBL285" s="31"/>
      <c r="VBM285" s="31"/>
      <c r="VBN285" s="31"/>
      <c r="VBO285" s="31"/>
      <c r="VBP285" s="31"/>
      <c r="VBQ285" s="31"/>
      <c r="VBR285" s="31"/>
      <c r="VBS285" s="31"/>
      <c r="VBT285" s="31"/>
      <c r="VBU285" s="31"/>
      <c r="VBV285" s="31"/>
      <c r="VBW285" s="31"/>
      <c r="VBX285" s="31"/>
      <c r="VBY285" s="31"/>
      <c r="VBZ285" s="31"/>
      <c r="VCA285" s="31"/>
      <c r="VCB285" s="31"/>
      <c r="VCC285" s="31"/>
      <c r="VCD285" s="31"/>
      <c r="VCE285" s="31"/>
      <c r="VCF285" s="31"/>
      <c r="VCG285" s="31"/>
      <c r="VCH285" s="31"/>
      <c r="VCI285" s="31"/>
      <c r="VCJ285" s="31"/>
      <c r="VCK285" s="31"/>
      <c r="VCL285" s="31"/>
      <c r="VCM285" s="31"/>
      <c r="VCN285" s="31"/>
      <c r="VCO285" s="31"/>
      <c r="VCP285" s="31"/>
      <c r="VCQ285" s="31"/>
      <c r="VCR285" s="31"/>
      <c r="VCS285" s="31"/>
      <c r="VCT285" s="31"/>
      <c r="VCU285" s="31"/>
      <c r="VCV285" s="31"/>
      <c r="VCW285" s="31"/>
      <c r="VCX285" s="31"/>
      <c r="VCY285" s="31"/>
      <c r="VCZ285" s="31"/>
      <c r="VDA285" s="31"/>
      <c r="VDB285" s="31"/>
      <c r="VDC285" s="31"/>
      <c r="VDD285" s="31"/>
      <c r="VDE285" s="31"/>
      <c r="VDF285" s="31"/>
      <c r="VDG285" s="31"/>
      <c r="VDH285" s="31"/>
      <c r="VDI285" s="31"/>
      <c r="VDJ285" s="31"/>
      <c r="VDK285" s="31"/>
      <c r="VDL285" s="31"/>
      <c r="VDM285" s="31"/>
      <c r="VDN285" s="31"/>
      <c r="VDO285" s="31"/>
      <c r="VDP285" s="31"/>
      <c r="VDQ285" s="31"/>
      <c r="VDR285" s="31"/>
      <c r="VDS285" s="31"/>
      <c r="VDT285" s="31"/>
      <c r="VDU285" s="31"/>
      <c r="VDV285" s="31"/>
      <c r="VDW285" s="31"/>
      <c r="VDX285" s="31"/>
      <c r="VDY285" s="31"/>
      <c r="VDZ285" s="31"/>
      <c r="VEA285" s="31"/>
      <c r="VEB285" s="31"/>
      <c r="VEC285" s="31"/>
      <c r="VED285" s="31"/>
      <c r="VEE285" s="31"/>
      <c r="VEF285" s="31"/>
      <c r="VEG285" s="31"/>
      <c r="VEH285" s="31"/>
      <c r="VEI285" s="31"/>
      <c r="VEJ285" s="31"/>
      <c r="VEK285" s="31"/>
      <c r="VEL285" s="31"/>
      <c r="VEM285" s="31"/>
      <c r="VEN285" s="31"/>
      <c r="VEO285" s="31"/>
      <c r="VEP285" s="31"/>
      <c r="VEQ285" s="31"/>
      <c r="VER285" s="31"/>
      <c r="VES285" s="31"/>
      <c r="VET285" s="31"/>
      <c r="VEU285" s="31"/>
      <c r="VEV285" s="31"/>
      <c r="VEW285" s="31"/>
      <c r="VEX285" s="31"/>
      <c r="VEY285" s="31"/>
      <c r="VEZ285" s="31"/>
      <c r="VFA285" s="31"/>
      <c r="VFB285" s="31"/>
      <c r="VFC285" s="31"/>
      <c r="VFD285" s="31"/>
      <c r="VFE285" s="31"/>
      <c r="VFF285" s="31"/>
      <c r="VFG285" s="31"/>
      <c r="VFH285" s="31"/>
      <c r="VFI285" s="31"/>
      <c r="VFJ285" s="31"/>
      <c r="VFK285" s="31"/>
      <c r="VFL285" s="31"/>
      <c r="VFM285" s="31"/>
      <c r="VFN285" s="31"/>
      <c r="VFO285" s="31"/>
      <c r="VFP285" s="31"/>
      <c r="VFQ285" s="31"/>
      <c r="VFR285" s="31"/>
      <c r="VFS285" s="31"/>
      <c r="VFT285" s="31"/>
      <c r="VFU285" s="31"/>
      <c r="VFV285" s="31"/>
      <c r="VFW285" s="31"/>
      <c r="VFX285" s="31"/>
      <c r="VFY285" s="31"/>
      <c r="VFZ285" s="31"/>
      <c r="VGA285" s="31"/>
      <c r="VGB285" s="31"/>
      <c r="VGC285" s="31"/>
      <c r="VGD285" s="31"/>
      <c r="VGE285" s="31"/>
      <c r="VGF285" s="31"/>
      <c r="VGG285" s="31"/>
      <c r="VGH285" s="31"/>
      <c r="VGI285" s="31"/>
      <c r="VGJ285" s="31"/>
      <c r="VGK285" s="31"/>
      <c r="VGL285" s="31"/>
      <c r="VGM285" s="31"/>
      <c r="VGN285" s="31"/>
      <c r="VGO285" s="31"/>
      <c r="VGP285" s="31"/>
      <c r="VGQ285" s="31"/>
      <c r="VGR285" s="31"/>
      <c r="VGS285" s="31"/>
      <c r="VGT285" s="31"/>
      <c r="VGU285" s="31"/>
      <c r="VGV285" s="31"/>
      <c r="VGW285" s="31"/>
      <c r="VGX285" s="31"/>
      <c r="VGY285" s="31"/>
      <c r="VGZ285" s="31"/>
      <c r="VHA285" s="31"/>
      <c r="VHB285" s="31"/>
      <c r="VHC285" s="31"/>
      <c r="VHD285" s="31"/>
      <c r="VHE285" s="31"/>
      <c r="VHF285" s="31"/>
      <c r="VHG285" s="31"/>
      <c r="VHH285" s="31"/>
      <c r="VHI285" s="31"/>
      <c r="VHJ285" s="31"/>
      <c r="VHK285" s="31"/>
      <c r="VHL285" s="31"/>
      <c r="VHM285" s="31"/>
      <c r="VHN285" s="31"/>
      <c r="VHO285" s="31"/>
      <c r="VHP285" s="31"/>
      <c r="VHQ285" s="31"/>
      <c r="VHR285" s="31"/>
      <c r="VHS285" s="31"/>
      <c r="VHT285" s="31"/>
      <c r="VHU285" s="31"/>
      <c r="VHV285" s="31"/>
      <c r="VHW285" s="31"/>
      <c r="VHX285" s="31"/>
      <c r="VHY285" s="31"/>
      <c r="VHZ285" s="31"/>
      <c r="VIA285" s="31"/>
      <c r="VIB285" s="31"/>
      <c r="VIC285" s="31"/>
      <c r="VID285" s="31"/>
      <c r="VIE285" s="31"/>
      <c r="VIF285" s="31"/>
      <c r="VIG285" s="31"/>
      <c r="VIH285" s="31"/>
      <c r="VII285" s="31"/>
      <c r="VIJ285" s="31"/>
      <c r="VIK285" s="31"/>
      <c r="VIL285" s="31"/>
      <c r="VIM285" s="31"/>
      <c r="VIN285" s="31"/>
      <c r="VIO285" s="31"/>
      <c r="VIP285" s="31"/>
      <c r="VIQ285" s="31"/>
      <c r="VIR285" s="31"/>
      <c r="VIS285" s="31"/>
      <c r="VIT285" s="31"/>
      <c r="VIU285" s="31"/>
      <c r="VIV285" s="31"/>
      <c r="VIW285" s="31"/>
      <c r="VIX285" s="31"/>
      <c r="VIY285" s="31"/>
      <c r="VIZ285" s="31"/>
      <c r="VJA285" s="31"/>
      <c r="VJB285" s="31"/>
      <c r="VJC285" s="31"/>
      <c r="VJD285" s="31"/>
      <c r="VJE285" s="31"/>
      <c r="VJF285" s="31"/>
      <c r="VJG285" s="31"/>
      <c r="VJH285" s="31"/>
      <c r="VJI285" s="31"/>
      <c r="VJJ285" s="31"/>
      <c r="VJK285" s="31"/>
      <c r="VJL285" s="31"/>
      <c r="VJM285" s="31"/>
      <c r="VJN285" s="31"/>
      <c r="VJO285" s="31"/>
      <c r="VJP285" s="31"/>
      <c r="VJQ285" s="31"/>
      <c r="VJR285" s="31"/>
      <c r="VJS285" s="31"/>
      <c r="VJT285" s="31"/>
      <c r="VJU285" s="31"/>
      <c r="VJV285" s="31"/>
      <c r="VJW285" s="31"/>
      <c r="VJX285" s="31"/>
      <c r="VJY285" s="31"/>
      <c r="VJZ285" s="31"/>
      <c r="VKA285" s="31"/>
      <c r="VKB285" s="31"/>
      <c r="VKC285" s="31"/>
      <c r="VKD285" s="31"/>
      <c r="VKE285" s="31"/>
      <c r="VKF285" s="31"/>
      <c r="VKG285" s="31"/>
      <c r="VKH285" s="31"/>
      <c r="VKI285" s="31"/>
      <c r="VKJ285" s="31"/>
      <c r="VKK285" s="31"/>
      <c r="VKL285" s="31"/>
      <c r="VKM285" s="31"/>
      <c r="VKN285" s="31"/>
      <c r="VKO285" s="31"/>
      <c r="VKP285" s="31"/>
      <c r="VKQ285" s="31"/>
      <c r="VKR285" s="31"/>
      <c r="VKS285" s="31"/>
      <c r="VKT285" s="31"/>
      <c r="VKU285" s="31"/>
      <c r="VKV285" s="31"/>
      <c r="VKW285" s="31"/>
      <c r="VKX285" s="31"/>
      <c r="VKY285" s="31"/>
      <c r="VKZ285" s="31"/>
      <c r="VLA285" s="31"/>
      <c r="VLB285" s="31"/>
      <c r="VLC285" s="31"/>
      <c r="VLD285" s="31"/>
      <c r="VLE285" s="31"/>
      <c r="VLF285" s="31"/>
      <c r="VLG285" s="31"/>
      <c r="VLH285" s="31"/>
      <c r="VLI285" s="31"/>
      <c r="VLJ285" s="31"/>
      <c r="VLK285" s="31"/>
      <c r="VLL285" s="31"/>
      <c r="VLM285" s="31"/>
      <c r="VLN285" s="31"/>
      <c r="VLO285" s="31"/>
      <c r="VLP285" s="31"/>
      <c r="VLQ285" s="31"/>
      <c r="VLR285" s="31"/>
      <c r="VLS285" s="31"/>
      <c r="VLT285" s="31"/>
      <c r="VLU285" s="31"/>
      <c r="VLV285" s="31"/>
      <c r="VLW285" s="31"/>
      <c r="VLX285" s="31"/>
      <c r="VLY285" s="31"/>
      <c r="VLZ285" s="31"/>
      <c r="VMA285" s="31"/>
      <c r="VMB285" s="31"/>
      <c r="VMC285" s="31"/>
      <c r="VMD285" s="31"/>
      <c r="VME285" s="31"/>
      <c r="VMF285" s="31"/>
      <c r="VMG285" s="31"/>
      <c r="VMH285" s="31"/>
      <c r="VMI285" s="31"/>
      <c r="VMJ285" s="31"/>
      <c r="VMK285" s="31"/>
      <c r="VML285" s="31"/>
      <c r="VMM285" s="31"/>
      <c r="VMN285" s="31"/>
      <c r="VMO285" s="31"/>
      <c r="VMP285" s="31"/>
      <c r="VMQ285" s="31"/>
      <c r="VMR285" s="31"/>
      <c r="VMS285" s="31"/>
      <c r="VMT285" s="31"/>
      <c r="VMU285" s="31"/>
      <c r="VMV285" s="31"/>
      <c r="VMW285" s="31"/>
      <c r="VMX285" s="31"/>
      <c r="VMY285" s="31"/>
      <c r="VMZ285" s="31"/>
      <c r="VNA285" s="31"/>
      <c r="VNB285" s="31"/>
      <c r="VNC285" s="31"/>
      <c r="VND285" s="31"/>
      <c r="VNE285" s="31"/>
      <c r="VNF285" s="31"/>
      <c r="VNG285" s="31"/>
      <c r="VNH285" s="31"/>
      <c r="VNI285" s="31"/>
      <c r="VNJ285" s="31"/>
      <c r="VNK285" s="31"/>
      <c r="VNL285" s="31"/>
      <c r="VNM285" s="31"/>
      <c r="VNN285" s="31"/>
      <c r="VNO285" s="31"/>
      <c r="VNP285" s="31"/>
      <c r="VNQ285" s="31"/>
      <c r="VNR285" s="31"/>
      <c r="VNS285" s="31"/>
      <c r="VNT285" s="31"/>
      <c r="VNU285" s="31"/>
      <c r="VNV285" s="31"/>
      <c r="VNW285" s="31"/>
      <c r="VNX285" s="31"/>
      <c r="VNY285" s="31"/>
      <c r="VNZ285" s="31"/>
      <c r="VOA285" s="31"/>
      <c r="VOB285" s="31"/>
      <c r="VOC285" s="31"/>
      <c r="VOD285" s="31"/>
      <c r="VOE285" s="31"/>
      <c r="VOF285" s="31"/>
      <c r="VOG285" s="31"/>
      <c r="VOH285" s="31"/>
      <c r="VOI285" s="31"/>
      <c r="VOJ285" s="31"/>
      <c r="VOK285" s="31"/>
      <c r="VOL285" s="31"/>
      <c r="VOM285" s="31"/>
      <c r="VON285" s="31"/>
      <c r="VOO285" s="31"/>
      <c r="VOP285" s="31"/>
      <c r="VOQ285" s="31"/>
      <c r="VOR285" s="31"/>
      <c r="VOS285" s="31"/>
      <c r="VOT285" s="31"/>
      <c r="VOU285" s="31"/>
      <c r="VOV285" s="31"/>
      <c r="VOW285" s="31"/>
      <c r="VOX285" s="31"/>
      <c r="VOY285" s="31"/>
      <c r="VOZ285" s="31"/>
      <c r="VPA285" s="31"/>
      <c r="VPB285" s="31"/>
      <c r="VPC285" s="31"/>
      <c r="VPD285" s="31"/>
      <c r="VPE285" s="31"/>
      <c r="VPF285" s="31"/>
      <c r="VPG285" s="31"/>
      <c r="VPH285" s="31"/>
      <c r="VPI285" s="31"/>
      <c r="VPJ285" s="31"/>
      <c r="VPK285" s="31"/>
      <c r="VPL285" s="31"/>
      <c r="VPM285" s="31"/>
      <c r="VPN285" s="31"/>
      <c r="VPO285" s="31"/>
      <c r="VPP285" s="31"/>
      <c r="VPQ285" s="31"/>
      <c r="VPR285" s="31"/>
      <c r="VPS285" s="31"/>
      <c r="VPT285" s="31"/>
      <c r="VPU285" s="31"/>
      <c r="VPV285" s="31"/>
      <c r="VPW285" s="31"/>
      <c r="VPX285" s="31"/>
      <c r="VPY285" s="31"/>
      <c r="VPZ285" s="31"/>
      <c r="VQA285" s="31"/>
      <c r="VQB285" s="31"/>
      <c r="VQC285" s="31"/>
      <c r="VQD285" s="31"/>
      <c r="VQE285" s="31"/>
      <c r="VQF285" s="31"/>
      <c r="VQG285" s="31"/>
      <c r="VQH285" s="31"/>
      <c r="VQI285" s="31"/>
      <c r="VQJ285" s="31"/>
      <c r="VQK285" s="31"/>
      <c r="VQL285" s="31"/>
      <c r="VQM285" s="31"/>
      <c r="VQN285" s="31"/>
      <c r="VQO285" s="31"/>
      <c r="VQP285" s="31"/>
      <c r="VQQ285" s="31"/>
      <c r="VQR285" s="31"/>
      <c r="VQS285" s="31"/>
      <c r="VQT285" s="31"/>
      <c r="VQU285" s="31"/>
      <c r="VQV285" s="31"/>
      <c r="VQW285" s="31"/>
      <c r="VQX285" s="31"/>
      <c r="VQY285" s="31"/>
      <c r="VQZ285" s="31"/>
      <c r="VRA285" s="31"/>
      <c r="VRB285" s="31"/>
      <c r="VRC285" s="31"/>
      <c r="VRD285" s="31"/>
      <c r="VRE285" s="31"/>
      <c r="VRF285" s="31"/>
      <c r="VRG285" s="31"/>
      <c r="VRH285" s="31"/>
      <c r="VRI285" s="31"/>
      <c r="VRJ285" s="31"/>
      <c r="VRK285" s="31"/>
      <c r="VRL285" s="31"/>
      <c r="VRM285" s="31"/>
      <c r="VRN285" s="31"/>
      <c r="VRO285" s="31"/>
      <c r="VRP285" s="31"/>
      <c r="VRQ285" s="31"/>
      <c r="VRR285" s="31"/>
      <c r="VRS285" s="31"/>
      <c r="VRT285" s="31"/>
      <c r="VRU285" s="31"/>
      <c r="VRV285" s="31"/>
      <c r="VRW285" s="31"/>
      <c r="VRX285" s="31"/>
      <c r="VRY285" s="31"/>
      <c r="VRZ285" s="31"/>
      <c r="VSA285" s="31"/>
      <c r="VSB285" s="31"/>
      <c r="VSC285" s="31"/>
      <c r="VSD285" s="31"/>
      <c r="VSE285" s="31"/>
      <c r="VSF285" s="31"/>
      <c r="VSG285" s="31"/>
      <c r="VSH285" s="31"/>
      <c r="VSI285" s="31"/>
      <c r="VSJ285" s="31"/>
      <c r="VSK285" s="31"/>
      <c r="VSL285" s="31"/>
      <c r="VSM285" s="31"/>
      <c r="VSN285" s="31"/>
      <c r="VSO285" s="31"/>
      <c r="VSP285" s="31"/>
      <c r="VSQ285" s="31"/>
      <c r="VSR285" s="31"/>
      <c r="VSS285" s="31"/>
      <c r="VST285" s="31"/>
      <c r="VSU285" s="31"/>
      <c r="VSV285" s="31"/>
      <c r="VSW285" s="31"/>
      <c r="VSX285" s="31"/>
      <c r="VSY285" s="31"/>
      <c r="VSZ285" s="31"/>
      <c r="VTA285" s="31"/>
      <c r="VTB285" s="31"/>
      <c r="VTC285" s="31"/>
      <c r="VTD285" s="31"/>
      <c r="VTE285" s="31"/>
      <c r="VTF285" s="31"/>
      <c r="VTG285" s="31"/>
      <c r="VTH285" s="31"/>
      <c r="VTI285" s="31"/>
      <c r="VTJ285" s="31"/>
      <c r="VTK285" s="31"/>
      <c r="VTL285" s="31"/>
      <c r="VTM285" s="31"/>
      <c r="VTN285" s="31"/>
      <c r="VTO285" s="31"/>
      <c r="VTP285" s="31"/>
      <c r="VTQ285" s="31"/>
      <c r="VTR285" s="31"/>
      <c r="VTS285" s="31"/>
      <c r="VTT285" s="31"/>
      <c r="VTU285" s="31"/>
      <c r="VTV285" s="31"/>
      <c r="VTW285" s="31"/>
      <c r="VTX285" s="31"/>
      <c r="VTY285" s="31"/>
      <c r="VTZ285" s="31"/>
      <c r="VUA285" s="31"/>
      <c r="VUB285" s="31"/>
      <c r="VUC285" s="31"/>
      <c r="VUD285" s="31"/>
      <c r="VUE285" s="31"/>
      <c r="VUF285" s="31"/>
      <c r="VUG285" s="31"/>
      <c r="VUH285" s="31"/>
      <c r="VUI285" s="31"/>
      <c r="VUJ285" s="31"/>
      <c r="VUK285" s="31"/>
      <c r="VUL285" s="31"/>
      <c r="VUM285" s="31"/>
      <c r="VUN285" s="31"/>
      <c r="VUO285" s="31"/>
      <c r="VUP285" s="31"/>
      <c r="VUQ285" s="31"/>
      <c r="VUR285" s="31"/>
      <c r="VUS285" s="31"/>
      <c r="VUT285" s="31"/>
      <c r="VUU285" s="31"/>
      <c r="VUV285" s="31"/>
      <c r="VUW285" s="31"/>
      <c r="VUX285" s="31"/>
      <c r="VUY285" s="31"/>
      <c r="VUZ285" s="31"/>
      <c r="VVA285" s="31"/>
      <c r="VVB285" s="31"/>
      <c r="VVC285" s="31"/>
      <c r="VVD285" s="31"/>
      <c r="VVE285" s="31"/>
      <c r="VVF285" s="31"/>
      <c r="VVG285" s="31"/>
      <c r="VVH285" s="31"/>
      <c r="VVI285" s="31"/>
      <c r="VVJ285" s="31"/>
      <c r="VVK285" s="31"/>
      <c r="VVL285" s="31"/>
      <c r="VVM285" s="31"/>
      <c r="VVN285" s="31"/>
      <c r="VVO285" s="31"/>
      <c r="VVP285" s="31"/>
      <c r="VVQ285" s="31"/>
      <c r="VVR285" s="31"/>
      <c r="VVS285" s="31"/>
      <c r="VVT285" s="31"/>
      <c r="VVU285" s="31"/>
      <c r="VVV285" s="31"/>
      <c r="VVW285" s="31"/>
      <c r="VVX285" s="31"/>
      <c r="VVY285" s="31"/>
      <c r="VVZ285" s="31"/>
      <c r="VWA285" s="31"/>
      <c r="VWB285" s="31"/>
      <c r="VWC285" s="31"/>
      <c r="VWD285" s="31"/>
      <c r="VWE285" s="31"/>
      <c r="VWF285" s="31"/>
      <c r="VWG285" s="31"/>
      <c r="VWH285" s="31"/>
      <c r="VWI285" s="31"/>
      <c r="VWJ285" s="31"/>
      <c r="VWK285" s="31"/>
      <c r="VWL285" s="31"/>
      <c r="VWM285" s="31"/>
      <c r="VWN285" s="31"/>
      <c r="VWO285" s="31"/>
      <c r="VWP285" s="31"/>
      <c r="VWQ285" s="31"/>
      <c r="VWR285" s="31"/>
      <c r="VWS285" s="31"/>
      <c r="VWT285" s="31"/>
      <c r="VWU285" s="31"/>
      <c r="VWV285" s="31"/>
      <c r="VWW285" s="31"/>
      <c r="VWX285" s="31"/>
      <c r="VWY285" s="31"/>
      <c r="VWZ285" s="31"/>
      <c r="VXA285" s="31"/>
      <c r="VXB285" s="31"/>
      <c r="VXC285" s="31"/>
      <c r="VXD285" s="31"/>
      <c r="VXE285" s="31"/>
      <c r="VXF285" s="31"/>
      <c r="VXG285" s="31"/>
      <c r="VXH285" s="31"/>
      <c r="VXI285" s="31"/>
      <c r="VXJ285" s="31"/>
      <c r="VXK285" s="31"/>
      <c r="VXL285" s="31"/>
      <c r="VXM285" s="31"/>
      <c r="VXN285" s="31"/>
      <c r="VXO285" s="31"/>
      <c r="VXP285" s="31"/>
      <c r="VXQ285" s="31"/>
      <c r="VXR285" s="31"/>
      <c r="VXS285" s="31"/>
      <c r="VXT285" s="31"/>
      <c r="VXU285" s="31"/>
      <c r="VXV285" s="31"/>
      <c r="VXW285" s="31"/>
      <c r="VXX285" s="31"/>
      <c r="VXY285" s="31"/>
      <c r="VXZ285" s="31"/>
      <c r="VYA285" s="31"/>
      <c r="VYB285" s="31"/>
      <c r="VYC285" s="31"/>
      <c r="VYD285" s="31"/>
      <c r="VYE285" s="31"/>
      <c r="VYF285" s="31"/>
      <c r="VYG285" s="31"/>
      <c r="VYH285" s="31"/>
      <c r="VYI285" s="31"/>
      <c r="VYJ285" s="31"/>
      <c r="VYK285" s="31"/>
      <c r="VYL285" s="31"/>
      <c r="VYM285" s="31"/>
      <c r="VYN285" s="31"/>
      <c r="VYO285" s="31"/>
      <c r="VYP285" s="31"/>
      <c r="VYQ285" s="31"/>
      <c r="VYR285" s="31"/>
      <c r="VYS285" s="31"/>
      <c r="VYT285" s="31"/>
      <c r="VYU285" s="31"/>
      <c r="VYV285" s="31"/>
      <c r="VYW285" s="31"/>
      <c r="VYX285" s="31"/>
      <c r="VYY285" s="31"/>
      <c r="VYZ285" s="31"/>
      <c r="VZA285" s="31"/>
      <c r="VZB285" s="31"/>
      <c r="VZC285" s="31"/>
      <c r="VZD285" s="31"/>
      <c r="VZE285" s="31"/>
      <c r="VZF285" s="31"/>
      <c r="VZG285" s="31"/>
      <c r="VZH285" s="31"/>
      <c r="VZI285" s="31"/>
      <c r="VZJ285" s="31"/>
      <c r="VZK285" s="31"/>
      <c r="VZL285" s="31"/>
      <c r="VZM285" s="31"/>
      <c r="VZN285" s="31"/>
      <c r="VZO285" s="31"/>
      <c r="VZP285" s="31"/>
      <c r="VZQ285" s="31"/>
      <c r="VZR285" s="31"/>
      <c r="VZS285" s="31"/>
      <c r="VZT285" s="31"/>
      <c r="VZU285" s="31"/>
      <c r="VZV285" s="31"/>
      <c r="VZW285" s="31"/>
      <c r="VZX285" s="31"/>
      <c r="VZY285" s="31"/>
      <c r="VZZ285" s="31"/>
      <c r="WAA285" s="31"/>
      <c r="WAB285" s="31"/>
      <c r="WAC285" s="31"/>
      <c r="WAD285" s="31"/>
      <c r="WAE285" s="31"/>
      <c r="WAF285" s="31"/>
      <c r="WAG285" s="31"/>
      <c r="WAH285" s="31"/>
      <c r="WAI285" s="31"/>
      <c r="WAJ285" s="31"/>
      <c r="WAK285" s="31"/>
      <c r="WAL285" s="31"/>
      <c r="WAM285" s="31"/>
      <c r="WAN285" s="31"/>
      <c r="WAO285" s="31"/>
      <c r="WAP285" s="31"/>
      <c r="WAQ285" s="31"/>
      <c r="WAR285" s="31"/>
      <c r="WAS285" s="31"/>
      <c r="WAT285" s="31"/>
      <c r="WAU285" s="31"/>
      <c r="WAV285" s="31"/>
      <c r="WAW285" s="31"/>
      <c r="WAX285" s="31"/>
      <c r="WAY285" s="31"/>
      <c r="WAZ285" s="31"/>
      <c r="WBA285" s="31"/>
      <c r="WBB285" s="31"/>
      <c r="WBC285" s="31"/>
      <c r="WBD285" s="31"/>
      <c r="WBE285" s="31"/>
      <c r="WBF285" s="31"/>
      <c r="WBG285" s="31"/>
      <c r="WBH285" s="31"/>
      <c r="WBI285" s="31"/>
      <c r="WBJ285" s="31"/>
      <c r="WBK285" s="31"/>
      <c r="WBL285" s="31"/>
      <c r="WBM285" s="31"/>
      <c r="WBN285" s="31"/>
      <c r="WBO285" s="31"/>
      <c r="WBP285" s="31"/>
      <c r="WBQ285" s="31"/>
      <c r="WBR285" s="31"/>
      <c r="WBS285" s="31"/>
      <c r="WBT285" s="31"/>
      <c r="WBU285" s="31"/>
      <c r="WBV285" s="31"/>
      <c r="WBW285" s="31"/>
      <c r="WBX285" s="31"/>
      <c r="WBY285" s="31"/>
      <c r="WBZ285" s="31"/>
      <c r="WCA285" s="31"/>
      <c r="WCB285" s="31"/>
      <c r="WCC285" s="31"/>
      <c r="WCD285" s="31"/>
      <c r="WCE285" s="31"/>
      <c r="WCF285" s="31"/>
      <c r="WCG285" s="31"/>
      <c r="WCH285" s="31"/>
      <c r="WCI285" s="31"/>
      <c r="WCJ285" s="31"/>
      <c r="WCK285" s="31"/>
      <c r="WCL285" s="31"/>
      <c r="WCM285" s="31"/>
      <c r="WCN285" s="31"/>
      <c r="WCO285" s="31"/>
      <c r="WCP285" s="31"/>
      <c r="WCQ285" s="31"/>
      <c r="WCR285" s="31"/>
      <c r="WCS285" s="31"/>
      <c r="WCT285" s="31"/>
      <c r="WCU285" s="31"/>
      <c r="WCV285" s="31"/>
      <c r="WCW285" s="31"/>
      <c r="WCX285" s="31"/>
      <c r="WCY285" s="31"/>
      <c r="WCZ285" s="31"/>
      <c r="WDA285" s="31"/>
      <c r="WDB285" s="31"/>
      <c r="WDC285" s="31"/>
      <c r="WDD285" s="31"/>
      <c r="WDE285" s="31"/>
      <c r="WDF285" s="31"/>
      <c r="WDG285" s="31"/>
      <c r="WDH285" s="31"/>
      <c r="WDI285" s="31"/>
      <c r="WDJ285" s="31"/>
      <c r="WDK285" s="31"/>
      <c r="WDL285" s="31"/>
      <c r="WDM285" s="31"/>
      <c r="WDN285" s="31"/>
      <c r="WDO285" s="31"/>
      <c r="WDP285" s="31"/>
      <c r="WDQ285" s="31"/>
      <c r="WDR285" s="31"/>
      <c r="WDS285" s="31"/>
      <c r="WDT285" s="31"/>
      <c r="WDU285" s="31"/>
      <c r="WDV285" s="31"/>
      <c r="WDW285" s="31"/>
      <c r="WDX285" s="31"/>
      <c r="WDY285" s="31"/>
      <c r="WDZ285" s="31"/>
      <c r="WEA285" s="31"/>
      <c r="WEB285" s="31"/>
      <c r="WEC285" s="31"/>
      <c r="WED285" s="31"/>
      <c r="WEE285" s="31"/>
      <c r="WEF285" s="31"/>
      <c r="WEG285" s="31"/>
      <c r="WEH285" s="31"/>
      <c r="WEI285" s="31"/>
      <c r="WEJ285" s="31"/>
      <c r="WEK285" s="31"/>
      <c r="WEL285" s="31"/>
      <c r="WEM285" s="31"/>
      <c r="WEN285" s="31"/>
      <c r="WEO285" s="31"/>
      <c r="WEP285" s="31"/>
      <c r="WEQ285" s="31"/>
      <c r="WER285" s="31"/>
      <c r="WES285" s="31"/>
      <c r="WET285" s="31"/>
      <c r="WEU285" s="31"/>
      <c r="WEV285" s="31"/>
      <c r="WEW285" s="31"/>
      <c r="WEX285" s="31"/>
      <c r="WEY285" s="31"/>
      <c r="WEZ285" s="31"/>
      <c r="WFA285" s="31"/>
      <c r="WFB285" s="31"/>
      <c r="WFC285" s="31"/>
      <c r="WFD285" s="31"/>
      <c r="WFE285" s="31"/>
      <c r="WFF285" s="31"/>
      <c r="WFG285" s="31"/>
      <c r="WFH285" s="31"/>
      <c r="WFI285" s="31"/>
      <c r="WFJ285" s="31"/>
      <c r="WFK285" s="31"/>
      <c r="WFL285" s="31"/>
      <c r="WFM285" s="31"/>
      <c r="WFN285" s="31"/>
      <c r="WFO285" s="31"/>
      <c r="WFP285" s="31"/>
      <c r="WFQ285" s="31"/>
      <c r="WFR285" s="31"/>
      <c r="WFS285" s="31"/>
      <c r="WFT285" s="31"/>
      <c r="WFU285" s="31"/>
      <c r="WFV285" s="31"/>
      <c r="WFW285" s="31"/>
      <c r="WFX285" s="31"/>
      <c r="WFY285" s="31"/>
      <c r="WFZ285" s="31"/>
      <c r="WGA285" s="31"/>
      <c r="WGB285" s="31"/>
      <c r="WGC285" s="31"/>
      <c r="WGD285" s="31"/>
      <c r="WGE285" s="31"/>
      <c r="WGF285" s="31"/>
      <c r="WGG285" s="31"/>
      <c r="WGH285" s="31"/>
      <c r="WGI285" s="31"/>
      <c r="WGJ285" s="31"/>
      <c r="WGK285" s="31"/>
      <c r="WGL285" s="31"/>
      <c r="WGM285" s="31"/>
      <c r="WGN285" s="31"/>
      <c r="WGO285" s="31"/>
      <c r="WGP285" s="31"/>
      <c r="WGQ285" s="31"/>
      <c r="WGR285" s="31"/>
      <c r="WGS285" s="31"/>
      <c r="WGT285" s="31"/>
      <c r="WGU285" s="31"/>
      <c r="WGV285" s="31"/>
      <c r="WGW285" s="31"/>
      <c r="WGX285" s="31"/>
      <c r="WGY285" s="31"/>
      <c r="WGZ285" s="31"/>
      <c r="WHA285" s="31"/>
      <c r="WHB285" s="31"/>
      <c r="WHC285" s="31"/>
      <c r="WHD285" s="31"/>
      <c r="WHE285" s="31"/>
      <c r="WHF285" s="31"/>
      <c r="WHG285" s="31"/>
      <c r="WHH285" s="31"/>
      <c r="WHI285" s="31"/>
    </row>
  </sheetData>
  <mergeCells count="4">
    <mergeCell ref="M22:M23"/>
    <mergeCell ref="K22:K23"/>
    <mergeCell ref="M15:M18"/>
    <mergeCell ref="K15:K18"/>
  </mergeCell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AD287"/>
  <sheetViews>
    <sheetView zoomScale="80" zoomScaleNormal="80" workbookViewId="0">
      <selection activeCell="S8" sqref="S8"/>
    </sheetView>
  </sheetViews>
  <sheetFormatPr baseColWidth="10" defaultColWidth="14.5703125" defaultRowHeight="15" outlineLevelCol="1"/>
  <cols>
    <col min="1" max="1" width="9.140625" style="31" customWidth="1"/>
    <col min="2" max="2" width="18.28515625" style="31" bestFit="1" customWidth="1"/>
    <col min="3" max="4" width="7.7109375" style="31" customWidth="1"/>
    <col min="5" max="6" width="15.7109375" style="31" customWidth="1"/>
    <col min="7" max="7" width="6.85546875" style="31" customWidth="1"/>
    <col min="8" max="8" width="10.85546875" style="31" customWidth="1"/>
    <col min="9" max="9" width="20.42578125" style="31" customWidth="1"/>
    <col min="10" max="10" width="17.28515625" style="31" customWidth="1"/>
    <col min="11" max="11" width="45.7109375" style="31" hidden="1" customWidth="1" outlineLevel="1"/>
    <col min="12" max="13" width="35.7109375" style="31" hidden="1" customWidth="1" outlineLevel="1"/>
    <col min="14" max="14" width="19.140625" style="31" customWidth="1" collapsed="1"/>
    <col min="15" max="15" width="9" style="31" customWidth="1"/>
    <col min="16" max="16" width="12.7109375" style="31" customWidth="1"/>
    <col min="17" max="18" width="3.85546875" style="31" customWidth="1"/>
    <col min="19" max="76" width="9.140625" style="31" customWidth="1"/>
    <col min="77" max="77" width="14.5703125" style="31"/>
    <col min="78" max="78" width="9.140625" style="31" customWidth="1"/>
    <col min="79" max="79" width="14.5703125" style="31" customWidth="1"/>
    <col min="80" max="80" width="10.7109375" style="31" customWidth="1"/>
    <col min="81" max="81" width="25" style="31" customWidth="1"/>
    <col min="82" max="83" width="10.5703125" style="31" customWidth="1"/>
    <col min="84" max="85" width="15.7109375" style="31" customWidth="1"/>
    <col min="86" max="86" width="9.140625" style="31" customWidth="1"/>
    <col min="87" max="90" width="4.7109375" style="31" customWidth="1"/>
    <col min="91" max="332" width="9.140625" style="31" customWidth="1"/>
    <col min="333" max="333" width="14.5703125" style="31"/>
    <col min="334" max="334" width="9.140625" style="31" customWidth="1"/>
    <col min="335" max="335" width="14.5703125" style="31" customWidth="1"/>
    <col min="336" max="336" width="10.7109375" style="31" customWidth="1"/>
    <col min="337" max="337" width="25" style="31" customWidth="1"/>
    <col min="338" max="339" width="10.5703125" style="31" customWidth="1"/>
    <col min="340" max="341" width="15.7109375" style="31" customWidth="1"/>
    <col min="342" max="342" width="9.140625" style="31" customWidth="1"/>
    <col min="343" max="346" width="4.7109375" style="31" customWidth="1"/>
    <col min="347" max="588" width="9.140625" style="31" customWidth="1"/>
    <col min="589" max="589" width="14.5703125" style="31"/>
    <col min="590" max="590" width="9.140625" style="31" customWidth="1"/>
    <col min="591" max="591" width="14.5703125" style="31" customWidth="1"/>
    <col min="592" max="592" width="10.7109375" style="31" customWidth="1"/>
    <col min="593" max="593" width="25" style="31" customWidth="1"/>
    <col min="594" max="595" width="10.5703125" style="31" customWidth="1"/>
    <col min="596" max="597" width="15.7109375" style="31" customWidth="1"/>
    <col min="598" max="598" width="9.140625" style="31" customWidth="1"/>
    <col min="599" max="602" width="4.7109375" style="31" customWidth="1"/>
    <col min="603" max="844" width="9.140625" style="31" customWidth="1"/>
    <col min="845" max="845" width="14.5703125" style="31"/>
    <col min="846" max="846" width="9.140625" style="31" customWidth="1"/>
    <col min="847" max="847" width="14.5703125" style="31" customWidth="1"/>
    <col min="848" max="848" width="10.7109375" style="31" customWidth="1"/>
    <col min="849" max="849" width="25" style="31" customWidth="1"/>
    <col min="850" max="851" width="10.5703125" style="31" customWidth="1"/>
    <col min="852" max="853" width="15.7109375" style="31" customWidth="1"/>
    <col min="854" max="854" width="9.140625" style="31" customWidth="1"/>
    <col min="855" max="858" width="4.7109375" style="31" customWidth="1"/>
    <col min="859" max="1100" width="9.140625" style="31" customWidth="1"/>
    <col min="1101" max="1101" width="14.5703125" style="31"/>
    <col min="1102" max="1102" width="9.140625" style="31" customWidth="1"/>
    <col min="1103" max="1103" width="14.5703125" style="31" customWidth="1"/>
    <col min="1104" max="1104" width="10.7109375" style="31" customWidth="1"/>
    <col min="1105" max="1105" width="25" style="31" customWidth="1"/>
    <col min="1106" max="1107" width="10.5703125" style="31" customWidth="1"/>
    <col min="1108" max="1109" width="15.7109375" style="31" customWidth="1"/>
    <col min="1110" max="1110" width="9.140625" style="31" customWidth="1"/>
    <col min="1111" max="1114" width="4.7109375" style="31" customWidth="1"/>
    <col min="1115" max="1356" width="9.140625" style="31" customWidth="1"/>
    <col min="1357" max="1357" width="14.5703125" style="31"/>
    <col min="1358" max="1358" width="9.140625" style="31" customWidth="1"/>
    <col min="1359" max="1359" width="14.5703125" style="31" customWidth="1"/>
    <col min="1360" max="1360" width="10.7109375" style="31" customWidth="1"/>
    <col min="1361" max="1361" width="25" style="31" customWidth="1"/>
    <col min="1362" max="1363" width="10.5703125" style="31" customWidth="1"/>
    <col min="1364" max="1365" width="15.7109375" style="31" customWidth="1"/>
    <col min="1366" max="1366" width="9.140625" style="31" customWidth="1"/>
    <col min="1367" max="1370" width="4.7109375" style="31" customWidth="1"/>
    <col min="1371" max="1612" width="9.140625" style="31" customWidth="1"/>
    <col min="1613" max="1613" width="14.5703125" style="31"/>
    <col min="1614" max="1614" width="9.140625" style="31" customWidth="1"/>
    <col min="1615" max="1615" width="14.5703125" style="31" customWidth="1"/>
    <col min="1616" max="1616" width="10.7109375" style="31" customWidth="1"/>
    <col min="1617" max="1617" width="25" style="31" customWidth="1"/>
    <col min="1618" max="1619" width="10.5703125" style="31" customWidth="1"/>
    <col min="1620" max="1621" width="15.7109375" style="31" customWidth="1"/>
    <col min="1622" max="1622" width="9.140625" style="31" customWidth="1"/>
    <col min="1623" max="1626" width="4.7109375" style="31" customWidth="1"/>
    <col min="1627" max="1868" width="9.140625" style="31" customWidth="1"/>
    <col min="1869" max="1869" width="14.5703125" style="31"/>
    <col min="1870" max="1870" width="9.140625" style="31" customWidth="1"/>
    <col min="1871" max="1871" width="14.5703125" style="31" customWidth="1"/>
    <col min="1872" max="1872" width="10.7109375" style="31" customWidth="1"/>
    <col min="1873" max="1873" width="25" style="31" customWidth="1"/>
    <col min="1874" max="1875" width="10.5703125" style="31" customWidth="1"/>
    <col min="1876" max="1877" width="15.7109375" style="31" customWidth="1"/>
    <col min="1878" max="1878" width="9.140625" style="31" customWidth="1"/>
    <col min="1879" max="1882" width="4.7109375" style="31" customWidth="1"/>
    <col min="1883" max="2124" width="9.140625" style="31" customWidth="1"/>
    <col min="2125" max="2125" width="14.5703125" style="31"/>
    <col min="2126" max="2126" width="9.140625" style="31" customWidth="1"/>
    <col min="2127" max="2127" width="14.5703125" style="31" customWidth="1"/>
    <col min="2128" max="2128" width="10.7109375" style="31" customWidth="1"/>
    <col min="2129" max="2129" width="25" style="31" customWidth="1"/>
    <col min="2130" max="2131" width="10.5703125" style="31" customWidth="1"/>
    <col min="2132" max="2133" width="15.7109375" style="31" customWidth="1"/>
    <col min="2134" max="2134" width="9.140625" style="31" customWidth="1"/>
    <col min="2135" max="2138" width="4.7109375" style="31" customWidth="1"/>
    <col min="2139" max="2380" width="9.140625" style="31" customWidth="1"/>
    <col min="2381" max="2381" width="14.5703125" style="31"/>
    <col min="2382" max="2382" width="9.140625" style="31" customWidth="1"/>
    <col min="2383" max="2383" width="14.5703125" style="31" customWidth="1"/>
    <col min="2384" max="2384" width="10.7109375" style="31" customWidth="1"/>
    <col min="2385" max="2385" width="25" style="31" customWidth="1"/>
    <col min="2386" max="2387" width="10.5703125" style="31" customWidth="1"/>
    <col min="2388" max="2389" width="15.7109375" style="31" customWidth="1"/>
    <col min="2390" max="2390" width="9.140625" style="31" customWidth="1"/>
    <col min="2391" max="2394" width="4.7109375" style="31" customWidth="1"/>
    <col min="2395" max="2636" width="9.140625" style="31" customWidth="1"/>
    <col min="2637" max="2637" width="14.5703125" style="31"/>
    <col min="2638" max="2638" width="9.140625" style="31" customWidth="1"/>
    <col min="2639" max="2639" width="14.5703125" style="31" customWidth="1"/>
    <col min="2640" max="2640" width="10.7109375" style="31" customWidth="1"/>
    <col min="2641" max="2641" width="25" style="31" customWidth="1"/>
    <col min="2642" max="2643" width="10.5703125" style="31" customWidth="1"/>
    <col min="2644" max="2645" width="15.7109375" style="31" customWidth="1"/>
    <col min="2646" max="2646" width="9.140625" style="31" customWidth="1"/>
    <col min="2647" max="2650" width="4.7109375" style="31" customWidth="1"/>
    <col min="2651" max="2892" width="9.140625" style="31" customWidth="1"/>
    <col min="2893" max="2893" width="14.5703125" style="31"/>
    <col min="2894" max="2894" width="9.140625" style="31" customWidth="1"/>
    <col min="2895" max="2895" width="14.5703125" style="31" customWidth="1"/>
    <col min="2896" max="2896" width="10.7109375" style="31" customWidth="1"/>
    <col min="2897" max="2897" width="25" style="31" customWidth="1"/>
    <col min="2898" max="2899" width="10.5703125" style="31" customWidth="1"/>
    <col min="2900" max="2901" width="15.7109375" style="31" customWidth="1"/>
    <col min="2902" max="2902" width="9.140625" style="31" customWidth="1"/>
    <col min="2903" max="2906" width="4.7109375" style="31" customWidth="1"/>
    <col min="2907" max="3148" width="9.140625" style="31" customWidth="1"/>
    <col min="3149" max="3149" width="14.5703125" style="31"/>
    <col min="3150" max="3150" width="9.140625" style="31" customWidth="1"/>
    <col min="3151" max="3151" width="14.5703125" style="31" customWidth="1"/>
    <col min="3152" max="3152" width="10.7109375" style="31" customWidth="1"/>
    <col min="3153" max="3153" width="25" style="31" customWidth="1"/>
    <col min="3154" max="3155" width="10.5703125" style="31" customWidth="1"/>
    <col min="3156" max="3157" width="15.7109375" style="31" customWidth="1"/>
    <col min="3158" max="3158" width="9.140625" style="31" customWidth="1"/>
    <col min="3159" max="3162" width="4.7109375" style="31" customWidth="1"/>
    <col min="3163" max="3404" width="9.140625" style="31" customWidth="1"/>
    <col min="3405" max="3405" width="14.5703125" style="31"/>
    <col min="3406" max="3406" width="9.140625" style="31" customWidth="1"/>
    <col min="3407" max="3407" width="14.5703125" style="31" customWidth="1"/>
    <col min="3408" max="3408" width="10.7109375" style="31" customWidth="1"/>
    <col min="3409" max="3409" width="25" style="31" customWidth="1"/>
    <col min="3410" max="3411" width="10.5703125" style="31" customWidth="1"/>
    <col min="3412" max="3413" width="15.7109375" style="31" customWidth="1"/>
    <col min="3414" max="3414" width="9.140625" style="31" customWidth="1"/>
    <col min="3415" max="3418" width="4.7109375" style="31" customWidth="1"/>
    <col min="3419" max="3660" width="9.140625" style="31" customWidth="1"/>
    <col min="3661" max="3661" width="14.5703125" style="31"/>
    <col min="3662" max="3662" width="9.140625" style="31" customWidth="1"/>
    <col min="3663" max="3663" width="14.5703125" style="31" customWidth="1"/>
    <col min="3664" max="3664" width="10.7109375" style="31" customWidth="1"/>
    <col min="3665" max="3665" width="25" style="31" customWidth="1"/>
    <col min="3666" max="3667" width="10.5703125" style="31" customWidth="1"/>
    <col min="3668" max="3669" width="15.7109375" style="31" customWidth="1"/>
    <col min="3670" max="3670" width="9.140625" style="31" customWidth="1"/>
    <col min="3671" max="3674" width="4.7109375" style="31" customWidth="1"/>
    <col min="3675" max="3916" width="9.140625" style="31" customWidth="1"/>
    <col min="3917" max="3917" width="14.5703125" style="31"/>
    <col min="3918" max="3918" width="9.140625" style="31" customWidth="1"/>
    <col min="3919" max="3919" width="14.5703125" style="31" customWidth="1"/>
    <col min="3920" max="3920" width="10.7109375" style="31" customWidth="1"/>
    <col min="3921" max="3921" width="25" style="31" customWidth="1"/>
    <col min="3922" max="3923" width="10.5703125" style="31" customWidth="1"/>
    <col min="3924" max="3925" width="15.7109375" style="31" customWidth="1"/>
    <col min="3926" max="3926" width="9.140625" style="31" customWidth="1"/>
    <col min="3927" max="3930" width="4.7109375" style="31" customWidth="1"/>
    <col min="3931" max="4172" width="9.140625" style="31" customWidth="1"/>
    <col min="4173" max="4173" width="14.5703125" style="31"/>
    <col min="4174" max="4174" width="9.140625" style="31" customWidth="1"/>
    <col min="4175" max="4175" width="14.5703125" style="31" customWidth="1"/>
    <col min="4176" max="4176" width="10.7109375" style="31" customWidth="1"/>
    <col min="4177" max="4177" width="25" style="31" customWidth="1"/>
    <col min="4178" max="4179" width="10.5703125" style="31" customWidth="1"/>
    <col min="4180" max="4181" width="15.7109375" style="31" customWidth="1"/>
    <col min="4182" max="4182" width="9.140625" style="31" customWidth="1"/>
    <col min="4183" max="4186" width="4.7109375" style="31" customWidth="1"/>
    <col min="4187" max="4428" width="9.140625" style="31" customWidth="1"/>
    <col min="4429" max="4429" width="14.5703125" style="31"/>
    <col min="4430" max="4430" width="9.140625" style="31" customWidth="1"/>
    <col min="4431" max="4431" width="14.5703125" style="31" customWidth="1"/>
    <col min="4432" max="4432" width="10.7109375" style="31" customWidth="1"/>
    <col min="4433" max="4433" width="25" style="31" customWidth="1"/>
    <col min="4434" max="4435" width="10.5703125" style="31" customWidth="1"/>
    <col min="4436" max="4437" width="15.7109375" style="31" customWidth="1"/>
    <col min="4438" max="4438" width="9.140625" style="31" customWidth="1"/>
    <col min="4439" max="4442" width="4.7109375" style="31" customWidth="1"/>
    <col min="4443" max="4684" width="9.140625" style="31" customWidth="1"/>
    <col min="4685" max="4685" width="14.5703125" style="31"/>
    <col min="4686" max="4686" width="9.140625" style="31" customWidth="1"/>
    <col min="4687" max="4687" width="14.5703125" style="31" customWidth="1"/>
    <col min="4688" max="4688" width="10.7109375" style="31" customWidth="1"/>
    <col min="4689" max="4689" width="25" style="31" customWidth="1"/>
    <col min="4690" max="4691" width="10.5703125" style="31" customWidth="1"/>
    <col min="4692" max="4693" width="15.7109375" style="31" customWidth="1"/>
    <col min="4694" max="4694" width="9.140625" style="31" customWidth="1"/>
    <col min="4695" max="4698" width="4.7109375" style="31" customWidth="1"/>
    <col min="4699" max="4940" width="9.140625" style="31" customWidth="1"/>
    <col min="4941" max="4941" width="14.5703125" style="31"/>
    <col min="4942" max="4942" width="9.140625" style="31" customWidth="1"/>
    <col min="4943" max="4943" width="14.5703125" style="31" customWidth="1"/>
    <col min="4944" max="4944" width="10.7109375" style="31" customWidth="1"/>
    <col min="4945" max="4945" width="25" style="31" customWidth="1"/>
    <col min="4946" max="4947" width="10.5703125" style="31" customWidth="1"/>
    <col min="4948" max="4949" width="15.7109375" style="31" customWidth="1"/>
    <col min="4950" max="4950" width="9.140625" style="31" customWidth="1"/>
    <col min="4951" max="4954" width="4.7109375" style="31" customWidth="1"/>
    <col min="4955" max="5196" width="9.140625" style="31" customWidth="1"/>
    <col min="5197" max="5197" width="14.5703125" style="31"/>
    <col min="5198" max="5198" width="9.140625" style="31" customWidth="1"/>
    <col min="5199" max="5199" width="14.5703125" style="31" customWidth="1"/>
    <col min="5200" max="5200" width="10.7109375" style="31" customWidth="1"/>
    <col min="5201" max="5201" width="25" style="31" customWidth="1"/>
    <col min="5202" max="5203" width="10.5703125" style="31" customWidth="1"/>
    <col min="5204" max="5205" width="15.7109375" style="31" customWidth="1"/>
    <col min="5206" max="5206" width="9.140625" style="31" customWidth="1"/>
    <col min="5207" max="5210" width="4.7109375" style="31" customWidth="1"/>
    <col min="5211" max="5452" width="9.140625" style="31" customWidth="1"/>
    <col min="5453" max="5453" width="14.5703125" style="31"/>
    <col min="5454" max="5454" width="9.140625" style="31" customWidth="1"/>
    <col min="5455" max="5455" width="14.5703125" style="31" customWidth="1"/>
    <col min="5456" max="5456" width="10.7109375" style="31" customWidth="1"/>
    <col min="5457" max="5457" width="25" style="31" customWidth="1"/>
    <col min="5458" max="5459" width="10.5703125" style="31" customWidth="1"/>
    <col min="5460" max="5461" width="15.7109375" style="31" customWidth="1"/>
    <col min="5462" max="5462" width="9.140625" style="31" customWidth="1"/>
    <col min="5463" max="5466" width="4.7109375" style="31" customWidth="1"/>
    <col min="5467" max="5708" width="9.140625" style="31" customWidth="1"/>
    <col min="5709" max="5709" width="14.5703125" style="31"/>
    <col min="5710" max="5710" width="9.140625" style="31" customWidth="1"/>
    <col min="5711" max="5711" width="14.5703125" style="31" customWidth="1"/>
    <col min="5712" max="5712" width="10.7109375" style="31" customWidth="1"/>
    <col min="5713" max="5713" width="25" style="31" customWidth="1"/>
    <col min="5714" max="5715" width="10.5703125" style="31" customWidth="1"/>
    <col min="5716" max="5717" width="15.7109375" style="31" customWidth="1"/>
    <col min="5718" max="5718" width="9.140625" style="31" customWidth="1"/>
    <col min="5719" max="5722" width="4.7109375" style="31" customWidth="1"/>
    <col min="5723" max="5964" width="9.140625" style="31" customWidth="1"/>
    <col min="5965" max="5965" width="14.5703125" style="31"/>
    <col min="5966" max="5966" width="9.140625" style="31" customWidth="1"/>
    <col min="5967" max="5967" width="14.5703125" style="31" customWidth="1"/>
    <col min="5968" max="5968" width="10.7109375" style="31" customWidth="1"/>
    <col min="5969" max="5969" width="25" style="31" customWidth="1"/>
    <col min="5970" max="5971" width="10.5703125" style="31" customWidth="1"/>
    <col min="5972" max="5973" width="15.7109375" style="31" customWidth="1"/>
    <col min="5974" max="5974" width="9.140625" style="31" customWidth="1"/>
    <col min="5975" max="5978" width="4.7109375" style="31" customWidth="1"/>
    <col min="5979" max="6220" width="9.140625" style="31" customWidth="1"/>
    <col min="6221" max="6221" width="14.5703125" style="31"/>
    <col min="6222" max="6222" width="9.140625" style="31" customWidth="1"/>
    <col min="6223" max="6223" width="14.5703125" style="31" customWidth="1"/>
    <col min="6224" max="6224" width="10.7109375" style="31" customWidth="1"/>
    <col min="6225" max="6225" width="25" style="31" customWidth="1"/>
    <col min="6226" max="6227" width="10.5703125" style="31" customWidth="1"/>
    <col min="6228" max="6229" width="15.7109375" style="31" customWidth="1"/>
    <col min="6230" max="6230" width="9.140625" style="31" customWidth="1"/>
    <col min="6231" max="6234" width="4.7109375" style="31" customWidth="1"/>
    <col min="6235" max="6476" width="9.140625" style="31" customWidth="1"/>
    <col min="6477" max="6477" width="14.5703125" style="31"/>
    <col min="6478" max="6478" width="9.140625" style="31" customWidth="1"/>
    <col min="6479" max="6479" width="14.5703125" style="31" customWidth="1"/>
    <col min="6480" max="6480" width="10.7109375" style="31" customWidth="1"/>
    <col min="6481" max="6481" width="25" style="31" customWidth="1"/>
    <col min="6482" max="6483" width="10.5703125" style="31" customWidth="1"/>
    <col min="6484" max="6485" width="15.7109375" style="31" customWidth="1"/>
    <col min="6486" max="6486" width="9.140625" style="31" customWidth="1"/>
    <col min="6487" max="6490" width="4.7109375" style="31" customWidth="1"/>
    <col min="6491" max="6732" width="9.140625" style="31" customWidth="1"/>
    <col min="6733" max="6733" width="14.5703125" style="31"/>
    <col min="6734" max="6734" width="9.140625" style="31" customWidth="1"/>
    <col min="6735" max="6735" width="14.5703125" style="31" customWidth="1"/>
    <col min="6736" max="6736" width="10.7109375" style="31" customWidth="1"/>
    <col min="6737" max="6737" width="25" style="31" customWidth="1"/>
    <col min="6738" max="6739" width="10.5703125" style="31" customWidth="1"/>
    <col min="6740" max="6741" width="15.7109375" style="31" customWidth="1"/>
    <col min="6742" max="6742" width="9.140625" style="31" customWidth="1"/>
    <col min="6743" max="6746" width="4.7109375" style="31" customWidth="1"/>
    <col min="6747" max="6988" width="9.140625" style="31" customWidth="1"/>
    <col min="6989" max="6989" width="14.5703125" style="31"/>
    <col min="6990" max="6990" width="9.140625" style="31" customWidth="1"/>
    <col min="6991" max="6991" width="14.5703125" style="31" customWidth="1"/>
    <col min="6992" max="6992" width="10.7109375" style="31" customWidth="1"/>
    <col min="6993" max="6993" width="25" style="31" customWidth="1"/>
    <col min="6994" max="6995" width="10.5703125" style="31" customWidth="1"/>
    <col min="6996" max="6997" width="15.7109375" style="31" customWidth="1"/>
    <col min="6998" max="6998" width="9.140625" style="31" customWidth="1"/>
    <col min="6999" max="7002" width="4.7109375" style="31" customWidth="1"/>
    <col min="7003" max="7244" width="9.140625" style="31" customWidth="1"/>
    <col min="7245" max="7245" width="14.5703125" style="31"/>
    <col min="7246" max="7246" width="9.140625" style="31" customWidth="1"/>
    <col min="7247" max="7247" width="14.5703125" style="31" customWidth="1"/>
    <col min="7248" max="7248" width="10.7109375" style="31" customWidth="1"/>
    <col min="7249" max="7249" width="25" style="31" customWidth="1"/>
    <col min="7250" max="7251" width="10.5703125" style="31" customWidth="1"/>
    <col min="7252" max="7253" width="15.7109375" style="31" customWidth="1"/>
    <col min="7254" max="7254" width="9.140625" style="31" customWidth="1"/>
    <col min="7255" max="7258" width="4.7109375" style="31" customWidth="1"/>
    <col min="7259" max="7500" width="9.140625" style="31" customWidth="1"/>
    <col min="7501" max="7501" width="14.5703125" style="31"/>
    <col min="7502" max="7502" width="9.140625" style="31" customWidth="1"/>
    <col min="7503" max="7503" width="14.5703125" style="31" customWidth="1"/>
    <col min="7504" max="7504" width="10.7109375" style="31" customWidth="1"/>
    <col min="7505" max="7505" width="25" style="31" customWidth="1"/>
    <col min="7506" max="7507" width="10.5703125" style="31" customWidth="1"/>
    <col min="7508" max="7509" width="15.7109375" style="31" customWidth="1"/>
    <col min="7510" max="7510" width="9.140625" style="31" customWidth="1"/>
    <col min="7511" max="7514" width="4.7109375" style="31" customWidth="1"/>
    <col min="7515" max="7756" width="9.140625" style="31" customWidth="1"/>
    <col min="7757" max="7757" width="14.5703125" style="31"/>
    <col min="7758" max="7758" width="9.140625" style="31" customWidth="1"/>
    <col min="7759" max="7759" width="14.5703125" style="31" customWidth="1"/>
    <col min="7760" max="7760" width="10.7109375" style="31" customWidth="1"/>
    <col min="7761" max="7761" width="25" style="31" customWidth="1"/>
    <col min="7762" max="7763" width="10.5703125" style="31" customWidth="1"/>
    <col min="7764" max="7765" width="15.7109375" style="31" customWidth="1"/>
    <col min="7766" max="7766" width="9.140625" style="31" customWidth="1"/>
    <col min="7767" max="7770" width="4.7109375" style="31" customWidth="1"/>
    <col min="7771" max="8012" width="9.140625" style="31" customWidth="1"/>
    <col min="8013" max="8013" width="14.5703125" style="31"/>
    <col min="8014" max="8014" width="9.140625" style="31" customWidth="1"/>
    <col min="8015" max="8015" width="14.5703125" style="31" customWidth="1"/>
    <col min="8016" max="8016" width="10.7109375" style="31" customWidth="1"/>
    <col min="8017" max="8017" width="25" style="31" customWidth="1"/>
    <col min="8018" max="8019" width="10.5703125" style="31" customWidth="1"/>
    <col min="8020" max="8021" width="15.7109375" style="31" customWidth="1"/>
    <col min="8022" max="8022" width="9.140625" style="31" customWidth="1"/>
    <col min="8023" max="8026" width="4.7109375" style="31" customWidth="1"/>
    <col min="8027" max="8268" width="9.140625" style="31" customWidth="1"/>
    <col min="8269" max="8269" width="14.5703125" style="31"/>
    <col min="8270" max="8270" width="9.140625" style="31" customWidth="1"/>
    <col min="8271" max="8271" width="14.5703125" style="31" customWidth="1"/>
    <col min="8272" max="8272" width="10.7109375" style="31" customWidth="1"/>
    <col min="8273" max="8273" width="25" style="31" customWidth="1"/>
    <col min="8274" max="8275" width="10.5703125" style="31" customWidth="1"/>
    <col min="8276" max="8277" width="15.7109375" style="31" customWidth="1"/>
    <col min="8278" max="8278" width="9.140625" style="31" customWidth="1"/>
    <col min="8279" max="8282" width="4.7109375" style="31" customWidth="1"/>
    <col min="8283" max="8524" width="9.140625" style="31" customWidth="1"/>
    <col min="8525" max="8525" width="14.5703125" style="31"/>
    <col min="8526" max="8526" width="9.140625" style="31" customWidth="1"/>
    <col min="8527" max="8527" width="14.5703125" style="31" customWidth="1"/>
    <col min="8528" max="8528" width="10.7109375" style="31" customWidth="1"/>
    <col min="8529" max="8529" width="25" style="31" customWidth="1"/>
    <col min="8530" max="8531" width="10.5703125" style="31" customWidth="1"/>
    <col min="8532" max="8533" width="15.7109375" style="31" customWidth="1"/>
    <col min="8534" max="8534" width="9.140625" style="31" customWidth="1"/>
    <col min="8535" max="8538" width="4.7109375" style="31" customWidth="1"/>
    <col min="8539" max="8780" width="9.140625" style="31" customWidth="1"/>
    <col min="8781" max="8781" width="14.5703125" style="31"/>
    <col min="8782" max="8782" width="9.140625" style="31" customWidth="1"/>
    <col min="8783" max="8783" width="14.5703125" style="31" customWidth="1"/>
    <col min="8784" max="8784" width="10.7109375" style="31" customWidth="1"/>
    <col min="8785" max="8785" width="25" style="31" customWidth="1"/>
    <col min="8786" max="8787" width="10.5703125" style="31" customWidth="1"/>
    <col min="8788" max="8789" width="15.7109375" style="31" customWidth="1"/>
    <col min="8790" max="8790" width="9.140625" style="31" customWidth="1"/>
    <col min="8791" max="8794" width="4.7109375" style="31" customWidth="1"/>
    <col min="8795" max="9036" width="9.140625" style="31" customWidth="1"/>
    <col min="9037" max="9037" width="14.5703125" style="31"/>
    <col min="9038" max="9038" width="9.140625" style="31" customWidth="1"/>
    <col min="9039" max="9039" width="14.5703125" style="31" customWidth="1"/>
    <col min="9040" max="9040" width="10.7109375" style="31" customWidth="1"/>
    <col min="9041" max="9041" width="25" style="31" customWidth="1"/>
    <col min="9042" max="9043" width="10.5703125" style="31" customWidth="1"/>
    <col min="9044" max="9045" width="15.7109375" style="31" customWidth="1"/>
    <col min="9046" max="9046" width="9.140625" style="31" customWidth="1"/>
    <col min="9047" max="9050" width="4.7109375" style="31" customWidth="1"/>
    <col min="9051" max="9292" width="9.140625" style="31" customWidth="1"/>
    <col min="9293" max="9293" width="14.5703125" style="31"/>
    <col min="9294" max="9294" width="9.140625" style="31" customWidth="1"/>
    <col min="9295" max="9295" width="14.5703125" style="31" customWidth="1"/>
    <col min="9296" max="9296" width="10.7109375" style="31" customWidth="1"/>
    <col min="9297" max="9297" width="25" style="31" customWidth="1"/>
    <col min="9298" max="9299" width="10.5703125" style="31" customWidth="1"/>
    <col min="9300" max="9301" width="15.7109375" style="31" customWidth="1"/>
    <col min="9302" max="9302" width="9.140625" style="31" customWidth="1"/>
    <col min="9303" max="9306" width="4.7109375" style="31" customWidth="1"/>
    <col min="9307" max="9548" width="9.140625" style="31" customWidth="1"/>
    <col min="9549" max="9549" width="14.5703125" style="31"/>
    <col min="9550" max="9550" width="9.140625" style="31" customWidth="1"/>
    <col min="9551" max="9551" width="14.5703125" style="31" customWidth="1"/>
    <col min="9552" max="9552" width="10.7109375" style="31" customWidth="1"/>
    <col min="9553" max="9553" width="25" style="31" customWidth="1"/>
    <col min="9554" max="9555" width="10.5703125" style="31" customWidth="1"/>
    <col min="9556" max="9557" width="15.7109375" style="31" customWidth="1"/>
    <col min="9558" max="9558" width="9.140625" style="31" customWidth="1"/>
    <col min="9559" max="9562" width="4.7109375" style="31" customWidth="1"/>
    <col min="9563" max="9804" width="9.140625" style="31" customWidth="1"/>
    <col min="9805" max="9805" width="14.5703125" style="31"/>
    <col min="9806" max="9806" width="9.140625" style="31" customWidth="1"/>
    <col min="9807" max="9807" width="14.5703125" style="31" customWidth="1"/>
    <col min="9808" max="9808" width="10.7109375" style="31" customWidth="1"/>
    <col min="9809" max="9809" width="25" style="31" customWidth="1"/>
    <col min="9810" max="9811" width="10.5703125" style="31" customWidth="1"/>
    <col min="9812" max="9813" width="15.7109375" style="31" customWidth="1"/>
    <col min="9814" max="9814" width="9.140625" style="31" customWidth="1"/>
    <col min="9815" max="9818" width="4.7109375" style="31" customWidth="1"/>
    <col min="9819" max="10060" width="9.140625" style="31" customWidth="1"/>
    <col min="10061" max="10061" width="14.5703125" style="31"/>
    <col min="10062" max="10062" width="9.140625" style="31" customWidth="1"/>
    <col min="10063" max="10063" width="14.5703125" style="31" customWidth="1"/>
    <col min="10064" max="10064" width="10.7109375" style="31" customWidth="1"/>
    <col min="10065" max="10065" width="25" style="31" customWidth="1"/>
    <col min="10066" max="10067" width="10.5703125" style="31" customWidth="1"/>
    <col min="10068" max="10069" width="15.7109375" style="31" customWidth="1"/>
    <col min="10070" max="10070" width="9.140625" style="31" customWidth="1"/>
    <col min="10071" max="10074" width="4.7109375" style="31" customWidth="1"/>
    <col min="10075" max="10316" width="9.140625" style="31" customWidth="1"/>
    <col min="10317" max="10317" width="14.5703125" style="31"/>
    <col min="10318" max="10318" width="9.140625" style="31" customWidth="1"/>
    <col min="10319" max="10319" width="14.5703125" style="31" customWidth="1"/>
    <col min="10320" max="10320" width="10.7109375" style="31" customWidth="1"/>
    <col min="10321" max="10321" width="25" style="31" customWidth="1"/>
    <col min="10322" max="10323" width="10.5703125" style="31" customWidth="1"/>
    <col min="10324" max="10325" width="15.7109375" style="31" customWidth="1"/>
    <col min="10326" max="10326" width="9.140625" style="31" customWidth="1"/>
    <col min="10327" max="10330" width="4.7109375" style="31" customWidth="1"/>
    <col min="10331" max="10572" width="9.140625" style="31" customWidth="1"/>
    <col min="10573" max="10573" width="14.5703125" style="31"/>
    <col min="10574" max="10574" width="9.140625" style="31" customWidth="1"/>
    <col min="10575" max="10575" width="14.5703125" style="31" customWidth="1"/>
    <col min="10576" max="10576" width="10.7109375" style="31" customWidth="1"/>
    <col min="10577" max="10577" width="25" style="31" customWidth="1"/>
    <col min="10578" max="10579" width="10.5703125" style="31" customWidth="1"/>
    <col min="10580" max="10581" width="15.7109375" style="31" customWidth="1"/>
    <col min="10582" max="10582" width="9.140625" style="31" customWidth="1"/>
    <col min="10583" max="10586" width="4.7109375" style="31" customWidth="1"/>
    <col min="10587" max="10828" width="9.140625" style="31" customWidth="1"/>
    <col min="10829" max="10829" width="14.5703125" style="31"/>
    <col min="10830" max="10830" width="9.140625" style="31" customWidth="1"/>
    <col min="10831" max="10831" width="14.5703125" style="31" customWidth="1"/>
    <col min="10832" max="10832" width="10.7109375" style="31" customWidth="1"/>
    <col min="10833" max="10833" width="25" style="31" customWidth="1"/>
    <col min="10834" max="10835" width="10.5703125" style="31" customWidth="1"/>
    <col min="10836" max="10837" width="15.7109375" style="31" customWidth="1"/>
    <col min="10838" max="10838" width="9.140625" style="31" customWidth="1"/>
    <col min="10839" max="10842" width="4.7109375" style="31" customWidth="1"/>
    <col min="10843" max="11084" width="9.140625" style="31" customWidth="1"/>
    <col min="11085" max="11085" width="14.5703125" style="31"/>
    <col min="11086" max="11086" width="9.140625" style="31" customWidth="1"/>
    <col min="11087" max="11087" width="14.5703125" style="31" customWidth="1"/>
    <col min="11088" max="11088" width="10.7109375" style="31" customWidth="1"/>
    <col min="11089" max="11089" width="25" style="31" customWidth="1"/>
    <col min="11090" max="11091" width="10.5703125" style="31" customWidth="1"/>
    <col min="11092" max="11093" width="15.7109375" style="31" customWidth="1"/>
    <col min="11094" max="11094" width="9.140625" style="31" customWidth="1"/>
    <col min="11095" max="11098" width="4.7109375" style="31" customWidth="1"/>
    <col min="11099" max="11340" width="9.140625" style="31" customWidth="1"/>
    <col min="11341" max="11341" width="14.5703125" style="31"/>
    <col min="11342" max="11342" width="9.140625" style="31" customWidth="1"/>
    <col min="11343" max="11343" width="14.5703125" style="31" customWidth="1"/>
    <col min="11344" max="11344" width="10.7109375" style="31" customWidth="1"/>
    <col min="11345" max="11345" width="25" style="31" customWidth="1"/>
    <col min="11346" max="11347" width="10.5703125" style="31" customWidth="1"/>
    <col min="11348" max="11349" width="15.7109375" style="31" customWidth="1"/>
    <col min="11350" max="11350" width="9.140625" style="31" customWidth="1"/>
    <col min="11351" max="11354" width="4.7109375" style="31" customWidth="1"/>
    <col min="11355" max="11596" width="9.140625" style="31" customWidth="1"/>
    <col min="11597" max="11597" width="14.5703125" style="31"/>
    <col min="11598" max="11598" width="9.140625" style="31" customWidth="1"/>
    <col min="11599" max="11599" width="14.5703125" style="31" customWidth="1"/>
    <col min="11600" max="11600" width="10.7109375" style="31" customWidth="1"/>
    <col min="11601" max="11601" width="25" style="31" customWidth="1"/>
    <col min="11602" max="11603" width="10.5703125" style="31" customWidth="1"/>
    <col min="11604" max="11605" width="15.7109375" style="31" customWidth="1"/>
    <col min="11606" max="11606" width="9.140625" style="31" customWidth="1"/>
    <col min="11607" max="11610" width="4.7109375" style="31" customWidth="1"/>
    <col min="11611" max="11852" width="9.140625" style="31" customWidth="1"/>
    <col min="11853" max="11853" width="14.5703125" style="31"/>
    <col min="11854" max="11854" width="9.140625" style="31" customWidth="1"/>
    <col min="11855" max="11855" width="14.5703125" style="31" customWidth="1"/>
    <col min="11856" max="11856" width="10.7109375" style="31" customWidth="1"/>
    <col min="11857" max="11857" width="25" style="31" customWidth="1"/>
    <col min="11858" max="11859" width="10.5703125" style="31" customWidth="1"/>
    <col min="11860" max="11861" width="15.7109375" style="31" customWidth="1"/>
    <col min="11862" max="11862" width="9.140625" style="31" customWidth="1"/>
    <col min="11863" max="11866" width="4.7109375" style="31" customWidth="1"/>
    <col min="11867" max="12108" width="9.140625" style="31" customWidth="1"/>
    <col min="12109" max="12109" width="14.5703125" style="31"/>
    <col min="12110" max="12110" width="9.140625" style="31" customWidth="1"/>
    <col min="12111" max="12111" width="14.5703125" style="31" customWidth="1"/>
    <col min="12112" max="12112" width="10.7109375" style="31" customWidth="1"/>
    <col min="12113" max="12113" width="25" style="31" customWidth="1"/>
    <col min="12114" max="12115" width="10.5703125" style="31" customWidth="1"/>
    <col min="12116" max="12117" width="15.7109375" style="31" customWidth="1"/>
    <col min="12118" max="12118" width="9.140625" style="31" customWidth="1"/>
    <col min="12119" max="12122" width="4.7109375" style="31" customWidth="1"/>
    <col min="12123" max="12364" width="9.140625" style="31" customWidth="1"/>
    <col min="12365" max="12365" width="14.5703125" style="31"/>
    <col min="12366" max="12366" width="9.140625" style="31" customWidth="1"/>
    <col min="12367" max="12367" width="14.5703125" style="31" customWidth="1"/>
    <col min="12368" max="12368" width="10.7109375" style="31" customWidth="1"/>
    <col min="12369" max="12369" width="25" style="31" customWidth="1"/>
    <col min="12370" max="12371" width="10.5703125" style="31" customWidth="1"/>
    <col min="12372" max="12373" width="15.7109375" style="31" customWidth="1"/>
    <col min="12374" max="12374" width="9.140625" style="31" customWidth="1"/>
    <col min="12375" max="12378" width="4.7109375" style="31" customWidth="1"/>
    <col min="12379" max="12620" width="9.140625" style="31" customWidth="1"/>
    <col min="12621" max="12621" width="14.5703125" style="31"/>
    <col min="12622" max="12622" width="9.140625" style="31" customWidth="1"/>
    <col min="12623" max="12623" width="14.5703125" style="31" customWidth="1"/>
    <col min="12624" max="12624" width="10.7109375" style="31" customWidth="1"/>
    <col min="12625" max="12625" width="25" style="31" customWidth="1"/>
    <col min="12626" max="12627" width="10.5703125" style="31" customWidth="1"/>
    <col min="12628" max="12629" width="15.7109375" style="31" customWidth="1"/>
    <col min="12630" max="12630" width="9.140625" style="31" customWidth="1"/>
    <col min="12631" max="12634" width="4.7109375" style="31" customWidth="1"/>
    <col min="12635" max="12876" width="9.140625" style="31" customWidth="1"/>
    <col min="12877" max="12877" width="14.5703125" style="31"/>
    <col min="12878" max="12878" width="9.140625" style="31" customWidth="1"/>
    <col min="12879" max="12879" width="14.5703125" style="31" customWidth="1"/>
    <col min="12880" max="12880" width="10.7109375" style="31" customWidth="1"/>
    <col min="12881" max="12881" width="25" style="31" customWidth="1"/>
    <col min="12882" max="12883" width="10.5703125" style="31" customWidth="1"/>
    <col min="12884" max="12885" width="15.7109375" style="31" customWidth="1"/>
    <col min="12886" max="12886" width="9.140625" style="31" customWidth="1"/>
    <col min="12887" max="12890" width="4.7109375" style="31" customWidth="1"/>
    <col min="12891" max="13132" width="9.140625" style="31" customWidth="1"/>
    <col min="13133" max="13133" width="14.5703125" style="31"/>
    <col min="13134" max="13134" width="9.140625" style="31" customWidth="1"/>
    <col min="13135" max="13135" width="14.5703125" style="31" customWidth="1"/>
    <col min="13136" max="13136" width="10.7109375" style="31" customWidth="1"/>
    <col min="13137" max="13137" width="25" style="31" customWidth="1"/>
    <col min="13138" max="13139" width="10.5703125" style="31" customWidth="1"/>
    <col min="13140" max="13141" width="15.7109375" style="31" customWidth="1"/>
    <col min="13142" max="13142" width="9.140625" style="31" customWidth="1"/>
    <col min="13143" max="13146" width="4.7109375" style="31" customWidth="1"/>
    <col min="13147" max="13388" width="9.140625" style="31" customWidth="1"/>
    <col min="13389" max="13389" width="14.5703125" style="31"/>
    <col min="13390" max="13390" width="9.140625" style="31" customWidth="1"/>
    <col min="13391" max="13391" width="14.5703125" style="31" customWidth="1"/>
    <col min="13392" max="13392" width="10.7109375" style="31" customWidth="1"/>
    <col min="13393" max="13393" width="25" style="31" customWidth="1"/>
    <col min="13394" max="13395" width="10.5703125" style="31" customWidth="1"/>
    <col min="13396" max="13397" width="15.7109375" style="31" customWidth="1"/>
    <col min="13398" max="13398" width="9.140625" style="31" customWidth="1"/>
    <col min="13399" max="13402" width="4.7109375" style="31" customWidth="1"/>
    <col min="13403" max="13644" width="9.140625" style="31" customWidth="1"/>
    <col min="13645" max="13645" width="14.5703125" style="31"/>
    <col min="13646" max="13646" width="9.140625" style="31" customWidth="1"/>
    <col min="13647" max="13647" width="14.5703125" style="31" customWidth="1"/>
    <col min="13648" max="13648" width="10.7109375" style="31" customWidth="1"/>
    <col min="13649" max="13649" width="25" style="31" customWidth="1"/>
    <col min="13650" max="13651" width="10.5703125" style="31" customWidth="1"/>
    <col min="13652" max="13653" width="15.7109375" style="31" customWidth="1"/>
    <col min="13654" max="13654" width="9.140625" style="31" customWidth="1"/>
    <col min="13655" max="13658" width="4.7109375" style="31" customWidth="1"/>
    <col min="13659" max="13900" width="9.140625" style="31" customWidth="1"/>
    <col min="13901" max="13901" width="14.5703125" style="31"/>
    <col min="13902" max="13902" width="9.140625" style="31" customWidth="1"/>
    <col min="13903" max="13903" width="14.5703125" style="31" customWidth="1"/>
    <col min="13904" max="13904" width="10.7109375" style="31" customWidth="1"/>
    <col min="13905" max="13905" width="25" style="31" customWidth="1"/>
    <col min="13906" max="13907" width="10.5703125" style="31" customWidth="1"/>
    <col min="13908" max="13909" width="15.7109375" style="31" customWidth="1"/>
    <col min="13910" max="13910" width="9.140625" style="31" customWidth="1"/>
    <col min="13911" max="13914" width="4.7109375" style="31" customWidth="1"/>
    <col min="13915" max="14156" width="9.140625" style="31" customWidth="1"/>
    <col min="14157" max="14157" width="14.5703125" style="31"/>
    <col min="14158" max="14158" width="9.140625" style="31" customWidth="1"/>
    <col min="14159" max="14159" width="14.5703125" style="31" customWidth="1"/>
    <col min="14160" max="14160" width="10.7109375" style="31" customWidth="1"/>
    <col min="14161" max="14161" width="25" style="31" customWidth="1"/>
    <col min="14162" max="14163" width="10.5703125" style="31" customWidth="1"/>
    <col min="14164" max="14165" width="15.7109375" style="31" customWidth="1"/>
    <col min="14166" max="14166" width="9.140625" style="31" customWidth="1"/>
    <col min="14167" max="14170" width="4.7109375" style="31" customWidth="1"/>
    <col min="14171" max="14412" width="9.140625" style="31" customWidth="1"/>
    <col min="14413" max="14413" width="14.5703125" style="31"/>
    <col min="14414" max="14414" width="9.140625" style="31" customWidth="1"/>
    <col min="14415" max="14415" width="14.5703125" style="31" customWidth="1"/>
    <col min="14416" max="14416" width="10.7109375" style="31" customWidth="1"/>
    <col min="14417" max="14417" width="25" style="31" customWidth="1"/>
    <col min="14418" max="14419" width="10.5703125" style="31" customWidth="1"/>
    <col min="14420" max="14421" width="15.7109375" style="31" customWidth="1"/>
    <col min="14422" max="14422" width="9.140625" style="31" customWidth="1"/>
    <col min="14423" max="14426" width="4.7109375" style="31" customWidth="1"/>
    <col min="14427" max="14668" width="9.140625" style="31" customWidth="1"/>
    <col min="14669" max="14669" width="14.5703125" style="31"/>
    <col min="14670" max="14670" width="9.140625" style="31" customWidth="1"/>
    <col min="14671" max="14671" width="14.5703125" style="31" customWidth="1"/>
    <col min="14672" max="14672" width="10.7109375" style="31" customWidth="1"/>
    <col min="14673" max="14673" width="25" style="31" customWidth="1"/>
    <col min="14674" max="14675" width="10.5703125" style="31" customWidth="1"/>
    <col min="14676" max="14677" width="15.7109375" style="31" customWidth="1"/>
    <col min="14678" max="14678" width="9.140625" style="31" customWidth="1"/>
    <col min="14679" max="14682" width="4.7109375" style="31" customWidth="1"/>
    <col min="14683" max="14924" width="9.140625" style="31" customWidth="1"/>
    <col min="14925" max="14925" width="14.5703125" style="31"/>
    <col min="14926" max="14926" width="9.140625" style="31" customWidth="1"/>
    <col min="14927" max="14927" width="14.5703125" style="31" customWidth="1"/>
    <col min="14928" max="14928" width="10.7109375" style="31" customWidth="1"/>
    <col min="14929" max="14929" width="25" style="31" customWidth="1"/>
    <col min="14930" max="14931" width="10.5703125" style="31" customWidth="1"/>
    <col min="14932" max="14933" width="15.7109375" style="31" customWidth="1"/>
    <col min="14934" max="14934" width="9.140625" style="31" customWidth="1"/>
    <col min="14935" max="14938" width="4.7109375" style="31" customWidth="1"/>
    <col min="14939" max="15180" width="9.140625" style="31" customWidth="1"/>
    <col min="15181" max="15181" width="14.5703125" style="31"/>
    <col min="15182" max="15182" width="9.140625" style="31" customWidth="1"/>
    <col min="15183" max="15183" width="14.5703125" style="31" customWidth="1"/>
    <col min="15184" max="15184" width="10.7109375" style="31" customWidth="1"/>
    <col min="15185" max="15185" width="25" style="31" customWidth="1"/>
    <col min="15186" max="15187" width="10.5703125" style="31" customWidth="1"/>
    <col min="15188" max="15189" width="15.7109375" style="31" customWidth="1"/>
    <col min="15190" max="15190" width="9.140625" style="31" customWidth="1"/>
    <col min="15191" max="15194" width="4.7109375" style="31" customWidth="1"/>
    <col min="15195" max="15436" width="9.140625" style="31" customWidth="1"/>
    <col min="15437" max="15437" width="14.5703125" style="31"/>
    <col min="15438" max="15438" width="9.140625" style="31" customWidth="1"/>
    <col min="15439" max="15439" width="14.5703125" style="31" customWidth="1"/>
    <col min="15440" max="15440" width="10.7109375" style="31" customWidth="1"/>
    <col min="15441" max="15441" width="25" style="31" customWidth="1"/>
    <col min="15442" max="15443" width="10.5703125" style="31" customWidth="1"/>
    <col min="15444" max="15445" width="15.7109375" style="31" customWidth="1"/>
    <col min="15446" max="15446" width="9.140625" style="31" customWidth="1"/>
    <col min="15447" max="15450" width="4.7109375" style="31" customWidth="1"/>
    <col min="15451" max="15692" width="9.140625" style="31" customWidth="1"/>
    <col min="15693" max="15693" width="14.5703125" style="31"/>
    <col min="15694" max="15694" width="9.140625" style="31" customWidth="1"/>
    <col min="15695" max="15695" width="14.5703125" style="31" customWidth="1"/>
    <col min="15696" max="15696" width="10.7109375" style="31" customWidth="1"/>
    <col min="15697" max="15697" width="25" style="31" customWidth="1"/>
    <col min="15698" max="15699" width="10.5703125" style="31" customWidth="1"/>
    <col min="15700" max="15701" width="15.7109375" style="31" customWidth="1"/>
    <col min="15702" max="15702" width="9.140625" style="31" customWidth="1"/>
    <col min="15703" max="15706" width="4.7109375" style="31" customWidth="1"/>
    <col min="15707" max="15948" width="9.140625" style="31" customWidth="1"/>
    <col min="15949" max="15949" width="14.5703125" style="31"/>
    <col min="15950" max="15950" width="9.140625" style="31" customWidth="1"/>
    <col min="15951" max="15951" width="14.5703125" style="31" customWidth="1"/>
    <col min="15952" max="15952" width="10.7109375" style="31" customWidth="1"/>
    <col min="15953" max="15953" width="25" style="31" customWidth="1"/>
    <col min="15954" max="15955" width="10.5703125" style="31" customWidth="1"/>
    <col min="15956" max="15957" width="15.7109375" style="31" customWidth="1"/>
    <col min="15958" max="15958" width="9.140625" style="31" customWidth="1"/>
    <col min="15959" max="15962" width="4.7109375" style="31" customWidth="1"/>
    <col min="15963" max="16384" width="9.140625" style="31" customWidth="1"/>
  </cols>
  <sheetData>
    <row r="2" spans="1: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</row>
    <row r="3" spans="1:25" s="91" customFormat="1">
      <c r="A3" s="40"/>
      <c r="B3" s="40"/>
      <c r="C3" s="200"/>
      <c r="D3" s="200"/>
      <c r="E3" s="200"/>
      <c r="F3" s="200"/>
      <c r="G3" s="40"/>
      <c r="H3" s="40"/>
      <c r="I3" s="40"/>
      <c r="J3" s="40"/>
      <c r="K3" s="40"/>
      <c r="L3" s="40"/>
      <c r="M3" s="40"/>
      <c r="N3" s="40"/>
      <c r="O3" s="40"/>
      <c r="P3" s="40" t="s">
        <v>7010</v>
      </c>
      <c r="Q3" s="228"/>
      <c r="R3" s="228"/>
      <c r="S3" s="40"/>
      <c r="T3" s="40"/>
    </row>
    <row r="4" spans="1:25" s="91" customFormat="1">
      <c r="A4" s="40"/>
      <c r="B4" s="200"/>
      <c r="C4" s="20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 t="s">
        <v>7011</v>
      </c>
      <c r="Q4" s="228"/>
      <c r="R4" s="228"/>
      <c r="S4" s="40"/>
      <c r="T4" s="40"/>
    </row>
    <row r="5" spans="1:25" s="91" customFormat="1" ht="17.25">
      <c r="A5" s="40"/>
      <c r="B5" s="200"/>
      <c r="C5" s="200"/>
      <c r="D5" s="40"/>
      <c r="E5" s="200"/>
      <c r="F5" s="200"/>
      <c r="G5" s="40"/>
      <c r="H5" s="40"/>
      <c r="I5" s="40"/>
      <c r="J5" s="40"/>
      <c r="K5" s="40"/>
      <c r="L5" s="40"/>
      <c r="M5" s="40"/>
      <c r="N5" s="40"/>
      <c r="O5" s="40"/>
      <c r="P5" s="40"/>
      <c r="Q5" s="482" t="s">
        <v>7007</v>
      </c>
      <c r="R5" s="482" t="s">
        <v>7007</v>
      </c>
      <c r="S5" s="40"/>
      <c r="T5" s="40"/>
    </row>
    <row r="6" spans="1:25" s="91" customFormat="1" ht="21">
      <c r="A6" s="40"/>
      <c r="B6" s="200"/>
      <c r="C6" s="40"/>
      <c r="D6" s="40"/>
      <c r="E6" s="200"/>
      <c r="F6" s="200"/>
      <c r="G6" s="40"/>
      <c r="H6" s="40"/>
      <c r="I6" s="40"/>
      <c r="J6" s="40"/>
      <c r="K6" s="40"/>
      <c r="L6" s="40"/>
      <c r="M6" s="40"/>
      <c r="N6" s="40"/>
      <c r="O6" s="40"/>
      <c r="P6" s="40"/>
      <c r="Q6" s="229" t="s">
        <v>7012</v>
      </c>
      <c r="R6" s="229" t="s">
        <v>7013</v>
      </c>
      <c r="S6" s="40"/>
      <c r="T6" s="40"/>
    </row>
    <row r="7" spans="1:25" s="91" customFormat="1" ht="28.5">
      <c r="A7" s="40"/>
      <c r="B7" s="200" t="str">
        <f>'VT01'!$B$7</f>
        <v>TAB_010_619_GB</v>
      </c>
      <c r="C7" s="40"/>
      <c r="D7" s="40"/>
      <c r="E7" s="40" t="str">
        <f>'VT01'!$E$7</f>
        <v>Zdat 10.07.2020</v>
      </c>
      <c r="F7" s="40"/>
      <c r="G7" s="40"/>
      <c r="H7" s="40"/>
      <c r="I7" s="40"/>
      <c r="J7" s="40"/>
      <c r="K7" s="40"/>
      <c r="L7" s="40"/>
      <c r="M7" s="40"/>
      <c r="N7" s="40"/>
      <c r="O7" s="40"/>
      <c r="P7" s="41">
        <f>COUNTA(Q7:S7)</f>
        <v>2</v>
      </c>
      <c r="Q7" s="230" t="s">
        <v>7200</v>
      </c>
      <c r="R7" s="230" t="s">
        <v>7200</v>
      </c>
      <c r="S7" s="40"/>
      <c r="T7" s="40"/>
    </row>
    <row r="8" spans="1:25" s="91" customFormat="1" ht="26.25">
      <c r="A8" s="40"/>
      <c r="B8" s="40"/>
      <c r="C8" s="40"/>
      <c r="D8" s="42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231" t="s">
        <v>7019</v>
      </c>
      <c r="R8" s="231" t="s">
        <v>7019</v>
      </c>
      <c r="S8" s="40"/>
      <c r="T8" s="40"/>
    </row>
    <row r="9" spans="1:25" s="99" customFormat="1" ht="45">
      <c r="A9" s="42"/>
      <c r="B9" s="207" t="s">
        <v>6978</v>
      </c>
      <c r="C9" s="208" t="s">
        <v>6979</v>
      </c>
      <c r="D9" s="209" t="s">
        <v>6980</v>
      </c>
      <c r="E9" s="210" t="s">
        <v>6981</v>
      </c>
      <c r="F9" s="210" t="s">
        <v>6982</v>
      </c>
      <c r="G9" s="210" t="s">
        <v>6983</v>
      </c>
      <c r="H9" s="211" t="s">
        <v>6984</v>
      </c>
      <c r="I9" s="211" t="s">
        <v>6985</v>
      </c>
      <c r="J9" s="211" t="s">
        <v>6986</v>
      </c>
      <c r="K9" s="210" t="s">
        <v>6987</v>
      </c>
      <c r="L9" s="210" t="s">
        <v>6988</v>
      </c>
      <c r="M9" s="210" t="s">
        <v>6989</v>
      </c>
      <c r="N9" s="210" t="s">
        <v>6990</v>
      </c>
      <c r="O9" s="210" t="s">
        <v>6991</v>
      </c>
      <c r="P9" s="210" t="s">
        <v>6984</v>
      </c>
      <c r="Q9" s="226" t="str">
        <f t="shared" ref="Q9:R9" si="0">RIGHT(Q6,1)</f>
        <v>1</v>
      </c>
      <c r="R9" s="226" t="str">
        <f t="shared" si="0"/>
        <v>2</v>
      </c>
      <c r="S9" s="40"/>
      <c r="T9" s="40"/>
      <c r="U9" s="31"/>
      <c r="V9" s="31"/>
      <c r="W9" s="31"/>
      <c r="X9" s="31"/>
      <c r="Y9" s="31"/>
    </row>
    <row r="10" spans="1:25" s="100" customFormat="1" ht="22.15" customHeight="1">
      <c r="A10" s="227"/>
      <c r="B10" s="286" t="s">
        <v>7768</v>
      </c>
      <c r="C10" s="405" t="s">
        <v>12</v>
      </c>
      <c r="D10" s="237">
        <v>100</v>
      </c>
      <c r="E10" s="788" t="str">
        <f>CONCATENATE("1FE14R3",MID(F10,9,3),IF(MID(F10,13,1)="",0,MID(F10,13,1)),IF(MID(F10,14,1)="",0,MID(F10,14,1)),G10)</f>
        <v>1FE14R3214E0B</v>
      </c>
      <c r="F10" s="820" t="s">
        <v>1133</v>
      </c>
      <c r="G10" s="295" t="s">
        <v>6622</v>
      </c>
      <c r="H10" s="249"/>
      <c r="I10" s="784" t="s">
        <v>7767</v>
      </c>
      <c r="J10" s="444" t="s">
        <v>7201</v>
      </c>
      <c r="K10" s="365" t="s">
        <v>7692</v>
      </c>
      <c r="L10" s="249"/>
      <c r="M10" s="295"/>
      <c r="N10" s="296" t="s">
        <v>1012</v>
      </c>
      <c r="O10" s="297">
        <v>1</v>
      </c>
      <c r="P10" s="297"/>
      <c r="Q10" s="266" t="s">
        <v>117</v>
      </c>
      <c r="R10" s="366" t="s">
        <v>6789</v>
      </c>
      <c r="S10" s="40"/>
      <c r="T10" s="40"/>
      <c r="U10" s="31"/>
      <c r="V10" s="31"/>
      <c r="W10" s="31"/>
      <c r="X10" s="31"/>
      <c r="Y10" s="31"/>
    </row>
    <row r="11" spans="1:25" s="100" customFormat="1" ht="22.15" customHeight="1">
      <c r="A11" s="227"/>
      <c r="B11" s="592" t="s">
        <v>7931</v>
      </c>
      <c r="C11" s="568" t="s">
        <v>12</v>
      </c>
      <c r="D11" s="329">
        <v>200</v>
      </c>
      <c r="E11" s="778" t="str">
        <f>CONCATENATE("1FE14R3",MID(F11,9,3),IF(MID(F11,13,1)="",0,MID(F11,13,1)),IF(MID(F11,14,1)="",0,MID(F11,14,1)),G11)</f>
        <v>1FE14R3230A0G</v>
      </c>
      <c r="F11" s="829" t="s">
        <v>1150</v>
      </c>
      <c r="G11" s="308" t="s">
        <v>6992</v>
      </c>
      <c r="H11" s="310"/>
      <c r="I11" s="765" t="s">
        <v>7766</v>
      </c>
      <c r="J11" s="404" t="s">
        <v>7202</v>
      </c>
      <c r="K11" s="679" t="s">
        <v>7693</v>
      </c>
      <c r="L11" s="671" t="s">
        <v>7694</v>
      </c>
      <c r="M11" s="199"/>
      <c r="N11" s="257" t="s">
        <v>1151</v>
      </c>
      <c r="O11" s="351">
        <v>0.5</v>
      </c>
      <c r="P11" s="251"/>
      <c r="Q11" s="332" t="s">
        <v>6789</v>
      </c>
      <c r="R11" s="366" t="s">
        <v>6789</v>
      </c>
      <c r="S11" s="40"/>
      <c r="T11" s="40"/>
      <c r="U11" s="31"/>
      <c r="V11" s="31"/>
      <c r="W11" s="31"/>
      <c r="X11" s="31"/>
      <c r="Y11" s="31"/>
    </row>
    <row r="12" spans="1:25" s="100" customFormat="1" ht="22.15" customHeight="1">
      <c r="A12" s="227"/>
      <c r="B12" s="593" t="s">
        <v>7931</v>
      </c>
      <c r="C12" s="569" t="s">
        <v>12</v>
      </c>
      <c r="D12" s="352">
        <v>200</v>
      </c>
      <c r="E12" s="782" t="str">
        <f>CONCATENATE("1FE14R3",MID(F12,9,3),IF(MID(F12,13,1)="",0,MID(F12,13,1)),IF(MID(F12,14,1)="",0,MID(F12,14,1)),G12)</f>
        <v>1FE14R3230C0C</v>
      </c>
      <c r="F12" s="830" t="s">
        <v>6941</v>
      </c>
      <c r="G12" s="280" t="s">
        <v>7024</v>
      </c>
      <c r="H12" s="353"/>
      <c r="I12" s="767" t="s">
        <v>7766</v>
      </c>
      <c r="J12" s="432" t="s">
        <v>7202</v>
      </c>
      <c r="K12" s="679"/>
      <c r="L12" s="672"/>
      <c r="M12" s="199"/>
      <c r="N12" s="263" t="s">
        <v>1151</v>
      </c>
      <c r="O12" s="356">
        <v>0.5</v>
      </c>
      <c r="P12" s="264"/>
      <c r="Q12" s="463" t="s">
        <v>6789</v>
      </c>
      <c r="R12" s="367" t="s">
        <v>6789</v>
      </c>
      <c r="S12" s="40"/>
      <c r="T12" s="40"/>
      <c r="U12" s="31"/>
      <c r="V12" s="31"/>
      <c r="W12" s="31"/>
      <c r="X12" s="31"/>
      <c r="Y12" s="31"/>
    </row>
    <row r="13" spans="1: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64"/>
      <c r="R13" s="464"/>
      <c r="S13" s="40"/>
      <c r="T13" s="40"/>
    </row>
    <row r="259" spans="30:30">
      <c r="AD259" s="102"/>
    </row>
    <row r="287" spans="30:30">
      <c r="AD287" s="102"/>
    </row>
  </sheetData>
  <mergeCells count="2">
    <mergeCell ref="K11:K12"/>
    <mergeCell ref="L11:L12"/>
  </mergeCell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WGM213"/>
  <sheetViews>
    <sheetView zoomScale="80" zoomScaleNormal="80" workbookViewId="0">
      <selection activeCell="AC8" sqref="AC8"/>
    </sheetView>
  </sheetViews>
  <sheetFormatPr baseColWidth="10" defaultColWidth="14.5703125" defaultRowHeight="15" outlineLevelCol="1"/>
  <cols>
    <col min="1" max="1" width="9.140625" style="31" customWidth="1"/>
    <col min="2" max="2" width="20.7109375" style="31" customWidth="1"/>
    <col min="3" max="3" width="10.7109375" style="31" customWidth="1"/>
    <col min="4" max="4" width="10.28515625" style="31" customWidth="1"/>
    <col min="5" max="5" width="16.42578125" style="31" customWidth="1"/>
    <col min="6" max="6" width="15.7109375" style="31" customWidth="1"/>
    <col min="7" max="7" width="8.7109375" style="31" customWidth="1"/>
    <col min="8" max="8" width="9.42578125" style="31" customWidth="1"/>
    <col min="9" max="9" width="15.5703125" style="31" customWidth="1"/>
    <col min="10" max="10" width="16.5703125" style="31" customWidth="1"/>
    <col min="11" max="11" width="109.5703125" style="31" hidden="1" customWidth="1" outlineLevel="1"/>
    <col min="12" max="12" width="44.85546875" style="31" hidden="1" customWidth="1" outlineLevel="1"/>
    <col min="13" max="13" width="38.5703125" style="31" hidden="1" customWidth="1" outlineLevel="1"/>
    <col min="14" max="14" width="25.7109375" style="31" customWidth="1" collapsed="1"/>
    <col min="15" max="15" width="9" style="31" customWidth="1"/>
    <col min="16" max="16" width="11.5703125" style="31" customWidth="1"/>
    <col min="17" max="22" width="4.7109375" style="31" customWidth="1"/>
    <col min="23" max="28" width="5.7109375" style="31" customWidth="1"/>
    <col min="29" max="113" width="9.140625" style="31" customWidth="1"/>
    <col min="114" max="114" width="14.5703125" style="31"/>
    <col min="115" max="115" width="9.140625" style="31" customWidth="1"/>
    <col min="116" max="116" width="14.5703125" style="31" customWidth="1"/>
    <col min="117" max="117" width="10.7109375" style="31" customWidth="1"/>
    <col min="118" max="118" width="25" style="31" customWidth="1"/>
    <col min="119" max="120" width="10.5703125" style="31" customWidth="1"/>
    <col min="121" max="122" width="15.7109375" style="31" customWidth="1"/>
    <col min="123" max="123" width="9.140625" style="31" customWidth="1"/>
    <col min="124" max="127" width="4.7109375" style="31" customWidth="1"/>
    <col min="128" max="369" width="9.140625" style="31" customWidth="1"/>
    <col min="370" max="370" width="14.5703125" style="31"/>
    <col min="371" max="371" width="9.140625" style="31" customWidth="1"/>
    <col min="372" max="372" width="14.5703125" style="31" customWidth="1"/>
    <col min="373" max="373" width="10.7109375" style="31" customWidth="1"/>
    <col min="374" max="374" width="25" style="31" customWidth="1"/>
    <col min="375" max="376" width="10.5703125" style="31" customWidth="1"/>
    <col min="377" max="378" width="15.7109375" style="31" customWidth="1"/>
    <col min="379" max="379" width="9.140625" style="31" customWidth="1"/>
    <col min="380" max="383" width="4.7109375" style="31" customWidth="1"/>
    <col min="384" max="625" width="9.140625" style="31" customWidth="1"/>
    <col min="626" max="626" width="14.5703125" style="31"/>
    <col min="627" max="627" width="9.140625" style="31" customWidth="1"/>
    <col min="628" max="628" width="14.5703125" style="31" customWidth="1"/>
    <col min="629" max="629" width="10.7109375" style="31" customWidth="1"/>
    <col min="630" max="630" width="25" style="31" customWidth="1"/>
    <col min="631" max="632" width="10.5703125" style="31" customWidth="1"/>
    <col min="633" max="634" width="15.7109375" style="31" customWidth="1"/>
    <col min="635" max="635" width="9.140625" style="31" customWidth="1"/>
    <col min="636" max="639" width="4.7109375" style="31" customWidth="1"/>
    <col min="640" max="881" width="9.140625" style="31" customWidth="1"/>
    <col min="882" max="882" width="14.5703125" style="31"/>
    <col min="883" max="883" width="9.140625" style="31" customWidth="1"/>
    <col min="884" max="884" width="14.5703125" style="31" customWidth="1"/>
    <col min="885" max="885" width="10.7109375" style="31" customWidth="1"/>
    <col min="886" max="886" width="25" style="31" customWidth="1"/>
    <col min="887" max="888" width="10.5703125" style="31" customWidth="1"/>
    <col min="889" max="890" width="15.7109375" style="31" customWidth="1"/>
    <col min="891" max="891" width="9.140625" style="31" customWidth="1"/>
    <col min="892" max="895" width="4.7109375" style="31" customWidth="1"/>
    <col min="896" max="1137" width="9.140625" style="31" customWidth="1"/>
    <col min="1138" max="1138" width="14.5703125" style="31"/>
    <col min="1139" max="1139" width="9.140625" style="31" customWidth="1"/>
    <col min="1140" max="1140" width="14.5703125" style="31" customWidth="1"/>
    <col min="1141" max="1141" width="10.7109375" style="31" customWidth="1"/>
    <col min="1142" max="1142" width="25" style="31" customWidth="1"/>
    <col min="1143" max="1144" width="10.5703125" style="31" customWidth="1"/>
    <col min="1145" max="1146" width="15.7109375" style="31" customWidth="1"/>
    <col min="1147" max="1147" width="9.140625" style="31" customWidth="1"/>
    <col min="1148" max="1151" width="4.7109375" style="31" customWidth="1"/>
    <col min="1152" max="1393" width="9.140625" style="31" customWidth="1"/>
    <col min="1394" max="1394" width="14.5703125" style="31"/>
    <col min="1395" max="1395" width="9.140625" style="31" customWidth="1"/>
    <col min="1396" max="1396" width="14.5703125" style="31" customWidth="1"/>
    <col min="1397" max="1397" width="10.7109375" style="31" customWidth="1"/>
    <col min="1398" max="1398" width="25" style="31" customWidth="1"/>
    <col min="1399" max="1400" width="10.5703125" style="31" customWidth="1"/>
    <col min="1401" max="1402" width="15.7109375" style="31" customWidth="1"/>
    <col min="1403" max="1403" width="9.140625" style="31" customWidth="1"/>
    <col min="1404" max="1407" width="4.7109375" style="31" customWidth="1"/>
    <col min="1408" max="1649" width="9.140625" style="31" customWidth="1"/>
    <col min="1650" max="1650" width="14.5703125" style="31"/>
    <col min="1651" max="1651" width="9.140625" style="31" customWidth="1"/>
    <col min="1652" max="1652" width="14.5703125" style="31" customWidth="1"/>
    <col min="1653" max="1653" width="10.7109375" style="31" customWidth="1"/>
    <col min="1654" max="1654" width="25" style="31" customWidth="1"/>
    <col min="1655" max="1656" width="10.5703125" style="31" customWidth="1"/>
    <col min="1657" max="1658" width="15.7109375" style="31" customWidth="1"/>
    <col min="1659" max="1659" width="9.140625" style="31" customWidth="1"/>
    <col min="1660" max="1663" width="4.7109375" style="31" customWidth="1"/>
    <col min="1664" max="1905" width="9.140625" style="31" customWidth="1"/>
    <col min="1906" max="1906" width="14.5703125" style="31"/>
    <col min="1907" max="1907" width="9.140625" style="31" customWidth="1"/>
    <col min="1908" max="1908" width="14.5703125" style="31" customWidth="1"/>
    <col min="1909" max="1909" width="10.7109375" style="31" customWidth="1"/>
    <col min="1910" max="1910" width="25" style="31" customWidth="1"/>
    <col min="1911" max="1912" width="10.5703125" style="31" customWidth="1"/>
    <col min="1913" max="1914" width="15.7109375" style="31" customWidth="1"/>
    <col min="1915" max="1915" width="9.140625" style="31" customWidth="1"/>
    <col min="1916" max="1919" width="4.7109375" style="31" customWidth="1"/>
    <col min="1920" max="2161" width="9.140625" style="31" customWidth="1"/>
    <col min="2162" max="2162" width="14.5703125" style="31"/>
    <col min="2163" max="2163" width="9.140625" style="31" customWidth="1"/>
    <col min="2164" max="2164" width="14.5703125" style="31" customWidth="1"/>
    <col min="2165" max="2165" width="10.7109375" style="31" customWidth="1"/>
    <col min="2166" max="2166" width="25" style="31" customWidth="1"/>
    <col min="2167" max="2168" width="10.5703125" style="31" customWidth="1"/>
    <col min="2169" max="2170" width="15.7109375" style="31" customWidth="1"/>
    <col min="2171" max="2171" width="9.140625" style="31" customWidth="1"/>
    <col min="2172" max="2175" width="4.7109375" style="31" customWidth="1"/>
    <col min="2176" max="2417" width="9.140625" style="31" customWidth="1"/>
    <col min="2418" max="2418" width="14.5703125" style="31"/>
    <col min="2419" max="2419" width="9.140625" style="31" customWidth="1"/>
    <col min="2420" max="2420" width="14.5703125" style="31" customWidth="1"/>
    <col min="2421" max="2421" width="10.7109375" style="31" customWidth="1"/>
    <col min="2422" max="2422" width="25" style="31" customWidth="1"/>
    <col min="2423" max="2424" width="10.5703125" style="31" customWidth="1"/>
    <col min="2425" max="2426" width="15.7109375" style="31" customWidth="1"/>
    <col min="2427" max="2427" width="9.140625" style="31" customWidth="1"/>
    <col min="2428" max="2431" width="4.7109375" style="31" customWidth="1"/>
    <col min="2432" max="2673" width="9.140625" style="31" customWidth="1"/>
    <col min="2674" max="2674" width="14.5703125" style="31"/>
    <col min="2675" max="2675" width="9.140625" style="31" customWidth="1"/>
    <col min="2676" max="2676" width="14.5703125" style="31" customWidth="1"/>
    <col min="2677" max="2677" width="10.7109375" style="31" customWidth="1"/>
    <col min="2678" max="2678" width="25" style="31" customWidth="1"/>
    <col min="2679" max="2680" width="10.5703125" style="31" customWidth="1"/>
    <col min="2681" max="2682" width="15.7109375" style="31" customWidth="1"/>
    <col min="2683" max="2683" width="9.140625" style="31" customWidth="1"/>
    <col min="2684" max="2687" width="4.7109375" style="31" customWidth="1"/>
    <col min="2688" max="2929" width="9.140625" style="31" customWidth="1"/>
    <col min="2930" max="2930" width="14.5703125" style="31"/>
    <col min="2931" max="2931" width="9.140625" style="31" customWidth="1"/>
    <col min="2932" max="2932" width="14.5703125" style="31" customWidth="1"/>
    <col min="2933" max="2933" width="10.7109375" style="31" customWidth="1"/>
    <col min="2934" max="2934" width="25" style="31" customWidth="1"/>
    <col min="2935" max="2936" width="10.5703125" style="31" customWidth="1"/>
    <col min="2937" max="2938" width="15.7109375" style="31" customWidth="1"/>
    <col min="2939" max="2939" width="9.140625" style="31" customWidth="1"/>
    <col min="2940" max="2943" width="4.7109375" style="31" customWidth="1"/>
    <col min="2944" max="3185" width="9.140625" style="31" customWidth="1"/>
    <col min="3186" max="3186" width="14.5703125" style="31"/>
    <col min="3187" max="3187" width="9.140625" style="31" customWidth="1"/>
    <col min="3188" max="3188" width="14.5703125" style="31" customWidth="1"/>
    <col min="3189" max="3189" width="10.7109375" style="31" customWidth="1"/>
    <col min="3190" max="3190" width="25" style="31" customWidth="1"/>
    <col min="3191" max="3192" width="10.5703125" style="31" customWidth="1"/>
    <col min="3193" max="3194" width="15.7109375" style="31" customWidth="1"/>
    <col min="3195" max="3195" width="9.140625" style="31" customWidth="1"/>
    <col min="3196" max="3199" width="4.7109375" style="31" customWidth="1"/>
    <col min="3200" max="3441" width="9.140625" style="31" customWidth="1"/>
    <col min="3442" max="3442" width="14.5703125" style="31"/>
    <col min="3443" max="3443" width="9.140625" style="31" customWidth="1"/>
    <col min="3444" max="3444" width="14.5703125" style="31" customWidth="1"/>
    <col min="3445" max="3445" width="10.7109375" style="31" customWidth="1"/>
    <col min="3446" max="3446" width="25" style="31" customWidth="1"/>
    <col min="3447" max="3448" width="10.5703125" style="31" customWidth="1"/>
    <col min="3449" max="3450" width="15.7109375" style="31" customWidth="1"/>
    <col min="3451" max="3451" width="9.140625" style="31" customWidth="1"/>
    <col min="3452" max="3455" width="4.7109375" style="31" customWidth="1"/>
    <col min="3456" max="3697" width="9.140625" style="31" customWidth="1"/>
    <col min="3698" max="3698" width="14.5703125" style="31"/>
    <col min="3699" max="3699" width="9.140625" style="31" customWidth="1"/>
    <col min="3700" max="3700" width="14.5703125" style="31" customWidth="1"/>
    <col min="3701" max="3701" width="10.7109375" style="31" customWidth="1"/>
    <col min="3702" max="3702" width="25" style="31" customWidth="1"/>
    <col min="3703" max="3704" width="10.5703125" style="31" customWidth="1"/>
    <col min="3705" max="3706" width="15.7109375" style="31" customWidth="1"/>
    <col min="3707" max="3707" width="9.140625" style="31" customWidth="1"/>
    <col min="3708" max="3711" width="4.7109375" style="31" customWidth="1"/>
    <col min="3712" max="3953" width="9.140625" style="31" customWidth="1"/>
    <col min="3954" max="3954" width="14.5703125" style="31"/>
    <col min="3955" max="3955" width="9.140625" style="31" customWidth="1"/>
    <col min="3956" max="3956" width="14.5703125" style="31" customWidth="1"/>
    <col min="3957" max="3957" width="10.7109375" style="31" customWidth="1"/>
    <col min="3958" max="3958" width="25" style="31" customWidth="1"/>
    <col min="3959" max="3960" width="10.5703125" style="31" customWidth="1"/>
    <col min="3961" max="3962" width="15.7109375" style="31" customWidth="1"/>
    <col min="3963" max="3963" width="9.140625" style="31" customWidth="1"/>
    <col min="3964" max="3967" width="4.7109375" style="31" customWidth="1"/>
    <col min="3968" max="4209" width="9.140625" style="31" customWidth="1"/>
    <col min="4210" max="4210" width="14.5703125" style="31"/>
    <col min="4211" max="4211" width="9.140625" style="31" customWidth="1"/>
    <col min="4212" max="4212" width="14.5703125" style="31" customWidth="1"/>
    <col min="4213" max="4213" width="10.7109375" style="31" customWidth="1"/>
    <col min="4214" max="4214" width="25" style="31" customWidth="1"/>
    <col min="4215" max="4216" width="10.5703125" style="31" customWidth="1"/>
    <col min="4217" max="4218" width="15.7109375" style="31" customWidth="1"/>
    <col min="4219" max="4219" width="9.140625" style="31" customWidth="1"/>
    <col min="4220" max="4223" width="4.7109375" style="31" customWidth="1"/>
    <col min="4224" max="4465" width="9.140625" style="31" customWidth="1"/>
    <col min="4466" max="4466" width="14.5703125" style="31"/>
    <col min="4467" max="4467" width="9.140625" style="31" customWidth="1"/>
    <col min="4468" max="4468" width="14.5703125" style="31" customWidth="1"/>
    <col min="4469" max="4469" width="10.7109375" style="31" customWidth="1"/>
    <col min="4470" max="4470" width="25" style="31" customWidth="1"/>
    <col min="4471" max="4472" width="10.5703125" style="31" customWidth="1"/>
    <col min="4473" max="4474" width="15.7109375" style="31" customWidth="1"/>
    <col min="4475" max="4475" width="9.140625" style="31" customWidth="1"/>
    <col min="4476" max="4479" width="4.7109375" style="31" customWidth="1"/>
    <col min="4480" max="4721" width="9.140625" style="31" customWidth="1"/>
    <col min="4722" max="4722" width="14.5703125" style="31"/>
    <col min="4723" max="4723" width="9.140625" style="31" customWidth="1"/>
    <col min="4724" max="4724" width="14.5703125" style="31" customWidth="1"/>
    <col min="4725" max="4725" width="10.7109375" style="31" customWidth="1"/>
    <col min="4726" max="4726" width="25" style="31" customWidth="1"/>
    <col min="4727" max="4728" width="10.5703125" style="31" customWidth="1"/>
    <col min="4729" max="4730" width="15.7109375" style="31" customWidth="1"/>
    <col min="4731" max="4731" width="9.140625" style="31" customWidth="1"/>
    <col min="4732" max="4735" width="4.7109375" style="31" customWidth="1"/>
    <col min="4736" max="4977" width="9.140625" style="31" customWidth="1"/>
    <col min="4978" max="4978" width="14.5703125" style="31"/>
    <col min="4979" max="4979" width="9.140625" style="31" customWidth="1"/>
    <col min="4980" max="4980" width="14.5703125" style="31" customWidth="1"/>
    <col min="4981" max="4981" width="10.7109375" style="31" customWidth="1"/>
    <col min="4982" max="4982" width="25" style="31" customWidth="1"/>
    <col min="4983" max="4984" width="10.5703125" style="31" customWidth="1"/>
    <col min="4985" max="4986" width="15.7109375" style="31" customWidth="1"/>
    <col min="4987" max="4987" width="9.140625" style="31" customWidth="1"/>
    <col min="4988" max="4991" width="4.7109375" style="31" customWidth="1"/>
    <col min="4992" max="5233" width="9.140625" style="31" customWidth="1"/>
    <col min="5234" max="5234" width="14.5703125" style="31"/>
    <col min="5235" max="5235" width="9.140625" style="31" customWidth="1"/>
    <col min="5236" max="5236" width="14.5703125" style="31" customWidth="1"/>
    <col min="5237" max="5237" width="10.7109375" style="31" customWidth="1"/>
    <col min="5238" max="5238" width="25" style="31" customWidth="1"/>
    <col min="5239" max="5240" width="10.5703125" style="31" customWidth="1"/>
    <col min="5241" max="5242" width="15.7109375" style="31" customWidth="1"/>
    <col min="5243" max="5243" width="9.140625" style="31" customWidth="1"/>
    <col min="5244" max="5247" width="4.7109375" style="31" customWidth="1"/>
    <col min="5248" max="5489" width="9.140625" style="31" customWidth="1"/>
    <col min="5490" max="5490" width="14.5703125" style="31"/>
    <col min="5491" max="5491" width="9.140625" style="31" customWidth="1"/>
    <col min="5492" max="5492" width="14.5703125" style="31" customWidth="1"/>
    <col min="5493" max="5493" width="10.7109375" style="31" customWidth="1"/>
    <col min="5494" max="5494" width="25" style="31" customWidth="1"/>
    <col min="5495" max="5496" width="10.5703125" style="31" customWidth="1"/>
    <col min="5497" max="5498" width="15.7109375" style="31" customWidth="1"/>
    <col min="5499" max="5499" width="9.140625" style="31" customWidth="1"/>
    <col min="5500" max="5503" width="4.7109375" style="31" customWidth="1"/>
    <col min="5504" max="5745" width="9.140625" style="31" customWidth="1"/>
    <col min="5746" max="5746" width="14.5703125" style="31"/>
    <col min="5747" max="5747" width="9.140625" style="31" customWidth="1"/>
    <col min="5748" max="5748" width="14.5703125" style="31" customWidth="1"/>
    <col min="5749" max="5749" width="10.7109375" style="31" customWidth="1"/>
    <col min="5750" max="5750" width="25" style="31" customWidth="1"/>
    <col min="5751" max="5752" width="10.5703125" style="31" customWidth="1"/>
    <col min="5753" max="5754" width="15.7109375" style="31" customWidth="1"/>
    <col min="5755" max="5755" width="9.140625" style="31" customWidth="1"/>
    <col min="5756" max="5759" width="4.7109375" style="31" customWidth="1"/>
    <col min="5760" max="6001" width="9.140625" style="31" customWidth="1"/>
    <col min="6002" max="6002" width="14.5703125" style="31"/>
    <col min="6003" max="6003" width="9.140625" style="31" customWidth="1"/>
    <col min="6004" max="6004" width="14.5703125" style="31" customWidth="1"/>
    <col min="6005" max="6005" width="10.7109375" style="31" customWidth="1"/>
    <col min="6006" max="6006" width="25" style="31" customWidth="1"/>
    <col min="6007" max="6008" width="10.5703125" style="31" customWidth="1"/>
    <col min="6009" max="6010" width="15.7109375" style="31" customWidth="1"/>
    <col min="6011" max="6011" width="9.140625" style="31" customWidth="1"/>
    <col min="6012" max="6015" width="4.7109375" style="31" customWidth="1"/>
    <col min="6016" max="6257" width="9.140625" style="31" customWidth="1"/>
    <col min="6258" max="6258" width="14.5703125" style="31"/>
    <col min="6259" max="6259" width="9.140625" style="31" customWidth="1"/>
    <col min="6260" max="6260" width="14.5703125" style="31" customWidth="1"/>
    <col min="6261" max="6261" width="10.7109375" style="31" customWidth="1"/>
    <col min="6262" max="6262" width="25" style="31" customWidth="1"/>
    <col min="6263" max="6264" width="10.5703125" style="31" customWidth="1"/>
    <col min="6265" max="6266" width="15.7109375" style="31" customWidth="1"/>
    <col min="6267" max="6267" width="9.140625" style="31" customWidth="1"/>
    <col min="6268" max="6271" width="4.7109375" style="31" customWidth="1"/>
    <col min="6272" max="6513" width="9.140625" style="31" customWidth="1"/>
    <col min="6514" max="6514" width="14.5703125" style="31"/>
    <col min="6515" max="6515" width="9.140625" style="31" customWidth="1"/>
    <col min="6516" max="6516" width="14.5703125" style="31" customWidth="1"/>
    <col min="6517" max="6517" width="10.7109375" style="31" customWidth="1"/>
    <col min="6518" max="6518" width="25" style="31" customWidth="1"/>
    <col min="6519" max="6520" width="10.5703125" style="31" customWidth="1"/>
    <col min="6521" max="6522" width="15.7109375" style="31" customWidth="1"/>
    <col min="6523" max="6523" width="9.140625" style="31" customWidth="1"/>
    <col min="6524" max="6527" width="4.7109375" style="31" customWidth="1"/>
    <col min="6528" max="6769" width="9.140625" style="31" customWidth="1"/>
    <col min="6770" max="6770" width="14.5703125" style="31"/>
    <col min="6771" max="6771" width="9.140625" style="31" customWidth="1"/>
    <col min="6772" max="6772" width="14.5703125" style="31" customWidth="1"/>
    <col min="6773" max="6773" width="10.7109375" style="31" customWidth="1"/>
    <col min="6774" max="6774" width="25" style="31" customWidth="1"/>
    <col min="6775" max="6776" width="10.5703125" style="31" customWidth="1"/>
    <col min="6777" max="6778" width="15.7109375" style="31" customWidth="1"/>
    <col min="6779" max="6779" width="9.140625" style="31" customWidth="1"/>
    <col min="6780" max="6783" width="4.7109375" style="31" customWidth="1"/>
    <col min="6784" max="7025" width="9.140625" style="31" customWidth="1"/>
    <col min="7026" max="7026" width="14.5703125" style="31"/>
    <col min="7027" max="7027" width="9.140625" style="31" customWidth="1"/>
    <col min="7028" max="7028" width="14.5703125" style="31" customWidth="1"/>
    <col min="7029" max="7029" width="10.7109375" style="31" customWidth="1"/>
    <col min="7030" max="7030" width="25" style="31" customWidth="1"/>
    <col min="7031" max="7032" width="10.5703125" style="31" customWidth="1"/>
    <col min="7033" max="7034" width="15.7109375" style="31" customWidth="1"/>
    <col min="7035" max="7035" width="9.140625" style="31" customWidth="1"/>
    <col min="7036" max="7039" width="4.7109375" style="31" customWidth="1"/>
    <col min="7040" max="7281" width="9.140625" style="31" customWidth="1"/>
    <col min="7282" max="7282" width="14.5703125" style="31"/>
    <col min="7283" max="7283" width="9.140625" style="31" customWidth="1"/>
    <col min="7284" max="7284" width="14.5703125" style="31" customWidth="1"/>
    <col min="7285" max="7285" width="10.7109375" style="31" customWidth="1"/>
    <col min="7286" max="7286" width="25" style="31" customWidth="1"/>
    <col min="7287" max="7288" width="10.5703125" style="31" customWidth="1"/>
    <col min="7289" max="7290" width="15.7109375" style="31" customWidth="1"/>
    <col min="7291" max="7291" width="9.140625" style="31" customWidth="1"/>
    <col min="7292" max="7295" width="4.7109375" style="31" customWidth="1"/>
    <col min="7296" max="7537" width="9.140625" style="31" customWidth="1"/>
    <col min="7538" max="7538" width="14.5703125" style="31"/>
    <col min="7539" max="7539" width="9.140625" style="31" customWidth="1"/>
    <col min="7540" max="7540" width="14.5703125" style="31" customWidth="1"/>
    <col min="7541" max="7541" width="10.7109375" style="31" customWidth="1"/>
    <col min="7542" max="7542" width="25" style="31" customWidth="1"/>
    <col min="7543" max="7544" width="10.5703125" style="31" customWidth="1"/>
    <col min="7545" max="7546" width="15.7109375" style="31" customWidth="1"/>
    <col min="7547" max="7547" width="9.140625" style="31" customWidth="1"/>
    <col min="7548" max="7551" width="4.7109375" style="31" customWidth="1"/>
    <col min="7552" max="7793" width="9.140625" style="31" customWidth="1"/>
    <col min="7794" max="7794" width="14.5703125" style="31"/>
    <col min="7795" max="7795" width="9.140625" style="31" customWidth="1"/>
    <col min="7796" max="7796" width="14.5703125" style="31" customWidth="1"/>
    <col min="7797" max="7797" width="10.7109375" style="31" customWidth="1"/>
    <col min="7798" max="7798" width="25" style="31" customWidth="1"/>
    <col min="7799" max="7800" width="10.5703125" style="31" customWidth="1"/>
    <col min="7801" max="7802" width="15.7109375" style="31" customWidth="1"/>
    <col min="7803" max="7803" width="9.140625" style="31" customWidth="1"/>
    <col min="7804" max="7807" width="4.7109375" style="31" customWidth="1"/>
    <col min="7808" max="8049" width="9.140625" style="31" customWidth="1"/>
    <col min="8050" max="8050" width="14.5703125" style="31"/>
    <col min="8051" max="8051" width="9.140625" style="31" customWidth="1"/>
    <col min="8052" max="8052" width="14.5703125" style="31" customWidth="1"/>
    <col min="8053" max="8053" width="10.7109375" style="31" customWidth="1"/>
    <col min="8054" max="8054" width="25" style="31" customWidth="1"/>
    <col min="8055" max="8056" width="10.5703125" style="31" customWidth="1"/>
    <col min="8057" max="8058" width="15.7109375" style="31" customWidth="1"/>
    <col min="8059" max="8059" width="9.140625" style="31" customWidth="1"/>
    <col min="8060" max="8063" width="4.7109375" style="31" customWidth="1"/>
    <col min="8064" max="8305" width="9.140625" style="31" customWidth="1"/>
    <col min="8306" max="8306" width="14.5703125" style="31"/>
    <col min="8307" max="8307" width="9.140625" style="31" customWidth="1"/>
    <col min="8308" max="8308" width="14.5703125" style="31" customWidth="1"/>
    <col min="8309" max="8309" width="10.7109375" style="31" customWidth="1"/>
    <col min="8310" max="8310" width="25" style="31" customWidth="1"/>
    <col min="8311" max="8312" width="10.5703125" style="31" customWidth="1"/>
    <col min="8313" max="8314" width="15.7109375" style="31" customWidth="1"/>
    <col min="8315" max="8315" width="9.140625" style="31" customWidth="1"/>
    <col min="8316" max="8319" width="4.7109375" style="31" customWidth="1"/>
    <col min="8320" max="8561" width="9.140625" style="31" customWidth="1"/>
    <col min="8562" max="8562" width="14.5703125" style="31"/>
    <col min="8563" max="8563" width="9.140625" style="31" customWidth="1"/>
    <col min="8564" max="8564" width="14.5703125" style="31" customWidth="1"/>
    <col min="8565" max="8565" width="10.7109375" style="31" customWidth="1"/>
    <col min="8566" max="8566" width="25" style="31" customWidth="1"/>
    <col min="8567" max="8568" width="10.5703125" style="31" customWidth="1"/>
    <col min="8569" max="8570" width="15.7109375" style="31" customWidth="1"/>
    <col min="8571" max="8571" width="9.140625" style="31" customWidth="1"/>
    <col min="8572" max="8575" width="4.7109375" style="31" customWidth="1"/>
    <col min="8576" max="8817" width="9.140625" style="31" customWidth="1"/>
    <col min="8818" max="8818" width="14.5703125" style="31"/>
    <col min="8819" max="8819" width="9.140625" style="31" customWidth="1"/>
    <col min="8820" max="8820" width="14.5703125" style="31" customWidth="1"/>
    <col min="8821" max="8821" width="10.7109375" style="31" customWidth="1"/>
    <col min="8822" max="8822" width="25" style="31" customWidth="1"/>
    <col min="8823" max="8824" width="10.5703125" style="31" customWidth="1"/>
    <col min="8825" max="8826" width="15.7109375" style="31" customWidth="1"/>
    <col min="8827" max="8827" width="9.140625" style="31" customWidth="1"/>
    <col min="8828" max="8831" width="4.7109375" style="31" customWidth="1"/>
    <col min="8832" max="9073" width="9.140625" style="31" customWidth="1"/>
    <col min="9074" max="9074" width="14.5703125" style="31"/>
    <col min="9075" max="9075" width="9.140625" style="31" customWidth="1"/>
    <col min="9076" max="9076" width="14.5703125" style="31" customWidth="1"/>
    <col min="9077" max="9077" width="10.7109375" style="31" customWidth="1"/>
    <col min="9078" max="9078" width="25" style="31" customWidth="1"/>
    <col min="9079" max="9080" width="10.5703125" style="31" customWidth="1"/>
    <col min="9081" max="9082" width="15.7109375" style="31" customWidth="1"/>
    <col min="9083" max="9083" width="9.140625" style="31" customWidth="1"/>
    <col min="9084" max="9087" width="4.7109375" style="31" customWidth="1"/>
    <col min="9088" max="9329" width="9.140625" style="31" customWidth="1"/>
    <col min="9330" max="9330" width="14.5703125" style="31"/>
    <col min="9331" max="9331" width="9.140625" style="31" customWidth="1"/>
    <col min="9332" max="9332" width="14.5703125" style="31" customWidth="1"/>
    <col min="9333" max="9333" width="10.7109375" style="31" customWidth="1"/>
    <col min="9334" max="9334" width="25" style="31" customWidth="1"/>
    <col min="9335" max="9336" width="10.5703125" style="31" customWidth="1"/>
    <col min="9337" max="9338" width="15.7109375" style="31" customWidth="1"/>
    <col min="9339" max="9339" width="9.140625" style="31" customWidth="1"/>
    <col min="9340" max="9343" width="4.7109375" style="31" customWidth="1"/>
    <col min="9344" max="9585" width="9.140625" style="31" customWidth="1"/>
    <col min="9586" max="9586" width="14.5703125" style="31"/>
    <col min="9587" max="9587" width="9.140625" style="31" customWidth="1"/>
    <col min="9588" max="9588" width="14.5703125" style="31" customWidth="1"/>
    <col min="9589" max="9589" width="10.7109375" style="31" customWidth="1"/>
    <col min="9590" max="9590" width="25" style="31" customWidth="1"/>
    <col min="9591" max="9592" width="10.5703125" style="31" customWidth="1"/>
    <col min="9593" max="9594" width="15.7109375" style="31" customWidth="1"/>
    <col min="9595" max="9595" width="9.140625" style="31" customWidth="1"/>
    <col min="9596" max="9599" width="4.7109375" style="31" customWidth="1"/>
    <col min="9600" max="9841" width="9.140625" style="31" customWidth="1"/>
    <col min="9842" max="9842" width="14.5703125" style="31"/>
    <col min="9843" max="9843" width="9.140625" style="31" customWidth="1"/>
    <col min="9844" max="9844" width="14.5703125" style="31" customWidth="1"/>
    <col min="9845" max="9845" width="10.7109375" style="31" customWidth="1"/>
    <col min="9846" max="9846" width="25" style="31" customWidth="1"/>
    <col min="9847" max="9848" width="10.5703125" style="31" customWidth="1"/>
    <col min="9849" max="9850" width="15.7109375" style="31" customWidth="1"/>
    <col min="9851" max="9851" width="9.140625" style="31" customWidth="1"/>
    <col min="9852" max="9855" width="4.7109375" style="31" customWidth="1"/>
    <col min="9856" max="10097" width="9.140625" style="31" customWidth="1"/>
    <col min="10098" max="10098" width="14.5703125" style="31"/>
    <col min="10099" max="10099" width="9.140625" style="31" customWidth="1"/>
    <col min="10100" max="10100" width="14.5703125" style="31" customWidth="1"/>
    <col min="10101" max="10101" width="10.7109375" style="31" customWidth="1"/>
    <col min="10102" max="10102" width="25" style="31" customWidth="1"/>
    <col min="10103" max="10104" width="10.5703125" style="31" customWidth="1"/>
    <col min="10105" max="10106" width="15.7109375" style="31" customWidth="1"/>
    <col min="10107" max="10107" width="9.140625" style="31" customWidth="1"/>
    <col min="10108" max="10111" width="4.7109375" style="31" customWidth="1"/>
    <col min="10112" max="10353" width="9.140625" style="31" customWidth="1"/>
    <col min="10354" max="10354" width="14.5703125" style="31"/>
    <col min="10355" max="10355" width="9.140625" style="31" customWidth="1"/>
    <col min="10356" max="10356" width="14.5703125" style="31" customWidth="1"/>
    <col min="10357" max="10357" width="10.7109375" style="31" customWidth="1"/>
    <col min="10358" max="10358" width="25" style="31" customWidth="1"/>
    <col min="10359" max="10360" width="10.5703125" style="31" customWidth="1"/>
    <col min="10361" max="10362" width="15.7109375" style="31" customWidth="1"/>
    <col min="10363" max="10363" width="9.140625" style="31" customWidth="1"/>
    <col min="10364" max="10367" width="4.7109375" style="31" customWidth="1"/>
    <col min="10368" max="10609" width="9.140625" style="31" customWidth="1"/>
    <col min="10610" max="10610" width="14.5703125" style="31"/>
    <col min="10611" max="10611" width="9.140625" style="31" customWidth="1"/>
    <col min="10612" max="10612" width="14.5703125" style="31" customWidth="1"/>
    <col min="10613" max="10613" width="10.7109375" style="31" customWidth="1"/>
    <col min="10614" max="10614" width="25" style="31" customWidth="1"/>
    <col min="10615" max="10616" width="10.5703125" style="31" customWidth="1"/>
    <col min="10617" max="10618" width="15.7109375" style="31" customWidth="1"/>
    <col min="10619" max="10619" width="9.140625" style="31" customWidth="1"/>
    <col min="10620" max="10623" width="4.7109375" style="31" customWidth="1"/>
    <col min="10624" max="10865" width="9.140625" style="31" customWidth="1"/>
    <col min="10866" max="10866" width="14.5703125" style="31"/>
    <col min="10867" max="10867" width="9.140625" style="31" customWidth="1"/>
    <col min="10868" max="10868" width="14.5703125" style="31" customWidth="1"/>
    <col min="10869" max="10869" width="10.7109375" style="31" customWidth="1"/>
    <col min="10870" max="10870" width="25" style="31" customWidth="1"/>
    <col min="10871" max="10872" width="10.5703125" style="31" customWidth="1"/>
    <col min="10873" max="10874" width="15.7109375" style="31" customWidth="1"/>
    <col min="10875" max="10875" width="9.140625" style="31" customWidth="1"/>
    <col min="10876" max="10879" width="4.7109375" style="31" customWidth="1"/>
    <col min="10880" max="11121" width="9.140625" style="31" customWidth="1"/>
    <col min="11122" max="11122" width="14.5703125" style="31"/>
    <col min="11123" max="11123" width="9.140625" style="31" customWidth="1"/>
    <col min="11124" max="11124" width="14.5703125" style="31" customWidth="1"/>
    <col min="11125" max="11125" width="10.7109375" style="31" customWidth="1"/>
    <col min="11126" max="11126" width="25" style="31" customWidth="1"/>
    <col min="11127" max="11128" width="10.5703125" style="31" customWidth="1"/>
    <col min="11129" max="11130" width="15.7109375" style="31" customWidth="1"/>
    <col min="11131" max="11131" width="9.140625" style="31" customWidth="1"/>
    <col min="11132" max="11135" width="4.7109375" style="31" customWidth="1"/>
    <col min="11136" max="11377" width="9.140625" style="31" customWidth="1"/>
    <col min="11378" max="11378" width="14.5703125" style="31"/>
    <col min="11379" max="11379" width="9.140625" style="31" customWidth="1"/>
    <col min="11380" max="11380" width="14.5703125" style="31" customWidth="1"/>
    <col min="11381" max="11381" width="10.7109375" style="31" customWidth="1"/>
    <col min="11382" max="11382" width="25" style="31" customWidth="1"/>
    <col min="11383" max="11384" width="10.5703125" style="31" customWidth="1"/>
    <col min="11385" max="11386" width="15.7109375" style="31" customWidth="1"/>
    <col min="11387" max="11387" width="9.140625" style="31" customWidth="1"/>
    <col min="11388" max="11391" width="4.7109375" style="31" customWidth="1"/>
    <col min="11392" max="11633" width="9.140625" style="31" customWidth="1"/>
    <col min="11634" max="11634" width="14.5703125" style="31"/>
    <col min="11635" max="11635" width="9.140625" style="31" customWidth="1"/>
    <col min="11636" max="11636" width="14.5703125" style="31" customWidth="1"/>
    <col min="11637" max="11637" width="10.7109375" style="31" customWidth="1"/>
    <col min="11638" max="11638" width="25" style="31" customWidth="1"/>
    <col min="11639" max="11640" width="10.5703125" style="31" customWidth="1"/>
    <col min="11641" max="11642" width="15.7109375" style="31" customWidth="1"/>
    <col min="11643" max="11643" width="9.140625" style="31" customWidth="1"/>
    <col min="11644" max="11647" width="4.7109375" style="31" customWidth="1"/>
    <col min="11648" max="11889" width="9.140625" style="31" customWidth="1"/>
    <col min="11890" max="11890" width="14.5703125" style="31"/>
    <col min="11891" max="11891" width="9.140625" style="31" customWidth="1"/>
    <col min="11892" max="11892" width="14.5703125" style="31" customWidth="1"/>
    <col min="11893" max="11893" width="10.7109375" style="31" customWidth="1"/>
    <col min="11894" max="11894" width="25" style="31" customWidth="1"/>
    <col min="11895" max="11896" width="10.5703125" style="31" customWidth="1"/>
    <col min="11897" max="11898" width="15.7109375" style="31" customWidth="1"/>
    <col min="11899" max="11899" width="9.140625" style="31" customWidth="1"/>
    <col min="11900" max="11903" width="4.7109375" style="31" customWidth="1"/>
    <col min="11904" max="12145" width="9.140625" style="31" customWidth="1"/>
    <col min="12146" max="12146" width="14.5703125" style="31"/>
    <col min="12147" max="12147" width="9.140625" style="31" customWidth="1"/>
    <col min="12148" max="12148" width="14.5703125" style="31" customWidth="1"/>
    <col min="12149" max="12149" width="10.7109375" style="31" customWidth="1"/>
    <col min="12150" max="12150" width="25" style="31" customWidth="1"/>
    <col min="12151" max="12152" width="10.5703125" style="31" customWidth="1"/>
    <col min="12153" max="12154" width="15.7109375" style="31" customWidth="1"/>
    <col min="12155" max="12155" width="9.140625" style="31" customWidth="1"/>
    <col min="12156" max="12159" width="4.7109375" style="31" customWidth="1"/>
    <col min="12160" max="12401" width="9.140625" style="31" customWidth="1"/>
    <col min="12402" max="12402" width="14.5703125" style="31"/>
    <col min="12403" max="12403" width="9.140625" style="31" customWidth="1"/>
    <col min="12404" max="12404" width="14.5703125" style="31" customWidth="1"/>
    <col min="12405" max="12405" width="10.7109375" style="31" customWidth="1"/>
    <col min="12406" max="12406" width="25" style="31" customWidth="1"/>
    <col min="12407" max="12408" width="10.5703125" style="31" customWidth="1"/>
    <col min="12409" max="12410" width="15.7109375" style="31" customWidth="1"/>
    <col min="12411" max="12411" width="9.140625" style="31" customWidth="1"/>
    <col min="12412" max="12415" width="4.7109375" style="31" customWidth="1"/>
    <col min="12416" max="12657" width="9.140625" style="31" customWidth="1"/>
    <col min="12658" max="12658" width="14.5703125" style="31"/>
    <col min="12659" max="12659" width="9.140625" style="31" customWidth="1"/>
    <col min="12660" max="12660" width="14.5703125" style="31" customWidth="1"/>
    <col min="12661" max="12661" width="10.7109375" style="31" customWidth="1"/>
    <col min="12662" max="12662" width="25" style="31" customWidth="1"/>
    <col min="12663" max="12664" width="10.5703125" style="31" customWidth="1"/>
    <col min="12665" max="12666" width="15.7109375" style="31" customWidth="1"/>
    <col min="12667" max="12667" width="9.140625" style="31" customWidth="1"/>
    <col min="12668" max="12671" width="4.7109375" style="31" customWidth="1"/>
    <col min="12672" max="12913" width="9.140625" style="31" customWidth="1"/>
    <col min="12914" max="12914" width="14.5703125" style="31"/>
    <col min="12915" max="12915" width="9.140625" style="31" customWidth="1"/>
    <col min="12916" max="12916" width="14.5703125" style="31" customWidth="1"/>
    <col min="12917" max="12917" width="10.7109375" style="31" customWidth="1"/>
    <col min="12918" max="12918" width="25" style="31" customWidth="1"/>
    <col min="12919" max="12920" width="10.5703125" style="31" customWidth="1"/>
    <col min="12921" max="12922" width="15.7109375" style="31" customWidth="1"/>
    <col min="12923" max="12923" width="9.140625" style="31" customWidth="1"/>
    <col min="12924" max="12927" width="4.7109375" style="31" customWidth="1"/>
    <col min="12928" max="13169" width="9.140625" style="31" customWidth="1"/>
    <col min="13170" max="13170" width="14.5703125" style="31"/>
    <col min="13171" max="13171" width="9.140625" style="31" customWidth="1"/>
    <col min="13172" max="13172" width="14.5703125" style="31" customWidth="1"/>
    <col min="13173" max="13173" width="10.7109375" style="31" customWidth="1"/>
    <col min="13174" max="13174" width="25" style="31" customWidth="1"/>
    <col min="13175" max="13176" width="10.5703125" style="31" customWidth="1"/>
    <col min="13177" max="13178" width="15.7109375" style="31" customWidth="1"/>
    <col min="13179" max="13179" width="9.140625" style="31" customWidth="1"/>
    <col min="13180" max="13183" width="4.7109375" style="31" customWidth="1"/>
    <col min="13184" max="13425" width="9.140625" style="31" customWidth="1"/>
    <col min="13426" max="13426" width="14.5703125" style="31"/>
    <col min="13427" max="13427" width="9.140625" style="31" customWidth="1"/>
    <col min="13428" max="13428" width="14.5703125" style="31" customWidth="1"/>
    <col min="13429" max="13429" width="10.7109375" style="31" customWidth="1"/>
    <col min="13430" max="13430" width="25" style="31" customWidth="1"/>
    <col min="13431" max="13432" width="10.5703125" style="31" customWidth="1"/>
    <col min="13433" max="13434" width="15.7109375" style="31" customWidth="1"/>
    <col min="13435" max="13435" width="9.140625" style="31" customWidth="1"/>
    <col min="13436" max="13439" width="4.7109375" style="31" customWidth="1"/>
    <col min="13440" max="13681" width="9.140625" style="31" customWidth="1"/>
    <col min="13682" max="13682" width="14.5703125" style="31"/>
    <col min="13683" max="13683" width="9.140625" style="31" customWidth="1"/>
    <col min="13684" max="13684" width="14.5703125" style="31" customWidth="1"/>
    <col min="13685" max="13685" width="10.7109375" style="31" customWidth="1"/>
    <col min="13686" max="13686" width="25" style="31" customWidth="1"/>
    <col min="13687" max="13688" width="10.5703125" style="31" customWidth="1"/>
    <col min="13689" max="13690" width="15.7109375" style="31" customWidth="1"/>
    <col min="13691" max="13691" width="9.140625" style="31" customWidth="1"/>
    <col min="13692" max="13695" width="4.7109375" style="31" customWidth="1"/>
    <col min="13696" max="13937" width="9.140625" style="31" customWidth="1"/>
    <col min="13938" max="13938" width="14.5703125" style="31"/>
    <col min="13939" max="13939" width="9.140625" style="31" customWidth="1"/>
    <col min="13940" max="13940" width="14.5703125" style="31" customWidth="1"/>
    <col min="13941" max="13941" width="10.7109375" style="31" customWidth="1"/>
    <col min="13942" max="13942" width="25" style="31" customWidth="1"/>
    <col min="13943" max="13944" width="10.5703125" style="31" customWidth="1"/>
    <col min="13945" max="13946" width="15.7109375" style="31" customWidth="1"/>
    <col min="13947" max="13947" width="9.140625" style="31" customWidth="1"/>
    <col min="13948" max="13951" width="4.7109375" style="31" customWidth="1"/>
    <col min="13952" max="14193" width="9.140625" style="31" customWidth="1"/>
    <col min="14194" max="14194" width="14.5703125" style="31"/>
    <col min="14195" max="14195" width="9.140625" style="31" customWidth="1"/>
    <col min="14196" max="14196" width="14.5703125" style="31" customWidth="1"/>
    <col min="14197" max="14197" width="10.7109375" style="31" customWidth="1"/>
    <col min="14198" max="14198" width="25" style="31" customWidth="1"/>
    <col min="14199" max="14200" width="10.5703125" style="31" customWidth="1"/>
    <col min="14201" max="14202" width="15.7109375" style="31" customWidth="1"/>
    <col min="14203" max="14203" width="9.140625" style="31" customWidth="1"/>
    <col min="14204" max="14207" width="4.7109375" style="31" customWidth="1"/>
    <col min="14208" max="14449" width="9.140625" style="31" customWidth="1"/>
    <col min="14450" max="14450" width="14.5703125" style="31"/>
    <col min="14451" max="14451" width="9.140625" style="31" customWidth="1"/>
    <col min="14452" max="14452" width="14.5703125" style="31" customWidth="1"/>
    <col min="14453" max="14453" width="10.7109375" style="31" customWidth="1"/>
    <col min="14454" max="14454" width="25" style="31" customWidth="1"/>
    <col min="14455" max="14456" width="10.5703125" style="31" customWidth="1"/>
    <col min="14457" max="14458" width="15.7109375" style="31" customWidth="1"/>
    <col min="14459" max="14459" width="9.140625" style="31" customWidth="1"/>
    <col min="14460" max="14463" width="4.7109375" style="31" customWidth="1"/>
    <col min="14464" max="14705" width="9.140625" style="31" customWidth="1"/>
    <col min="14706" max="14706" width="14.5703125" style="31"/>
    <col min="14707" max="14707" width="9.140625" style="31" customWidth="1"/>
    <col min="14708" max="14708" width="14.5703125" style="31" customWidth="1"/>
    <col min="14709" max="14709" width="10.7109375" style="31" customWidth="1"/>
    <col min="14710" max="14710" width="25" style="31" customWidth="1"/>
    <col min="14711" max="14712" width="10.5703125" style="31" customWidth="1"/>
    <col min="14713" max="14714" width="15.7109375" style="31" customWidth="1"/>
    <col min="14715" max="14715" width="9.140625" style="31" customWidth="1"/>
    <col min="14716" max="14719" width="4.7109375" style="31" customWidth="1"/>
    <col min="14720" max="14961" width="9.140625" style="31" customWidth="1"/>
    <col min="14962" max="14962" width="14.5703125" style="31"/>
    <col min="14963" max="14963" width="9.140625" style="31" customWidth="1"/>
    <col min="14964" max="14964" width="14.5703125" style="31" customWidth="1"/>
    <col min="14965" max="14965" width="10.7109375" style="31" customWidth="1"/>
    <col min="14966" max="14966" width="25" style="31" customWidth="1"/>
    <col min="14967" max="14968" width="10.5703125" style="31" customWidth="1"/>
    <col min="14969" max="14970" width="15.7109375" style="31" customWidth="1"/>
    <col min="14971" max="14971" width="9.140625" style="31" customWidth="1"/>
    <col min="14972" max="14975" width="4.7109375" style="31" customWidth="1"/>
    <col min="14976" max="15217" width="9.140625" style="31" customWidth="1"/>
    <col min="15218" max="15218" width="14.5703125" style="31"/>
    <col min="15219" max="15219" width="9.140625" style="31" customWidth="1"/>
    <col min="15220" max="15220" width="14.5703125" style="31" customWidth="1"/>
    <col min="15221" max="15221" width="10.7109375" style="31" customWidth="1"/>
    <col min="15222" max="15222" width="25" style="31" customWidth="1"/>
    <col min="15223" max="15224" width="10.5703125" style="31" customWidth="1"/>
    <col min="15225" max="15226" width="15.7109375" style="31" customWidth="1"/>
    <col min="15227" max="15227" width="9.140625" style="31" customWidth="1"/>
    <col min="15228" max="15231" width="4.7109375" style="31" customWidth="1"/>
    <col min="15232" max="15473" width="9.140625" style="31" customWidth="1"/>
    <col min="15474" max="15474" width="14.5703125" style="31"/>
    <col min="15475" max="15475" width="9.140625" style="31" customWidth="1"/>
    <col min="15476" max="15476" width="14.5703125" style="31" customWidth="1"/>
    <col min="15477" max="15477" width="10.7109375" style="31" customWidth="1"/>
    <col min="15478" max="15478" width="25" style="31" customWidth="1"/>
    <col min="15479" max="15480" width="10.5703125" style="31" customWidth="1"/>
    <col min="15481" max="15482" width="15.7109375" style="31" customWidth="1"/>
    <col min="15483" max="15483" width="9.140625" style="31" customWidth="1"/>
    <col min="15484" max="15487" width="4.7109375" style="31" customWidth="1"/>
    <col min="15488" max="15729" width="9.140625" style="31" customWidth="1"/>
    <col min="15730" max="15730" width="14.5703125" style="31"/>
    <col min="15731" max="15731" width="9.140625" style="31" customWidth="1"/>
    <col min="15732" max="15732" width="14.5703125" style="31" customWidth="1"/>
    <col min="15733" max="15733" width="10.7109375" style="31" customWidth="1"/>
    <col min="15734" max="15734" width="25" style="31" customWidth="1"/>
    <col min="15735" max="15736" width="10.5703125" style="31" customWidth="1"/>
    <col min="15737" max="15738" width="15.7109375" style="31" customWidth="1"/>
    <col min="15739" max="15739" width="9.140625" style="31" customWidth="1"/>
    <col min="15740" max="15743" width="4.7109375" style="31" customWidth="1"/>
    <col min="15744" max="16384" width="9.140625" style="31" customWidth="1"/>
  </cols>
  <sheetData>
    <row r="1" spans="1:59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</row>
    <row r="2" spans="1:59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65"/>
      <c r="R2" s="465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</row>
    <row r="3" spans="1:59" s="91" customFormat="1">
      <c r="A3" s="40"/>
      <c r="B3" s="40"/>
      <c r="C3" s="200"/>
      <c r="D3" s="200"/>
      <c r="E3" s="200"/>
      <c r="F3" s="200"/>
      <c r="G3" s="40"/>
      <c r="H3" s="40"/>
      <c r="I3" s="40"/>
      <c r="J3" s="40"/>
      <c r="K3" s="40"/>
      <c r="L3" s="40"/>
      <c r="M3" s="40"/>
      <c r="N3" s="40"/>
      <c r="O3" s="40"/>
      <c r="P3" s="40" t="s">
        <v>7010</v>
      </c>
      <c r="Q3" s="228"/>
      <c r="R3" s="228"/>
      <c r="S3" s="228"/>
      <c r="T3" s="228"/>
      <c r="U3" s="228"/>
      <c r="V3" s="228"/>
      <c r="W3" s="228"/>
      <c r="X3" s="228"/>
      <c r="Y3" s="228"/>
      <c r="Z3" s="228"/>
      <c r="AA3" s="228"/>
      <c r="AB3" s="228"/>
      <c r="AC3" s="40"/>
      <c r="AD3" s="40"/>
      <c r="AE3" s="40"/>
      <c r="AF3" s="40"/>
      <c r="AG3" s="40"/>
      <c r="AH3" s="40"/>
      <c r="AI3" s="40"/>
      <c r="AJ3" s="40"/>
      <c r="AK3" s="40"/>
    </row>
    <row r="4" spans="1:59" s="91" customFormat="1">
      <c r="A4" s="40"/>
      <c r="B4" s="200"/>
      <c r="C4" s="200"/>
      <c r="D4" s="200"/>
      <c r="E4" s="200"/>
      <c r="F4" s="200"/>
      <c r="G4" s="200"/>
      <c r="H4" s="200"/>
      <c r="I4" s="40"/>
      <c r="J4" s="40"/>
      <c r="K4" s="40"/>
      <c r="L4" s="40"/>
      <c r="M4" s="40"/>
      <c r="N4" s="40"/>
      <c r="O4" s="40"/>
      <c r="P4" s="40" t="s">
        <v>7011</v>
      </c>
      <c r="Q4" s="228"/>
      <c r="R4" s="228"/>
      <c r="S4" s="228"/>
      <c r="T4" s="228"/>
      <c r="U4" s="228"/>
      <c r="V4" s="228"/>
      <c r="W4" s="228"/>
      <c r="X4" s="228"/>
      <c r="Y4" s="228"/>
      <c r="Z4" s="228"/>
      <c r="AA4" s="228"/>
      <c r="AB4" s="228"/>
      <c r="AC4" s="40"/>
      <c r="AD4" s="40"/>
      <c r="AE4" s="40"/>
      <c r="AF4" s="40"/>
      <c r="AG4" s="40"/>
      <c r="AH4" s="40"/>
      <c r="AI4" s="40"/>
      <c r="AJ4" s="40"/>
      <c r="AK4" s="40"/>
    </row>
    <row r="5" spans="1:59" s="91" customFormat="1" ht="24" customHeight="1">
      <c r="A5" s="40"/>
      <c r="B5" s="200"/>
      <c r="C5" s="200"/>
      <c r="D5" s="40"/>
      <c r="E5" s="200"/>
      <c r="F5" s="200"/>
      <c r="G5" s="40"/>
      <c r="H5" s="40"/>
      <c r="I5" s="40"/>
      <c r="J5" s="40"/>
      <c r="K5" s="40"/>
      <c r="L5" s="40"/>
      <c r="M5" s="40"/>
      <c r="N5" s="40"/>
      <c r="O5" s="40"/>
      <c r="P5" s="40"/>
      <c r="Q5" s="482" t="s">
        <v>7126</v>
      </c>
      <c r="R5" s="482" t="s">
        <v>7126</v>
      </c>
      <c r="S5" s="482" t="s">
        <v>7126</v>
      </c>
      <c r="T5" s="482" t="s">
        <v>7126</v>
      </c>
      <c r="U5" s="482" t="s">
        <v>7126</v>
      </c>
      <c r="V5" s="482" t="s">
        <v>7126</v>
      </c>
      <c r="W5" s="482" t="s">
        <v>7126</v>
      </c>
      <c r="X5" s="482" t="s">
        <v>7126</v>
      </c>
      <c r="Y5" s="482" t="s">
        <v>7126</v>
      </c>
      <c r="Z5" s="482" t="s">
        <v>7126</v>
      </c>
      <c r="AA5" s="482" t="s">
        <v>7126</v>
      </c>
      <c r="AB5" s="482" t="s">
        <v>7126</v>
      </c>
      <c r="AC5" s="40"/>
      <c r="AD5" s="40"/>
      <c r="AE5" s="40"/>
      <c r="AF5" s="40"/>
      <c r="AG5" s="40"/>
      <c r="AH5" s="40"/>
      <c r="AI5" s="40"/>
      <c r="AJ5" s="40"/>
      <c r="AK5" s="40"/>
    </row>
    <row r="6" spans="1:59" s="91" customFormat="1" ht="21">
      <c r="A6" s="40"/>
      <c r="B6" s="200"/>
      <c r="C6" s="40"/>
      <c r="D6" s="40"/>
      <c r="E6" s="200"/>
      <c r="F6" s="200"/>
      <c r="G6" s="40"/>
      <c r="H6" s="40"/>
      <c r="I6" s="40"/>
      <c r="J6" s="40"/>
      <c r="K6" s="40"/>
      <c r="L6" s="40"/>
      <c r="M6" s="40"/>
      <c r="N6" s="40"/>
      <c r="O6" s="40"/>
      <c r="P6" s="40"/>
      <c r="Q6" s="229" t="s">
        <v>7012</v>
      </c>
      <c r="R6" s="229" t="s">
        <v>7013</v>
      </c>
      <c r="S6" s="229" t="s">
        <v>7008</v>
      </c>
      <c r="T6" s="229" t="s">
        <v>7009</v>
      </c>
      <c r="U6" s="229" t="s">
        <v>7014</v>
      </c>
      <c r="V6" s="229" t="s">
        <v>7015</v>
      </c>
      <c r="W6" s="229" t="s">
        <v>7016</v>
      </c>
      <c r="X6" s="229" t="s">
        <v>7017</v>
      </c>
      <c r="Y6" s="229" t="s">
        <v>7029</v>
      </c>
      <c r="Z6" s="229" t="s">
        <v>7030</v>
      </c>
      <c r="AA6" s="229" t="s">
        <v>7031</v>
      </c>
      <c r="AB6" s="229" t="s">
        <v>7032</v>
      </c>
      <c r="AC6" s="40"/>
      <c r="AD6" s="40"/>
      <c r="AE6" s="40"/>
      <c r="AF6" s="40"/>
      <c r="AG6" s="40"/>
      <c r="AH6" s="40"/>
      <c r="AI6" s="40"/>
      <c r="AJ6" s="40"/>
      <c r="AK6" s="40"/>
    </row>
    <row r="7" spans="1:59" s="91" customFormat="1" ht="28.5">
      <c r="A7" s="40"/>
      <c r="B7" s="200" t="s">
        <v>17</v>
      </c>
      <c r="C7" s="40"/>
      <c r="D7" s="40"/>
      <c r="E7" s="40" t="str">
        <f>'VT01'!$E$7</f>
        <v>Zdat 10.07.2020</v>
      </c>
      <c r="F7" s="40"/>
      <c r="G7" s="40"/>
      <c r="H7" s="40"/>
      <c r="I7" s="40"/>
      <c r="J7" s="40"/>
      <c r="K7" s="200"/>
      <c r="L7" s="40"/>
      <c r="M7" s="40"/>
      <c r="N7" s="40"/>
      <c r="O7" s="40"/>
      <c r="P7" s="41">
        <f>COUNTA(Q7:WR7)</f>
        <v>12</v>
      </c>
      <c r="Q7" s="230" t="s">
        <v>7204</v>
      </c>
      <c r="R7" s="230" t="s">
        <v>7204</v>
      </c>
      <c r="S7" s="230" t="s">
        <v>7204</v>
      </c>
      <c r="T7" s="230" t="s">
        <v>7204</v>
      </c>
      <c r="U7" s="230" t="s">
        <v>7204</v>
      </c>
      <c r="V7" s="230" t="s">
        <v>7204</v>
      </c>
      <c r="W7" s="230" t="s">
        <v>7204</v>
      </c>
      <c r="X7" s="230" t="s">
        <v>7204</v>
      </c>
      <c r="Y7" s="230" t="s">
        <v>7204</v>
      </c>
      <c r="Z7" s="230" t="s">
        <v>7204</v>
      </c>
      <c r="AA7" s="230" t="s">
        <v>7204</v>
      </c>
      <c r="AB7" s="230" t="s">
        <v>7204</v>
      </c>
      <c r="AC7" s="40"/>
      <c r="AD7" s="40"/>
      <c r="AE7" s="40"/>
      <c r="AF7" s="40"/>
      <c r="AG7" s="40"/>
      <c r="AH7" s="40"/>
      <c r="AI7" s="40"/>
      <c r="AJ7" s="40"/>
      <c r="AK7" s="40"/>
    </row>
    <row r="8" spans="1:59" s="91" customFormat="1" ht="26.25">
      <c r="A8" s="40"/>
      <c r="B8" s="40"/>
      <c r="C8" s="40"/>
      <c r="D8" s="42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231" t="s">
        <v>7019</v>
      </c>
      <c r="R8" s="231" t="s">
        <v>7019</v>
      </c>
      <c r="S8" s="231" t="s">
        <v>7019</v>
      </c>
      <c r="T8" s="231" t="s">
        <v>7019</v>
      </c>
      <c r="U8" s="231" t="s">
        <v>7019</v>
      </c>
      <c r="V8" s="231" t="s">
        <v>7019</v>
      </c>
      <c r="W8" s="231" t="s">
        <v>7019</v>
      </c>
      <c r="X8" s="231" t="s">
        <v>7019</v>
      </c>
      <c r="Y8" s="231" t="s">
        <v>7019</v>
      </c>
      <c r="Z8" s="231" t="s">
        <v>7019</v>
      </c>
      <c r="AA8" s="231" t="s">
        <v>7019</v>
      </c>
      <c r="AB8" s="231" t="s">
        <v>7019</v>
      </c>
      <c r="AC8" s="40"/>
      <c r="AD8" s="40"/>
      <c r="AE8" s="40"/>
      <c r="AF8" s="40"/>
      <c r="AG8" s="40"/>
      <c r="AH8" s="40"/>
      <c r="AI8" s="40"/>
      <c r="AJ8" s="40"/>
      <c r="AK8" s="40"/>
    </row>
    <row r="9" spans="1:59" s="99" customFormat="1" ht="45">
      <c r="A9" s="42"/>
      <c r="B9" s="207" t="s">
        <v>6978</v>
      </c>
      <c r="C9" s="208" t="s">
        <v>6979</v>
      </c>
      <c r="D9" s="209" t="s">
        <v>6980</v>
      </c>
      <c r="E9" s="210" t="s">
        <v>6981</v>
      </c>
      <c r="F9" s="210" t="s">
        <v>6982</v>
      </c>
      <c r="G9" s="210" t="s">
        <v>6983</v>
      </c>
      <c r="H9" s="211" t="s">
        <v>6984</v>
      </c>
      <c r="I9" s="211" t="s">
        <v>6985</v>
      </c>
      <c r="J9" s="211" t="s">
        <v>6986</v>
      </c>
      <c r="K9" s="210" t="s">
        <v>6987</v>
      </c>
      <c r="L9" s="210" t="s">
        <v>6988</v>
      </c>
      <c r="M9" s="210" t="s">
        <v>6989</v>
      </c>
      <c r="N9" s="210" t="s">
        <v>6990</v>
      </c>
      <c r="O9" s="210" t="s">
        <v>6991</v>
      </c>
      <c r="P9" s="210" t="s">
        <v>6984</v>
      </c>
      <c r="Q9" s="226" t="str">
        <f>RIGHT(Q6,1)</f>
        <v>1</v>
      </c>
      <c r="R9" s="226" t="str">
        <f t="shared" ref="R9:T9" si="0">RIGHT(R6,1)</f>
        <v>2</v>
      </c>
      <c r="S9" s="226" t="str">
        <f>RIGHT(S6,1)</f>
        <v>3</v>
      </c>
      <c r="T9" s="226" t="str">
        <f t="shared" si="0"/>
        <v>4</v>
      </c>
      <c r="U9" s="226" t="str">
        <f>RIGHT(U6,1)</f>
        <v>5</v>
      </c>
      <c r="V9" s="226" t="str">
        <f t="shared" ref="V9" si="1">RIGHT(V6,1)</f>
        <v>6</v>
      </c>
      <c r="W9" s="226" t="str">
        <f>RIGHT(W6,1)</f>
        <v>7</v>
      </c>
      <c r="X9" s="226" t="str">
        <f t="shared" ref="X9:Y9" si="2">RIGHT(X6,1)</f>
        <v>8</v>
      </c>
      <c r="Y9" s="226" t="str">
        <f t="shared" si="2"/>
        <v>9</v>
      </c>
      <c r="Z9" s="226" t="str">
        <f>RIGHT(Z6,2)</f>
        <v>10</v>
      </c>
      <c r="AA9" s="226" t="str">
        <f t="shared" ref="AA9:AB9" si="3">RIGHT(AA6,2)</f>
        <v>11</v>
      </c>
      <c r="AB9" s="226" t="str">
        <f t="shared" si="3"/>
        <v>12</v>
      </c>
      <c r="AC9" s="42"/>
      <c r="AD9" s="42"/>
      <c r="AE9" s="42"/>
      <c r="AF9" s="42"/>
      <c r="AG9" s="42"/>
      <c r="AH9" s="42"/>
      <c r="AI9" s="42"/>
      <c r="AJ9" s="42"/>
      <c r="AK9" s="42"/>
    </row>
    <row r="10" spans="1:59" s="100" customFormat="1" ht="30">
      <c r="A10" s="227"/>
      <c r="B10" s="213" t="s">
        <v>7889</v>
      </c>
      <c r="C10" s="283" t="s">
        <v>6616</v>
      </c>
      <c r="D10" s="233">
        <v>100</v>
      </c>
      <c r="E10" s="761" t="str">
        <f>CONCATENATE("1FE14R3",MID(F10,9,3),IF(MID(F10,13,1)="",0,MID(F10,13,1)),IF(MID(F10,14,1)="",0,MID(F10,14,1)),G10)</f>
        <v>1FE14R3000A0J</v>
      </c>
      <c r="F10" s="762" t="s">
        <v>114</v>
      </c>
      <c r="G10" s="308" t="s">
        <v>7895</v>
      </c>
      <c r="H10" s="199"/>
      <c r="I10" s="777" t="s">
        <v>7205</v>
      </c>
      <c r="J10" s="303"/>
      <c r="K10" s="492" t="s">
        <v>7696</v>
      </c>
      <c r="L10" s="492" t="s">
        <v>7712</v>
      </c>
      <c r="M10" s="497" t="s">
        <v>7695</v>
      </c>
      <c r="N10" s="218" t="s">
        <v>115</v>
      </c>
      <c r="O10" s="221">
        <v>1</v>
      </c>
      <c r="P10" s="221"/>
      <c r="Q10" s="466" t="s">
        <v>6789</v>
      </c>
      <c r="R10" s="466" t="s">
        <v>6789</v>
      </c>
      <c r="S10" s="466" t="s">
        <v>6789</v>
      </c>
      <c r="T10" s="466" t="s">
        <v>6789</v>
      </c>
      <c r="U10" s="466" t="s">
        <v>6789</v>
      </c>
      <c r="V10" s="466" t="s">
        <v>6789</v>
      </c>
      <c r="W10" s="466" t="s">
        <v>6789</v>
      </c>
      <c r="X10" s="466" t="s">
        <v>6789</v>
      </c>
      <c r="Y10" s="466" t="s">
        <v>6789</v>
      </c>
      <c r="Z10" s="466" t="s">
        <v>6789</v>
      </c>
      <c r="AA10" s="466" t="s">
        <v>6789</v>
      </c>
      <c r="AB10" s="466" t="s">
        <v>6789</v>
      </c>
      <c r="AC10" s="227"/>
      <c r="AD10" s="227"/>
      <c r="AE10" s="227"/>
      <c r="AF10" s="227"/>
      <c r="AG10" s="227"/>
      <c r="AH10" s="227"/>
      <c r="AI10" s="227"/>
      <c r="AJ10" s="227"/>
      <c r="AK10" s="227"/>
    </row>
    <row r="11" spans="1:59" s="103" customFormat="1" ht="34.15" customHeight="1">
      <c r="A11" s="337"/>
      <c r="B11" s="225" t="s">
        <v>7795</v>
      </c>
      <c r="C11" s="283" t="s">
        <v>6616</v>
      </c>
      <c r="D11" s="233">
        <v>200</v>
      </c>
      <c r="E11" s="831" t="str">
        <f>CONCATENATE("1FE19RA",MID(F11,9,3),IF(MID(F11,13,1)="",0,MID(F11,13,1)),IF(MID(F11,14,1)="",0,MID(F11,14,1)),G11)</f>
        <v>1FE19RA007A0C</v>
      </c>
      <c r="F11" s="831" t="s">
        <v>668</v>
      </c>
      <c r="G11" s="254" t="s">
        <v>7024</v>
      </c>
      <c r="H11" s="199"/>
      <c r="I11" s="777" t="s">
        <v>7820</v>
      </c>
      <c r="J11" s="432" t="s">
        <v>7206</v>
      </c>
      <c r="K11" s="492" t="s">
        <v>7698</v>
      </c>
      <c r="L11" s="492" t="s">
        <v>7711</v>
      </c>
      <c r="M11" s="497" t="s">
        <v>7697</v>
      </c>
      <c r="N11" s="218" t="s">
        <v>115</v>
      </c>
      <c r="O11" s="221">
        <v>1</v>
      </c>
      <c r="P11" s="468"/>
      <c r="Q11" s="466" t="s">
        <v>6789</v>
      </c>
      <c r="R11" s="466" t="s">
        <v>6789</v>
      </c>
      <c r="S11" s="466" t="s">
        <v>6789</v>
      </c>
      <c r="T11" s="466" t="s">
        <v>6789</v>
      </c>
      <c r="U11" s="466" t="s">
        <v>6789</v>
      </c>
      <c r="V11" s="466" t="s">
        <v>6789</v>
      </c>
      <c r="W11" s="466" t="s">
        <v>6789</v>
      </c>
      <c r="X11" s="466" t="s">
        <v>6789</v>
      </c>
      <c r="Y11" s="466" t="s">
        <v>6789</v>
      </c>
      <c r="Z11" s="466" t="s">
        <v>6789</v>
      </c>
      <c r="AA11" s="466" t="s">
        <v>6789</v>
      </c>
      <c r="AB11" s="466" t="s">
        <v>6789</v>
      </c>
      <c r="AC11" s="227"/>
      <c r="AD11" s="227"/>
      <c r="AE11" s="227"/>
      <c r="AF11" s="227"/>
      <c r="AG11" s="227"/>
      <c r="AH11" s="227"/>
      <c r="AI11" s="227"/>
      <c r="AJ11" s="227"/>
      <c r="AK11" s="227"/>
      <c r="AL11" s="100"/>
      <c r="AM11" s="100"/>
      <c r="AN11" s="100"/>
      <c r="AO11" s="100"/>
      <c r="AP11" s="100"/>
      <c r="AQ11" s="100"/>
      <c r="AR11" s="100"/>
      <c r="AS11" s="100"/>
      <c r="AT11" s="100"/>
      <c r="AU11" s="100"/>
      <c r="AV11" s="100"/>
      <c r="AW11" s="100"/>
      <c r="AX11" s="100"/>
      <c r="AY11" s="100"/>
      <c r="AZ11" s="100"/>
      <c r="BA11" s="100"/>
      <c r="BB11" s="100"/>
      <c r="BC11" s="100"/>
      <c r="BD11" s="100"/>
      <c r="BE11" s="100"/>
      <c r="BF11" s="100"/>
      <c r="BG11" s="100"/>
    </row>
    <row r="12" spans="1:59" s="100" customFormat="1">
      <c r="A12" s="227"/>
      <c r="B12" s="543" t="s">
        <v>7864</v>
      </c>
      <c r="C12" s="405" t="s">
        <v>6616</v>
      </c>
      <c r="D12" s="237">
        <v>300</v>
      </c>
      <c r="E12" s="778" t="str">
        <f>CONCATENATE("1FE14R3",MID(F12,9,3),IF(MID(F12,13,1)="",0,MID(F12,13,1)),IF(MID(F12,14,1)="",0,MID(F12,14,1)),G12)</f>
        <v>1FE14R3064A0J</v>
      </c>
      <c r="F12" s="765" t="s">
        <v>830</v>
      </c>
      <c r="G12" s="308" t="s">
        <v>7895</v>
      </c>
      <c r="H12" s="469"/>
      <c r="I12" s="765" t="s">
        <v>7207</v>
      </c>
      <c r="J12" s="255"/>
      <c r="K12" s="249" t="s">
        <v>7699</v>
      </c>
      <c r="L12" s="493" t="s">
        <v>7710</v>
      </c>
      <c r="M12" s="491" t="s">
        <v>7785</v>
      </c>
      <c r="N12" s="346" t="s">
        <v>115</v>
      </c>
      <c r="O12" s="297">
        <v>1</v>
      </c>
      <c r="P12" s="251"/>
      <c r="Q12" s="470" t="s">
        <v>6789</v>
      </c>
      <c r="R12" s="470" t="s">
        <v>6789</v>
      </c>
      <c r="S12" s="470" t="s">
        <v>6789</v>
      </c>
      <c r="T12" s="470" t="s">
        <v>6789</v>
      </c>
      <c r="U12" s="470" t="s">
        <v>6789</v>
      </c>
      <c r="V12" s="470" t="s">
        <v>6789</v>
      </c>
      <c r="W12" s="470" t="s">
        <v>6789</v>
      </c>
      <c r="X12" s="470" t="s">
        <v>6789</v>
      </c>
      <c r="Y12" s="470" t="s">
        <v>6789</v>
      </c>
      <c r="Z12" s="470" t="s">
        <v>6789</v>
      </c>
      <c r="AA12" s="470" t="s">
        <v>6789</v>
      </c>
      <c r="AB12" s="470" t="s">
        <v>6789</v>
      </c>
      <c r="AC12" s="227"/>
      <c r="AD12" s="227"/>
      <c r="AE12" s="227"/>
      <c r="AF12" s="227"/>
      <c r="AG12" s="227"/>
      <c r="AH12" s="227"/>
      <c r="AI12" s="227"/>
      <c r="AJ12" s="227"/>
      <c r="AK12" s="227"/>
    </row>
    <row r="13" spans="1:59" s="104" customFormat="1" ht="22.5" customHeight="1">
      <c r="A13" s="306"/>
      <c r="B13" s="275" t="s">
        <v>7411</v>
      </c>
      <c r="C13" s="539" t="s">
        <v>6616</v>
      </c>
      <c r="D13" s="329">
        <v>400</v>
      </c>
      <c r="E13" s="788" t="str">
        <f>CONCATENATE("1FE14R3",MID(F13,9,3),IF(MID(F13,13,1)="",0,MID(F13,13,1)),IF(MID(F13,14,1)="",0,MID(F13,14,1)),G13)</f>
        <v>1FE14R3350A0G</v>
      </c>
      <c r="F13" s="786" t="s">
        <v>1281</v>
      </c>
      <c r="G13" s="254" t="s">
        <v>6992</v>
      </c>
      <c r="H13" s="311"/>
      <c r="I13" s="765" t="s">
        <v>7208</v>
      </c>
      <c r="J13" s="471"/>
      <c r="K13" s="679" t="s">
        <v>7700</v>
      </c>
      <c r="L13" s="671" t="s">
        <v>7709</v>
      </c>
      <c r="M13" s="671" t="s">
        <v>7786</v>
      </c>
      <c r="N13" s="257" t="s">
        <v>1282</v>
      </c>
      <c r="O13" s="351">
        <v>0.54</v>
      </c>
      <c r="P13" s="251"/>
      <c r="Q13" s="472" t="s">
        <v>6789</v>
      </c>
      <c r="R13" s="470" t="s">
        <v>6789</v>
      </c>
      <c r="S13" s="472" t="s">
        <v>6789</v>
      </c>
      <c r="T13" s="470" t="s">
        <v>6789</v>
      </c>
      <c r="U13" s="472" t="s">
        <v>6789</v>
      </c>
      <c r="V13" s="470" t="s">
        <v>6789</v>
      </c>
      <c r="W13" s="472" t="s">
        <v>6789</v>
      </c>
      <c r="X13" s="470" t="s">
        <v>6789</v>
      </c>
      <c r="Y13" s="472" t="s">
        <v>6789</v>
      </c>
      <c r="Z13" s="470" t="s">
        <v>6789</v>
      </c>
      <c r="AA13" s="472" t="s">
        <v>6789</v>
      </c>
      <c r="AB13" s="470" t="s">
        <v>6789</v>
      </c>
      <c r="AC13" s="227"/>
      <c r="AD13" s="227"/>
      <c r="AE13" s="227"/>
      <c r="AF13" s="227"/>
      <c r="AG13" s="227"/>
      <c r="AH13" s="227"/>
      <c r="AI13" s="227"/>
      <c r="AJ13" s="227"/>
      <c r="AK13" s="227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  <c r="AV13" s="100"/>
      <c r="AW13" s="100"/>
      <c r="AX13" s="100"/>
      <c r="AY13" s="100"/>
      <c r="AZ13" s="100"/>
      <c r="BA13" s="100"/>
      <c r="BB13" s="100"/>
      <c r="BC13" s="100"/>
      <c r="BD13" s="100"/>
      <c r="BE13" s="100"/>
      <c r="BF13" s="100"/>
      <c r="BG13" s="100"/>
    </row>
    <row r="14" spans="1:59" s="104" customFormat="1" ht="17.25" customHeight="1">
      <c r="A14" s="306"/>
      <c r="B14" s="561" t="s">
        <v>7411</v>
      </c>
      <c r="C14" s="548" t="s">
        <v>6616</v>
      </c>
      <c r="D14" s="389">
        <v>400</v>
      </c>
      <c r="E14" s="784" t="str">
        <f t="shared" ref="E14" si="4">CONCATENATE("1FE19RA",MID(F14,9,3),IF(MID(F14,13,1)="",0,MID(F14,13,1)),IF(MID(F14,14,1)="",0,MID(F14,14,1)),G14)</f>
        <v>1FE19RA350Q0F</v>
      </c>
      <c r="F14" s="822" t="s">
        <v>1283</v>
      </c>
      <c r="G14" s="295" t="s">
        <v>7101</v>
      </c>
      <c r="H14" s="391"/>
      <c r="I14" s="784" t="s">
        <v>7208</v>
      </c>
      <c r="J14" s="473"/>
      <c r="K14" s="679"/>
      <c r="L14" s="680"/>
      <c r="M14" s="680"/>
      <c r="N14" s="346" t="s">
        <v>1284</v>
      </c>
      <c r="O14" s="394">
        <v>0.23</v>
      </c>
      <c r="P14" s="297"/>
      <c r="Q14" s="474" t="s">
        <v>6789</v>
      </c>
      <c r="R14" s="475" t="s">
        <v>6789</v>
      </c>
      <c r="S14" s="474" t="s">
        <v>6789</v>
      </c>
      <c r="T14" s="475" t="s">
        <v>6789</v>
      </c>
      <c r="U14" s="474" t="s">
        <v>6789</v>
      </c>
      <c r="V14" s="475" t="s">
        <v>6789</v>
      </c>
      <c r="W14" s="474" t="s">
        <v>6789</v>
      </c>
      <c r="X14" s="475" t="s">
        <v>6789</v>
      </c>
      <c r="Y14" s="474" t="s">
        <v>6789</v>
      </c>
      <c r="Z14" s="475" t="s">
        <v>6789</v>
      </c>
      <c r="AA14" s="474" t="s">
        <v>6789</v>
      </c>
      <c r="AB14" s="475" t="s">
        <v>6789</v>
      </c>
      <c r="AC14" s="306"/>
      <c r="AD14" s="306"/>
      <c r="AE14" s="306"/>
      <c r="AF14" s="306"/>
      <c r="AG14" s="306"/>
      <c r="AH14" s="306"/>
      <c r="AI14" s="306"/>
      <c r="AJ14" s="306"/>
      <c r="AK14" s="306"/>
    </row>
    <row r="15" spans="1:59" s="104" customFormat="1" ht="22.5" customHeight="1">
      <c r="A15" s="306"/>
      <c r="B15" s="561" t="s">
        <v>7411</v>
      </c>
      <c r="C15" s="548" t="s">
        <v>6616</v>
      </c>
      <c r="D15" s="389">
        <v>400</v>
      </c>
      <c r="E15" s="769" t="str">
        <f>CONCATENATE("1FE14R3",MID(F15,9,3),IF(MID(F15,13,1)="",0,MID(F15,13,1)),IF(MID(F15,14,1)="",0,MID(F15,14,1)),G15)</f>
        <v>1FE14R3350E0B</v>
      </c>
      <c r="F15" s="822" t="s">
        <v>6947</v>
      </c>
      <c r="G15" s="295" t="s">
        <v>6622</v>
      </c>
      <c r="H15" s="391"/>
      <c r="I15" s="784" t="s">
        <v>7208</v>
      </c>
      <c r="J15" s="473"/>
      <c r="K15" s="679"/>
      <c r="L15" s="680"/>
      <c r="M15" s="680"/>
      <c r="N15" s="296" t="s">
        <v>1282</v>
      </c>
      <c r="O15" s="394">
        <v>0</v>
      </c>
      <c r="P15" s="297"/>
      <c r="Q15" s="474" t="s">
        <v>6789</v>
      </c>
      <c r="R15" s="475" t="s">
        <v>6789</v>
      </c>
      <c r="S15" s="474" t="s">
        <v>6789</v>
      </c>
      <c r="T15" s="475" t="s">
        <v>6789</v>
      </c>
      <c r="U15" s="474" t="s">
        <v>6789</v>
      </c>
      <c r="V15" s="475" t="s">
        <v>6789</v>
      </c>
      <c r="W15" s="474" t="s">
        <v>6789</v>
      </c>
      <c r="X15" s="475" t="s">
        <v>6789</v>
      </c>
      <c r="Y15" s="474" t="s">
        <v>6789</v>
      </c>
      <c r="Z15" s="475" t="s">
        <v>6789</v>
      </c>
      <c r="AA15" s="474" t="s">
        <v>6789</v>
      </c>
      <c r="AB15" s="475" t="s">
        <v>6789</v>
      </c>
      <c r="AC15" s="227"/>
      <c r="AD15" s="227"/>
      <c r="AE15" s="227"/>
      <c r="AF15" s="227"/>
      <c r="AG15" s="227"/>
      <c r="AH15" s="227"/>
      <c r="AI15" s="227"/>
      <c r="AJ15" s="227"/>
      <c r="AK15" s="227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100"/>
      <c r="AY15" s="100"/>
      <c r="AZ15" s="100"/>
      <c r="BA15" s="100"/>
      <c r="BB15" s="100"/>
      <c r="BC15" s="100"/>
      <c r="BD15" s="100"/>
      <c r="BE15" s="100"/>
      <c r="BF15" s="100"/>
      <c r="BG15" s="100"/>
    </row>
    <row r="16" spans="1:59" s="104" customFormat="1" ht="17.25" customHeight="1">
      <c r="A16" s="306"/>
      <c r="B16" s="279" t="s">
        <v>7411</v>
      </c>
      <c r="C16" s="540" t="s">
        <v>6616</v>
      </c>
      <c r="D16" s="352">
        <v>400</v>
      </c>
      <c r="E16" s="767" t="str">
        <f t="shared" ref="E16" si="5">CONCATENATE("1FE19RA",MID(F16,9,3),IF(MID(F16,13,1)="",0,MID(F16,13,1)),IF(MID(F16,14,1)="",0,MID(F16,14,1)),G16)</f>
        <v>1FE19RA350S0B</v>
      </c>
      <c r="F16" s="789" t="s">
        <v>6948</v>
      </c>
      <c r="G16" s="239" t="s">
        <v>6622</v>
      </c>
      <c r="H16" s="354"/>
      <c r="I16" s="767" t="s">
        <v>7208</v>
      </c>
      <c r="J16" s="476"/>
      <c r="K16" s="679"/>
      <c r="L16" s="672"/>
      <c r="M16" s="672"/>
      <c r="N16" s="285" t="s">
        <v>1284</v>
      </c>
      <c r="O16" s="356">
        <v>0</v>
      </c>
      <c r="P16" s="264"/>
      <c r="Q16" s="477" t="s">
        <v>6789</v>
      </c>
      <c r="R16" s="478" t="s">
        <v>6789</v>
      </c>
      <c r="S16" s="477" t="s">
        <v>6789</v>
      </c>
      <c r="T16" s="478" t="s">
        <v>6789</v>
      </c>
      <c r="U16" s="477" t="s">
        <v>6789</v>
      </c>
      <c r="V16" s="478" t="s">
        <v>6789</v>
      </c>
      <c r="W16" s="477" t="s">
        <v>6789</v>
      </c>
      <c r="X16" s="478" t="s">
        <v>6789</v>
      </c>
      <c r="Y16" s="477" t="s">
        <v>6789</v>
      </c>
      <c r="Z16" s="478" t="s">
        <v>6789</v>
      </c>
      <c r="AA16" s="477" t="s">
        <v>6789</v>
      </c>
      <c r="AB16" s="478" t="s">
        <v>6789</v>
      </c>
      <c r="AC16" s="306"/>
      <c r="AD16" s="306"/>
      <c r="AE16" s="306"/>
      <c r="AF16" s="306"/>
      <c r="AG16" s="306"/>
      <c r="AH16" s="306"/>
      <c r="AI16" s="306"/>
      <c r="AJ16" s="306"/>
      <c r="AK16" s="306"/>
    </row>
    <row r="17" spans="1:37" s="104" customFormat="1" ht="45" customHeight="1">
      <c r="A17" s="306"/>
      <c r="B17" s="553" t="s">
        <v>7366</v>
      </c>
      <c r="C17" s="328" t="s">
        <v>6616</v>
      </c>
      <c r="D17" s="548">
        <v>500</v>
      </c>
      <c r="E17" s="810" t="str">
        <f t="shared" ref="E17:E22" si="6">CONCATENATE("1FE14R3",MID(F17,9,3),IF(MID(F17,13,1)="",0,MID(F17,13,1)),IF(MID(F17,14,1)="",0,MID(F17,14,1)),G17)</f>
        <v>1FE14R3501A0F</v>
      </c>
      <c r="F17" s="809" t="s">
        <v>1384</v>
      </c>
      <c r="G17" s="548" t="s">
        <v>7101</v>
      </c>
      <c r="H17" s="548"/>
      <c r="I17" s="767" t="s">
        <v>7275</v>
      </c>
      <c r="J17" s="432" t="s">
        <v>7209</v>
      </c>
      <c r="K17" s="490" t="s">
        <v>7703</v>
      </c>
      <c r="L17" s="499" t="s">
        <v>7714</v>
      </c>
      <c r="M17" s="494" t="s">
        <v>7787</v>
      </c>
      <c r="N17" s="401" t="s">
        <v>1385</v>
      </c>
      <c r="O17" s="430">
        <v>0.69</v>
      </c>
      <c r="P17" s="501"/>
      <c r="Q17" s="478" t="s">
        <v>6789</v>
      </c>
      <c r="R17" s="239" t="s">
        <v>7210</v>
      </c>
      <c r="S17" s="239" t="s">
        <v>7210</v>
      </c>
      <c r="T17" s="478" t="s">
        <v>6789</v>
      </c>
      <c r="U17" s="239" t="s">
        <v>7210</v>
      </c>
      <c r="V17" s="239" t="s">
        <v>7210</v>
      </c>
      <c r="W17" s="239" t="s">
        <v>7210</v>
      </c>
      <c r="X17" s="239" t="s">
        <v>7210</v>
      </c>
      <c r="Y17" s="239" t="s">
        <v>7210</v>
      </c>
      <c r="Z17" s="239" t="s">
        <v>7210</v>
      </c>
      <c r="AA17" s="239" t="s">
        <v>7210</v>
      </c>
      <c r="AB17" s="239" t="s">
        <v>7210</v>
      </c>
      <c r="AC17" s="306"/>
      <c r="AD17" s="306"/>
      <c r="AE17" s="306"/>
      <c r="AF17" s="306"/>
      <c r="AG17" s="306"/>
      <c r="AH17" s="306"/>
      <c r="AI17" s="306"/>
      <c r="AJ17" s="306"/>
      <c r="AK17" s="306"/>
    </row>
    <row r="18" spans="1:37" s="104" customFormat="1">
      <c r="A18" s="306"/>
      <c r="B18" s="273" t="s">
        <v>7358</v>
      </c>
      <c r="C18" s="283" t="s">
        <v>6616</v>
      </c>
      <c r="D18" s="233">
        <v>501</v>
      </c>
      <c r="E18" s="763" t="str">
        <f t="shared" si="6"/>
        <v>1FE14R3501C0D</v>
      </c>
      <c r="F18" s="777" t="s">
        <v>1386</v>
      </c>
      <c r="G18" s="199" t="s">
        <v>7098</v>
      </c>
      <c r="H18" s="199"/>
      <c r="I18" s="762" t="s">
        <v>7211</v>
      </c>
      <c r="J18" s="479"/>
      <c r="K18" s="490" t="s">
        <v>7704</v>
      </c>
      <c r="L18" s="499" t="s">
        <v>7715</v>
      </c>
      <c r="M18" s="494" t="s">
        <v>7787</v>
      </c>
      <c r="N18" s="218" t="s">
        <v>1387</v>
      </c>
      <c r="O18" s="221">
        <v>0.08</v>
      </c>
      <c r="P18" s="221"/>
      <c r="Q18" s="239" t="s">
        <v>7210</v>
      </c>
      <c r="R18" s="466" t="s">
        <v>6789</v>
      </c>
      <c r="S18" s="239" t="s">
        <v>7210</v>
      </c>
      <c r="T18" s="239" t="s">
        <v>7210</v>
      </c>
      <c r="U18" s="466" t="s">
        <v>6789</v>
      </c>
      <c r="V18" s="239" t="s">
        <v>7210</v>
      </c>
      <c r="W18" s="239" t="s">
        <v>7210</v>
      </c>
      <c r="X18" s="239" t="s">
        <v>7210</v>
      </c>
      <c r="Y18" s="239" t="s">
        <v>7210</v>
      </c>
      <c r="Z18" s="239" t="s">
        <v>7210</v>
      </c>
      <c r="AA18" s="239" t="s">
        <v>7210</v>
      </c>
      <c r="AB18" s="239" t="s">
        <v>7210</v>
      </c>
      <c r="AC18" s="306"/>
      <c r="AD18" s="306"/>
      <c r="AE18" s="306"/>
      <c r="AF18" s="306"/>
      <c r="AG18" s="306"/>
      <c r="AH18" s="306"/>
      <c r="AI18" s="306"/>
      <c r="AJ18" s="306"/>
      <c r="AK18" s="306"/>
    </row>
    <row r="19" spans="1:37" s="104" customFormat="1" ht="45.6" customHeight="1">
      <c r="A19" s="306"/>
      <c r="B19" s="273" t="s">
        <v>7261</v>
      </c>
      <c r="C19" s="283" t="s">
        <v>6616</v>
      </c>
      <c r="D19" s="540">
        <v>502</v>
      </c>
      <c r="E19" s="776" t="str">
        <f t="shared" si="6"/>
        <v>1FE14R3501E0E</v>
      </c>
      <c r="F19" s="832" t="s">
        <v>1388</v>
      </c>
      <c r="G19" s="540" t="s">
        <v>7044</v>
      </c>
      <c r="H19" s="540"/>
      <c r="I19" s="767" t="s">
        <v>7276</v>
      </c>
      <c r="J19" s="234" t="s">
        <v>7212</v>
      </c>
      <c r="K19" s="490" t="s">
        <v>7705</v>
      </c>
      <c r="L19" s="499" t="s">
        <v>7714</v>
      </c>
      <c r="M19" s="490" t="s">
        <v>7702</v>
      </c>
      <c r="N19" s="290" t="s">
        <v>1389</v>
      </c>
      <c r="O19" s="291">
        <v>0.23</v>
      </c>
      <c r="P19" s="496"/>
      <c r="Q19" s="239" t="s">
        <v>7210</v>
      </c>
      <c r="R19" s="239" t="s">
        <v>7210</v>
      </c>
      <c r="S19" s="466" t="s">
        <v>6789</v>
      </c>
      <c r="T19" s="239" t="s">
        <v>7210</v>
      </c>
      <c r="U19" s="239" t="s">
        <v>7210</v>
      </c>
      <c r="V19" s="466" t="s">
        <v>6789</v>
      </c>
      <c r="W19" s="239" t="s">
        <v>7210</v>
      </c>
      <c r="X19" s="239" t="s">
        <v>7210</v>
      </c>
      <c r="Y19" s="239" t="s">
        <v>7210</v>
      </c>
      <c r="Z19" s="239" t="s">
        <v>7210</v>
      </c>
      <c r="AA19" s="239" t="s">
        <v>7210</v>
      </c>
      <c r="AB19" s="239" t="s">
        <v>7210</v>
      </c>
      <c r="AC19" s="306"/>
      <c r="AD19" s="306"/>
      <c r="AE19" s="306"/>
      <c r="AF19" s="306"/>
      <c r="AG19" s="306"/>
      <c r="AH19" s="306"/>
      <c r="AI19" s="306"/>
      <c r="AJ19" s="306"/>
      <c r="AK19" s="306"/>
    </row>
    <row r="20" spans="1:37" s="373" customFormat="1" ht="46.9" customHeight="1">
      <c r="A20" s="372"/>
      <c r="B20" s="273" t="s">
        <v>7261</v>
      </c>
      <c r="C20" s="283" t="s">
        <v>6616</v>
      </c>
      <c r="D20" s="540">
        <v>503</v>
      </c>
      <c r="E20" s="776" t="str">
        <f t="shared" si="6"/>
        <v>1FE14R3501G0A</v>
      </c>
      <c r="F20" s="832" t="s">
        <v>7262</v>
      </c>
      <c r="G20" s="540" t="s">
        <v>6605</v>
      </c>
      <c r="H20" s="540"/>
      <c r="I20" s="767" t="s">
        <v>7278</v>
      </c>
      <c r="J20" s="512"/>
      <c r="K20" s="490" t="s">
        <v>7706</v>
      </c>
      <c r="L20" s="499" t="s">
        <v>7716</v>
      </c>
      <c r="M20" s="513" t="s">
        <v>7787</v>
      </c>
      <c r="N20" s="401" t="s">
        <v>1385</v>
      </c>
      <c r="O20" s="291">
        <v>0</v>
      </c>
      <c r="P20" s="511"/>
      <c r="Q20" s="239" t="s">
        <v>7210</v>
      </c>
      <c r="R20" s="239" t="s">
        <v>7210</v>
      </c>
      <c r="S20" s="239" t="s">
        <v>7210</v>
      </c>
      <c r="T20" s="239" t="s">
        <v>7210</v>
      </c>
      <c r="U20" s="239" t="s">
        <v>7210</v>
      </c>
      <c r="V20" s="239" t="s">
        <v>7210</v>
      </c>
      <c r="W20" s="478" t="s">
        <v>6789</v>
      </c>
      <c r="X20" s="239" t="s">
        <v>7210</v>
      </c>
      <c r="Y20" s="239" t="s">
        <v>7210</v>
      </c>
      <c r="Z20" s="478" t="s">
        <v>6789</v>
      </c>
      <c r="AA20" s="239" t="s">
        <v>7210</v>
      </c>
      <c r="AB20" s="239" t="s">
        <v>7210</v>
      </c>
      <c r="AC20" s="372"/>
      <c r="AD20" s="372"/>
      <c r="AE20" s="372"/>
      <c r="AF20" s="372"/>
      <c r="AG20" s="372"/>
      <c r="AH20" s="372"/>
      <c r="AI20" s="372"/>
      <c r="AJ20" s="372"/>
      <c r="AK20" s="372"/>
    </row>
    <row r="21" spans="1:37" s="373" customFormat="1">
      <c r="A21" s="372"/>
      <c r="B21" s="273" t="s">
        <v>7261</v>
      </c>
      <c r="C21" s="283" t="s">
        <v>6616</v>
      </c>
      <c r="D21" s="540">
        <v>504</v>
      </c>
      <c r="E21" s="776" t="str">
        <f t="shared" si="6"/>
        <v>1FE14R3501J0A</v>
      </c>
      <c r="F21" s="832" t="s">
        <v>7263</v>
      </c>
      <c r="G21" s="540" t="s">
        <v>6605</v>
      </c>
      <c r="H21" s="540"/>
      <c r="I21" s="767" t="s">
        <v>7279</v>
      </c>
      <c r="J21" s="512"/>
      <c r="K21" s="514" t="s">
        <v>7707</v>
      </c>
      <c r="L21" s="499" t="s">
        <v>7717</v>
      </c>
      <c r="M21" s="514" t="s">
        <v>7787</v>
      </c>
      <c r="N21" s="218" t="s">
        <v>1387</v>
      </c>
      <c r="O21" s="291">
        <v>0</v>
      </c>
      <c r="P21" s="511"/>
      <c r="Q21" s="239" t="s">
        <v>7210</v>
      </c>
      <c r="R21" s="239" t="s">
        <v>7210</v>
      </c>
      <c r="S21" s="239" t="s">
        <v>7210</v>
      </c>
      <c r="T21" s="239" t="s">
        <v>7210</v>
      </c>
      <c r="U21" s="239" t="s">
        <v>7210</v>
      </c>
      <c r="V21" s="239" t="s">
        <v>7210</v>
      </c>
      <c r="W21" s="239" t="s">
        <v>7210</v>
      </c>
      <c r="X21" s="466" t="s">
        <v>6789</v>
      </c>
      <c r="Y21" s="239" t="s">
        <v>7210</v>
      </c>
      <c r="Z21" s="239" t="s">
        <v>7210</v>
      </c>
      <c r="AA21" s="466" t="s">
        <v>6789</v>
      </c>
      <c r="AB21" s="239" t="s">
        <v>7210</v>
      </c>
      <c r="AC21" s="372"/>
      <c r="AD21" s="372"/>
      <c r="AE21" s="372"/>
      <c r="AF21" s="372"/>
      <c r="AG21" s="372"/>
      <c r="AH21" s="372"/>
      <c r="AI21" s="372"/>
      <c r="AJ21" s="372"/>
      <c r="AK21" s="372"/>
    </row>
    <row r="22" spans="1:37" s="373" customFormat="1" ht="45">
      <c r="A22" s="372"/>
      <c r="B22" s="273" t="s">
        <v>7261</v>
      </c>
      <c r="C22" s="283" t="s">
        <v>6616</v>
      </c>
      <c r="D22" s="540">
        <v>505</v>
      </c>
      <c r="E22" s="776" t="str">
        <f t="shared" si="6"/>
        <v>1FE14R3501L0A</v>
      </c>
      <c r="F22" s="832" t="s">
        <v>7264</v>
      </c>
      <c r="G22" s="540" t="s">
        <v>6605</v>
      </c>
      <c r="H22" s="540"/>
      <c r="I22" s="767" t="s">
        <v>7280</v>
      </c>
      <c r="J22" s="512"/>
      <c r="K22" s="490" t="s">
        <v>7708</v>
      </c>
      <c r="L22" s="499" t="s">
        <v>7714</v>
      </c>
      <c r="M22" s="513" t="s">
        <v>7788</v>
      </c>
      <c r="N22" s="290" t="s">
        <v>1389</v>
      </c>
      <c r="O22" s="291">
        <v>0</v>
      </c>
      <c r="P22" s="511"/>
      <c r="Q22" s="239" t="s">
        <v>7210</v>
      </c>
      <c r="R22" s="239" t="s">
        <v>7210</v>
      </c>
      <c r="S22" s="239" t="s">
        <v>7210</v>
      </c>
      <c r="T22" s="239" t="s">
        <v>7210</v>
      </c>
      <c r="U22" s="239" t="s">
        <v>7210</v>
      </c>
      <c r="V22" s="239" t="s">
        <v>7210</v>
      </c>
      <c r="W22" s="239" t="s">
        <v>7210</v>
      </c>
      <c r="X22" s="239" t="s">
        <v>7210</v>
      </c>
      <c r="Y22" s="466" t="s">
        <v>6789</v>
      </c>
      <c r="Z22" s="239" t="s">
        <v>7210</v>
      </c>
      <c r="AA22" s="239" t="s">
        <v>7210</v>
      </c>
      <c r="AB22" s="466" t="s">
        <v>6789</v>
      </c>
      <c r="AC22" s="372"/>
      <c r="AD22" s="372"/>
      <c r="AE22" s="372"/>
      <c r="AF22" s="372"/>
      <c r="AG22" s="372"/>
      <c r="AH22" s="372"/>
      <c r="AI22" s="372"/>
      <c r="AJ22" s="372"/>
      <c r="AK22" s="372"/>
    </row>
    <row r="23" spans="1:37" s="100" customFormat="1" ht="12.75" customHeight="1">
      <c r="A23" s="227"/>
      <c r="B23" s="225"/>
      <c r="C23" s="283" t="s">
        <v>6616</v>
      </c>
      <c r="D23" s="233">
        <v>600</v>
      </c>
      <c r="E23" s="763" t="str">
        <f>CONCATENATE("1FE19RA",MID(F23,9,3),IF(MID(F23,13,1)="",0,MID(F23,13,1)),IF(MID(F23,14,1)="",0,MID(F23,14,1)),G23)</f>
        <v>1FE19RA708C0B</v>
      </c>
      <c r="F23" s="777" t="s">
        <v>1494</v>
      </c>
      <c r="G23" s="199" t="s">
        <v>6622</v>
      </c>
      <c r="H23" s="199"/>
      <c r="I23" s="762" t="s">
        <v>7213</v>
      </c>
      <c r="J23" s="479"/>
      <c r="K23" s="490" t="s">
        <v>7701</v>
      </c>
      <c r="L23" s="500" t="s">
        <v>7713</v>
      </c>
      <c r="M23" s="276"/>
      <c r="N23" s="141" t="s">
        <v>1495</v>
      </c>
      <c r="O23" s="221">
        <v>0.54</v>
      </c>
      <c r="P23" s="221"/>
      <c r="Q23" s="239" t="s">
        <v>7210</v>
      </c>
      <c r="R23" s="239" t="s">
        <v>7210</v>
      </c>
      <c r="S23" s="239" t="s">
        <v>7210</v>
      </c>
      <c r="T23" s="466" t="s">
        <v>6789</v>
      </c>
      <c r="U23" s="466" t="s">
        <v>6789</v>
      </c>
      <c r="V23" s="466" t="s">
        <v>6789</v>
      </c>
      <c r="W23" s="239" t="s">
        <v>7210</v>
      </c>
      <c r="X23" s="239" t="s">
        <v>7210</v>
      </c>
      <c r="Y23" s="239" t="s">
        <v>7210</v>
      </c>
      <c r="Z23" s="466" t="s">
        <v>6789</v>
      </c>
      <c r="AA23" s="466" t="s">
        <v>6789</v>
      </c>
      <c r="AB23" s="466" t="s">
        <v>6789</v>
      </c>
      <c r="AC23" s="227"/>
      <c r="AD23" s="227"/>
      <c r="AE23" s="227"/>
      <c r="AF23" s="227"/>
      <c r="AG23" s="227"/>
      <c r="AH23" s="227"/>
      <c r="AI23" s="227"/>
      <c r="AJ23" s="227"/>
      <c r="AK23" s="227"/>
    </row>
    <row r="24" spans="1:37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227"/>
      <c r="T24" s="227"/>
      <c r="U24" s="227"/>
      <c r="V24" s="227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</row>
    <row r="25" spans="1:37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</row>
    <row r="27" spans="1:37">
      <c r="K27" s="88"/>
      <c r="L27" s="88"/>
      <c r="M27" s="88"/>
      <c r="N27" s="88"/>
      <c r="O27" s="88"/>
    </row>
    <row r="28" spans="1:37">
      <c r="K28" s="88"/>
      <c r="L28" s="88"/>
      <c r="M28" s="88"/>
      <c r="N28" s="88"/>
      <c r="O28" s="88"/>
    </row>
    <row r="29" spans="1:37">
      <c r="K29" s="88"/>
      <c r="L29" s="88"/>
      <c r="M29" s="88"/>
      <c r="N29" s="88"/>
      <c r="O29" s="88"/>
    </row>
    <row r="30" spans="1:37">
      <c r="K30" s="88"/>
      <c r="L30" s="88"/>
      <c r="M30" s="88"/>
      <c r="N30" s="88"/>
      <c r="O30" s="88"/>
    </row>
    <row r="31" spans="1:37">
      <c r="K31" s="88"/>
      <c r="L31" s="88"/>
      <c r="M31" s="88"/>
      <c r="N31" s="88"/>
      <c r="O31" s="88"/>
    </row>
    <row r="32" spans="1:37">
      <c r="K32" s="80"/>
      <c r="L32" s="80"/>
      <c r="M32" s="80"/>
      <c r="N32" s="80"/>
      <c r="O32" s="80"/>
    </row>
    <row r="33" spans="11:15">
      <c r="K33" s="80"/>
      <c r="L33" s="80"/>
      <c r="M33" s="80"/>
      <c r="N33" s="80"/>
      <c r="O33" s="80"/>
    </row>
    <row r="34" spans="11:15">
      <c r="K34" s="80"/>
      <c r="L34" s="80"/>
      <c r="M34" s="80"/>
      <c r="N34" s="80"/>
      <c r="O34" s="80"/>
    </row>
    <row r="35" spans="11:15">
      <c r="K35" s="88"/>
      <c r="L35" s="88"/>
      <c r="M35" s="88"/>
      <c r="N35" s="88"/>
      <c r="O35" s="88"/>
    </row>
    <row r="36" spans="11:15">
      <c r="K36" s="80"/>
      <c r="L36" s="80"/>
      <c r="M36" s="80"/>
      <c r="N36" s="80"/>
      <c r="O36" s="80"/>
    </row>
    <row r="37" spans="11:15">
      <c r="K37" s="80"/>
      <c r="L37" s="80"/>
      <c r="M37" s="80"/>
      <c r="N37" s="80"/>
      <c r="O37" s="80"/>
    </row>
    <row r="38" spans="11:15">
      <c r="K38" s="80"/>
      <c r="L38" s="80"/>
      <c r="M38" s="80"/>
      <c r="N38" s="80"/>
      <c r="O38" s="80"/>
    </row>
    <row r="39" spans="11:15">
      <c r="K39" s="88"/>
      <c r="L39" s="88"/>
      <c r="M39" s="88"/>
      <c r="N39" s="88"/>
      <c r="O39" s="88"/>
    </row>
    <row r="40" spans="11:15">
      <c r="K40" s="88"/>
      <c r="L40" s="88"/>
      <c r="M40" s="88"/>
      <c r="N40" s="88"/>
      <c r="O40" s="88"/>
    </row>
    <row r="41" spans="11:15">
      <c r="K41" s="88"/>
      <c r="L41" s="88"/>
      <c r="M41" s="88"/>
      <c r="N41" s="88"/>
      <c r="O41" s="88"/>
    </row>
    <row r="42" spans="11:15">
      <c r="K42" s="88"/>
      <c r="L42" s="88"/>
      <c r="M42" s="88"/>
      <c r="N42" s="88"/>
      <c r="O42" s="88"/>
    </row>
    <row r="43" spans="11:15">
      <c r="K43" s="88"/>
      <c r="L43" s="88"/>
      <c r="M43" s="88"/>
      <c r="N43" s="88"/>
      <c r="O43" s="88"/>
    </row>
    <row r="44" spans="11:15">
      <c r="K44" s="88"/>
      <c r="L44" s="88"/>
      <c r="M44" s="88"/>
      <c r="N44" s="88"/>
      <c r="O44" s="88"/>
    </row>
    <row r="45" spans="11:15">
      <c r="K45" s="88"/>
      <c r="L45" s="88"/>
      <c r="M45" s="88"/>
      <c r="N45" s="88"/>
      <c r="O45" s="88"/>
    </row>
    <row r="46" spans="11:15">
      <c r="K46" s="88"/>
      <c r="L46" s="88"/>
      <c r="M46" s="88"/>
      <c r="N46" s="88"/>
      <c r="O46" s="88"/>
    </row>
    <row r="47" spans="11:15">
      <c r="K47" s="88"/>
      <c r="L47" s="88"/>
      <c r="M47" s="88"/>
      <c r="N47" s="88"/>
      <c r="O47" s="88"/>
    </row>
    <row r="185" spans="1:15743" s="32" customFormat="1">
      <c r="A185" s="31"/>
      <c r="B185" s="31"/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  <c r="AU185" s="31"/>
      <c r="AV185" s="31"/>
      <c r="AW185" s="31"/>
      <c r="AX185" s="31"/>
      <c r="AY185" s="31"/>
      <c r="AZ185" s="31"/>
      <c r="BA185" s="31"/>
      <c r="BB185" s="31"/>
      <c r="BC185" s="31"/>
      <c r="BD185" s="31"/>
      <c r="BE185" s="31"/>
      <c r="BF185" s="31"/>
      <c r="BG185" s="31"/>
      <c r="BH185" s="31"/>
      <c r="BI185" s="31"/>
      <c r="BJ185" s="31"/>
      <c r="BK185" s="31"/>
      <c r="BL185" s="31"/>
      <c r="BM185" s="31"/>
      <c r="BN185" s="31"/>
      <c r="BO185" s="31"/>
      <c r="BP185" s="31"/>
      <c r="BQ185" s="31"/>
      <c r="BR185" s="31"/>
      <c r="BS185" s="31"/>
      <c r="BT185" s="31"/>
      <c r="BU185" s="31"/>
      <c r="BV185" s="31"/>
      <c r="BW185" s="31"/>
      <c r="BX185" s="31"/>
      <c r="BY185" s="31"/>
      <c r="BZ185" s="31"/>
      <c r="CA185" s="31"/>
      <c r="CB185" s="31"/>
      <c r="CC185" s="31"/>
      <c r="CD185" s="31"/>
      <c r="CE185" s="31"/>
      <c r="CF185" s="31"/>
      <c r="CG185" s="31"/>
      <c r="CH185" s="31"/>
      <c r="CI185" s="31"/>
      <c r="CJ185" s="31"/>
      <c r="CK185" s="31"/>
      <c r="CL185" s="31"/>
      <c r="CM185" s="31"/>
      <c r="CN185" s="31"/>
      <c r="CO185" s="31"/>
      <c r="CP185" s="31"/>
      <c r="CQ185" s="31"/>
      <c r="CR185" s="31"/>
      <c r="CS185" s="31"/>
      <c r="CT185" s="31"/>
      <c r="CU185" s="31"/>
      <c r="CV185" s="31"/>
      <c r="CW185" s="31"/>
      <c r="CX185" s="31"/>
      <c r="CY185" s="31"/>
      <c r="CZ185" s="31"/>
      <c r="DA185" s="31"/>
      <c r="DB185" s="31"/>
      <c r="DC185" s="31"/>
      <c r="DD185" s="31"/>
      <c r="DE185" s="31"/>
      <c r="DF185" s="31"/>
      <c r="DG185" s="31"/>
      <c r="DH185" s="31"/>
      <c r="DI185" s="31"/>
      <c r="DJ185" s="31"/>
      <c r="DK185" s="31"/>
      <c r="DL185" s="31"/>
      <c r="DM185" s="31"/>
      <c r="DN185" s="31"/>
      <c r="DO185" s="31"/>
      <c r="DP185" s="31"/>
      <c r="DQ185" s="31"/>
      <c r="DR185" s="31"/>
      <c r="DS185" s="31"/>
      <c r="DT185" s="31"/>
      <c r="DU185" s="31"/>
      <c r="DV185" s="31"/>
      <c r="DW185" s="31"/>
      <c r="DX185" s="31"/>
      <c r="DY185" s="31"/>
      <c r="DZ185" s="31"/>
      <c r="EA185" s="31"/>
      <c r="EB185" s="31"/>
      <c r="EC185" s="31"/>
      <c r="ED185" s="31"/>
      <c r="EE185" s="31"/>
      <c r="EF185" s="31"/>
      <c r="EG185" s="31"/>
      <c r="EH185" s="31"/>
      <c r="EI185" s="31"/>
      <c r="EJ185" s="31"/>
      <c r="EK185" s="31"/>
      <c r="EL185" s="31"/>
      <c r="EM185" s="31"/>
      <c r="EN185" s="31"/>
      <c r="EO185" s="31"/>
      <c r="EP185" s="31"/>
      <c r="EQ185" s="31"/>
      <c r="ER185" s="31"/>
      <c r="ES185" s="31"/>
      <c r="ET185" s="31"/>
      <c r="EU185" s="31"/>
      <c r="EV185" s="31"/>
      <c r="EW185" s="31"/>
      <c r="EX185" s="31"/>
      <c r="EY185" s="31"/>
      <c r="EZ185" s="31"/>
      <c r="FA185" s="31"/>
      <c r="FB185" s="31"/>
      <c r="FC185" s="31"/>
      <c r="FD185" s="31"/>
      <c r="FE185" s="31"/>
      <c r="FF185" s="31"/>
      <c r="FG185" s="31"/>
      <c r="FH185" s="31"/>
      <c r="FI185" s="31"/>
      <c r="FJ185" s="31"/>
      <c r="FK185" s="31"/>
      <c r="FL185" s="31"/>
      <c r="FM185" s="31"/>
      <c r="FN185" s="31"/>
      <c r="FO185" s="31"/>
      <c r="FP185" s="31"/>
      <c r="FQ185" s="31"/>
      <c r="FR185" s="31"/>
      <c r="FS185" s="31"/>
      <c r="FT185" s="31"/>
      <c r="FU185" s="31"/>
      <c r="FV185" s="31"/>
      <c r="FW185" s="31"/>
      <c r="FX185" s="31"/>
      <c r="FY185" s="31"/>
      <c r="FZ185" s="31"/>
      <c r="GA185" s="31"/>
      <c r="GB185" s="31"/>
      <c r="GC185" s="31"/>
      <c r="GD185" s="31"/>
      <c r="GE185" s="31"/>
      <c r="GF185" s="31"/>
      <c r="GG185" s="31"/>
      <c r="GH185" s="31"/>
      <c r="GI185" s="31"/>
      <c r="GJ185" s="31"/>
      <c r="GK185" s="31"/>
      <c r="GL185" s="31"/>
      <c r="GM185" s="31"/>
      <c r="GN185" s="31"/>
      <c r="GO185" s="31"/>
      <c r="GP185" s="31"/>
      <c r="GQ185" s="31"/>
      <c r="GR185" s="31"/>
      <c r="GS185" s="31"/>
      <c r="GT185" s="31"/>
      <c r="GU185" s="31"/>
      <c r="GV185" s="31"/>
      <c r="GW185" s="31"/>
      <c r="GX185" s="31"/>
      <c r="GY185" s="31"/>
      <c r="GZ185" s="31"/>
      <c r="HA185" s="31"/>
      <c r="HB185" s="31"/>
      <c r="HC185" s="31"/>
      <c r="HD185" s="31"/>
      <c r="HE185" s="31"/>
      <c r="HF185" s="31"/>
      <c r="HG185" s="31"/>
      <c r="HH185" s="31"/>
      <c r="HI185" s="31"/>
      <c r="HJ185" s="31"/>
      <c r="HK185" s="31"/>
      <c r="HL185" s="31"/>
      <c r="HM185" s="31"/>
      <c r="HN185" s="31"/>
      <c r="HO185" s="31"/>
      <c r="HP185" s="31"/>
      <c r="HQ185" s="31"/>
      <c r="HR185" s="31"/>
      <c r="HS185" s="31"/>
      <c r="HT185" s="31"/>
      <c r="HU185" s="31"/>
      <c r="HV185" s="31"/>
      <c r="HW185" s="31"/>
      <c r="HX185" s="31"/>
      <c r="HY185" s="31"/>
      <c r="HZ185" s="31"/>
      <c r="IA185" s="31"/>
      <c r="IB185" s="31"/>
      <c r="IC185" s="31"/>
      <c r="ID185" s="31"/>
      <c r="IE185" s="31"/>
      <c r="IF185" s="31"/>
      <c r="IG185" s="31"/>
      <c r="IH185" s="31"/>
      <c r="II185" s="31"/>
      <c r="IJ185" s="31"/>
      <c r="IK185" s="31"/>
      <c r="IL185" s="31"/>
      <c r="IM185" s="31"/>
      <c r="IN185" s="31"/>
      <c r="IO185" s="31"/>
      <c r="IP185" s="31"/>
      <c r="IQ185" s="31"/>
      <c r="IR185" s="31"/>
      <c r="IS185" s="31"/>
      <c r="IT185" s="31"/>
      <c r="IU185" s="31"/>
      <c r="IV185" s="31"/>
      <c r="IW185" s="31"/>
      <c r="IX185" s="31"/>
      <c r="IY185" s="31"/>
      <c r="IZ185" s="31"/>
      <c r="JA185" s="31"/>
      <c r="JB185" s="31"/>
      <c r="JC185" s="31"/>
      <c r="JD185" s="31"/>
      <c r="JE185" s="31"/>
      <c r="JF185" s="31"/>
      <c r="JG185" s="31"/>
      <c r="JH185" s="31"/>
      <c r="JI185" s="31"/>
      <c r="JJ185" s="31"/>
      <c r="JK185" s="31"/>
      <c r="JL185" s="31"/>
      <c r="JM185" s="31"/>
      <c r="JN185" s="31"/>
      <c r="JO185" s="31"/>
      <c r="JP185" s="31"/>
      <c r="JQ185" s="31"/>
      <c r="JR185" s="31"/>
      <c r="JS185" s="31"/>
      <c r="JT185" s="31"/>
      <c r="JU185" s="31"/>
      <c r="JV185" s="31"/>
      <c r="JW185" s="31"/>
      <c r="JX185" s="31"/>
      <c r="JY185" s="31"/>
      <c r="JZ185" s="31"/>
      <c r="KA185" s="31"/>
      <c r="KB185" s="31"/>
      <c r="KC185" s="31"/>
      <c r="KD185" s="31"/>
      <c r="KE185" s="31"/>
      <c r="KF185" s="31"/>
      <c r="KG185" s="31"/>
      <c r="KH185" s="31"/>
      <c r="KI185" s="31"/>
      <c r="KJ185" s="31"/>
      <c r="KK185" s="31"/>
      <c r="KL185" s="31"/>
      <c r="KM185" s="31"/>
      <c r="KN185" s="31"/>
      <c r="KO185" s="31"/>
      <c r="KP185" s="31"/>
      <c r="KQ185" s="31"/>
      <c r="KR185" s="31"/>
      <c r="KS185" s="31"/>
      <c r="KT185" s="31"/>
      <c r="KU185" s="31"/>
      <c r="KV185" s="31"/>
      <c r="KW185" s="31"/>
      <c r="KX185" s="31"/>
      <c r="KY185" s="31"/>
      <c r="KZ185" s="31"/>
      <c r="LA185" s="31"/>
      <c r="LB185" s="31"/>
      <c r="LC185" s="31"/>
      <c r="LD185" s="31"/>
      <c r="LE185" s="31"/>
      <c r="LF185" s="31"/>
      <c r="LG185" s="31"/>
      <c r="LH185" s="31"/>
      <c r="LI185" s="31"/>
      <c r="LJ185" s="31"/>
      <c r="LK185" s="31"/>
      <c r="LL185" s="31"/>
      <c r="LM185" s="31"/>
      <c r="LN185" s="31"/>
      <c r="LO185" s="31"/>
      <c r="LP185" s="31"/>
      <c r="LQ185" s="31"/>
      <c r="LR185" s="31"/>
      <c r="LS185" s="31"/>
      <c r="LT185" s="31"/>
      <c r="LU185" s="31"/>
      <c r="LV185" s="31"/>
      <c r="LW185" s="31"/>
      <c r="LX185" s="31"/>
      <c r="LY185" s="31"/>
      <c r="LZ185" s="31"/>
      <c r="MA185" s="31"/>
      <c r="MB185" s="31"/>
      <c r="MC185" s="31"/>
      <c r="MD185" s="31"/>
      <c r="ME185" s="31"/>
      <c r="MF185" s="31"/>
      <c r="MG185" s="31"/>
      <c r="MH185" s="31"/>
      <c r="MI185" s="31"/>
      <c r="MJ185" s="31"/>
      <c r="MK185" s="31"/>
      <c r="ML185" s="31"/>
      <c r="MM185" s="31"/>
      <c r="MN185" s="31"/>
      <c r="MO185" s="31"/>
      <c r="MP185" s="31"/>
      <c r="MQ185" s="31"/>
      <c r="MR185" s="31"/>
      <c r="MS185" s="31"/>
      <c r="MT185" s="31"/>
      <c r="MU185" s="31"/>
      <c r="MV185" s="31"/>
      <c r="MW185" s="31"/>
      <c r="MX185" s="31"/>
      <c r="MY185" s="31"/>
      <c r="MZ185" s="31"/>
      <c r="NA185" s="31"/>
      <c r="NB185" s="31"/>
      <c r="NC185" s="31"/>
      <c r="ND185" s="31"/>
      <c r="NE185" s="31"/>
      <c r="NF185" s="31"/>
      <c r="NG185" s="31"/>
      <c r="NH185" s="31"/>
      <c r="NI185" s="31"/>
      <c r="NJ185" s="31"/>
      <c r="NK185" s="31"/>
      <c r="NL185" s="31"/>
      <c r="NM185" s="31"/>
      <c r="NN185" s="31"/>
      <c r="NO185" s="31"/>
      <c r="NP185" s="31"/>
      <c r="NQ185" s="31"/>
      <c r="NR185" s="31"/>
      <c r="NS185" s="31"/>
      <c r="NT185" s="31"/>
      <c r="NU185" s="31"/>
      <c r="NV185" s="31"/>
      <c r="NW185" s="31"/>
      <c r="NX185" s="31"/>
      <c r="NY185" s="31"/>
      <c r="NZ185" s="31"/>
      <c r="OA185" s="31"/>
      <c r="OB185" s="31"/>
      <c r="OC185" s="31"/>
      <c r="OD185" s="31"/>
      <c r="OE185" s="31"/>
      <c r="OF185" s="31"/>
      <c r="OG185" s="31"/>
      <c r="OH185" s="31"/>
      <c r="OI185" s="31"/>
      <c r="OJ185" s="31"/>
      <c r="OK185" s="31"/>
      <c r="OL185" s="31"/>
      <c r="OM185" s="31"/>
      <c r="ON185" s="31"/>
      <c r="OO185" s="31"/>
      <c r="OP185" s="31"/>
      <c r="OQ185" s="31"/>
      <c r="OR185" s="31"/>
      <c r="OS185" s="31"/>
      <c r="OT185" s="31"/>
      <c r="OU185" s="31"/>
      <c r="OV185" s="31"/>
      <c r="OW185" s="31"/>
      <c r="OX185" s="31"/>
      <c r="OY185" s="31"/>
      <c r="OZ185" s="31"/>
      <c r="PA185" s="31"/>
      <c r="PB185" s="31"/>
      <c r="PC185" s="31"/>
      <c r="PD185" s="31"/>
      <c r="PE185" s="31"/>
      <c r="PF185" s="31"/>
      <c r="PG185" s="31"/>
      <c r="PH185" s="31"/>
      <c r="PI185" s="31"/>
      <c r="PJ185" s="31"/>
      <c r="PK185" s="31"/>
      <c r="PL185" s="31"/>
      <c r="PM185" s="31"/>
      <c r="PN185" s="31"/>
      <c r="PO185" s="31"/>
      <c r="PP185" s="31"/>
      <c r="PQ185" s="31"/>
      <c r="PR185" s="31"/>
      <c r="PS185" s="31"/>
      <c r="PT185" s="31"/>
      <c r="PU185" s="31"/>
      <c r="PV185" s="31"/>
      <c r="PW185" s="31"/>
      <c r="PX185" s="31"/>
      <c r="PY185" s="31"/>
      <c r="PZ185" s="31"/>
      <c r="QA185" s="31"/>
      <c r="QB185" s="31"/>
      <c r="QC185" s="31"/>
      <c r="QD185" s="31"/>
      <c r="QE185" s="31"/>
      <c r="QF185" s="31"/>
      <c r="QG185" s="31"/>
      <c r="QH185" s="31"/>
      <c r="QI185" s="31"/>
      <c r="QJ185" s="31"/>
      <c r="QK185" s="31"/>
      <c r="QL185" s="31"/>
      <c r="QM185" s="31"/>
      <c r="QN185" s="31"/>
      <c r="QO185" s="31"/>
      <c r="QP185" s="31"/>
      <c r="QQ185" s="31"/>
      <c r="QR185" s="31"/>
      <c r="QS185" s="31"/>
      <c r="QT185" s="31"/>
      <c r="QU185" s="31"/>
      <c r="QV185" s="31"/>
      <c r="QW185" s="31"/>
      <c r="QX185" s="31"/>
      <c r="QY185" s="31"/>
      <c r="QZ185" s="31"/>
      <c r="RA185" s="31"/>
      <c r="RB185" s="31"/>
      <c r="RC185" s="31"/>
      <c r="RD185" s="31"/>
      <c r="RE185" s="31"/>
      <c r="RF185" s="31"/>
      <c r="RG185" s="31"/>
      <c r="RH185" s="31"/>
      <c r="RI185" s="31"/>
      <c r="RJ185" s="31"/>
      <c r="RK185" s="31"/>
      <c r="RL185" s="31"/>
      <c r="RM185" s="31"/>
      <c r="RN185" s="31"/>
      <c r="RO185" s="31"/>
      <c r="RP185" s="31"/>
      <c r="RQ185" s="31"/>
      <c r="RR185" s="31"/>
      <c r="RS185" s="31"/>
      <c r="RT185" s="31"/>
      <c r="RU185" s="31"/>
      <c r="RV185" s="31"/>
      <c r="RW185" s="31"/>
      <c r="RX185" s="31"/>
      <c r="RY185" s="31"/>
      <c r="RZ185" s="31"/>
      <c r="SA185" s="31"/>
      <c r="SB185" s="31"/>
      <c r="SC185" s="31"/>
      <c r="SD185" s="31"/>
      <c r="SE185" s="31"/>
      <c r="SF185" s="31"/>
      <c r="SG185" s="31"/>
      <c r="SH185" s="31"/>
      <c r="SI185" s="31"/>
      <c r="SJ185" s="31"/>
      <c r="SK185" s="31"/>
      <c r="SL185" s="31"/>
      <c r="SM185" s="31"/>
      <c r="SN185" s="31"/>
      <c r="SO185" s="31"/>
      <c r="SP185" s="31"/>
      <c r="SQ185" s="31"/>
      <c r="SR185" s="31"/>
      <c r="SS185" s="31"/>
      <c r="ST185" s="31"/>
      <c r="SU185" s="31"/>
      <c r="SV185" s="31"/>
      <c r="SW185" s="31"/>
      <c r="SX185" s="31"/>
      <c r="SY185" s="31"/>
      <c r="SZ185" s="31"/>
      <c r="TA185" s="31"/>
      <c r="TB185" s="31"/>
      <c r="TC185" s="31"/>
      <c r="TD185" s="31"/>
      <c r="TE185" s="31"/>
      <c r="TF185" s="31"/>
      <c r="TG185" s="31"/>
      <c r="TH185" s="31"/>
      <c r="TI185" s="31"/>
      <c r="TJ185" s="31"/>
      <c r="TK185" s="31"/>
      <c r="TL185" s="31"/>
      <c r="TM185" s="31"/>
      <c r="TN185" s="31"/>
      <c r="TO185" s="31"/>
      <c r="TP185" s="31"/>
      <c r="TQ185" s="31"/>
      <c r="TR185" s="31"/>
      <c r="TS185" s="31"/>
      <c r="TT185" s="31"/>
      <c r="TU185" s="31"/>
      <c r="TV185" s="31"/>
      <c r="TW185" s="31"/>
      <c r="TX185" s="31"/>
      <c r="TY185" s="31"/>
      <c r="TZ185" s="31"/>
      <c r="UA185" s="31"/>
      <c r="UB185" s="31"/>
      <c r="UC185" s="31"/>
      <c r="UD185" s="31"/>
      <c r="UE185" s="31"/>
      <c r="UF185" s="31"/>
      <c r="UG185" s="31"/>
      <c r="UH185" s="31"/>
      <c r="UI185" s="31"/>
      <c r="UJ185" s="31"/>
      <c r="UK185" s="31"/>
      <c r="UL185" s="31"/>
      <c r="UM185" s="31"/>
      <c r="UN185" s="31"/>
      <c r="UO185" s="31"/>
      <c r="UP185" s="31"/>
      <c r="UQ185" s="31"/>
      <c r="UR185" s="31"/>
      <c r="US185" s="31"/>
      <c r="UT185" s="31"/>
      <c r="UU185" s="31"/>
      <c r="UV185" s="31"/>
      <c r="UW185" s="31"/>
      <c r="UX185" s="31"/>
      <c r="UY185" s="31"/>
      <c r="UZ185" s="31"/>
      <c r="VA185" s="31"/>
      <c r="VB185" s="31"/>
      <c r="VC185" s="31"/>
      <c r="VD185" s="31"/>
      <c r="VE185" s="31"/>
      <c r="VF185" s="31"/>
      <c r="VG185" s="31"/>
      <c r="VH185" s="31"/>
      <c r="VI185" s="31"/>
      <c r="VJ185" s="31"/>
      <c r="VK185" s="31"/>
      <c r="VL185" s="31"/>
      <c r="VM185" s="31"/>
      <c r="VN185" s="31"/>
      <c r="VO185" s="31"/>
      <c r="VP185" s="31"/>
      <c r="VQ185" s="31"/>
      <c r="VR185" s="31"/>
      <c r="VS185" s="31"/>
      <c r="VT185" s="31"/>
      <c r="VU185" s="31"/>
      <c r="VV185" s="31"/>
      <c r="VW185" s="31"/>
      <c r="VX185" s="31"/>
      <c r="VY185" s="31"/>
      <c r="VZ185" s="31"/>
      <c r="WA185" s="31"/>
      <c r="WB185" s="31"/>
      <c r="WC185" s="31"/>
      <c r="WD185" s="31"/>
      <c r="WE185" s="31"/>
      <c r="WF185" s="31"/>
      <c r="WG185" s="31"/>
      <c r="WH185" s="31"/>
      <c r="WI185" s="31"/>
      <c r="WJ185" s="31"/>
      <c r="WK185" s="31"/>
      <c r="WL185" s="31"/>
      <c r="WM185" s="31"/>
      <c r="WN185" s="31"/>
      <c r="WO185" s="31"/>
      <c r="WP185" s="31"/>
      <c r="WQ185" s="31"/>
      <c r="WR185" s="31"/>
      <c r="WS185" s="31"/>
      <c r="WT185" s="31"/>
      <c r="WU185" s="31"/>
      <c r="WV185" s="31"/>
      <c r="WW185" s="31"/>
      <c r="WX185" s="31"/>
      <c r="WY185" s="31"/>
      <c r="WZ185" s="31"/>
      <c r="XA185" s="31"/>
      <c r="XB185" s="31"/>
      <c r="XC185" s="31"/>
      <c r="XD185" s="31"/>
      <c r="XE185" s="31"/>
      <c r="XF185" s="31"/>
      <c r="XG185" s="31"/>
      <c r="XH185" s="31"/>
      <c r="XI185" s="31"/>
      <c r="XJ185" s="31"/>
      <c r="XK185" s="31"/>
      <c r="XL185" s="31"/>
      <c r="XM185" s="31"/>
      <c r="XN185" s="31"/>
      <c r="XO185" s="31"/>
      <c r="XP185" s="31"/>
      <c r="XQ185" s="31"/>
      <c r="XR185" s="31"/>
      <c r="XS185" s="31"/>
      <c r="XT185" s="31"/>
      <c r="XU185" s="31"/>
      <c r="XV185" s="31"/>
      <c r="XW185" s="31"/>
      <c r="XX185" s="31"/>
      <c r="XY185" s="31"/>
      <c r="XZ185" s="31"/>
      <c r="YA185" s="31"/>
      <c r="YB185" s="31"/>
      <c r="YC185" s="31"/>
      <c r="YD185" s="31"/>
      <c r="YE185" s="31"/>
      <c r="YF185" s="31"/>
      <c r="YG185" s="31"/>
      <c r="YH185" s="31"/>
      <c r="YI185" s="31"/>
      <c r="YJ185" s="31"/>
      <c r="YK185" s="31"/>
      <c r="YL185" s="31"/>
      <c r="YM185" s="31"/>
      <c r="YN185" s="31"/>
      <c r="YO185" s="31"/>
      <c r="YP185" s="31"/>
      <c r="YQ185" s="31"/>
      <c r="YR185" s="31"/>
      <c r="YS185" s="31"/>
      <c r="YT185" s="31"/>
      <c r="YU185" s="31"/>
      <c r="YV185" s="31"/>
      <c r="YW185" s="31"/>
      <c r="YX185" s="31"/>
      <c r="YY185" s="31"/>
      <c r="YZ185" s="31"/>
      <c r="ZA185" s="31"/>
      <c r="ZB185" s="31"/>
      <c r="ZC185" s="31"/>
      <c r="ZD185" s="31"/>
      <c r="ZE185" s="31"/>
      <c r="ZF185" s="31"/>
      <c r="ZG185" s="31"/>
      <c r="ZH185" s="31"/>
      <c r="ZI185" s="31"/>
      <c r="ZJ185" s="31"/>
      <c r="ZK185" s="31"/>
      <c r="ZL185" s="31"/>
      <c r="ZM185" s="31"/>
      <c r="ZN185" s="31"/>
      <c r="ZO185" s="31"/>
      <c r="ZP185" s="31"/>
      <c r="ZQ185" s="31"/>
      <c r="ZR185" s="31"/>
      <c r="ZS185" s="31"/>
      <c r="ZT185" s="31"/>
      <c r="ZU185" s="31"/>
      <c r="ZV185" s="31"/>
      <c r="ZW185" s="31"/>
      <c r="ZX185" s="31"/>
      <c r="ZY185" s="31"/>
      <c r="ZZ185" s="31"/>
      <c r="AAA185" s="31"/>
      <c r="AAB185" s="31"/>
      <c r="AAC185" s="31"/>
      <c r="AAD185" s="31"/>
      <c r="AAE185" s="31"/>
      <c r="AAF185" s="31"/>
      <c r="AAG185" s="31"/>
      <c r="AAH185" s="31"/>
      <c r="AAI185" s="31"/>
      <c r="AAJ185" s="31"/>
      <c r="AAK185" s="31"/>
      <c r="AAL185" s="31"/>
      <c r="AAM185" s="31"/>
      <c r="AAN185" s="31"/>
      <c r="AAO185" s="31"/>
      <c r="AAP185" s="31"/>
      <c r="AAQ185" s="31"/>
      <c r="AAR185" s="31"/>
      <c r="AAS185" s="31"/>
      <c r="AAT185" s="31"/>
      <c r="AAU185" s="31"/>
      <c r="AAV185" s="31"/>
      <c r="AAW185" s="31"/>
      <c r="AAX185" s="31"/>
      <c r="AAY185" s="31"/>
      <c r="AAZ185" s="31"/>
      <c r="ABA185" s="31"/>
      <c r="ABB185" s="31"/>
      <c r="ABC185" s="31"/>
      <c r="ABD185" s="31"/>
      <c r="ABE185" s="31"/>
      <c r="ABF185" s="31"/>
      <c r="ABG185" s="31"/>
      <c r="ABH185" s="31"/>
      <c r="ABI185" s="31"/>
      <c r="ABJ185" s="31"/>
      <c r="ABK185" s="31"/>
      <c r="ABL185" s="31"/>
      <c r="ABM185" s="31"/>
      <c r="ABN185" s="31"/>
      <c r="ABO185" s="31"/>
      <c r="ABP185" s="31"/>
      <c r="ABQ185" s="31"/>
      <c r="ABR185" s="31"/>
      <c r="ABS185" s="31"/>
      <c r="ABT185" s="31"/>
      <c r="ABU185" s="31"/>
      <c r="ABV185" s="31"/>
      <c r="ABW185" s="31"/>
      <c r="ABX185" s="31"/>
      <c r="ABY185" s="31"/>
      <c r="ABZ185" s="31"/>
      <c r="ACA185" s="31"/>
      <c r="ACB185" s="31"/>
      <c r="ACC185" s="31"/>
      <c r="ACD185" s="31"/>
      <c r="ACE185" s="31"/>
      <c r="ACF185" s="31"/>
      <c r="ACG185" s="31"/>
      <c r="ACH185" s="31"/>
      <c r="ACI185" s="31"/>
      <c r="ACJ185" s="31"/>
      <c r="ACK185" s="31"/>
      <c r="ACL185" s="31"/>
      <c r="ACM185" s="31"/>
      <c r="ACN185" s="31"/>
      <c r="ACO185" s="31"/>
      <c r="ACP185" s="31"/>
      <c r="ACQ185" s="31"/>
      <c r="ACR185" s="31"/>
      <c r="ACS185" s="31"/>
      <c r="ACT185" s="31"/>
      <c r="ACU185" s="31"/>
      <c r="ACV185" s="31"/>
      <c r="ACW185" s="31"/>
      <c r="ACX185" s="31"/>
      <c r="ACY185" s="31"/>
      <c r="ACZ185" s="31"/>
      <c r="ADA185" s="31"/>
      <c r="ADB185" s="31"/>
      <c r="ADC185" s="31"/>
      <c r="ADD185" s="31"/>
      <c r="ADE185" s="31"/>
      <c r="ADF185" s="31"/>
      <c r="ADG185" s="31"/>
      <c r="ADH185" s="31"/>
      <c r="ADI185" s="31"/>
      <c r="ADJ185" s="31"/>
      <c r="ADK185" s="31"/>
      <c r="ADL185" s="31"/>
      <c r="ADM185" s="31"/>
      <c r="ADN185" s="31"/>
      <c r="ADO185" s="31"/>
      <c r="ADP185" s="31"/>
      <c r="ADQ185" s="31"/>
      <c r="ADR185" s="31"/>
      <c r="ADS185" s="31"/>
      <c r="ADT185" s="31"/>
      <c r="ADU185" s="31"/>
      <c r="ADV185" s="31"/>
      <c r="ADW185" s="31"/>
      <c r="ADX185" s="31"/>
      <c r="ADY185" s="31"/>
      <c r="ADZ185" s="31"/>
      <c r="AEA185" s="31"/>
      <c r="AEB185" s="31"/>
      <c r="AEC185" s="31"/>
      <c r="AED185" s="31"/>
      <c r="AEE185" s="31"/>
      <c r="AEF185" s="31"/>
      <c r="AEG185" s="31"/>
      <c r="AEH185" s="31"/>
      <c r="AEI185" s="31"/>
      <c r="AEJ185" s="31"/>
      <c r="AEK185" s="31"/>
      <c r="AEL185" s="31"/>
      <c r="AEM185" s="31"/>
      <c r="AEN185" s="31"/>
      <c r="AEO185" s="31"/>
      <c r="AEP185" s="31"/>
      <c r="AEQ185" s="31"/>
      <c r="AER185" s="31"/>
      <c r="AES185" s="31"/>
      <c r="AET185" s="31"/>
      <c r="AEU185" s="31"/>
      <c r="AEV185" s="31"/>
      <c r="AEW185" s="31"/>
      <c r="AEX185" s="31"/>
      <c r="AEY185" s="31"/>
      <c r="AEZ185" s="31"/>
      <c r="AFA185" s="31"/>
      <c r="AFB185" s="31"/>
      <c r="AFC185" s="31"/>
      <c r="AFD185" s="31"/>
      <c r="AFE185" s="31"/>
      <c r="AFF185" s="31"/>
      <c r="AFG185" s="31"/>
      <c r="AFH185" s="31"/>
      <c r="AFI185" s="31"/>
      <c r="AFJ185" s="31"/>
      <c r="AFK185" s="31"/>
      <c r="AFL185" s="31"/>
      <c r="AFM185" s="31"/>
      <c r="AFN185" s="31"/>
      <c r="AFO185" s="31"/>
      <c r="AFP185" s="31"/>
      <c r="AFQ185" s="31"/>
      <c r="AFR185" s="31"/>
      <c r="AFS185" s="31"/>
      <c r="AFT185" s="31"/>
      <c r="AFU185" s="31"/>
      <c r="AFV185" s="31"/>
      <c r="AFW185" s="31"/>
      <c r="AFX185" s="31"/>
      <c r="AFY185" s="31"/>
      <c r="AFZ185" s="31"/>
      <c r="AGA185" s="31"/>
      <c r="AGB185" s="31"/>
      <c r="AGC185" s="31"/>
      <c r="AGD185" s="31"/>
      <c r="AGE185" s="31"/>
      <c r="AGF185" s="31"/>
      <c r="AGG185" s="31"/>
      <c r="AGH185" s="31"/>
      <c r="AGI185" s="31"/>
      <c r="AGJ185" s="31"/>
      <c r="AGK185" s="31"/>
      <c r="AGL185" s="31"/>
      <c r="AGM185" s="31"/>
      <c r="AGN185" s="31"/>
      <c r="AGO185" s="31"/>
      <c r="AGP185" s="31"/>
      <c r="AGQ185" s="31"/>
      <c r="AGR185" s="31"/>
      <c r="AGS185" s="31"/>
      <c r="AGT185" s="31"/>
      <c r="AGU185" s="31"/>
      <c r="AGV185" s="31"/>
      <c r="AGW185" s="31"/>
      <c r="AGX185" s="31"/>
      <c r="AGY185" s="31"/>
      <c r="AGZ185" s="31"/>
      <c r="AHA185" s="31"/>
      <c r="AHB185" s="31"/>
      <c r="AHC185" s="31"/>
      <c r="AHD185" s="31"/>
      <c r="AHE185" s="31"/>
      <c r="AHF185" s="31"/>
      <c r="AHG185" s="31"/>
      <c r="AHH185" s="31"/>
      <c r="AHI185" s="31"/>
      <c r="AHJ185" s="31"/>
      <c r="AHK185" s="31"/>
      <c r="AHL185" s="31"/>
      <c r="AHM185" s="31"/>
      <c r="AHN185" s="31"/>
      <c r="AHO185" s="31"/>
      <c r="AHP185" s="31"/>
      <c r="AHQ185" s="31"/>
      <c r="AHR185" s="31"/>
      <c r="AHS185" s="31"/>
      <c r="AHT185" s="31"/>
      <c r="AHU185" s="31"/>
      <c r="AHV185" s="31"/>
      <c r="AHW185" s="31"/>
      <c r="AHX185" s="31"/>
      <c r="AHY185" s="31"/>
      <c r="AHZ185" s="31"/>
      <c r="AIA185" s="31"/>
      <c r="AIB185" s="31"/>
      <c r="AIC185" s="31"/>
      <c r="AID185" s="31"/>
      <c r="AIE185" s="31"/>
      <c r="AIF185" s="31"/>
      <c r="AIG185" s="31"/>
      <c r="AIH185" s="31"/>
      <c r="AII185" s="31"/>
      <c r="AIJ185" s="31"/>
      <c r="AIK185" s="31"/>
      <c r="AIL185" s="31"/>
      <c r="AIM185" s="31"/>
      <c r="AIN185" s="31"/>
      <c r="AIO185" s="31"/>
      <c r="AIP185" s="31"/>
      <c r="AIQ185" s="31"/>
      <c r="AIR185" s="31"/>
      <c r="AIS185" s="31"/>
      <c r="AIT185" s="31"/>
      <c r="AIU185" s="31"/>
      <c r="AIV185" s="31"/>
      <c r="AIW185" s="31"/>
      <c r="AIX185" s="31"/>
      <c r="AIY185" s="31"/>
      <c r="AIZ185" s="31"/>
      <c r="AJA185" s="31"/>
      <c r="AJB185" s="31"/>
      <c r="AJC185" s="31"/>
      <c r="AJD185" s="31"/>
      <c r="AJE185" s="31"/>
      <c r="AJF185" s="31"/>
      <c r="AJG185" s="31"/>
      <c r="AJH185" s="31"/>
      <c r="AJI185" s="31"/>
      <c r="AJJ185" s="31"/>
      <c r="AJK185" s="31"/>
      <c r="AJL185" s="31"/>
      <c r="AJM185" s="31"/>
      <c r="AJN185" s="31"/>
      <c r="AJO185" s="31"/>
      <c r="AJP185" s="31"/>
      <c r="AJQ185" s="31"/>
      <c r="AJR185" s="31"/>
      <c r="AJS185" s="31"/>
      <c r="AJT185" s="31"/>
      <c r="AJU185" s="31"/>
      <c r="AJV185" s="31"/>
      <c r="AJW185" s="31"/>
      <c r="AJX185" s="31"/>
      <c r="AJY185" s="31"/>
      <c r="AJZ185" s="31"/>
      <c r="AKA185" s="31"/>
      <c r="AKB185" s="31"/>
      <c r="AKC185" s="31"/>
      <c r="AKD185" s="31"/>
      <c r="AKE185" s="31"/>
      <c r="AKF185" s="31"/>
      <c r="AKG185" s="31"/>
      <c r="AKH185" s="31"/>
      <c r="AKI185" s="31"/>
      <c r="AKJ185" s="31"/>
      <c r="AKK185" s="31"/>
      <c r="AKL185" s="31"/>
      <c r="AKM185" s="31"/>
      <c r="AKN185" s="31"/>
      <c r="AKO185" s="31"/>
      <c r="AKP185" s="31"/>
      <c r="AKQ185" s="31"/>
      <c r="AKR185" s="31"/>
      <c r="AKS185" s="31"/>
      <c r="AKT185" s="31"/>
      <c r="AKU185" s="31"/>
      <c r="AKV185" s="31"/>
      <c r="AKW185" s="31"/>
      <c r="AKX185" s="31"/>
      <c r="AKY185" s="31"/>
      <c r="AKZ185" s="31"/>
      <c r="ALA185" s="31"/>
      <c r="ALB185" s="31"/>
      <c r="ALC185" s="31"/>
      <c r="ALD185" s="31"/>
      <c r="ALE185" s="31"/>
      <c r="ALF185" s="31"/>
      <c r="ALG185" s="31"/>
      <c r="ALH185" s="31"/>
      <c r="ALI185" s="31"/>
      <c r="ALJ185" s="31"/>
      <c r="ALK185" s="31"/>
      <c r="ALL185" s="31"/>
      <c r="ALM185" s="31"/>
      <c r="ALN185" s="31"/>
      <c r="ALO185" s="31"/>
      <c r="ALP185" s="31"/>
      <c r="ALQ185" s="31"/>
      <c r="ALR185" s="31"/>
      <c r="ALS185" s="31"/>
      <c r="ALT185" s="31"/>
      <c r="ALU185" s="31"/>
      <c r="ALV185" s="31"/>
      <c r="ALW185" s="31"/>
      <c r="ALX185" s="31"/>
      <c r="ALY185" s="31"/>
      <c r="ALZ185" s="31"/>
      <c r="AMA185" s="31"/>
      <c r="AMB185" s="31"/>
      <c r="AMC185" s="31"/>
      <c r="AMD185" s="31"/>
      <c r="AME185" s="31"/>
      <c r="AMF185" s="31"/>
      <c r="AMG185" s="31"/>
      <c r="AMH185" s="31"/>
      <c r="AMI185" s="31"/>
      <c r="AMJ185" s="31"/>
      <c r="AMK185" s="31"/>
      <c r="AML185" s="31"/>
      <c r="AMM185" s="31"/>
      <c r="AMN185" s="31"/>
      <c r="AMO185" s="31"/>
      <c r="AMP185" s="31"/>
      <c r="AMQ185" s="31"/>
      <c r="AMR185" s="31"/>
      <c r="AMS185" s="31"/>
      <c r="AMT185" s="31"/>
      <c r="AMU185" s="31"/>
      <c r="AMV185" s="31"/>
      <c r="AMW185" s="31"/>
      <c r="AMX185" s="31"/>
      <c r="AMY185" s="31"/>
      <c r="AMZ185" s="31"/>
      <c r="ANA185" s="31"/>
      <c r="ANB185" s="31"/>
      <c r="ANC185" s="31"/>
      <c r="AND185" s="31"/>
      <c r="ANE185" s="31"/>
      <c r="ANF185" s="31"/>
      <c r="ANG185" s="31"/>
      <c r="ANH185" s="31"/>
      <c r="ANI185" s="31"/>
      <c r="ANJ185" s="31"/>
      <c r="ANK185" s="31"/>
      <c r="ANL185" s="31"/>
      <c r="ANM185" s="31"/>
      <c r="ANN185" s="31"/>
      <c r="ANO185" s="31"/>
      <c r="ANP185" s="31"/>
      <c r="ANQ185" s="31"/>
      <c r="ANR185" s="31"/>
      <c r="ANS185" s="31"/>
      <c r="ANT185" s="31"/>
      <c r="ANU185" s="31"/>
      <c r="ANV185" s="31"/>
      <c r="ANW185" s="31"/>
      <c r="ANX185" s="31"/>
      <c r="ANY185" s="31"/>
      <c r="ANZ185" s="31"/>
      <c r="AOA185" s="31"/>
      <c r="AOB185" s="31"/>
      <c r="AOC185" s="31"/>
      <c r="AOD185" s="31"/>
      <c r="AOE185" s="31"/>
      <c r="AOF185" s="31"/>
      <c r="AOG185" s="31"/>
      <c r="AOH185" s="31"/>
      <c r="AOI185" s="31"/>
      <c r="AOJ185" s="31"/>
      <c r="AOK185" s="31"/>
      <c r="AOL185" s="31"/>
      <c r="AOM185" s="31"/>
      <c r="AON185" s="31"/>
      <c r="AOO185" s="31"/>
      <c r="AOP185" s="31"/>
      <c r="AOQ185" s="31"/>
      <c r="AOR185" s="31"/>
      <c r="AOS185" s="31"/>
      <c r="AOT185" s="31"/>
      <c r="AOU185" s="31"/>
      <c r="AOV185" s="31"/>
      <c r="AOW185" s="31"/>
      <c r="AOX185" s="31"/>
      <c r="AOY185" s="31"/>
      <c r="AOZ185" s="31"/>
      <c r="APA185" s="31"/>
      <c r="APB185" s="31"/>
      <c r="APC185" s="31"/>
      <c r="APD185" s="31"/>
      <c r="APE185" s="31"/>
      <c r="APF185" s="31"/>
      <c r="APG185" s="31"/>
      <c r="APH185" s="31"/>
      <c r="API185" s="31"/>
      <c r="APJ185" s="31"/>
      <c r="APK185" s="31"/>
      <c r="APL185" s="31"/>
      <c r="APM185" s="31"/>
      <c r="APN185" s="31"/>
      <c r="APO185" s="31"/>
      <c r="APP185" s="31"/>
      <c r="APQ185" s="31"/>
      <c r="APR185" s="31"/>
      <c r="APS185" s="31"/>
      <c r="APT185" s="31"/>
      <c r="APU185" s="31"/>
      <c r="APV185" s="31"/>
      <c r="APW185" s="31"/>
      <c r="APX185" s="31"/>
      <c r="APY185" s="31"/>
      <c r="APZ185" s="31"/>
      <c r="AQA185" s="31"/>
      <c r="AQB185" s="31"/>
      <c r="AQC185" s="31"/>
      <c r="AQD185" s="31"/>
      <c r="AQE185" s="31"/>
      <c r="AQF185" s="31"/>
      <c r="AQG185" s="31"/>
      <c r="AQH185" s="31"/>
      <c r="AQI185" s="31"/>
      <c r="AQJ185" s="31"/>
      <c r="AQK185" s="31"/>
      <c r="AQL185" s="31"/>
      <c r="AQM185" s="31"/>
      <c r="AQN185" s="31"/>
      <c r="AQO185" s="31"/>
      <c r="AQP185" s="31"/>
      <c r="AQQ185" s="31"/>
      <c r="AQR185" s="31"/>
      <c r="AQS185" s="31"/>
      <c r="AQT185" s="31"/>
      <c r="AQU185" s="31"/>
      <c r="AQV185" s="31"/>
      <c r="AQW185" s="31"/>
      <c r="AQX185" s="31"/>
      <c r="AQY185" s="31"/>
      <c r="AQZ185" s="31"/>
      <c r="ARA185" s="31"/>
      <c r="ARB185" s="31"/>
      <c r="ARC185" s="31"/>
      <c r="ARD185" s="31"/>
      <c r="ARE185" s="31"/>
      <c r="ARF185" s="31"/>
      <c r="ARG185" s="31"/>
      <c r="ARH185" s="31"/>
      <c r="ARI185" s="31"/>
      <c r="ARJ185" s="31"/>
      <c r="ARK185" s="31"/>
      <c r="ARL185" s="31"/>
      <c r="ARM185" s="31"/>
      <c r="ARN185" s="31"/>
      <c r="ARO185" s="31"/>
      <c r="ARP185" s="31"/>
      <c r="ARQ185" s="31"/>
      <c r="ARR185" s="31"/>
      <c r="ARS185" s="31"/>
      <c r="ART185" s="31"/>
      <c r="ARU185" s="31"/>
      <c r="ARV185" s="31"/>
      <c r="ARW185" s="31"/>
      <c r="ARX185" s="31"/>
      <c r="ARY185" s="31"/>
      <c r="ARZ185" s="31"/>
      <c r="ASA185" s="31"/>
      <c r="ASB185" s="31"/>
      <c r="ASC185" s="31"/>
      <c r="ASD185" s="31"/>
      <c r="ASE185" s="31"/>
      <c r="ASF185" s="31"/>
      <c r="ASG185" s="31"/>
      <c r="ASH185" s="31"/>
      <c r="ASI185" s="31"/>
      <c r="ASJ185" s="31"/>
      <c r="ASK185" s="31"/>
      <c r="ASL185" s="31"/>
      <c r="ASM185" s="31"/>
      <c r="ASN185" s="31"/>
      <c r="ASO185" s="31"/>
      <c r="ASP185" s="31"/>
      <c r="ASQ185" s="31"/>
      <c r="ASR185" s="31"/>
      <c r="ASS185" s="31"/>
      <c r="AST185" s="31"/>
      <c r="ASU185" s="31"/>
      <c r="ASV185" s="31"/>
      <c r="ASW185" s="31"/>
      <c r="ASX185" s="31"/>
      <c r="ASY185" s="31"/>
      <c r="ASZ185" s="31"/>
      <c r="ATA185" s="31"/>
      <c r="ATB185" s="31"/>
      <c r="ATC185" s="31"/>
      <c r="ATD185" s="31"/>
      <c r="ATE185" s="31"/>
      <c r="ATF185" s="31"/>
      <c r="ATG185" s="31"/>
      <c r="ATH185" s="31"/>
      <c r="ATI185" s="31"/>
      <c r="ATJ185" s="31"/>
      <c r="ATK185" s="31"/>
      <c r="ATL185" s="31"/>
      <c r="ATM185" s="31"/>
      <c r="ATN185" s="31"/>
      <c r="ATO185" s="31"/>
      <c r="ATP185" s="31"/>
      <c r="ATQ185" s="31"/>
      <c r="ATR185" s="31"/>
      <c r="ATS185" s="31"/>
      <c r="ATT185" s="31"/>
      <c r="ATU185" s="31"/>
      <c r="ATV185" s="31"/>
      <c r="ATW185" s="31"/>
      <c r="ATX185" s="31"/>
      <c r="ATY185" s="31"/>
      <c r="ATZ185" s="31"/>
      <c r="AUA185" s="31"/>
      <c r="AUB185" s="31"/>
      <c r="AUC185" s="31"/>
      <c r="AUD185" s="31"/>
      <c r="AUE185" s="31"/>
      <c r="AUF185" s="31"/>
      <c r="AUG185" s="31"/>
      <c r="AUH185" s="31"/>
      <c r="AUI185" s="31"/>
      <c r="AUJ185" s="31"/>
      <c r="AUK185" s="31"/>
      <c r="AUL185" s="31"/>
      <c r="AUM185" s="31"/>
      <c r="AUN185" s="31"/>
      <c r="AUO185" s="31"/>
      <c r="AUP185" s="31"/>
      <c r="AUQ185" s="31"/>
      <c r="AUR185" s="31"/>
      <c r="AUS185" s="31"/>
      <c r="AUT185" s="31"/>
      <c r="AUU185" s="31"/>
      <c r="AUV185" s="31"/>
      <c r="AUW185" s="31"/>
      <c r="AUX185" s="31"/>
      <c r="AUY185" s="31"/>
      <c r="AUZ185" s="31"/>
      <c r="AVA185" s="31"/>
      <c r="AVB185" s="31"/>
      <c r="AVC185" s="31"/>
      <c r="AVD185" s="31"/>
      <c r="AVE185" s="31"/>
      <c r="AVF185" s="31"/>
      <c r="AVG185" s="31"/>
      <c r="AVH185" s="31"/>
      <c r="AVI185" s="31"/>
      <c r="AVJ185" s="31"/>
      <c r="AVK185" s="31"/>
      <c r="AVL185" s="31"/>
      <c r="AVM185" s="31"/>
      <c r="AVN185" s="31"/>
      <c r="AVO185" s="31"/>
      <c r="AVP185" s="31"/>
      <c r="AVQ185" s="31"/>
      <c r="AVR185" s="31"/>
      <c r="AVS185" s="31"/>
      <c r="AVT185" s="31"/>
      <c r="AVU185" s="31"/>
      <c r="AVV185" s="31"/>
      <c r="AVW185" s="31"/>
      <c r="AVX185" s="31"/>
      <c r="AVY185" s="31"/>
      <c r="AVZ185" s="31"/>
      <c r="AWA185" s="31"/>
      <c r="AWB185" s="31"/>
      <c r="AWC185" s="31"/>
      <c r="AWD185" s="31"/>
      <c r="AWE185" s="31"/>
      <c r="AWF185" s="31"/>
      <c r="AWG185" s="31"/>
      <c r="AWH185" s="31"/>
      <c r="AWI185" s="31"/>
      <c r="AWJ185" s="31"/>
      <c r="AWK185" s="31"/>
      <c r="AWL185" s="31"/>
      <c r="AWM185" s="31"/>
      <c r="AWN185" s="31"/>
      <c r="AWO185" s="31"/>
      <c r="AWP185" s="31"/>
      <c r="AWQ185" s="31"/>
      <c r="AWR185" s="31"/>
      <c r="AWS185" s="31"/>
      <c r="AWT185" s="31"/>
      <c r="AWU185" s="31"/>
      <c r="AWV185" s="31"/>
      <c r="AWW185" s="31"/>
      <c r="AWX185" s="31"/>
      <c r="AWY185" s="31"/>
      <c r="AWZ185" s="31"/>
      <c r="AXA185" s="31"/>
      <c r="AXB185" s="31"/>
      <c r="AXC185" s="31"/>
      <c r="AXD185" s="31"/>
      <c r="AXE185" s="31"/>
      <c r="AXF185" s="31"/>
      <c r="AXG185" s="31"/>
      <c r="AXH185" s="31"/>
      <c r="AXI185" s="31"/>
      <c r="AXJ185" s="31"/>
      <c r="AXK185" s="31"/>
      <c r="AXL185" s="31"/>
      <c r="AXM185" s="31"/>
      <c r="AXN185" s="31"/>
      <c r="AXO185" s="31"/>
      <c r="AXP185" s="31"/>
      <c r="AXQ185" s="31"/>
      <c r="AXR185" s="31"/>
      <c r="AXS185" s="31"/>
      <c r="AXT185" s="31"/>
      <c r="AXU185" s="31"/>
      <c r="AXV185" s="31"/>
      <c r="AXW185" s="31"/>
      <c r="AXX185" s="31"/>
      <c r="AXY185" s="31"/>
      <c r="AXZ185" s="31"/>
      <c r="AYA185" s="31"/>
      <c r="AYB185" s="31"/>
      <c r="AYC185" s="31"/>
      <c r="AYD185" s="31"/>
      <c r="AYE185" s="31"/>
      <c r="AYF185" s="31"/>
      <c r="AYG185" s="31"/>
      <c r="AYH185" s="31"/>
      <c r="AYI185" s="31"/>
      <c r="AYJ185" s="31"/>
      <c r="AYK185" s="31"/>
      <c r="AYL185" s="31"/>
      <c r="AYM185" s="31"/>
      <c r="AYN185" s="31"/>
      <c r="AYO185" s="31"/>
      <c r="AYP185" s="31"/>
      <c r="AYQ185" s="31"/>
      <c r="AYR185" s="31"/>
      <c r="AYS185" s="31"/>
      <c r="AYT185" s="31"/>
      <c r="AYU185" s="31"/>
      <c r="AYV185" s="31"/>
      <c r="AYW185" s="31"/>
      <c r="AYX185" s="31"/>
      <c r="AYY185" s="31"/>
      <c r="AYZ185" s="31"/>
      <c r="AZA185" s="31"/>
      <c r="AZB185" s="31"/>
      <c r="AZC185" s="31"/>
      <c r="AZD185" s="31"/>
      <c r="AZE185" s="31"/>
      <c r="AZF185" s="31"/>
      <c r="AZG185" s="31"/>
      <c r="AZH185" s="31"/>
      <c r="AZI185" s="31"/>
      <c r="AZJ185" s="31"/>
      <c r="AZK185" s="31"/>
      <c r="AZL185" s="31"/>
      <c r="AZM185" s="31"/>
      <c r="AZN185" s="31"/>
      <c r="AZO185" s="31"/>
      <c r="AZP185" s="31"/>
      <c r="AZQ185" s="31"/>
      <c r="AZR185" s="31"/>
      <c r="AZS185" s="31"/>
      <c r="AZT185" s="31"/>
      <c r="AZU185" s="31"/>
      <c r="AZV185" s="31"/>
      <c r="AZW185" s="31"/>
      <c r="AZX185" s="31"/>
      <c r="AZY185" s="31"/>
      <c r="AZZ185" s="31"/>
      <c r="BAA185" s="31"/>
      <c r="BAB185" s="31"/>
      <c r="BAC185" s="31"/>
      <c r="BAD185" s="31"/>
      <c r="BAE185" s="31"/>
      <c r="BAF185" s="31"/>
      <c r="BAG185" s="31"/>
      <c r="BAH185" s="31"/>
      <c r="BAI185" s="31"/>
      <c r="BAJ185" s="31"/>
      <c r="BAK185" s="31"/>
      <c r="BAL185" s="31"/>
      <c r="BAM185" s="31"/>
      <c r="BAN185" s="31"/>
      <c r="BAO185" s="31"/>
      <c r="BAP185" s="31"/>
      <c r="BAQ185" s="31"/>
      <c r="BAR185" s="31"/>
      <c r="BAS185" s="31"/>
      <c r="BAT185" s="31"/>
      <c r="BAU185" s="31"/>
      <c r="BAV185" s="31"/>
      <c r="BAW185" s="31"/>
      <c r="BAX185" s="31"/>
      <c r="BAY185" s="31"/>
      <c r="BAZ185" s="31"/>
      <c r="BBA185" s="31"/>
      <c r="BBB185" s="31"/>
      <c r="BBC185" s="31"/>
      <c r="BBD185" s="31"/>
      <c r="BBE185" s="31"/>
      <c r="BBF185" s="31"/>
      <c r="BBG185" s="31"/>
      <c r="BBH185" s="31"/>
      <c r="BBI185" s="31"/>
      <c r="BBJ185" s="31"/>
      <c r="BBK185" s="31"/>
      <c r="BBL185" s="31"/>
      <c r="BBM185" s="31"/>
      <c r="BBN185" s="31"/>
      <c r="BBO185" s="31"/>
      <c r="BBP185" s="31"/>
      <c r="BBQ185" s="31"/>
      <c r="BBR185" s="31"/>
      <c r="BBS185" s="31"/>
      <c r="BBT185" s="31"/>
      <c r="BBU185" s="31"/>
      <c r="BBV185" s="31"/>
      <c r="BBW185" s="31"/>
      <c r="BBX185" s="31"/>
      <c r="BBY185" s="31"/>
      <c r="BBZ185" s="31"/>
      <c r="BCA185" s="31"/>
      <c r="BCB185" s="31"/>
      <c r="BCC185" s="31"/>
      <c r="BCD185" s="31"/>
      <c r="BCE185" s="31"/>
      <c r="BCF185" s="31"/>
      <c r="BCG185" s="31"/>
      <c r="BCH185" s="31"/>
      <c r="BCI185" s="31"/>
      <c r="BCJ185" s="31"/>
      <c r="BCK185" s="31"/>
      <c r="BCL185" s="31"/>
      <c r="BCM185" s="31"/>
      <c r="BCN185" s="31"/>
      <c r="BCO185" s="31"/>
      <c r="BCP185" s="31"/>
      <c r="BCQ185" s="31"/>
      <c r="BCR185" s="31"/>
      <c r="BCS185" s="31"/>
      <c r="BCT185" s="31"/>
      <c r="BCU185" s="31"/>
      <c r="BCV185" s="31"/>
      <c r="BCW185" s="31"/>
      <c r="BCX185" s="31"/>
      <c r="BCY185" s="31"/>
      <c r="BCZ185" s="31"/>
      <c r="BDA185" s="31"/>
      <c r="BDB185" s="31"/>
      <c r="BDC185" s="31"/>
      <c r="BDD185" s="31"/>
      <c r="BDE185" s="31"/>
      <c r="BDF185" s="31"/>
      <c r="BDG185" s="31"/>
      <c r="BDH185" s="31"/>
      <c r="BDI185" s="31"/>
      <c r="BDJ185" s="31"/>
      <c r="BDK185" s="31"/>
      <c r="BDL185" s="31"/>
      <c r="BDM185" s="31"/>
      <c r="BDN185" s="31"/>
      <c r="BDO185" s="31"/>
      <c r="BDP185" s="31"/>
      <c r="BDQ185" s="31"/>
      <c r="BDR185" s="31"/>
      <c r="BDS185" s="31"/>
      <c r="BDT185" s="31"/>
      <c r="BDU185" s="31"/>
      <c r="BDV185" s="31"/>
      <c r="BDW185" s="31"/>
      <c r="BDX185" s="31"/>
      <c r="BDY185" s="31"/>
      <c r="BDZ185" s="31"/>
      <c r="BEA185" s="31"/>
      <c r="BEB185" s="31"/>
      <c r="BEC185" s="31"/>
      <c r="BED185" s="31"/>
      <c r="BEE185" s="31"/>
      <c r="BEF185" s="31"/>
      <c r="BEG185" s="31"/>
      <c r="BEH185" s="31"/>
      <c r="BEI185" s="31"/>
      <c r="BEJ185" s="31"/>
      <c r="BEK185" s="31"/>
      <c r="BEL185" s="31"/>
      <c r="BEM185" s="31"/>
      <c r="BEN185" s="31"/>
      <c r="BEO185" s="31"/>
      <c r="BEP185" s="31"/>
      <c r="BEQ185" s="31"/>
      <c r="BER185" s="31"/>
      <c r="BES185" s="31"/>
      <c r="BET185" s="31"/>
      <c r="BEU185" s="31"/>
      <c r="BEV185" s="31"/>
      <c r="BEW185" s="31"/>
      <c r="BEX185" s="31"/>
      <c r="BEY185" s="31"/>
      <c r="BEZ185" s="31"/>
      <c r="BFA185" s="31"/>
      <c r="BFB185" s="31"/>
      <c r="BFC185" s="31"/>
      <c r="BFD185" s="31"/>
      <c r="BFE185" s="31"/>
      <c r="BFF185" s="31"/>
      <c r="BFG185" s="31"/>
      <c r="BFH185" s="31"/>
      <c r="BFI185" s="31"/>
      <c r="BFJ185" s="31"/>
      <c r="BFK185" s="31"/>
      <c r="BFL185" s="31"/>
      <c r="BFM185" s="31"/>
      <c r="BFN185" s="31"/>
      <c r="BFO185" s="31"/>
      <c r="BFP185" s="31"/>
      <c r="BFQ185" s="31"/>
      <c r="BFR185" s="31"/>
      <c r="BFS185" s="31"/>
      <c r="BFT185" s="31"/>
      <c r="BFU185" s="31"/>
      <c r="BFV185" s="31"/>
      <c r="BFW185" s="31"/>
      <c r="BFX185" s="31"/>
      <c r="BFY185" s="31"/>
      <c r="BFZ185" s="31"/>
      <c r="BGA185" s="31"/>
      <c r="BGB185" s="31"/>
      <c r="BGC185" s="31"/>
      <c r="BGD185" s="31"/>
      <c r="BGE185" s="31"/>
      <c r="BGF185" s="31"/>
      <c r="BGG185" s="31"/>
      <c r="BGH185" s="31"/>
      <c r="BGI185" s="31"/>
      <c r="BGJ185" s="31"/>
      <c r="BGK185" s="31"/>
      <c r="BGL185" s="31"/>
      <c r="BGM185" s="31"/>
      <c r="BGN185" s="31"/>
      <c r="BGO185" s="31"/>
      <c r="BGP185" s="31"/>
      <c r="BGQ185" s="31"/>
      <c r="BGR185" s="31"/>
      <c r="BGS185" s="31"/>
      <c r="BGT185" s="31"/>
      <c r="BGU185" s="31"/>
      <c r="BGV185" s="31"/>
      <c r="BGW185" s="31"/>
      <c r="BGX185" s="31"/>
      <c r="BGY185" s="31"/>
      <c r="BGZ185" s="31"/>
      <c r="BHA185" s="31"/>
      <c r="BHB185" s="31"/>
      <c r="BHC185" s="31"/>
      <c r="BHD185" s="31"/>
      <c r="BHE185" s="31"/>
      <c r="BHF185" s="31"/>
      <c r="BHG185" s="31"/>
      <c r="BHH185" s="31"/>
      <c r="BHI185" s="31"/>
      <c r="BHJ185" s="31"/>
      <c r="BHK185" s="31"/>
      <c r="BHL185" s="31"/>
      <c r="BHM185" s="31"/>
      <c r="BHN185" s="31"/>
      <c r="BHO185" s="31"/>
      <c r="BHP185" s="31"/>
      <c r="BHQ185" s="31"/>
      <c r="BHR185" s="31"/>
      <c r="BHS185" s="31"/>
      <c r="BHT185" s="31"/>
      <c r="BHU185" s="31"/>
      <c r="BHV185" s="31"/>
      <c r="BHW185" s="31"/>
      <c r="BHX185" s="31"/>
      <c r="BHY185" s="31"/>
      <c r="BHZ185" s="31"/>
      <c r="BIA185" s="31"/>
      <c r="BIB185" s="31"/>
      <c r="BIC185" s="31"/>
      <c r="BID185" s="31"/>
      <c r="BIE185" s="31"/>
      <c r="BIF185" s="31"/>
      <c r="BIG185" s="31"/>
      <c r="BIH185" s="31"/>
      <c r="BII185" s="31"/>
      <c r="BIJ185" s="31"/>
      <c r="BIK185" s="31"/>
      <c r="BIL185" s="31"/>
      <c r="BIM185" s="31"/>
      <c r="BIN185" s="31"/>
      <c r="BIO185" s="31"/>
      <c r="BIP185" s="31"/>
      <c r="BIQ185" s="31"/>
      <c r="BIR185" s="31"/>
      <c r="BIS185" s="31"/>
      <c r="BIT185" s="31"/>
      <c r="BIU185" s="31"/>
      <c r="BIV185" s="31"/>
      <c r="BIW185" s="31"/>
      <c r="BIX185" s="31"/>
      <c r="BIY185" s="31"/>
      <c r="BIZ185" s="31"/>
      <c r="BJA185" s="31"/>
      <c r="BJB185" s="31"/>
      <c r="BJC185" s="31"/>
      <c r="BJD185" s="31"/>
      <c r="BJE185" s="31"/>
      <c r="BJF185" s="31"/>
      <c r="BJG185" s="31"/>
      <c r="BJH185" s="31"/>
      <c r="BJI185" s="31"/>
      <c r="BJJ185" s="31"/>
      <c r="BJK185" s="31"/>
      <c r="BJL185" s="31"/>
      <c r="BJM185" s="31"/>
      <c r="BJN185" s="31"/>
      <c r="BJO185" s="31"/>
      <c r="BJP185" s="31"/>
      <c r="BJQ185" s="31"/>
      <c r="BJR185" s="31"/>
      <c r="BJS185" s="31"/>
      <c r="BJT185" s="31"/>
      <c r="BJU185" s="31"/>
      <c r="BJV185" s="31"/>
      <c r="BJW185" s="31"/>
      <c r="BJX185" s="31"/>
      <c r="BJY185" s="31"/>
      <c r="BJZ185" s="31"/>
      <c r="BKA185" s="31"/>
      <c r="BKB185" s="31"/>
      <c r="BKC185" s="31"/>
      <c r="BKD185" s="31"/>
      <c r="BKE185" s="31"/>
      <c r="BKF185" s="31"/>
      <c r="BKG185" s="31"/>
      <c r="BKH185" s="31"/>
      <c r="BKI185" s="31"/>
      <c r="BKJ185" s="31"/>
      <c r="BKK185" s="31"/>
      <c r="BKL185" s="31"/>
      <c r="BKM185" s="31"/>
      <c r="BKN185" s="31"/>
      <c r="BKO185" s="31"/>
      <c r="BKP185" s="31"/>
      <c r="BKQ185" s="31"/>
      <c r="BKR185" s="31"/>
      <c r="BKS185" s="31"/>
      <c r="BKT185" s="31"/>
      <c r="BKU185" s="31"/>
      <c r="BKV185" s="31"/>
      <c r="BKW185" s="31"/>
      <c r="BKX185" s="31"/>
      <c r="BKY185" s="31"/>
      <c r="BKZ185" s="31"/>
      <c r="BLA185" s="31"/>
      <c r="BLB185" s="31"/>
      <c r="BLC185" s="31"/>
      <c r="BLD185" s="31"/>
      <c r="BLE185" s="31"/>
      <c r="BLF185" s="31"/>
      <c r="BLG185" s="31"/>
      <c r="BLH185" s="31"/>
      <c r="BLI185" s="31"/>
      <c r="BLJ185" s="31"/>
      <c r="BLK185" s="31"/>
      <c r="BLL185" s="31"/>
      <c r="BLM185" s="31"/>
      <c r="BLN185" s="31"/>
      <c r="BLO185" s="31"/>
      <c r="BLP185" s="31"/>
      <c r="BLQ185" s="31"/>
      <c r="BLR185" s="31"/>
      <c r="BLS185" s="31"/>
      <c r="BLT185" s="31"/>
      <c r="BLU185" s="31"/>
      <c r="BLV185" s="31"/>
      <c r="BLW185" s="31"/>
      <c r="BLX185" s="31"/>
      <c r="BLY185" s="31"/>
      <c r="BLZ185" s="31"/>
      <c r="BMA185" s="31"/>
      <c r="BMB185" s="31"/>
      <c r="BMC185" s="31"/>
      <c r="BMD185" s="31"/>
      <c r="BME185" s="31"/>
      <c r="BMF185" s="31"/>
      <c r="BMG185" s="31"/>
      <c r="BMH185" s="31"/>
      <c r="BMI185" s="31"/>
      <c r="BMJ185" s="31"/>
      <c r="BMK185" s="31"/>
      <c r="BML185" s="31"/>
      <c r="BMM185" s="31"/>
      <c r="BMN185" s="31"/>
      <c r="BMO185" s="31"/>
      <c r="BMP185" s="31"/>
      <c r="BMQ185" s="31"/>
      <c r="BMR185" s="31"/>
      <c r="BMS185" s="31"/>
      <c r="BMT185" s="31"/>
      <c r="BMU185" s="31"/>
      <c r="BMV185" s="31"/>
      <c r="BMW185" s="31"/>
      <c r="BMX185" s="31"/>
      <c r="BMY185" s="31"/>
      <c r="BMZ185" s="31"/>
      <c r="BNA185" s="31"/>
      <c r="BNB185" s="31"/>
      <c r="BNC185" s="31"/>
      <c r="BND185" s="31"/>
      <c r="BNE185" s="31"/>
      <c r="BNF185" s="31"/>
      <c r="BNG185" s="31"/>
      <c r="BNH185" s="31"/>
      <c r="BNI185" s="31"/>
      <c r="BNJ185" s="31"/>
      <c r="BNK185" s="31"/>
      <c r="BNL185" s="31"/>
      <c r="BNM185" s="31"/>
      <c r="BNN185" s="31"/>
      <c r="BNO185" s="31"/>
      <c r="BNP185" s="31"/>
      <c r="BNQ185" s="31"/>
      <c r="BNR185" s="31"/>
      <c r="BNS185" s="31"/>
      <c r="BNT185" s="31"/>
      <c r="BNU185" s="31"/>
      <c r="BNV185" s="31"/>
      <c r="BNW185" s="31"/>
      <c r="BNX185" s="31"/>
      <c r="BNY185" s="31"/>
      <c r="BNZ185" s="31"/>
      <c r="BOA185" s="31"/>
      <c r="BOB185" s="31"/>
      <c r="BOC185" s="31"/>
      <c r="BOD185" s="31"/>
      <c r="BOE185" s="31"/>
      <c r="BOF185" s="31"/>
      <c r="BOG185" s="31"/>
      <c r="BOH185" s="31"/>
      <c r="BOI185" s="31"/>
      <c r="BOJ185" s="31"/>
      <c r="BOK185" s="31"/>
      <c r="BOL185" s="31"/>
      <c r="BOM185" s="31"/>
      <c r="BON185" s="31"/>
      <c r="BOO185" s="31"/>
      <c r="BOP185" s="31"/>
      <c r="BOQ185" s="31"/>
      <c r="BOR185" s="31"/>
      <c r="BOS185" s="31"/>
      <c r="BOT185" s="31"/>
      <c r="BOU185" s="31"/>
      <c r="BOV185" s="31"/>
      <c r="BOW185" s="31"/>
      <c r="BOX185" s="31"/>
      <c r="BOY185" s="31"/>
      <c r="BOZ185" s="31"/>
      <c r="BPA185" s="31"/>
      <c r="BPB185" s="31"/>
      <c r="BPC185" s="31"/>
      <c r="BPD185" s="31"/>
      <c r="BPE185" s="31"/>
      <c r="BPF185" s="31"/>
      <c r="BPG185" s="31"/>
      <c r="BPH185" s="31"/>
      <c r="BPI185" s="31"/>
      <c r="BPJ185" s="31"/>
      <c r="BPK185" s="31"/>
      <c r="BPL185" s="31"/>
      <c r="BPM185" s="31"/>
      <c r="BPN185" s="31"/>
      <c r="BPO185" s="31"/>
      <c r="BPP185" s="31"/>
      <c r="BPQ185" s="31"/>
      <c r="BPR185" s="31"/>
      <c r="BPS185" s="31"/>
      <c r="BPT185" s="31"/>
      <c r="BPU185" s="31"/>
      <c r="BPV185" s="31"/>
      <c r="BPW185" s="31"/>
      <c r="BPX185" s="31"/>
      <c r="BPY185" s="31"/>
      <c r="BPZ185" s="31"/>
      <c r="BQA185" s="31"/>
      <c r="BQB185" s="31"/>
      <c r="BQC185" s="31"/>
      <c r="BQD185" s="31"/>
      <c r="BQE185" s="31"/>
      <c r="BQF185" s="31"/>
      <c r="BQG185" s="31"/>
      <c r="BQH185" s="31"/>
      <c r="BQI185" s="31"/>
      <c r="BQJ185" s="31"/>
      <c r="BQK185" s="31"/>
      <c r="BQL185" s="31"/>
      <c r="BQM185" s="31"/>
      <c r="BQN185" s="31"/>
      <c r="BQO185" s="31"/>
      <c r="BQP185" s="31"/>
      <c r="BQQ185" s="31"/>
      <c r="BQR185" s="31"/>
      <c r="BQS185" s="31"/>
      <c r="BQT185" s="31"/>
      <c r="BQU185" s="31"/>
      <c r="BQV185" s="31"/>
      <c r="BQW185" s="31"/>
      <c r="BQX185" s="31"/>
      <c r="BQY185" s="31"/>
      <c r="BQZ185" s="31"/>
      <c r="BRA185" s="31"/>
      <c r="BRB185" s="31"/>
      <c r="BRC185" s="31"/>
      <c r="BRD185" s="31"/>
      <c r="BRE185" s="31"/>
      <c r="BRF185" s="31"/>
      <c r="BRG185" s="31"/>
      <c r="BRH185" s="31"/>
      <c r="BRI185" s="31"/>
      <c r="BRJ185" s="31"/>
      <c r="BRK185" s="31"/>
      <c r="BRL185" s="31"/>
      <c r="BRM185" s="31"/>
      <c r="BRN185" s="31"/>
      <c r="BRO185" s="31"/>
      <c r="BRP185" s="31"/>
      <c r="BRQ185" s="31"/>
      <c r="BRR185" s="31"/>
      <c r="BRS185" s="31"/>
      <c r="BRT185" s="31"/>
      <c r="BRU185" s="31"/>
      <c r="BRV185" s="31"/>
      <c r="BRW185" s="31"/>
      <c r="BRX185" s="31"/>
      <c r="BRY185" s="31"/>
      <c r="BRZ185" s="31"/>
      <c r="BSA185" s="31"/>
      <c r="BSB185" s="31"/>
      <c r="BSC185" s="31"/>
      <c r="BSD185" s="31"/>
      <c r="BSE185" s="31"/>
      <c r="BSF185" s="31"/>
      <c r="BSG185" s="31"/>
      <c r="BSH185" s="31"/>
      <c r="BSI185" s="31"/>
      <c r="BSJ185" s="31"/>
      <c r="BSK185" s="31"/>
      <c r="BSL185" s="31"/>
      <c r="BSM185" s="31"/>
      <c r="BSN185" s="31"/>
      <c r="BSO185" s="31"/>
      <c r="BSP185" s="31"/>
      <c r="BSQ185" s="31"/>
      <c r="BSR185" s="31"/>
      <c r="BSS185" s="31"/>
      <c r="BST185" s="31"/>
      <c r="BSU185" s="31"/>
      <c r="BSV185" s="31"/>
      <c r="BSW185" s="31"/>
      <c r="BSX185" s="31"/>
      <c r="BSY185" s="31"/>
      <c r="BSZ185" s="31"/>
      <c r="BTA185" s="31"/>
      <c r="BTB185" s="31"/>
      <c r="BTC185" s="31"/>
      <c r="BTD185" s="31"/>
      <c r="BTE185" s="31"/>
      <c r="BTF185" s="31"/>
      <c r="BTG185" s="31"/>
      <c r="BTH185" s="31"/>
      <c r="BTI185" s="31"/>
      <c r="BTJ185" s="31"/>
      <c r="BTK185" s="31"/>
      <c r="BTL185" s="31"/>
      <c r="BTM185" s="31"/>
      <c r="BTN185" s="31"/>
      <c r="BTO185" s="31"/>
      <c r="BTP185" s="31"/>
      <c r="BTQ185" s="31"/>
      <c r="BTR185" s="31"/>
      <c r="BTS185" s="31"/>
      <c r="BTT185" s="31"/>
      <c r="BTU185" s="31"/>
      <c r="BTV185" s="31"/>
      <c r="BTW185" s="31"/>
      <c r="BTX185" s="31"/>
      <c r="BTY185" s="31"/>
      <c r="BTZ185" s="31"/>
      <c r="BUA185" s="31"/>
      <c r="BUB185" s="31"/>
      <c r="BUC185" s="31"/>
      <c r="BUD185" s="31"/>
      <c r="BUE185" s="31"/>
      <c r="BUF185" s="31"/>
      <c r="BUG185" s="31"/>
      <c r="BUH185" s="31"/>
      <c r="BUI185" s="31"/>
      <c r="BUJ185" s="31"/>
      <c r="BUK185" s="31"/>
      <c r="BUL185" s="31"/>
      <c r="BUM185" s="31"/>
      <c r="BUN185" s="31"/>
      <c r="BUO185" s="31"/>
      <c r="BUP185" s="31"/>
      <c r="BUQ185" s="31"/>
      <c r="BUR185" s="31"/>
      <c r="BUS185" s="31"/>
      <c r="BUT185" s="31"/>
      <c r="BUU185" s="31"/>
      <c r="BUV185" s="31"/>
      <c r="BUW185" s="31"/>
      <c r="BUX185" s="31"/>
      <c r="BUY185" s="31"/>
      <c r="BUZ185" s="31"/>
      <c r="BVA185" s="31"/>
      <c r="BVB185" s="31"/>
      <c r="BVC185" s="31"/>
      <c r="BVD185" s="31"/>
      <c r="BVE185" s="31"/>
      <c r="BVF185" s="31"/>
      <c r="BVG185" s="31"/>
      <c r="BVH185" s="31"/>
      <c r="BVI185" s="31"/>
      <c r="BVJ185" s="31"/>
      <c r="BVK185" s="31"/>
      <c r="BVL185" s="31"/>
      <c r="BVM185" s="31"/>
      <c r="BVN185" s="31"/>
      <c r="BVO185" s="31"/>
      <c r="BVP185" s="31"/>
      <c r="BVQ185" s="31"/>
      <c r="BVR185" s="31"/>
      <c r="BVS185" s="31"/>
      <c r="BVT185" s="31"/>
      <c r="BVU185" s="31"/>
      <c r="BVV185" s="31"/>
      <c r="BVW185" s="31"/>
      <c r="BVX185" s="31"/>
      <c r="BVY185" s="31"/>
      <c r="BVZ185" s="31"/>
      <c r="BWA185" s="31"/>
      <c r="BWB185" s="31"/>
      <c r="BWC185" s="31"/>
      <c r="BWD185" s="31"/>
      <c r="BWE185" s="31"/>
      <c r="BWF185" s="31"/>
      <c r="BWG185" s="31"/>
      <c r="BWH185" s="31"/>
      <c r="BWI185" s="31"/>
      <c r="BWJ185" s="31"/>
      <c r="BWK185" s="31"/>
      <c r="BWL185" s="31"/>
      <c r="BWM185" s="31"/>
      <c r="BWN185" s="31"/>
      <c r="BWO185" s="31"/>
      <c r="BWP185" s="31"/>
      <c r="BWQ185" s="31"/>
      <c r="BWR185" s="31"/>
      <c r="BWS185" s="31"/>
      <c r="BWT185" s="31"/>
      <c r="BWU185" s="31"/>
      <c r="BWV185" s="31"/>
      <c r="BWW185" s="31"/>
      <c r="BWX185" s="31"/>
      <c r="BWY185" s="31"/>
      <c r="BWZ185" s="31"/>
      <c r="BXA185" s="31"/>
      <c r="BXB185" s="31"/>
      <c r="BXC185" s="31"/>
      <c r="BXD185" s="31"/>
      <c r="BXE185" s="31"/>
      <c r="BXF185" s="31"/>
      <c r="BXG185" s="31"/>
      <c r="BXH185" s="31"/>
      <c r="BXI185" s="31"/>
      <c r="BXJ185" s="31"/>
      <c r="BXK185" s="31"/>
      <c r="BXL185" s="31"/>
      <c r="BXM185" s="31"/>
      <c r="BXN185" s="31"/>
      <c r="BXO185" s="31"/>
      <c r="BXP185" s="31"/>
      <c r="BXQ185" s="31"/>
      <c r="BXR185" s="31"/>
      <c r="BXS185" s="31"/>
      <c r="BXT185" s="31"/>
      <c r="BXU185" s="31"/>
      <c r="BXV185" s="31"/>
      <c r="BXW185" s="31"/>
      <c r="BXX185" s="31"/>
      <c r="BXY185" s="31"/>
      <c r="BXZ185" s="31"/>
      <c r="BYA185" s="31"/>
      <c r="BYB185" s="31"/>
      <c r="BYC185" s="31"/>
      <c r="BYD185" s="31"/>
      <c r="BYE185" s="31"/>
      <c r="BYF185" s="31"/>
      <c r="BYG185" s="31"/>
      <c r="BYH185" s="31"/>
      <c r="BYI185" s="31"/>
      <c r="BYJ185" s="31"/>
      <c r="BYK185" s="31"/>
      <c r="BYL185" s="31"/>
      <c r="BYM185" s="31"/>
      <c r="BYN185" s="31"/>
      <c r="BYO185" s="31"/>
      <c r="BYP185" s="31"/>
      <c r="BYQ185" s="31"/>
      <c r="BYR185" s="31"/>
      <c r="BYS185" s="31"/>
      <c r="BYT185" s="31"/>
      <c r="BYU185" s="31"/>
      <c r="BYV185" s="31"/>
      <c r="BYW185" s="31"/>
      <c r="BYX185" s="31"/>
      <c r="BYY185" s="31"/>
      <c r="BYZ185" s="31"/>
      <c r="BZA185" s="31"/>
      <c r="BZB185" s="31"/>
      <c r="BZC185" s="31"/>
      <c r="BZD185" s="31"/>
      <c r="BZE185" s="31"/>
      <c r="BZF185" s="31"/>
      <c r="BZG185" s="31"/>
      <c r="BZH185" s="31"/>
      <c r="BZI185" s="31"/>
      <c r="BZJ185" s="31"/>
      <c r="BZK185" s="31"/>
      <c r="BZL185" s="31"/>
      <c r="BZM185" s="31"/>
      <c r="BZN185" s="31"/>
      <c r="BZO185" s="31"/>
      <c r="BZP185" s="31"/>
      <c r="BZQ185" s="31"/>
      <c r="BZR185" s="31"/>
      <c r="BZS185" s="31"/>
      <c r="BZT185" s="31"/>
      <c r="BZU185" s="31"/>
      <c r="BZV185" s="31"/>
      <c r="BZW185" s="31"/>
      <c r="BZX185" s="31"/>
      <c r="BZY185" s="31"/>
      <c r="BZZ185" s="31"/>
      <c r="CAA185" s="31"/>
      <c r="CAB185" s="31"/>
      <c r="CAC185" s="31"/>
      <c r="CAD185" s="31"/>
      <c r="CAE185" s="31"/>
      <c r="CAF185" s="31"/>
      <c r="CAG185" s="31"/>
      <c r="CAH185" s="31"/>
      <c r="CAI185" s="31"/>
      <c r="CAJ185" s="31"/>
      <c r="CAK185" s="31"/>
      <c r="CAL185" s="31"/>
      <c r="CAM185" s="31"/>
      <c r="CAN185" s="31"/>
      <c r="CAO185" s="31"/>
      <c r="CAP185" s="31"/>
      <c r="CAQ185" s="31"/>
      <c r="CAR185" s="31"/>
      <c r="CAS185" s="31"/>
      <c r="CAT185" s="31"/>
      <c r="CAU185" s="31"/>
      <c r="CAV185" s="31"/>
      <c r="CAW185" s="31"/>
      <c r="CAX185" s="31"/>
      <c r="CAY185" s="31"/>
      <c r="CAZ185" s="31"/>
      <c r="CBA185" s="31"/>
      <c r="CBB185" s="31"/>
      <c r="CBC185" s="31"/>
      <c r="CBD185" s="31"/>
      <c r="CBE185" s="31"/>
      <c r="CBF185" s="31"/>
      <c r="CBG185" s="31"/>
      <c r="CBH185" s="31"/>
      <c r="CBI185" s="31"/>
      <c r="CBJ185" s="31"/>
      <c r="CBK185" s="31"/>
      <c r="CBL185" s="31"/>
      <c r="CBM185" s="31"/>
      <c r="CBN185" s="31"/>
      <c r="CBO185" s="31"/>
      <c r="CBP185" s="31"/>
      <c r="CBQ185" s="31"/>
      <c r="CBR185" s="31"/>
      <c r="CBS185" s="31"/>
      <c r="CBT185" s="31"/>
      <c r="CBU185" s="31"/>
      <c r="CBV185" s="31"/>
      <c r="CBW185" s="31"/>
      <c r="CBX185" s="31"/>
      <c r="CBY185" s="31"/>
      <c r="CBZ185" s="31"/>
      <c r="CCA185" s="31"/>
      <c r="CCB185" s="31"/>
      <c r="CCC185" s="31"/>
      <c r="CCD185" s="31"/>
      <c r="CCE185" s="31"/>
      <c r="CCF185" s="31"/>
      <c r="CCG185" s="31"/>
      <c r="CCH185" s="31"/>
      <c r="CCI185" s="31"/>
      <c r="CCJ185" s="31"/>
      <c r="CCK185" s="31"/>
      <c r="CCL185" s="31"/>
      <c r="CCM185" s="31"/>
      <c r="CCN185" s="31"/>
      <c r="CCO185" s="31"/>
      <c r="CCP185" s="31"/>
      <c r="CCQ185" s="31"/>
      <c r="CCR185" s="31"/>
      <c r="CCS185" s="31"/>
      <c r="CCT185" s="31"/>
      <c r="CCU185" s="31"/>
      <c r="CCV185" s="31"/>
      <c r="CCW185" s="31"/>
      <c r="CCX185" s="31"/>
      <c r="CCY185" s="31"/>
      <c r="CCZ185" s="31"/>
      <c r="CDA185" s="31"/>
      <c r="CDB185" s="31"/>
      <c r="CDC185" s="31"/>
      <c r="CDD185" s="31"/>
      <c r="CDE185" s="31"/>
      <c r="CDF185" s="31"/>
      <c r="CDG185" s="31"/>
      <c r="CDH185" s="31"/>
      <c r="CDI185" s="31"/>
      <c r="CDJ185" s="31"/>
      <c r="CDK185" s="31"/>
      <c r="CDL185" s="31"/>
      <c r="CDM185" s="31"/>
      <c r="CDN185" s="31"/>
      <c r="CDO185" s="31"/>
      <c r="CDP185" s="31"/>
      <c r="CDQ185" s="31"/>
      <c r="CDR185" s="31"/>
      <c r="CDS185" s="31"/>
      <c r="CDT185" s="31"/>
      <c r="CDU185" s="31"/>
      <c r="CDV185" s="31"/>
      <c r="CDW185" s="31"/>
      <c r="CDX185" s="31"/>
      <c r="CDY185" s="31"/>
      <c r="CDZ185" s="31"/>
      <c r="CEA185" s="31"/>
      <c r="CEB185" s="31"/>
      <c r="CEC185" s="31"/>
      <c r="CED185" s="31"/>
      <c r="CEE185" s="31"/>
      <c r="CEF185" s="31"/>
      <c r="CEG185" s="31"/>
      <c r="CEH185" s="31"/>
      <c r="CEI185" s="31"/>
      <c r="CEJ185" s="31"/>
      <c r="CEK185" s="31"/>
      <c r="CEL185" s="31"/>
      <c r="CEM185" s="31"/>
      <c r="CEN185" s="31"/>
      <c r="CEO185" s="31"/>
      <c r="CEP185" s="31"/>
      <c r="CEQ185" s="31"/>
      <c r="CER185" s="31"/>
      <c r="CES185" s="31"/>
      <c r="CET185" s="31"/>
      <c r="CEU185" s="31"/>
      <c r="CEV185" s="31"/>
      <c r="CEW185" s="31"/>
      <c r="CEX185" s="31"/>
      <c r="CEY185" s="31"/>
      <c r="CEZ185" s="31"/>
      <c r="CFA185" s="31"/>
      <c r="CFB185" s="31"/>
      <c r="CFC185" s="31"/>
      <c r="CFD185" s="31"/>
      <c r="CFE185" s="31"/>
      <c r="CFF185" s="31"/>
      <c r="CFG185" s="31"/>
      <c r="CFH185" s="31"/>
      <c r="CFI185" s="31"/>
      <c r="CFJ185" s="31"/>
      <c r="CFK185" s="31"/>
      <c r="CFL185" s="31"/>
      <c r="CFM185" s="31"/>
      <c r="CFN185" s="31"/>
      <c r="CFO185" s="31"/>
      <c r="CFP185" s="31"/>
      <c r="CFQ185" s="31"/>
      <c r="CFR185" s="31"/>
      <c r="CFS185" s="31"/>
      <c r="CFT185" s="31"/>
      <c r="CFU185" s="31"/>
      <c r="CFV185" s="31"/>
      <c r="CFW185" s="31"/>
      <c r="CFX185" s="31"/>
      <c r="CFY185" s="31"/>
      <c r="CFZ185" s="31"/>
      <c r="CGA185" s="31"/>
      <c r="CGB185" s="31"/>
      <c r="CGC185" s="31"/>
      <c r="CGD185" s="31"/>
      <c r="CGE185" s="31"/>
      <c r="CGF185" s="31"/>
      <c r="CGG185" s="31"/>
      <c r="CGH185" s="31"/>
      <c r="CGI185" s="31"/>
      <c r="CGJ185" s="31"/>
      <c r="CGK185" s="31"/>
      <c r="CGL185" s="31"/>
      <c r="CGM185" s="31"/>
      <c r="CGN185" s="31"/>
      <c r="CGO185" s="31"/>
      <c r="CGP185" s="31"/>
      <c r="CGQ185" s="31"/>
      <c r="CGR185" s="31"/>
      <c r="CGS185" s="31"/>
      <c r="CGT185" s="31"/>
      <c r="CGU185" s="31"/>
      <c r="CGV185" s="31"/>
      <c r="CGW185" s="31"/>
      <c r="CGX185" s="31"/>
      <c r="CGY185" s="31"/>
      <c r="CGZ185" s="31"/>
      <c r="CHA185" s="31"/>
      <c r="CHB185" s="31"/>
      <c r="CHC185" s="31"/>
      <c r="CHD185" s="31"/>
      <c r="CHE185" s="31"/>
      <c r="CHF185" s="31"/>
      <c r="CHG185" s="31"/>
      <c r="CHH185" s="31"/>
      <c r="CHI185" s="31"/>
      <c r="CHJ185" s="31"/>
      <c r="CHK185" s="31"/>
      <c r="CHL185" s="31"/>
      <c r="CHM185" s="31"/>
      <c r="CHN185" s="31"/>
      <c r="CHO185" s="31"/>
      <c r="CHP185" s="31"/>
      <c r="CHQ185" s="31"/>
      <c r="CHR185" s="31"/>
      <c r="CHS185" s="31"/>
      <c r="CHT185" s="31"/>
      <c r="CHU185" s="31"/>
      <c r="CHV185" s="31"/>
      <c r="CHW185" s="31"/>
      <c r="CHX185" s="31"/>
      <c r="CHY185" s="31"/>
      <c r="CHZ185" s="31"/>
      <c r="CIA185" s="31"/>
      <c r="CIB185" s="31"/>
      <c r="CIC185" s="31"/>
      <c r="CID185" s="31"/>
      <c r="CIE185" s="31"/>
      <c r="CIF185" s="31"/>
      <c r="CIG185" s="31"/>
      <c r="CIH185" s="31"/>
      <c r="CII185" s="31"/>
      <c r="CIJ185" s="31"/>
      <c r="CIK185" s="31"/>
      <c r="CIL185" s="31"/>
      <c r="CIM185" s="31"/>
      <c r="CIN185" s="31"/>
      <c r="CIO185" s="31"/>
      <c r="CIP185" s="31"/>
      <c r="CIQ185" s="31"/>
      <c r="CIR185" s="31"/>
      <c r="CIS185" s="31"/>
      <c r="CIT185" s="31"/>
      <c r="CIU185" s="31"/>
      <c r="CIV185" s="31"/>
      <c r="CIW185" s="31"/>
      <c r="CIX185" s="31"/>
      <c r="CIY185" s="31"/>
      <c r="CIZ185" s="31"/>
      <c r="CJA185" s="31"/>
      <c r="CJB185" s="31"/>
      <c r="CJC185" s="31"/>
      <c r="CJD185" s="31"/>
      <c r="CJE185" s="31"/>
      <c r="CJF185" s="31"/>
      <c r="CJG185" s="31"/>
      <c r="CJH185" s="31"/>
      <c r="CJI185" s="31"/>
      <c r="CJJ185" s="31"/>
      <c r="CJK185" s="31"/>
      <c r="CJL185" s="31"/>
      <c r="CJM185" s="31"/>
      <c r="CJN185" s="31"/>
      <c r="CJO185" s="31"/>
      <c r="CJP185" s="31"/>
      <c r="CJQ185" s="31"/>
      <c r="CJR185" s="31"/>
      <c r="CJS185" s="31"/>
      <c r="CJT185" s="31"/>
      <c r="CJU185" s="31"/>
      <c r="CJV185" s="31"/>
      <c r="CJW185" s="31"/>
      <c r="CJX185" s="31"/>
      <c r="CJY185" s="31"/>
      <c r="CJZ185" s="31"/>
      <c r="CKA185" s="31"/>
      <c r="CKB185" s="31"/>
      <c r="CKC185" s="31"/>
      <c r="CKD185" s="31"/>
      <c r="CKE185" s="31"/>
      <c r="CKF185" s="31"/>
      <c r="CKG185" s="31"/>
      <c r="CKH185" s="31"/>
      <c r="CKI185" s="31"/>
      <c r="CKJ185" s="31"/>
      <c r="CKK185" s="31"/>
      <c r="CKL185" s="31"/>
      <c r="CKM185" s="31"/>
      <c r="CKN185" s="31"/>
      <c r="CKO185" s="31"/>
      <c r="CKP185" s="31"/>
      <c r="CKQ185" s="31"/>
      <c r="CKR185" s="31"/>
      <c r="CKS185" s="31"/>
      <c r="CKT185" s="31"/>
      <c r="CKU185" s="31"/>
      <c r="CKV185" s="31"/>
      <c r="CKW185" s="31"/>
      <c r="CKX185" s="31"/>
      <c r="CKY185" s="31"/>
      <c r="CKZ185" s="31"/>
      <c r="CLA185" s="31"/>
      <c r="CLB185" s="31"/>
      <c r="CLC185" s="31"/>
      <c r="CLD185" s="31"/>
      <c r="CLE185" s="31"/>
      <c r="CLF185" s="31"/>
      <c r="CLG185" s="31"/>
      <c r="CLH185" s="31"/>
      <c r="CLI185" s="31"/>
      <c r="CLJ185" s="31"/>
      <c r="CLK185" s="31"/>
      <c r="CLL185" s="31"/>
      <c r="CLM185" s="31"/>
      <c r="CLN185" s="31"/>
      <c r="CLO185" s="31"/>
      <c r="CLP185" s="31"/>
      <c r="CLQ185" s="31"/>
      <c r="CLR185" s="31"/>
      <c r="CLS185" s="31"/>
      <c r="CLT185" s="31"/>
      <c r="CLU185" s="31"/>
      <c r="CLV185" s="31"/>
      <c r="CLW185" s="31"/>
      <c r="CLX185" s="31"/>
      <c r="CLY185" s="31"/>
      <c r="CLZ185" s="31"/>
      <c r="CMA185" s="31"/>
      <c r="CMB185" s="31"/>
      <c r="CMC185" s="31"/>
      <c r="CMD185" s="31"/>
      <c r="CME185" s="31"/>
      <c r="CMF185" s="31"/>
      <c r="CMG185" s="31"/>
      <c r="CMH185" s="31"/>
      <c r="CMI185" s="31"/>
      <c r="CMJ185" s="31"/>
      <c r="CMK185" s="31"/>
      <c r="CML185" s="31"/>
      <c r="CMM185" s="31"/>
      <c r="CMN185" s="31"/>
      <c r="CMO185" s="31"/>
      <c r="CMP185" s="31"/>
      <c r="CMQ185" s="31"/>
      <c r="CMR185" s="31"/>
      <c r="CMS185" s="31"/>
      <c r="CMT185" s="31"/>
      <c r="CMU185" s="31"/>
      <c r="CMV185" s="31"/>
      <c r="CMW185" s="31"/>
      <c r="CMX185" s="31"/>
      <c r="CMY185" s="31"/>
      <c r="CMZ185" s="31"/>
      <c r="CNA185" s="31"/>
      <c r="CNB185" s="31"/>
      <c r="CNC185" s="31"/>
      <c r="CND185" s="31"/>
      <c r="CNE185" s="31"/>
      <c r="CNF185" s="31"/>
      <c r="CNG185" s="31"/>
      <c r="CNH185" s="31"/>
      <c r="CNI185" s="31"/>
      <c r="CNJ185" s="31"/>
      <c r="CNK185" s="31"/>
      <c r="CNL185" s="31"/>
      <c r="CNM185" s="31"/>
      <c r="CNN185" s="31"/>
      <c r="CNO185" s="31"/>
      <c r="CNP185" s="31"/>
      <c r="CNQ185" s="31"/>
      <c r="CNR185" s="31"/>
      <c r="CNS185" s="31"/>
      <c r="CNT185" s="31"/>
      <c r="CNU185" s="31"/>
      <c r="CNV185" s="31"/>
      <c r="CNW185" s="31"/>
      <c r="CNX185" s="31"/>
      <c r="CNY185" s="31"/>
      <c r="CNZ185" s="31"/>
      <c r="COA185" s="31"/>
      <c r="COB185" s="31"/>
      <c r="COC185" s="31"/>
      <c r="COD185" s="31"/>
      <c r="COE185" s="31"/>
      <c r="COF185" s="31"/>
      <c r="COG185" s="31"/>
      <c r="COH185" s="31"/>
      <c r="COI185" s="31"/>
      <c r="COJ185" s="31"/>
      <c r="COK185" s="31"/>
      <c r="COL185" s="31"/>
      <c r="COM185" s="31"/>
      <c r="CON185" s="31"/>
      <c r="COO185" s="31"/>
      <c r="COP185" s="31"/>
      <c r="COQ185" s="31"/>
      <c r="COR185" s="31"/>
      <c r="COS185" s="31"/>
      <c r="COT185" s="31"/>
      <c r="COU185" s="31"/>
      <c r="COV185" s="31"/>
      <c r="COW185" s="31"/>
      <c r="COX185" s="31"/>
      <c r="COY185" s="31"/>
      <c r="COZ185" s="31"/>
      <c r="CPA185" s="31"/>
      <c r="CPB185" s="31"/>
      <c r="CPC185" s="31"/>
      <c r="CPD185" s="31"/>
      <c r="CPE185" s="31"/>
      <c r="CPF185" s="31"/>
      <c r="CPG185" s="31"/>
      <c r="CPH185" s="31"/>
      <c r="CPI185" s="31"/>
      <c r="CPJ185" s="31"/>
      <c r="CPK185" s="31"/>
      <c r="CPL185" s="31"/>
      <c r="CPM185" s="31"/>
      <c r="CPN185" s="31"/>
      <c r="CPO185" s="31"/>
      <c r="CPP185" s="31"/>
      <c r="CPQ185" s="31"/>
      <c r="CPR185" s="31"/>
      <c r="CPS185" s="31"/>
      <c r="CPT185" s="31"/>
      <c r="CPU185" s="31"/>
      <c r="CPV185" s="31"/>
      <c r="CPW185" s="31"/>
      <c r="CPX185" s="31"/>
      <c r="CPY185" s="31"/>
      <c r="CPZ185" s="31"/>
      <c r="CQA185" s="31"/>
      <c r="CQB185" s="31"/>
      <c r="CQC185" s="31"/>
      <c r="CQD185" s="31"/>
      <c r="CQE185" s="31"/>
      <c r="CQF185" s="31"/>
      <c r="CQG185" s="31"/>
      <c r="CQH185" s="31"/>
      <c r="CQI185" s="31"/>
      <c r="CQJ185" s="31"/>
      <c r="CQK185" s="31"/>
      <c r="CQL185" s="31"/>
      <c r="CQM185" s="31"/>
      <c r="CQN185" s="31"/>
      <c r="CQO185" s="31"/>
      <c r="CQP185" s="31"/>
      <c r="CQQ185" s="31"/>
      <c r="CQR185" s="31"/>
      <c r="CQS185" s="31"/>
      <c r="CQT185" s="31"/>
      <c r="CQU185" s="31"/>
      <c r="CQV185" s="31"/>
      <c r="CQW185" s="31"/>
      <c r="CQX185" s="31"/>
      <c r="CQY185" s="31"/>
      <c r="CQZ185" s="31"/>
      <c r="CRA185" s="31"/>
      <c r="CRB185" s="31"/>
      <c r="CRC185" s="31"/>
      <c r="CRD185" s="31"/>
      <c r="CRE185" s="31"/>
      <c r="CRF185" s="31"/>
      <c r="CRG185" s="31"/>
      <c r="CRH185" s="31"/>
      <c r="CRI185" s="31"/>
      <c r="CRJ185" s="31"/>
      <c r="CRK185" s="31"/>
      <c r="CRL185" s="31"/>
      <c r="CRM185" s="31"/>
      <c r="CRN185" s="31"/>
      <c r="CRO185" s="31"/>
      <c r="CRP185" s="31"/>
      <c r="CRQ185" s="31"/>
      <c r="CRR185" s="31"/>
      <c r="CRS185" s="31"/>
      <c r="CRT185" s="31"/>
      <c r="CRU185" s="31"/>
      <c r="CRV185" s="31"/>
      <c r="CRW185" s="31"/>
      <c r="CRX185" s="31"/>
      <c r="CRY185" s="31"/>
      <c r="CRZ185" s="31"/>
      <c r="CSA185" s="31"/>
      <c r="CSB185" s="31"/>
      <c r="CSC185" s="31"/>
      <c r="CSD185" s="31"/>
      <c r="CSE185" s="31"/>
      <c r="CSF185" s="31"/>
      <c r="CSG185" s="31"/>
      <c r="CSH185" s="31"/>
      <c r="CSI185" s="31"/>
      <c r="CSJ185" s="31"/>
      <c r="CSK185" s="31"/>
      <c r="CSL185" s="31"/>
      <c r="CSM185" s="31"/>
      <c r="CSN185" s="31"/>
      <c r="CSO185" s="31"/>
      <c r="CSP185" s="31"/>
      <c r="CSQ185" s="31"/>
      <c r="CSR185" s="31"/>
      <c r="CSS185" s="31"/>
      <c r="CST185" s="31"/>
      <c r="CSU185" s="31"/>
      <c r="CSV185" s="31"/>
      <c r="CSW185" s="31"/>
      <c r="CSX185" s="31"/>
      <c r="CSY185" s="31"/>
      <c r="CSZ185" s="31"/>
      <c r="CTA185" s="31"/>
      <c r="CTB185" s="31"/>
      <c r="CTC185" s="31"/>
      <c r="CTD185" s="31"/>
      <c r="CTE185" s="31"/>
      <c r="CTF185" s="31"/>
      <c r="CTG185" s="31"/>
      <c r="CTH185" s="31"/>
      <c r="CTI185" s="31"/>
      <c r="CTJ185" s="31"/>
      <c r="CTK185" s="31"/>
      <c r="CTL185" s="31"/>
      <c r="CTM185" s="31"/>
      <c r="CTN185" s="31"/>
      <c r="CTO185" s="31"/>
      <c r="CTP185" s="31"/>
      <c r="CTQ185" s="31"/>
      <c r="CTR185" s="31"/>
      <c r="CTS185" s="31"/>
      <c r="CTT185" s="31"/>
      <c r="CTU185" s="31"/>
      <c r="CTV185" s="31"/>
      <c r="CTW185" s="31"/>
      <c r="CTX185" s="31"/>
      <c r="CTY185" s="31"/>
      <c r="CTZ185" s="31"/>
      <c r="CUA185" s="31"/>
      <c r="CUB185" s="31"/>
      <c r="CUC185" s="31"/>
      <c r="CUD185" s="31"/>
      <c r="CUE185" s="31"/>
      <c r="CUF185" s="31"/>
      <c r="CUG185" s="31"/>
      <c r="CUH185" s="31"/>
      <c r="CUI185" s="31"/>
      <c r="CUJ185" s="31"/>
      <c r="CUK185" s="31"/>
      <c r="CUL185" s="31"/>
      <c r="CUM185" s="31"/>
      <c r="CUN185" s="31"/>
      <c r="CUO185" s="31"/>
      <c r="CUP185" s="31"/>
      <c r="CUQ185" s="31"/>
      <c r="CUR185" s="31"/>
      <c r="CUS185" s="31"/>
      <c r="CUT185" s="31"/>
      <c r="CUU185" s="31"/>
      <c r="CUV185" s="31"/>
      <c r="CUW185" s="31"/>
      <c r="CUX185" s="31"/>
      <c r="CUY185" s="31"/>
      <c r="CUZ185" s="31"/>
      <c r="CVA185" s="31"/>
      <c r="CVB185" s="31"/>
      <c r="CVC185" s="31"/>
      <c r="CVD185" s="31"/>
      <c r="CVE185" s="31"/>
      <c r="CVF185" s="31"/>
      <c r="CVG185" s="31"/>
      <c r="CVH185" s="31"/>
      <c r="CVI185" s="31"/>
      <c r="CVJ185" s="31"/>
      <c r="CVK185" s="31"/>
      <c r="CVL185" s="31"/>
      <c r="CVM185" s="31"/>
      <c r="CVN185" s="31"/>
      <c r="CVO185" s="31"/>
      <c r="CVP185" s="31"/>
      <c r="CVQ185" s="31"/>
      <c r="CVR185" s="31"/>
      <c r="CVS185" s="31"/>
      <c r="CVT185" s="31"/>
      <c r="CVU185" s="31"/>
      <c r="CVV185" s="31"/>
      <c r="CVW185" s="31"/>
      <c r="CVX185" s="31"/>
      <c r="CVY185" s="31"/>
      <c r="CVZ185" s="31"/>
      <c r="CWA185" s="31"/>
      <c r="CWB185" s="31"/>
      <c r="CWC185" s="31"/>
      <c r="CWD185" s="31"/>
      <c r="CWE185" s="31"/>
      <c r="CWF185" s="31"/>
      <c r="CWG185" s="31"/>
      <c r="CWH185" s="31"/>
      <c r="CWI185" s="31"/>
      <c r="CWJ185" s="31"/>
      <c r="CWK185" s="31"/>
      <c r="CWL185" s="31"/>
      <c r="CWM185" s="31"/>
      <c r="CWN185" s="31"/>
      <c r="CWO185" s="31"/>
      <c r="CWP185" s="31"/>
      <c r="CWQ185" s="31"/>
      <c r="CWR185" s="31"/>
      <c r="CWS185" s="31"/>
      <c r="CWT185" s="31"/>
      <c r="CWU185" s="31"/>
      <c r="CWV185" s="31"/>
      <c r="CWW185" s="31"/>
      <c r="CWX185" s="31"/>
      <c r="CWY185" s="31"/>
      <c r="CWZ185" s="31"/>
      <c r="CXA185" s="31"/>
      <c r="CXB185" s="31"/>
      <c r="CXC185" s="31"/>
      <c r="CXD185" s="31"/>
      <c r="CXE185" s="31"/>
      <c r="CXF185" s="31"/>
      <c r="CXG185" s="31"/>
      <c r="CXH185" s="31"/>
      <c r="CXI185" s="31"/>
      <c r="CXJ185" s="31"/>
      <c r="CXK185" s="31"/>
      <c r="CXL185" s="31"/>
      <c r="CXM185" s="31"/>
      <c r="CXN185" s="31"/>
      <c r="CXO185" s="31"/>
      <c r="CXP185" s="31"/>
      <c r="CXQ185" s="31"/>
      <c r="CXR185" s="31"/>
      <c r="CXS185" s="31"/>
      <c r="CXT185" s="31"/>
      <c r="CXU185" s="31"/>
      <c r="CXV185" s="31"/>
      <c r="CXW185" s="31"/>
      <c r="CXX185" s="31"/>
      <c r="CXY185" s="31"/>
      <c r="CXZ185" s="31"/>
      <c r="CYA185" s="31"/>
      <c r="CYB185" s="31"/>
      <c r="CYC185" s="31"/>
      <c r="CYD185" s="31"/>
      <c r="CYE185" s="31"/>
      <c r="CYF185" s="31"/>
      <c r="CYG185" s="31"/>
      <c r="CYH185" s="31"/>
      <c r="CYI185" s="31"/>
      <c r="CYJ185" s="31"/>
      <c r="CYK185" s="31"/>
      <c r="CYL185" s="31"/>
      <c r="CYM185" s="31"/>
      <c r="CYN185" s="31"/>
      <c r="CYO185" s="31"/>
      <c r="CYP185" s="31"/>
      <c r="CYQ185" s="31"/>
      <c r="CYR185" s="31"/>
      <c r="CYS185" s="31"/>
      <c r="CYT185" s="31"/>
      <c r="CYU185" s="31"/>
      <c r="CYV185" s="31"/>
      <c r="CYW185" s="31"/>
      <c r="CYX185" s="31"/>
      <c r="CYY185" s="31"/>
      <c r="CYZ185" s="31"/>
      <c r="CZA185" s="31"/>
      <c r="CZB185" s="31"/>
      <c r="CZC185" s="31"/>
      <c r="CZD185" s="31"/>
      <c r="CZE185" s="31"/>
      <c r="CZF185" s="31"/>
      <c r="CZG185" s="31"/>
      <c r="CZH185" s="31"/>
      <c r="CZI185" s="31"/>
      <c r="CZJ185" s="31"/>
      <c r="CZK185" s="31"/>
      <c r="CZL185" s="31"/>
      <c r="CZM185" s="31"/>
      <c r="CZN185" s="31"/>
      <c r="CZO185" s="31"/>
      <c r="CZP185" s="31"/>
      <c r="CZQ185" s="31"/>
      <c r="CZR185" s="31"/>
      <c r="CZS185" s="31"/>
      <c r="CZT185" s="31"/>
      <c r="CZU185" s="31"/>
      <c r="CZV185" s="31"/>
      <c r="CZW185" s="31"/>
      <c r="CZX185" s="31"/>
      <c r="CZY185" s="31"/>
      <c r="CZZ185" s="31"/>
      <c r="DAA185" s="31"/>
      <c r="DAB185" s="31"/>
      <c r="DAC185" s="31"/>
      <c r="DAD185" s="31"/>
      <c r="DAE185" s="31"/>
      <c r="DAF185" s="31"/>
      <c r="DAG185" s="31"/>
      <c r="DAH185" s="31"/>
      <c r="DAI185" s="31"/>
      <c r="DAJ185" s="31"/>
      <c r="DAK185" s="31"/>
      <c r="DAL185" s="31"/>
      <c r="DAM185" s="31"/>
      <c r="DAN185" s="31"/>
      <c r="DAO185" s="31"/>
      <c r="DAP185" s="31"/>
      <c r="DAQ185" s="31"/>
      <c r="DAR185" s="31"/>
      <c r="DAS185" s="31"/>
      <c r="DAT185" s="31"/>
      <c r="DAU185" s="31"/>
      <c r="DAV185" s="31"/>
      <c r="DAW185" s="31"/>
      <c r="DAX185" s="31"/>
      <c r="DAY185" s="31"/>
      <c r="DAZ185" s="31"/>
      <c r="DBA185" s="31"/>
      <c r="DBB185" s="31"/>
      <c r="DBC185" s="31"/>
      <c r="DBD185" s="31"/>
      <c r="DBE185" s="31"/>
      <c r="DBF185" s="31"/>
      <c r="DBG185" s="31"/>
      <c r="DBH185" s="31"/>
      <c r="DBI185" s="31"/>
      <c r="DBJ185" s="31"/>
      <c r="DBK185" s="31"/>
      <c r="DBL185" s="31"/>
      <c r="DBM185" s="31"/>
      <c r="DBN185" s="31"/>
      <c r="DBO185" s="31"/>
      <c r="DBP185" s="31"/>
      <c r="DBQ185" s="31"/>
      <c r="DBR185" s="31"/>
      <c r="DBS185" s="31"/>
      <c r="DBT185" s="31"/>
      <c r="DBU185" s="31"/>
      <c r="DBV185" s="31"/>
      <c r="DBW185" s="31"/>
      <c r="DBX185" s="31"/>
      <c r="DBY185" s="31"/>
      <c r="DBZ185" s="31"/>
      <c r="DCA185" s="31"/>
      <c r="DCB185" s="31"/>
      <c r="DCC185" s="31"/>
      <c r="DCD185" s="31"/>
      <c r="DCE185" s="31"/>
      <c r="DCF185" s="31"/>
      <c r="DCG185" s="31"/>
      <c r="DCH185" s="31"/>
      <c r="DCI185" s="31"/>
      <c r="DCJ185" s="31"/>
      <c r="DCK185" s="31"/>
      <c r="DCL185" s="31"/>
      <c r="DCM185" s="31"/>
      <c r="DCN185" s="31"/>
      <c r="DCO185" s="31"/>
      <c r="DCP185" s="31"/>
      <c r="DCQ185" s="31"/>
      <c r="DCR185" s="31"/>
      <c r="DCS185" s="31"/>
      <c r="DCT185" s="31"/>
      <c r="DCU185" s="31"/>
      <c r="DCV185" s="31"/>
      <c r="DCW185" s="31"/>
      <c r="DCX185" s="31"/>
      <c r="DCY185" s="31"/>
      <c r="DCZ185" s="31"/>
      <c r="DDA185" s="31"/>
      <c r="DDB185" s="31"/>
      <c r="DDC185" s="31"/>
      <c r="DDD185" s="31"/>
      <c r="DDE185" s="31"/>
      <c r="DDF185" s="31"/>
      <c r="DDG185" s="31"/>
      <c r="DDH185" s="31"/>
      <c r="DDI185" s="31"/>
      <c r="DDJ185" s="31"/>
      <c r="DDK185" s="31"/>
      <c r="DDL185" s="31"/>
      <c r="DDM185" s="31"/>
      <c r="DDN185" s="31"/>
      <c r="DDO185" s="31"/>
      <c r="DDP185" s="31"/>
      <c r="DDQ185" s="31"/>
      <c r="DDR185" s="31"/>
      <c r="DDS185" s="31"/>
      <c r="DDT185" s="31"/>
      <c r="DDU185" s="31"/>
      <c r="DDV185" s="31"/>
      <c r="DDW185" s="31"/>
      <c r="DDX185" s="31"/>
      <c r="DDY185" s="31"/>
      <c r="DDZ185" s="31"/>
      <c r="DEA185" s="31"/>
      <c r="DEB185" s="31"/>
      <c r="DEC185" s="31"/>
      <c r="DED185" s="31"/>
      <c r="DEE185" s="31"/>
      <c r="DEF185" s="31"/>
      <c r="DEG185" s="31"/>
      <c r="DEH185" s="31"/>
      <c r="DEI185" s="31"/>
      <c r="DEJ185" s="31"/>
      <c r="DEK185" s="31"/>
      <c r="DEL185" s="31"/>
      <c r="DEM185" s="31"/>
      <c r="DEN185" s="31"/>
      <c r="DEO185" s="31"/>
      <c r="DEP185" s="31"/>
      <c r="DEQ185" s="31"/>
      <c r="DER185" s="31"/>
      <c r="DES185" s="31"/>
      <c r="DET185" s="31"/>
      <c r="DEU185" s="31"/>
      <c r="DEV185" s="31"/>
      <c r="DEW185" s="31"/>
      <c r="DEX185" s="31"/>
      <c r="DEY185" s="31"/>
      <c r="DEZ185" s="31"/>
      <c r="DFA185" s="31"/>
      <c r="DFB185" s="31"/>
      <c r="DFC185" s="31"/>
      <c r="DFD185" s="31"/>
      <c r="DFE185" s="31"/>
      <c r="DFF185" s="31"/>
      <c r="DFG185" s="31"/>
      <c r="DFH185" s="31"/>
      <c r="DFI185" s="31"/>
      <c r="DFJ185" s="31"/>
      <c r="DFK185" s="31"/>
      <c r="DFL185" s="31"/>
      <c r="DFM185" s="31"/>
      <c r="DFN185" s="31"/>
      <c r="DFO185" s="31"/>
      <c r="DFP185" s="31"/>
      <c r="DFQ185" s="31"/>
      <c r="DFR185" s="31"/>
      <c r="DFS185" s="31"/>
      <c r="DFT185" s="31"/>
      <c r="DFU185" s="31"/>
      <c r="DFV185" s="31"/>
      <c r="DFW185" s="31"/>
      <c r="DFX185" s="31"/>
      <c r="DFY185" s="31"/>
      <c r="DFZ185" s="31"/>
      <c r="DGA185" s="31"/>
      <c r="DGB185" s="31"/>
      <c r="DGC185" s="31"/>
      <c r="DGD185" s="31"/>
      <c r="DGE185" s="31"/>
      <c r="DGF185" s="31"/>
      <c r="DGG185" s="31"/>
      <c r="DGH185" s="31"/>
      <c r="DGI185" s="31"/>
      <c r="DGJ185" s="31"/>
      <c r="DGK185" s="31"/>
      <c r="DGL185" s="31"/>
      <c r="DGM185" s="31"/>
      <c r="DGN185" s="31"/>
      <c r="DGO185" s="31"/>
      <c r="DGP185" s="31"/>
      <c r="DGQ185" s="31"/>
      <c r="DGR185" s="31"/>
      <c r="DGS185" s="31"/>
      <c r="DGT185" s="31"/>
      <c r="DGU185" s="31"/>
      <c r="DGV185" s="31"/>
      <c r="DGW185" s="31"/>
      <c r="DGX185" s="31"/>
      <c r="DGY185" s="31"/>
      <c r="DGZ185" s="31"/>
      <c r="DHA185" s="31"/>
      <c r="DHB185" s="31"/>
      <c r="DHC185" s="31"/>
      <c r="DHD185" s="31"/>
      <c r="DHE185" s="31"/>
      <c r="DHF185" s="31"/>
      <c r="DHG185" s="31"/>
      <c r="DHH185" s="31"/>
      <c r="DHI185" s="31"/>
      <c r="DHJ185" s="31"/>
      <c r="DHK185" s="31"/>
      <c r="DHL185" s="31"/>
      <c r="DHM185" s="31"/>
      <c r="DHN185" s="31"/>
      <c r="DHO185" s="31"/>
      <c r="DHP185" s="31"/>
      <c r="DHQ185" s="31"/>
      <c r="DHR185" s="31"/>
      <c r="DHS185" s="31"/>
      <c r="DHT185" s="31"/>
      <c r="DHU185" s="31"/>
      <c r="DHV185" s="31"/>
      <c r="DHW185" s="31"/>
      <c r="DHX185" s="31"/>
      <c r="DHY185" s="31"/>
      <c r="DHZ185" s="31"/>
      <c r="DIA185" s="31"/>
      <c r="DIB185" s="31"/>
      <c r="DIC185" s="31"/>
      <c r="DID185" s="31"/>
      <c r="DIE185" s="31"/>
      <c r="DIF185" s="31"/>
      <c r="DIG185" s="31"/>
      <c r="DIH185" s="31"/>
      <c r="DII185" s="31"/>
      <c r="DIJ185" s="31"/>
      <c r="DIK185" s="31"/>
      <c r="DIL185" s="31"/>
      <c r="DIM185" s="31"/>
      <c r="DIN185" s="31"/>
      <c r="DIO185" s="31"/>
      <c r="DIP185" s="31"/>
      <c r="DIQ185" s="31"/>
      <c r="DIR185" s="31"/>
      <c r="DIS185" s="31"/>
      <c r="DIT185" s="31"/>
      <c r="DIU185" s="31"/>
      <c r="DIV185" s="31"/>
      <c r="DIW185" s="31"/>
      <c r="DIX185" s="31"/>
      <c r="DIY185" s="31"/>
      <c r="DIZ185" s="31"/>
      <c r="DJA185" s="31"/>
      <c r="DJB185" s="31"/>
      <c r="DJC185" s="31"/>
      <c r="DJD185" s="31"/>
      <c r="DJE185" s="31"/>
      <c r="DJF185" s="31"/>
      <c r="DJG185" s="31"/>
      <c r="DJH185" s="31"/>
      <c r="DJI185" s="31"/>
      <c r="DJJ185" s="31"/>
      <c r="DJK185" s="31"/>
      <c r="DJL185" s="31"/>
      <c r="DJM185" s="31"/>
      <c r="DJN185" s="31"/>
      <c r="DJO185" s="31"/>
      <c r="DJP185" s="31"/>
      <c r="DJQ185" s="31"/>
      <c r="DJR185" s="31"/>
      <c r="DJS185" s="31"/>
      <c r="DJT185" s="31"/>
      <c r="DJU185" s="31"/>
      <c r="DJV185" s="31"/>
      <c r="DJW185" s="31"/>
      <c r="DJX185" s="31"/>
      <c r="DJY185" s="31"/>
      <c r="DJZ185" s="31"/>
      <c r="DKA185" s="31"/>
      <c r="DKB185" s="31"/>
      <c r="DKC185" s="31"/>
      <c r="DKD185" s="31"/>
      <c r="DKE185" s="31"/>
      <c r="DKF185" s="31"/>
      <c r="DKG185" s="31"/>
      <c r="DKH185" s="31"/>
      <c r="DKI185" s="31"/>
      <c r="DKJ185" s="31"/>
      <c r="DKK185" s="31"/>
      <c r="DKL185" s="31"/>
      <c r="DKM185" s="31"/>
      <c r="DKN185" s="31"/>
      <c r="DKO185" s="31"/>
      <c r="DKP185" s="31"/>
      <c r="DKQ185" s="31"/>
      <c r="DKR185" s="31"/>
      <c r="DKS185" s="31"/>
      <c r="DKT185" s="31"/>
      <c r="DKU185" s="31"/>
      <c r="DKV185" s="31"/>
      <c r="DKW185" s="31"/>
      <c r="DKX185" s="31"/>
      <c r="DKY185" s="31"/>
      <c r="DKZ185" s="31"/>
      <c r="DLA185" s="31"/>
      <c r="DLB185" s="31"/>
      <c r="DLC185" s="31"/>
      <c r="DLD185" s="31"/>
      <c r="DLE185" s="31"/>
      <c r="DLF185" s="31"/>
      <c r="DLG185" s="31"/>
      <c r="DLH185" s="31"/>
      <c r="DLI185" s="31"/>
      <c r="DLJ185" s="31"/>
      <c r="DLK185" s="31"/>
      <c r="DLL185" s="31"/>
      <c r="DLM185" s="31"/>
      <c r="DLN185" s="31"/>
      <c r="DLO185" s="31"/>
      <c r="DLP185" s="31"/>
      <c r="DLQ185" s="31"/>
      <c r="DLR185" s="31"/>
      <c r="DLS185" s="31"/>
      <c r="DLT185" s="31"/>
      <c r="DLU185" s="31"/>
      <c r="DLV185" s="31"/>
      <c r="DLW185" s="31"/>
      <c r="DLX185" s="31"/>
      <c r="DLY185" s="31"/>
      <c r="DLZ185" s="31"/>
      <c r="DMA185" s="31"/>
      <c r="DMB185" s="31"/>
      <c r="DMC185" s="31"/>
      <c r="DMD185" s="31"/>
      <c r="DME185" s="31"/>
      <c r="DMF185" s="31"/>
      <c r="DMG185" s="31"/>
      <c r="DMH185" s="31"/>
      <c r="DMI185" s="31"/>
      <c r="DMJ185" s="31"/>
      <c r="DMK185" s="31"/>
      <c r="DML185" s="31"/>
      <c r="DMM185" s="31"/>
      <c r="DMN185" s="31"/>
      <c r="DMO185" s="31"/>
      <c r="DMP185" s="31"/>
      <c r="DMQ185" s="31"/>
      <c r="DMR185" s="31"/>
      <c r="DMS185" s="31"/>
      <c r="DMT185" s="31"/>
      <c r="DMU185" s="31"/>
      <c r="DMV185" s="31"/>
      <c r="DMW185" s="31"/>
      <c r="DMX185" s="31"/>
      <c r="DMY185" s="31"/>
      <c r="DMZ185" s="31"/>
      <c r="DNA185" s="31"/>
      <c r="DNB185" s="31"/>
      <c r="DNC185" s="31"/>
      <c r="DND185" s="31"/>
      <c r="DNE185" s="31"/>
      <c r="DNF185" s="31"/>
      <c r="DNG185" s="31"/>
      <c r="DNH185" s="31"/>
      <c r="DNI185" s="31"/>
      <c r="DNJ185" s="31"/>
      <c r="DNK185" s="31"/>
      <c r="DNL185" s="31"/>
      <c r="DNM185" s="31"/>
      <c r="DNN185" s="31"/>
      <c r="DNO185" s="31"/>
      <c r="DNP185" s="31"/>
      <c r="DNQ185" s="31"/>
      <c r="DNR185" s="31"/>
      <c r="DNS185" s="31"/>
      <c r="DNT185" s="31"/>
      <c r="DNU185" s="31"/>
      <c r="DNV185" s="31"/>
      <c r="DNW185" s="31"/>
      <c r="DNX185" s="31"/>
      <c r="DNY185" s="31"/>
      <c r="DNZ185" s="31"/>
      <c r="DOA185" s="31"/>
      <c r="DOB185" s="31"/>
      <c r="DOC185" s="31"/>
      <c r="DOD185" s="31"/>
      <c r="DOE185" s="31"/>
      <c r="DOF185" s="31"/>
      <c r="DOG185" s="31"/>
      <c r="DOH185" s="31"/>
      <c r="DOI185" s="31"/>
      <c r="DOJ185" s="31"/>
      <c r="DOK185" s="31"/>
      <c r="DOL185" s="31"/>
      <c r="DOM185" s="31"/>
      <c r="DON185" s="31"/>
      <c r="DOO185" s="31"/>
      <c r="DOP185" s="31"/>
      <c r="DOQ185" s="31"/>
      <c r="DOR185" s="31"/>
      <c r="DOS185" s="31"/>
      <c r="DOT185" s="31"/>
      <c r="DOU185" s="31"/>
      <c r="DOV185" s="31"/>
      <c r="DOW185" s="31"/>
      <c r="DOX185" s="31"/>
      <c r="DOY185" s="31"/>
      <c r="DOZ185" s="31"/>
      <c r="DPA185" s="31"/>
      <c r="DPB185" s="31"/>
      <c r="DPC185" s="31"/>
      <c r="DPD185" s="31"/>
      <c r="DPE185" s="31"/>
      <c r="DPF185" s="31"/>
      <c r="DPG185" s="31"/>
      <c r="DPH185" s="31"/>
      <c r="DPI185" s="31"/>
      <c r="DPJ185" s="31"/>
      <c r="DPK185" s="31"/>
      <c r="DPL185" s="31"/>
      <c r="DPM185" s="31"/>
      <c r="DPN185" s="31"/>
      <c r="DPO185" s="31"/>
      <c r="DPP185" s="31"/>
      <c r="DPQ185" s="31"/>
      <c r="DPR185" s="31"/>
      <c r="DPS185" s="31"/>
      <c r="DPT185" s="31"/>
      <c r="DPU185" s="31"/>
      <c r="DPV185" s="31"/>
      <c r="DPW185" s="31"/>
      <c r="DPX185" s="31"/>
      <c r="DPY185" s="31"/>
      <c r="DPZ185" s="31"/>
      <c r="DQA185" s="31"/>
      <c r="DQB185" s="31"/>
      <c r="DQC185" s="31"/>
      <c r="DQD185" s="31"/>
      <c r="DQE185" s="31"/>
      <c r="DQF185" s="31"/>
      <c r="DQG185" s="31"/>
      <c r="DQH185" s="31"/>
      <c r="DQI185" s="31"/>
      <c r="DQJ185" s="31"/>
      <c r="DQK185" s="31"/>
      <c r="DQL185" s="31"/>
      <c r="DQM185" s="31"/>
      <c r="DQN185" s="31"/>
      <c r="DQO185" s="31"/>
      <c r="DQP185" s="31"/>
      <c r="DQQ185" s="31"/>
      <c r="DQR185" s="31"/>
      <c r="DQS185" s="31"/>
      <c r="DQT185" s="31"/>
      <c r="DQU185" s="31"/>
      <c r="DQV185" s="31"/>
      <c r="DQW185" s="31"/>
      <c r="DQX185" s="31"/>
      <c r="DQY185" s="31"/>
      <c r="DQZ185" s="31"/>
      <c r="DRA185" s="31"/>
      <c r="DRB185" s="31"/>
      <c r="DRC185" s="31"/>
      <c r="DRD185" s="31"/>
      <c r="DRE185" s="31"/>
      <c r="DRF185" s="31"/>
      <c r="DRG185" s="31"/>
      <c r="DRH185" s="31"/>
      <c r="DRI185" s="31"/>
      <c r="DRJ185" s="31"/>
      <c r="DRK185" s="31"/>
      <c r="DRL185" s="31"/>
      <c r="DRM185" s="31"/>
      <c r="DRN185" s="31"/>
      <c r="DRO185" s="31"/>
      <c r="DRP185" s="31"/>
      <c r="DRQ185" s="31"/>
      <c r="DRR185" s="31"/>
      <c r="DRS185" s="31"/>
      <c r="DRT185" s="31"/>
      <c r="DRU185" s="31"/>
      <c r="DRV185" s="31"/>
      <c r="DRW185" s="31"/>
      <c r="DRX185" s="31"/>
      <c r="DRY185" s="31"/>
      <c r="DRZ185" s="31"/>
      <c r="DSA185" s="31"/>
      <c r="DSB185" s="31"/>
      <c r="DSC185" s="31"/>
      <c r="DSD185" s="31"/>
      <c r="DSE185" s="31"/>
      <c r="DSF185" s="31"/>
      <c r="DSG185" s="31"/>
      <c r="DSH185" s="31"/>
      <c r="DSI185" s="31"/>
      <c r="DSJ185" s="31"/>
      <c r="DSK185" s="31"/>
      <c r="DSL185" s="31"/>
      <c r="DSM185" s="31"/>
      <c r="DSN185" s="31"/>
      <c r="DSO185" s="31"/>
      <c r="DSP185" s="31"/>
      <c r="DSQ185" s="31"/>
      <c r="DSR185" s="31"/>
      <c r="DSS185" s="31"/>
      <c r="DST185" s="31"/>
      <c r="DSU185" s="31"/>
      <c r="DSV185" s="31"/>
      <c r="DSW185" s="31"/>
      <c r="DSX185" s="31"/>
      <c r="DSY185" s="31"/>
      <c r="DSZ185" s="31"/>
      <c r="DTA185" s="31"/>
      <c r="DTB185" s="31"/>
      <c r="DTC185" s="31"/>
      <c r="DTD185" s="31"/>
      <c r="DTE185" s="31"/>
      <c r="DTF185" s="31"/>
      <c r="DTG185" s="31"/>
      <c r="DTH185" s="31"/>
      <c r="DTI185" s="31"/>
      <c r="DTJ185" s="31"/>
      <c r="DTK185" s="31"/>
      <c r="DTL185" s="31"/>
      <c r="DTM185" s="31"/>
      <c r="DTN185" s="31"/>
      <c r="DTO185" s="31"/>
      <c r="DTP185" s="31"/>
      <c r="DTQ185" s="31"/>
      <c r="DTR185" s="31"/>
      <c r="DTS185" s="31"/>
      <c r="DTT185" s="31"/>
      <c r="DTU185" s="31"/>
      <c r="DTV185" s="31"/>
      <c r="DTW185" s="31"/>
      <c r="DTX185" s="31"/>
      <c r="DTY185" s="31"/>
      <c r="DTZ185" s="31"/>
      <c r="DUA185" s="31"/>
      <c r="DUB185" s="31"/>
      <c r="DUC185" s="31"/>
      <c r="DUD185" s="31"/>
      <c r="DUE185" s="31"/>
      <c r="DUF185" s="31"/>
      <c r="DUG185" s="31"/>
      <c r="DUH185" s="31"/>
      <c r="DUI185" s="31"/>
      <c r="DUJ185" s="31"/>
      <c r="DUK185" s="31"/>
      <c r="DUL185" s="31"/>
      <c r="DUM185" s="31"/>
      <c r="DUN185" s="31"/>
      <c r="DUO185" s="31"/>
      <c r="DUP185" s="31"/>
      <c r="DUQ185" s="31"/>
      <c r="DUR185" s="31"/>
      <c r="DUS185" s="31"/>
      <c r="DUT185" s="31"/>
      <c r="DUU185" s="31"/>
      <c r="DUV185" s="31"/>
      <c r="DUW185" s="31"/>
      <c r="DUX185" s="31"/>
      <c r="DUY185" s="31"/>
      <c r="DUZ185" s="31"/>
      <c r="DVA185" s="31"/>
      <c r="DVB185" s="31"/>
      <c r="DVC185" s="31"/>
      <c r="DVD185" s="31"/>
      <c r="DVE185" s="31"/>
      <c r="DVF185" s="31"/>
      <c r="DVG185" s="31"/>
      <c r="DVH185" s="31"/>
      <c r="DVI185" s="31"/>
      <c r="DVJ185" s="31"/>
      <c r="DVK185" s="31"/>
      <c r="DVL185" s="31"/>
      <c r="DVM185" s="31"/>
      <c r="DVN185" s="31"/>
      <c r="DVO185" s="31"/>
      <c r="DVP185" s="31"/>
      <c r="DVQ185" s="31"/>
      <c r="DVR185" s="31"/>
      <c r="DVS185" s="31"/>
      <c r="DVT185" s="31"/>
      <c r="DVU185" s="31"/>
      <c r="DVV185" s="31"/>
      <c r="DVW185" s="31"/>
      <c r="DVX185" s="31"/>
      <c r="DVY185" s="31"/>
      <c r="DVZ185" s="31"/>
      <c r="DWA185" s="31"/>
      <c r="DWB185" s="31"/>
      <c r="DWC185" s="31"/>
      <c r="DWD185" s="31"/>
      <c r="DWE185" s="31"/>
      <c r="DWF185" s="31"/>
      <c r="DWG185" s="31"/>
      <c r="DWH185" s="31"/>
      <c r="DWI185" s="31"/>
      <c r="DWJ185" s="31"/>
      <c r="DWK185" s="31"/>
      <c r="DWL185" s="31"/>
      <c r="DWM185" s="31"/>
      <c r="DWN185" s="31"/>
      <c r="DWO185" s="31"/>
      <c r="DWP185" s="31"/>
      <c r="DWQ185" s="31"/>
      <c r="DWR185" s="31"/>
      <c r="DWS185" s="31"/>
      <c r="DWT185" s="31"/>
      <c r="DWU185" s="31"/>
      <c r="DWV185" s="31"/>
      <c r="DWW185" s="31"/>
      <c r="DWX185" s="31"/>
      <c r="DWY185" s="31"/>
      <c r="DWZ185" s="31"/>
      <c r="DXA185" s="31"/>
      <c r="DXB185" s="31"/>
      <c r="DXC185" s="31"/>
      <c r="DXD185" s="31"/>
      <c r="DXE185" s="31"/>
      <c r="DXF185" s="31"/>
      <c r="DXG185" s="31"/>
      <c r="DXH185" s="31"/>
      <c r="DXI185" s="31"/>
      <c r="DXJ185" s="31"/>
      <c r="DXK185" s="31"/>
      <c r="DXL185" s="31"/>
      <c r="DXM185" s="31"/>
      <c r="DXN185" s="31"/>
      <c r="DXO185" s="31"/>
      <c r="DXP185" s="31"/>
      <c r="DXQ185" s="31"/>
      <c r="DXR185" s="31"/>
      <c r="DXS185" s="31"/>
      <c r="DXT185" s="31"/>
      <c r="DXU185" s="31"/>
      <c r="DXV185" s="31"/>
      <c r="DXW185" s="31"/>
      <c r="DXX185" s="31"/>
      <c r="DXY185" s="31"/>
      <c r="DXZ185" s="31"/>
      <c r="DYA185" s="31"/>
      <c r="DYB185" s="31"/>
      <c r="DYC185" s="31"/>
      <c r="DYD185" s="31"/>
      <c r="DYE185" s="31"/>
      <c r="DYF185" s="31"/>
      <c r="DYG185" s="31"/>
      <c r="DYH185" s="31"/>
      <c r="DYI185" s="31"/>
      <c r="DYJ185" s="31"/>
      <c r="DYK185" s="31"/>
      <c r="DYL185" s="31"/>
      <c r="DYM185" s="31"/>
      <c r="DYN185" s="31"/>
      <c r="DYO185" s="31"/>
      <c r="DYP185" s="31"/>
      <c r="DYQ185" s="31"/>
      <c r="DYR185" s="31"/>
      <c r="DYS185" s="31"/>
      <c r="DYT185" s="31"/>
      <c r="DYU185" s="31"/>
      <c r="DYV185" s="31"/>
      <c r="DYW185" s="31"/>
      <c r="DYX185" s="31"/>
      <c r="DYY185" s="31"/>
      <c r="DYZ185" s="31"/>
      <c r="DZA185" s="31"/>
      <c r="DZB185" s="31"/>
      <c r="DZC185" s="31"/>
      <c r="DZD185" s="31"/>
      <c r="DZE185" s="31"/>
      <c r="DZF185" s="31"/>
      <c r="DZG185" s="31"/>
      <c r="DZH185" s="31"/>
      <c r="DZI185" s="31"/>
      <c r="DZJ185" s="31"/>
      <c r="DZK185" s="31"/>
      <c r="DZL185" s="31"/>
      <c r="DZM185" s="31"/>
      <c r="DZN185" s="31"/>
      <c r="DZO185" s="31"/>
      <c r="DZP185" s="31"/>
      <c r="DZQ185" s="31"/>
      <c r="DZR185" s="31"/>
      <c r="DZS185" s="31"/>
      <c r="DZT185" s="31"/>
      <c r="DZU185" s="31"/>
      <c r="DZV185" s="31"/>
      <c r="DZW185" s="31"/>
      <c r="DZX185" s="31"/>
      <c r="DZY185" s="31"/>
      <c r="DZZ185" s="31"/>
      <c r="EAA185" s="31"/>
      <c r="EAB185" s="31"/>
      <c r="EAC185" s="31"/>
      <c r="EAD185" s="31"/>
      <c r="EAE185" s="31"/>
      <c r="EAF185" s="31"/>
      <c r="EAG185" s="31"/>
      <c r="EAH185" s="31"/>
      <c r="EAI185" s="31"/>
      <c r="EAJ185" s="31"/>
      <c r="EAK185" s="31"/>
      <c r="EAL185" s="31"/>
      <c r="EAM185" s="31"/>
      <c r="EAN185" s="31"/>
      <c r="EAO185" s="31"/>
      <c r="EAP185" s="31"/>
      <c r="EAQ185" s="31"/>
      <c r="EAR185" s="31"/>
      <c r="EAS185" s="31"/>
      <c r="EAT185" s="31"/>
      <c r="EAU185" s="31"/>
      <c r="EAV185" s="31"/>
      <c r="EAW185" s="31"/>
      <c r="EAX185" s="31"/>
      <c r="EAY185" s="31"/>
      <c r="EAZ185" s="31"/>
      <c r="EBA185" s="31"/>
      <c r="EBB185" s="31"/>
      <c r="EBC185" s="31"/>
      <c r="EBD185" s="31"/>
      <c r="EBE185" s="31"/>
      <c r="EBF185" s="31"/>
      <c r="EBG185" s="31"/>
      <c r="EBH185" s="31"/>
      <c r="EBI185" s="31"/>
      <c r="EBJ185" s="31"/>
      <c r="EBK185" s="31"/>
      <c r="EBL185" s="31"/>
      <c r="EBM185" s="31"/>
      <c r="EBN185" s="31"/>
      <c r="EBO185" s="31"/>
      <c r="EBP185" s="31"/>
      <c r="EBQ185" s="31"/>
      <c r="EBR185" s="31"/>
      <c r="EBS185" s="31"/>
      <c r="EBT185" s="31"/>
      <c r="EBU185" s="31"/>
      <c r="EBV185" s="31"/>
      <c r="EBW185" s="31"/>
      <c r="EBX185" s="31"/>
      <c r="EBY185" s="31"/>
      <c r="EBZ185" s="31"/>
      <c r="ECA185" s="31"/>
      <c r="ECB185" s="31"/>
      <c r="ECC185" s="31"/>
      <c r="ECD185" s="31"/>
      <c r="ECE185" s="31"/>
      <c r="ECF185" s="31"/>
      <c r="ECG185" s="31"/>
      <c r="ECH185" s="31"/>
      <c r="ECI185" s="31"/>
      <c r="ECJ185" s="31"/>
      <c r="ECK185" s="31"/>
      <c r="ECL185" s="31"/>
      <c r="ECM185" s="31"/>
      <c r="ECN185" s="31"/>
      <c r="ECO185" s="31"/>
      <c r="ECP185" s="31"/>
      <c r="ECQ185" s="31"/>
      <c r="ECR185" s="31"/>
      <c r="ECS185" s="31"/>
      <c r="ECT185" s="31"/>
      <c r="ECU185" s="31"/>
      <c r="ECV185" s="31"/>
      <c r="ECW185" s="31"/>
      <c r="ECX185" s="31"/>
      <c r="ECY185" s="31"/>
      <c r="ECZ185" s="31"/>
      <c r="EDA185" s="31"/>
      <c r="EDB185" s="31"/>
      <c r="EDC185" s="31"/>
      <c r="EDD185" s="31"/>
      <c r="EDE185" s="31"/>
      <c r="EDF185" s="31"/>
      <c r="EDG185" s="31"/>
      <c r="EDH185" s="31"/>
      <c r="EDI185" s="31"/>
      <c r="EDJ185" s="31"/>
      <c r="EDK185" s="31"/>
      <c r="EDL185" s="31"/>
      <c r="EDM185" s="31"/>
      <c r="EDN185" s="31"/>
      <c r="EDO185" s="31"/>
      <c r="EDP185" s="31"/>
      <c r="EDQ185" s="31"/>
      <c r="EDR185" s="31"/>
      <c r="EDS185" s="31"/>
      <c r="EDT185" s="31"/>
      <c r="EDU185" s="31"/>
      <c r="EDV185" s="31"/>
      <c r="EDW185" s="31"/>
      <c r="EDX185" s="31"/>
      <c r="EDY185" s="31"/>
      <c r="EDZ185" s="31"/>
      <c r="EEA185" s="31"/>
      <c r="EEB185" s="31"/>
      <c r="EEC185" s="31"/>
      <c r="EED185" s="31"/>
      <c r="EEE185" s="31"/>
      <c r="EEF185" s="31"/>
      <c r="EEG185" s="31"/>
      <c r="EEH185" s="31"/>
      <c r="EEI185" s="31"/>
      <c r="EEJ185" s="31"/>
      <c r="EEK185" s="31"/>
      <c r="EEL185" s="31"/>
      <c r="EEM185" s="31"/>
      <c r="EEN185" s="31"/>
      <c r="EEO185" s="31"/>
      <c r="EEP185" s="31"/>
      <c r="EEQ185" s="31"/>
      <c r="EER185" s="31"/>
      <c r="EES185" s="31"/>
      <c r="EET185" s="31"/>
      <c r="EEU185" s="31"/>
      <c r="EEV185" s="31"/>
      <c r="EEW185" s="31"/>
      <c r="EEX185" s="31"/>
      <c r="EEY185" s="31"/>
      <c r="EEZ185" s="31"/>
      <c r="EFA185" s="31"/>
      <c r="EFB185" s="31"/>
      <c r="EFC185" s="31"/>
      <c r="EFD185" s="31"/>
      <c r="EFE185" s="31"/>
      <c r="EFF185" s="31"/>
      <c r="EFG185" s="31"/>
      <c r="EFH185" s="31"/>
      <c r="EFI185" s="31"/>
      <c r="EFJ185" s="31"/>
      <c r="EFK185" s="31"/>
      <c r="EFL185" s="31"/>
      <c r="EFM185" s="31"/>
      <c r="EFN185" s="31"/>
      <c r="EFO185" s="31"/>
      <c r="EFP185" s="31"/>
      <c r="EFQ185" s="31"/>
      <c r="EFR185" s="31"/>
      <c r="EFS185" s="31"/>
      <c r="EFT185" s="31"/>
      <c r="EFU185" s="31"/>
      <c r="EFV185" s="31"/>
      <c r="EFW185" s="31"/>
      <c r="EFX185" s="31"/>
      <c r="EFY185" s="31"/>
      <c r="EFZ185" s="31"/>
      <c r="EGA185" s="31"/>
      <c r="EGB185" s="31"/>
      <c r="EGC185" s="31"/>
      <c r="EGD185" s="31"/>
      <c r="EGE185" s="31"/>
      <c r="EGF185" s="31"/>
      <c r="EGG185" s="31"/>
      <c r="EGH185" s="31"/>
      <c r="EGI185" s="31"/>
      <c r="EGJ185" s="31"/>
      <c r="EGK185" s="31"/>
      <c r="EGL185" s="31"/>
      <c r="EGM185" s="31"/>
      <c r="EGN185" s="31"/>
      <c r="EGO185" s="31"/>
      <c r="EGP185" s="31"/>
      <c r="EGQ185" s="31"/>
      <c r="EGR185" s="31"/>
      <c r="EGS185" s="31"/>
      <c r="EGT185" s="31"/>
      <c r="EGU185" s="31"/>
      <c r="EGV185" s="31"/>
      <c r="EGW185" s="31"/>
      <c r="EGX185" s="31"/>
      <c r="EGY185" s="31"/>
      <c r="EGZ185" s="31"/>
      <c r="EHA185" s="31"/>
      <c r="EHB185" s="31"/>
      <c r="EHC185" s="31"/>
      <c r="EHD185" s="31"/>
      <c r="EHE185" s="31"/>
      <c r="EHF185" s="31"/>
      <c r="EHG185" s="31"/>
      <c r="EHH185" s="31"/>
      <c r="EHI185" s="31"/>
      <c r="EHJ185" s="31"/>
      <c r="EHK185" s="31"/>
      <c r="EHL185" s="31"/>
      <c r="EHM185" s="31"/>
      <c r="EHN185" s="31"/>
      <c r="EHO185" s="31"/>
      <c r="EHP185" s="31"/>
      <c r="EHQ185" s="31"/>
      <c r="EHR185" s="31"/>
      <c r="EHS185" s="31"/>
      <c r="EHT185" s="31"/>
      <c r="EHU185" s="31"/>
      <c r="EHV185" s="31"/>
      <c r="EHW185" s="31"/>
      <c r="EHX185" s="31"/>
      <c r="EHY185" s="31"/>
      <c r="EHZ185" s="31"/>
      <c r="EIA185" s="31"/>
      <c r="EIB185" s="31"/>
      <c r="EIC185" s="31"/>
      <c r="EID185" s="31"/>
      <c r="EIE185" s="31"/>
      <c r="EIF185" s="31"/>
      <c r="EIG185" s="31"/>
      <c r="EIH185" s="31"/>
      <c r="EII185" s="31"/>
      <c r="EIJ185" s="31"/>
      <c r="EIK185" s="31"/>
      <c r="EIL185" s="31"/>
      <c r="EIM185" s="31"/>
      <c r="EIN185" s="31"/>
      <c r="EIO185" s="31"/>
      <c r="EIP185" s="31"/>
      <c r="EIQ185" s="31"/>
      <c r="EIR185" s="31"/>
      <c r="EIS185" s="31"/>
      <c r="EIT185" s="31"/>
      <c r="EIU185" s="31"/>
      <c r="EIV185" s="31"/>
      <c r="EIW185" s="31"/>
      <c r="EIX185" s="31"/>
      <c r="EIY185" s="31"/>
      <c r="EIZ185" s="31"/>
      <c r="EJA185" s="31"/>
      <c r="EJB185" s="31"/>
      <c r="EJC185" s="31"/>
      <c r="EJD185" s="31"/>
      <c r="EJE185" s="31"/>
      <c r="EJF185" s="31"/>
      <c r="EJG185" s="31"/>
      <c r="EJH185" s="31"/>
      <c r="EJI185" s="31"/>
      <c r="EJJ185" s="31"/>
      <c r="EJK185" s="31"/>
      <c r="EJL185" s="31"/>
      <c r="EJM185" s="31"/>
      <c r="EJN185" s="31"/>
      <c r="EJO185" s="31"/>
      <c r="EJP185" s="31"/>
      <c r="EJQ185" s="31"/>
      <c r="EJR185" s="31"/>
      <c r="EJS185" s="31"/>
      <c r="EJT185" s="31"/>
      <c r="EJU185" s="31"/>
      <c r="EJV185" s="31"/>
      <c r="EJW185" s="31"/>
      <c r="EJX185" s="31"/>
      <c r="EJY185" s="31"/>
      <c r="EJZ185" s="31"/>
      <c r="EKA185" s="31"/>
      <c r="EKB185" s="31"/>
      <c r="EKC185" s="31"/>
      <c r="EKD185" s="31"/>
      <c r="EKE185" s="31"/>
      <c r="EKF185" s="31"/>
      <c r="EKG185" s="31"/>
      <c r="EKH185" s="31"/>
      <c r="EKI185" s="31"/>
      <c r="EKJ185" s="31"/>
      <c r="EKK185" s="31"/>
      <c r="EKL185" s="31"/>
      <c r="EKM185" s="31"/>
      <c r="EKN185" s="31"/>
      <c r="EKO185" s="31"/>
      <c r="EKP185" s="31"/>
      <c r="EKQ185" s="31"/>
      <c r="EKR185" s="31"/>
      <c r="EKS185" s="31"/>
      <c r="EKT185" s="31"/>
      <c r="EKU185" s="31"/>
      <c r="EKV185" s="31"/>
      <c r="EKW185" s="31"/>
      <c r="EKX185" s="31"/>
      <c r="EKY185" s="31"/>
      <c r="EKZ185" s="31"/>
      <c r="ELA185" s="31"/>
      <c r="ELB185" s="31"/>
      <c r="ELC185" s="31"/>
      <c r="ELD185" s="31"/>
      <c r="ELE185" s="31"/>
      <c r="ELF185" s="31"/>
      <c r="ELG185" s="31"/>
      <c r="ELH185" s="31"/>
      <c r="ELI185" s="31"/>
      <c r="ELJ185" s="31"/>
      <c r="ELK185" s="31"/>
      <c r="ELL185" s="31"/>
      <c r="ELM185" s="31"/>
      <c r="ELN185" s="31"/>
      <c r="ELO185" s="31"/>
      <c r="ELP185" s="31"/>
      <c r="ELQ185" s="31"/>
      <c r="ELR185" s="31"/>
      <c r="ELS185" s="31"/>
      <c r="ELT185" s="31"/>
      <c r="ELU185" s="31"/>
      <c r="ELV185" s="31"/>
      <c r="ELW185" s="31"/>
      <c r="ELX185" s="31"/>
      <c r="ELY185" s="31"/>
      <c r="ELZ185" s="31"/>
      <c r="EMA185" s="31"/>
      <c r="EMB185" s="31"/>
      <c r="EMC185" s="31"/>
      <c r="EMD185" s="31"/>
      <c r="EME185" s="31"/>
      <c r="EMF185" s="31"/>
      <c r="EMG185" s="31"/>
      <c r="EMH185" s="31"/>
      <c r="EMI185" s="31"/>
      <c r="EMJ185" s="31"/>
      <c r="EMK185" s="31"/>
      <c r="EML185" s="31"/>
      <c r="EMM185" s="31"/>
      <c r="EMN185" s="31"/>
      <c r="EMO185" s="31"/>
      <c r="EMP185" s="31"/>
      <c r="EMQ185" s="31"/>
      <c r="EMR185" s="31"/>
      <c r="EMS185" s="31"/>
      <c r="EMT185" s="31"/>
      <c r="EMU185" s="31"/>
      <c r="EMV185" s="31"/>
      <c r="EMW185" s="31"/>
      <c r="EMX185" s="31"/>
      <c r="EMY185" s="31"/>
      <c r="EMZ185" s="31"/>
      <c r="ENA185" s="31"/>
      <c r="ENB185" s="31"/>
      <c r="ENC185" s="31"/>
      <c r="END185" s="31"/>
      <c r="ENE185" s="31"/>
      <c r="ENF185" s="31"/>
      <c r="ENG185" s="31"/>
      <c r="ENH185" s="31"/>
      <c r="ENI185" s="31"/>
      <c r="ENJ185" s="31"/>
      <c r="ENK185" s="31"/>
      <c r="ENL185" s="31"/>
      <c r="ENM185" s="31"/>
      <c r="ENN185" s="31"/>
      <c r="ENO185" s="31"/>
      <c r="ENP185" s="31"/>
      <c r="ENQ185" s="31"/>
      <c r="ENR185" s="31"/>
      <c r="ENS185" s="31"/>
      <c r="ENT185" s="31"/>
      <c r="ENU185" s="31"/>
      <c r="ENV185" s="31"/>
      <c r="ENW185" s="31"/>
      <c r="ENX185" s="31"/>
      <c r="ENY185" s="31"/>
      <c r="ENZ185" s="31"/>
      <c r="EOA185" s="31"/>
      <c r="EOB185" s="31"/>
      <c r="EOC185" s="31"/>
      <c r="EOD185" s="31"/>
      <c r="EOE185" s="31"/>
      <c r="EOF185" s="31"/>
      <c r="EOG185" s="31"/>
      <c r="EOH185" s="31"/>
      <c r="EOI185" s="31"/>
      <c r="EOJ185" s="31"/>
      <c r="EOK185" s="31"/>
      <c r="EOL185" s="31"/>
      <c r="EOM185" s="31"/>
      <c r="EON185" s="31"/>
      <c r="EOO185" s="31"/>
      <c r="EOP185" s="31"/>
      <c r="EOQ185" s="31"/>
      <c r="EOR185" s="31"/>
      <c r="EOS185" s="31"/>
      <c r="EOT185" s="31"/>
      <c r="EOU185" s="31"/>
      <c r="EOV185" s="31"/>
      <c r="EOW185" s="31"/>
      <c r="EOX185" s="31"/>
      <c r="EOY185" s="31"/>
      <c r="EOZ185" s="31"/>
      <c r="EPA185" s="31"/>
      <c r="EPB185" s="31"/>
      <c r="EPC185" s="31"/>
      <c r="EPD185" s="31"/>
      <c r="EPE185" s="31"/>
      <c r="EPF185" s="31"/>
      <c r="EPG185" s="31"/>
      <c r="EPH185" s="31"/>
      <c r="EPI185" s="31"/>
      <c r="EPJ185" s="31"/>
      <c r="EPK185" s="31"/>
      <c r="EPL185" s="31"/>
      <c r="EPM185" s="31"/>
      <c r="EPN185" s="31"/>
      <c r="EPO185" s="31"/>
      <c r="EPP185" s="31"/>
      <c r="EPQ185" s="31"/>
      <c r="EPR185" s="31"/>
      <c r="EPS185" s="31"/>
      <c r="EPT185" s="31"/>
      <c r="EPU185" s="31"/>
      <c r="EPV185" s="31"/>
      <c r="EPW185" s="31"/>
      <c r="EPX185" s="31"/>
      <c r="EPY185" s="31"/>
      <c r="EPZ185" s="31"/>
      <c r="EQA185" s="31"/>
      <c r="EQB185" s="31"/>
      <c r="EQC185" s="31"/>
      <c r="EQD185" s="31"/>
      <c r="EQE185" s="31"/>
      <c r="EQF185" s="31"/>
      <c r="EQG185" s="31"/>
      <c r="EQH185" s="31"/>
      <c r="EQI185" s="31"/>
      <c r="EQJ185" s="31"/>
      <c r="EQK185" s="31"/>
      <c r="EQL185" s="31"/>
      <c r="EQM185" s="31"/>
      <c r="EQN185" s="31"/>
      <c r="EQO185" s="31"/>
      <c r="EQP185" s="31"/>
      <c r="EQQ185" s="31"/>
      <c r="EQR185" s="31"/>
      <c r="EQS185" s="31"/>
      <c r="EQT185" s="31"/>
      <c r="EQU185" s="31"/>
      <c r="EQV185" s="31"/>
      <c r="EQW185" s="31"/>
      <c r="EQX185" s="31"/>
      <c r="EQY185" s="31"/>
      <c r="EQZ185" s="31"/>
      <c r="ERA185" s="31"/>
      <c r="ERB185" s="31"/>
      <c r="ERC185" s="31"/>
      <c r="ERD185" s="31"/>
      <c r="ERE185" s="31"/>
      <c r="ERF185" s="31"/>
      <c r="ERG185" s="31"/>
      <c r="ERH185" s="31"/>
      <c r="ERI185" s="31"/>
      <c r="ERJ185" s="31"/>
      <c r="ERK185" s="31"/>
      <c r="ERL185" s="31"/>
      <c r="ERM185" s="31"/>
      <c r="ERN185" s="31"/>
      <c r="ERO185" s="31"/>
      <c r="ERP185" s="31"/>
      <c r="ERQ185" s="31"/>
      <c r="ERR185" s="31"/>
      <c r="ERS185" s="31"/>
      <c r="ERT185" s="31"/>
      <c r="ERU185" s="31"/>
      <c r="ERV185" s="31"/>
      <c r="ERW185" s="31"/>
      <c r="ERX185" s="31"/>
      <c r="ERY185" s="31"/>
      <c r="ERZ185" s="31"/>
      <c r="ESA185" s="31"/>
      <c r="ESB185" s="31"/>
      <c r="ESC185" s="31"/>
      <c r="ESD185" s="31"/>
      <c r="ESE185" s="31"/>
      <c r="ESF185" s="31"/>
      <c r="ESG185" s="31"/>
      <c r="ESH185" s="31"/>
      <c r="ESI185" s="31"/>
      <c r="ESJ185" s="31"/>
      <c r="ESK185" s="31"/>
      <c r="ESL185" s="31"/>
      <c r="ESM185" s="31"/>
      <c r="ESN185" s="31"/>
      <c r="ESO185" s="31"/>
      <c r="ESP185" s="31"/>
      <c r="ESQ185" s="31"/>
      <c r="ESR185" s="31"/>
      <c r="ESS185" s="31"/>
      <c r="EST185" s="31"/>
      <c r="ESU185" s="31"/>
      <c r="ESV185" s="31"/>
      <c r="ESW185" s="31"/>
      <c r="ESX185" s="31"/>
      <c r="ESY185" s="31"/>
      <c r="ESZ185" s="31"/>
      <c r="ETA185" s="31"/>
      <c r="ETB185" s="31"/>
      <c r="ETC185" s="31"/>
      <c r="ETD185" s="31"/>
      <c r="ETE185" s="31"/>
      <c r="ETF185" s="31"/>
      <c r="ETG185" s="31"/>
      <c r="ETH185" s="31"/>
      <c r="ETI185" s="31"/>
      <c r="ETJ185" s="31"/>
      <c r="ETK185" s="31"/>
      <c r="ETL185" s="31"/>
      <c r="ETM185" s="31"/>
      <c r="ETN185" s="31"/>
      <c r="ETO185" s="31"/>
      <c r="ETP185" s="31"/>
      <c r="ETQ185" s="31"/>
      <c r="ETR185" s="31"/>
      <c r="ETS185" s="31"/>
      <c r="ETT185" s="31"/>
      <c r="ETU185" s="31"/>
      <c r="ETV185" s="31"/>
      <c r="ETW185" s="31"/>
      <c r="ETX185" s="31"/>
      <c r="ETY185" s="31"/>
      <c r="ETZ185" s="31"/>
      <c r="EUA185" s="31"/>
      <c r="EUB185" s="31"/>
      <c r="EUC185" s="31"/>
      <c r="EUD185" s="31"/>
      <c r="EUE185" s="31"/>
      <c r="EUF185" s="31"/>
      <c r="EUG185" s="31"/>
      <c r="EUH185" s="31"/>
      <c r="EUI185" s="31"/>
      <c r="EUJ185" s="31"/>
      <c r="EUK185" s="31"/>
      <c r="EUL185" s="31"/>
      <c r="EUM185" s="31"/>
      <c r="EUN185" s="31"/>
      <c r="EUO185" s="31"/>
      <c r="EUP185" s="31"/>
      <c r="EUQ185" s="31"/>
      <c r="EUR185" s="31"/>
      <c r="EUS185" s="31"/>
      <c r="EUT185" s="31"/>
      <c r="EUU185" s="31"/>
      <c r="EUV185" s="31"/>
      <c r="EUW185" s="31"/>
      <c r="EUX185" s="31"/>
      <c r="EUY185" s="31"/>
      <c r="EUZ185" s="31"/>
      <c r="EVA185" s="31"/>
      <c r="EVB185" s="31"/>
      <c r="EVC185" s="31"/>
      <c r="EVD185" s="31"/>
      <c r="EVE185" s="31"/>
      <c r="EVF185" s="31"/>
      <c r="EVG185" s="31"/>
      <c r="EVH185" s="31"/>
      <c r="EVI185" s="31"/>
      <c r="EVJ185" s="31"/>
      <c r="EVK185" s="31"/>
      <c r="EVL185" s="31"/>
      <c r="EVM185" s="31"/>
      <c r="EVN185" s="31"/>
      <c r="EVO185" s="31"/>
      <c r="EVP185" s="31"/>
      <c r="EVQ185" s="31"/>
      <c r="EVR185" s="31"/>
      <c r="EVS185" s="31"/>
      <c r="EVT185" s="31"/>
      <c r="EVU185" s="31"/>
      <c r="EVV185" s="31"/>
      <c r="EVW185" s="31"/>
      <c r="EVX185" s="31"/>
      <c r="EVY185" s="31"/>
      <c r="EVZ185" s="31"/>
      <c r="EWA185" s="31"/>
      <c r="EWB185" s="31"/>
      <c r="EWC185" s="31"/>
      <c r="EWD185" s="31"/>
      <c r="EWE185" s="31"/>
      <c r="EWF185" s="31"/>
      <c r="EWG185" s="31"/>
      <c r="EWH185" s="31"/>
      <c r="EWI185" s="31"/>
      <c r="EWJ185" s="31"/>
      <c r="EWK185" s="31"/>
      <c r="EWL185" s="31"/>
      <c r="EWM185" s="31"/>
      <c r="EWN185" s="31"/>
      <c r="EWO185" s="31"/>
      <c r="EWP185" s="31"/>
      <c r="EWQ185" s="31"/>
      <c r="EWR185" s="31"/>
      <c r="EWS185" s="31"/>
      <c r="EWT185" s="31"/>
      <c r="EWU185" s="31"/>
      <c r="EWV185" s="31"/>
      <c r="EWW185" s="31"/>
      <c r="EWX185" s="31"/>
      <c r="EWY185" s="31"/>
      <c r="EWZ185" s="31"/>
      <c r="EXA185" s="31"/>
      <c r="EXB185" s="31"/>
      <c r="EXC185" s="31"/>
      <c r="EXD185" s="31"/>
      <c r="EXE185" s="31"/>
      <c r="EXF185" s="31"/>
      <c r="EXG185" s="31"/>
      <c r="EXH185" s="31"/>
      <c r="EXI185" s="31"/>
      <c r="EXJ185" s="31"/>
      <c r="EXK185" s="31"/>
      <c r="EXL185" s="31"/>
      <c r="EXM185" s="31"/>
      <c r="EXN185" s="31"/>
      <c r="EXO185" s="31"/>
      <c r="EXP185" s="31"/>
      <c r="EXQ185" s="31"/>
      <c r="EXR185" s="31"/>
      <c r="EXS185" s="31"/>
      <c r="EXT185" s="31"/>
      <c r="EXU185" s="31"/>
      <c r="EXV185" s="31"/>
      <c r="EXW185" s="31"/>
      <c r="EXX185" s="31"/>
      <c r="EXY185" s="31"/>
      <c r="EXZ185" s="31"/>
      <c r="EYA185" s="31"/>
      <c r="EYB185" s="31"/>
      <c r="EYC185" s="31"/>
      <c r="EYD185" s="31"/>
      <c r="EYE185" s="31"/>
      <c r="EYF185" s="31"/>
      <c r="EYG185" s="31"/>
      <c r="EYH185" s="31"/>
      <c r="EYI185" s="31"/>
      <c r="EYJ185" s="31"/>
      <c r="EYK185" s="31"/>
      <c r="EYL185" s="31"/>
      <c r="EYM185" s="31"/>
      <c r="EYN185" s="31"/>
      <c r="EYO185" s="31"/>
      <c r="EYP185" s="31"/>
      <c r="EYQ185" s="31"/>
      <c r="EYR185" s="31"/>
      <c r="EYS185" s="31"/>
      <c r="EYT185" s="31"/>
      <c r="EYU185" s="31"/>
      <c r="EYV185" s="31"/>
      <c r="EYW185" s="31"/>
      <c r="EYX185" s="31"/>
      <c r="EYY185" s="31"/>
      <c r="EYZ185" s="31"/>
      <c r="EZA185" s="31"/>
      <c r="EZB185" s="31"/>
      <c r="EZC185" s="31"/>
      <c r="EZD185" s="31"/>
      <c r="EZE185" s="31"/>
      <c r="EZF185" s="31"/>
      <c r="EZG185" s="31"/>
      <c r="EZH185" s="31"/>
      <c r="EZI185" s="31"/>
      <c r="EZJ185" s="31"/>
      <c r="EZK185" s="31"/>
      <c r="EZL185" s="31"/>
      <c r="EZM185" s="31"/>
      <c r="EZN185" s="31"/>
      <c r="EZO185" s="31"/>
      <c r="EZP185" s="31"/>
      <c r="EZQ185" s="31"/>
      <c r="EZR185" s="31"/>
      <c r="EZS185" s="31"/>
      <c r="EZT185" s="31"/>
      <c r="EZU185" s="31"/>
      <c r="EZV185" s="31"/>
      <c r="EZW185" s="31"/>
      <c r="EZX185" s="31"/>
      <c r="EZY185" s="31"/>
      <c r="EZZ185" s="31"/>
      <c r="FAA185" s="31"/>
      <c r="FAB185" s="31"/>
      <c r="FAC185" s="31"/>
      <c r="FAD185" s="31"/>
      <c r="FAE185" s="31"/>
      <c r="FAF185" s="31"/>
      <c r="FAG185" s="31"/>
      <c r="FAH185" s="31"/>
      <c r="FAI185" s="31"/>
      <c r="FAJ185" s="31"/>
      <c r="FAK185" s="31"/>
      <c r="FAL185" s="31"/>
      <c r="FAM185" s="31"/>
      <c r="FAN185" s="31"/>
      <c r="FAO185" s="31"/>
      <c r="FAP185" s="31"/>
      <c r="FAQ185" s="31"/>
      <c r="FAR185" s="31"/>
      <c r="FAS185" s="31"/>
      <c r="FAT185" s="31"/>
      <c r="FAU185" s="31"/>
      <c r="FAV185" s="31"/>
      <c r="FAW185" s="31"/>
      <c r="FAX185" s="31"/>
      <c r="FAY185" s="31"/>
      <c r="FAZ185" s="31"/>
      <c r="FBA185" s="31"/>
      <c r="FBB185" s="31"/>
      <c r="FBC185" s="31"/>
      <c r="FBD185" s="31"/>
      <c r="FBE185" s="31"/>
      <c r="FBF185" s="31"/>
      <c r="FBG185" s="31"/>
      <c r="FBH185" s="31"/>
      <c r="FBI185" s="31"/>
      <c r="FBJ185" s="31"/>
      <c r="FBK185" s="31"/>
      <c r="FBL185" s="31"/>
      <c r="FBM185" s="31"/>
      <c r="FBN185" s="31"/>
      <c r="FBO185" s="31"/>
      <c r="FBP185" s="31"/>
      <c r="FBQ185" s="31"/>
      <c r="FBR185" s="31"/>
      <c r="FBS185" s="31"/>
      <c r="FBT185" s="31"/>
      <c r="FBU185" s="31"/>
      <c r="FBV185" s="31"/>
      <c r="FBW185" s="31"/>
      <c r="FBX185" s="31"/>
      <c r="FBY185" s="31"/>
      <c r="FBZ185" s="31"/>
      <c r="FCA185" s="31"/>
      <c r="FCB185" s="31"/>
      <c r="FCC185" s="31"/>
      <c r="FCD185" s="31"/>
      <c r="FCE185" s="31"/>
      <c r="FCF185" s="31"/>
      <c r="FCG185" s="31"/>
      <c r="FCH185" s="31"/>
      <c r="FCI185" s="31"/>
      <c r="FCJ185" s="31"/>
      <c r="FCK185" s="31"/>
      <c r="FCL185" s="31"/>
      <c r="FCM185" s="31"/>
      <c r="FCN185" s="31"/>
      <c r="FCO185" s="31"/>
      <c r="FCP185" s="31"/>
      <c r="FCQ185" s="31"/>
      <c r="FCR185" s="31"/>
      <c r="FCS185" s="31"/>
      <c r="FCT185" s="31"/>
      <c r="FCU185" s="31"/>
      <c r="FCV185" s="31"/>
      <c r="FCW185" s="31"/>
      <c r="FCX185" s="31"/>
      <c r="FCY185" s="31"/>
      <c r="FCZ185" s="31"/>
      <c r="FDA185" s="31"/>
      <c r="FDB185" s="31"/>
      <c r="FDC185" s="31"/>
      <c r="FDD185" s="31"/>
      <c r="FDE185" s="31"/>
      <c r="FDF185" s="31"/>
      <c r="FDG185" s="31"/>
      <c r="FDH185" s="31"/>
      <c r="FDI185" s="31"/>
      <c r="FDJ185" s="31"/>
      <c r="FDK185" s="31"/>
      <c r="FDL185" s="31"/>
      <c r="FDM185" s="31"/>
      <c r="FDN185" s="31"/>
      <c r="FDO185" s="31"/>
      <c r="FDP185" s="31"/>
      <c r="FDQ185" s="31"/>
      <c r="FDR185" s="31"/>
      <c r="FDS185" s="31"/>
      <c r="FDT185" s="31"/>
      <c r="FDU185" s="31"/>
      <c r="FDV185" s="31"/>
      <c r="FDW185" s="31"/>
      <c r="FDX185" s="31"/>
      <c r="FDY185" s="31"/>
      <c r="FDZ185" s="31"/>
      <c r="FEA185" s="31"/>
      <c r="FEB185" s="31"/>
      <c r="FEC185" s="31"/>
      <c r="FED185" s="31"/>
      <c r="FEE185" s="31"/>
      <c r="FEF185" s="31"/>
      <c r="FEG185" s="31"/>
      <c r="FEH185" s="31"/>
      <c r="FEI185" s="31"/>
      <c r="FEJ185" s="31"/>
      <c r="FEK185" s="31"/>
      <c r="FEL185" s="31"/>
      <c r="FEM185" s="31"/>
      <c r="FEN185" s="31"/>
      <c r="FEO185" s="31"/>
      <c r="FEP185" s="31"/>
      <c r="FEQ185" s="31"/>
      <c r="FER185" s="31"/>
      <c r="FES185" s="31"/>
      <c r="FET185" s="31"/>
      <c r="FEU185" s="31"/>
      <c r="FEV185" s="31"/>
      <c r="FEW185" s="31"/>
      <c r="FEX185" s="31"/>
      <c r="FEY185" s="31"/>
      <c r="FEZ185" s="31"/>
      <c r="FFA185" s="31"/>
      <c r="FFB185" s="31"/>
      <c r="FFC185" s="31"/>
      <c r="FFD185" s="31"/>
      <c r="FFE185" s="31"/>
      <c r="FFF185" s="31"/>
      <c r="FFG185" s="31"/>
      <c r="FFH185" s="31"/>
      <c r="FFI185" s="31"/>
      <c r="FFJ185" s="31"/>
      <c r="FFK185" s="31"/>
      <c r="FFL185" s="31"/>
      <c r="FFM185" s="31"/>
      <c r="FFN185" s="31"/>
      <c r="FFO185" s="31"/>
      <c r="FFP185" s="31"/>
      <c r="FFQ185" s="31"/>
      <c r="FFR185" s="31"/>
      <c r="FFS185" s="31"/>
      <c r="FFT185" s="31"/>
      <c r="FFU185" s="31"/>
      <c r="FFV185" s="31"/>
      <c r="FFW185" s="31"/>
      <c r="FFX185" s="31"/>
      <c r="FFY185" s="31"/>
      <c r="FFZ185" s="31"/>
      <c r="FGA185" s="31"/>
      <c r="FGB185" s="31"/>
      <c r="FGC185" s="31"/>
      <c r="FGD185" s="31"/>
      <c r="FGE185" s="31"/>
      <c r="FGF185" s="31"/>
      <c r="FGG185" s="31"/>
      <c r="FGH185" s="31"/>
      <c r="FGI185" s="31"/>
      <c r="FGJ185" s="31"/>
      <c r="FGK185" s="31"/>
      <c r="FGL185" s="31"/>
      <c r="FGM185" s="31"/>
      <c r="FGN185" s="31"/>
      <c r="FGO185" s="31"/>
      <c r="FGP185" s="31"/>
      <c r="FGQ185" s="31"/>
      <c r="FGR185" s="31"/>
      <c r="FGS185" s="31"/>
      <c r="FGT185" s="31"/>
      <c r="FGU185" s="31"/>
      <c r="FGV185" s="31"/>
      <c r="FGW185" s="31"/>
      <c r="FGX185" s="31"/>
      <c r="FGY185" s="31"/>
      <c r="FGZ185" s="31"/>
      <c r="FHA185" s="31"/>
      <c r="FHB185" s="31"/>
      <c r="FHC185" s="31"/>
      <c r="FHD185" s="31"/>
      <c r="FHE185" s="31"/>
      <c r="FHF185" s="31"/>
      <c r="FHG185" s="31"/>
      <c r="FHH185" s="31"/>
      <c r="FHI185" s="31"/>
      <c r="FHJ185" s="31"/>
      <c r="FHK185" s="31"/>
      <c r="FHL185" s="31"/>
      <c r="FHM185" s="31"/>
      <c r="FHN185" s="31"/>
      <c r="FHO185" s="31"/>
      <c r="FHP185" s="31"/>
      <c r="FHQ185" s="31"/>
      <c r="FHR185" s="31"/>
      <c r="FHS185" s="31"/>
      <c r="FHT185" s="31"/>
      <c r="FHU185" s="31"/>
      <c r="FHV185" s="31"/>
      <c r="FHW185" s="31"/>
      <c r="FHX185" s="31"/>
      <c r="FHY185" s="31"/>
      <c r="FHZ185" s="31"/>
      <c r="FIA185" s="31"/>
      <c r="FIB185" s="31"/>
      <c r="FIC185" s="31"/>
      <c r="FID185" s="31"/>
      <c r="FIE185" s="31"/>
      <c r="FIF185" s="31"/>
      <c r="FIG185" s="31"/>
      <c r="FIH185" s="31"/>
      <c r="FII185" s="31"/>
      <c r="FIJ185" s="31"/>
      <c r="FIK185" s="31"/>
      <c r="FIL185" s="31"/>
      <c r="FIM185" s="31"/>
      <c r="FIN185" s="31"/>
      <c r="FIO185" s="31"/>
      <c r="FIP185" s="31"/>
      <c r="FIQ185" s="31"/>
      <c r="FIR185" s="31"/>
      <c r="FIS185" s="31"/>
      <c r="FIT185" s="31"/>
      <c r="FIU185" s="31"/>
      <c r="FIV185" s="31"/>
      <c r="FIW185" s="31"/>
      <c r="FIX185" s="31"/>
      <c r="FIY185" s="31"/>
      <c r="FIZ185" s="31"/>
      <c r="FJA185" s="31"/>
      <c r="FJB185" s="31"/>
      <c r="FJC185" s="31"/>
      <c r="FJD185" s="31"/>
      <c r="FJE185" s="31"/>
      <c r="FJF185" s="31"/>
      <c r="FJG185" s="31"/>
      <c r="FJH185" s="31"/>
      <c r="FJI185" s="31"/>
      <c r="FJJ185" s="31"/>
      <c r="FJK185" s="31"/>
      <c r="FJL185" s="31"/>
      <c r="FJM185" s="31"/>
      <c r="FJN185" s="31"/>
      <c r="FJO185" s="31"/>
      <c r="FJP185" s="31"/>
      <c r="FJQ185" s="31"/>
      <c r="FJR185" s="31"/>
      <c r="FJS185" s="31"/>
      <c r="FJT185" s="31"/>
      <c r="FJU185" s="31"/>
      <c r="FJV185" s="31"/>
      <c r="FJW185" s="31"/>
      <c r="FJX185" s="31"/>
      <c r="FJY185" s="31"/>
      <c r="FJZ185" s="31"/>
      <c r="FKA185" s="31"/>
      <c r="FKB185" s="31"/>
      <c r="FKC185" s="31"/>
      <c r="FKD185" s="31"/>
      <c r="FKE185" s="31"/>
      <c r="FKF185" s="31"/>
      <c r="FKG185" s="31"/>
      <c r="FKH185" s="31"/>
      <c r="FKI185" s="31"/>
      <c r="FKJ185" s="31"/>
      <c r="FKK185" s="31"/>
      <c r="FKL185" s="31"/>
      <c r="FKM185" s="31"/>
      <c r="FKN185" s="31"/>
      <c r="FKO185" s="31"/>
      <c r="FKP185" s="31"/>
      <c r="FKQ185" s="31"/>
      <c r="FKR185" s="31"/>
      <c r="FKS185" s="31"/>
      <c r="FKT185" s="31"/>
      <c r="FKU185" s="31"/>
      <c r="FKV185" s="31"/>
      <c r="FKW185" s="31"/>
      <c r="FKX185" s="31"/>
      <c r="FKY185" s="31"/>
      <c r="FKZ185" s="31"/>
      <c r="FLA185" s="31"/>
      <c r="FLB185" s="31"/>
      <c r="FLC185" s="31"/>
      <c r="FLD185" s="31"/>
      <c r="FLE185" s="31"/>
      <c r="FLF185" s="31"/>
      <c r="FLG185" s="31"/>
      <c r="FLH185" s="31"/>
      <c r="FLI185" s="31"/>
      <c r="FLJ185" s="31"/>
      <c r="FLK185" s="31"/>
      <c r="FLL185" s="31"/>
      <c r="FLM185" s="31"/>
      <c r="FLN185" s="31"/>
      <c r="FLO185" s="31"/>
      <c r="FLP185" s="31"/>
      <c r="FLQ185" s="31"/>
      <c r="FLR185" s="31"/>
      <c r="FLS185" s="31"/>
      <c r="FLT185" s="31"/>
      <c r="FLU185" s="31"/>
      <c r="FLV185" s="31"/>
      <c r="FLW185" s="31"/>
      <c r="FLX185" s="31"/>
      <c r="FLY185" s="31"/>
      <c r="FLZ185" s="31"/>
      <c r="FMA185" s="31"/>
      <c r="FMB185" s="31"/>
      <c r="FMC185" s="31"/>
      <c r="FMD185" s="31"/>
      <c r="FME185" s="31"/>
      <c r="FMF185" s="31"/>
      <c r="FMG185" s="31"/>
      <c r="FMH185" s="31"/>
      <c r="FMI185" s="31"/>
      <c r="FMJ185" s="31"/>
      <c r="FMK185" s="31"/>
      <c r="FML185" s="31"/>
      <c r="FMM185" s="31"/>
      <c r="FMN185" s="31"/>
      <c r="FMO185" s="31"/>
      <c r="FMP185" s="31"/>
      <c r="FMQ185" s="31"/>
      <c r="FMR185" s="31"/>
      <c r="FMS185" s="31"/>
      <c r="FMT185" s="31"/>
      <c r="FMU185" s="31"/>
      <c r="FMV185" s="31"/>
      <c r="FMW185" s="31"/>
      <c r="FMX185" s="31"/>
      <c r="FMY185" s="31"/>
      <c r="FMZ185" s="31"/>
      <c r="FNA185" s="31"/>
      <c r="FNB185" s="31"/>
      <c r="FNC185" s="31"/>
      <c r="FND185" s="31"/>
      <c r="FNE185" s="31"/>
      <c r="FNF185" s="31"/>
      <c r="FNG185" s="31"/>
      <c r="FNH185" s="31"/>
      <c r="FNI185" s="31"/>
      <c r="FNJ185" s="31"/>
      <c r="FNK185" s="31"/>
      <c r="FNL185" s="31"/>
      <c r="FNM185" s="31"/>
      <c r="FNN185" s="31"/>
      <c r="FNO185" s="31"/>
      <c r="FNP185" s="31"/>
      <c r="FNQ185" s="31"/>
      <c r="FNR185" s="31"/>
      <c r="FNS185" s="31"/>
      <c r="FNT185" s="31"/>
      <c r="FNU185" s="31"/>
      <c r="FNV185" s="31"/>
      <c r="FNW185" s="31"/>
      <c r="FNX185" s="31"/>
      <c r="FNY185" s="31"/>
      <c r="FNZ185" s="31"/>
      <c r="FOA185" s="31"/>
      <c r="FOB185" s="31"/>
      <c r="FOC185" s="31"/>
      <c r="FOD185" s="31"/>
      <c r="FOE185" s="31"/>
      <c r="FOF185" s="31"/>
      <c r="FOG185" s="31"/>
      <c r="FOH185" s="31"/>
      <c r="FOI185" s="31"/>
      <c r="FOJ185" s="31"/>
      <c r="FOK185" s="31"/>
      <c r="FOL185" s="31"/>
      <c r="FOM185" s="31"/>
      <c r="FON185" s="31"/>
      <c r="FOO185" s="31"/>
      <c r="FOP185" s="31"/>
      <c r="FOQ185" s="31"/>
      <c r="FOR185" s="31"/>
      <c r="FOS185" s="31"/>
      <c r="FOT185" s="31"/>
      <c r="FOU185" s="31"/>
      <c r="FOV185" s="31"/>
      <c r="FOW185" s="31"/>
      <c r="FOX185" s="31"/>
      <c r="FOY185" s="31"/>
      <c r="FOZ185" s="31"/>
      <c r="FPA185" s="31"/>
      <c r="FPB185" s="31"/>
      <c r="FPC185" s="31"/>
      <c r="FPD185" s="31"/>
      <c r="FPE185" s="31"/>
      <c r="FPF185" s="31"/>
      <c r="FPG185" s="31"/>
      <c r="FPH185" s="31"/>
      <c r="FPI185" s="31"/>
      <c r="FPJ185" s="31"/>
      <c r="FPK185" s="31"/>
      <c r="FPL185" s="31"/>
      <c r="FPM185" s="31"/>
      <c r="FPN185" s="31"/>
      <c r="FPO185" s="31"/>
      <c r="FPP185" s="31"/>
      <c r="FPQ185" s="31"/>
      <c r="FPR185" s="31"/>
      <c r="FPS185" s="31"/>
      <c r="FPT185" s="31"/>
      <c r="FPU185" s="31"/>
      <c r="FPV185" s="31"/>
      <c r="FPW185" s="31"/>
      <c r="FPX185" s="31"/>
      <c r="FPY185" s="31"/>
      <c r="FPZ185" s="31"/>
      <c r="FQA185" s="31"/>
      <c r="FQB185" s="31"/>
      <c r="FQC185" s="31"/>
      <c r="FQD185" s="31"/>
      <c r="FQE185" s="31"/>
      <c r="FQF185" s="31"/>
      <c r="FQG185" s="31"/>
      <c r="FQH185" s="31"/>
      <c r="FQI185" s="31"/>
      <c r="FQJ185" s="31"/>
      <c r="FQK185" s="31"/>
      <c r="FQL185" s="31"/>
      <c r="FQM185" s="31"/>
      <c r="FQN185" s="31"/>
      <c r="FQO185" s="31"/>
      <c r="FQP185" s="31"/>
      <c r="FQQ185" s="31"/>
      <c r="FQR185" s="31"/>
      <c r="FQS185" s="31"/>
      <c r="FQT185" s="31"/>
      <c r="FQU185" s="31"/>
      <c r="FQV185" s="31"/>
      <c r="FQW185" s="31"/>
      <c r="FQX185" s="31"/>
      <c r="FQY185" s="31"/>
      <c r="FQZ185" s="31"/>
      <c r="FRA185" s="31"/>
      <c r="FRB185" s="31"/>
      <c r="FRC185" s="31"/>
      <c r="FRD185" s="31"/>
      <c r="FRE185" s="31"/>
      <c r="FRF185" s="31"/>
      <c r="FRG185" s="31"/>
      <c r="FRH185" s="31"/>
      <c r="FRI185" s="31"/>
      <c r="FRJ185" s="31"/>
      <c r="FRK185" s="31"/>
      <c r="FRL185" s="31"/>
      <c r="FRM185" s="31"/>
      <c r="FRN185" s="31"/>
      <c r="FRO185" s="31"/>
      <c r="FRP185" s="31"/>
      <c r="FRQ185" s="31"/>
      <c r="FRR185" s="31"/>
      <c r="FRS185" s="31"/>
      <c r="FRT185" s="31"/>
      <c r="FRU185" s="31"/>
      <c r="FRV185" s="31"/>
      <c r="FRW185" s="31"/>
      <c r="FRX185" s="31"/>
      <c r="FRY185" s="31"/>
      <c r="FRZ185" s="31"/>
      <c r="FSA185" s="31"/>
      <c r="FSB185" s="31"/>
      <c r="FSC185" s="31"/>
      <c r="FSD185" s="31"/>
      <c r="FSE185" s="31"/>
      <c r="FSF185" s="31"/>
      <c r="FSG185" s="31"/>
      <c r="FSH185" s="31"/>
      <c r="FSI185" s="31"/>
      <c r="FSJ185" s="31"/>
      <c r="FSK185" s="31"/>
      <c r="FSL185" s="31"/>
      <c r="FSM185" s="31"/>
      <c r="FSN185" s="31"/>
      <c r="FSO185" s="31"/>
      <c r="FSP185" s="31"/>
      <c r="FSQ185" s="31"/>
      <c r="FSR185" s="31"/>
      <c r="FSS185" s="31"/>
      <c r="FST185" s="31"/>
      <c r="FSU185" s="31"/>
      <c r="FSV185" s="31"/>
      <c r="FSW185" s="31"/>
      <c r="FSX185" s="31"/>
      <c r="FSY185" s="31"/>
      <c r="FSZ185" s="31"/>
      <c r="FTA185" s="31"/>
      <c r="FTB185" s="31"/>
      <c r="FTC185" s="31"/>
      <c r="FTD185" s="31"/>
      <c r="FTE185" s="31"/>
      <c r="FTF185" s="31"/>
      <c r="FTG185" s="31"/>
      <c r="FTH185" s="31"/>
      <c r="FTI185" s="31"/>
      <c r="FTJ185" s="31"/>
      <c r="FTK185" s="31"/>
      <c r="FTL185" s="31"/>
      <c r="FTM185" s="31"/>
      <c r="FTN185" s="31"/>
      <c r="FTO185" s="31"/>
      <c r="FTP185" s="31"/>
      <c r="FTQ185" s="31"/>
      <c r="FTR185" s="31"/>
      <c r="FTS185" s="31"/>
      <c r="FTT185" s="31"/>
      <c r="FTU185" s="31"/>
      <c r="FTV185" s="31"/>
      <c r="FTW185" s="31"/>
      <c r="FTX185" s="31"/>
      <c r="FTY185" s="31"/>
      <c r="FTZ185" s="31"/>
      <c r="FUA185" s="31"/>
      <c r="FUB185" s="31"/>
      <c r="FUC185" s="31"/>
      <c r="FUD185" s="31"/>
      <c r="FUE185" s="31"/>
      <c r="FUF185" s="31"/>
      <c r="FUG185" s="31"/>
      <c r="FUH185" s="31"/>
      <c r="FUI185" s="31"/>
      <c r="FUJ185" s="31"/>
      <c r="FUK185" s="31"/>
      <c r="FUL185" s="31"/>
      <c r="FUM185" s="31"/>
      <c r="FUN185" s="31"/>
      <c r="FUO185" s="31"/>
      <c r="FUP185" s="31"/>
      <c r="FUQ185" s="31"/>
      <c r="FUR185" s="31"/>
      <c r="FUS185" s="31"/>
      <c r="FUT185" s="31"/>
      <c r="FUU185" s="31"/>
      <c r="FUV185" s="31"/>
      <c r="FUW185" s="31"/>
      <c r="FUX185" s="31"/>
      <c r="FUY185" s="31"/>
      <c r="FUZ185" s="31"/>
      <c r="FVA185" s="31"/>
      <c r="FVB185" s="31"/>
      <c r="FVC185" s="31"/>
      <c r="FVD185" s="31"/>
      <c r="FVE185" s="31"/>
      <c r="FVF185" s="31"/>
      <c r="FVG185" s="31"/>
      <c r="FVH185" s="31"/>
      <c r="FVI185" s="31"/>
      <c r="FVJ185" s="31"/>
      <c r="FVK185" s="31"/>
      <c r="FVL185" s="31"/>
      <c r="FVM185" s="31"/>
      <c r="FVN185" s="31"/>
      <c r="FVO185" s="31"/>
      <c r="FVP185" s="31"/>
      <c r="FVQ185" s="31"/>
      <c r="FVR185" s="31"/>
      <c r="FVS185" s="31"/>
      <c r="FVT185" s="31"/>
      <c r="FVU185" s="31"/>
      <c r="FVV185" s="31"/>
      <c r="FVW185" s="31"/>
      <c r="FVX185" s="31"/>
      <c r="FVY185" s="31"/>
      <c r="FVZ185" s="31"/>
      <c r="FWA185" s="31"/>
      <c r="FWB185" s="31"/>
      <c r="FWC185" s="31"/>
      <c r="FWD185" s="31"/>
      <c r="FWE185" s="31"/>
      <c r="FWF185" s="31"/>
      <c r="FWG185" s="31"/>
      <c r="FWH185" s="31"/>
      <c r="FWI185" s="31"/>
      <c r="FWJ185" s="31"/>
      <c r="FWK185" s="31"/>
      <c r="FWL185" s="31"/>
      <c r="FWM185" s="31"/>
      <c r="FWN185" s="31"/>
      <c r="FWO185" s="31"/>
      <c r="FWP185" s="31"/>
      <c r="FWQ185" s="31"/>
      <c r="FWR185" s="31"/>
      <c r="FWS185" s="31"/>
      <c r="FWT185" s="31"/>
      <c r="FWU185" s="31"/>
      <c r="FWV185" s="31"/>
      <c r="FWW185" s="31"/>
      <c r="FWX185" s="31"/>
      <c r="FWY185" s="31"/>
      <c r="FWZ185" s="31"/>
      <c r="FXA185" s="31"/>
      <c r="FXB185" s="31"/>
      <c r="FXC185" s="31"/>
      <c r="FXD185" s="31"/>
      <c r="FXE185" s="31"/>
      <c r="FXF185" s="31"/>
      <c r="FXG185" s="31"/>
      <c r="FXH185" s="31"/>
      <c r="FXI185" s="31"/>
      <c r="FXJ185" s="31"/>
      <c r="FXK185" s="31"/>
      <c r="FXL185" s="31"/>
      <c r="FXM185" s="31"/>
      <c r="FXN185" s="31"/>
      <c r="FXO185" s="31"/>
      <c r="FXP185" s="31"/>
      <c r="FXQ185" s="31"/>
      <c r="FXR185" s="31"/>
      <c r="FXS185" s="31"/>
      <c r="FXT185" s="31"/>
      <c r="FXU185" s="31"/>
      <c r="FXV185" s="31"/>
      <c r="FXW185" s="31"/>
      <c r="FXX185" s="31"/>
      <c r="FXY185" s="31"/>
      <c r="FXZ185" s="31"/>
      <c r="FYA185" s="31"/>
      <c r="FYB185" s="31"/>
      <c r="FYC185" s="31"/>
      <c r="FYD185" s="31"/>
      <c r="FYE185" s="31"/>
      <c r="FYF185" s="31"/>
      <c r="FYG185" s="31"/>
      <c r="FYH185" s="31"/>
      <c r="FYI185" s="31"/>
      <c r="FYJ185" s="31"/>
      <c r="FYK185" s="31"/>
      <c r="FYL185" s="31"/>
      <c r="FYM185" s="31"/>
      <c r="FYN185" s="31"/>
      <c r="FYO185" s="31"/>
      <c r="FYP185" s="31"/>
      <c r="FYQ185" s="31"/>
      <c r="FYR185" s="31"/>
      <c r="FYS185" s="31"/>
      <c r="FYT185" s="31"/>
      <c r="FYU185" s="31"/>
      <c r="FYV185" s="31"/>
      <c r="FYW185" s="31"/>
      <c r="FYX185" s="31"/>
      <c r="FYY185" s="31"/>
      <c r="FYZ185" s="31"/>
      <c r="FZA185" s="31"/>
      <c r="FZB185" s="31"/>
      <c r="FZC185" s="31"/>
      <c r="FZD185" s="31"/>
      <c r="FZE185" s="31"/>
      <c r="FZF185" s="31"/>
      <c r="FZG185" s="31"/>
      <c r="FZH185" s="31"/>
      <c r="FZI185" s="31"/>
      <c r="FZJ185" s="31"/>
      <c r="FZK185" s="31"/>
      <c r="FZL185" s="31"/>
      <c r="FZM185" s="31"/>
      <c r="FZN185" s="31"/>
      <c r="FZO185" s="31"/>
      <c r="FZP185" s="31"/>
      <c r="FZQ185" s="31"/>
      <c r="FZR185" s="31"/>
      <c r="FZS185" s="31"/>
      <c r="FZT185" s="31"/>
      <c r="FZU185" s="31"/>
      <c r="FZV185" s="31"/>
      <c r="FZW185" s="31"/>
      <c r="FZX185" s="31"/>
      <c r="FZY185" s="31"/>
      <c r="FZZ185" s="31"/>
      <c r="GAA185" s="31"/>
      <c r="GAB185" s="31"/>
      <c r="GAC185" s="31"/>
      <c r="GAD185" s="31"/>
      <c r="GAE185" s="31"/>
      <c r="GAF185" s="31"/>
      <c r="GAG185" s="31"/>
      <c r="GAH185" s="31"/>
      <c r="GAI185" s="31"/>
      <c r="GAJ185" s="31"/>
      <c r="GAK185" s="31"/>
      <c r="GAL185" s="31"/>
      <c r="GAM185" s="31"/>
      <c r="GAN185" s="31"/>
      <c r="GAO185" s="31"/>
      <c r="GAP185" s="31"/>
      <c r="GAQ185" s="31"/>
      <c r="GAR185" s="31"/>
      <c r="GAS185" s="31"/>
      <c r="GAT185" s="31"/>
      <c r="GAU185" s="31"/>
      <c r="GAV185" s="31"/>
      <c r="GAW185" s="31"/>
      <c r="GAX185" s="31"/>
      <c r="GAY185" s="31"/>
      <c r="GAZ185" s="31"/>
      <c r="GBA185" s="31"/>
      <c r="GBB185" s="31"/>
      <c r="GBC185" s="31"/>
      <c r="GBD185" s="31"/>
      <c r="GBE185" s="31"/>
      <c r="GBF185" s="31"/>
      <c r="GBG185" s="31"/>
      <c r="GBH185" s="31"/>
      <c r="GBI185" s="31"/>
      <c r="GBJ185" s="31"/>
      <c r="GBK185" s="31"/>
      <c r="GBL185" s="31"/>
      <c r="GBM185" s="31"/>
      <c r="GBN185" s="31"/>
      <c r="GBO185" s="31"/>
      <c r="GBP185" s="31"/>
      <c r="GBQ185" s="31"/>
      <c r="GBR185" s="31"/>
      <c r="GBS185" s="31"/>
      <c r="GBT185" s="31"/>
      <c r="GBU185" s="31"/>
      <c r="GBV185" s="31"/>
      <c r="GBW185" s="31"/>
      <c r="GBX185" s="31"/>
      <c r="GBY185" s="31"/>
      <c r="GBZ185" s="31"/>
      <c r="GCA185" s="31"/>
      <c r="GCB185" s="31"/>
      <c r="GCC185" s="31"/>
      <c r="GCD185" s="31"/>
      <c r="GCE185" s="31"/>
      <c r="GCF185" s="31"/>
      <c r="GCG185" s="31"/>
      <c r="GCH185" s="31"/>
      <c r="GCI185" s="31"/>
      <c r="GCJ185" s="31"/>
      <c r="GCK185" s="31"/>
      <c r="GCL185" s="31"/>
      <c r="GCM185" s="31"/>
      <c r="GCN185" s="31"/>
      <c r="GCO185" s="31"/>
      <c r="GCP185" s="31"/>
      <c r="GCQ185" s="31"/>
      <c r="GCR185" s="31"/>
      <c r="GCS185" s="31"/>
      <c r="GCT185" s="31"/>
      <c r="GCU185" s="31"/>
      <c r="GCV185" s="31"/>
      <c r="GCW185" s="31"/>
      <c r="GCX185" s="31"/>
      <c r="GCY185" s="31"/>
      <c r="GCZ185" s="31"/>
      <c r="GDA185" s="31"/>
      <c r="GDB185" s="31"/>
      <c r="GDC185" s="31"/>
      <c r="GDD185" s="31"/>
      <c r="GDE185" s="31"/>
      <c r="GDF185" s="31"/>
      <c r="GDG185" s="31"/>
      <c r="GDH185" s="31"/>
      <c r="GDI185" s="31"/>
      <c r="GDJ185" s="31"/>
      <c r="GDK185" s="31"/>
      <c r="GDL185" s="31"/>
      <c r="GDM185" s="31"/>
      <c r="GDN185" s="31"/>
      <c r="GDO185" s="31"/>
      <c r="GDP185" s="31"/>
      <c r="GDQ185" s="31"/>
      <c r="GDR185" s="31"/>
      <c r="GDS185" s="31"/>
      <c r="GDT185" s="31"/>
      <c r="GDU185" s="31"/>
      <c r="GDV185" s="31"/>
      <c r="GDW185" s="31"/>
      <c r="GDX185" s="31"/>
      <c r="GDY185" s="31"/>
      <c r="GDZ185" s="31"/>
      <c r="GEA185" s="31"/>
      <c r="GEB185" s="31"/>
      <c r="GEC185" s="31"/>
      <c r="GED185" s="31"/>
      <c r="GEE185" s="31"/>
      <c r="GEF185" s="31"/>
      <c r="GEG185" s="31"/>
      <c r="GEH185" s="31"/>
      <c r="GEI185" s="31"/>
      <c r="GEJ185" s="31"/>
      <c r="GEK185" s="31"/>
      <c r="GEL185" s="31"/>
      <c r="GEM185" s="31"/>
      <c r="GEN185" s="31"/>
      <c r="GEO185" s="31"/>
      <c r="GEP185" s="31"/>
      <c r="GEQ185" s="31"/>
      <c r="GER185" s="31"/>
      <c r="GES185" s="31"/>
      <c r="GET185" s="31"/>
      <c r="GEU185" s="31"/>
      <c r="GEV185" s="31"/>
      <c r="GEW185" s="31"/>
      <c r="GEX185" s="31"/>
      <c r="GEY185" s="31"/>
      <c r="GEZ185" s="31"/>
      <c r="GFA185" s="31"/>
      <c r="GFB185" s="31"/>
      <c r="GFC185" s="31"/>
      <c r="GFD185" s="31"/>
      <c r="GFE185" s="31"/>
      <c r="GFF185" s="31"/>
      <c r="GFG185" s="31"/>
      <c r="GFH185" s="31"/>
      <c r="GFI185" s="31"/>
      <c r="GFJ185" s="31"/>
      <c r="GFK185" s="31"/>
      <c r="GFL185" s="31"/>
      <c r="GFM185" s="31"/>
      <c r="GFN185" s="31"/>
      <c r="GFO185" s="31"/>
      <c r="GFP185" s="31"/>
      <c r="GFQ185" s="31"/>
      <c r="GFR185" s="31"/>
      <c r="GFS185" s="31"/>
      <c r="GFT185" s="31"/>
      <c r="GFU185" s="31"/>
      <c r="GFV185" s="31"/>
      <c r="GFW185" s="31"/>
      <c r="GFX185" s="31"/>
      <c r="GFY185" s="31"/>
      <c r="GFZ185" s="31"/>
      <c r="GGA185" s="31"/>
      <c r="GGB185" s="31"/>
      <c r="GGC185" s="31"/>
      <c r="GGD185" s="31"/>
      <c r="GGE185" s="31"/>
      <c r="GGF185" s="31"/>
      <c r="GGG185" s="31"/>
      <c r="GGH185" s="31"/>
      <c r="GGI185" s="31"/>
      <c r="GGJ185" s="31"/>
      <c r="GGK185" s="31"/>
      <c r="GGL185" s="31"/>
      <c r="GGM185" s="31"/>
      <c r="GGN185" s="31"/>
      <c r="GGO185" s="31"/>
      <c r="GGP185" s="31"/>
      <c r="GGQ185" s="31"/>
      <c r="GGR185" s="31"/>
      <c r="GGS185" s="31"/>
      <c r="GGT185" s="31"/>
      <c r="GGU185" s="31"/>
      <c r="GGV185" s="31"/>
      <c r="GGW185" s="31"/>
      <c r="GGX185" s="31"/>
      <c r="GGY185" s="31"/>
      <c r="GGZ185" s="31"/>
      <c r="GHA185" s="31"/>
      <c r="GHB185" s="31"/>
      <c r="GHC185" s="31"/>
      <c r="GHD185" s="31"/>
      <c r="GHE185" s="31"/>
      <c r="GHF185" s="31"/>
      <c r="GHG185" s="31"/>
      <c r="GHH185" s="31"/>
      <c r="GHI185" s="31"/>
      <c r="GHJ185" s="31"/>
      <c r="GHK185" s="31"/>
      <c r="GHL185" s="31"/>
      <c r="GHM185" s="31"/>
      <c r="GHN185" s="31"/>
      <c r="GHO185" s="31"/>
      <c r="GHP185" s="31"/>
      <c r="GHQ185" s="31"/>
      <c r="GHR185" s="31"/>
      <c r="GHS185" s="31"/>
      <c r="GHT185" s="31"/>
      <c r="GHU185" s="31"/>
      <c r="GHV185" s="31"/>
      <c r="GHW185" s="31"/>
      <c r="GHX185" s="31"/>
      <c r="GHY185" s="31"/>
      <c r="GHZ185" s="31"/>
      <c r="GIA185" s="31"/>
      <c r="GIB185" s="31"/>
      <c r="GIC185" s="31"/>
      <c r="GID185" s="31"/>
      <c r="GIE185" s="31"/>
      <c r="GIF185" s="31"/>
      <c r="GIG185" s="31"/>
      <c r="GIH185" s="31"/>
      <c r="GII185" s="31"/>
      <c r="GIJ185" s="31"/>
      <c r="GIK185" s="31"/>
      <c r="GIL185" s="31"/>
      <c r="GIM185" s="31"/>
      <c r="GIN185" s="31"/>
      <c r="GIO185" s="31"/>
      <c r="GIP185" s="31"/>
      <c r="GIQ185" s="31"/>
      <c r="GIR185" s="31"/>
      <c r="GIS185" s="31"/>
      <c r="GIT185" s="31"/>
      <c r="GIU185" s="31"/>
      <c r="GIV185" s="31"/>
      <c r="GIW185" s="31"/>
      <c r="GIX185" s="31"/>
      <c r="GIY185" s="31"/>
      <c r="GIZ185" s="31"/>
      <c r="GJA185" s="31"/>
      <c r="GJB185" s="31"/>
      <c r="GJC185" s="31"/>
      <c r="GJD185" s="31"/>
      <c r="GJE185" s="31"/>
      <c r="GJF185" s="31"/>
      <c r="GJG185" s="31"/>
      <c r="GJH185" s="31"/>
      <c r="GJI185" s="31"/>
      <c r="GJJ185" s="31"/>
      <c r="GJK185" s="31"/>
      <c r="GJL185" s="31"/>
      <c r="GJM185" s="31"/>
      <c r="GJN185" s="31"/>
      <c r="GJO185" s="31"/>
      <c r="GJP185" s="31"/>
      <c r="GJQ185" s="31"/>
      <c r="GJR185" s="31"/>
      <c r="GJS185" s="31"/>
      <c r="GJT185" s="31"/>
      <c r="GJU185" s="31"/>
      <c r="GJV185" s="31"/>
      <c r="GJW185" s="31"/>
      <c r="GJX185" s="31"/>
      <c r="GJY185" s="31"/>
      <c r="GJZ185" s="31"/>
      <c r="GKA185" s="31"/>
      <c r="GKB185" s="31"/>
      <c r="GKC185" s="31"/>
      <c r="GKD185" s="31"/>
      <c r="GKE185" s="31"/>
      <c r="GKF185" s="31"/>
      <c r="GKG185" s="31"/>
      <c r="GKH185" s="31"/>
      <c r="GKI185" s="31"/>
      <c r="GKJ185" s="31"/>
      <c r="GKK185" s="31"/>
      <c r="GKL185" s="31"/>
      <c r="GKM185" s="31"/>
      <c r="GKN185" s="31"/>
      <c r="GKO185" s="31"/>
      <c r="GKP185" s="31"/>
      <c r="GKQ185" s="31"/>
      <c r="GKR185" s="31"/>
      <c r="GKS185" s="31"/>
      <c r="GKT185" s="31"/>
      <c r="GKU185" s="31"/>
      <c r="GKV185" s="31"/>
      <c r="GKW185" s="31"/>
      <c r="GKX185" s="31"/>
      <c r="GKY185" s="31"/>
      <c r="GKZ185" s="31"/>
      <c r="GLA185" s="31"/>
      <c r="GLB185" s="31"/>
      <c r="GLC185" s="31"/>
      <c r="GLD185" s="31"/>
      <c r="GLE185" s="31"/>
      <c r="GLF185" s="31"/>
      <c r="GLG185" s="31"/>
      <c r="GLH185" s="31"/>
      <c r="GLI185" s="31"/>
      <c r="GLJ185" s="31"/>
      <c r="GLK185" s="31"/>
      <c r="GLL185" s="31"/>
      <c r="GLM185" s="31"/>
      <c r="GLN185" s="31"/>
      <c r="GLO185" s="31"/>
      <c r="GLP185" s="31"/>
      <c r="GLQ185" s="31"/>
      <c r="GLR185" s="31"/>
      <c r="GLS185" s="31"/>
      <c r="GLT185" s="31"/>
      <c r="GLU185" s="31"/>
      <c r="GLV185" s="31"/>
      <c r="GLW185" s="31"/>
      <c r="GLX185" s="31"/>
      <c r="GLY185" s="31"/>
      <c r="GLZ185" s="31"/>
      <c r="GMA185" s="31"/>
      <c r="GMB185" s="31"/>
      <c r="GMC185" s="31"/>
      <c r="GMD185" s="31"/>
      <c r="GME185" s="31"/>
      <c r="GMF185" s="31"/>
      <c r="GMG185" s="31"/>
      <c r="GMH185" s="31"/>
      <c r="GMI185" s="31"/>
      <c r="GMJ185" s="31"/>
      <c r="GMK185" s="31"/>
      <c r="GML185" s="31"/>
      <c r="GMM185" s="31"/>
      <c r="GMN185" s="31"/>
      <c r="GMO185" s="31"/>
      <c r="GMP185" s="31"/>
      <c r="GMQ185" s="31"/>
      <c r="GMR185" s="31"/>
      <c r="GMS185" s="31"/>
      <c r="GMT185" s="31"/>
      <c r="GMU185" s="31"/>
      <c r="GMV185" s="31"/>
      <c r="GMW185" s="31"/>
      <c r="GMX185" s="31"/>
      <c r="GMY185" s="31"/>
      <c r="GMZ185" s="31"/>
      <c r="GNA185" s="31"/>
      <c r="GNB185" s="31"/>
      <c r="GNC185" s="31"/>
      <c r="GND185" s="31"/>
      <c r="GNE185" s="31"/>
      <c r="GNF185" s="31"/>
      <c r="GNG185" s="31"/>
      <c r="GNH185" s="31"/>
      <c r="GNI185" s="31"/>
      <c r="GNJ185" s="31"/>
      <c r="GNK185" s="31"/>
      <c r="GNL185" s="31"/>
      <c r="GNM185" s="31"/>
      <c r="GNN185" s="31"/>
      <c r="GNO185" s="31"/>
      <c r="GNP185" s="31"/>
      <c r="GNQ185" s="31"/>
      <c r="GNR185" s="31"/>
      <c r="GNS185" s="31"/>
      <c r="GNT185" s="31"/>
      <c r="GNU185" s="31"/>
      <c r="GNV185" s="31"/>
      <c r="GNW185" s="31"/>
      <c r="GNX185" s="31"/>
      <c r="GNY185" s="31"/>
      <c r="GNZ185" s="31"/>
      <c r="GOA185" s="31"/>
      <c r="GOB185" s="31"/>
      <c r="GOC185" s="31"/>
      <c r="GOD185" s="31"/>
      <c r="GOE185" s="31"/>
      <c r="GOF185" s="31"/>
      <c r="GOG185" s="31"/>
      <c r="GOH185" s="31"/>
      <c r="GOI185" s="31"/>
      <c r="GOJ185" s="31"/>
      <c r="GOK185" s="31"/>
      <c r="GOL185" s="31"/>
      <c r="GOM185" s="31"/>
      <c r="GON185" s="31"/>
      <c r="GOO185" s="31"/>
      <c r="GOP185" s="31"/>
      <c r="GOQ185" s="31"/>
      <c r="GOR185" s="31"/>
      <c r="GOS185" s="31"/>
      <c r="GOT185" s="31"/>
      <c r="GOU185" s="31"/>
      <c r="GOV185" s="31"/>
      <c r="GOW185" s="31"/>
      <c r="GOX185" s="31"/>
      <c r="GOY185" s="31"/>
      <c r="GOZ185" s="31"/>
      <c r="GPA185" s="31"/>
      <c r="GPB185" s="31"/>
      <c r="GPC185" s="31"/>
      <c r="GPD185" s="31"/>
      <c r="GPE185" s="31"/>
      <c r="GPF185" s="31"/>
      <c r="GPG185" s="31"/>
      <c r="GPH185" s="31"/>
      <c r="GPI185" s="31"/>
      <c r="GPJ185" s="31"/>
      <c r="GPK185" s="31"/>
      <c r="GPL185" s="31"/>
      <c r="GPM185" s="31"/>
      <c r="GPN185" s="31"/>
      <c r="GPO185" s="31"/>
      <c r="GPP185" s="31"/>
      <c r="GPQ185" s="31"/>
      <c r="GPR185" s="31"/>
      <c r="GPS185" s="31"/>
      <c r="GPT185" s="31"/>
      <c r="GPU185" s="31"/>
      <c r="GPV185" s="31"/>
      <c r="GPW185" s="31"/>
      <c r="GPX185" s="31"/>
      <c r="GPY185" s="31"/>
      <c r="GPZ185" s="31"/>
      <c r="GQA185" s="31"/>
      <c r="GQB185" s="31"/>
      <c r="GQC185" s="31"/>
      <c r="GQD185" s="31"/>
      <c r="GQE185" s="31"/>
      <c r="GQF185" s="31"/>
      <c r="GQG185" s="31"/>
      <c r="GQH185" s="31"/>
      <c r="GQI185" s="31"/>
      <c r="GQJ185" s="31"/>
      <c r="GQK185" s="31"/>
      <c r="GQL185" s="31"/>
      <c r="GQM185" s="31"/>
      <c r="GQN185" s="31"/>
      <c r="GQO185" s="31"/>
      <c r="GQP185" s="31"/>
      <c r="GQQ185" s="31"/>
      <c r="GQR185" s="31"/>
      <c r="GQS185" s="31"/>
      <c r="GQT185" s="31"/>
      <c r="GQU185" s="31"/>
      <c r="GQV185" s="31"/>
      <c r="GQW185" s="31"/>
      <c r="GQX185" s="31"/>
      <c r="GQY185" s="31"/>
      <c r="GQZ185" s="31"/>
      <c r="GRA185" s="31"/>
      <c r="GRB185" s="31"/>
      <c r="GRC185" s="31"/>
      <c r="GRD185" s="31"/>
      <c r="GRE185" s="31"/>
      <c r="GRF185" s="31"/>
      <c r="GRG185" s="31"/>
      <c r="GRH185" s="31"/>
      <c r="GRI185" s="31"/>
      <c r="GRJ185" s="31"/>
      <c r="GRK185" s="31"/>
      <c r="GRL185" s="31"/>
      <c r="GRM185" s="31"/>
      <c r="GRN185" s="31"/>
      <c r="GRO185" s="31"/>
      <c r="GRP185" s="31"/>
      <c r="GRQ185" s="31"/>
      <c r="GRR185" s="31"/>
      <c r="GRS185" s="31"/>
      <c r="GRT185" s="31"/>
      <c r="GRU185" s="31"/>
      <c r="GRV185" s="31"/>
      <c r="GRW185" s="31"/>
      <c r="GRX185" s="31"/>
      <c r="GRY185" s="31"/>
      <c r="GRZ185" s="31"/>
      <c r="GSA185" s="31"/>
      <c r="GSB185" s="31"/>
      <c r="GSC185" s="31"/>
      <c r="GSD185" s="31"/>
      <c r="GSE185" s="31"/>
      <c r="GSF185" s="31"/>
      <c r="GSG185" s="31"/>
      <c r="GSH185" s="31"/>
      <c r="GSI185" s="31"/>
      <c r="GSJ185" s="31"/>
      <c r="GSK185" s="31"/>
      <c r="GSL185" s="31"/>
      <c r="GSM185" s="31"/>
      <c r="GSN185" s="31"/>
      <c r="GSO185" s="31"/>
      <c r="GSP185" s="31"/>
      <c r="GSQ185" s="31"/>
      <c r="GSR185" s="31"/>
      <c r="GSS185" s="31"/>
      <c r="GST185" s="31"/>
      <c r="GSU185" s="31"/>
      <c r="GSV185" s="31"/>
      <c r="GSW185" s="31"/>
      <c r="GSX185" s="31"/>
      <c r="GSY185" s="31"/>
      <c r="GSZ185" s="31"/>
      <c r="GTA185" s="31"/>
      <c r="GTB185" s="31"/>
      <c r="GTC185" s="31"/>
      <c r="GTD185" s="31"/>
      <c r="GTE185" s="31"/>
      <c r="GTF185" s="31"/>
      <c r="GTG185" s="31"/>
      <c r="GTH185" s="31"/>
      <c r="GTI185" s="31"/>
      <c r="GTJ185" s="31"/>
      <c r="GTK185" s="31"/>
      <c r="GTL185" s="31"/>
      <c r="GTM185" s="31"/>
      <c r="GTN185" s="31"/>
      <c r="GTO185" s="31"/>
      <c r="GTP185" s="31"/>
      <c r="GTQ185" s="31"/>
      <c r="GTR185" s="31"/>
      <c r="GTS185" s="31"/>
      <c r="GTT185" s="31"/>
      <c r="GTU185" s="31"/>
      <c r="GTV185" s="31"/>
      <c r="GTW185" s="31"/>
      <c r="GTX185" s="31"/>
      <c r="GTY185" s="31"/>
      <c r="GTZ185" s="31"/>
      <c r="GUA185" s="31"/>
      <c r="GUB185" s="31"/>
      <c r="GUC185" s="31"/>
      <c r="GUD185" s="31"/>
      <c r="GUE185" s="31"/>
      <c r="GUF185" s="31"/>
      <c r="GUG185" s="31"/>
      <c r="GUH185" s="31"/>
      <c r="GUI185" s="31"/>
      <c r="GUJ185" s="31"/>
      <c r="GUK185" s="31"/>
      <c r="GUL185" s="31"/>
      <c r="GUM185" s="31"/>
      <c r="GUN185" s="31"/>
      <c r="GUO185" s="31"/>
      <c r="GUP185" s="31"/>
      <c r="GUQ185" s="31"/>
      <c r="GUR185" s="31"/>
      <c r="GUS185" s="31"/>
      <c r="GUT185" s="31"/>
      <c r="GUU185" s="31"/>
      <c r="GUV185" s="31"/>
      <c r="GUW185" s="31"/>
      <c r="GUX185" s="31"/>
      <c r="GUY185" s="31"/>
      <c r="GUZ185" s="31"/>
      <c r="GVA185" s="31"/>
      <c r="GVB185" s="31"/>
      <c r="GVC185" s="31"/>
      <c r="GVD185" s="31"/>
      <c r="GVE185" s="31"/>
      <c r="GVF185" s="31"/>
      <c r="GVG185" s="31"/>
      <c r="GVH185" s="31"/>
      <c r="GVI185" s="31"/>
      <c r="GVJ185" s="31"/>
      <c r="GVK185" s="31"/>
      <c r="GVL185" s="31"/>
      <c r="GVM185" s="31"/>
      <c r="GVN185" s="31"/>
      <c r="GVO185" s="31"/>
      <c r="GVP185" s="31"/>
      <c r="GVQ185" s="31"/>
      <c r="GVR185" s="31"/>
      <c r="GVS185" s="31"/>
      <c r="GVT185" s="31"/>
      <c r="GVU185" s="31"/>
      <c r="GVV185" s="31"/>
      <c r="GVW185" s="31"/>
      <c r="GVX185" s="31"/>
      <c r="GVY185" s="31"/>
      <c r="GVZ185" s="31"/>
      <c r="GWA185" s="31"/>
      <c r="GWB185" s="31"/>
      <c r="GWC185" s="31"/>
      <c r="GWD185" s="31"/>
      <c r="GWE185" s="31"/>
      <c r="GWF185" s="31"/>
      <c r="GWG185" s="31"/>
      <c r="GWH185" s="31"/>
      <c r="GWI185" s="31"/>
      <c r="GWJ185" s="31"/>
      <c r="GWK185" s="31"/>
      <c r="GWL185" s="31"/>
      <c r="GWM185" s="31"/>
      <c r="GWN185" s="31"/>
      <c r="GWO185" s="31"/>
      <c r="GWP185" s="31"/>
      <c r="GWQ185" s="31"/>
      <c r="GWR185" s="31"/>
      <c r="GWS185" s="31"/>
      <c r="GWT185" s="31"/>
      <c r="GWU185" s="31"/>
      <c r="GWV185" s="31"/>
      <c r="GWW185" s="31"/>
      <c r="GWX185" s="31"/>
      <c r="GWY185" s="31"/>
      <c r="GWZ185" s="31"/>
      <c r="GXA185" s="31"/>
      <c r="GXB185" s="31"/>
      <c r="GXC185" s="31"/>
      <c r="GXD185" s="31"/>
      <c r="GXE185" s="31"/>
      <c r="GXF185" s="31"/>
      <c r="GXG185" s="31"/>
      <c r="GXH185" s="31"/>
      <c r="GXI185" s="31"/>
      <c r="GXJ185" s="31"/>
      <c r="GXK185" s="31"/>
      <c r="GXL185" s="31"/>
      <c r="GXM185" s="31"/>
      <c r="GXN185" s="31"/>
      <c r="GXO185" s="31"/>
      <c r="GXP185" s="31"/>
      <c r="GXQ185" s="31"/>
      <c r="GXR185" s="31"/>
      <c r="GXS185" s="31"/>
      <c r="GXT185" s="31"/>
      <c r="GXU185" s="31"/>
      <c r="GXV185" s="31"/>
      <c r="GXW185" s="31"/>
      <c r="GXX185" s="31"/>
      <c r="GXY185" s="31"/>
      <c r="GXZ185" s="31"/>
      <c r="GYA185" s="31"/>
      <c r="GYB185" s="31"/>
      <c r="GYC185" s="31"/>
      <c r="GYD185" s="31"/>
      <c r="GYE185" s="31"/>
      <c r="GYF185" s="31"/>
      <c r="GYG185" s="31"/>
      <c r="GYH185" s="31"/>
      <c r="GYI185" s="31"/>
      <c r="GYJ185" s="31"/>
      <c r="GYK185" s="31"/>
      <c r="GYL185" s="31"/>
      <c r="GYM185" s="31"/>
      <c r="GYN185" s="31"/>
      <c r="GYO185" s="31"/>
      <c r="GYP185" s="31"/>
      <c r="GYQ185" s="31"/>
      <c r="GYR185" s="31"/>
      <c r="GYS185" s="31"/>
      <c r="GYT185" s="31"/>
      <c r="GYU185" s="31"/>
      <c r="GYV185" s="31"/>
      <c r="GYW185" s="31"/>
      <c r="GYX185" s="31"/>
      <c r="GYY185" s="31"/>
      <c r="GYZ185" s="31"/>
      <c r="GZA185" s="31"/>
      <c r="GZB185" s="31"/>
      <c r="GZC185" s="31"/>
      <c r="GZD185" s="31"/>
      <c r="GZE185" s="31"/>
      <c r="GZF185" s="31"/>
      <c r="GZG185" s="31"/>
      <c r="GZH185" s="31"/>
      <c r="GZI185" s="31"/>
      <c r="GZJ185" s="31"/>
      <c r="GZK185" s="31"/>
      <c r="GZL185" s="31"/>
      <c r="GZM185" s="31"/>
      <c r="GZN185" s="31"/>
      <c r="GZO185" s="31"/>
      <c r="GZP185" s="31"/>
      <c r="GZQ185" s="31"/>
      <c r="GZR185" s="31"/>
      <c r="GZS185" s="31"/>
      <c r="GZT185" s="31"/>
      <c r="GZU185" s="31"/>
      <c r="GZV185" s="31"/>
      <c r="GZW185" s="31"/>
      <c r="GZX185" s="31"/>
      <c r="GZY185" s="31"/>
      <c r="GZZ185" s="31"/>
      <c r="HAA185" s="31"/>
      <c r="HAB185" s="31"/>
      <c r="HAC185" s="31"/>
      <c r="HAD185" s="31"/>
      <c r="HAE185" s="31"/>
      <c r="HAF185" s="31"/>
      <c r="HAG185" s="31"/>
      <c r="HAH185" s="31"/>
      <c r="HAI185" s="31"/>
      <c r="HAJ185" s="31"/>
      <c r="HAK185" s="31"/>
      <c r="HAL185" s="31"/>
      <c r="HAM185" s="31"/>
      <c r="HAN185" s="31"/>
      <c r="HAO185" s="31"/>
      <c r="HAP185" s="31"/>
      <c r="HAQ185" s="31"/>
      <c r="HAR185" s="31"/>
      <c r="HAS185" s="31"/>
      <c r="HAT185" s="31"/>
      <c r="HAU185" s="31"/>
      <c r="HAV185" s="31"/>
      <c r="HAW185" s="31"/>
      <c r="HAX185" s="31"/>
      <c r="HAY185" s="31"/>
      <c r="HAZ185" s="31"/>
      <c r="HBA185" s="31"/>
      <c r="HBB185" s="31"/>
      <c r="HBC185" s="31"/>
      <c r="HBD185" s="31"/>
      <c r="HBE185" s="31"/>
      <c r="HBF185" s="31"/>
      <c r="HBG185" s="31"/>
      <c r="HBH185" s="31"/>
      <c r="HBI185" s="31"/>
      <c r="HBJ185" s="31"/>
      <c r="HBK185" s="31"/>
      <c r="HBL185" s="31"/>
      <c r="HBM185" s="31"/>
      <c r="HBN185" s="31"/>
      <c r="HBO185" s="31"/>
      <c r="HBP185" s="31"/>
      <c r="HBQ185" s="31"/>
      <c r="HBR185" s="31"/>
      <c r="HBS185" s="31"/>
      <c r="HBT185" s="31"/>
      <c r="HBU185" s="31"/>
      <c r="HBV185" s="31"/>
      <c r="HBW185" s="31"/>
      <c r="HBX185" s="31"/>
      <c r="HBY185" s="31"/>
      <c r="HBZ185" s="31"/>
      <c r="HCA185" s="31"/>
      <c r="HCB185" s="31"/>
      <c r="HCC185" s="31"/>
      <c r="HCD185" s="31"/>
      <c r="HCE185" s="31"/>
      <c r="HCF185" s="31"/>
      <c r="HCG185" s="31"/>
      <c r="HCH185" s="31"/>
      <c r="HCI185" s="31"/>
      <c r="HCJ185" s="31"/>
      <c r="HCK185" s="31"/>
      <c r="HCL185" s="31"/>
      <c r="HCM185" s="31"/>
      <c r="HCN185" s="31"/>
      <c r="HCO185" s="31"/>
      <c r="HCP185" s="31"/>
      <c r="HCQ185" s="31"/>
      <c r="HCR185" s="31"/>
      <c r="HCS185" s="31"/>
      <c r="HCT185" s="31"/>
      <c r="HCU185" s="31"/>
      <c r="HCV185" s="31"/>
      <c r="HCW185" s="31"/>
      <c r="HCX185" s="31"/>
      <c r="HCY185" s="31"/>
      <c r="HCZ185" s="31"/>
      <c r="HDA185" s="31"/>
      <c r="HDB185" s="31"/>
      <c r="HDC185" s="31"/>
      <c r="HDD185" s="31"/>
      <c r="HDE185" s="31"/>
      <c r="HDF185" s="31"/>
      <c r="HDG185" s="31"/>
      <c r="HDH185" s="31"/>
      <c r="HDI185" s="31"/>
      <c r="HDJ185" s="31"/>
      <c r="HDK185" s="31"/>
      <c r="HDL185" s="31"/>
      <c r="HDM185" s="31"/>
      <c r="HDN185" s="31"/>
      <c r="HDO185" s="31"/>
      <c r="HDP185" s="31"/>
      <c r="HDQ185" s="31"/>
      <c r="HDR185" s="31"/>
      <c r="HDS185" s="31"/>
      <c r="HDT185" s="31"/>
      <c r="HDU185" s="31"/>
      <c r="HDV185" s="31"/>
      <c r="HDW185" s="31"/>
      <c r="HDX185" s="31"/>
      <c r="HDY185" s="31"/>
      <c r="HDZ185" s="31"/>
      <c r="HEA185" s="31"/>
      <c r="HEB185" s="31"/>
      <c r="HEC185" s="31"/>
      <c r="HED185" s="31"/>
      <c r="HEE185" s="31"/>
      <c r="HEF185" s="31"/>
      <c r="HEG185" s="31"/>
      <c r="HEH185" s="31"/>
      <c r="HEI185" s="31"/>
      <c r="HEJ185" s="31"/>
      <c r="HEK185" s="31"/>
      <c r="HEL185" s="31"/>
      <c r="HEM185" s="31"/>
      <c r="HEN185" s="31"/>
      <c r="HEO185" s="31"/>
      <c r="HEP185" s="31"/>
      <c r="HEQ185" s="31"/>
      <c r="HER185" s="31"/>
      <c r="HES185" s="31"/>
      <c r="HET185" s="31"/>
      <c r="HEU185" s="31"/>
      <c r="HEV185" s="31"/>
      <c r="HEW185" s="31"/>
      <c r="HEX185" s="31"/>
      <c r="HEY185" s="31"/>
      <c r="HEZ185" s="31"/>
      <c r="HFA185" s="31"/>
      <c r="HFB185" s="31"/>
      <c r="HFC185" s="31"/>
      <c r="HFD185" s="31"/>
      <c r="HFE185" s="31"/>
      <c r="HFF185" s="31"/>
      <c r="HFG185" s="31"/>
      <c r="HFH185" s="31"/>
      <c r="HFI185" s="31"/>
      <c r="HFJ185" s="31"/>
      <c r="HFK185" s="31"/>
      <c r="HFL185" s="31"/>
      <c r="HFM185" s="31"/>
      <c r="HFN185" s="31"/>
      <c r="HFO185" s="31"/>
      <c r="HFP185" s="31"/>
      <c r="HFQ185" s="31"/>
      <c r="HFR185" s="31"/>
      <c r="HFS185" s="31"/>
      <c r="HFT185" s="31"/>
      <c r="HFU185" s="31"/>
      <c r="HFV185" s="31"/>
      <c r="HFW185" s="31"/>
      <c r="HFX185" s="31"/>
      <c r="HFY185" s="31"/>
      <c r="HFZ185" s="31"/>
      <c r="HGA185" s="31"/>
      <c r="HGB185" s="31"/>
      <c r="HGC185" s="31"/>
      <c r="HGD185" s="31"/>
      <c r="HGE185" s="31"/>
      <c r="HGF185" s="31"/>
      <c r="HGG185" s="31"/>
      <c r="HGH185" s="31"/>
      <c r="HGI185" s="31"/>
      <c r="HGJ185" s="31"/>
      <c r="HGK185" s="31"/>
      <c r="HGL185" s="31"/>
      <c r="HGM185" s="31"/>
      <c r="HGN185" s="31"/>
      <c r="HGO185" s="31"/>
      <c r="HGP185" s="31"/>
      <c r="HGQ185" s="31"/>
      <c r="HGR185" s="31"/>
      <c r="HGS185" s="31"/>
      <c r="HGT185" s="31"/>
      <c r="HGU185" s="31"/>
      <c r="HGV185" s="31"/>
      <c r="HGW185" s="31"/>
      <c r="HGX185" s="31"/>
      <c r="HGY185" s="31"/>
      <c r="HGZ185" s="31"/>
      <c r="HHA185" s="31"/>
      <c r="HHB185" s="31"/>
      <c r="HHC185" s="31"/>
      <c r="HHD185" s="31"/>
      <c r="HHE185" s="31"/>
      <c r="HHF185" s="31"/>
      <c r="HHG185" s="31"/>
      <c r="HHH185" s="31"/>
      <c r="HHI185" s="31"/>
      <c r="HHJ185" s="31"/>
      <c r="HHK185" s="31"/>
      <c r="HHL185" s="31"/>
      <c r="HHM185" s="31"/>
      <c r="HHN185" s="31"/>
      <c r="HHO185" s="31"/>
      <c r="HHP185" s="31"/>
      <c r="HHQ185" s="31"/>
      <c r="HHR185" s="31"/>
      <c r="HHS185" s="31"/>
      <c r="HHT185" s="31"/>
      <c r="HHU185" s="31"/>
      <c r="HHV185" s="31"/>
      <c r="HHW185" s="31"/>
      <c r="HHX185" s="31"/>
      <c r="HHY185" s="31"/>
      <c r="HHZ185" s="31"/>
      <c r="HIA185" s="31"/>
      <c r="HIB185" s="31"/>
      <c r="HIC185" s="31"/>
      <c r="HID185" s="31"/>
      <c r="HIE185" s="31"/>
      <c r="HIF185" s="31"/>
      <c r="HIG185" s="31"/>
      <c r="HIH185" s="31"/>
      <c r="HII185" s="31"/>
      <c r="HIJ185" s="31"/>
      <c r="HIK185" s="31"/>
      <c r="HIL185" s="31"/>
      <c r="HIM185" s="31"/>
      <c r="HIN185" s="31"/>
      <c r="HIO185" s="31"/>
      <c r="HIP185" s="31"/>
      <c r="HIQ185" s="31"/>
      <c r="HIR185" s="31"/>
      <c r="HIS185" s="31"/>
      <c r="HIT185" s="31"/>
      <c r="HIU185" s="31"/>
      <c r="HIV185" s="31"/>
      <c r="HIW185" s="31"/>
      <c r="HIX185" s="31"/>
      <c r="HIY185" s="31"/>
      <c r="HIZ185" s="31"/>
      <c r="HJA185" s="31"/>
      <c r="HJB185" s="31"/>
      <c r="HJC185" s="31"/>
      <c r="HJD185" s="31"/>
      <c r="HJE185" s="31"/>
      <c r="HJF185" s="31"/>
      <c r="HJG185" s="31"/>
      <c r="HJH185" s="31"/>
      <c r="HJI185" s="31"/>
      <c r="HJJ185" s="31"/>
      <c r="HJK185" s="31"/>
      <c r="HJL185" s="31"/>
      <c r="HJM185" s="31"/>
      <c r="HJN185" s="31"/>
      <c r="HJO185" s="31"/>
      <c r="HJP185" s="31"/>
      <c r="HJQ185" s="31"/>
      <c r="HJR185" s="31"/>
      <c r="HJS185" s="31"/>
      <c r="HJT185" s="31"/>
      <c r="HJU185" s="31"/>
      <c r="HJV185" s="31"/>
      <c r="HJW185" s="31"/>
      <c r="HJX185" s="31"/>
      <c r="HJY185" s="31"/>
      <c r="HJZ185" s="31"/>
      <c r="HKA185" s="31"/>
      <c r="HKB185" s="31"/>
      <c r="HKC185" s="31"/>
      <c r="HKD185" s="31"/>
      <c r="HKE185" s="31"/>
      <c r="HKF185" s="31"/>
      <c r="HKG185" s="31"/>
      <c r="HKH185" s="31"/>
      <c r="HKI185" s="31"/>
      <c r="HKJ185" s="31"/>
      <c r="HKK185" s="31"/>
      <c r="HKL185" s="31"/>
      <c r="HKM185" s="31"/>
      <c r="HKN185" s="31"/>
      <c r="HKO185" s="31"/>
      <c r="HKP185" s="31"/>
      <c r="HKQ185" s="31"/>
      <c r="HKR185" s="31"/>
      <c r="HKS185" s="31"/>
      <c r="HKT185" s="31"/>
      <c r="HKU185" s="31"/>
      <c r="HKV185" s="31"/>
      <c r="HKW185" s="31"/>
      <c r="HKX185" s="31"/>
      <c r="HKY185" s="31"/>
      <c r="HKZ185" s="31"/>
      <c r="HLA185" s="31"/>
      <c r="HLB185" s="31"/>
      <c r="HLC185" s="31"/>
      <c r="HLD185" s="31"/>
      <c r="HLE185" s="31"/>
      <c r="HLF185" s="31"/>
      <c r="HLG185" s="31"/>
      <c r="HLH185" s="31"/>
      <c r="HLI185" s="31"/>
      <c r="HLJ185" s="31"/>
      <c r="HLK185" s="31"/>
      <c r="HLL185" s="31"/>
      <c r="HLM185" s="31"/>
      <c r="HLN185" s="31"/>
      <c r="HLO185" s="31"/>
      <c r="HLP185" s="31"/>
      <c r="HLQ185" s="31"/>
      <c r="HLR185" s="31"/>
      <c r="HLS185" s="31"/>
      <c r="HLT185" s="31"/>
      <c r="HLU185" s="31"/>
      <c r="HLV185" s="31"/>
      <c r="HLW185" s="31"/>
      <c r="HLX185" s="31"/>
      <c r="HLY185" s="31"/>
      <c r="HLZ185" s="31"/>
      <c r="HMA185" s="31"/>
      <c r="HMB185" s="31"/>
      <c r="HMC185" s="31"/>
      <c r="HMD185" s="31"/>
      <c r="HME185" s="31"/>
      <c r="HMF185" s="31"/>
      <c r="HMG185" s="31"/>
      <c r="HMH185" s="31"/>
      <c r="HMI185" s="31"/>
      <c r="HMJ185" s="31"/>
      <c r="HMK185" s="31"/>
      <c r="HML185" s="31"/>
      <c r="HMM185" s="31"/>
      <c r="HMN185" s="31"/>
      <c r="HMO185" s="31"/>
      <c r="HMP185" s="31"/>
      <c r="HMQ185" s="31"/>
      <c r="HMR185" s="31"/>
      <c r="HMS185" s="31"/>
      <c r="HMT185" s="31"/>
      <c r="HMU185" s="31"/>
      <c r="HMV185" s="31"/>
      <c r="HMW185" s="31"/>
      <c r="HMX185" s="31"/>
      <c r="HMY185" s="31"/>
      <c r="HMZ185" s="31"/>
      <c r="HNA185" s="31"/>
      <c r="HNB185" s="31"/>
      <c r="HNC185" s="31"/>
      <c r="HND185" s="31"/>
      <c r="HNE185" s="31"/>
      <c r="HNF185" s="31"/>
      <c r="HNG185" s="31"/>
      <c r="HNH185" s="31"/>
      <c r="HNI185" s="31"/>
      <c r="HNJ185" s="31"/>
      <c r="HNK185" s="31"/>
      <c r="HNL185" s="31"/>
      <c r="HNM185" s="31"/>
      <c r="HNN185" s="31"/>
      <c r="HNO185" s="31"/>
      <c r="HNP185" s="31"/>
      <c r="HNQ185" s="31"/>
      <c r="HNR185" s="31"/>
      <c r="HNS185" s="31"/>
      <c r="HNT185" s="31"/>
      <c r="HNU185" s="31"/>
      <c r="HNV185" s="31"/>
      <c r="HNW185" s="31"/>
      <c r="HNX185" s="31"/>
      <c r="HNY185" s="31"/>
      <c r="HNZ185" s="31"/>
      <c r="HOA185" s="31"/>
      <c r="HOB185" s="31"/>
      <c r="HOC185" s="31"/>
      <c r="HOD185" s="31"/>
      <c r="HOE185" s="31"/>
      <c r="HOF185" s="31"/>
      <c r="HOG185" s="31"/>
      <c r="HOH185" s="31"/>
      <c r="HOI185" s="31"/>
      <c r="HOJ185" s="31"/>
      <c r="HOK185" s="31"/>
      <c r="HOL185" s="31"/>
      <c r="HOM185" s="31"/>
      <c r="HON185" s="31"/>
      <c r="HOO185" s="31"/>
      <c r="HOP185" s="31"/>
      <c r="HOQ185" s="31"/>
      <c r="HOR185" s="31"/>
      <c r="HOS185" s="31"/>
      <c r="HOT185" s="31"/>
      <c r="HOU185" s="31"/>
      <c r="HOV185" s="31"/>
      <c r="HOW185" s="31"/>
      <c r="HOX185" s="31"/>
      <c r="HOY185" s="31"/>
      <c r="HOZ185" s="31"/>
      <c r="HPA185" s="31"/>
      <c r="HPB185" s="31"/>
      <c r="HPC185" s="31"/>
      <c r="HPD185" s="31"/>
      <c r="HPE185" s="31"/>
      <c r="HPF185" s="31"/>
      <c r="HPG185" s="31"/>
      <c r="HPH185" s="31"/>
      <c r="HPI185" s="31"/>
      <c r="HPJ185" s="31"/>
      <c r="HPK185" s="31"/>
      <c r="HPL185" s="31"/>
      <c r="HPM185" s="31"/>
      <c r="HPN185" s="31"/>
      <c r="HPO185" s="31"/>
      <c r="HPP185" s="31"/>
      <c r="HPQ185" s="31"/>
      <c r="HPR185" s="31"/>
      <c r="HPS185" s="31"/>
      <c r="HPT185" s="31"/>
      <c r="HPU185" s="31"/>
      <c r="HPV185" s="31"/>
      <c r="HPW185" s="31"/>
      <c r="HPX185" s="31"/>
      <c r="HPY185" s="31"/>
      <c r="HPZ185" s="31"/>
      <c r="HQA185" s="31"/>
      <c r="HQB185" s="31"/>
      <c r="HQC185" s="31"/>
      <c r="HQD185" s="31"/>
      <c r="HQE185" s="31"/>
      <c r="HQF185" s="31"/>
      <c r="HQG185" s="31"/>
      <c r="HQH185" s="31"/>
      <c r="HQI185" s="31"/>
      <c r="HQJ185" s="31"/>
      <c r="HQK185" s="31"/>
      <c r="HQL185" s="31"/>
      <c r="HQM185" s="31"/>
      <c r="HQN185" s="31"/>
      <c r="HQO185" s="31"/>
      <c r="HQP185" s="31"/>
      <c r="HQQ185" s="31"/>
      <c r="HQR185" s="31"/>
      <c r="HQS185" s="31"/>
      <c r="HQT185" s="31"/>
      <c r="HQU185" s="31"/>
      <c r="HQV185" s="31"/>
      <c r="HQW185" s="31"/>
      <c r="HQX185" s="31"/>
      <c r="HQY185" s="31"/>
      <c r="HQZ185" s="31"/>
      <c r="HRA185" s="31"/>
      <c r="HRB185" s="31"/>
      <c r="HRC185" s="31"/>
      <c r="HRD185" s="31"/>
      <c r="HRE185" s="31"/>
      <c r="HRF185" s="31"/>
      <c r="HRG185" s="31"/>
      <c r="HRH185" s="31"/>
      <c r="HRI185" s="31"/>
      <c r="HRJ185" s="31"/>
      <c r="HRK185" s="31"/>
      <c r="HRL185" s="31"/>
      <c r="HRM185" s="31"/>
      <c r="HRN185" s="31"/>
      <c r="HRO185" s="31"/>
      <c r="HRP185" s="31"/>
      <c r="HRQ185" s="31"/>
      <c r="HRR185" s="31"/>
      <c r="HRS185" s="31"/>
      <c r="HRT185" s="31"/>
      <c r="HRU185" s="31"/>
      <c r="HRV185" s="31"/>
      <c r="HRW185" s="31"/>
      <c r="HRX185" s="31"/>
      <c r="HRY185" s="31"/>
      <c r="HRZ185" s="31"/>
      <c r="HSA185" s="31"/>
      <c r="HSB185" s="31"/>
      <c r="HSC185" s="31"/>
      <c r="HSD185" s="31"/>
      <c r="HSE185" s="31"/>
      <c r="HSF185" s="31"/>
      <c r="HSG185" s="31"/>
      <c r="HSH185" s="31"/>
      <c r="HSI185" s="31"/>
      <c r="HSJ185" s="31"/>
      <c r="HSK185" s="31"/>
      <c r="HSL185" s="31"/>
      <c r="HSM185" s="31"/>
      <c r="HSN185" s="31"/>
      <c r="HSO185" s="31"/>
      <c r="HSP185" s="31"/>
      <c r="HSQ185" s="31"/>
      <c r="HSR185" s="31"/>
      <c r="HSS185" s="31"/>
      <c r="HST185" s="31"/>
      <c r="HSU185" s="31"/>
      <c r="HSV185" s="31"/>
      <c r="HSW185" s="31"/>
      <c r="HSX185" s="31"/>
      <c r="HSY185" s="31"/>
      <c r="HSZ185" s="31"/>
      <c r="HTA185" s="31"/>
      <c r="HTB185" s="31"/>
      <c r="HTC185" s="31"/>
      <c r="HTD185" s="31"/>
      <c r="HTE185" s="31"/>
      <c r="HTF185" s="31"/>
      <c r="HTG185" s="31"/>
      <c r="HTH185" s="31"/>
      <c r="HTI185" s="31"/>
      <c r="HTJ185" s="31"/>
      <c r="HTK185" s="31"/>
      <c r="HTL185" s="31"/>
      <c r="HTM185" s="31"/>
      <c r="HTN185" s="31"/>
      <c r="HTO185" s="31"/>
      <c r="HTP185" s="31"/>
      <c r="HTQ185" s="31"/>
      <c r="HTR185" s="31"/>
      <c r="HTS185" s="31"/>
      <c r="HTT185" s="31"/>
      <c r="HTU185" s="31"/>
      <c r="HTV185" s="31"/>
      <c r="HTW185" s="31"/>
      <c r="HTX185" s="31"/>
      <c r="HTY185" s="31"/>
      <c r="HTZ185" s="31"/>
      <c r="HUA185" s="31"/>
      <c r="HUB185" s="31"/>
      <c r="HUC185" s="31"/>
      <c r="HUD185" s="31"/>
      <c r="HUE185" s="31"/>
      <c r="HUF185" s="31"/>
      <c r="HUG185" s="31"/>
      <c r="HUH185" s="31"/>
      <c r="HUI185" s="31"/>
      <c r="HUJ185" s="31"/>
      <c r="HUK185" s="31"/>
      <c r="HUL185" s="31"/>
      <c r="HUM185" s="31"/>
      <c r="HUN185" s="31"/>
      <c r="HUO185" s="31"/>
      <c r="HUP185" s="31"/>
      <c r="HUQ185" s="31"/>
      <c r="HUR185" s="31"/>
      <c r="HUS185" s="31"/>
      <c r="HUT185" s="31"/>
      <c r="HUU185" s="31"/>
      <c r="HUV185" s="31"/>
      <c r="HUW185" s="31"/>
      <c r="HUX185" s="31"/>
      <c r="HUY185" s="31"/>
      <c r="HUZ185" s="31"/>
      <c r="HVA185" s="31"/>
      <c r="HVB185" s="31"/>
      <c r="HVC185" s="31"/>
      <c r="HVD185" s="31"/>
      <c r="HVE185" s="31"/>
      <c r="HVF185" s="31"/>
      <c r="HVG185" s="31"/>
      <c r="HVH185" s="31"/>
      <c r="HVI185" s="31"/>
      <c r="HVJ185" s="31"/>
      <c r="HVK185" s="31"/>
      <c r="HVL185" s="31"/>
      <c r="HVM185" s="31"/>
      <c r="HVN185" s="31"/>
      <c r="HVO185" s="31"/>
      <c r="HVP185" s="31"/>
      <c r="HVQ185" s="31"/>
      <c r="HVR185" s="31"/>
      <c r="HVS185" s="31"/>
      <c r="HVT185" s="31"/>
      <c r="HVU185" s="31"/>
      <c r="HVV185" s="31"/>
      <c r="HVW185" s="31"/>
      <c r="HVX185" s="31"/>
      <c r="HVY185" s="31"/>
      <c r="HVZ185" s="31"/>
      <c r="HWA185" s="31"/>
      <c r="HWB185" s="31"/>
      <c r="HWC185" s="31"/>
      <c r="HWD185" s="31"/>
      <c r="HWE185" s="31"/>
      <c r="HWF185" s="31"/>
      <c r="HWG185" s="31"/>
      <c r="HWH185" s="31"/>
      <c r="HWI185" s="31"/>
      <c r="HWJ185" s="31"/>
      <c r="HWK185" s="31"/>
      <c r="HWL185" s="31"/>
      <c r="HWM185" s="31"/>
      <c r="HWN185" s="31"/>
      <c r="HWO185" s="31"/>
      <c r="HWP185" s="31"/>
      <c r="HWQ185" s="31"/>
      <c r="HWR185" s="31"/>
      <c r="HWS185" s="31"/>
      <c r="HWT185" s="31"/>
      <c r="HWU185" s="31"/>
      <c r="HWV185" s="31"/>
      <c r="HWW185" s="31"/>
      <c r="HWX185" s="31"/>
      <c r="HWY185" s="31"/>
      <c r="HWZ185" s="31"/>
      <c r="HXA185" s="31"/>
      <c r="HXB185" s="31"/>
      <c r="HXC185" s="31"/>
      <c r="HXD185" s="31"/>
      <c r="HXE185" s="31"/>
      <c r="HXF185" s="31"/>
      <c r="HXG185" s="31"/>
      <c r="HXH185" s="31"/>
      <c r="HXI185" s="31"/>
      <c r="HXJ185" s="31"/>
      <c r="HXK185" s="31"/>
      <c r="HXL185" s="31"/>
      <c r="HXM185" s="31"/>
      <c r="HXN185" s="31"/>
      <c r="HXO185" s="31"/>
      <c r="HXP185" s="31"/>
      <c r="HXQ185" s="31"/>
      <c r="HXR185" s="31"/>
      <c r="HXS185" s="31"/>
      <c r="HXT185" s="31"/>
      <c r="HXU185" s="31"/>
      <c r="HXV185" s="31"/>
      <c r="HXW185" s="31"/>
      <c r="HXX185" s="31"/>
      <c r="HXY185" s="31"/>
      <c r="HXZ185" s="31"/>
      <c r="HYA185" s="31"/>
      <c r="HYB185" s="31"/>
      <c r="HYC185" s="31"/>
      <c r="HYD185" s="31"/>
      <c r="HYE185" s="31"/>
      <c r="HYF185" s="31"/>
      <c r="HYG185" s="31"/>
      <c r="HYH185" s="31"/>
      <c r="HYI185" s="31"/>
      <c r="HYJ185" s="31"/>
      <c r="HYK185" s="31"/>
      <c r="HYL185" s="31"/>
      <c r="HYM185" s="31"/>
      <c r="HYN185" s="31"/>
      <c r="HYO185" s="31"/>
      <c r="HYP185" s="31"/>
      <c r="HYQ185" s="31"/>
      <c r="HYR185" s="31"/>
      <c r="HYS185" s="31"/>
      <c r="HYT185" s="31"/>
      <c r="HYU185" s="31"/>
      <c r="HYV185" s="31"/>
      <c r="HYW185" s="31"/>
      <c r="HYX185" s="31"/>
      <c r="HYY185" s="31"/>
      <c r="HYZ185" s="31"/>
      <c r="HZA185" s="31"/>
      <c r="HZB185" s="31"/>
      <c r="HZC185" s="31"/>
      <c r="HZD185" s="31"/>
      <c r="HZE185" s="31"/>
      <c r="HZF185" s="31"/>
      <c r="HZG185" s="31"/>
      <c r="HZH185" s="31"/>
      <c r="HZI185" s="31"/>
      <c r="HZJ185" s="31"/>
      <c r="HZK185" s="31"/>
      <c r="HZL185" s="31"/>
      <c r="HZM185" s="31"/>
      <c r="HZN185" s="31"/>
      <c r="HZO185" s="31"/>
      <c r="HZP185" s="31"/>
      <c r="HZQ185" s="31"/>
      <c r="HZR185" s="31"/>
      <c r="HZS185" s="31"/>
      <c r="HZT185" s="31"/>
      <c r="HZU185" s="31"/>
      <c r="HZV185" s="31"/>
      <c r="HZW185" s="31"/>
      <c r="HZX185" s="31"/>
      <c r="HZY185" s="31"/>
      <c r="HZZ185" s="31"/>
      <c r="IAA185" s="31"/>
      <c r="IAB185" s="31"/>
      <c r="IAC185" s="31"/>
      <c r="IAD185" s="31"/>
      <c r="IAE185" s="31"/>
      <c r="IAF185" s="31"/>
      <c r="IAG185" s="31"/>
      <c r="IAH185" s="31"/>
      <c r="IAI185" s="31"/>
      <c r="IAJ185" s="31"/>
      <c r="IAK185" s="31"/>
      <c r="IAL185" s="31"/>
      <c r="IAM185" s="31"/>
      <c r="IAN185" s="31"/>
      <c r="IAO185" s="31"/>
      <c r="IAP185" s="31"/>
      <c r="IAQ185" s="31"/>
      <c r="IAR185" s="31"/>
      <c r="IAS185" s="31"/>
      <c r="IAT185" s="31"/>
      <c r="IAU185" s="31"/>
      <c r="IAV185" s="31"/>
      <c r="IAW185" s="31"/>
      <c r="IAX185" s="31"/>
      <c r="IAY185" s="31"/>
      <c r="IAZ185" s="31"/>
      <c r="IBA185" s="31"/>
      <c r="IBB185" s="31"/>
      <c r="IBC185" s="31"/>
      <c r="IBD185" s="31"/>
      <c r="IBE185" s="31"/>
      <c r="IBF185" s="31"/>
      <c r="IBG185" s="31"/>
      <c r="IBH185" s="31"/>
      <c r="IBI185" s="31"/>
      <c r="IBJ185" s="31"/>
      <c r="IBK185" s="31"/>
      <c r="IBL185" s="31"/>
      <c r="IBM185" s="31"/>
      <c r="IBN185" s="31"/>
      <c r="IBO185" s="31"/>
      <c r="IBP185" s="31"/>
      <c r="IBQ185" s="31"/>
      <c r="IBR185" s="31"/>
      <c r="IBS185" s="31"/>
      <c r="IBT185" s="31"/>
      <c r="IBU185" s="31"/>
      <c r="IBV185" s="31"/>
      <c r="IBW185" s="31"/>
      <c r="IBX185" s="31"/>
      <c r="IBY185" s="31"/>
      <c r="IBZ185" s="31"/>
      <c r="ICA185" s="31"/>
      <c r="ICB185" s="31"/>
      <c r="ICC185" s="31"/>
      <c r="ICD185" s="31"/>
      <c r="ICE185" s="31"/>
      <c r="ICF185" s="31"/>
      <c r="ICG185" s="31"/>
      <c r="ICH185" s="31"/>
      <c r="ICI185" s="31"/>
      <c r="ICJ185" s="31"/>
      <c r="ICK185" s="31"/>
      <c r="ICL185" s="31"/>
      <c r="ICM185" s="31"/>
      <c r="ICN185" s="31"/>
      <c r="ICO185" s="31"/>
      <c r="ICP185" s="31"/>
      <c r="ICQ185" s="31"/>
      <c r="ICR185" s="31"/>
      <c r="ICS185" s="31"/>
      <c r="ICT185" s="31"/>
      <c r="ICU185" s="31"/>
      <c r="ICV185" s="31"/>
      <c r="ICW185" s="31"/>
      <c r="ICX185" s="31"/>
      <c r="ICY185" s="31"/>
      <c r="ICZ185" s="31"/>
      <c r="IDA185" s="31"/>
      <c r="IDB185" s="31"/>
      <c r="IDC185" s="31"/>
      <c r="IDD185" s="31"/>
      <c r="IDE185" s="31"/>
      <c r="IDF185" s="31"/>
      <c r="IDG185" s="31"/>
      <c r="IDH185" s="31"/>
      <c r="IDI185" s="31"/>
      <c r="IDJ185" s="31"/>
      <c r="IDK185" s="31"/>
      <c r="IDL185" s="31"/>
      <c r="IDM185" s="31"/>
      <c r="IDN185" s="31"/>
      <c r="IDO185" s="31"/>
      <c r="IDP185" s="31"/>
      <c r="IDQ185" s="31"/>
      <c r="IDR185" s="31"/>
      <c r="IDS185" s="31"/>
      <c r="IDT185" s="31"/>
      <c r="IDU185" s="31"/>
      <c r="IDV185" s="31"/>
      <c r="IDW185" s="31"/>
      <c r="IDX185" s="31"/>
      <c r="IDY185" s="31"/>
      <c r="IDZ185" s="31"/>
      <c r="IEA185" s="31"/>
      <c r="IEB185" s="31"/>
      <c r="IEC185" s="31"/>
      <c r="IED185" s="31"/>
      <c r="IEE185" s="31"/>
      <c r="IEF185" s="31"/>
      <c r="IEG185" s="31"/>
      <c r="IEH185" s="31"/>
      <c r="IEI185" s="31"/>
      <c r="IEJ185" s="31"/>
      <c r="IEK185" s="31"/>
      <c r="IEL185" s="31"/>
      <c r="IEM185" s="31"/>
      <c r="IEN185" s="31"/>
      <c r="IEO185" s="31"/>
      <c r="IEP185" s="31"/>
      <c r="IEQ185" s="31"/>
      <c r="IER185" s="31"/>
      <c r="IES185" s="31"/>
      <c r="IET185" s="31"/>
      <c r="IEU185" s="31"/>
      <c r="IEV185" s="31"/>
      <c r="IEW185" s="31"/>
      <c r="IEX185" s="31"/>
      <c r="IEY185" s="31"/>
      <c r="IEZ185" s="31"/>
      <c r="IFA185" s="31"/>
      <c r="IFB185" s="31"/>
      <c r="IFC185" s="31"/>
      <c r="IFD185" s="31"/>
      <c r="IFE185" s="31"/>
      <c r="IFF185" s="31"/>
      <c r="IFG185" s="31"/>
      <c r="IFH185" s="31"/>
      <c r="IFI185" s="31"/>
      <c r="IFJ185" s="31"/>
      <c r="IFK185" s="31"/>
      <c r="IFL185" s="31"/>
      <c r="IFM185" s="31"/>
      <c r="IFN185" s="31"/>
      <c r="IFO185" s="31"/>
      <c r="IFP185" s="31"/>
      <c r="IFQ185" s="31"/>
      <c r="IFR185" s="31"/>
      <c r="IFS185" s="31"/>
      <c r="IFT185" s="31"/>
      <c r="IFU185" s="31"/>
      <c r="IFV185" s="31"/>
      <c r="IFW185" s="31"/>
      <c r="IFX185" s="31"/>
      <c r="IFY185" s="31"/>
      <c r="IFZ185" s="31"/>
      <c r="IGA185" s="31"/>
      <c r="IGB185" s="31"/>
      <c r="IGC185" s="31"/>
      <c r="IGD185" s="31"/>
      <c r="IGE185" s="31"/>
      <c r="IGF185" s="31"/>
      <c r="IGG185" s="31"/>
      <c r="IGH185" s="31"/>
      <c r="IGI185" s="31"/>
      <c r="IGJ185" s="31"/>
      <c r="IGK185" s="31"/>
      <c r="IGL185" s="31"/>
      <c r="IGM185" s="31"/>
      <c r="IGN185" s="31"/>
      <c r="IGO185" s="31"/>
      <c r="IGP185" s="31"/>
      <c r="IGQ185" s="31"/>
      <c r="IGR185" s="31"/>
      <c r="IGS185" s="31"/>
      <c r="IGT185" s="31"/>
      <c r="IGU185" s="31"/>
      <c r="IGV185" s="31"/>
      <c r="IGW185" s="31"/>
      <c r="IGX185" s="31"/>
      <c r="IGY185" s="31"/>
      <c r="IGZ185" s="31"/>
      <c r="IHA185" s="31"/>
      <c r="IHB185" s="31"/>
      <c r="IHC185" s="31"/>
      <c r="IHD185" s="31"/>
      <c r="IHE185" s="31"/>
      <c r="IHF185" s="31"/>
      <c r="IHG185" s="31"/>
      <c r="IHH185" s="31"/>
      <c r="IHI185" s="31"/>
      <c r="IHJ185" s="31"/>
      <c r="IHK185" s="31"/>
      <c r="IHL185" s="31"/>
      <c r="IHM185" s="31"/>
      <c r="IHN185" s="31"/>
      <c r="IHO185" s="31"/>
      <c r="IHP185" s="31"/>
      <c r="IHQ185" s="31"/>
      <c r="IHR185" s="31"/>
      <c r="IHS185" s="31"/>
      <c r="IHT185" s="31"/>
      <c r="IHU185" s="31"/>
      <c r="IHV185" s="31"/>
      <c r="IHW185" s="31"/>
      <c r="IHX185" s="31"/>
      <c r="IHY185" s="31"/>
      <c r="IHZ185" s="31"/>
      <c r="IIA185" s="31"/>
      <c r="IIB185" s="31"/>
      <c r="IIC185" s="31"/>
      <c r="IID185" s="31"/>
      <c r="IIE185" s="31"/>
      <c r="IIF185" s="31"/>
      <c r="IIG185" s="31"/>
      <c r="IIH185" s="31"/>
      <c r="III185" s="31"/>
      <c r="IIJ185" s="31"/>
      <c r="IIK185" s="31"/>
      <c r="IIL185" s="31"/>
      <c r="IIM185" s="31"/>
      <c r="IIN185" s="31"/>
      <c r="IIO185" s="31"/>
      <c r="IIP185" s="31"/>
      <c r="IIQ185" s="31"/>
      <c r="IIR185" s="31"/>
      <c r="IIS185" s="31"/>
      <c r="IIT185" s="31"/>
      <c r="IIU185" s="31"/>
      <c r="IIV185" s="31"/>
      <c r="IIW185" s="31"/>
      <c r="IIX185" s="31"/>
      <c r="IIY185" s="31"/>
      <c r="IIZ185" s="31"/>
      <c r="IJA185" s="31"/>
      <c r="IJB185" s="31"/>
      <c r="IJC185" s="31"/>
      <c r="IJD185" s="31"/>
      <c r="IJE185" s="31"/>
      <c r="IJF185" s="31"/>
      <c r="IJG185" s="31"/>
      <c r="IJH185" s="31"/>
      <c r="IJI185" s="31"/>
      <c r="IJJ185" s="31"/>
      <c r="IJK185" s="31"/>
      <c r="IJL185" s="31"/>
      <c r="IJM185" s="31"/>
      <c r="IJN185" s="31"/>
      <c r="IJO185" s="31"/>
      <c r="IJP185" s="31"/>
      <c r="IJQ185" s="31"/>
      <c r="IJR185" s="31"/>
      <c r="IJS185" s="31"/>
      <c r="IJT185" s="31"/>
      <c r="IJU185" s="31"/>
      <c r="IJV185" s="31"/>
      <c r="IJW185" s="31"/>
      <c r="IJX185" s="31"/>
      <c r="IJY185" s="31"/>
      <c r="IJZ185" s="31"/>
      <c r="IKA185" s="31"/>
      <c r="IKB185" s="31"/>
      <c r="IKC185" s="31"/>
      <c r="IKD185" s="31"/>
      <c r="IKE185" s="31"/>
      <c r="IKF185" s="31"/>
      <c r="IKG185" s="31"/>
      <c r="IKH185" s="31"/>
      <c r="IKI185" s="31"/>
      <c r="IKJ185" s="31"/>
      <c r="IKK185" s="31"/>
      <c r="IKL185" s="31"/>
      <c r="IKM185" s="31"/>
      <c r="IKN185" s="31"/>
      <c r="IKO185" s="31"/>
      <c r="IKP185" s="31"/>
      <c r="IKQ185" s="31"/>
      <c r="IKR185" s="31"/>
      <c r="IKS185" s="31"/>
      <c r="IKT185" s="31"/>
      <c r="IKU185" s="31"/>
      <c r="IKV185" s="31"/>
      <c r="IKW185" s="31"/>
      <c r="IKX185" s="31"/>
      <c r="IKY185" s="31"/>
      <c r="IKZ185" s="31"/>
      <c r="ILA185" s="31"/>
      <c r="ILB185" s="31"/>
      <c r="ILC185" s="31"/>
      <c r="ILD185" s="31"/>
      <c r="ILE185" s="31"/>
      <c r="ILF185" s="31"/>
      <c r="ILG185" s="31"/>
      <c r="ILH185" s="31"/>
      <c r="ILI185" s="31"/>
      <c r="ILJ185" s="31"/>
      <c r="ILK185" s="31"/>
      <c r="ILL185" s="31"/>
      <c r="ILM185" s="31"/>
      <c r="ILN185" s="31"/>
      <c r="ILO185" s="31"/>
      <c r="ILP185" s="31"/>
      <c r="ILQ185" s="31"/>
      <c r="ILR185" s="31"/>
      <c r="ILS185" s="31"/>
      <c r="ILT185" s="31"/>
      <c r="ILU185" s="31"/>
      <c r="ILV185" s="31"/>
      <c r="ILW185" s="31"/>
      <c r="ILX185" s="31"/>
      <c r="ILY185" s="31"/>
      <c r="ILZ185" s="31"/>
      <c r="IMA185" s="31"/>
      <c r="IMB185" s="31"/>
      <c r="IMC185" s="31"/>
      <c r="IMD185" s="31"/>
      <c r="IME185" s="31"/>
      <c r="IMF185" s="31"/>
      <c r="IMG185" s="31"/>
      <c r="IMH185" s="31"/>
      <c r="IMI185" s="31"/>
      <c r="IMJ185" s="31"/>
      <c r="IMK185" s="31"/>
      <c r="IML185" s="31"/>
      <c r="IMM185" s="31"/>
      <c r="IMN185" s="31"/>
      <c r="IMO185" s="31"/>
      <c r="IMP185" s="31"/>
      <c r="IMQ185" s="31"/>
      <c r="IMR185" s="31"/>
      <c r="IMS185" s="31"/>
      <c r="IMT185" s="31"/>
      <c r="IMU185" s="31"/>
      <c r="IMV185" s="31"/>
      <c r="IMW185" s="31"/>
      <c r="IMX185" s="31"/>
      <c r="IMY185" s="31"/>
      <c r="IMZ185" s="31"/>
      <c r="INA185" s="31"/>
      <c r="INB185" s="31"/>
      <c r="INC185" s="31"/>
      <c r="IND185" s="31"/>
      <c r="INE185" s="31"/>
      <c r="INF185" s="31"/>
      <c r="ING185" s="31"/>
      <c r="INH185" s="31"/>
      <c r="INI185" s="31"/>
      <c r="INJ185" s="31"/>
      <c r="INK185" s="31"/>
      <c r="INL185" s="31"/>
      <c r="INM185" s="31"/>
      <c r="INN185" s="31"/>
      <c r="INO185" s="31"/>
      <c r="INP185" s="31"/>
      <c r="INQ185" s="31"/>
      <c r="INR185" s="31"/>
      <c r="INS185" s="31"/>
      <c r="INT185" s="31"/>
      <c r="INU185" s="31"/>
      <c r="INV185" s="31"/>
      <c r="INW185" s="31"/>
      <c r="INX185" s="31"/>
      <c r="INY185" s="31"/>
      <c r="INZ185" s="31"/>
      <c r="IOA185" s="31"/>
      <c r="IOB185" s="31"/>
      <c r="IOC185" s="31"/>
      <c r="IOD185" s="31"/>
      <c r="IOE185" s="31"/>
      <c r="IOF185" s="31"/>
      <c r="IOG185" s="31"/>
      <c r="IOH185" s="31"/>
      <c r="IOI185" s="31"/>
      <c r="IOJ185" s="31"/>
      <c r="IOK185" s="31"/>
      <c r="IOL185" s="31"/>
      <c r="IOM185" s="31"/>
      <c r="ION185" s="31"/>
      <c r="IOO185" s="31"/>
      <c r="IOP185" s="31"/>
      <c r="IOQ185" s="31"/>
      <c r="IOR185" s="31"/>
      <c r="IOS185" s="31"/>
      <c r="IOT185" s="31"/>
      <c r="IOU185" s="31"/>
      <c r="IOV185" s="31"/>
      <c r="IOW185" s="31"/>
      <c r="IOX185" s="31"/>
      <c r="IOY185" s="31"/>
      <c r="IOZ185" s="31"/>
      <c r="IPA185" s="31"/>
      <c r="IPB185" s="31"/>
      <c r="IPC185" s="31"/>
      <c r="IPD185" s="31"/>
      <c r="IPE185" s="31"/>
      <c r="IPF185" s="31"/>
      <c r="IPG185" s="31"/>
      <c r="IPH185" s="31"/>
      <c r="IPI185" s="31"/>
      <c r="IPJ185" s="31"/>
      <c r="IPK185" s="31"/>
      <c r="IPL185" s="31"/>
      <c r="IPM185" s="31"/>
      <c r="IPN185" s="31"/>
      <c r="IPO185" s="31"/>
      <c r="IPP185" s="31"/>
      <c r="IPQ185" s="31"/>
      <c r="IPR185" s="31"/>
      <c r="IPS185" s="31"/>
      <c r="IPT185" s="31"/>
      <c r="IPU185" s="31"/>
      <c r="IPV185" s="31"/>
      <c r="IPW185" s="31"/>
      <c r="IPX185" s="31"/>
      <c r="IPY185" s="31"/>
      <c r="IPZ185" s="31"/>
      <c r="IQA185" s="31"/>
      <c r="IQB185" s="31"/>
      <c r="IQC185" s="31"/>
      <c r="IQD185" s="31"/>
      <c r="IQE185" s="31"/>
      <c r="IQF185" s="31"/>
      <c r="IQG185" s="31"/>
      <c r="IQH185" s="31"/>
      <c r="IQI185" s="31"/>
      <c r="IQJ185" s="31"/>
      <c r="IQK185" s="31"/>
      <c r="IQL185" s="31"/>
      <c r="IQM185" s="31"/>
      <c r="IQN185" s="31"/>
      <c r="IQO185" s="31"/>
      <c r="IQP185" s="31"/>
      <c r="IQQ185" s="31"/>
      <c r="IQR185" s="31"/>
      <c r="IQS185" s="31"/>
      <c r="IQT185" s="31"/>
      <c r="IQU185" s="31"/>
      <c r="IQV185" s="31"/>
      <c r="IQW185" s="31"/>
      <c r="IQX185" s="31"/>
      <c r="IQY185" s="31"/>
      <c r="IQZ185" s="31"/>
      <c r="IRA185" s="31"/>
      <c r="IRB185" s="31"/>
      <c r="IRC185" s="31"/>
      <c r="IRD185" s="31"/>
      <c r="IRE185" s="31"/>
      <c r="IRF185" s="31"/>
      <c r="IRG185" s="31"/>
      <c r="IRH185" s="31"/>
      <c r="IRI185" s="31"/>
      <c r="IRJ185" s="31"/>
      <c r="IRK185" s="31"/>
      <c r="IRL185" s="31"/>
      <c r="IRM185" s="31"/>
      <c r="IRN185" s="31"/>
      <c r="IRO185" s="31"/>
      <c r="IRP185" s="31"/>
      <c r="IRQ185" s="31"/>
      <c r="IRR185" s="31"/>
      <c r="IRS185" s="31"/>
      <c r="IRT185" s="31"/>
      <c r="IRU185" s="31"/>
      <c r="IRV185" s="31"/>
      <c r="IRW185" s="31"/>
      <c r="IRX185" s="31"/>
      <c r="IRY185" s="31"/>
      <c r="IRZ185" s="31"/>
      <c r="ISA185" s="31"/>
      <c r="ISB185" s="31"/>
      <c r="ISC185" s="31"/>
      <c r="ISD185" s="31"/>
      <c r="ISE185" s="31"/>
      <c r="ISF185" s="31"/>
      <c r="ISG185" s="31"/>
      <c r="ISH185" s="31"/>
      <c r="ISI185" s="31"/>
      <c r="ISJ185" s="31"/>
      <c r="ISK185" s="31"/>
      <c r="ISL185" s="31"/>
      <c r="ISM185" s="31"/>
      <c r="ISN185" s="31"/>
      <c r="ISO185" s="31"/>
      <c r="ISP185" s="31"/>
      <c r="ISQ185" s="31"/>
      <c r="ISR185" s="31"/>
      <c r="ISS185" s="31"/>
      <c r="IST185" s="31"/>
      <c r="ISU185" s="31"/>
      <c r="ISV185" s="31"/>
      <c r="ISW185" s="31"/>
      <c r="ISX185" s="31"/>
      <c r="ISY185" s="31"/>
      <c r="ISZ185" s="31"/>
      <c r="ITA185" s="31"/>
      <c r="ITB185" s="31"/>
      <c r="ITC185" s="31"/>
      <c r="ITD185" s="31"/>
      <c r="ITE185" s="31"/>
      <c r="ITF185" s="31"/>
      <c r="ITG185" s="31"/>
      <c r="ITH185" s="31"/>
      <c r="ITI185" s="31"/>
      <c r="ITJ185" s="31"/>
      <c r="ITK185" s="31"/>
      <c r="ITL185" s="31"/>
      <c r="ITM185" s="31"/>
      <c r="ITN185" s="31"/>
      <c r="ITO185" s="31"/>
      <c r="ITP185" s="31"/>
      <c r="ITQ185" s="31"/>
      <c r="ITR185" s="31"/>
      <c r="ITS185" s="31"/>
      <c r="ITT185" s="31"/>
      <c r="ITU185" s="31"/>
      <c r="ITV185" s="31"/>
      <c r="ITW185" s="31"/>
      <c r="ITX185" s="31"/>
      <c r="ITY185" s="31"/>
      <c r="ITZ185" s="31"/>
      <c r="IUA185" s="31"/>
      <c r="IUB185" s="31"/>
      <c r="IUC185" s="31"/>
      <c r="IUD185" s="31"/>
      <c r="IUE185" s="31"/>
      <c r="IUF185" s="31"/>
      <c r="IUG185" s="31"/>
      <c r="IUH185" s="31"/>
      <c r="IUI185" s="31"/>
      <c r="IUJ185" s="31"/>
      <c r="IUK185" s="31"/>
      <c r="IUL185" s="31"/>
      <c r="IUM185" s="31"/>
      <c r="IUN185" s="31"/>
      <c r="IUO185" s="31"/>
      <c r="IUP185" s="31"/>
      <c r="IUQ185" s="31"/>
      <c r="IUR185" s="31"/>
      <c r="IUS185" s="31"/>
      <c r="IUT185" s="31"/>
      <c r="IUU185" s="31"/>
      <c r="IUV185" s="31"/>
      <c r="IUW185" s="31"/>
      <c r="IUX185" s="31"/>
      <c r="IUY185" s="31"/>
      <c r="IUZ185" s="31"/>
      <c r="IVA185" s="31"/>
      <c r="IVB185" s="31"/>
      <c r="IVC185" s="31"/>
      <c r="IVD185" s="31"/>
      <c r="IVE185" s="31"/>
      <c r="IVF185" s="31"/>
      <c r="IVG185" s="31"/>
      <c r="IVH185" s="31"/>
      <c r="IVI185" s="31"/>
      <c r="IVJ185" s="31"/>
      <c r="IVK185" s="31"/>
      <c r="IVL185" s="31"/>
      <c r="IVM185" s="31"/>
      <c r="IVN185" s="31"/>
      <c r="IVO185" s="31"/>
      <c r="IVP185" s="31"/>
      <c r="IVQ185" s="31"/>
      <c r="IVR185" s="31"/>
      <c r="IVS185" s="31"/>
      <c r="IVT185" s="31"/>
      <c r="IVU185" s="31"/>
      <c r="IVV185" s="31"/>
      <c r="IVW185" s="31"/>
      <c r="IVX185" s="31"/>
      <c r="IVY185" s="31"/>
      <c r="IVZ185" s="31"/>
      <c r="IWA185" s="31"/>
      <c r="IWB185" s="31"/>
      <c r="IWC185" s="31"/>
      <c r="IWD185" s="31"/>
      <c r="IWE185" s="31"/>
      <c r="IWF185" s="31"/>
      <c r="IWG185" s="31"/>
      <c r="IWH185" s="31"/>
      <c r="IWI185" s="31"/>
      <c r="IWJ185" s="31"/>
      <c r="IWK185" s="31"/>
      <c r="IWL185" s="31"/>
      <c r="IWM185" s="31"/>
      <c r="IWN185" s="31"/>
      <c r="IWO185" s="31"/>
      <c r="IWP185" s="31"/>
      <c r="IWQ185" s="31"/>
      <c r="IWR185" s="31"/>
      <c r="IWS185" s="31"/>
      <c r="IWT185" s="31"/>
      <c r="IWU185" s="31"/>
      <c r="IWV185" s="31"/>
      <c r="IWW185" s="31"/>
      <c r="IWX185" s="31"/>
      <c r="IWY185" s="31"/>
      <c r="IWZ185" s="31"/>
      <c r="IXA185" s="31"/>
      <c r="IXB185" s="31"/>
      <c r="IXC185" s="31"/>
      <c r="IXD185" s="31"/>
      <c r="IXE185" s="31"/>
      <c r="IXF185" s="31"/>
      <c r="IXG185" s="31"/>
      <c r="IXH185" s="31"/>
      <c r="IXI185" s="31"/>
      <c r="IXJ185" s="31"/>
      <c r="IXK185" s="31"/>
      <c r="IXL185" s="31"/>
      <c r="IXM185" s="31"/>
      <c r="IXN185" s="31"/>
      <c r="IXO185" s="31"/>
      <c r="IXP185" s="31"/>
      <c r="IXQ185" s="31"/>
      <c r="IXR185" s="31"/>
      <c r="IXS185" s="31"/>
      <c r="IXT185" s="31"/>
      <c r="IXU185" s="31"/>
      <c r="IXV185" s="31"/>
      <c r="IXW185" s="31"/>
      <c r="IXX185" s="31"/>
      <c r="IXY185" s="31"/>
      <c r="IXZ185" s="31"/>
      <c r="IYA185" s="31"/>
      <c r="IYB185" s="31"/>
      <c r="IYC185" s="31"/>
      <c r="IYD185" s="31"/>
      <c r="IYE185" s="31"/>
      <c r="IYF185" s="31"/>
      <c r="IYG185" s="31"/>
      <c r="IYH185" s="31"/>
      <c r="IYI185" s="31"/>
      <c r="IYJ185" s="31"/>
      <c r="IYK185" s="31"/>
      <c r="IYL185" s="31"/>
      <c r="IYM185" s="31"/>
      <c r="IYN185" s="31"/>
      <c r="IYO185" s="31"/>
      <c r="IYP185" s="31"/>
      <c r="IYQ185" s="31"/>
      <c r="IYR185" s="31"/>
      <c r="IYS185" s="31"/>
      <c r="IYT185" s="31"/>
      <c r="IYU185" s="31"/>
      <c r="IYV185" s="31"/>
      <c r="IYW185" s="31"/>
      <c r="IYX185" s="31"/>
      <c r="IYY185" s="31"/>
      <c r="IYZ185" s="31"/>
      <c r="IZA185" s="31"/>
      <c r="IZB185" s="31"/>
      <c r="IZC185" s="31"/>
      <c r="IZD185" s="31"/>
      <c r="IZE185" s="31"/>
      <c r="IZF185" s="31"/>
      <c r="IZG185" s="31"/>
      <c r="IZH185" s="31"/>
      <c r="IZI185" s="31"/>
      <c r="IZJ185" s="31"/>
      <c r="IZK185" s="31"/>
      <c r="IZL185" s="31"/>
      <c r="IZM185" s="31"/>
      <c r="IZN185" s="31"/>
      <c r="IZO185" s="31"/>
      <c r="IZP185" s="31"/>
      <c r="IZQ185" s="31"/>
      <c r="IZR185" s="31"/>
      <c r="IZS185" s="31"/>
      <c r="IZT185" s="31"/>
      <c r="IZU185" s="31"/>
      <c r="IZV185" s="31"/>
      <c r="IZW185" s="31"/>
      <c r="IZX185" s="31"/>
      <c r="IZY185" s="31"/>
      <c r="IZZ185" s="31"/>
      <c r="JAA185" s="31"/>
      <c r="JAB185" s="31"/>
      <c r="JAC185" s="31"/>
      <c r="JAD185" s="31"/>
      <c r="JAE185" s="31"/>
      <c r="JAF185" s="31"/>
      <c r="JAG185" s="31"/>
      <c r="JAH185" s="31"/>
      <c r="JAI185" s="31"/>
      <c r="JAJ185" s="31"/>
      <c r="JAK185" s="31"/>
      <c r="JAL185" s="31"/>
      <c r="JAM185" s="31"/>
      <c r="JAN185" s="31"/>
      <c r="JAO185" s="31"/>
      <c r="JAP185" s="31"/>
      <c r="JAQ185" s="31"/>
      <c r="JAR185" s="31"/>
      <c r="JAS185" s="31"/>
      <c r="JAT185" s="31"/>
      <c r="JAU185" s="31"/>
      <c r="JAV185" s="31"/>
      <c r="JAW185" s="31"/>
      <c r="JAX185" s="31"/>
      <c r="JAY185" s="31"/>
      <c r="JAZ185" s="31"/>
      <c r="JBA185" s="31"/>
      <c r="JBB185" s="31"/>
      <c r="JBC185" s="31"/>
      <c r="JBD185" s="31"/>
      <c r="JBE185" s="31"/>
      <c r="JBF185" s="31"/>
      <c r="JBG185" s="31"/>
      <c r="JBH185" s="31"/>
      <c r="JBI185" s="31"/>
      <c r="JBJ185" s="31"/>
      <c r="JBK185" s="31"/>
      <c r="JBL185" s="31"/>
      <c r="JBM185" s="31"/>
      <c r="JBN185" s="31"/>
      <c r="JBO185" s="31"/>
      <c r="JBP185" s="31"/>
      <c r="JBQ185" s="31"/>
      <c r="JBR185" s="31"/>
      <c r="JBS185" s="31"/>
      <c r="JBT185" s="31"/>
      <c r="JBU185" s="31"/>
      <c r="JBV185" s="31"/>
      <c r="JBW185" s="31"/>
      <c r="JBX185" s="31"/>
      <c r="JBY185" s="31"/>
      <c r="JBZ185" s="31"/>
      <c r="JCA185" s="31"/>
      <c r="JCB185" s="31"/>
      <c r="JCC185" s="31"/>
      <c r="JCD185" s="31"/>
      <c r="JCE185" s="31"/>
      <c r="JCF185" s="31"/>
      <c r="JCG185" s="31"/>
      <c r="JCH185" s="31"/>
      <c r="JCI185" s="31"/>
      <c r="JCJ185" s="31"/>
      <c r="JCK185" s="31"/>
      <c r="JCL185" s="31"/>
      <c r="JCM185" s="31"/>
      <c r="JCN185" s="31"/>
      <c r="JCO185" s="31"/>
      <c r="JCP185" s="31"/>
      <c r="JCQ185" s="31"/>
      <c r="JCR185" s="31"/>
      <c r="JCS185" s="31"/>
      <c r="JCT185" s="31"/>
      <c r="JCU185" s="31"/>
      <c r="JCV185" s="31"/>
      <c r="JCW185" s="31"/>
      <c r="JCX185" s="31"/>
      <c r="JCY185" s="31"/>
      <c r="JCZ185" s="31"/>
      <c r="JDA185" s="31"/>
      <c r="JDB185" s="31"/>
      <c r="JDC185" s="31"/>
      <c r="JDD185" s="31"/>
      <c r="JDE185" s="31"/>
      <c r="JDF185" s="31"/>
      <c r="JDG185" s="31"/>
      <c r="JDH185" s="31"/>
      <c r="JDI185" s="31"/>
      <c r="JDJ185" s="31"/>
      <c r="JDK185" s="31"/>
      <c r="JDL185" s="31"/>
      <c r="JDM185" s="31"/>
      <c r="JDN185" s="31"/>
      <c r="JDO185" s="31"/>
      <c r="JDP185" s="31"/>
      <c r="JDQ185" s="31"/>
      <c r="JDR185" s="31"/>
      <c r="JDS185" s="31"/>
      <c r="JDT185" s="31"/>
      <c r="JDU185" s="31"/>
      <c r="JDV185" s="31"/>
      <c r="JDW185" s="31"/>
      <c r="JDX185" s="31"/>
      <c r="JDY185" s="31"/>
      <c r="JDZ185" s="31"/>
      <c r="JEA185" s="31"/>
      <c r="JEB185" s="31"/>
      <c r="JEC185" s="31"/>
      <c r="JED185" s="31"/>
      <c r="JEE185" s="31"/>
      <c r="JEF185" s="31"/>
      <c r="JEG185" s="31"/>
      <c r="JEH185" s="31"/>
      <c r="JEI185" s="31"/>
      <c r="JEJ185" s="31"/>
      <c r="JEK185" s="31"/>
      <c r="JEL185" s="31"/>
      <c r="JEM185" s="31"/>
      <c r="JEN185" s="31"/>
      <c r="JEO185" s="31"/>
      <c r="JEP185" s="31"/>
      <c r="JEQ185" s="31"/>
      <c r="JER185" s="31"/>
      <c r="JES185" s="31"/>
      <c r="JET185" s="31"/>
      <c r="JEU185" s="31"/>
      <c r="JEV185" s="31"/>
      <c r="JEW185" s="31"/>
      <c r="JEX185" s="31"/>
      <c r="JEY185" s="31"/>
      <c r="JEZ185" s="31"/>
      <c r="JFA185" s="31"/>
      <c r="JFB185" s="31"/>
      <c r="JFC185" s="31"/>
      <c r="JFD185" s="31"/>
      <c r="JFE185" s="31"/>
      <c r="JFF185" s="31"/>
      <c r="JFG185" s="31"/>
      <c r="JFH185" s="31"/>
      <c r="JFI185" s="31"/>
      <c r="JFJ185" s="31"/>
      <c r="JFK185" s="31"/>
      <c r="JFL185" s="31"/>
      <c r="JFM185" s="31"/>
      <c r="JFN185" s="31"/>
      <c r="JFO185" s="31"/>
      <c r="JFP185" s="31"/>
      <c r="JFQ185" s="31"/>
      <c r="JFR185" s="31"/>
      <c r="JFS185" s="31"/>
      <c r="JFT185" s="31"/>
      <c r="JFU185" s="31"/>
      <c r="JFV185" s="31"/>
      <c r="JFW185" s="31"/>
      <c r="JFX185" s="31"/>
      <c r="JFY185" s="31"/>
      <c r="JFZ185" s="31"/>
      <c r="JGA185" s="31"/>
      <c r="JGB185" s="31"/>
      <c r="JGC185" s="31"/>
      <c r="JGD185" s="31"/>
      <c r="JGE185" s="31"/>
      <c r="JGF185" s="31"/>
      <c r="JGG185" s="31"/>
      <c r="JGH185" s="31"/>
      <c r="JGI185" s="31"/>
      <c r="JGJ185" s="31"/>
      <c r="JGK185" s="31"/>
      <c r="JGL185" s="31"/>
      <c r="JGM185" s="31"/>
      <c r="JGN185" s="31"/>
      <c r="JGO185" s="31"/>
      <c r="JGP185" s="31"/>
      <c r="JGQ185" s="31"/>
      <c r="JGR185" s="31"/>
      <c r="JGS185" s="31"/>
      <c r="JGT185" s="31"/>
      <c r="JGU185" s="31"/>
      <c r="JGV185" s="31"/>
      <c r="JGW185" s="31"/>
      <c r="JGX185" s="31"/>
      <c r="JGY185" s="31"/>
      <c r="JGZ185" s="31"/>
      <c r="JHA185" s="31"/>
      <c r="JHB185" s="31"/>
      <c r="JHC185" s="31"/>
      <c r="JHD185" s="31"/>
      <c r="JHE185" s="31"/>
      <c r="JHF185" s="31"/>
      <c r="JHG185" s="31"/>
      <c r="JHH185" s="31"/>
      <c r="JHI185" s="31"/>
      <c r="JHJ185" s="31"/>
      <c r="JHK185" s="31"/>
      <c r="JHL185" s="31"/>
      <c r="JHM185" s="31"/>
      <c r="JHN185" s="31"/>
      <c r="JHO185" s="31"/>
      <c r="JHP185" s="31"/>
      <c r="JHQ185" s="31"/>
      <c r="JHR185" s="31"/>
      <c r="JHS185" s="31"/>
      <c r="JHT185" s="31"/>
      <c r="JHU185" s="31"/>
      <c r="JHV185" s="31"/>
      <c r="JHW185" s="31"/>
      <c r="JHX185" s="31"/>
      <c r="JHY185" s="31"/>
      <c r="JHZ185" s="31"/>
      <c r="JIA185" s="31"/>
      <c r="JIB185" s="31"/>
      <c r="JIC185" s="31"/>
      <c r="JID185" s="31"/>
      <c r="JIE185" s="31"/>
      <c r="JIF185" s="31"/>
      <c r="JIG185" s="31"/>
      <c r="JIH185" s="31"/>
      <c r="JII185" s="31"/>
      <c r="JIJ185" s="31"/>
      <c r="JIK185" s="31"/>
      <c r="JIL185" s="31"/>
      <c r="JIM185" s="31"/>
      <c r="JIN185" s="31"/>
      <c r="JIO185" s="31"/>
      <c r="JIP185" s="31"/>
      <c r="JIQ185" s="31"/>
      <c r="JIR185" s="31"/>
      <c r="JIS185" s="31"/>
      <c r="JIT185" s="31"/>
      <c r="JIU185" s="31"/>
      <c r="JIV185" s="31"/>
      <c r="JIW185" s="31"/>
      <c r="JIX185" s="31"/>
      <c r="JIY185" s="31"/>
      <c r="JIZ185" s="31"/>
      <c r="JJA185" s="31"/>
      <c r="JJB185" s="31"/>
      <c r="JJC185" s="31"/>
      <c r="JJD185" s="31"/>
      <c r="JJE185" s="31"/>
      <c r="JJF185" s="31"/>
      <c r="JJG185" s="31"/>
      <c r="JJH185" s="31"/>
      <c r="JJI185" s="31"/>
      <c r="JJJ185" s="31"/>
      <c r="JJK185" s="31"/>
      <c r="JJL185" s="31"/>
      <c r="JJM185" s="31"/>
      <c r="JJN185" s="31"/>
      <c r="JJO185" s="31"/>
      <c r="JJP185" s="31"/>
      <c r="JJQ185" s="31"/>
      <c r="JJR185" s="31"/>
      <c r="JJS185" s="31"/>
      <c r="JJT185" s="31"/>
      <c r="JJU185" s="31"/>
      <c r="JJV185" s="31"/>
      <c r="JJW185" s="31"/>
      <c r="JJX185" s="31"/>
      <c r="JJY185" s="31"/>
      <c r="JJZ185" s="31"/>
      <c r="JKA185" s="31"/>
      <c r="JKB185" s="31"/>
      <c r="JKC185" s="31"/>
      <c r="JKD185" s="31"/>
      <c r="JKE185" s="31"/>
      <c r="JKF185" s="31"/>
      <c r="JKG185" s="31"/>
      <c r="JKH185" s="31"/>
      <c r="JKI185" s="31"/>
      <c r="JKJ185" s="31"/>
      <c r="JKK185" s="31"/>
      <c r="JKL185" s="31"/>
      <c r="JKM185" s="31"/>
      <c r="JKN185" s="31"/>
      <c r="JKO185" s="31"/>
      <c r="JKP185" s="31"/>
      <c r="JKQ185" s="31"/>
      <c r="JKR185" s="31"/>
      <c r="JKS185" s="31"/>
      <c r="JKT185" s="31"/>
      <c r="JKU185" s="31"/>
      <c r="JKV185" s="31"/>
      <c r="JKW185" s="31"/>
      <c r="JKX185" s="31"/>
      <c r="JKY185" s="31"/>
      <c r="JKZ185" s="31"/>
      <c r="JLA185" s="31"/>
      <c r="JLB185" s="31"/>
      <c r="JLC185" s="31"/>
      <c r="JLD185" s="31"/>
      <c r="JLE185" s="31"/>
      <c r="JLF185" s="31"/>
      <c r="JLG185" s="31"/>
      <c r="JLH185" s="31"/>
      <c r="JLI185" s="31"/>
      <c r="JLJ185" s="31"/>
      <c r="JLK185" s="31"/>
      <c r="JLL185" s="31"/>
      <c r="JLM185" s="31"/>
      <c r="JLN185" s="31"/>
      <c r="JLO185" s="31"/>
      <c r="JLP185" s="31"/>
      <c r="JLQ185" s="31"/>
      <c r="JLR185" s="31"/>
      <c r="JLS185" s="31"/>
      <c r="JLT185" s="31"/>
      <c r="JLU185" s="31"/>
      <c r="JLV185" s="31"/>
      <c r="JLW185" s="31"/>
      <c r="JLX185" s="31"/>
      <c r="JLY185" s="31"/>
      <c r="JLZ185" s="31"/>
      <c r="JMA185" s="31"/>
      <c r="JMB185" s="31"/>
      <c r="JMC185" s="31"/>
      <c r="JMD185" s="31"/>
      <c r="JME185" s="31"/>
      <c r="JMF185" s="31"/>
      <c r="JMG185" s="31"/>
      <c r="JMH185" s="31"/>
      <c r="JMI185" s="31"/>
      <c r="JMJ185" s="31"/>
      <c r="JMK185" s="31"/>
      <c r="JML185" s="31"/>
      <c r="JMM185" s="31"/>
      <c r="JMN185" s="31"/>
      <c r="JMO185" s="31"/>
      <c r="JMP185" s="31"/>
      <c r="JMQ185" s="31"/>
      <c r="JMR185" s="31"/>
      <c r="JMS185" s="31"/>
      <c r="JMT185" s="31"/>
      <c r="JMU185" s="31"/>
      <c r="JMV185" s="31"/>
      <c r="JMW185" s="31"/>
      <c r="JMX185" s="31"/>
      <c r="JMY185" s="31"/>
      <c r="JMZ185" s="31"/>
      <c r="JNA185" s="31"/>
      <c r="JNB185" s="31"/>
      <c r="JNC185" s="31"/>
      <c r="JND185" s="31"/>
      <c r="JNE185" s="31"/>
      <c r="JNF185" s="31"/>
      <c r="JNG185" s="31"/>
      <c r="JNH185" s="31"/>
      <c r="JNI185" s="31"/>
      <c r="JNJ185" s="31"/>
      <c r="JNK185" s="31"/>
      <c r="JNL185" s="31"/>
      <c r="JNM185" s="31"/>
      <c r="JNN185" s="31"/>
      <c r="JNO185" s="31"/>
      <c r="JNP185" s="31"/>
      <c r="JNQ185" s="31"/>
      <c r="JNR185" s="31"/>
      <c r="JNS185" s="31"/>
      <c r="JNT185" s="31"/>
      <c r="JNU185" s="31"/>
      <c r="JNV185" s="31"/>
      <c r="JNW185" s="31"/>
      <c r="JNX185" s="31"/>
      <c r="JNY185" s="31"/>
      <c r="JNZ185" s="31"/>
      <c r="JOA185" s="31"/>
      <c r="JOB185" s="31"/>
      <c r="JOC185" s="31"/>
      <c r="JOD185" s="31"/>
      <c r="JOE185" s="31"/>
      <c r="JOF185" s="31"/>
      <c r="JOG185" s="31"/>
      <c r="JOH185" s="31"/>
      <c r="JOI185" s="31"/>
      <c r="JOJ185" s="31"/>
      <c r="JOK185" s="31"/>
      <c r="JOL185" s="31"/>
      <c r="JOM185" s="31"/>
      <c r="JON185" s="31"/>
      <c r="JOO185" s="31"/>
      <c r="JOP185" s="31"/>
      <c r="JOQ185" s="31"/>
      <c r="JOR185" s="31"/>
      <c r="JOS185" s="31"/>
      <c r="JOT185" s="31"/>
      <c r="JOU185" s="31"/>
      <c r="JOV185" s="31"/>
      <c r="JOW185" s="31"/>
      <c r="JOX185" s="31"/>
      <c r="JOY185" s="31"/>
      <c r="JOZ185" s="31"/>
      <c r="JPA185" s="31"/>
      <c r="JPB185" s="31"/>
      <c r="JPC185" s="31"/>
      <c r="JPD185" s="31"/>
      <c r="JPE185" s="31"/>
      <c r="JPF185" s="31"/>
      <c r="JPG185" s="31"/>
      <c r="JPH185" s="31"/>
      <c r="JPI185" s="31"/>
      <c r="JPJ185" s="31"/>
      <c r="JPK185" s="31"/>
      <c r="JPL185" s="31"/>
      <c r="JPM185" s="31"/>
      <c r="JPN185" s="31"/>
      <c r="JPO185" s="31"/>
      <c r="JPP185" s="31"/>
      <c r="JPQ185" s="31"/>
      <c r="JPR185" s="31"/>
      <c r="JPS185" s="31"/>
      <c r="JPT185" s="31"/>
      <c r="JPU185" s="31"/>
      <c r="JPV185" s="31"/>
      <c r="JPW185" s="31"/>
      <c r="JPX185" s="31"/>
      <c r="JPY185" s="31"/>
      <c r="JPZ185" s="31"/>
      <c r="JQA185" s="31"/>
      <c r="JQB185" s="31"/>
      <c r="JQC185" s="31"/>
      <c r="JQD185" s="31"/>
      <c r="JQE185" s="31"/>
      <c r="JQF185" s="31"/>
      <c r="JQG185" s="31"/>
      <c r="JQH185" s="31"/>
      <c r="JQI185" s="31"/>
      <c r="JQJ185" s="31"/>
      <c r="JQK185" s="31"/>
      <c r="JQL185" s="31"/>
      <c r="JQM185" s="31"/>
      <c r="JQN185" s="31"/>
      <c r="JQO185" s="31"/>
      <c r="JQP185" s="31"/>
      <c r="JQQ185" s="31"/>
      <c r="JQR185" s="31"/>
      <c r="JQS185" s="31"/>
      <c r="JQT185" s="31"/>
      <c r="JQU185" s="31"/>
      <c r="JQV185" s="31"/>
      <c r="JQW185" s="31"/>
      <c r="JQX185" s="31"/>
      <c r="JQY185" s="31"/>
      <c r="JQZ185" s="31"/>
      <c r="JRA185" s="31"/>
      <c r="JRB185" s="31"/>
      <c r="JRC185" s="31"/>
      <c r="JRD185" s="31"/>
      <c r="JRE185" s="31"/>
      <c r="JRF185" s="31"/>
      <c r="JRG185" s="31"/>
      <c r="JRH185" s="31"/>
      <c r="JRI185" s="31"/>
      <c r="JRJ185" s="31"/>
      <c r="JRK185" s="31"/>
      <c r="JRL185" s="31"/>
      <c r="JRM185" s="31"/>
      <c r="JRN185" s="31"/>
      <c r="JRO185" s="31"/>
      <c r="JRP185" s="31"/>
      <c r="JRQ185" s="31"/>
      <c r="JRR185" s="31"/>
      <c r="JRS185" s="31"/>
      <c r="JRT185" s="31"/>
      <c r="JRU185" s="31"/>
      <c r="JRV185" s="31"/>
      <c r="JRW185" s="31"/>
      <c r="JRX185" s="31"/>
      <c r="JRY185" s="31"/>
      <c r="JRZ185" s="31"/>
      <c r="JSA185" s="31"/>
      <c r="JSB185" s="31"/>
      <c r="JSC185" s="31"/>
      <c r="JSD185" s="31"/>
      <c r="JSE185" s="31"/>
      <c r="JSF185" s="31"/>
      <c r="JSG185" s="31"/>
      <c r="JSH185" s="31"/>
      <c r="JSI185" s="31"/>
      <c r="JSJ185" s="31"/>
      <c r="JSK185" s="31"/>
      <c r="JSL185" s="31"/>
      <c r="JSM185" s="31"/>
      <c r="JSN185" s="31"/>
      <c r="JSO185" s="31"/>
      <c r="JSP185" s="31"/>
      <c r="JSQ185" s="31"/>
      <c r="JSR185" s="31"/>
      <c r="JSS185" s="31"/>
      <c r="JST185" s="31"/>
      <c r="JSU185" s="31"/>
      <c r="JSV185" s="31"/>
      <c r="JSW185" s="31"/>
      <c r="JSX185" s="31"/>
      <c r="JSY185" s="31"/>
      <c r="JSZ185" s="31"/>
      <c r="JTA185" s="31"/>
      <c r="JTB185" s="31"/>
      <c r="JTC185" s="31"/>
      <c r="JTD185" s="31"/>
      <c r="JTE185" s="31"/>
      <c r="JTF185" s="31"/>
      <c r="JTG185" s="31"/>
      <c r="JTH185" s="31"/>
      <c r="JTI185" s="31"/>
      <c r="JTJ185" s="31"/>
      <c r="JTK185" s="31"/>
      <c r="JTL185" s="31"/>
      <c r="JTM185" s="31"/>
      <c r="JTN185" s="31"/>
      <c r="JTO185" s="31"/>
      <c r="JTP185" s="31"/>
      <c r="JTQ185" s="31"/>
      <c r="JTR185" s="31"/>
      <c r="JTS185" s="31"/>
      <c r="JTT185" s="31"/>
      <c r="JTU185" s="31"/>
      <c r="JTV185" s="31"/>
      <c r="JTW185" s="31"/>
      <c r="JTX185" s="31"/>
      <c r="JTY185" s="31"/>
      <c r="JTZ185" s="31"/>
      <c r="JUA185" s="31"/>
      <c r="JUB185" s="31"/>
      <c r="JUC185" s="31"/>
      <c r="JUD185" s="31"/>
      <c r="JUE185" s="31"/>
      <c r="JUF185" s="31"/>
      <c r="JUG185" s="31"/>
      <c r="JUH185" s="31"/>
      <c r="JUI185" s="31"/>
      <c r="JUJ185" s="31"/>
      <c r="JUK185" s="31"/>
      <c r="JUL185" s="31"/>
      <c r="JUM185" s="31"/>
      <c r="JUN185" s="31"/>
      <c r="JUO185" s="31"/>
      <c r="JUP185" s="31"/>
      <c r="JUQ185" s="31"/>
      <c r="JUR185" s="31"/>
      <c r="JUS185" s="31"/>
      <c r="JUT185" s="31"/>
      <c r="JUU185" s="31"/>
      <c r="JUV185" s="31"/>
      <c r="JUW185" s="31"/>
      <c r="JUX185" s="31"/>
      <c r="JUY185" s="31"/>
      <c r="JUZ185" s="31"/>
      <c r="JVA185" s="31"/>
      <c r="JVB185" s="31"/>
      <c r="JVC185" s="31"/>
      <c r="JVD185" s="31"/>
      <c r="JVE185" s="31"/>
      <c r="JVF185" s="31"/>
      <c r="JVG185" s="31"/>
      <c r="JVH185" s="31"/>
      <c r="JVI185" s="31"/>
      <c r="JVJ185" s="31"/>
      <c r="JVK185" s="31"/>
      <c r="JVL185" s="31"/>
      <c r="JVM185" s="31"/>
      <c r="JVN185" s="31"/>
      <c r="JVO185" s="31"/>
      <c r="JVP185" s="31"/>
      <c r="JVQ185" s="31"/>
      <c r="JVR185" s="31"/>
      <c r="JVS185" s="31"/>
      <c r="JVT185" s="31"/>
      <c r="JVU185" s="31"/>
      <c r="JVV185" s="31"/>
      <c r="JVW185" s="31"/>
      <c r="JVX185" s="31"/>
      <c r="JVY185" s="31"/>
      <c r="JVZ185" s="31"/>
      <c r="JWA185" s="31"/>
      <c r="JWB185" s="31"/>
      <c r="JWC185" s="31"/>
      <c r="JWD185" s="31"/>
      <c r="JWE185" s="31"/>
      <c r="JWF185" s="31"/>
      <c r="JWG185" s="31"/>
      <c r="JWH185" s="31"/>
      <c r="JWI185" s="31"/>
      <c r="JWJ185" s="31"/>
      <c r="JWK185" s="31"/>
      <c r="JWL185" s="31"/>
      <c r="JWM185" s="31"/>
      <c r="JWN185" s="31"/>
      <c r="JWO185" s="31"/>
      <c r="JWP185" s="31"/>
      <c r="JWQ185" s="31"/>
      <c r="JWR185" s="31"/>
      <c r="JWS185" s="31"/>
      <c r="JWT185" s="31"/>
      <c r="JWU185" s="31"/>
      <c r="JWV185" s="31"/>
      <c r="JWW185" s="31"/>
      <c r="JWX185" s="31"/>
      <c r="JWY185" s="31"/>
      <c r="JWZ185" s="31"/>
      <c r="JXA185" s="31"/>
      <c r="JXB185" s="31"/>
      <c r="JXC185" s="31"/>
      <c r="JXD185" s="31"/>
      <c r="JXE185" s="31"/>
      <c r="JXF185" s="31"/>
      <c r="JXG185" s="31"/>
      <c r="JXH185" s="31"/>
      <c r="JXI185" s="31"/>
      <c r="JXJ185" s="31"/>
      <c r="JXK185" s="31"/>
      <c r="JXL185" s="31"/>
      <c r="JXM185" s="31"/>
      <c r="JXN185" s="31"/>
      <c r="JXO185" s="31"/>
      <c r="JXP185" s="31"/>
      <c r="JXQ185" s="31"/>
      <c r="JXR185" s="31"/>
      <c r="JXS185" s="31"/>
      <c r="JXT185" s="31"/>
      <c r="JXU185" s="31"/>
      <c r="JXV185" s="31"/>
      <c r="JXW185" s="31"/>
      <c r="JXX185" s="31"/>
      <c r="JXY185" s="31"/>
      <c r="JXZ185" s="31"/>
      <c r="JYA185" s="31"/>
      <c r="JYB185" s="31"/>
      <c r="JYC185" s="31"/>
      <c r="JYD185" s="31"/>
      <c r="JYE185" s="31"/>
      <c r="JYF185" s="31"/>
      <c r="JYG185" s="31"/>
      <c r="JYH185" s="31"/>
      <c r="JYI185" s="31"/>
      <c r="JYJ185" s="31"/>
      <c r="JYK185" s="31"/>
      <c r="JYL185" s="31"/>
      <c r="JYM185" s="31"/>
      <c r="JYN185" s="31"/>
      <c r="JYO185" s="31"/>
      <c r="JYP185" s="31"/>
      <c r="JYQ185" s="31"/>
      <c r="JYR185" s="31"/>
      <c r="JYS185" s="31"/>
      <c r="JYT185" s="31"/>
      <c r="JYU185" s="31"/>
      <c r="JYV185" s="31"/>
      <c r="JYW185" s="31"/>
      <c r="JYX185" s="31"/>
      <c r="JYY185" s="31"/>
      <c r="JYZ185" s="31"/>
      <c r="JZA185" s="31"/>
      <c r="JZB185" s="31"/>
      <c r="JZC185" s="31"/>
      <c r="JZD185" s="31"/>
      <c r="JZE185" s="31"/>
      <c r="JZF185" s="31"/>
      <c r="JZG185" s="31"/>
      <c r="JZH185" s="31"/>
      <c r="JZI185" s="31"/>
      <c r="JZJ185" s="31"/>
      <c r="JZK185" s="31"/>
      <c r="JZL185" s="31"/>
      <c r="JZM185" s="31"/>
      <c r="JZN185" s="31"/>
      <c r="JZO185" s="31"/>
      <c r="JZP185" s="31"/>
      <c r="JZQ185" s="31"/>
      <c r="JZR185" s="31"/>
      <c r="JZS185" s="31"/>
      <c r="JZT185" s="31"/>
      <c r="JZU185" s="31"/>
      <c r="JZV185" s="31"/>
      <c r="JZW185" s="31"/>
      <c r="JZX185" s="31"/>
      <c r="JZY185" s="31"/>
      <c r="JZZ185" s="31"/>
      <c r="KAA185" s="31"/>
      <c r="KAB185" s="31"/>
      <c r="KAC185" s="31"/>
      <c r="KAD185" s="31"/>
      <c r="KAE185" s="31"/>
      <c r="KAF185" s="31"/>
      <c r="KAG185" s="31"/>
      <c r="KAH185" s="31"/>
      <c r="KAI185" s="31"/>
      <c r="KAJ185" s="31"/>
      <c r="KAK185" s="31"/>
      <c r="KAL185" s="31"/>
      <c r="KAM185" s="31"/>
      <c r="KAN185" s="31"/>
      <c r="KAO185" s="31"/>
      <c r="KAP185" s="31"/>
      <c r="KAQ185" s="31"/>
      <c r="KAR185" s="31"/>
      <c r="KAS185" s="31"/>
      <c r="KAT185" s="31"/>
      <c r="KAU185" s="31"/>
      <c r="KAV185" s="31"/>
      <c r="KAW185" s="31"/>
      <c r="KAX185" s="31"/>
      <c r="KAY185" s="31"/>
      <c r="KAZ185" s="31"/>
      <c r="KBA185" s="31"/>
      <c r="KBB185" s="31"/>
      <c r="KBC185" s="31"/>
      <c r="KBD185" s="31"/>
      <c r="KBE185" s="31"/>
      <c r="KBF185" s="31"/>
      <c r="KBG185" s="31"/>
      <c r="KBH185" s="31"/>
      <c r="KBI185" s="31"/>
      <c r="KBJ185" s="31"/>
      <c r="KBK185" s="31"/>
      <c r="KBL185" s="31"/>
      <c r="KBM185" s="31"/>
      <c r="KBN185" s="31"/>
      <c r="KBO185" s="31"/>
      <c r="KBP185" s="31"/>
      <c r="KBQ185" s="31"/>
      <c r="KBR185" s="31"/>
      <c r="KBS185" s="31"/>
      <c r="KBT185" s="31"/>
      <c r="KBU185" s="31"/>
      <c r="KBV185" s="31"/>
      <c r="KBW185" s="31"/>
      <c r="KBX185" s="31"/>
      <c r="KBY185" s="31"/>
      <c r="KBZ185" s="31"/>
      <c r="KCA185" s="31"/>
      <c r="KCB185" s="31"/>
      <c r="KCC185" s="31"/>
      <c r="KCD185" s="31"/>
      <c r="KCE185" s="31"/>
      <c r="KCF185" s="31"/>
      <c r="KCG185" s="31"/>
      <c r="KCH185" s="31"/>
      <c r="KCI185" s="31"/>
      <c r="KCJ185" s="31"/>
      <c r="KCK185" s="31"/>
      <c r="KCL185" s="31"/>
      <c r="KCM185" s="31"/>
      <c r="KCN185" s="31"/>
      <c r="KCO185" s="31"/>
      <c r="KCP185" s="31"/>
      <c r="KCQ185" s="31"/>
      <c r="KCR185" s="31"/>
      <c r="KCS185" s="31"/>
      <c r="KCT185" s="31"/>
      <c r="KCU185" s="31"/>
      <c r="KCV185" s="31"/>
      <c r="KCW185" s="31"/>
      <c r="KCX185" s="31"/>
      <c r="KCY185" s="31"/>
      <c r="KCZ185" s="31"/>
      <c r="KDA185" s="31"/>
      <c r="KDB185" s="31"/>
      <c r="KDC185" s="31"/>
      <c r="KDD185" s="31"/>
      <c r="KDE185" s="31"/>
      <c r="KDF185" s="31"/>
      <c r="KDG185" s="31"/>
      <c r="KDH185" s="31"/>
      <c r="KDI185" s="31"/>
      <c r="KDJ185" s="31"/>
      <c r="KDK185" s="31"/>
      <c r="KDL185" s="31"/>
      <c r="KDM185" s="31"/>
      <c r="KDN185" s="31"/>
      <c r="KDO185" s="31"/>
      <c r="KDP185" s="31"/>
      <c r="KDQ185" s="31"/>
      <c r="KDR185" s="31"/>
      <c r="KDS185" s="31"/>
      <c r="KDT185" s="31"/>
      <c r="KDU185" s="31"/>
      <c r="KDV185" s="31"/>
      <c r="KDW185" s="31"/>
      <c r="KDX185" s="31"/>
      <c r="KDY185" s="31"/>
      <c r="KDZ185" s="31"/>
      <c r="KEA185" s="31"/>
      <c r="KEB185" s="31"/>
      <c r="KEC185" s="31"/>
      <c r="KED185" s="31"/>
      <c r="KEE185" s="31"/>
      <c r="KEF185" s="31"/>
      <c r="KEG185" s="31"/>
      <c r="KEH185" s="31"/>
      <c r="KEI185" s="31"/>
      <c r="KEJ185" s="31"/>
      <c r="KEK185" s="31"/>
      <c r="KEL185" s="31"/>
      <c r="KEM185" s="31"/>
      <c r="KEN185" s="31"/>
      <c r="KEO185" s="31"/>
      <c r="KEP185" s="31"/>
      <c r="KEQ185" s="31"/>
      <c r="KER185" s="31"/>
      <c r="KES185" s="31"/>
      <c r="KET185" s="31"/>
      <c r="KEU185" s="31"/>
      <c r="KEV185" s="31"/>
      <c r="KEW185" s="31"/>
      <c r="KEX185" s="31"/>
      <c r="KEY185" s="31"/>
      <c r="KEZ185" s="31"/>
      <c r="KFA185" s="31"/>
      <c r="KFB185" s="31"/>
      <c r="KFC185" s="31"/>
      <c r="KFD185" s="31"/>
      <c r="KFE185" s="31"/>
      <c r="KFF185" s="31"/>
      <c r="KFG185" s="31"/>
      <c r="KFH185" s="31"/>
      <c r="KFI185" s="31"/>
      <c r="KFJ185" s="31"/>
      <c r="KFK185" s="31"/>
      <c r="KFL185" s="31"/>
      <c r="KFM185" s="31"/>
      <c r="KFN185" s="31"/>
      <c r="KFO185" s="31"/>
      <c r="KFP185" s="31"/>
      <c r="KFQ185" s="31"/>
      <c r="KFR185" s="31"/>
      <c r="KFS185" s="31"/>
      <c r="KFT185" s="31"/>
      <c r="KFU185" s="31"/>
      <c r="KFV185" s="31"/>
      <c r="KFW185" s="31"/>
      <c r="KFX185" s="31"/>
      <c r="KFY185" s="31"/>
      <c r="KFZ185" s="31"/>
      <c r="KGA185" s="31"/>
      <c r="KGB185" s="31"/>
      <c r="KGC185" s="31"/>
      <c r="KGD185" s="31"/>
      <c r="KGE185" s="31"/>
      <c r="KGF185" s="31"/>
      <c r="KGG185" s="31"/>
      <c r="KGH185" s="31"/>
      <c r="KGI185" s="31"/>
      <c r="KGJ185" s="31"/>
      <c r="KGK185" s="31"/>
      <c r="KGL185" s="31"/>
      <c r="KGM185" s="31"/>
      <c r="KGN185" s="31"/>
      <c r="KGO185" s="31"/>
      <c r="KGP185" s="31"/>
      <c r="KGQ185" s="31"/>
      <c r="KGR185" s="31"/>
      <c r="KGS185" s="31"/>
      <c r="KGT185" s="31"/>
      <c r="KGU185" s="31"/>
      <c r="KGV185" s="31"/>
      <c r="KGW185" s="31"/>
      <c r="KGX185" s="31"/>
      <c r="KGY185" s="31"/>
      <c r="KGZ185" s="31"/>
      <c r="KHA185" s="31"/>
      <c r="KHB185" s="31"/>
      <c r="KHC185" s="31"/>
      <c r="KHD185" s="31"/>
      <c r="KHE185" s="31"/>
      <c r="KHF185" s="31"/>
      <c r="KHG185" s="31"/>
      <c r="KHH185" s="31"/>
      <c r="KHI185" s="31"/>
      <c r="KHJ185" s="31"/>
      <c r="KHK185" s="31"/>
      <c r="KHL185" s="31"/>
      <c r="KHM185" s="31"/>
      <c r="KHN185" s="31"/>
      <c r="KHO185" s="31"/>
      <c r="KHP185" s="31"/>
      <c r="KHQ185" s="31"/>
      <c r="KHR185" s="31"/>
      <c r="KHS185" s="31"/>
      <c r="KHT185" s="31"/>
      <c r="KHU185" s="31"/>
      <c r="KHV185" s="31"/>
      <c r="KHW185" s="31"/>
      <c r="KHX185" s="31"/>
      <c r="KHY185" s="31"/>
      <c r="KHZ185" s="31"/>
      <c r="KIA185" s="31"/>
      <c r="KIB185" s="31"/>
      <c r="KIC185" s="31"/>
      <c r="KID185" s="31"/>
      <c r="KIE185" s="31"/>
      <c r="KIF185" s="31"/>
      <c r="KIG185" s="31"/>
      <c r="KIH185" s="31"/>
      <c r="KII185" s="31"/>
      <c r="KIJ185" s="31"/>
      <c r="KIK185" s="31"/>
      <c r="KIL185" s="31"/>
      <c r="KIM185" s="31"/>
      <c r="KIN185" s="31"/>
      <c r="KIO185" s="31"/>
      <c r="KIP185" s="31"/>
      <c r="KIQ185" s="31"/>
      <c r="KIR185" s="31"/>
      <c r="KIS185" s="31"/>
      <c r="KIT185" s="31"/>
      <c r="KIU185" s="31"/>
      <c r="KIV185" s="31"/>
      <c r="KIW185" s="31"/>
      <c r="KIX185" s="31"/>
      <c r="KIY185" s="31"/>
      <c r="KIZ185" s="31"/>
      <c r="KJA185" s="31"/>
      <c r="KJB185" s="31"/>
      <c r="KJC185" s="31"/>
      <c r="KJD185" s="31"/>
      <c r="KJE185" s="31"/>
      <c r="KJF185" s="31"/>
      <c r="KJG185" s="31"/>
      <c r="KJH185" s="31"/>
      <c r="KJI185" s="31"/>
      <c r="KJJ185" s="31"/>
      <c r="KJK185" s="31"/>
      <c r="KJL185" s="31"/>
      <c r="KJM185" s="31"/>
      <c r="KJN185" s="31"/>
      <c r="KJO185" s="31"/>
      <c r="KJP185" s="31"/>
      <c r="KJQ185" s="31"/>
      <c r="KJR185" s="31"/>
      <c r="KJS185" s="31"/>
      <c r="KJT185" s="31"/>
      <c r="KJU185" s="31"/>
      <c r="KJV185" s="31"/>
      <c r="KJW185" s="31"/>
      <c r="KJX185" s="31"/>
      <c r="KJY185" s="31"/>
      <c r="KJZ185" s="31"/>
      <c r="KKA185" s="31"/>
      <c r="KKB185" s="31"/>
      <c r="KKC185" s="31"/>
      <c r="KKD185" s="31"/>
      <c r="KKE185" s="31"/>
      <c r="KKF185" s="31"/>
      <c r="KKG185" s="31"/>
      <c r="KKH185" s="31"/>
      <c r="KKI185" s="31"/>
      <c r="KKJ185" s="31"/>
      <c r="KKK185" s="31"/>
      <c r="KKL185" s="31"/>
      <c r="KKM185" s="31"/>
      <c r="KKN185" s="31"/>
      <c r="KKO185" s="31"/>
      <c r="KKP185" s="31"/>
      <c r="KKQ185" s="31"/>
      <c r="KKR185" s="31"/>
      <c r="KKS185" s="31"/>
      <c r="KKT185" s="31"/>
      <c r="KKU185" s="31"/>
      <c r="KKV185" s="31"/>
      <c r="KKW185" s="31"/>
      <c r="KKX185" s="31"/>
      <c r="KKY185" s="31"/>
      <c r="KKZ185" s="31"/>
      <c r="KLA185" s="31"/>
      <c r="KLB185" s="31"/>
      <c r="KLC185" s="31"/>
      <c r="KLD185" s="31"/>
      <c r="KLE185" s="31"/>
      <c r="KLF185" s="31"/>
      <c r="KLG185" s="31"/>
      <c r="KLH185" s="31"/>
      <c r="KLI185" s="31"/>
      <c r="KLJ185" s="31"/>
      <c r="KLK185" s="31"/>
      <c r="KLL185" s="31"/>
      <c r="KLM185" s="31"/>
      <c r="KLN185" s="31"/>
      <c r="KLO185" s="31"/>
      <c r="KLP185" s="31"/>
      <c r="KLQ185" s="31"/>
      <c r="KLR185" s="31"/>
      <c r="KLS185" s="31"/>
      <c r="KLT185" s="31"/>
      <c r="KLU185" s="31"/>
      <c r="KLV185" s="31"/>
      <c r="KLW185" s="31"/>
      <c r="KLX185" s="31"/>
      <c r="KLY185" s="31"/>
      <c r="KLZ185" s="31"/>
      <c r="KMA185" s="31"/>
      <c r="KMB185" s="31"/>
      <c r="KMC185" s="31"/>
      <c r="KMD185" s="31"/>
      <c r="KME185" s="31"/>
      <c r="KMF185" s="31"/>
      <c r="KMG185" s="31"/>
      <c r="KMH185" s="31"/>
      <c r="KMI185" s="31"/>
      <c r="KMJ185" s="31"/>
      <c r="KMK185" s="31"/>
      <c r="KML185" s="31"/>
      <c r="KMM185" s="31"/>
      <c r="KMN185" s="31"/>
      <c r="KMO185" s="31"/>
      <c r="KMP185" s="31"/>
      <c r="KMQ185" s="31"/>
      <c r="KMR185" s="31"/>
      <c r="KMS185" s="31"/>
      <c r="KMT185" s="31"/>
      <c r="KMU185" s="31"/>
      <c r="KMV185" s="31"/>
      <c r="KMW185" s="31"/>
      <c r="KMX185" s="31"/>
      <c r="KMY185" s="31"/>
      <c r="KMZ185" s="31"/>
      <c r="KNA185" s="31"/>
      <c r="KNB185" s="31"/>
      <c r="KNC185" s="31"/>
      <c r="KND185" s="31"/>
      <c r="KNE185" s="31"/>
      <c r="KNF185" s="31"/>
      <c r="KNG185" s="31"/>
      <c r="KNH185" s="31"/>
      <c r="KNI185" s="31"/>
      <c r="KNJ185" s="31"/>
      <c r="KNK185" s="31"/>
      <c r="KNL185" s="31"/>
      <c r="KNM185" s="31"/>
      <c r="KNN185" s="31"/>
      <c r="KNO185" s="31"/>
      <c r="KNP185" s="31"/>
      <c r="KNQ185" s="31"/>
      <c r="KNR185" s="31"/>
      <c r="KNS185" s="31"/>
      <c r="KNT185" s="31"/>
      <c r="KNU185" s="31"/>
      <c r="KNV185" s="31"/>
      <c r="KNW185" s="31"/>
      <c r="KNX185" s="31"/>
      <c r="KNY185" s="31"/>
      <c r="KNZ185" s="31"/>
      <c r="KOA185" s="31"/>
      <c r="KOB185" s="31"/>
      <c r="KOC185" s="31"/>
      <c r="KOD185" s="31"/>
      <c r="KOE185" s="31"/>
      <c r="KOF185" s="31"/>
      <c r="KOG185" s="31"/>
      <c r="KOH185" s="31"/>
      <c r="KOI185" s="31"/>
      <c r="KOJ185" s="31"/>
      <c r="KOK185" s="31"/>
      <c r="KOL185" s="31"/>
      <c r="KOM185" s="31"/>
      <c r="KON185" s="31"/>
      <c r="KOO185" s="31"/>
      <c r="KOP185" s="31"/>
      <c r="KOQ185" s="31"/>
      <c r="KOR185" s="31"/>
      <c r="KOS185" s="31"/>
      <c r="KOT185" s="31"/>
      <c r="KOU185" s="31"/>
      <c r="KOV185" s="31"/>
      <c r="KOW185" s="31"/>
      <c r="KOX185" s="31"/>
      <c r="KOY185" s="31"/>
      <c r="KOZ185" s="31"/>
      <c r="KPA185" s="31"/>
      <c r="KPB185" s="31"/>
      <c r="KPC185" s="31"/>
      <c r="KPD185" s="31"/>
      <c r="KPE185" s="31"/>
      <c r="KPF185" s="31"/>
      <c r="KPG185" s="31"/>
      <c r="KPH185" s="31"/>
      <c r="KPI185" s="31"/>
      <c r="KPJ185" s="31"/>
      <c r="KPK185" s="31"/>
      <c r="KPL185" s="31"/>
      <c r="KPM185" s="31"/>
      <c r="KPN185" s="31"/>
      <c r="KPO185" s="31"/>
      <c r="KPP185" s="31"/>
      <c r="KPQ185" s="31"/>
      <c r="KPR185" s="31"/>
      <c r="KPS185" s="31"/>
      <c r="KPT185" s="31"/>
      <c r="KPU185" s="31"/>
      <c r="KPV185" s="31"/>
      <c r="KPW185" s="31"/>
      <c r="KPX185" s="31"/>
      <c r="KPY185" s="31"/>
      <c r="KPZ185" s="31"/>
      <c r="KQA185" s="31"/>
      <c r="KQB185" s="31"/>
      <c r="KQC185" s="31"/>
      <c r="KQD185" s="31"/>
      <c r="KQE185" s="31"/>
      <c r="KQF185" s="31"/>
      <c r="KQG185" s="31"/>
      <c r="KQH185" s="31"/>
      <c r="KQI185" s="31"/>
      <c r="KQJ185" s="31"/>
      <c r="KQK185" s="31"/>
      <c r="KQL185" s="31"/>
      <c r="KQM185" s="31"/>
      <c r="KQN185" s="31"/>
      <c r="KQO185" s="31"/>
      <c r="KQP185" s="31"/>
      <c r="KQQ185" s="31"/>
      <c r="KQR185" s="31"/>
      <c r="KQS185" s="31"/>
      <c r="KQT185" s="31"/>
      <c r="KQU185" s="31"/>
      <c r="KQV185" s="31"/>
      <c r="KQW185" s="31"/>
      <c r="KQX185" s="31"/>
      <c r="KQY185" s="31"/>
      <c r="KQZ185" s="31"/>
      <c r="KRA185" s="31"/>
      <c r="KRB185" s="31"/>
      <c r="KRC185" s="31"/>
      <c r="KRD185" s="31"/>
      <c r="KRE185" s="31"/>
      <c r="KRF185" s="31"/>
      <c r="KRG185" s="31"/>
      <c r="KRH185" s="31"/>
      <c r="KRI185" s="31"/>
      <c r="KRJ185" s="31"/>
      <c r="KRK185" s="31"/>
      <c r="KRL185" s="31"/>
      <c r="KRM185" s="31"/>
      <c r="KRN185" s="31"/>
      <c r="KRO185" s="31"/>
      <c r="KRP185" s="31"/>
      <c r="KRQ185" s="31"/>
      <c r="KRR185" s="31"/>
      <c r="KRS185" s="31"/>
      <c r="KRT185" s="31"/>
      <c r="KRU185" s="31"/>
      <c r="KRV185" s="31"/>
      <c r="KRW185" s="31"/>
      <c r="KRX185" s="31"/>
      <c r="KRY185" s="31"/>
      <c r="KRZ185" s="31"/>
      <c r="KSA185" s="31"/>
      <c r="KSB185" s="31"/>
      <c r="KSC185" s="31"/>
      <c r="KSD185" s="31"/>
      <c r="KSE185" s="31"/>
      <c r="KSF185" s="31"/>
      <c r="KSG185" s="31"/>
      <c r="KSH185" s="31"/>
      <c r="KSI185" s="31"/>
      <c r="KSJ185" s="31"/>
      <c r="KSK185" s="31"/>
      <c r="KSL185" s="31"/>
      <c r="KSM185" s="31"/>
      <c r="KSN185" s="31"/>
      <c r="KSO185" s="31"/>
      <c r="KSP185" s="31"/>
      <c r="KSQ185" s="31"/>
      <c r="KSR185" s="31"/>
      <c r="KSS185" s="31"/>
      <c r="KST185" s="31"/>
      <c r="KSU185" s="31"/>
      <c r="KSV185" s="31"/>
      <c r="KSW185" s="31"/>
      <c r="KSX185" s="31"/>
      <c r="KSY185" s="31"/>
      <c r="KSZ185" s="31"/>
      <c r="KTA185" s="31"/>
      <c r="KTB185" s="31"/>
      <c r="KTC185" s="31"/>
      <c r="KTD185" s="31"/>
      <c r="KTE185" s="31"/>
      <c r="KTF185" s="31"/>
      <c r="KTG185" s="31"/>
      <c r="KTH185" s="31"/>
      <c r="KTI185" s="31"/>
      <c r="KTJ185" s="31"/>
      <c r="KTK185" s="31"/>
      <c r="KTL185" s="31"/>
      <c r="KTM185" s="31"/>
      <c r="KTN185" s="31"/>
      <c r="KTO185" s="31"/>
      <c r="KTP185" s="31"/>
      <c r="KTQ185" s="31"/>
      <c r="KTR185" s="31"/>
      <c r="KTS185" s="31"/>
      <c r="KTT185" s="31"/>
      <c r="KTU185" s="31"/>
      <c r="KTV185" s="31"/>
      <c r="KTW185" s="31"/>
      <c r="KTX185" s="31"/>
      <c r="KTY185" s="31"/>
      <c r="KTZ185" s="31"/>
      <c r="KUA185" s="31"/>
      <c r="KUB185" s="31"/>
      <c r="KUC185" s="31"/>
      <c r="KUD185" s="31"/>
      <c r="KUE185" s="31"/>
      <c r="KUF185" s="31"/>
      <c r="KUG185" s="31"/>
      <c r="KUH185" s="31"/>
      <c r="KUI185" s="31"/>
      <c r="KUJ185" s="31"/>
      <c r="KUK185" s="31"/>
      <c r="KUL185" s="31"/>
      <c r="KUM185" s="31"/>
      <c r="KUN185" s="31"/>
      <c r="KUO185" s="31"/>
      <c r="KUP185" s="31"/>
      <c r="KUQ185" s="31"/>
      <c r="KUR185" s="31"/>
      <c r="KUS185" s="31"/>
      <c r="KUT185" s="31"/>
      <c r="KUU185" s="31"/>
      <c r="KUV185" s="31"/>
      <c r="KUW185" s="31"/>
      <c r="KUX185" s="31"/>
      <c r="KUY185" s="31"/>
      <c r="KUZ185" s="31"/>
      <c r="KVA185" s="31"/>
      <c r="KVB185" s="31"/>
      <c r="KVC185" s="31"/>
      <c r="KVD185" s="31"/>
      <c r="KVE185" s="31"/>
      <c r="KVF185" s="31"/>
      <c r="KVG185" s="31"/>
      <c r="KVH185" s="31"/>
      <c r="KVI185" s="31"/>
      <c r="KVJ185" s="31"/>
      <c r="KVK185" s="31"/>
      <c r="KVL185" s="31"/>
      <c r="KVM185" s="31"/>
      <c r="KVN185" s="31"/>
      <c r="KVO185" s="31"/>
      <c r="KVP185" s="31"/>
      <c r="KVQ185" s="31"/>
      <c r="KVR185" s="31"/>
      <c r="KVS185" s="31"/>
      <c r="KVT185" s="31"/>
      <c r="KVU185" s="31"/>
      <c r="KVV185" s="31"/>
      <c r="KVW185" s="31"/>
      <c r="KVX185" s="31"/>
      <c r="KVY185" s="31"/>
      <c r="KVZ185" s="31"/>
      <c r="KWA185" s="31"/>
      <c r="KWB185" s="31"/>
      <c r="KWC185" s="31"/>
      <c r="KWD185" s="31"/>
      <c r="KWE185" s="31"/>
      <c r="KWF185" s="31"/>
      <c r="KWG185" s="31"/>
      <c r="KWH185" s="31"/>
      <c r="KWI185" s="31"/>
      <c r="KWJ185" s="31"/>
      <c r="KWK185" s="31"/>
      <c r="KWL185" s="31"/>
      <c r="KWM185" s="31"/>
      <c r="KWN185" s="31"/>
      <c r="KWO185" s="31"/>
      <c r="KWP185" s="31"/>
      <c r="KWQ185" s="31"/>
      <c r="KWR185" s="31"/>
      <c r="KWS185" s="31"/>
      <c r="KWT185" s="31"/>
      <c r="KWU185" s="31"/>
      <c r="KWV185" s="31"/>
      <c r="KWW185" s="31"/>
      <c r="KWX185" s="31"/>
      <c r="KWY185" s="31"/>
      <c r="KWZ185" s="31"/>
      <c r="KXA185" s="31"/>
      <c r="KXB185" s="31"/>
      <c r="KXC185" s="31"/>
      <c r="KXD185" s="31"/>
      <c r="KXE185" s="31"/>
      <c r="KXF185" s="31"/>
      <c r="KXG185" s="31"/>
      <c r="KXH185" s="31"/>
      <c r="KXI185" s="31"/>
      <c r="KXJ185" s="31"/>
      <c r="KXK185" s="31"/>
      <c r="KXL185" s="31"/>
      <c r="KXM185" s="31"/>
      <c r="KXN185" s="31"/>
      <c r="KXO185" s="31"/>
      <c r="KXP185" s="31"/>
      <c r="KXQ185" s="31"/>
      <c r="KXR185" s="31"/>
      <c r="KXS185" s="31"/>
      <c r="KXT185" s="31"/>
      <c r="KXU185" s="31"/>
      <c r="KXV185" s="31"/>
      <c r="KXW185" s="31"/>
      <c r="KXX185" s="31"/>
      <c r="KXY185" s="31"/>
      <c r="KXZ185" s="31"/>
      <c r="KYA185" s="31"/>
      <c r="KYB185" s="31"/>
      <c r="KYC185" s="31"/>
      <c r="KYD185" s="31"/>
      <c r="KYE185" s="31"/>
      <c r="KYF185" s="31"/>
      <c r="KYG185" s="31"/>
      <c r="KYH185" s="31"/>
      <c r="KYI185" s="31"/>
      <c r="KYJ185" s="31"/>
      <c r="KYK185" s="31"/>
      <c r="KYL185" s="31"/>
      <c r="KYM185" s="31"/>
      <c r="KYN185" s="31"/>
      <c r="KYO185" s="31"/>
      <c r="KYP185" s="31"/>
      <c r="KYQ185" s="31"/>
      <c r="KYR185" s="31"/>
      <c r="KYS185" s="31"/>
      <c r="KYT185" s="31"/>
      <c r="KYU185" s="31"/>
      <c r="KYV185" s="31"/>
      <c r="KYW185" s="31"/>
      <c r="KYX185" s="31"/>
      <c r="KYY185" s="31"/>
      <c r="KYZ185" s="31"/>
      <c r="KZA185" s="31"/>
      <c r="KZB185" s="31"/>
      <c r="KZC185" s="31"/>
      <c r="KZD185" s="31"/>
      <c r="KZE185" s="31"/>
      <c r="KZF185" s="31"/>
      <c r="KZG185" s="31"/>
      <c r="KZH185" s="31"/>
      <c r="KZI185" s="31"/>
      <c r="KZJ185" s="31"/>
      <c r="KZK185" s="31"/>
      <c r="KZL185" s="31"/>
      <c r="KZM185" s="31"/>
      <c r="KZN185" s="31"/>
      <c r="KZO185" s="31"/>
      <c r="KZP185" s="31"/>
      <c r="KZQ185" s="31"/>
      <c r="KZR185" s="31"/>
      <c r="KZS185" s="31"/>
      <c r="KZT185" s="31"/>
      <c r="KZU185" s="31"/>
      <c r="KZV185" s="31"/>
      <c r="KZW185" s="31"/>
      <c r="KZX185" s="31"/>
      <c r="KZY185" s="31"/>
      <c r="KZZ185" s="31"/>
      <c r="LAA185" s="31"/>
      <c r="LAB185" s="31"/>
      <c r="LAC185" s="31"/>
      <c r="LAD185" s="31"/>
      <c r="LAE185" s="31"/>
      <c r="LAF185" s="31"/>
      <c r="LAG185" s="31"/>
      <c r="LAH185" s="31"/>
      <c r="LAI185" s="31"/>
      <c r="LAJ185" s="31"/>
      <c r="LAK185" s="31"/>
      <c r="LAL185" s="31"/>
      <c r="LAM185" s="31"/>
      <c r="LAN185" s="31"/>
      <c r="LAO185" s="31"/>
      <c r="LAP185" s="31"/>
      <c r="LAQ185" s="31"/>
      <c r="LAR185" s="31"/>
      <c r="LAS185" s="31"/>
      <c r="LAT185" s="31"/>
      <c r="LAU185" s="31"/>
      <c r="LAV185" s="31"/>
      <c r="LAW185" s="31"/>
      <c r="LAX185" s="31"/>
      <c r="LAY185" s="31"/>
      <c r="LAZ185" s="31"/>
      <c r="LBA185" s="31"/>
      <c r="LBB185" s="31"/>
      <c r="LBC185" s="31"/>
      <c r="LBD185" s="31"/>
      <c r="LBE185" s="31"/>
      <c r="LBF185" s="31"/>
      <c r="LBG185" s="31"/>
      <c r="LBH185" s="31"/>
      <c r="LBI185" s="31"/>
      <c r="LBJ185" s="31"/>
      <c r="LBK185" s="31"/>
      <c r="LBL185" s="31"/>
      <c r="LBM185" s="31"/>
      <c r="LBN185" s="31"/>
      <c r="LBO185" s="31"/>
      <c r="LBP185" s="31"/>
      <c r="LBQ185" s="31"/>
      <c r="LBR185" s="31"/>
      <c r="LBS185" s="31"/>
      <c r="LBT185" s="31"/>
      <c r="LBU185" s="31"/>
      <c r="LBV185" s="31"/>
      <c r="LBW185" s="31"/>
      <c r="LBX185" s="31"/>
      <c r="LBY185" s="31"/>
      <c r="LBZ185" s="31"/>
      <c r="LCA185" s="31"/>
      <c r="LCB185" s="31"/>
      <c r="LCC185" s="31"/>
      <c r="LCD185" s="31"/>
      <c r="LCE185" s="31"/>
      <c r="LCF185" s="31"/>
      <c r="LCG185" s="31"/>
      <c r="LCH185" s="31"/>
      <c r="LCI185" s="31"/>
      <c r="LCJ185" s="31"/>
      <c r="LCK185" s="31"/>
      <c r="LCL185" s="31"/>
      <c r="LCM185" s="31"/>
      <c r="LCN185" s="31"/>
      <c r="LCO185" s="31"/>
      <c r="LCP185" s="31"/>
      <c r="LCQ185" s="31"/>
      <c r="LCR185" s="31"/>
      <c r="LCS185" s="31"/>
      <c r="LCT185" s="31"/>
      <c r="LCU185" s="31"/>
      <c r="LCV185" s="31"/>
      <c r="LCW185" s="31"/>
      <c r="LCX185" s="31"/>
      <c r="LCY185" s="31"/>
      <c r="LCZ185" s="31"/>
      <c r="LDA185" s="31"/>
      <c r="LDB185" s="31"/>
      <c r="LDC185" s="31"/>
      <c r="LDD185" s="31"/>
      <c r="LDE185" s="31"/>
      <c r="LDF185" s="31"/>
      <c r="LDG185" s="31"/>
      <c r="LDH185" s="31"/>
      <c r="LDI185" s="31"/>
      <c r="LDJ185" s="31"/>
      <c r="LDK185" s="31"/>
      <c r="LDL185" s="31"/>
      <c r="LDM185" s="31"/>
      <c r="LDN185" s="31"/>
      <c r="LDO185" s="31"/>
      <c r="LDP185" s="31"/>
      <c r="LDQ185" s="31"/>
      <c r="LDR185" s="31"/>
      <c r="LDS185" s="31"/>
      <c r="LDT185" s="31"/>
      <c r="LDU185" s="31"/>
      <c r="LDV185" s="31"/>
      <c r="LDW185" s="31"/>
      <c r="LDX185" s="31"/>
      <c r="LDY185" s="31"/>
      <c r="LDZ185" s="31"/>
      <c r="LEA185" s="31"/>
      <c r="LEB185" s="31"/>
      <c r="LEC185" s="31"/>
      <c r="LED185" s="31"/>
      <c r="LEE185" s="31"/>
      <c r="LEF185" s="31"/>
      <c r="LEG185" s="31"/>
      <c r="LEH185" s="31"/>
      <c r="LEI185" s="31"/>
      <c r="LEJ185" s="31"/>
      <c r="LEK185" s="31"/>
      <c r="LEL185" s="31"/>
      <c r="LEM185" s="31"/>
      <c r="LEN185" s="31"/>
      <c r="LEO185" s="31"/>
      <c r="LEP185" s="31"/>
      <c r="LEQ185" s="31"/>
      <c r="LER185" s="31"/>
      <c r="LES185" s="31"/>
      <c r="LET185" s="31"/>
      <c r="LEU185" s="31"/>
      <c r="LEV185" s="31"/>
      <c r="LEW185" s="31"/>
      <c r="LEX185" s="31"/>
      <c r="LEY185" s="31"/>
      <c r="LEZ185" s="31"/>
      <c r="LFA185" s="31"/>
      <c r="LFB185" s="31"/>
      <c r="LFC185" s="31"/>
      <c r="LFD185" s="31"/>
      <c r="LFE185" s="31"/>
      <c r="LFF185" s="31"/>
      <c r="LFG185" s="31"/>
      <c r="LFH185" s="31"/>
      <c r="LFI185" s="31"/>
      <c r="LFJ185" s="31"/>
      <c r="LFK185" s="31"/>
      <c r="LFL185" s="31"/>
      <c r="LFM185" s="31"/>
      <c r="LFN185" s="31"/>
      <c r="LFO185" s="31"/>
      <c r="LFP185" s="31"/>
      <c r="LFQ185" s="31"/>
      <c r="LFR185" s="31"/>
      <c r="LFS185" s="31"/>
      <c r="LFT185" s="31"/>
      <c r="LFU185" s="31"/>
      <c r="LFV185" s="31"/>
      <c r="LFW185" s="31"/>
      <c r="LFX185" s="31"/>
      <c r="LFY185" s="31"/>
      <c r="LFZ185" s="31"/>
      <c r="LGA185" s="31"/>
      <c r="LGB185" s="31"/>
      <c r="LGC185" s="31"/>
      <c r="LGD185" s="31"/>
      <c r="LGE185" s="31"/>
      <c r="LGF185" s="31"/>
      <c r="LGG185" s="31"/>
      <c r="LGH185" s="31"/>
      <c r="LGI185" s="31"/>
      <c r="LGJ185" s="31"/>
      <c r="LGK185" s="31"/>
      <c r="LGL185" s="31"/>
      <c r="LGM185" s="31"/>
      <c r="LGN185" s="31"/>
      <c r="LGO185" s="31"/>
      <c r="LGP185" s="31"/>
      <c r="LGQ185" s="31"/>
      <c r="LGR185" s="31"/>
      <c r="LGS185" s="31"/>
      <c r="LGT185" s="31"/>
      <c r="LGU185" s="31"/>
      <c r="LGV185" s="31"/>
      <c r="LGW185" s="31"/>
      <c r="LGX185" s="31"/>
      <c r="LGY185" s="31"/>
      <c r="LGZ185" s="31"/>
      <c r="LHA185" s="31"/>
      <c r="LHB185" s="31"/>
      <c r="LHC185" s="31"/>
      <c r="LHD185" s="31"/>
      <c r="LHE185" s="31"/>
      <c r="LHF185" s="31"/>
      <c r="LHG185" s="31"/>
      <c r="LHH185" s="31"/>
      <c r="LHI185" s="31"/>
      <c r="LHJ185" s="31"/>
      <c r="LHK185" s="31"/>
      <c r="LHL185" s="31"/>
      <c r="LHM185" s="31"/>
      <c r="LHN185" s="31"/>
      <c r="LHO185" s="31"/>
      <c r="LHP185" s="31"/>
      <c r="LHQ185" s="31"/>
      <c r="LHR185" s="31"/>
      <c r="LHS185" s="31"/>
      <c r="LHT185" s="31"/>
      <c r="LHU185" s="31"/>
      <c r="LHV185" s="31"/>
      <c r="LHW185" s="31"/>
      <c r="LHX185" s="31"/>
      <c r="LHY185" s="31"/>
      <c r="LHZ185" s="31"/>
      <c r="LIA185" s="31"/>
      <c r="LIB185" s="31"/>
      <c r="LIC185" s="31"/>
      <c r="LID185" s="31"/>
      <c r="LIE185" s="31"/>
      <c r="LIF185" s="31"/>
      <c r="LIG185" s="31"/>
      <c r="LIH185" s="31"/>
      <c r="LII185" s="31"/>
      <c r="LIJ185" s="31"/>
      <c r="LIK185" s="31"/>
      <c r="LIL185" s="31"/>
      <c r="LIM185" s="31"/>
      <c r="LIN185" s="31"/>
      <c r="LIO185" s="31"/>
      <c r="LIP185" s="31"/>
      <c r="LIQ185" s="31"/>
      <c r="LIR185" s="31"/>
      <c r="LIS185" s="31"/>
      <c r="LIT185" s="31"/>
      <c r="LIU185" s="31"/>
      <c r="LIV185" s="31"/>
      <c r="LIW185" s="31"/>
      <c r="LIX185" s="31"/>
      <c r="LIY185" s="31"/>
      <c r="LIZ185" s="31"/>
      <c r="LJA185" s="31"/>
      <c r="LJB185" s="31"/>
      <c r="LJC185" s="31"/>
      <c r="LJD185" s="31"/>
      <c r="LJE185" s="31"/>
      <c r="LJF185" s="31"/>
      <c r="LJG185" s="31"/>
      <c r="LJH185" s="31"/>
      <c r="LJI185" s="31"/>
      <c r="LJJ185" s="31"/>
      <c r="LJK185" s="31"/>
      <c r="LJL185" s="31"/>
      <c r="LJM185" s="31"/>
      <c r="LJN185" s="31"/>
      <c r="LJO185" s="31"/>
      <c r="LJP185" s="31"/>
      <c r="LJQ185" s="31"/>
      <c r="LJR185" s="31"/>
      <c r="LJS185" s="31"/>
      <c r="LJT185" s="31"/>
      <c r="LJU185" s="31"/>
      <c r="LJV185" s="31"/>
      <c r="LJW185" s="31"/>
      <c r="LJX185" s="31"/>
      <c r="LJY185" s="31"/>
      <c r="LJZ185" s="31"/>
      <c r="LKA185" s="31"/>
      <c r="LKB185" s="31"/>
      <c r="LKC185" s="31"/>
      <c r="LKD185" s="31"/>
      <c r="LKE185" s="31"/>
      <c r="LKF185" s="31"/>
      <c r="LKG185" s="31"/>
      <c r="LKH185" s="31"/>
      <c r="LKI185" s="31"/>
      <c r="LKJ185" s="31"/>
      <c r="LKK185" s="31"/>
      <c r="LKL185" s="31"/>
      <c r="LKM185" s="31"/>
      <c r="LKN185" s="31"/>
      <c r="LKO185" s="31"/>
      <c r="LKP185" s="31"/>
      <c r="LKQ185" s="31"/>
      <c r="LKR185" s="31"/>
      <c r="LKS185" s="31"/>
      <c r="LKT185" s="31"/>
      <c r="LKU185" s="31"/>
      <c r="LKV185" s="31"/>
      <c r="LKW185" s="31"/>
      <c r="LKX185" s="31"/>
      <c r="LKY185" s="31"/>
      <c r="LKZ185" s="31"/>
      <c r="LLA185" s="31"/>
      <c r="LLB185" s="31"/>
      <c r="LLC185" s="31"/>
      <c r="LLD185" s="31"/>
      <c r="LLE185" s="31"/>
      <c r="LLF185" s="31"/>
      <c r="LLG185" s="31"/>
      <c r="LLH185" s="31"/>
      <c r="LLI185" s="31"/>
      <c r="LLJ185" s="31"/>
      <c r="LLK185" s="31"/>
      <c r="LLL185" s="31"/>
      <c r="LLM185" s="31"/>
      <c r="LLN185" s="31"/>
      <c r="LLO185" s="31"/>
      <c r="LLP185" s="31"/>
      <c r="LLQ185" s="31"/>
      <c r="LLR185" s="31"/>
      <c r="LLS185" s="31"/>
      <c r="LLT185" s="31"/>
      <c r="LLU185" s="31"/>
      <c r="LLV185" s="31"/>
      <c r="LLW185" s="31"/>
      <c r="LLX185" s="31"/>
      <c r="LLY185" s="31"/>
      <c r="LLZ185" s="31"/>
      <c r="LMA185" s="31"/>
      <c r="LMB185" s="31"/>
      <c r="LMC185" s="31"/>
      <c r="LMD185" s="31"/>
      <c r="LME185" s="31"/>
      <c r="LMF185" s="31"/>
      <c r="LMG185" s="31"/>
      <c r="LMH185" s="31"/>
      <c r="LMI185" s="31"/>
      <c r="LMJ185" s="31"/>
      <c r="LMK185" s="31"/>
      <c r="LML185" s="31"/>
      <c r="LMM185" s="31"/>
      <c r="LMN185" s="31"/>
      <c r="LMO185" s="31"/>
      <c r="LMP185" s="31"/>
      <c r="LMQ185" s="31"/>
      <c r="LMR185" s="31"/>
      <c r="LMS185" s="31"/>
      <c r="LMT185" s="31"/>
      <c r="LMU185" s="31"/>
      <c r="LMV185" s="31"/>
      <c r="LMW185" s="31"/>
      <c r="LMX185" s="31"/>
      <c r="LMY185" s="31"/>
      <c r="LMZ185" s="31"/>
      <c r="LNA185" s="31"/>
      <c r="LNB185" s="31"/>
      <c r="LNC185" s="31"/>
      <c r="LND185" s="31"/>
      <c r="LNE185" s="31"/>
      <c r="LNF185" s="31"/>
      <c r="LNG185" s="31"/>
      <c r="LNH185" s="31"/>
      <c r="LNI185" s="31"/>
      <c r="LNJ185" s="31"/>
      <c r="LNK185" s="31"/>
      <c r="LNL185" s="31"/>
      <c r="LNM185" s="31"/>
      <c r="LNN185" s="31"/>
      <c r="LNO185" s="31"/>
      <c r="LNP185" s="31"/>
      <c r="LNQ185" s="31"/>
      <c r="LNR185" s="31"/>
      <c r="LNS185" s="31"/>
      <c r="LNT185" s="31"/>
      <c r="LNU185" s="31"/>
      <c r="LNV185" s="31"/>
      <c r="LNW185" s="31"/>
      <c r="LNX185" s="31"/>
      <c r="LNY185" s="31"/>
      <c r="LNZ185" s="31"/>
      <c r="LOA185" s="31"/>
      <c r="LOB185" s="31"/>
      <c r="LOC185" s="31"/>
      <c r="LOD185" s="31"/>
      <c r="LOE185" s="31"/>
      <c r="LOF185" s="31"/>
      <c r="LOG185" s="31"/>
      <c r="LOH185" s="31"/>
      <c r="LOI185" s="31"/>
      <c r="LOJ185" s="31"/>
      <c r="LOK185" s="31"/>
      <c r="LOL185" s="31"/>
      <c r="LOM185" s="31"/>
      <c r="LON185" s="31"/>
      <c r="LOO185" s="31"/>
      <c r="LOP185" s="31"/>
      <c r="LOQ185" s="31"/>
      <c r="LOR185" s="31"/>
      <c r="LOS185" s="31"/>
      <c r="LOT185" s="31"/>
      <c r="LOU185" s="31"/>
      <c r="LOV185" s="31"/>
      <c r="LOW185" s="31"/>
      <c r="LOX185" s="31"/>
      <c r="LOY185" s="31"/>
      <c r="LOZ185" s="31"/>
      <c r="LPA185" s="31"/>
      <c r="LPB185" s="31"/>
      <c r="LPC185" s="31"/>
      <c r="LPD185" s="31"/>
      <c r="LPE185" s="31"/>
      <c r="LPF185" s="31"/>
      <c r="LPG185" s="31"/>
      <c r="LPH185" s="31"/>
      <c r="LPI185" s="31"/>
      <c r="LPJ185" s="31"/>
      <c r="LPK185" s="31"/>
      <c r="LPL185" s="31"/>
      <c r="LPM185" s="31"/>
      <c r="LPN185" s="31"/>
      <c r="LPO185" s="31"/>
      <c r="LPP185" s="31"/>
      <c r="LPQ185" s="31"/>
      <c r="LPR185" s="31"/>
      <c r="LPS185" s="31"/>
      <c r="LPT185" s="31"/>
      <c r="LPU185" s="31"/>
      <c r="LPV185" s="31"/>
      <c r="LPW185" s="31"/>
      <c r="LPX185" s="31"/>
      <c r="LPY185" s="31"/>
      <c r="LPZ185" s="31"/>
      <c r="LQA185" s="31"/>
      <c r="LQB185" s="31"/>
      <c r="LQC185" s="31"/>
      <c r="LQD185" s="31"/>
      <c r="LQE185" s="31"/>
      <c r="LQF185" s="31"/>
      <c r="LQG185" s="31"/>
      <c r="LQH185" s="31"/>
      <c r="LQI185" s="31"/>
      <c r="LQJ185" s="31"/>
      <c r="LQK185" s="31"/>
      <c r="LQL185" s="31"/>
      <c r="LQM185" s="31"/>
      <c r="LQN185" s="31"/>
      <c r="LQO185" s="31"/>
      <c r="LQP185" s="31"/>
      <c r="LQQ185" s="31"/>
      <c r="LQR185" s="31"/>
      <c r="LQS185" s="31"/>
      <c r="LQT185" s="31"/>
      <c r="LQU185" s="31"/>
      <c r="LQV185" s="31"/>
      <c r="LQW185" s="31"/>
      <c r="LQX185" s="31"/>
      <c r="LQY185" s="31"/>
      <c r="LQZ185" s="31"/>
      <c r="LRA185" s="31"/>
      <c r="LRB185" s="31"/>
      <c r="LRC185" s="31"/>
      <c r="LRD185" s="31"/>
      <c r="LRE185" s="31"/>
      <c r="LRF185" s="31"/>
      <c r="LRG185" s="31"/>
      <c r="LRH185" s="31"/>
      <c r="LRI185" s="31"/>
      <c r="LRJ185" s="31"/>
      <c r="LRK185" s="31"/>
      <c r="LRL185" s="31"/>
      <c r="LRM185" s="31"/>
      <c r="LRN185" s="31"/>
      <c r="LRO185" s="31"/>
      <c r="LRP185" s="31"/>
      <c r="LRQ185" s="31"/>
      <c r="LRR185" s="31"/>
      <c r="LRS185" s="31"/>
      <c r="LRT185" s="31"/>
      <c r="LRU185" s="31"/>
      <c r="LRV185" s="31"/>
      <c r="LRW185" s="31"/>
      <c r="LRX185" s="31"/>
      <c r="LRY185" s="31"/>
      <c r="LRZ185" s="31"/>
      <c r="LSA185" s="31"/>
      <c r="LSB185" s="31"/>
      <c r="LSC185" s="31"/>
      <c r="LSD185" s="31"/>
      <c r="LSE185" s="31"/>
      <c r="LSF185" s="31"/>
      <c r="LSG185" s="31"/>
      <c r="LSH185" s="31"/>
      <c r="LSI185" s="31"/>
      <c r="LSJ185" s="31"/>
      <c r="LSK185" s="31"/>
      <c r="LSL185" s="31"/>
      <c r="LSM185" s="31"/>
      <c r="LSN185" s="31"/>
      <c r="LSO185" s="31"/>
      <c r="LSP185" s="31"/>
      <c r="LSQ185" s="31"/>
      <c r="LSR185" s="31"/>
      <c r="LSS185" s="31"/>
      <c r="LST185" s="31"/>
      <c r="LSU185" s="31"/>
      <c r="LSV185" s="31"/>
      <c r="LSW185" s="31"/>
      <c r="LSX185" s="31"/>
      <c r="LSY185" s="31"/>
      <c r="LSZ185" s="31"/>
      <c r="LTA185" s="31"/>
      <c r="LTB185" s="31"/>
      <c r="LTC185" s="31"/>
      <c r="LTD185" s="31"/>
      <c r="LTE185" s="31"/>
      <c r="LTF185" s="31"/>
      <c r="LTG185" s="31"/>
      <c r="LTH185" s="31"/>
      <c r="LTI185" s="31"/>
      <c r="LTJ185" s="31"/>
      <c r="LTK185" s="31"/>
      <c r="LTL185" s="31"/>
      <c r="LTM185" s="31"/>
      <c r="LTN185" s="31"/>
      <c r="LTO185" s="31"/>
      <c r="LTP185" s="31"/>
      <c r="LTQ185" s="31"/>
      <c r="LTR185" s="31"/>
      <c r="LTS185" s="31"/>
      <c r="LTT185" s="31"/>
      <c r="LTU185" s="31"/>
      <c r="LTV185" s="31"/>
      <c r="LTW185" s="31"/>
      <c r="LTX185" s="31"/>
      <c r="LTY185" s="31"/>
      <c r="LTZ185" s="31"/>
      <c r="LUA185" s="31"/>
      <c r="LUB185" s="31"/>
      <c r="LUC185" s="31"/>
      <c r="LUD185" s="31"/>
      <c r="LUE185" s="31"/>
      <c r="LUF185" s="31"/>
      <c r="LUG185" s="31"/>
      <c r="LUH185" s="31"/>
      <c r="LUI185" s="31"/>
      <c r="LUJ185" s="31"/>
      <c r="LUK185" s="31"/>
      <c r="LUL185" s="31"/>
      <c r="LUM185" s="31"/>
      <c r="LUN185" s="31"/>
      <c r="LUO185" s="31"/>
      <c r="LUP185" s="31"/>
      <c r="LUQ185" s="31"/>
      <c r="LUR185" s="31"/>
      <c r="LUS185" s="31"/>
      <c r="LUT185" s="31"/>
      <c r="LUU185" s="31"/>
      <c r="LUV185" s="31"/>
      <c r="LUW185" s="31"/>
      <c r="LUX185" s="31"/>
      <c r="LUY185" s="31"/>
      <c r="LUZ185" s="31"/>
      <c r="LVA185" s="31"/>
      <c r="LVB185" s="31"/>
      <c r="LVC185" s="31"/>
      <c r="LVD185" s="31"/>
      <c r="LVE185" s="31"/>
      <c r="LVF185" s="31"/>
      <c r="LVG185" s="31"/>
      <c r="LVH185" s="31"/>
      <c r="LVI185" s="31"/>
      <c r="LVJ185" s="31"/>
      <c r="LVK185" s="31"/>
      <c r="LVL185" s="31"/>
      <c r="LVM185" s="31"/>
      <c r="LVN185" s="31"/>
      <c r="LVO185" s="31"/>
      <c r="LVP185" s="31"/>
      <c r="LVQ185" s="31"/>
      <c r="LVR185" s="31"/>
      <c r="LVS185" s="31"/>
      <c r="LVT185" s="31"/>
      <c r="LVU185" s="31"/>
      <c r="LVV185" s="31"/>
      <c r="LVW185" s="31"/>
      <c r="LVX185" s="31"/>
      <c r="LVY185" s="31"/>
      <c r="LVZ185" s="31"/>
      <c r="LWA185" s="31"/>
      <c r="LWB185" s="31"/>
      <c r="LWC185" s="31"/>
      <c r="LWD185" s="31"/>
      <c r="LWE185" s="31"/>
      <c r="LWF185" s="31"/>
      <c r="LWG185" s="31"/>
      <c r="LWH185" s="31"/>
      <c r="LWI185" s="31"/>
      <c r="LWJ185" s="31"/>
      <c r="LWK185" s="31"/>
      <c r="LWL185" s="31"/>
      <c r="LWM185" s="31"/>
      <c r="LWN185" s="31"/>
      <c r="LWO185" s="31"/>
      <c r="LWP185" s="31"/>
      <c r="LWQ185" s="31"/>
      <c r="LWR185" s="31"/>
      <c r="LWS185" s="31"/>
      <c r="LWT185" s="31"/>
      <c r="LWU185" s="31"/>
      <c r="LWV185" s="31"/>
      <c r="LWW185" s="31"/>
      <c r="LWX185" s="31"/>
      <c r="LWY185" s="31"/>
      <c r="LWZ185" s="31"/>
      <c r="LXA185" s="31"/>
      <c r="LXB185" s="31"/>
      <c r="LXC185" s="31"/>
      <c r="LXD185" s="31"/>
      <c r="LXE185" s="31"/>
      <c r="LXF185" s="31"/>
      <c r="LXG185" s="31"/>
      <c r="LXH185" s="31"/>
      <c r="LXI185" s="31"/>
      <c r="LXJ185" s="31"/>
      <c r="LXK185" s="31"/>
      <c r="LXL185" s="31"/>
      <c r="LXM185" s="31"/>
      <c r="LXN185" s="31"/>
      <c r="LXO185" s="31"/>
      <c r="LXP185" s="31"/>
      <c r="LXQ185" s="31"/>
      <c r="LXR185" s="31"/>
      <c r="LXS185" s="31"/>
      <c r="LXT185" s="31"/>
      <c r="LXU185" s="31"/>
      <c r="LXV185" s="31"/>
      <c r="LXW185" s="31"/>
      <c r="LXX185" s="31"/>
      <c r="LXY185" s="31"/>
      <c r="LXZ185" s="31"/>
      <c r="LYA185" s="31"/>
      <c r="LYB185" s="31"/>
      <c r="LYC185" s="31"/>
      <c r="LYD185" s="31"/>
      <c r="LYE185" s="31"/>
      <c r="LYF185" s="31"/>
      <c r="LYG185" s="31"/>
      <c r="LYH185" s="31"/>
      <c r="LYI185" s="31"/>
      <c r="LYJ185" s="31"/>
      <c r="LYK185" s="31"/>
      <c r="LYL185" s="31"/>
      <c r="LYM185" s="31"/>
      <c r="LYN185" s="31"/>
      <c r="LYO185" s="31"/>
      <c r="LYP185" s="31"/>
      <c r="LYQ185" s="31"/>
      <c r="LYR185" s="31"/>
      <c r="LYS185" s="31"/>
      <c r="LYT185" s="31"/>
      <c r="LYU185" s="31"/>
      <c r="LYV185" s="31"/>
      <c r="LYW185" s="31"/>
      <c r="LYX185" s="31"/>
      <c r="LYY185" s="31"/>
      <c r="LYZ185" s="31"/>
      <c r="LZA185" s="31"/>
      <c r="LZB185" s="31"/>
      <c r="LZC185" s="31"/>
      <c r="LZD185" s="31"/>
      <c r="LZE185" s="31"/>
      <c r="LZF185" s="31"/>
      <c r="LZG185" s="31"/>
      <c r="LZH185" s="31"/>
      <c r="LZI185" s="31"/>
      <c r="LZJ185" s="31"/>
      <c r="LZK185" s="31"/>
      <c r="LZL185" s="31"/>
      <c r="LZM185" s="31"/>
      <c r="LZN185" s="31"/>
      <c r="LZO185" s="31"/>
      <c r="LZP185" s="31"/>
      <c r="LZQ185" s="31"/>
      <c r="LZR185" s="31"/>
      <c r="LZS185" s="31"/>
      <c r="LZT185" s="31"/>
      <c r="LZU185" s="31"/>
      <c r="LZV185" s="31"/>
      <c r="LZW185" s="31"/>
      <c r="LZX185" s="31"/>
      <c r="LZY185" s="31"/>
      <c r="LZZ185" s="31"/>
      <c r="MAA185" s="31"/>
      <c r="MAB185" s="31"/>
      <c r="MAC185" s="31"/>
      <c r="MAD185" s="31"/>
      <c r="MAE185" s="31"/>
      <c r="MAF185" s="31"/>
      <c r="MAG185" s="31"/>
      <c r="MAH185" s="31"/>
      <c r="MAI185" s="31"/>
      <c r="MAJ185" s="31"/>
      <c r="MAK185" s="31"/>
      <c r="MAL185" s="31"/>
      <c r="MAM185" s="31"/>
      <c r="MAN185" s="31"/>
      <c r="MAO185" s="31"/>
      <c r="MAP185" s="31"/>
      <c r="MAQ185" s="31"/>
      <c r="MAR185" s="31"/>
      <c r="MAS185" s="31"/>
      <c r="MAT185" s="31"/>
      <c r="MAU185" s="31"/>
      <c r="MAV185" s="31"/>
      <c r="MAW185" s="31"/>
      <c r="MAX185" s="31"/>
      <c r="MAY185" s="31"/>
      <c r="MAZ185" s="31"/>
      <c r="MBA185" s="31"/>
      <c r="MBB185" s="31"/>
      <c r="MBC185" s="31"/>
      <c r="MBD185" s="31"/>
      <c r="MBE185" s="31"/>
      <c r="MBF185" s="31"/>
      <c r="MBG185" s="31"/>
      <c r="MBH185" s="31"/>
      <c r="MBI185" s="31"/>
      <c r="MBJ185" s="31"/>
      <c r="MBK185" s="31"/>
      <c r="MBL185" s="31"/>
      <c r="MBM185" s="31"/>
      <c r="MBN185" s="31"/>
      <c r="MBO185" s="31"/>
      <c r="MBP185" s="31"/>
      <c r="MBQ185" s="31"/>
      <c r="MBR185" s="31"/>
      <c r="MBS185" s="31"/>
      <c r="MBT185" s="31"/>
      <c r="MBU185" s="31"/>
      <c r="MBV185" s="31"/>
      <c r="MBW185" s="31"/>
      <c r="MBX185" s="31"/>
      <c r="MBY185" s="31"/>
      <c r="MBZ185" s="31"/>
      <c r="MCA185" s="31"/>
      <c r="MCB185" s="31"/>
      <c r="MCC185" s="31"/>
      <c r="MCD185" s="31"/>
      <c r="MCE185" s="31"/>
      <c r="MCF185" s="31"/>
      <c r="MCG185" s="31"/>
      <c r="MCH185" s="31"/>
      <c r="MCI185" s="31"/>
      <c r="MCJ185" s="31"/>
      <c r="MCK185" s="31"/>
      <c r="MCL185" s="31"/>
      <c r="MCM185" s="31"/>
      <c r="MCN185" s="31"/>
      <c r="MCO185" s="31"/>
      <c r="MCP185" s="31"/>
      <c r="MCQ185" s="31"/>
      <c r="MCR185" s="31"/>
      <c r="MCS185" s="31"/>
      <c r="MCT185" s="31"/>
      <c r="MCU185" s="31"/>
      <c r="MCV185" s="31"/>
      <c r="MCW185" s="31"/>
      <c r="MCX185" s="31"/>
      <c r="MCY185" s="31"/>
      <c r="MCZ185" s="31"/>
      <c r="MDA185" s="31"/>
      <c r="MDB185" s="31"/>
      <c r="MDC185" s="31"/>
      <c r="MDD185" s="31"/>
      <c r="MDE185" s="31"/>
      <c r="MDF185" s="31"/>
      <c r="MDG185" s="31"/>
      <c r="MDH185" s="31"/>
      <c r="MDI185" s="31"/>
      <c r="MDJ185" s="31"/>
      <c r="MDK185" s="31"/>
      <c r="MDL185" s="31"/>
      <c r="MDM185" s="31"/>
      <c r="MDN185" s="31"/>
      <c r="MDO185" s="31"/>
      <c r="MDP185" s="31"/>
      <c r="MDQ185" s="31"/>
      <c r="MDR185" s="31"/>
      <c r="MDS185" s="31"/>
      <c r="MDT185" s="31"/>
      <c r="MDU185" s="31"/>
      <c r="MDV185" s="31"/>
      <c r="MDW185" s="31"/>
      <c r="MDX185" s="31"/>
      <c r="MDY185" s="31"/>
      <c r="MDZ185" s="31"/>
      <c r="MEA185" s="31"/>
      <c r="MEB185" s="31"/>
      <c r="MEC185" s="31"/>
      <c r="MED185" s="31"/>
      <c r="MEE185" s="31"/>
      <c r="MEF185" s="31"/>
      <c r="MEG185" s="31"/>
      <c r="MEH185" s="31"/>
      <c r="MEI185" s="31"/>
      <c r="MEJ185" s="31"/>
      <c r="MEK185" s="31"/>
      <c r="MEL185" s="31"/>
      <c r="MEM185" s="31"/>
      <c r="MEN185" s="31"/>
      <c r="MEO185" s="31"/>
      <c r="MEP185" s="31"/>
      <c r="MEQ185" s="31"/>
      <c r="MER185" s="31"/>
      <c r="MES185" s="31"/>
      <c r="MET185" s="31"/>
      <c r="MEU185" s="31"/>
      <c r="MEV185" s="31"/>
      <c r="MEW185" s="31"/>
      <c r="MEX185" s="31"/>
      <c r="MEY185" s="31"/>
      <c r="MEZ185" s="31"/>
      <c r="MFA185" s="31"/>
      <c r="MFB185" s="31"/>
      <c r="MFC185" s="31"/>
      <c r="MFD185" s="31"/>
      <c r="MFE185" s="31"/>
      <c r="MFF185" s="31"/>
      <c r="MFG185" s="31"/>
      <c r="MFH185" s="31"/>
      <c r="MFI185" s="31"/>
      <c r="MFJ185" s="31"/>
      <c r="MFK185" s="31"/>
      <c r="MFL185" s="31"/>
      <c r="MFM185" s="31"/>
      <c r="MFN185" s="31"/>
      <c r="MFO185" s="31"/>
      <c r="MFP185" s="31"/>
      <c r="MFQ185" s="31"/>
      <c r="MFR185" s="31"/>
      <c r="MFS185" s="31"/>
      <c r="MFT185" s="31"/>
      <c r="MFU185" s="31"/>
      <c r="MFV185" s="31"/>
      <c r="MFW185" s="31"/>
      <c r="MFX185" s="31"/>
      <c r="MFY185" s="31"/>
      <c r="MFZ185" s="31"/>
      <c r="MGA185" s="31"/>
      <c r="MGB185" s="31"/>
      <c r="MGC185" s="31"/>
      <c r="MGD185" s="31"/>
      <c r="MGE185" s="31"/>
      <c r="MGF185" s="31"/>
      <c r="MGG185" s="31"/>
      <c r="MGH185" s="31"/>
      <c r="MGI185" s="31"/>
      <c r="MGJ185" s="31"/>
      <c r="MGK185" s="31"/>
      <c r="MGL185" s="31"/>
      <c r="MGM185" s="31"/>
      <c r="MGN185" s="31"/>
      <c r="MGO185" s="31"/>
      <c r="MGP185" s="31"/>
      <c r="MGQ185" s="31"/>
      <c r="MGR185" s="31"/>
      <c r="MGS185" s="31"/>
      <c r="MGT185" s="31"/>
      <c r="MGU185" s="31"/>
      <c r="MGV185" s="31"/>
      <c r="MGW185" s="31"/>
      <c r="MGX185" s="31"/>
      <c r="MGY185" s="31"/>
      <c r="MGZ185" s="31"/>
      <c r="MHA185" s="31"/>
      <c r="MHB185" s="31"/>
      <c r="MHC185" s="31"/>
      <c r="MHD185" s="31"/>
      <c r="MHE185" s="31"/>
      <c r="MHF185" s="31"/>
      <c r="MHG185" s="31"/>
      <c r="MHH185" s="31"/>
      <c r="MHI185" s="31"/>
      <c r="MHJ185" s="31"/>
      <c r="MHK185" s="31"/>
      <c r="MHL185" s="31"/>
      <c r="MHM185" s="31"/>
      <c r="MHN185" s="31"/>
      <c r="MHO185" s="31"/>
      <c r="MHP185" s="31"/>
      <c r="MHQ185" s="31"/>
      <c r="MHR185" s="31"/>
      <c r="MHS185" s="31"/>
      <c r="MHT185" s="31"/>
      <c r="MHU185" s="31"/>
      <c r="MHV185" s="31"/>
      <c r="MHW185" s="31"/>
      <c r="MHX185" s="31"/>
      <c r="MHY185" s="31"/>
      <c r="MHZ185" s="31"/>
      <c r="MIA185" s="31"/>
      <c r="MIB185" s="31"/>
      <c r="MIC185" s="31"/>
      <c r="MID185" s="31"/>
      <c r="MIE185" s="31"/>
      <c r="MIF185" s="31"/>
      <c r="MIG185" s="31"/>
      <c r="MIH185" s="31"/>
      <c r="MII185" s="31"/>
      <c r="MIJ185" s="31"/>
      <c r="MIK185" s="31"/>
      <c r="MIL185" s="31"/>
      <c r="MIM185" s="31"/>
      <c r="MIN185" s="31"/>
      <c r="MIO185" s="31"/>
      <c r="MIP185" s="31"/>
      <c r="MIQ185" s="31"/>
      <c r="MIR185" s="31"/>
      <c r="MIS185" s="31"/>
      <c r="MIT185" s="31"/>
      <c r="MIU185" s="31"/>
      <c r="MIV185" s="31"/>
      <c r="MIW185" s="31"/>
      <c r="MIX185" s="31"/>
      <c r="MIY185" s="31"/>
      <c r="MIZ185" s="31"/>
      <c r="MJA185" s="31"/>
      <c r="MJB185" s="31"/>
      <c r="MJC185" s="31"/>
      <c r="MJD185" s="31"/>
      <c r="MJE185" s="31"/>
      <c r="MJF185" s="31"/>
      <c r="MJG185" s="31"/>
      <c r="MJH185" s="31"/>
      <c r="MJI185" s="31"/>
      <c r="MJJ185" s="31"/>
      <c r="MJK185" s="31"/>
      <c r="MJL185" s="31"/>
      <c r="MJM185" s="31"/>
      <c r="MJN185" s="31"/>
      <c r="MJO185" s="31"/>
      <c r="MJP185" s="31"/>
      <c r="MJQ185" s="31"/>
      <c r="MJR185" s="31"/>
      <c r="MJS185" s="31"/>
      <c r="MJT185" s="31"/>
      <c r="MJU185" s="31"/>
      <c r="MJV185" s="31"/>
      <c r="MJW185" s="31"/>
      <c r="MJX185" s="31"/>
      <c r="MJY185" s="31"/>
      <c r="MJZ185" s="31"/>
      <c r="MKA185" s="31"/>
      <c r="MKB185" s="31"/>
      <c r="MKC185" s="31"/>
      <c r="MKD185" s="31"/>
      <c r="MKE185" s="31"/>
      <c r="MKF185" s="31"/>
      <c r="MKG185" s="31"/>
      <c r="MKH185" s="31"/>
      <c r="MKI185" s="31"/>
      <c r="MKJ185" s="31"/>
      <c r="MKK185" s="31"/>
      <c r="MKL185" s="31"/>
      <c r="MKM185" s="31"/>
      <c r="MKN185" s="31"/>
      <c r="MKO185" s="31"/>
      <c r="MKP185" s="31"/>
      <c r="MKQ185" s="31"/>
      <c r="MKR185" s="31"/>
      <c r="MKS185" s="31"/>
      <c r="MKT185" s="31"/>
      <c r="MKU185" s="31"/>
      <c r="MKV185" s="31"/>
      <c r="MKW185" s="31"/>
      <c r="MKX185" s="31"/>
      <c r="MKY185" s="31"/>
      <c r="MKZ185" s="31"/>
      <c r="MLA185" s="31"/>
      <c r="MLB185" s="31"/>
      <c r="MLC185" s="31"/>
      <c r="MLD185" s="31"/>
      <c r="MLE185" s="31"/>
      <c r="MLF185" s="31"/>
      <c r="MLG185" s="31"/>
      <c r="MLH185" s="31"/>
      <c r="MLI185" s="31"/>
      <c r="MLJ185" s="31"/>
      <c r="MLK185" s="31"/>
      <c r="MLL185" s="31"/>
      <c r="MLM185" s="31"/>
      <c r="MLN185" s="31"/>
      <c r="MLO185" s="31"/>
      <c r="MLP185" s="31"/>
      <c r="MLQ185" s="31"/>
      <c r="MLR185" s="31"/>
      <c r="MLS185" s="31"/>
      <c r="MLT185" s="31"/>
      <c r="MLU185" s="31"/>
      <c r="MLV185" s="31"/>
      <c r="MLW185" s="31"/>
      <c r="MLX185" s="31"/>
      <c r="MLY185" s="31"/>
      <c r="MLZ185" s="31"/>
      <c r="MMA185" s="31"/>
      <c r="MMB185" s="31"/>
      <c r="MMC185" s="31"/>
      <c r="MMD185" s="31"/>
      <c r="MME185" s="31"/>
      <c r="MMF185" s="31"/>
      <c r="MMG185" s="31"/>
      <c r="MMH185" s="31"/>
      <c r="MMI185" s="31"/>
      <c r="MMJ185" s="31"/>
      <c r="MMK185" s="31"/>
      <c r="MML185" s="31"/>
      <c r="MMM185" s="31"/>
      <c r="MMN185" s="31"/>
      <c r="MMO185" s="31"/>
      <c r="MMP185" s="31"/>
      <c r="MMQ185" s="31"/>
      <c r="MMR185" s="31"/>
      <c r="MMS185" s="31"/>
      <c r="MMT185" s="31"/>
      <c r="MMU185" s="31"/>
      <c r="MMV185" s="31"/>
      <c r="MMW185" s="31"/>
      <c r="MMX185" s="31"/>
      <c r="MMY185" s="31"/>
      <c r="MMZ185" s="31"/>
      <c r="MNA185" s="31"/>
      <c r="MNB185" s="31"/>
      <c r="MNC185" s="31"/>
      <c r="MND185" s="31"/>
      <c r="MNE185" s="31"/>
      <c r="MNF185" s="31"/>
      <c r="MNG185" s="31"/>
      <c r="MNH185" s="31"/>
      <c r="MNI185" s="31"/>
      <c r="MNJ185" s="31"/>
      <c r="MNK185" s="31"/>
      <c r="MNL185" s="31"/>
      <c r="MNM185" s="31"/>
      <c r="MNN185" s="31"/>
      <c r="MNO185" s="31"/>
      <c r="MNP185" s="31"/>
      <c r="MNQ185" s="31"/>
      <c r="MNR185" s="31"/>
      <c r="MNS185" s="31"/>
      <c r="MNT185" s="31"/>
      <c r="MNU185" s="31"/>
      <c r="MNV185" s="31"/>
      <c r="MNW185" s="31"/>
      <c r="MNX185" s="31"/>
      <c r="MNY185" s="31"/>
      <c r="MNZ185" s="31"/>
      <c r="MOA185" s="31"/>
      <c r="MOB185" s="31"/>
      <c r="MOC185" s="31"/>
      <c r="MOD185" s="31"/>
      <c r="MOE185" s="31"/>
      <c r="MOF185" s="31"/>
      <c r="MOG185" s="31"/>
      <c r="MOH185" s="31"/>
      <c r="MOI185" s="31"/>
      <c r="MOJ185" s="31"/>
      <c r="MOK185" s="31"/>
      <c r="MOL185" s="31"/>
      <c r="MOM185" s="31"/>
      <c r="MON185" s="31"/>
      <c r="MOO185" s="31"/>
      <c r="MOP185" s="31"/>
      <c r="MOQ185" s="31"/>
      <c r="MOR185" s="31"/>
      <c r="MOS185" s="31"/>
      <c r="MOT185" s="31"/>
      <c r="MOU185" s="31"/>
      <c r="MOV185" s="31"/>
      <c r="MOW185" s="31"/>
      <c r="MOX185" s="31"/>
      <c r="MOY185" s="31"/>
      <c r="MOZ185" s="31"/>
      <c r="MPA185" s="31"/>
      <c r="MPB185" s="31"/>
      <c r="MPC185" s="31"/>
      <c r="MPD185" s="31"/>
      <c r="MPE185" s="31"/>
      <c r="MPF185" s="31"/>
      <c r="MPG185" s="31"/>
      <c r="MPH185" s="31"/>
      <c r="MPI185" s="31"/>
      <c r="MPJ185" s="31"/>
      <c r="MPK185" s="31"/>
      <c r="MPL185" s="31"/>
      <c r="MPM185" s="31"/>
      <c r="MPN185" s="31"/>
      <c r="MPO185" s="31"/>
      <c r="MPP185" s="31"/>
      <c r="MPQ185" s="31"/>
      <c r="MPR185" s="31"/>
      <c r="MPS185" s="31"/>
      <c r="MPT185" s="31"/>
      <c r="MPU185" s="31"/>
      <c r="MPV185" s="31"/>
      <c r="MPW185" s="31"/>
      <c r="MPX185" s="31"/>
      <c r="MPY185" s="31"/>
      <c r="MPZ185" s="31"/>
      <c r="MQA185" s="31"/>
      <c r="MQB185" s="31"/>
      <c r="MQC185" s="31"/>
      <c r="MQD185" s="31"/>
      <c r="MQE185" s="31"/>
      <c r="MQF185" s="31"/>
      <c r="MQG185" s="31"/>
      <c r="MQH185" s="31"/>
      <c r="MQI185" s="31"/>
      <c r="MQJ185" s="31"/>
      <c r="MQK185" s="31"/>
      <c r="MQL185" s="31"/>
      <c r="MQM185" s="31"/>
      <c r="MQN185" s="31"/>
      <c r="MQO185" s="31"/>
      <c r="MQP185" s="31"/>
      <c r="MQQ185" s="31"/>
      <c r="MQR185" s="31"/>
      <c r="MQS185" s="31"/>
      <c r="MQT185" s="31"/>
      <c r="MQU185" s="31"/>
      <c r="MQV185" s="31"/>
      <c r="MQW185" s="31"/>
      <c r="MQX185" s="31"/>
      <c r="MQY185" s="31"/>
      <c r="MQZ185" s="31"/>
      <c r="MRA185" s="31"/>
      <c r="MRB185" s="31"/>
      <c r="MRC185" s="31"/>
      <c r="MRD185" s="31"/>
      <c r="MRE185" s="31"/>
      <c r="MRF185" s="31"/>
      <c r="MRG185" s="31"/>
      <c r="MRH185" s="31"/>
      <c r="MRI185" s="31"/>
      <c r="MRJ185" s="31"/>
      <c r="MRK185" s="31"/>
      <c r="MRL185" s="31"/>
      <c r="MRM185" s="31"/>
      <c r="MRN185" s="31"/>
      <c r="MRO185" s="31"/>
      <c r="MRP185" s="31"/>
      <c r="MRQ185" s="31"/>
      <c r="MRR185" s="31"/>
      <c r="MRS185" s="31"/>
      <c r="MRT185" s="31"/>
      <c r="MRU185" s="31"/>
      <c r="MRV185" s="31"/>
      <c r="MRW185" s="31"/>
      <c r="MRX185" s="31"/>
      <c r="MRY185" s="31"/>
      <c r="MRZ185" s="31"/>
      <c r="MSA185" s="31"/>
      <c r="MSB185" s="31"/>
      <c r="MSC185" s="31"/>
      <c r="MSD185" s="31"/>
      <c r="MSE185" s="31"/>
      <c r="MSF185" s="31"/>
      <c r="MSG185" s="31"/>
      <c r="MSH185" s="31"/>
      <c r="MSI185" s="31"/>
      <c r="MSJ185" s="31"/>
      <c r="MSK185" s="31"/>
      <c r="MSL185" s="31"/>
      <c r="MSM185" s="31"/>
      <c r="MSN185" s="31"/>
      <c r="MSO185" s="31"/>
      <c r="MSP185" s="31"/>
      <c r="MSQ185" s="31"/>
      <c r="MSR185" s="31"/>
      <c r="MSS185" s="31"/>
      <c r="MST185" s="31"/>
      <c r="MSU185" s="31"/>
      <c r="MSV185" s="31"/>
      <c r="MSW185" s="31"/>
      <c r="MSX185" s="31"/>
      <c r="MSY185" s="31"/>
      <c r="MSZ185" s="31"/>
      <c r="MTA185" s="31"/>
      <c r="MTB185" s="31"/>
      <c r="MTC185" s="31"/>
      <c r="MTD185" s="31"/>
      <c r="MTE185" s="31"/>
      <c r="MTF185" s="31"/>
      <c r="MTG185" s="31"/>
      <c r="MTH185" s="31"/>
      <c r="MTI185" s="31"/>
      <c r="MTJ185" s="31"/>
      <c r="MTK185" s="31"/>
      <c r="MTL185" s="31"/>
      <c r="MTM185" s="31"/>
      <c r="MTN185" s="31"/>
      <c r="MTO185" s="31"/>
      <c r="MTP185" s="31"/>
      <c r="MTQ185" s="31"/>
      <c r="MTR185" s="31"/>
      <c r="MTS185" s="31"/>
      <c r="MTT185" s="31"/>
      <c r="MTU185" s="31"/>
      <c r="MTV185" s="31"/>
      <c r="MTW185" s="31"/>
      <c r="MTX185" s="31"/>
      <c r="MTY185" s="31"/>
      <c r="MTZ185" s="31"/>
      <c r="MUA185" s="31"/>
      <c r="MUB185" s="31"/>
      <c r="MUC185" s="31"/>
      <c r="MUD185" s="31"/>
      <c r="MUE185" s="31"/>
      <c r="MUF185" s="31"/>
      <c r="MUG185" s="31"/>
      <c r="MUH185" s="31"/>
      <c r="MUI185" s="31"/>
      <c r="MUJ185" s="31"/>
      <c r="MUK185" s="31"/>
      <c r="MUL185" s="31"/>
      <c r="MUM185" s="31"/>
      <c r="MUN185" s="31"/>
      <c r="MUO185" s="31"/>
      <c r="MUP185" s="31"/>
      <c r="MUQ185" s="31"/>
      <c r="MUR185" s="31"/>
      <c r="MUS185" s="31"/>
      <c r="MUT185" s="31"/>
      <c r="MUU185" s="31"/>
      <c r="MUV185" s="31"/>
      <c r="MUW185" s="31"/>
      <c r="MUX185" s="31"/>
      <c r="MUY185" s="31"/>
      <c r="MUZ185" s="31"/>
      <c r="MVA185" s="31"/>
      <c r="MVB185" s="31"/>
      <c r="MVC185" s="31"/>
      <c r="MVD185" s="31"/>
      <c r="MVE185" s="31"/>
      <c r="MVF185" s="31"/>
      <c r="MVG185" s="31"/>
      <c r="MVH185" s="31"/>
      <c r="MVI185" s="31"/>
      <c r="MVJ185" s="31"/>
      <c r="MVK185" s="31"/>
      <c r="MVL185" s="31"/>
      <c r="MVM185" s="31"/>
      <c r="MVN185" s="31"/>
      <c r="MVO185" s="31"/>
      <c r="MVP185" s="31"/>
      <c r="MVQ185" s="31"/>
      <c r="MVR185" s="31"/>
      <c r="MVS185" s="31"/>
      <c r="MVT185" s="31"/>
      <c r="MVU185" s="31"/>
      <c r="MVV185" s="31"/>
      <c r="MVW185" s="31"/>
      <c r="MVX185" s="31"/>
      <c r="MVY185" s="31"/>
      <c r="MVZ185" s="31"/>
      <c r="MWA185" s="31"/>
      <c r="MWB185" s="31"/>
      <c r="MWC185" s="31"/>
      <c r="MWD185" s="31"/>
      <c r="MWE185" s="31"/>
      <c r="MWF185" s="31"/>
      <c r="MWG185" s="31"/>
      <c r="MWH185" s="31"/>
      <c r="MWI185" s="31"/>
      <c r="MWJ185" s="31"/>
      <c r="MWK185" s="31"/>
      <c r="MWL185" s="31"/>
      <c r="MWM185" s="31"/>
      <c r="MWN185" s="31"/>
      <c r="MWO185" s="31"/>
      <c r="MWP185" s="31"/>
      <c r="MWQ185" s="31"/>
      <c r="MWR185" s="31"/>
      <c r="MWS185" s="31"/>
      <c r="MWT185" s="31"/>
      <c r="MWU185" s="31"/>
      <c r="MWV185" s="31"/>
      <c r="MWW185" s="31"/>
      <c r="MWX185" s="31"/>
      <c r="MWY185" s="31"/>
      <c r="MWZ185" s="31"/>
      <c r="MXA185" s="31"/>
      <c r="MXB185" s="31"/>
      <c r="MXC185" s="31"/>
      <c r="MXD185" s="31"/>
      <c r="MXE185" s="31"/>
      <c r="MXF185" s="31"/>
      <c r="MXG185" s="31"/>
      <c r="MXH185" s="31"/>
      <c r="MXI185" s="31"/>
      <c r="MXJ185" s="31"/>
      <c r="MXK185" s="31"/>
      <c r="MXL185" s="31"/>
      <c r="MXM185" s="31"/>
      <c r="MXN185" s="31"/>
      <c r="MXO185" s="31"/>
      <c r="MXP185" s="31"/>
      <c r="MXQ185" s="31"/>
      <c r="MXR185" s="31"/>
      <c r="MXS185" s="31"/>
      <c r="MXT185" s="31"/>
      <c r="MXU185" s="31"/>
      <c r="MXV185" s="31"/>
      <c r="MXW185" s="31"/>
      <c r="MXX185" s="31"/>
      <c r="MXY185" s="31"/>
      <c r="MXZ185" s="31"/>
      <c r="MYA185" s="31"/>
      <c r="MYB185" s="31"/>
      <c r="MYC185" s="31"/>
      <c r="MYD185" s="31"/>
      <c r="MYE185" s="31"/>
      <c r="MYF185" s="31"/>
      <c r="MYG185" s="31"/>
      <c r="MYH185" s="31"/>
      <c r="MYI185" s="31"/>
      <c r="MYJ185" s="31"/>
      <c r="MYK185" s="31"/>
      <c r="MYL185" s="31"/>
      <c r="MYM185" s="31"/>
      <c r="MYN185" s="31"/>
      <c r="MYO185" s="31"/>
      <c r="MYP185" s="31"/>
      <c r="MYQ185" s="31"/>
      <c r="MYR185" s="31"/>
      <c r="MYS185" s="31"/>
      <c r="MYT185" s="31"/>
      <c r="MYU185" s="31"/>
      <c r="MYV185" s="31"/>
      <c r="MYW185" s="31"/>
      <c r="MYX185" s="31"/>
      <c r="MYY185" s="31"/>
      <c r="MYZ185" s="31"/>
      <c r="MZA185" s="31"/>
      <c r="MZB185" s="31"/>
      <c r="MZC185" s="31"/>
      <c r="MZD185" s="31"/>
      <c r="MZE185" s="31"/>
      <c r="MZF185" s="31"/>
      <c r="MZG185" s="31"/>
      <c r="MZH185" s="31"/>
      <c r="MZI185" s="31"/>
      <c r="MZJ185" s="31"/>
      <c r="MZK185" s="31"/>
      <c r="MZL185" s="31"/>
      <c r="MZM185" s="31"/>
      <c r="MZN185" s="31"/>
      <c r="MZO185" s="31"/>
      <c r="MZP185" s="31"/>
      <c r="MZQ185" s="31"/>
      <c r="MZR185" s="31"/>
      <c r="MZS185" s="31"/>
      <c r="MZT185" s="31"/>
      <c r="MZU185" s="31"/>
      <c r="MZV185" s="31"/>
      <c r="MZW185" s="31"/>
      <c r="MZX185" s="31"/>
      <c r="MZY185" s="31"/>
      <c r="MZZ185" s="31"/>
      <c r="NAA185" s="31"/>
      <c r="NAB185" s="31"/>
      <c r="NAC185" s="31"/>
      <c r="NAD185" s="31"/>
      <c r="NAE185" s="31"/>
      <c r="NAF185" s="31"/>
      <c r="NAG185" s="31"/>
      <c r="NAH185" s="31"/>
      <c r="NAI185" s="31"/>
      <c r="NAJ185" s="31"/>
      <c r="NAK185" s="31"/>
      <c r="NAL185" s="31"/>
      <c r="NAM185" s="31"/>
      <c r="NAN185" s="31"/>
      <c r="NAO185" s="31"/>
      <c r="NAP185" s="31"/>
      <c r="NAQ185" s="31"/>
      <c r="NAR185" s="31"/>
      <c r="NAS185" s="31"/>
      <c r="NAT185" s="31"/>
      <c r="NAU185" s="31"/>
      <c r="NAV185" s="31"/>
      <c r="NAW185" s="31"/>
      <c r="NAX185" s="31"/>
      <c r="NAY185" s="31"/>
      <c r="NAZ185" s="31"/>
      <c r="NBA185" s="31"/>
      <c r="NBB185" s="31"/>
      <c r="NBC185" s="31"/>
      <c r="NBD185" s="31"/>
      <c r="NBE185" s="31"/>
      <c r="NBF185" s="31"/>
      <c r="NBG185" s="31"/>
      <c r="NBH185" s="31"/>
      <c r="NBI185" s="31"/>
      <c r="NBJ185" s="31"/>
      <c r="NBK185" s="31"/>
      <c r="NBL185" s="31"/>
      <c r="NBM185" s="31"/>
      <c r="NBN185" s="31"/>
      <c r="NBO185" s="31"/>
      <c r="NBP185" s="31"/>
      <c r="NBQ185" s="31"/>
      <c r="NBR185" s="31"/>
      <c r="NBS185" s="31"/>
      <c r="NBT185" s="31"/>
      <c r="NBU185" s="31"/>
      <c r="NBV185" s="31"/>
      <c r="NBW185" s="31"/>
      <c r="NBX185" s="31"/>
      <c r="NBY185" s="31"/>
      <c r="NBZ185" s="31"/>
      <c r="NCA185" s="31"/>
      <c r="NCB185" s="31"/>
      <c r="NCC185" s="31"/>
      <c r="NCD185" s="31"/>
      <c r="NCE185" s="31"/>
      <c r="NCF185" s="31"/>
      <c r="NCG185" s="31"/>
      <c r="NCH185" s="31"/>
      <c r="NCI185" s="31"/>
      <c r="NCJ185" s="31"/>
      <c r="NCK185" s="31"/>
      <c r="NCL185" s="31"/>
      <c r="NCM185" s="31"/>
      <c r="NCN185" s="31"/>
      <c r="NCO185" s="31"/>
      <c r="NCP185" s="31"/>
      <c r="NCQ185" s="31"/>
      <c r="NCR185" s="31"/>
      <c r="NCS185" s="31"/>
      <c r="NCT185" s="31"/>
      <c r="NCU185" s="31"/>
      <c r="NCV185" s="31"/>
      <c r="NCW185" s="31"/>
      <c r="NCX185" s="31"/>
      <c r="NCY185" s="31"/>
      <c r="NCZ185" s="31"/>
      <c r="NDA185" s="31"/>
      <c r="NDB185" s="31"/>
      <c r="NDC185" s="31"/>
      <c r="NDD185" s="31"/>
      <c r="NDE185" s="31"/>
      <c r="NDF185" s="31"/>
      <c r="NDG185" s="31"/>
      <c r="NDH185" s="31"/>
      <c r="NDI185" s="31"/>
      <c r="NDJ185" s="31"/>
      <c r="NDK185" s="31"/>
      <c r="NDL185" s="31"/>
      <c r="NDM185" s="31"/>
      <c r="NDN185" s="31"/>
      <c r="NDO185" s="31"/>
      <c r="NDP185" s="31"/>
      <c r="NDQ185" s="31"/>
      <c r="NDR185" s="31"/>
      <c r="NDS185" s="31"/>
      <c r="NDT185" s="31"/>
      <c r="NDU185" s="31"/>
      <c r="NDV185" s="31"/>
      <c r="NDW185" s="31"/>
      <c r="NDX185" s="31"/>
      <c r="NDY185" s="31"/>
      <c r="NDZ185" s="31"/>
      <c r="NEA185" s="31"/>
      <c r="NEB185" s="31"/>
      <c r="NEC185" s="31"/>
      <c r="NED185" s="31"/>
      <c r="NEE185" s="31"/>
      <c r="NEF185" s="31"/>
      <c r="NEG185" s="31"/>
      <c r="NEH185" s="31"/>
      <c r="NEI185" s="31"/>
      <c r="NEJ185" s="31"/>
      <c r="NEK185" s="31"/>
      <c r="NEL185" s="31"/>
      <c r="NEM185" s="31"/>
      <c r="NEN185" s="31"/>
      <c r="NEO185" s="31"/>
      <c r="NEP185" s="31"/>
      <c r="NEQ185" s="31"/>
      <c r="NER185" s="31"/>
      <c r="NES185" s="31"/>
      <c r="NET185" s="31"/>
      <c r="NEU185" s="31"/>
      <c r="NEV185" s="31"/>
      <c r="NEW185" s="31"/>
      <c r="NEX185" s="31"/>
      <c r="NEY185" s="31"/>
      <c r="NEZ185" s="31"/>
      <c r="NFA185" s="31"/>
      <c r="NFB185" s="31"/>
      <c r="NFC185" s="31"/>
      <c r="NFD185" s="31"/>
      <c r="NFE185" s="31"/>
      <c r="NFF185" s="31"/>
      <c r="NFG185" s="31"/>
      <c r="NFH185" s="31"/>
      <c r="NFI185" s="31"/>
      <c r="NFJ185" s="31"/>
      <c r="NFK185" s="31"/>
      <c r="NFL185" s="31"/>
      <c r="NFM185" s="31"/>
      <c r="NFN185" s="31"/>
      <c r="NFO185" s="31"/>
      <c r="NFP185" s="31"/>
      <c r="NFQ185" s="31"/>
      <c r="NFR185" s="31"/>
      <c r="NFS185" s="31"/>
      <c r="NFT185" s="31"/>
      <c r="NFU185" s="31"/>
      <c r="NFV185" s="31"/>
      <c r="NFW185" s="31"/>
      <c r="NFX185" s="31"/>
      <c r="NFY185" s="31"/>
      <c r="NFZ185" s="31"/>
      <c r="NGA185" s="31"/>
      <c r="NGB185" s="31"/>
      <c r="NGC185" s="31"/>
      <c r="NGD185" s="31"/>
      <c r="NGE185" s="31"/>
      <c r="NGF185" s="31"/>
      <c r="NGG185" s="31"/>
      <c r="NGH185" s="31"/>
      <c r="NGI185" s="31"/>
      <c r="NGJ185" s="31"/>
      <c r="NGK185" s="31"/>
      <c r="NGL185" s="31"/>
      <c r="NGM185" s="31"/>
      <c r="NGN185" s="31"/>
      <c r="NGO185" s="31"/>
      <c r="NGP185" s="31"/>
      <c r="NGQ185" s="31"/>
      <c r="NGR185" s="31"/>
      <c r="NGS185" s="31"/>
      <c r="NGT185" s="31"/>
      <c r="NGU185" s="31"/>
      <c r="NGV185" s="31"/>
      <c r="NGW185" s="31"/>
      <c r="NGX185" s="31"/>
      <c r="NGY185" s="31"/>
      <c r="NGZ185" s="31"/>
      <c r="NHA185" s="31"/>
      <c r="NHB185" s="31"/>
      <c r="NHC185" s="31"/>
      <c r="NHD185" s="31"/>
      <c r="NHE185" s="31"/>
      <c r="NHF185" s="31"/>
      <c r="NHG185" s="31"/>
      <c r="NHH185" s="31"/>
      <c r="NHI185" s="31"/>
      <c r="NHJ185" s="31"/>
      <c r="NHK185" s="31"/>
      <c r="NHL185" s="31"/>
      <c r="NHM185" s="31"/>
      <c r="NHN185" s="31"/>
      <c r="NHO185" s="31"/>
      <c r="NHP185" s="31"/>
      <c r="NHQ185" s="31"/>
      <c r="NHR185" s="31"/>
      <c r="NHS185" s="31"/>
      <c r="NHT185" s="31"/>
      <c r="NHU185" s="31"/>
      <c r="NHV185" s="31"/>
      <c r="NHW185" s="31"/>
      <c r="NHX185" s="31"/>
      <c r="NHY185" s="31"/>
      <c r="NHZ185" s="31"/>
      <c r="NIA185" s="31"/>
      <c r="NIB185" s="31"/>
      <c r="NIC185" s="31"/>
      <c r="NID185" s="31"/>
      <c r="NIE185" s="31"/>
      <c r="NIF185" s="31"/>
      <c r="NIG185" s="31"/>
      <c r="NIH185" s="31"/>
      <c r="NII185" s="31"/>
      <c r="NIJ185" s="31"/>
      <c r="NIK185" s="31"/>
      <c r="NIL185" s="31"/>
      <c r="NIM185" s="31"/>
      <c r="NIN185" s="31"/>
      <c r="NIO185" s="31"/>
      <c r="NIP185" s="31"/>
      <c r="NIQ185" s="31"/>
      <c r="NIR185" s="31"/>
      <c r="NIS185" s="31"/>
      <c r="NIT185" s="31"/>
      <c r="NIU185" s="31"/>
      <c r="NIV185" s="31"/>
      <c r="NIW185" s="31"/>
      <c r="NIX185" s="31"/>
      <c r="NIY185" s="31"/>
      <c r="NIZ185" s="31"/>
      <c r="NJA185" s="31"/>
      <c r="NJB185" s="31"/>
      <c r="NJC185" s="31"/>
      <c r="NJD185" s="31"/>
      <c r="NJE185" s="31"/>
      <c r="NJF185" s="31"/>
      <c r="NJG185" s="31"/>
      <c r="NJH185" s="31"/>
      <c r="NJI185" s="31"/>
      <c r="NJJ185" s="31"/>
      <c r="NJK185" s="31"/>
      <c r="NJL185" s="31"/>
      <c r="NJM185" s="31"/>
      <c r="NJN185" s="31"/>
      <c r="NJO185" s="31"/>
      <c r="NJP185" s="31"/>
      <c r="NJQ185" s="31"/>
      <c r="NJR185" s="31"/>
      <c r="NJS185" s="31"/>
      <c r="NJT185" s="31"/>
      <c r="NJU185" s="31"/>
      <c r="NJV185" s="31"/>
      <c r="NJW185" s="31"/>
      <c r="NJX185" s="31"/>
      <c r="NJY185" s="31"/>
      <c r="NJZ185" s="31"/>
      <c r="NKA185" s="31"/>
      <c r="NKB185" s="31"/>
      <c r="NKC185" s="31"/>
      <c r="NKD185" s="31"/>
      <c r="NKE185" s="31"/>
      <c r="NKF185" s="31"/>
      <c r="NKG185" s="31"/>
      <c r="NKH185" s="31"/>
      <c r="NKI185" s="31"/>
      <c r="NKJ185" s="31"/>
      <c r="NKK185" s="31"/>
      <c r="NKL185" s="31"/>
      <c r="NKM185" s="31"/>
      <c r="NKN185" s="31"/>
      <c r="NKO185" s="31"/>
      <c r="NKP185" s="31"/>
      <c r="NKQ185" s="31"/>
      <c r="NKR185" s="31"/>
      <c r="NKS185" s="31"/>
      <c r="NKT185" s="31"/>
      <c r="NKU185" s="31"/>
      <c r="NKV185" s="31"/>
      <c r="NKW185" s="31"/>
      <c r="NKX185" s="31"/>
      <c r="NKY185" s="31"/>
      <c r="NKZ185" s="31"/>
      <c r="NLA185" s="31"/>
      <c r="NLB185" s="31"/>
      <c r="NLC185" s="31"/>
      <c r="NLD185" s="31"/>
      <c r="NLE185" s="31"/>
      <c r="NLF185" s="31"/>
      <c r="NLG185" s="31"/>
      <c r="NLH185" s="31"/>
      <c r="NLI185" s="31"/>
      <c r="NLJ185" s="31"/>
      <c r="NLK185" s="31"/>
      <c r="NLL185" s="31"/>
      <c r="NLM185" s="31"/>
      <c r="NLN185" s="31"/>
      <c r="NLO185" s="31"/>
      <c r="NLP185" s="31"/>
      <c r="NLQ185" s="31"/>
      <c r="NLR185" s="31"/>
      <c r="NLS185" s="31"/>
      <c r="NLT185" s="31"/>
      <c r="NLU185" s="31"/>
      <c r="NLV185" s="31"/>
      <c r="NLW185" s="31"/>
      <c r="NLX185" s="31"/>
      <c r="NLY185" s="31"/>
      <c r="NLZ185" s="31"/>
      <c r="NMA185" s="31"/>
      <c r="NMB185" s="31"/>
      <c r="NMC185" s="31"/>
      <c r="NMD185" s="31"/>
      <c r="NME185" s="31"/>
      <c r="NMF185" s="31"/>
      <c r="NMG185" s="31"/>
      <c r="NMH185" s="31"/>
      <c r="NMI185" s="31"/>
      <c r="NMJ185" s="31"/>
      <c r="NMK185" s="31"/>
      <c r="NML185" s="31"/>
      <c r="NMM185" s="31"/>
      <c r="NMN185" s="31"/>
      <c r="NMO185" s="31"/>
      <c r="NMP185" s="31"/>
      <c r="NMQ185" s="31"/>
      <c r="NMR185" s="31"/>
      <c r="NMS185" s="31"/>
      <c r="NMT185" s="31"/>
      <c r="NMU185" s="31"/>
      <c r="NMV185" s="31"/>
      <c r="NMW185" s="31"/>
      <c r="NMX185" s="31"/>
      <c r="NMY185" s="31"/>
      <c r="NMZ185" s="31"/>
      <c r="NNA185" s="31"/>
      <c r="NNB185" s="31"/>
      <c r="NNC185" s="31"/>
      <c r="NND185" s="31"/>
      <c r="NNE185" s="31"/>
      <c r="NNF185" s="31"/>
      <c r="NNG185" s="31"/>
      <c r="NNH185" s="31"/>
      <c r="NNI185" s="31"/>
      <c r="NNJ185" s="31"/>
      <c r="NNK185" s="31"/>
      <c r="NNL185" s="31"/>
      <c r="NNM185" s="31"/>
      <c r="NNN185" s="31"/>
      <c r="NNO185" s="31"/>
      <c r="NNP185" s="31"/>
      <c r="NNQ185" s="31"/>
      <c r="NNR185" s="31"/>
      <c r="NNS185" s="31"/>
      <c r="NNT185" s="31"/>
      <c r="NNU185" s="31"/>
      <c r="NNV185" s="31"/>
      <c r="NNW185" s="31"/>
      <c r="NNX185" s="31"/>
      <c r="NNY185" s="31"/>
      <c r="NNZ185" s="31"/>
      <c r="NOA185" s="31"/>
      <c r="NOB185" s="31"/>
      <c r="NOC185" s="31"/>
      <c r="NOD185" s="31"/>
      <c r="NOE185" s="31"/>
      <c r="NOF185" s="31"/>
      <c r="NOG185" s="31"/>
      <c r="NOH185" s="31"/>
      <c r="NOI185" s="31"/>
      <c r="NOJ185" s="31"/>
      <c r="NOK185" s="31"/>
      <c r="NOL185" s="31"/>
      <c r="NOM185" s="31"/>
      <c r="NON185" s="31"/>
      <c r="NOO185" s="31"/>
      <c r="NOP185" s="31"/>
      <c r="NOQ185" s="31"/>
      <c r="NOR185" s="31"/>
      <c r="NOS185" s="31"/>
      <c r="NOT185" s="31"/>
      <c r="NOU185" s="31"/>
      <c r="NOV185" s="31"/>
      <c r="NOW185" s="31"/>
      <c r="NOX185" s="31"/>
      <c r="NOY185" s="31"/>
      <c r="NOZ185" s="31"/>
      <c r="NPA185" s="31"/>
      <c r="NPB185" s="31"/>
      <c r="NPC185" s="31"/>
      <c r="NPD185" s="31"/>
      <c r="NPE185" s="31"/>
      <c r="NPF185" s="31"/>
      <c r="NPG185" s="31"/>
      <c r="NPH185" s="31"/>
      <c r="NPI185" s="31"/>
      <c r="NPJ185" s="31"/>
      <c r="NPK185" s="31"/>
      <c r="NPL185" s="31"/>
      <c r="NPM185" s="31"/>
      <c r="NPN185" s="31"/>
      <c r="NPO185" s="31"/>
      <c r="NPP185" s="31"/>
      <c r="NPQ185" s="31"/>
      <c r="NPR185" s="31"/>
      <c r="NPS185" s="31"/>
      <c r="NPT185" s="31"/>
      <c r="NPU185" s="31"/>
      <c r="NPV185" s="31"/>
      <c r="NPW185" s="31"/>
      <c r="NPX185" s="31"/>
      <c r="NPY185" s="31"/>
      <c r="NPZ185" s="31"/>
      <c r="NQA185" s="31"/>
      <c r="NQB185" s="31"/>
      <c r="NQC185" s="31"/>
      <c r="NQD185" s="31"/>
      <c r="NQE185" s="31"/>
      <c r="NQF185" s="31"/>
      <c r="NQG185" s="31"/>
      <c r="NQH185" s="31"/>
      <c r="NQI185" s="31"/>
      <c r="NQJ185" s="31"/>
      <c r="NQK185" s="31"/>
      <c r="NQL185" s="31"/>
      <c r="NQM185" s="31"/>
      <c r="NQN185" s="31"/>
      <c r="NQO185" s="31"/>
      <c r="NQP185" s="31"/>
      <c r="NQQ185" s="31"/>
      <c r="NQR185" s="31"/>
      <c r="NQS185" s="31"/>
      <c r="NQT185" s="31"/>
      <c r="NQU185" s="31"/>
      <c r="NQV185" s="31"/>
      <c r="NQW185" s="31"/>
      <c r="NQX185" s="31"/>
      <c r="NQY185" s="31"/>
      <c r="NQZ185" s="31"/>
      <c r="NRA185" s="31"/>
      <c r="NRB185" s="31"/>
      <c r="NRC185" s="31"/>
      <c r="NRD185" s="31"/>
      <c r="NRE185" s="31"/>
      <c r="NRF185" s="31"/>
      <c r="NRG185" s="31"/>
      <c r="NRH185" s="31"/>
      <c r="NRI185" s="31"/>
      <c r="NRJ185" s="31"/>
      <c r="NRK185" s="31"/>
      <c r="NRL185" s="31"/>
      <c r="NRM185" s="31"/>
      <c r="NRN185" s="31"/>
      <c r="NRO185" s="31"/>
      <c r="NRP185" s="31"/>
      <c r="NRQ185" s="31"/>
      <c r="NRR185" s="31"/>
      <c r="NRS185" s="31"/>
      <c r="NRT185" s="31"/>
      <c r="NRU185" s="31"/>
      <c r="NRV185" s="31"/>
      <c r="NRW185" s="31"/>
      <c r="NRX185" s="31"/>
      <c r="NRY185" s="31"/>
      <c r="NRZ185" s="31"/>
      <c r="NSA185" s="31"/>
      <c r="NSB185" s="31"/>
      <c r="NSC185" s="31"/>
      <c r="NSD185" s="31"/>
      <c r="NSE185" s="31"/>
      <c r="NSF185" s="31"/>
      <c r="NSG185" s="31"/>
      <c r="NSH185" s="31"/>
      <c r="NSI185" s="31"/>
      <c r="NSJ185" s="31"/>
      <c r="NSK185" s="31"/>
      <c r="NSL185" s="31"/>
      <c r="NSM185" s="31"/>
      <c r="NSN185" s="31"/>
      <c r="NSO185" s="31"/>
      <c r="NSP185" s="31"/>
      <c r="NSQ185" s="31"/>
      <c r="NSR185" s="31"/>
      <c r="NSS185" s="31"/>
      <c r="NST185" s="31"/>
      <c r="NSU185" s="31"/>
      <c r="NSV185" s="31"/>
      <c r="NSW185" s="31"/>
      <c r="NSX185" s="31"/>
      <c r="NSY185" s="31"/>
      <c r="NSZ185" s="31"/>
      <c r="NTA185" s="31"/>
      <c r="NTB185" s="31"/>
      <c r="NTC185" s="31"/>
      <c r="NTD185" s="31"/>
      <c r="NTE185" s="31"/>
      <c r="NTF185" s="31"/>
      <c r="NTG185" s="31"/>
      <c r="NTH185" s="31"/>
      <c r="NTI185" s="31"/>
      <c r="NTJ185" s="31"/>
      <c r="NTK185" s="31"/>
      <c r="NTL185" s="31"/>
      <c r="NTM185" s="31"/>
      <c r="NTN185" s="31"/>
      <c r="NTO185" s="31"/>
      <c r="NTP185" s="31"/>
      <c r="NTQ185" s="31"/>
      <c r="NTR185" s="31"/>
      <c r="NTS185" s="31"/>
      <c r="NTT185" s="31"/>
      <c r="NTU185" s="31"/>
      <c r="NTV185" s="31"/>
      <c r="NTW185" s="31"/>
      <c r="NTX185" s="31"/>
      <c r="NTY185" s="31"/>
      <c r="NTZ185" s="31"/>
      <c r="NUA185" s="31"/>
      <c r="NUB185" s="31"/>
      <c r="NUC185" s="31"/>
      <c r="NUD185" s="31"/>
      <c r="NUE185" s="31"/>
      <c r="NUF185" s="31"/>
      <c r="NUG185" s="31"/>
      <c r="NUH185" s="31"/>
      <c r="NUI185" s="31"/>
      <c r="NUJ185" s="31"/>
      <c r="NUK185" s="31"/>
      <c r="NUL185" s="31"/>
      <c r="NUM185" s="31"/>
      <c r="NUN185" s="31"/>
      <c r="NUO185" s="31"/>
      <c r="NUP185" s="31"/>
      <c r="NUQ185" s="31"/>
      <c r="NUR185" s="31"/>
      <c r="NUS185" s="31"/>
      <c r="NUT185" s="31"/>
      <c r="NUU185" s="31"/>
      <c r="NUV185" s="31"/>
      <c r="NUW185" s="31"/>
      <c r="NUX185" s="31"/>
      <c r="NUY185" s="31"/>
      <c r="NUZ185" s="31"/>
      <c r="NVA185" s="31"/>
      <c r="NVB185" s="31"/>
      <c r="NVC185" s="31"/>
      <c r="NVD185" s="31"/>
      <c r="NVE185" s="31"/>
      <c r="NVF185" s="31"/>
      <c r="NVG185" s="31"/>
      <c r="NVH185" s="31"/>
      <c r="NVI185" s="31"/>
      <c r="NVJ185" s="31"/>
      <c r="NVK185" s="31"/>
      <c r="NVL185" s="31"/>
      <c r="NVM185" s="31"/>
      <c r="NVN185" s="31"/>
      <c r="NVO185" s="31"/>
      <c r="NVP185" s="31"/>
      <c r="NVQ185" s="31"/>
      <c r="NVR185" s="31"/>
      <c r="NVS185" s="31"/>
      <c r="NVT185" s="31"/>
      <c r="NVU185" s="31"/>
      <c r="NVV185" s="31"/>
      <c r="NVW185" s="31"/>
      <c r="NVX185" s="31"/>
      <c r="NVY185" s="31"/>
      <c r="NVZ185" s="31"/>
      <c r="NWA185" s="31"/>
      <c r="NWB185" s="31"/>
      <c r="NWC185" s="31"/>
      <c r="NWD185" s="31"/>
      <c r="NWE185" s="31"/>
      <c r="NWF185" s="31"/>
      <c r="NWG185" s="31"/>
      <c r="NWH185" s="31"/>
      <c r="NWI185" s="31"/>
      <c r="NWJ185" s="31"/>
      <c r="NWK185" s="31"/>
      <c r="NWL185" s="31"/>
      <c r="NWM185" s="31"/>
      <c r="NWN185" s="31"/>
      <c r="NWO185" s="31"/>
      <c r="NWP185" s="31"/>
      <c r="NWQ185" s="31"/>
      <c r="NWR185" s="31"/>
      <c r="NWS185" s="31"/>
      <c r="NWT185" s="31"/>
      <c r="NWU185" s="31"/>
      <c r="NWV185" s="31"/>
      <c r="NWW185" s="31"/>
      <c r="NWX185" s="31"/>
      <c r="NWY185" s="31"/>
      <c r="NWZ185" s="31"/>
      <c r="NXA185" s="31"/>
      <c r="NXB185" s="31"/>
      <c r="NXC185" s="31"/>
      <c r="NXD185" s="31"/>
      <c r="NXE185" s="31"/>
      <c r="NXF185" s="31"/>
      <c r="NXG185" s="31"/>
      <c r="NXH185" s="31"/>
      <c r="NXI185" s="31"/>
      <c r="NXJ185" s="31"/>
      <c r="NXK185" s="31"/>
      <c r="NXL185" s="31"/>
      <c r="NXM185" s="31"/>
      <c r="NXN185" s="31"/>
      <c r="NXO185" s="31"/>
      <c r="NXP185" s="31"/>
      <c r="NXQ185" s="31"/>
      <c r="NXR185" s="31"/>
      <c r="NXS185" s="31"/>
      <c r="NXT185" s="31"/>
      <c r="NXU185" s="31"/>
      <c r="NXV185" s="31"/>
      <c r="NXW185" s="31"/>
      <c r="NXX185" s="31"/>
      <c r="NXY185" s="31"/>
      <c r="NXZ185" s="31"/>
      <c r="NYA185" s="31"/>
      <c r="NYB185" s="31"/>
      <c r="NYC185" s="31"/>
      <c r="NYD185" s="31"/>
      <c r="NYE185" s="31"/>
      <c r="NYF185" s="31"/>
      <c r="NYG185" s="31"/>
      <c r="NYH185" s="31"/>
      <c r="NYI185" s="31"/>
      <c r="NYJ185" s="31"/>
      <c r="NYK185" s="31"/>
      <c r="NYL185" s="31"/>
      <c r="NYM185" s="31"/>
      <c r="NYN185" s="31"/>
      <c r="NYO185" s="31"/>
      <c r="NYP185" s="31"/>
      <c r="NYQ185" s="31"/>
      <c r="NYR185" s="31"/>
      <c r="NYS185" s="31"/>
      <c r="NYT185" s="31"/>
      <c r="NYU185" s="31"/>
      <c r="NYV185" s="31"/>
      <c r="NYW185" s="31"/>
      <c r="NYX185" s="31"/>
      <c r="NYY185" s="31"/>
      <c r="NYZ185" s="31"/>
      <c r="NZA185" s="31"/>
      <c r="NZB185" s="31"/>
      <c r="NZC185" s="31"/>
      <c r="NZD185" s="31"/>
      <c r="NZE185" s="31"/>
      <c r="NZF185" s="31"/>
      <c r="NZG185" s="31"/>
      <c r="NZH185" s="31"/>
      <c r="NZI185" s="31"/>
      <c r="NZJ185" s="31"/>
      <c r="NZK185" s="31"/>
      <c r="NZL185" s="31"/>
      <c r="NZM185" s="31"/>
      <c r="NZN185" s="31"/>
      <c r="NZO185" s="31"/>
      <c r="NZP185" s="31"/>
      <c r="NZQ185" s="31"/>
      <c r="NZR185" s="31"/>
      <c r="NZS185" s="31"/>
      <c r="NZT185" s="31"/>
      <c r="NZU185" s="31"/>
      <c r="NZV185" s="31"/>
      <c r="NZW185" s="31"/>
      <c r="NZX185" s="31"/>
      <c r="NZY185" s="31"/>
      <c r="NZZ185" s="31"/>
      <c r="OAA185" s="31"/>
      <c r="OAB185" s="31"/>
      <c r="OAC185" s="31"/>
      <c r="OAD185" s="31"/>
      <c r="OAE185" s="31"/>
      <c r="OAF185" s="31"/>
      <c r="OAG185" s="31"/>
      <c r="OAH185" s="31"/>
      <c r="OAI185" s="31"/>
      <c r="OAJ185" s="31"/>
      <c r="OAK185" s="31"/>
      <c r="OAL185" s="31"/>
      <c r="OAM185" s="31"/>
      <c r="OAN185" s="31"/>
      <c r="OAO185" s="31"/>
      <c r="OAP185" s="31"/>
      <c r="OAQ185" s="31"/>
      <c r="OAR185" s="31"/>
      <c r="OAS185" s="31"/>
      <c r="OAT185" s="31"/>
      <c r="OAU185" s="31"/>
      <c r="OAV185" s="31"/>
      <c r="OAW185" s="31"/>
      <c r="OAX185" s="31"/>
      <c r="OAY185" s="31"/>
      <c r="OAZ185" s="31"/>
      <c r="OBA185" s="31"/>
      <c r="OBB185" s="31"/>
      <c r="OBC185" s="31"/>
      <c r="OBD185" s="31"/>
      <c r="OBE185" s="31"/>
      <c r="OBF185" s="31"/>
      <c r="OBG185" s="31"/>
      <c r="OBH185" s="31"/>
      <c r="OBI185" s="31"/>
      <c r="OBJ185" s="31"/>
      <c r="OBK185" s="31"/>
      <c r="OBL185" s="31"/>
      <c r="OBM185" s="31"/>
      <c r="OBN185" s="31"/>
      <c r="OBO185" s="31"/>
      <c r="OBP185" s="31"/>
      <c r="OBQ185" s="31"/>
      <c r="OBR185" s="31"/>
      <c r="OBS185" s="31"/>
      <c r="OBT185" s="31"/>
      <c r="OBU185" s="31"/>
      <c r="OBV185" s="31"/>
      <c r="OBW185" s="31"/>
      <c r="OBX185" s="31"/>
      <c r="OBY185" s="31"/>
      <c r="OBZ185" s="31"/>
      <c r="OCA185" s="31"/>
      <c r="OCB185" s="31"/>
      <c r="OCC185" s="31"/>
      <c r="OCD185" s="31"/>
      <c r="OCE185" s="31"/>
      <c r="OCF185" s="31"/>
      <c r="OCG185" s="31"/>
      <c r="OCH185" s="31"/>
      <c r="OCI185" s="31"/>
      <c r="OCJ185" s="31"/>
      <c r="OCK185" s="31"/>
      <c r="OCL185" s="31"/>
      <c r="OCM185" s="31"/>
      <c r="OCN185" s="31"/>
      <c r="OCO185" s="31"/>
      <c r="OCP185" s="31"/>
      <c r="OCQ185" s="31"/>
      <c r="OCR185" s="31"/>
      <c r="OCS185" s="31"/>
      <c r="OCT185" s="31"/>
      <c r="OCU185" s="31"/>
      <c r="OCV185" s="31"/>
      <c r="OCW185" s="31"/>
      <c r="OCX185" s="31"/>
      <c r="OCY185" s="31"/>
      <c r="OCZ185" s="31"/>
      <c r="ODA185" s="31"/>
      <c r="ODB185" s="31"/>
      <c r="ODC185" s="31"/>
      <c r="ODD185" s="31"/>
      <c r="ODE185" s="31"/>
      <c r="ODF185" s="31"/>
      <c r="ODG185" s="31"/>
      <c r="ODH185" s="31"/>
      <c r="ODI185" s="31"/>
      <c r="ODJ185" s="31"/>
      <c r="ODK185" s="31"/>
      <c r="ODL185" s="31"/>
      <c r="ODM185" s="31"/>
      <c r="ODN185" s="31"/>
      <c r="ODO185" s="31"/>
      <c r="ODP185" s="31"/>
      <c r="ODQ185" s="31"/>
      <c r="ODR185" s="31"/>
      <c r="ODS185" s="31"/>
      <c r="ODT185" s="31"/>
      <c r="ODU185" s="31"/>
      <c r="ODV185" s="31"/>
      <c r="ODW185" s="31"/>
      <c r="ODX185" s="31"/>
      <c r="ODY185" s="31"/>
      <c r="ODZ185" s="31"/>
      <c r="OEA185" s="31"/>
      <c r="OEB185" s="31"/>
      <c r="OEC185" s="31"/>
      <c r="OED185" s="31"/>
      <c r="OEE185" s="31"/>
      <c r="OEF185" s="31"/>
      <c r="OEG185" s="31"/>
      <c r="OEH185" s="31"/>
      <c r="OEI185" s="31"/>
      <c r="OEJ185" s="31"/>
      <c r="OEK185" s="31"/>
      <c r="OEL185" s="31"/>
      <c r="OEM185" s="31"/>
      <c r="OEN185" s="31"/>
      <c r="OEO185" s="31"/>
      <c r="OEP185" s="31"/>
      <c r="OEQ185" s="31"/>
      <c r="OER185" s="31"/>
      <c r="OES185" s="31"/>
      <c r="OET185" s="31"/>
      <c r="OEU185" s="31"/>
      <c r="OEV185" s="31"/>
      <c r="OEW185" s="31"/>
      <c r="OEX185" s="31"/>
      <c r="OEY185" s="31"/>
      <c r="OEZ185" s="31"/>
      <c r="OFA185" s="31"/>
      <c r="OFB185" s="31"/>
      <c r="OFC185" s="31"/>
      <c r="OFD185" s="31"/>
      <c r="OFE185" s="31"/>
      <c r="OFF185" s="31"/>
      <c r="OFG185" s="31"/>
      <c r="OFH185" s="31"/>
      <c r="OFI185" s="31"/>
      <c r="OFJ185" s="31"/>
      <c r="OFK185" s="31"/>
      <c r="OFL185" s="31"/>
      <c r="OFM185" s="31"/>
      <c r="OFN185" s="31"/>
      <c r="OFO185" s="31"/>
      <c r="OFP185" s="31"/>
      <c r="OFQ185" s="31"/>
      <c r="OFR185" s="31"/>
      <c r="OFS185" s="31"/>
      <c r="OFT185" s="31"/>
      <c r="OFU185" s="31"/>
      <c r="OFV185" s="31"/>
      <c r="OFW185" s="31"/>
      <c r="OFX185" s="31"/>
      <c r="OFY185" s="31"/>
      <c r="OFZ185" s="31"/>
      <c r="OGA185" s="31"/>
      <c r="OGB185" s="31"/>
      <c r="OGC185" s="31"/>
      <c r="OGD185" s="31"/>
      <c r="OGE185" s="31"/>
      <c r="OGF185" s="31"/>
      <c r="OGG185" s="31"/>
      <c r="OGH185" s="31"/>
      <c r="OGI185" s="31"/>
      <c r="OGJ185" s="31"/>
      <c r="OGK185" s="31"/>
      <c r="OGL185" s="31"/>
      <c r="OGM185" s="31"/>
      <c r="OGN185" s="31"/>
      <c r="OGO185" s="31"/>
      <c r="OGP185" s="31"/>
      <c r="OGQ185" s="31"/>
      <c r="OGR185" s="31"/>
      <c r="OGS185" s="31"/>
      <c r="OGT185" s="31"/>
      <c r="OGU185" s="31"/>
      <c r="OGV185" s="31"/>
      <c r="OGW185" s="31"/>
      <c r="OGX185" s="31"/>
      <c r="OGY185" s="31"/>
      <c r="OGZ185" s="31"/>
      <c r="OHA185" s="31"/>
      <c r="OHB185" s="31"/>
      <c r="OHC185" s="31"/>
      <c r="OHD185" s="31"/>
      <c r="OHE185" s="31"/>
      <c r="OHF185" s="31"/>
      <c r="OHG185" s="31"/>
      <c r="OHH185" s="31"/>
      <c r="OHI185" s="31"/>
      <c r="OHJ185" s="31"/>
      <c r="OHK185" s="31"/>
      <c r="OHL185" s="31"/>
      <c r="OHM185" s="31"/>
      <c r="OHN185" s="31"/>
      <c r="OHO185" s="31"/>
      <c r="OHP185" s="31"/>
      <c r="OHQ185" s="31"/>
      <c r="OHR185" s="31"/>
      <c r="OHS185" s="31"/>
      <c r="OHT185" s="31"/>
      <c r="OHU185" s="31"/>
      <c r="OHV185" s="31"/>
      <c r="OHW185" s="31"/>
      <c r="OHX185" s="31"/>
      <c r="OHY185" s="31"/>
      <c r="OHZ185" s="31"/>
      <c r="OIA185" s="31"/>
      <c r="OIB185" s="31"/>
      <c r="OIC185" s="31"/>
      <c r="OID185" s="31"/>
      <c r="OIE185" s="31"/>
      <c r="OIF185" s="31"/>
      <c r="OIG185" s="31"/>
      <c r="OIH185" s="31"/>
      <c r="OII185" s="31"/>
      <c r="OIJ185" s="31"/>
      <c r="OIK185" s="31"/>
      <c r="OIL185" s="31"/>
      <c r="OIM185" s="31"/>
      <c r="OIN185" s="31"/>
      <c r="OIO185" s="31"/>
      <c r="OIP185" s="31"/>
      <c r="OIQ185" s="31"/>
      <c r="OIR185" s="31"/>
      <c r="OIS185" s="31"/>
      <c r="OIT185" s="31"/>
      <c r="OIU185" s="31"/>
      <c r="OIV185" s="31"/>
      <c r="OIW185" s="31"/>
      <c r="OIX185" s="31"/>
      <c r="OIY185" s="31"/>
      <c r="OIZ185" s="31"/>
      <c r="OJA185" s="31"/>
      <c r="OJB185" s="31"/>
      <c r="OJC185" s="31"/>
      <c r="OJD185" s="31"/>
      <c r="OJE185" s="31"/>
      <c r="OJF185" s="31"/>
      <c r="OJG185" s="31"/>
      <c r="OJH185" s="31"/>
      <c r="OJI185" s="31"/>
      <c r="OJJ185" s="31"/>
      <c r="OJK185" s="31"/>
      <c r="OJL185" s="31"/>
      <c r="OJM185" s="31"/>
      <c r="OJN185" s="31"/>
      <c r="OJO185" s="31"/>
      <c r="OJP185" s="31"/>
      <c r="OJQ185" s="31"/>
      <c r="OJR185" s="31"/>
      <c r="OJS185" s="31"/>
      <c r="OJT185" s="31"/>
      <c r="OJU185" s="31"/>
      <c r="OJV185" s="31"/>
      <c r="OJW185" s="31"/>
      <c r="OJX185" s="31"/>
      <c r="OJY185" s="31"/>
      <c r="OJZ185" s="31"/>
      <c r="OKA185" s="31"/>
      <c r="OKB185" s="31"/>
      <c r="OKC185" s="31"/>
      <c r="OKD185" s="31"/>
      <c r="OKE185" s="31"/>
      <c r="OKF185" s="31"/>
      <c r="OKG185" s="31"/>
      <c r="OKH185" s="31"/>
      <c r="OKI185" s="31"/>
      <c r="OKJ185" s="31"/>
      <c r="OKK185" s="31"/>
      <c r="OKL185" s="31"/>
      <c r="OKM185" s="31"/>
      <c r="OKN185" s="31"/>
      <c r="OKO185" s="31"/>
      <c r="OKP185" s="31"/>
      <c r="OKQ185" s="31"/>
      <c r="OKR185" s="31"/>
      <c r="OKS185" s="31"/>
      <c r="OKT185" s="31"/>
      <c r="OKU185" s="31"/>
      <c r="OKV185" s="31"/>
      <c r="OKW185" s="31"/>
      <c r="OKX185" s="31"/>
      <c r="OKY185" s="31"/>
      <c r="OKZ185" s="31"/>
      <c r="OLA185" s="31"/>
      <c r="OLB185" s="31"/>
      <c r="OLC185" s="31"/>
      <c r="OLD185" s="31"/>
      <c r="OLE185" s="31"/>
      <c r="OLF185" s="31"/>
      <c r="OLG185" s="31"/>
      <c r="OLH185" s="31"/>
      <c r="OLI185" s="31"/>
      <c r="OLJ185" s="31"/>
      <c r="OLK185" s="31"/>
      <c r="OLL185" s="31"/>
      <c r="OLM185" s="31"/>
      <c r="OLN185" s="31"/>
      <c r="OLO185" s="31"/>
      <c r="OLP185" s="31"/>
      <c r="OLQ185" s="31"/>
      <c r="OLR185" s="31"/>
      <c r="OLS185" s="31"/>
      <c r="OLT185" s="31"/>
      <c r="OLU185" s="31"/>
      <c r="OLV185" s="31"/>
      <c r="OLW185" s="31"/>
      <c r="OLX185" s="31"/>
      <c r="OLY185" s="31"/>
      <c r="OLZ185" s="31"/>
      <c r="OMA185" s="31"/>
      <c r="OMB185" s="31"/>
      <c r="OMC185" s="31"/>
      <c r="OMD185" s="31"/>
      <c r="OME185" s="31"/>
      <c r="OMF185" s="31"/>
      <c r="OMG185" s="31"/>
      <c r="OMH185" s="31"/>
      <c r="OMI185" s="31"/>
      <c r="OMJ185" s="31"/>
      <c r="OMK185" s="31"/>
      <c r="OML185" s="31"/>
      <c r="OMM185" s="31"/>
      <c r="OMN185" s="31"/>
      <c r="OMO185" s="31"/>
      <c r="OMP185" s="31"/>
      <c r="OMQ185" s="31"/>
      <c r="OMR185" s="31"/>
      <c r="OMS185" s="31"/>
      <c r="OMT185" s="31"/>
      <c r="OMU185" s="31"/>
      <c r="OMV185" s="31"/>
      <c r="OMW185" s="31"/>
      <c r="OMX185" s="31"/>
      <c r="OMY185" s="31"/>
      <c r="OMZ185" s="31"/>
      <c r="ONA185" s="31"/>
      <c r="ONB185" s="31"/>
      <c r="ONC185" s="31"/>
      <c r="OND185" s="31"/>
      <c r="ONE185" s="31"/>
      <c r="ONF185" s="31"/>
      <c r="ONG185" s="31"/>
      <c r="ONH185" s="31"/>
      <c r="ONI185" s="31"/>
      <c r="ONJ185" s="31"/>
      <c r="ONK185" s="31"/>
      <c r="ONL185" s="31"/>
      <c r="ONM185" s="31"/>
      <c r="ONN185" s="31"/>
      <c r="ONO185" s="31"/>
      <c r="ONP185" s="31"/>
      <c r="ONQ185" s="31"/>
      <c r="ONR185" s="31"/>
      <c r="ONS185" s="31"/>
      <c r="ONT185" s="31"/>
      <c r="ONU185" s="31"/>
      <c r="ONV185" s="31"/>
      <c r="ONW185" s="31"/>
      <c r="ONX185" s="31"/>
      <c r="ONY185" s="31"/>
      <c r="ONZ185" s="31"/>
      <c r="OOA185" s="31"/>
      <c r="OOB185" s="31"/>
      <c r="OOC185" s="31"/>
      <c r="OOD185" s="31"/>
      <c r="OOE185" s="31"/>
      <c r="OOF185" s="31"/>
      <c r="OOG185" s="31"/>
      <c r="OOH185" s="31"/>
      <c r="OOI185" s="31"/>
      <c r="OOJ185" s="31"/>
      <c r="OOK185" s="31"/>
      <c r="OOL185" s="31"/>
      <c r="OOM185" s="31"/>
      <c r="OON185" s="31"/>
      <c r="OOO185" s="31"/>
      <c r="OOP185" s="31"/>
      <c r="OOQ185" s="31"/>
      <c r="OOR185" s="31"/>
      <c r="OOS185" s="31"/>
      <c r="OOT185" s="31"/>
      <c r="OOU185" s="31"/>
      <c r="OOV185" s="31"/>
      <c r="OOW185" s="31"/>
      <c r="OOX185" s="31"/>
      <c r="OOY185" s="31"/>
      <c r="OOZ185" s="31"/>
      <c r="OPA185" s="31"/>
      <c r="OPB185" s="31"/>
      <c r="OPC185" s="31"/>
      <c r="OPD185" s="31"/>
      <c r="OPE185" s="31"/>
      <c r="OPF185" s="31"/>
      <c r="OPG185" s="31"/>
      <c r="OPH185" s="31"/>
      <c r="OPI185" s="31"/>
      <c r="OPJ185" s="31"/>
      <c r="OPK185" s="31"/>
      <c r="OPL185" s="31"/>
      <c r="OPM185" s="31"/>
      <c r="OPN185" s="31"/>
      <c r="OPO185" s="31"/>
      <c r="OPP185" s="31"/>
      <c r="OPQ185" s="31"/>
      <c r="OPR185" s="31"/>
      <c r="OPS185" s="31"/>
      <c r="OPT185" s="31"/>
      <c r="OPU185" s="31"/>
      <c r="OPV185" s="31"/>
      <c r="OPW185" s="31"/>
      <c r="OPX185" s="31"/>
      <c r="OPY185" s="31"/>
      <c r="OPZ185" s="31"/>
      <c r="OQA185" s="31"/>
      <c r="OQB185" s="31"/>
      <c r="OQC185" s="31"/>
      <c r="OQD185" s="31"/>
      <c r="OQE185" s="31"/>
      <c r="OQF185" s="31"/>
      <c r="OQG185" s="31"/>
      <c r="OQH185" s="31"/>
      <c r="OQI185" s="31"/>
      <c r="OQJ185" s="31"/>
      <c r="OQK185" s="31"/>
      <c r="OQL185" s="31"/>
      <c r="OQM185" s="31"/>
      <c r="OQN185" s="31"/>
      <c r="OQO185" s="31"/>
      <c r="OQP185" s="31"/>
      <c r="OQQ185" s="31"/>
      <c r="OQR185" s="31"/>
      <c r="OQS185" s="31"/>
      <c r="OQT185" s="31"/>
      <c r="OQU185" s="31"/>
      <c r="OQV185" s="31"/>
      <c r="OQW185" s="31"/>
      <c r="OQX185" s="31"/>
      <c r="OQY185" s="31"/>
      <c r="OQZ185" s="31"/>
      <c r="ORA185" s="31"/>
      <c r="ORB185" s="31"/>
      <c r="ORC185" s="31"/>
      <c r="ORD185" s="31"/>
      <c r="ORE185" s="31"/>
      <c r="ORF185" s="31"/>
      <c r="ORG185" s="31"/>
      <c r="ORH185" s="31"/>
      <c r="ORI185" s="31"/>
      <c r="ORJ185" s="31"/>
      <c r="ORK185" s="31"/>
      <c r="ORL185" s="31"/>
      <c r="ORM185" s="31"/>
      <c r="ORN185" s="31"/>
      <c r="ORO185" s="31"/>
      <c r="ORP185" s="31"/>
      <c r="ORQ185" s="31"/>
      <c r="ORR185" s="31"/>
      <c r="ORS185" s="31"/>
      <c r="ORT185" s="31"/>
      <c r="ORU185" s="31"/>
      <c r="ORV185" s="31"/>
      <c r="ORW185" s="31"/>
      <c r="ORX185" s="31"/>
      <c r="ORY185" s="31"/>
      <c r="ORZ185" s="31"/>
      <c r="OSA185" s="31"/>
      <c r="OSB185" s="31"/>
      <c r="OSC185" s="31"/>
      <c r="OSD185" s="31"/>
      <c r="OSE185" s="31"/>
      <c r="OSF185" s="31"/>
      <c r="OSG185" s="31"/>
      <c r="OSH185" s="31"/>
      <c r="OSI185" s="31"/>
      <c r="OSJ185" s="31"/>
      <c r="OSK185" s="31"/>
      <c r="OSL185" s="31"/>
      <c r="OSM185" s="31"/>
      <c r="OSN185" s="31"/>
      <c r="OSO185" s="31"/>
      <c r="OSP185" s="31"/>
      <c r="OSQ185" s="31"/>
      <c r="OSR185" s="31"/>
      <c r="OSS185" s="31"/>
      <c r="OST185" s="31"/>
      <c r="OSU185" s="31"/>
      <c r="OSV185" s="31"/>
      <c r="OSW185" s="31"/>
      <c r="OSX185" s="31"/>
      <c r="OSY185" s="31"/>
      <c r="OSZ185" s="31"/>
      <c r="OTA185" s="31"/>
      <c r="OTB185" s="31"/>
      <c r="OTC185" s="31"/>
      <c r="OTD185" s="31"/>
      <c r="OTE185" s="31"/>
      <c r="OTF185" s="31"/>
      <c r="OTG185" s="31"/>
      <c r="OTH185" s="31"/>
      <c r="OTI185" s="31"/>
      <c r="OTJ185" s="31"/>
      <c r="OTK185" s="31"/>
      <c r="OTL185" s="31"/>
      <c r="OTM185" s="31"/>
      <c r="OTN185" s="31"/>
      <c r="OTO185" s="31"/>
      <c r="OTP185" s="31"/>
      <c r="OTQ185" s="31"/>
      <c r="OTR185" s="31"/>
      <c r="OTS185" s="31"/>
      <c r="OTT185" s="31"/>
      <c r="OTU185" s="31"/>
      <c r="OTV185" s="31"/>
      <c r="OTW185" s="31"/>
      <c r="OTX185" s="31"/>
      <c r="OTY185" s="31"/>
      <c r="OTZ185" s="31"/>
      <c r="OUA185" s="31"/>
      <c r="OUB185" s="31"/>
      <c r="OUC185" s="31"/>
      <c r="OUD185" s="31"/>
      <c r="OUE185" s="31"/>
      <c r="OUF185" s="31"/>
      <c r="OUG185" s="31"/>
      <c r="OUH185" s="31"/>
      <c r="OUI185" s="31"/>
      <c r="OUJ185" s="31"/>
      <c r="OUK185" s="31"/>
      <c r="OUL185" s="31"/>
      <c r="OUM185" s="31"/>
      <c r="OUN185" s="31"/>
      <c r="OUO185" s="31"/>
      <c r="OUP185" s="31"/>
      <c r="OUQ185" s="31"/>
      <c r="OUR185" s="31"/>
      <c r="OUS185" s="31"/>
      <c r="OUT185" s="31"/>
      <c r="OUU185" s="31"/>
      <c r="OUV185" s="31"/>
      <c r="OUW185" s="31"/>
      <c r="OUX185" s="31"/>
      <c r="OUY185" s="31"/>
      <c r="OUZ185" s="31"/>
      <c r="OVA185" s="31"/>
      <c r="OVB185" s="31"/>
      <c r="OVC185" s="31"/>
      <c r="OVD185" s="31"/>
      <c r="OVE185" s="31"/>
      <c r="OVF185" s="31"/>
      <c r="OVG185" s="31"/>
      <c r="OVH185" s="31"/>
      <c r="OVI185" s="31"/>
      <c r="OVJ185" s="31"/>
      <c r="OVK185" s="31"/>
      <c r="OVL185" s="31"/>
      <c r="OVM185" s="31"/>
      <c r="OVN185" s="31"/>
      <c r="OVO185" s="31"/>
      <c r="OVP185" s="31"/>
      <c r="OVQ185" s="31"/>
      <c r="OVR185" s="31"/>
      <c r="OVS185" s="31"/>
      <c r="OVT185" s="31"/>
      <c r="OVU185" s="31"/>
      <c r="OVV185" s="31"/>
      <c r="OVW185" s="31"/>
      <c r="OVX185" s="31"/>
      <c r="OVY185" s="31"/>
      <c r="OVZ185" s="31"/>
      <c r="OWA185" s="31"/>
      <c r="OWB185" s="31"/>
      <c r="OWC185" s="31"/>
      <c r="OWD185" s="31"/>
      <c r="OWE185" s="31"/>
      <c r="OWF185" s="31"/>
      <c r="OWG185" s="31"/>
      <c r="OWH185" s="31"/>
      <c r="OWI185" s="31"/>
      <c r="OWJ185" s="31"/>
      <c r="OWK185" s="31"/>
      <c r="OWL185" s="31"/>
      <c r="OWM185" s="31"/>
      <c r="OWN185" s="31"/>
      <c r="OWO185" s="31"/>
      <c r="OWP185" s="31"/>
      <c r="OWQ185" s="31"/>
      <c r="OWR185" s="31"/>
      <c r="OWS185" s="31"/>
      <c r="OWT185" s="31"/>
      <c r="OWU185" s="31"/>
      <c r="OWV185" s="31"/>
      <c r="OWW185" s="31"/>
      <c r="OWX185" s="31"/>
      <c r="OWY185" s="31"/>
      <c r="OWZ185" s="31"/>
      <c r="OXA185" s="31"/>
      <c r="OXB185" s="31"/>
      <c r="OXC185" s="31"/>
      <c r="OXD185" s="31"/>
      <c r="OXE185" s="31"/>
      <c r="OXF185" s="31"/>
      <c r="OXG185" s="31"/>
      <c r="OXH185" s="31"/>
      <c r="OXI185" s="31"/>
      <c r="OXJ185" s="31"/>
      <c r="OXK185" s="31"/>
      <c r="OXL185" s="31"/>
      <c r="OXM185" s="31"/>
      <c r="OXN185" s="31"/>
      <c r="OXO185" s="31"/>
      <c r="OXP185" s="31"/>
      <c r="OXQ185" s="31"/>
      <c r="OXR185" s="31"/>
      <c r="OXS185" s="31"/>
      <c r="OXT185" s="31"/>
      <c r="OXU185" s="31"/>
      <c r="OXV185" s="31"/>
      <c r="OXW185" s="31"/>
      <c r="OXX185" s="31"/>
      <c r="OXY185" s="31"/>
      <c r="OXZ185" s="31"/>
      <c r="OYA185" s="31"/>
      <c r="OYB185" s="31"/>
      <c r="OYC185" s="31"/>
      <c r="OYD185" s="31"/>
      <c r="OYE185" s="31"/>
      <c r="OYF185" s="31"/>
      <c r="OYG185" s="31"/>
      <c r="OYH185" s="31"/>
      <c r="OYI185" s="31"/>
      <c r="OYJ185" s="31"/>
      <c r="OYK185" s="31"/>
      <c r="OYL185" s="31"/>
      <c r="OYM185" s="31"/>
      <c r="OYN185" s="31"/>
      <c r="OYO185" s="31"/>
      <c r="OYP185" s="31"/>
      <c r="OYQ185" s="31"/>
      <c r="OYR185" s="31"/>
      <c r="OYS185" s="31"/>
      <c r="OYT185" s="31"/>
      <c r="OYU185" s="31"/>
      <c r="OYV185" s="31"/>
      <c r="OYW185" s="31"/>
      <c r="OYX185" s="31"/>
      <c r="OYY185" s="31"/>
      <c r="OYZ185" s="31"/>
      <c r="OZA185" s="31"/>
      <c r="OZB185" s="31"/>
      <c r="OZC185" s="31"/>
      <c r="OZD185" s="31"/>
      <c r="OZE185" s="31"/>
      <c r="OZF185" s="31"/>
      <c r="OZG185" s="31"/>
      <c r="OZH185" s="31"/>
      <c r="OZI185" s="31"/>
      <c r="OZJ185" s="31"/>
      <c r="OZK185" s="31"/>
      <c r="OZL185" s="31"/>
      <c r="OZM185" s="31"/>
      <c r="OZN185" s="31"/>
      <c r="OZO185" s="31"/>
      <c r="OZP185" s="31"/>
      <c r="OZQ185" s="31"/>
      <c r="OZR185" s="31"/>
      <c r="OZS185" s="31"/>
      <c r="OZT185" s="31"/>
      <c r="OZU185" s="31"/>
      <c r="OZV185" s="31"/>
      <c r="OZW185" s="31"/>
      <c r="OZX185" s="31"/>
      <c r="OZY185" s="31"/>
      <c r="OZZ185" s="31"/>
      <c r="PAA185" s="31"/>
      <c r="PAB185" s="31"/>
      <c r="PAC185" s="31"/>
      <c r="PAD185" s="31"/>
      <c r="PAE185" s="31"/>
      <c r="PAF185" s="31"/>
      <c r="PAG185" s="31"/>
      <c r="PAH185" s="31"/>
      <c r="PAI185" s="31"/>
      <c r="PAJ185" s="31"/>
      <c r="PAK185" s="31"/>
      <c r="PAL185" s="31"/>
      <c r="PAM185" s="31"/>
      <c r="PAN185" s="31"/>
      <c r="PAO185" s="31"/>
      <c r="PAP185" s="31"/>
      <c r="PAQ185" s="31"/>
      <c r="PAR185" s="31"/>
      <c r="PAS185" s="31"/>
      <c r="PAT185" s="31"/>
      <c r="PAU185" s="31"/>
      <c r="PAV185" s="31"/>
      <c r="PAW185" s="31"/>
      <c r="PAX185" s="31"/>
      <c r="PAY185" s="31"/>
      <c r="PAZ185" s="31"/>
      <c r="PBA185" s="31"/>
      <c r="PBB185" s="31"/>
      <c r="PBC185" s="31"/>
      <c r="PBD185" s="31"/>
      <c r="PBE185" s="31"/>
      <c r="PBF185" s="31"/>
      <c r="PBG185" s="31"/>
      <c r="PBH185" s="31"/>
      <c r="PBI185" s="31"/>
      <c r="PBJ185" s="31"/>
      <c r="PBK185" s="31"/>
      <c r="PBL185" s="31"/>
      <c r="PBM185" s="31"/>
      <c r="PBN185" s="31"/>
      <c r="PBO185" s="31"/>
      <c r="PBP185" s="31"/>
      <c r="PBQ185" s="31"/>
      <c r="PBR185" s="31"/>
      <c r="PBS185" s="31"/>
      <c r="PBT185" s="31"/>
      <c r="PBU185" s="31"/>
      <c r="PBV185" s="31"/>
      <c r="PBW185" s="31"/>
      <c r="PBX185" s="31"/>
      <c r="PBY185" s="31"/>
      <c r="PBZ185" s="31"/>
      <c r="PCA185" s="31"/>
      <c r="PCB185" s="31"/>
      <c r="PCC185" s="31"/>
      <c r="PCD185" s="31"/>
      <c r="PCE185" s="31"/>
      <c r="PCF185" s="31"/>
      <c r="PCG185" s="31"/>
      <c r="PCH185" s="31"/>
      <c r="PCI185" s="31"/>
      <c r="PCJ185" s="31"/>
      <c r="PCK185" s="31"/>
      <c r="PCL185" s="31"/>
      <c r="PCM185" s="31"/>
      <c r="PCN185" s="31"/>
      <c r="PCO185" s="31"/>
      <c r="PCP185" s="31"/>
      <c r="PCQ185" s="31"/>
      <c r="PCR185" s="31"/>
      <c r="PCS185" s="31"/>
      <c r="PCT185" s="31"/>
      <c r="PCU185" s="31"/>
      <c r="PCV185" s="31"/>
      <c r="PCW185" s="31"/>
      <c r="PCX185" s="31"/>
      <c r="PCY185" s="31"/>
      <c r="PCZ185" s="31"/>
      <c r="PDA185" s="31"/>
      <c r="PDB185" s="31"/>
      <c r="PDC185" s="31"/>
      <c r="PDD185" s="31"/>
      <c r="PDE185" s="31"/>
      <c r="PDF185" s="31"/>
      <c r="PDG185" s="31"/>
      <c r="PDH185" s="31"/>
      <c r="PDI185" s="31"/>
      <c r="PDJ185" s="31"/>
      <c r="PDK185" s="31"/>
      <c r="PDL185" s="31"/>
      <c r="PDM185" s="31"/>
      <c r="PDN185" s="31"/>
      <c r="PDO185" s="31"/>
      <c r="PDP185" s="31"/>
      <c r="PDQ185" s="31"/>
      <c r="PDR185" s="31"/>
      <c r="PDS185" s="31"/>
      <c r="PDT185" s="31"/>
      <c r="PDU185" s="31"/>
      <c r="PDV185" s="31"/>
      <c r="PDW185" s="31"/>
      <c r="PDX185" s="31"/>
      <c r="PDY185" s="31"/>
      <c r="PDZ185" s="31"/>
      <c r="PEA185" s="31"/>
      <c r="PEB185" s="31"/>
      <c r="PEC185" s="31"/>
      <c r="PED185" s="31"/>
      <c r="PEE185" s="31"/>
      <c r="PEF185" s="31"/>
      <c r="PEG185" s="31"/>
      <c r="PEH185" s="31"/>
      <c r="PEI185" s="31"/>
      <c r="PEJ185" s="31"/>
      <c r="PEK185" s="31"/>
      <c r="PEL185" s="31"/>
      <c r="PEM185" s="31"/>
      <c r="PEN185" s="31"/>
      <c r="PEO185" s="31"/>
      <c r="PEP185" s="31"/>
      <c r="PEQ185" s="31"/>
      <c r="PER185" s="31"/>
      <c r="PES185" s="31"/>
      <c r="PET185" s="31"/>
      <c r="PEU185" s="31"/>
      <c r="PEV185" s="31"/>
      <c r="PEW185" s="31"/>
      <c r="PEX185" s="31"/>
      <c r="PEY185" s="31"/>
      <c r="PEZ185" s="31"/>
      <c r="PFA185" s="31"/>
      <c r="PFB185" s="31"/>
      <c r="PFC185" s="31"/>
      <c r="PFD185" s="31"/>
      <c r="PFE185" s="31"/>
      <c r="PFF185" s="31"/>
      <c r="PFG185" s="31"/>
      <c r="PFH185" s="31"/>
      <c r="PFI185" s="31"/>
      <c r="PFJ185" s="31"/>
      <c r="PFK185" s="31"/>
      <c r="PFL185" s="31"/>
      <c r="PFM185" s="31"/>
      <c r="PFN185" s="31"/>
      <c r="PFO185" s="31"/>
      <c r="PFP185" s="31"/>
      <c r="PFQ185" s="31"/>
      <c r="PFR185" s="31"/>
      <c r="PFS185" s="31"/>
      <c r="PFT185" s="31"/>
      <c r="PFU185" s="31"/>
      <c r="PFV185" s="31"/>
      <c r="PFW185" s="31"/>
      <c r="PFX185" s="31"/>
      <c r="PFY185" s="31"/>
      <c r="PFZ185" s="31"/>
      <c r="PGA185" s="31"/>
      <c r="PGB185" s="31"/>
      <c r="PGC185" s="31"/>
      <c r="PGD185" s="31"/>
      <c r="PGE185" s="31"/>
      <c r="PGF185" s="31"/>
      <c r="PGG185" s="31"/>
      <c r="PGH185" s="31"/>
      <c r="PGI185" s="31"/>
      <c r="PGJ185" s="31"/>
      <c r="PGK185" s="31"/>
      <c r="PGL185" s="31"/>
      <c r="PGM185" s="31"/>
      <c r="PGN185" s="31"/>
      <c r="PGO185" s="31"/>
      <c r="PGP185" s="31"/>
      <c r="PGQ185" s="31"/>
      <c r="PGR185" s="31"/>
      <c r="PGS185" s="31"/>
      <c r="PGT185" s="31"/>
      <c r="PGU185" s="31"/>
      <c r="PGV185" s="31"/>
      <c r="PGW185" s="31"/>
      <c r="PGX185" s="31"/>
      <c r="PGY185" s="31"/>
      <c r="PGZ185" s="31"/>
      <c r="PHA185" s="31"/>
      <c r="PHB185" s="31"/>
      <c r="PHC185" s="31"/>
      <c r="PHD185" s="31"/>
      <c r="PHE185" s="31"/>
      <c r="PHF185" s="31"/>
      <c r="PHG185" s="31"/>
      <c r="PHH185" s="31"/>
      <c r="PHI185" s="31"/>
      <c r="PHJ185" s="31"/>
      <c r="PHK185" s="31"/>
      <c r="PHL185" s="31"/>
      <c r="PHM185" s="31"/>
      <c r="PHN185" s="31"/>
      <c r="PHO185" s="31"/>
      <c r="PHP185" s="31"/>
      <c r="PHQ185" s="31"/>
      <c r="PHR185" s="31"/>
      <c r="PHS185" s="31"/>
      <c r="PHT185" s="31"/>
      <c r="PHU185" s="31"/>
      <c r="PHV185" s="31"/>
      <c r="PHW185" s="31"/>
      <c r="PHX185" s="31"/>
      <c r="PHY185" s="31"/>
      <c r="PHZ185" s="31"/>
      <c r="PIA185" s="31"/>
      <c r="PIB185" s="31"/>
      <c r="PIC185" s="31"/>
      <c r="PID185" s="31"/>
      <c r="PIE185" s="31"/>
      <c r="PIF185" s="31"/>
      <c r="PIG185" s="31"/>
      <c r="PIH185" s="31"/>
      <c r="PII185" s="31"/>
      <c r="PIJ185" s="31"/>
      <c r="PIK185" s="31"/>
      <c r="PIL185" s="31"/>
      <c r="PIM185" s="31"/>
      <c r="PIN185" s="31"/>
      <c r="PIO185" s="31"/>
      <c r="PIP185" s="31"/>
      <c r="PIQ185" s="31"/>
      <c r="PIR185" s="31"/>
      <c r="PIS185" s="31"/>
      <c r="PIT185" s="31"/>
      <c r="PIU185" s="31"/>
      <c r="PIV185" s="31"/>
      <c r="PIW185" s="31"/>
      <c r="PIX185" s="31"/>
      <c r="PIY185" s="31"/>
      <c r="PIZ185" s="31"/>
      <c r="PJA185" s="31"/>
      <c r="PJB185" s="31"/>
      <c r="PJC185" s="31"/>
      <c r="PJD185" s="31"/>
      <c r="PJE185" s="31"/>
      <c r="PJF185" s="31"/>
      <c r="PJG185" s="31"/>
      <c r="PJH185" s="31"/>
      <c r="PJI185" s="31"/>
      <c r="PJJ185" s="31"/>
      <c r="PJK185" s="31"/>
      <c r="PJL185" s="31"/>
      <c r="PJM185" s="31"/>
      <c r="PJN185" s="31"/>
      <c r="PJO185" s="31"/>
      <c r="PJP185" s="31"/>
      <c r="PJQ185" s="31"/>
      <c r="PJR185" s="31"/>
      <c r="PJS185" s="31"/>
      <c r="PJT185" s="31"/>
      <c r="PJU185" s="31"/>
      <c r="PJV185" s="31"/>
      <c r="PJW185" s="31"/>
      <c r="PJX185" s="31"/>
      <c r="PJY185" s="31"/>
      <c r="PJZ185" s="31"/>
      <c r="PKA185" s="31"/>
      <c r="PKB185" s="31"/>
      <c r="PKC185" s="31"/>
      <c r="PKD185" s="31"/>
      <c r="PKE185" s="31"/>
      <c r="PKF185" s="31"/>
      <c r="PKG185" s="31"/>
      <c r="PKH185" s="31"/>
      <c r="PKI185" s="31"/>
      <c r="PKJ185" s="31"/>
      <c r="PKK185" s="31"/>
      <c r="PKL185" s="31"/>
      <c r="PKM185" s="31"/>
      <c r="PKN185" s="31"/>
      <c r="PKO185" s="31"/>
      <c r="PKP185" s="31"/>
      <c r="PKQ185" s="31"/>
      <c r="PKR185" s="31"/>
      <c r="PKS185" s="31"/>
      <c r="PKT185" s="31"/>
      <c r="PKU185" s="31"/>
      <c r="PKV185" s="31"/>
      <c r="PKW185" s="31"/>
      <c r="PKX185" s="31"/>
      <c r="PKY185" s="31"/>
      <c r="PKZ185" s="31"/>
      <c r="PLA185" s="31"/>
      <c r="PLB185" s="31"/>
      <c r="PLC185" s="31"/>
      <c r="PLD185" s="31"/>
      <c r="PLE185" s="31"/>
      <c r="PLF185" s="31"/>
      <c r="PLG185" s="31"/>
      <c r="PLH185" s="31"/>
      <c r="PLI185" s="31"/>
      <c r="PLJ185" s="31"/>
      <c r="PLK185" s="31"/>
      <c r="PLL185" s="31"/>
      <c r="PLM185" s="31"/>
      <c r="PLN185" s="31"/>
      <c r="PLO185" s="31"/>
      <c r="PLP185" s="31"/>
      <c r="PLQ185" s="31"/>
      <c r="PLR185" s="31"/>
      <c r="PLS185" s="31"/>
      <c r="PLT185" s="31"/>
      <c r="PLU185" s="31"/>
      <c r="PLV185" s="31"/>
      <c r="PLW185" s="31"/>
      <c r="PLX185" s="31"/>
      <c r="PLY185" s="31"/>
      <c r="PLZ185" s="31"/>
      <c r="PMA185" s="31"/>
      <c r="PMB185" s="31"/>
      <c r="PMC185" s="31"/>
      <c r="PMD185" s="31"/>
      <c r="PME185" s="31"/>
      <c r="PMF185" s="31"/>
      <c r="PMG185" s="31"/>
      <c r="PMH185" s="31"/>
      <c r="PMI185" s="31"/>
      <c r="PMJ185" s="31"/>
      <c r="PMK185" s="31"/>
      <c r="PML185" s="31"/>
      <c r="PMM185" s="31"/>
      <c r="PMN185" s="31"/>
      <c r="PMO185" s="31"/>
      <c r="PMP185" s="31"/>
      <c r="PMQ185" s="31"/>
      <c r="PMR185" s="31"/>
      <c r="PMS185" s="31"/>
      <c r="PMT185" s="31"/>
      <c r="PMU185" s="31"/>
      <c r="PMV185" s="31"/>
      <c r="PMW185" s="31"/>
      <c r="PMX185" s="31"/>
      <c r="PMY185" s="31"/>
      <c r="PMZ185" s="31"/>
      <c r="PNA185" s="31"/>
      <c r="PNB185" s="31"/>
      <c r="PNC185" s="31"/>
      <c r="PND185" s="31"/>
      <c r="PNE185" s="31"/>
      <c r="PNF185" s="31"/>
      <c r="PNG185" s="31"/>
      <c r="PNH185" s="31"/>
      <c r="PNI185" s="31"/>
      <c r="PNJ185" s="31"/>
      <c r="PNK185" s="31"/>
      <c r="PNL185" s="31"/>
      <c r="PNM185" s="31"/>
      <c r="PNN185" s="31"/>
      <c r="PNO185" s="31"/>
      <c r="PNP185" s="31"/>
      <c r="PNQ185" s="31"/>
      <c r="PNR185" s="31"/>
      <c r="PNS185" s="31"/>
      <c r="PNT185" s="31"/>
      <c r="PNU185" s="31"/>
      <c r="PNV185" s="31"/>
      <c r="PNW185" s="31"/>
      <c r="PNX185" s="31"/>
      <c r="PNY185" s="31"/>
      <c r="PNZ185" s="31"/>
      <c r="POA185" s="31"/>
      <c r="POB185" s="31"/>
      <c r="POC185" s="31"/>
      <c r="POD185" s="31"/>
      <c r="POE185" s="31"/>
      <c r="POF185" s="31"/>
      <c r="POG185" s="31"/>
      <c r="POH185" s="31"/>
      <c r="POI185" s="31"/>
      <c r="POJ185" s="31"/>
      <c r="POK185" s="31"/>
      <c r="POL185" s="31"/>
      <c r="POM185" s="31"/>
      <c r="PON185" s="31"/>
      <c r="POO185" s="31"/>
      <c r="POP185" s="31"/>
      <c r="POQ185" s="31"/>
      <c r="POR185" s="31"/>
      <c r="POS185" s="31"/>
      <c r="POT185" s="31"/>
      <c r="POU185" s="31"/>
      <c r="POV185" s="31"/>
      <c r="POW185" s="31"/>
      <c r="POX185" s="31"/>
      <c r="POY185" s="31"/>
      <c r="POZ185" s="31"/>
      <c r="PPA185" s="31"/>
      <c r="PPB185" s="31"/>
      <c r="PPC185" s="31"/>
      <c r="PPD185" s="31"/>
      <c r="PPE185" s="31"/>
      <c r="PPF185" s="31"/>
      <c r="PPG185" s="31"/>
      <c r="PPH185" s="31"/>
      <c r="PPI185" s="31"/>
      <c r="PPJ185" s="31"/>
      <c r="PPK185" s="31"/>
      <c r="PPL185" s="31"/>
      <c r="PPM185" s="31"/>
      <c r="PPN185" s="31"/>
      <c r="PPO185" s="31"/>
      <c r="PPP185" s="31"/>
      <c r="PPQ185" s="31"/>
      <c r="PPR185" s="31"/>
      <c r="PPS185" s="31"/>
      <c r="PPT185" s="31"/>
      <c r="PPU185" s="31"/>
      <c r="PPV185" s="31"/>
      <c r="PPW185" s="31"/>
      <c r="PPX185" s="31"/>
      <c r="PPY185" s="31"/>
      <c r="PPZ185" s="31"/>
      <c r="PQA185" s="31"/>
      <c r="PQB185" s="31"/>
      <c r="PQC185" s="31"/>
      <c r="PQD185" s="31"/>
      <c r="PQE185" s="31"/>
      <c r="PQF185" s="31"/>
      <c r="PQG185" s="31"/>
      <c r="PQH185" s="31"/>
      <c r="PQI185" s="31"/>
      <c r="PQJ185" s="31"/>
      <c r="PQK185" s="31"/>
      <c r="PQL185" s="31"/>
      <c r="PQM185" s="31"/>
      <c r="PQN185" s="31"/>
      <c r="PQO185" s="31"/>
      <c r="PQP185" s="31"/>
      <c r="PQQ185" s="31"/>
      <c r="PQR185" s="31"/>
      <c r="PQS185" s="31"/>
      <c r="PQT185" s="31"/>
      <c r="PQU185" s="31"/>
      <c r="PQV185" s="31"/>
      <c r="PQW185" s="31"/>
      <c r="PQX185" s="31"/>
      <c r="PQY185" s="31"/>
      <c r="PQZ185" s="31"/>
      <c r="PRA185" s="31"/>
      <c r="PRB185" s="31"/>
      <c r="PRC185" s="31"/>
      <c r="PRD185" s="31"/>
      <c r="PRE185" s="31"/>
      <c r="PRF185" s="31"/>
      <c r="PRG185" s="31"/>
      <c r="PRH185" s="31"/>
      <c r="PRI185" s="31"/>
      <c r="PRJ185" s="31"/>
      <c r="PRK185" s="31"/>
      <c r="PRL185" s="31"/>
      <c r="PRM185" s="31"/>
      <c r="PRN185" s="31"/>
      <c r="PRO185" s="31"/>
      <c r="PRP185" s="31"/>
      <c r="PRQ185" s="31"/>
      <c r="PRR185" s="31"/>
      <c r="PRS185" s="31"/>
      <c r="PRT185" s="31"/>
      <c r="PRU185" s="31"/>
      <c r="PRV185" s="31"/>
      <c r="PRW185" s="31"/>
      <c r="PRX185" s="31"/>
      <c r="PRY185" s="31"/>
      <c r="PRZ185" s="31"/>
      <c r="PSA185" s="31"/>
      <c r="PSB185" s="31"/>
      <c r="PSC185" s="31"/>
      <c r="PSD185" s="31"/>
      <c r="PSE185" s="31"/>
      <c r="PSF185" s="31"/>
      <c r="PSG185" s="31"/>
      <c r="PSH185" s="31"/>
      <c r="PSI185" s="31"/>
      <c r="PSJ185" s="31"/>
      <c r="PSK185" s="31"/>
      <c r="PSL185" s="31"/>
      <c r="PSM185" s="31"/>
      <c r="PSN185" s="31"/>
      <c r="PSO185" s="31"/>
      <c r="PSP185" s="31"/>
      <c r="PSQ185" s="31"/>
      <c r="PSR185" s="31"/>
      <c r="PSS185" s="31"/>
      <c r="PST185" s="31"/>
      <c r="PSU185" s="31"/>
      <c r="PSV185" s="31"/>
      <c r="PSW185" s="31"/>
      <c r="PSX185" s="31"/>
      <c r="PSY185" s="31"/>
      <c r="PSZ185" s="31"/>
      <c r="PTA185" s="31"/>
      <c r="PTB185" s="31"/>
      <c r="PTC185" s="31"/>
      <c r="PTD185" s="31"/>
      <c r="PTE185" s="31"/>
      <c r="PTF185" s="31"/>
      <c r="PTG185" s="31"/>
      <c r="PTH185" s="31"/>
      <c r="PTI185" s="31"/>
      <c r="PTJ185" s="31"/>
      <c r="PTK185" s="31"/>
      <c r="PTL185" s="31"/>
      <c r="PTM185" s="31"/>
      <c r="PTN185" s="31"/>
      <c r="PTO185" s="31"/>
      <c r="PTP185" s="31"/>
      <c r="PTQ185" s="31"/>
      <c r="PTR185" s="31"/>
      <c r="PTS185" s="31"/>
      <c r="PTT185" s="31"/>
      <c r="PTU185" s="31"/>
      <c r="PTV185" s="31"/>
      <c r="PTW185" s="31"/>
      <c r="PTX185" s="31"/>
      <c r="PTY185" s="31"/>
      <c r="PTZ185" s="31"/>
      <c r="PUA185" s="31"/>
      <c r="PUB185" s="31"/>
      <c r="PUC185" s="31"/>
      <c r="PUD185" s="31"/>
      <c r="PUE185" s="31"/>
      <c r="PUF185" s="31"/>
      <c r="PUG185" s="31"/>
      <c r="PUH185" s="31"/>
      <c r="PUI185" s="31"/>
      <c r="PUJ185" s="31"/>
      <c r="PUK185" s="31"/>
      <c r="PUL185" s="31"/>
      <c r="PUM185" s="31"/>
      <c r="PUN185" s="31"/>
      <c r="PUO185" s="31"/>
      <c r="PUP185" s="31"/>
      <c r="PUQ185" s="31"/>
      <c r="PUR185" s="31"/>
      <c r="PUS185" s="31"/>
      <c r="PUT185" s="31"/>
      <c r="PUU185" s="31"/>
      <c r="PUV185" s="31"/>
      <c r="PUW185" s="31"/>
      <c r="PUX185" s="31"/>
      <c r="PUY185" s="31"/>
      <c r="PUZ185" s="31"/>
      <c r="PVA185" s="31"/>
      <c r="PVB185" s="31"/>
      <c r="PVC185" s="31"/>
      <c r="PVD185" s="31"/>
      <c r="PVE185" s="31"/>
      <c r="PVF185" s="31"/>
      <c r="PVG185" s="31"/>
      <c r="PVH185" s="31"/>
      <c r="PVI185" s="31"/>
      <c r="PVJ185" s="31"/>
      <c r="PVK185" s="31"/>
      <c r="PVL185" s="31"/>
      <c r="PVM185" s="31"/>
      <c r="PVN185" s="31"/>
      <c r="PVO185" s="31"/>
      <c r="PVP185" s="31"/>
      <c r="PVQ185" s="31"/>
      <c r="PVR185" s="31"/>
      <c r="PVS185" s="31"/>
      <c r="PVT185" s="31"/>
      <c r="PVU185" s="31"/>
      <c r="PVV185" s="31"/>
      <c r="PVW185" s="31"/>
      <c r="PVX185" s="31"/>
      <c r="PVY185" s="31"/>
      <c r="PVZ185" s="31"/>
      <c r="PWA185" s="31"/>
      <c r="PWB185" s="31"/>
      <c r="PWC185" s="31"/>
      <c r="PWD185" s="31"/>
      <c r="PWE185" s="31"/>
      <c r="PWF185" s="31"/>
      <c r="PWG185" s="31"/>
      <c r="PWH185" s="31"/>
      <c r="PWI185" s="31"/>
      <c r="PWJ185" s="31"/>
      <c r="PWK185" s="31"/>
      <c r="PWL185" s="31"/>
      <c r="PWM185" s="31"/>
      <c r="PWN185" s="31"/>
      <c r="PWO185" s="31"/>
      <c r="PWP185" s="31"/>
      <c r="PWQ185" s="31"/>
      <c r="PWR185" s="31"/>
      <c r="PWS185" s="31"/>
      <c r="PWT185" s="31"/>
      <c r="PWU185" s="31"/>
      <c r="PWV185" s="31"/>
      <c r="PWW185" s="31"/>
      <c r="PWX185" s="31"/>
      <c r="PWY185" s="31"/>
      <c r="PWZ185" s="31"/>
      <c r="PXA185" s="31"/>
      <c r="PXB185" s="31"/>
      <c r="PXC185" s="31"/>
      <c r="PXD185" s="31"/>
      <c r="PXE185" s="31"/>
      <c r="PXF185" s="31"/>
      <c r="PXG185" s="31"/>
      <c r="PXH185" s="31"/>
      <c r="PXI185" s="31"/>
      <c r="PXJ185" s="31"/>
      <c r="PXK185" s="31"/>
      <c r="PXL185" s="31"/>
      <c r="PXM185" s="31"/>
      <c r="PXN185" s="31"/>
      <c r="PXO185" s="31"/>
      <c r="PXP185" s="31"/>
      <c r="PXQ185" s="31"/>
      <c r="PXR185" s="31"/>
      <c r="PXS185" s="31"/>
      <c r="PXT185" s="31"/>
      <c r="PXU185" s="31"/>
      <c r="PXV185" s="31"/>
      <c r="PXW185" s="31"/>
      <c r="PXX185" s="31"/>
      <c r="PXY185" s="31"/>
      <c r="PXZ185" s="31"/>
      <c r="PYA185" s="31"/>
      <c r="PYB185" s="31"/>
      <c r="PYC185" s="31"/>
      <c r="PYD185" s="31"/>
      <c r="PYE185" s="31"/>
      <c r="PYF185" s="31"/>
      <c r="PYG185" s="31"/>
      <c r="PYH185" s="31"/>
      <c r="PYI185" s="31"/>
      <c r="PYJ185" s="31"/>
      <c r="PYK185" s="31"/>
      <c r="PYL185" s="31"/>
      <c r="PYM185" s="31"/>
      <c r="PYN185" s="31"/>
      <c r="PYO185" s="31"/>
      <c r="PYP185" s="31"/>
      <c r="PYQ185" s="31"/>
      <c r="PYR185" s="31"/>
      <c r="PYS185" s="31"/>
      <c r="PYT185" s="31"/>
      <c r="PYU185" s="31"/>
      <c r="PYV185" s="31"/>
      <c r="PYW185" s="31"/>
      <c r="PYX185" s="31"/>
      <c r="PYY185" s="31"/>
      <c r="PYZ185" s="31"/>
      <c r="PZA185" s="31"/>
      <c r="PZB185" s="31"/>
      <c r="PZC185" s="31"/>
      <c r="PZD185" s="31"/>
      <c r="PZE185" s="31"/>
      <c r="PZF185" s="31"/>
      <c r="PZG185" s="31"/>
      <c r="PZH185" s="31"/>
      <c r="PZI185" s="31"/>
      <c r="PZJ185" s="31"/>
      <c r="PZK185" s="31"/>
      <c r="PZL185" s="31"/>
      <c r="PZM185" s="31"/>
      <c r="PZN185" s="31"/>
      <c r="PZO185" s="31"/>
      <c r="PZP185" s="31"/>
      <c r="PZQ185" s="31"/>
      <c r="PZR185" s="31"/>
      <c r="PZS185" s="31"/>
      <c r="PZT185" s="31"/>
      <c r="PZU185" s="31"/>
      <c r="PZV185" s="31"/>
      <c r="PZW185" s="31"/>
      <c r="PZX185" s="31"/>
      <c r="PZY185" s="31"/>
      <c r="PZZ185" s="31"/>
      <c r="QAA185" s="31"/>
      <c r="QAB185" s="31"/>
      <c r="QAC185" s="31"/>
      <c r="QAD185" s="31"/>
      <c r="QAE185" s="31"/>
      <c r="QAF185" s="31"/>
      <c r="QAG185" s="31"/>
      <c r="QAH185" s="31"/>
      <c r="QAI185" s="31"/>
      <c r="QAJ185" s="31"/>
      <c r="QAK185" s="31"/>
      <c r="QAL185" s="31"/>
      <c r="QAM185" s="31"/>
      <c r="QAN185" s="31"/>
      <c r="QAO185" s="31"/>
      <c r="QAP185" s="31"/>
      <c r="QAQ185" s="31"/>
      <c r="QAR185" s="31"/>
      <c r="QAS185" s="31"/>
      <c r="QAT185" s="31"/>
      <c r="QAU185" s="31"/>
      <c r="QAV185" s="31"/>
      <c r="QAW185" s="31"/>
      <c r="QAX185" s="31"/>
      <c r="QAY185" s="31"/>
      <c r="QAZ185" s="31"/>
      <c r="QBA185" s="31"/>
      <c r="QBB185" s="31"/>
      <c r="QBC185" s="31"/>
      <c r="QBD185" s="31"/>
      <c r="QBE185" s="31"/>
      <c r="QBF185" s="31"/>
      <c r="QBG185" s="31"/>
      <c r="QBH185" s="31"/>
      <c r="QBI185" s="31"/>
      <c r="QBJ185" s="31"/>
      <c r="QBK185" s="31"/>
      <c r="QBL185" s="31"/>
      <c r="QBM185" s="31"/>
      <c r="QBN185" s="31"/>
      <c r="QBO185" s="31"/>
      <c r="QBP185" s="31"/>
      <c r="QBQ185" s="31"/>
      <c r="QBR185" s="31"/>
      <c r="QBS185" s="31"/>
      <c r="QBT185" s="31"/>
      <c r="QBU185" s="31"/>
      <c r="QBV185" s="31"/>
      <c r="QBW185" s="31"/>
      <c r="QBX185" s="31"/>
      <c r="QBY185" s="31"/>
      <c r="QBZ185" s="31"/>
      <c r="QCA185" s="31"/>
      <c r="QCB185" s="31"/>
      <c r="QCC185" s="31"/>
      <c r="QCD185" s="31"/>
      <c r="QCE185" s="31"/>
      <c r="QCF185" s="31"/>
      <c r="QCG185" s="31"/>
      <c r="QCH185" s="31"/>
      <c r="QCI185" s="31"/>
      <c r="QCJ185" s="31"/>
      <c r="QCK185" s="31"/>
      <c r="QCL185" s="31"/>
      <c r="QCM185" s="31"/>
      <c r="QCN185" s="31"/>
      <c r="QCO185" s="31"/>
      <c r="QCP185" s="31"/>
      <c r="QCQ185" s="31"/>
      <c r="QCR185" s="31"/>
      <c r="QCS185" s="31"/>
      <c r="QCT185" s="31"/>
      <c r="QCU185" s="31"/>
      <c r="QCV185" s="31"/>
      <c r="QCW185" s="31"/>
      <c r="QCX185" s="31"/>
      <c r="QCY185" s="31"/>
      <c r="QCZ185" s="31"/>
      <c r="QDA185" s="31"/>
      <c r="QDB185" s="31"/>
      <c r="QDC185" s="31"/>
      <c r="QDD185" s="31"/>
      <c r="QDE185" s="31"/>
      <c r="QDF185" s="31"/>
      <c r="QDG185" s="31"/>
      <c r="QDH185" s="31"/>
      <c r="QDI185" s="31"/>
      <c r="QDJ185" s="31"/>
      <c r="QDK185" s="31"/>
      <c r="QDL185" s="31"/>
      <c r="QDM185" s="31"/>
      <c r="QDN185" s="31"/>
      <c r="QDO185" s="31"/>
      <c r="QDP185" s="31"/>
      <c r="QDQ185" s="31"/>
      <c r="QDR185" s="31"/>
      <c r="QDS185" s="31"/>
      <c r="QDT185" s="31"/>
      <c r="QDU185" s="31"/>
      <c r="QDV185" s="31"/>
      <c r="QDW185" s="31"/>
      <c r="QDX185" s="31"/>
      <c r="QDY185" s="31"/>
      <c r="QDZ185" s="31"/>
      <c r="QEA185" s="31"/>
      <c r="QEB185" s="31"/>
      <c r="QEC185" s="31"/>
      <c r="QED185" s="31"/>
      <c r="QEE185" s="31"/>
      <c r="QEF185" s="31"/>
      <c r="QEG185" s="31"/>
      <c r="QEH185" s="31"/>
      <c r="QEI185" s="31"/>
      <c r="QEJ185" s="31"/>
      <c r="QEK185" s="31"/>
      <c r="QEL185" s="31"/>
      <c r="QEM185" s="31"/>
      <c r="QEN185" s="31"/>
      <c r="QEO185" s="31"/>
      <c r="QEP185" s="31"/>
      <c r="QEQ185" s="31"/>
      <c r="QER185" s="31"/>
      <c r="QES185" s="31"/>
      <c r="QET185" s="31"/>
      <c r="QEU185" s="31"/>
      <c r="QEV185" s="31"/>
      <c r="QEW185" s="31"/>
      <c r="QEX185" s="31"/>
      <c r="QEY185" s="31"/>
      <c r="QEZ185" s="31"/>
      <c r="QFA185" s="31"/>
      <c r="QFB185" s="31"/>
      <c r="QFC185" s="31"/>
      <c r="QFD185" s="31"/>
      <c r="QFE185" s="31"/>
      <c r="QFF185" s="31"/>
      <c r="QFG185" s="31"/>
      <c r="QFH185" s="31"/>
      <c r="QFI185" s="31"/>
      <c r="QFJ185" s="31"/>
      <c r="QFK185" s="31"/>
      <c r="QFL185" s="31"/>
      <c r="QFM185" s="31"/>
      <c r="QFN185" s="31"/>
      <c r="QFO185" s="31"/>
      <c r="QFP185" s="31"/>
      <c r="QFQ185" s="31"/>
      <c r="QFR185" s="31"/>
      <c r="QFS185" s="31"/>
      <c r="QFT185" s="31"/>
      <c r="QFU185" s="31"/>
      <c r="QFV185" s="31"/>
      <c r="QFW185" s="31"/>
      <c r="QFX185" s="31"/>
      <c r="QFY185" s="31"/>
      <c r="QFZ185" s="31"/>
      <c r="QGA185" s="31"/>
      <c r="QGB185" s="31"/>
      <c r="QGC185" s="31"/>
      <c r="QGD185" s="31"/>
      <c r="QGE185" s="31"/>
      <c r="QGF185" s="31"/>
      <c r="QGG185" s="31"/>
      <c r="QGH185" s="31"/>
      <c r="QGI185" s="31"/>
      <c r="QGJ185" s="31"/>
      <c r="QGK185" s="31"/>
      <c r="QGL185" s="31"/>
      <c r="QGM185" s="31"/>
      <c r="QGN185" s="31"/>
      <c r="QGO185" s="31"/>
      <c r="QGP185" s="31"/>
      <c r="QGQ185" s="31"/>
      <c r="QGR185" s="31"/>
      <c r="QGS185" s="31"/>
      <c r="QGT185" s="31"/>
      <c r="QGU185" s="31"/>
      <c r="QGV185" s="31"/>
      <c r="QGW185" s="31"/>
      <c r="QGX185" s="31"/>
      <c r="QGY185" s="31"/>
      <c r="QGZ185" s="31"/>
      <c r="QHA185" s="31"/>
      <c r="QHB185" s="31"/>
      <c r="QHC185" s="31"/>
      <c r="QHD185" s="31"/>
      <c r="QHE185" s="31"/>
      <c r="QHF185" s="31"/>
      <c r="QHG185" s="31"/>
      <c r="QHH185" s="31"/>
      <c r="QHI185" s="31"/>
      <c r="QHJ185" s="31"/>
      <c r="QHK185" s="31"/>
      <c r="QHL185" s="31"/>
      <c r="QHM185" s="31"/>
      <c r="QHN185" s="31"/>
      <c r="QHO185" s="31"/>
      <c r="QHP185" s="31"/>
      <c r="QHQ185" s="31"/>
      <c r="QHR185" s="31"/>
      <c r="QHS185" s="31"/>
      <c r="QHT185" s="31"/>
      <c r="QHU185" s="31"/>
      <c r="QHV185" s="31"/>
      <c r="QHW185" s="31"/>
      <c r="QHX185" s="31"/>
      <c r="QHY185" s="31"/>
      <c r="QHZ185" s="31"/>
      <c r="QIA185" s="31"/>
      <c r="QIB185" s="31"/>
      <c r="QIC185" s="31"/>
      <c r="QID185" s="31"/>
      <c r="QIE185" s="31"/>
      <c r="QIF185" s="31"/>
      <c r="QIG185" s="31"/>
      <c r="QIH185" s="31"/>
      <c r="QII185" s="31"/>
      <c r="QIJ185" s="31"/>
      <c r="QIK185" s="31"/>
      <c r="QIL185" s="31"/>
      <c r="QIM185" s="31"/>
      <c r="QIN185" s="31"/>
      <c r="QIO185" s="31"/>
      <c r="QIP185" s="31"/>
      <c r="QIQ185" s="31"/>
      <c r="QIR185" s="31"/>
      <c r="QIS185" s="31"/>
      <c r="QIT185" s="31"/>
      <c r="QIU185" s="31"/>
      <c r="QIV185" s="31"/>
      <c r="QIW185" s="31"/>
      <c r="QIX185" s="31"/>
      <c r="QIY185" s="31"/>
      <c r="QIZ185" s="31"/>
      <c r="QJA185" s="31"/>
      <c r="QJB185" s="31"/>
      <c r="QJC185" s="31"/>
      <c r="QJD185" s="31"/>
      <c r="QJE185" s="31"/>
      <c r="QJF185" s="31"/>
      <c r="QJG185" s="31"/>
      <c r="QJH185" s="31"/>
      <c r="QJI185" s="31"/>
      <c r="QJJ185" s="31"/>
      <c r="QJK185" s="31"/>
      <c r="QJL185" s="31"/>
      <c r="QJM185" s="31"/>
      <c r="QJN185" s="31"/>
      <c r="QJO185" s="31"/>
      <c r="QJP185" s="31"/>
      <c r="QJQ185" s="31"/>
      <c r="QJR185" s="31"/>
      <c r="QJS185" s="31"/>
      <c r="QJT185" s="31"/>
      <c r="QJU185" s="31"/>
      <c r="QJV185" s="31"/>
      <c r="QJW185" s="31"/>
      <c r="QJX185" s="31"/>
      <c r="QJY185" s="31"/>
      <c r="QJZ185" s="31"/>
      <c r="QKA185" s="31"/>
      <c r="QKB185" s="31"/>
      <c r="QKC185" s="31"/>
      <c r="QKD185" s="31"/>
      <c r="QKE185" s="31"/>
      <c r="QKF185" s="31"/>
      <c r="QKG185" s="31"/>
      <c r="QKH185" s="31"/>
      <c r="QKI185" s="31"/>
      <c r="QKJ185" s="31"/>
      <c r="QKK185" s="31"/>
      <c r="QKL185" s="31"/>
      <c r="QKM185" s="31"/>
      <c r="QKN185" s="31"/>
      <c r="QKO185" s="31"/>
      <c r="QKP185" s="31"/>
      <c r="QKQ185" s="31"/>
      <c r="QKR185" s="31"/>
      <c r="QKS185" s="31"/>
      <c r="QKT185" s="31"/>
      <c r="QKU185" s="31"/>
      <c r="QKV185" s="31"/>
      <c r="QKW185" s="31"/>
      <c r="QKX185" s="31"/>
      <c r="QKY185" s="31"/>
      <c r="QKZ185" s="31"/>
      <c r="QLA185" s="31"/>
      <c r="QLB185" s="31"/>
      <c r="QLC185" s="31"/>
      <c r="QLD185" s="31"/>
      <c r="QLE185" s="31"/>
      <c r="QLF185" s="31"/>
      <c r="QLG185" s="31"/>
      <c r="QLH185" s="31"/>
      <c r="QLI185" s="31"/>
      <c r="QLJ185" s="31"/>
      <c r="QLK185" s="31"/>
      <c r="QLL185" s="31"/>
      <c r="QLM185" s="31"/>
      <c r="QLN185" s="31"/>
      <c r="QLO185" s="31"/>
      <c r="QLP185" s="31"/>
      <c r="QLQ185" s="31"/>
      <c r="QLR185" s="31"/>
      <c r="QLS185" s="31"/>
      <c r="QLT185" s="31"/>
      <c r="QLU185" s="31"/>
      <c r="QLV185" s="31"/>
      <c r="QLW185" s="31"/>
      <c r="QLX185" s="31"/>
      <c r="QLY185" s="31"/>
      <c r="QLZ185" s="31"/>
      <c r="QMA185" s="31"/>
      <c r="QMB185" s="31"/>
      <c r="QMC185" s="31"/>
      <c r="QMD185" s="31"/>
      <c r="QME185" s="31"/>
      <c r="QMF185" s="31"/>
      <c r="QMG185" s="31"/>
      <c r="QMH185" s="31"/>
      <c r="QMI185" s="31"/>
      <c r="QMJ185" s="31"/>
      <c r="QMK185" s="31"/>
      <c r="QML185" s="31"/>
      <c r="QMM185" s="31"/>
      <c r="QMN185" s="31"/>
      <c r="QMO185" s="31"/>
      <c r="QMP185" s="31"/>
      <c r="QMQ185" s="31"/>
      <c r="QMR185" s="31"/>
      <c r="QMS185" s="31"/>
      <c r="QMT185" s="31"/>
      <c r="QMU185" s="31"/>
      <c r="QMV185" s="31"/>
      <c r="QMW185" s="31"/>
      <c r="QMX185" s="31"/>
      <c r="QMY185" s="31"/>
      <c r="QMZ185" s="31"/>
      <c r="QNA185" s="31"/>
      <c r="QNB185" s="31"/>
      <c r="QNC185" s="31"/>
      <c r="QND185" s="31"/>
      <c r="QNE185" s="31"/>
      <c r="QNF185" s="31"/>
      <c r="QNG185" s="31"/>
      <c r="QNH185" s="31"/>
      <c r="QNI185" s="31"/>
      <c r="QNJ185" s="31"/>
      <c r="QNK185" s="31"/>
      <c r="QNL185" s="31"/>
      <c r="QNM185" s="31"/>
      <c r="QNN185" s="31"/>
      <c r="QNO185" s="31"/>
      <c r="QNP185" s="31"/>
      <c r="QNQ185" s="31"/>
      <c r="QNR185" s="31"/>
      <c r="QNS185" s="31"/>
      <c r="QNT185" s="31"/>
      <c r="QNU185" s="31"/>
      <c r="QNV185" s="31"/>
      <c r="QNW185" s="31"/>
      <c r="QNX185" s="31"/>
      <c r="QNY185" s="31"/>
      <c r="QNZ185" s="31"/>
      <c r="QOA185" s="31"/>
      <c r="QOB185" s="31"/>
      <c r="QOC185" s="31"/>
      <c r="QOD185" s="31"/>
      <c r="QOE185" s="31"/>
      <c r="QOF185" s="31"/>
      <c r="QOG185" s="31"/>
      <c r="QOH185" s="31"/>
      <c r="QOI185" s="31"/>
      <c r="QOJ185" s="31"/>
      <c r="QOK185" s="31"/>
      <c r="QOL185" s="31"/>
      <c r="QOM185" s="31"/>
      <c r="QON185" s="31"/>
      <c r="QOO185" s="31"/>
      <c r="QOP185" s="31"/>
      <c r="QOQ185" s="31"/>
      <c r="QOR185" s="31"/>
      <c r="QOS185" s="31"/>
      <c r="QOT185" s="31"/>
      <c r="QOU185" s="31"/>
      <c r="QOV185" s="31"/>
      <c r="QOW185" s="31"/>
      <c r="QOX185" s="31"/>
      <c r="QOY185" s="31"/>
      <c r="QOZ185" s="31"/>
      <c r="QPA185" s="31"/>
      <c r="QPB185" s="31"/>
      <c r="QPC185" s="31"/>
      <c r="QPD185" s="31"/>
      <c r="QPE185" s="31"/>
      <c r="QPF185" s="31"/>
      <c r="QPG185" s="31"/>
      <c r="QPH185" s="31"/>
      <c r="QPI185" s="31"/>
      <c r="QPJ185" s="31"/>
      <c r="QPK185" s="31"/>
      <c r="QPL185" s="31"/>
      <c r="QPM185" s="31"/>
      <c r="QPN185" s="31"/>
      <c r="QPO185" s="31"/>
      <c r="QPP185" s="31"/>
      <c r="QPQ185" s="31"/>
      <c r="QPR185" s="31"/>
      <c r="QPS185" s="31"/>
      <c r="QPT185" s="31"/>
      <c r="QPU185" s="31"/>
      <c r="QPV185" s="31"/>
      <c r="QPW185" s="31"/>
      <c r="QPX185" s="31"/>
      <c r="QPY185" s="31"/>
      <c r="QPZ185" s="31"/>
      <c r="QQA185" s="31"/>
      <c r="QQB185" s="31"/>
      <c r="QQC185" s="31"/>
      <c r="QQD185" s="31"/>
      <c r="QQE185" s="31"/>
      <c r="QQF185" s="31"/>
      <c r="QQG185" s="31"/>
      <c r="QQH185" s="31"/>
      <c r="QQI185" s="31"/>
      <c r="QQJ185" s="31"/>
      <c r="QQK185" s="31"/>
      <c r="QQL185" s="31"/>
      <c r="QQM185" s="31"/>
      <c r="QQN185" s="31"/>
      <c r="QQO185" s="31"/>
      <c r="QQP185" s="31"/>
      <c r="QQQ185" s="31"/>
      <c r="QQR185" s="31"/>
      <c r="QQS185" s="31"/>
      <c r="QQT185" s="31"/>
      <c r="QQU185" s="31"/>
      <c r="QQV185" s="31"/>
      <c r="QQW185" s="31"/>
      <c r="QQX185" s="31"/>
      <c r="QQY185" s="31"/>
      <c r="QQZ185" s="31"/>
      <c r="QRA185" s="31"/>
      <c r="QRB185" s="31"/>
      <c r="QRC185" s="31"/>
      <c r="QRD185" s="31"/>
      <c r="QRE185" s="31"/>
      <c r="QRF185" s="31"/>
      <c r="QRG185" s="31"/>
      <c r="QRH185" s="31"/>
      <c r="QRI185" s="31"/>
      <c r="QRJ185" s="31"/>
      <c r="QRK185" s="31"/>
      <c r="QRL185" s="31"/>
      <c r="QRM185" s="31"/>
      <c r="QRN185" s="31"/>
      <c r="QRO185" s="31"/>
      <c r="QRP185" s="31"/>
      <c r="QRQ185" s="31"/>
      <c r="QRR185" s="31"/>
      <c r="QRS185" s="31"/>
      <c r="QRT185" s="31"/>
      <c r="QRU185" s="31"/>
      <c r="QRV185" s="31"/>
      <c r="QRW185" s="31"/>
      <c r="QRX185" s="31"/>
      <c r="QRY185" s="31"/>
      <c r="QRZ185" s="31"/>
      <c r="QSA185" s="31"/>
      <c r="QSB185" s="31"/>
      <c r="QSC185" s="31"/>
      <c r="QSD185" s="31"/>
      <c r="QSE185" s="31"/>
      <c r="QSF185" s="31"/>
      <c r="QSG185" s="31"/>
      <c r="QSH185" s="31"/>
      <c r="QSI185" s="31"/>
      <c r="QSJ185" s="31"/>
      <c r="QSK185" s="31"/>
      <c r="QSL185" s="31"/>
      <c r="QSM185" s="31"/>
      <c r="QSN185" s="31"/>
      <c r="QSO185" s="31"/>
      <c r="QSP185" s="31"/>
      <c r="QSQ185" s="31"/>
      <c r="QSR185" s="31"/>
      <c r="QSS185" s="31"/>
      <c r="QST185" s="31"/>
      <c r="QSU185" s="31"/>
      <c r="QSV185" s="31"/>
      <c r="QSW185" s="31"/>
      <c r="QSX185" s="31"/>
      <c r="QSY185" s="31"/>
      <c r="QSZ185" s="31"/>
      <c r="QTA185" s="31"/>
      <c r="QTB185" s="31"/>
      <c r="QTC185" s="31"/>
      <c r="QTD185" s="31"/>
      <c r="QTE185" s="31"/>
      <c r="QTF185" s="31"/>
      <c r="QTG185" s="31"/>
      <c r="QTH185" s="31"/>
      <c r="QTI185" s="31"/>
      <c r="QTJ185" s="31"/>
      <c r="QTK185" s="31"/>
      <c r="QTL185" s="31"/>
      <c r="QTM185" s="31"/>
      <c r="QTN185" s="31"/>
      <c r="QTO185" s="31"/>
      <c r="QTP185" s="31"/>
      <c r="QTQ185" s="31"/>
      <c r="QTR185" s="31"/>
      <c r="QTS185" s="31"/>
      <c r="QTT185" s="31"/>
      <c r="QTU185" s="31"/>
      <c r="QTV185" s="31"/>
      <c r="QTW185" s="31"/>
      <c r="QTX185" s="31"/>
      <c r="QTY185" s="31"/>
      <c r="QTZ185" s="31"/>
      <c r="QUA185" s="31"/>
      <c r="QUB185" s="31"/>
      <c r="QUC185" s="31"/>
      <c r="QUD185" s="31"/>
      <c r="QUE185" s="31"/>
      <c r="QUF185" s="31"/>
      <c r="QUG185" s="31"/>
      <c r="QUH185" s="31"/>
      <c r="QUI185" s="31"/>
      <c r="QUJ185" s="31"/>
      <c r="QUK185" s="31"/>
      <c r="QUL185" s="31"/>
      <c r="QUM185" s="31"/>
      <c r="QUN185" s="31"/>
      <c r="QUO185" s="31"/>
      <c r="QUP185" s="31"/>
      <c r="QUQ185" s="31"/>
      <c r="QUR185" s="31"/>
      <c r="QUS185" s="31"/>
      <c r="QUT185" s="31"/>
      <c r="QUU185" s="31"/>
      <c r="QUV185" s="31"/>
      <c r="QUW185" s="31"/>
      <c r="QUX185" s="31"/>
      <c r="QUY185" s="31"/>
      <c r="QUZ185" s="31"/>
      <c r="QVA185" s="31"/>
      <c r="QVB185" s="31"/>
      <c r="QVC185" s="31"/>
      <c r="QVD185" s="31"/>
      <c r="QVE185" s="31"/>
      <c r="QVF185" s="31"/>
      <c r="QVG185" s="31"/>
      <c r="QVH185" s="31"/>
      <c r="QVI185" s="31"/>
      <c r="QVJ185" s="31"/>
      <c r="QVK185" s="31"/>
      <c r="QVL185" s="31"/>
      <c r="QVM185" s="31"/>
      <c r="QVN185" s="31"/>
      <c r="QVO185" s="31"/>
      <c r="QVP185" s="31"/>
      <c r="QVQ185" s="31"/>
      <c r="QVR185" s="31"/>
      <c r="QVS185" s="31"/>
      <c r="QVT185" s="31"/>
      <c r="QVU185" s="31"/>
      <c r="QVV185" s="31"/>
      <c r="QVW185" s="31"/>
      <c r="QVX185" s="31"/>
      <c r="QVY185" s="31"/>
      <c r="QVZ185" s="31"/>
      <c r="QWA185" s="31"/>
      <c r="QWB185" s="31"/>
      <c r="QWC185" s="31"/>
      <c r="QWD185" s="31"/>
      <c r="QWE185" s="31"/>
      <c r="QWF185" s="31"/>
      <c r="QWG185" s="31"/>
      <c r="QWH185" s="31"/>
      <c r="QWI185" s="31"/>
      <c r="QWJ185" s="31"/>
      <c r="QWK185" s="31"/>
      <c r="QWL185" s="31"/>
      <c r="QWM185" s="31"/>
      <c r="QWN185" s="31"/>
      <c r="QWO185" s="31"/>
      <c r="QWP185" s="31"/>
      <c r="QWQ185" s="31"/>
      <c r="QWR185" s="31"/>
      <c r="QWS185" s="31"/>
      <c r="QWT185" s="31"/>
      <c r="QWU185" s="31"/>
      <c r="QWV185" s="31"/>
      <c r="QWW185" s="31"/>
      <c r="QWX185" s="31"/>
      <c r="QWY185" s="31"/>
      <c r="QWZ185" s="31"/>
      <c r="QXA185" s="31"/>
      <c r="QXB185" s="31"/>
      <c r="QXC185" s="31"/>
      <c r="QXD185" s="31"/>
      <c r="QXE185" s="31"/>
      <c r="QXF185" s="31"/>
      <c r="QXG185" s="31"/>
      <c r="QXH185" s="31"/>
      <c r="QXI185" s="31"/>
      <c r="QXJ185" s="31"/>
      <c r="QXK185" s="31"/>
      <c r="QXL185" s="31"/>
      <c r="QXM185" s="31"/>
      <c r="QXN185" s="31"/>
      <c r="QXO185" s="31"/>
      <c r="QXP185" s="31"/>
      <c r="QXQ185" s="31"/>
      <c r="QXR185" s="31"/>
      <c r="QXS185" s="31"/>
      <c r="QXT185" s="31"/>
      <c r="QXU185" s="31"/>
      <c r="QXV185" s="31"/>
      <c r="QXW185" s="31"/>
      <c r="QXX185" s="31"/>
      <c r="QXY185" s="31"/>
      <c r="QXZ185" s="31"/>
      <c r="QYA185" s="31"/>
      <c r="QYB185" s="31"/>
      <c r="QYC185" s="31"/>
      <c r="QYD185" s="31"/>
      <c r="QYE185" s="31"/>
      <c r="QYF185" s="31"/>
      <c r="QYG185" s="31"/>
      <c r="QYH185" s="31"/>
      <c r="QYI185" s="31"/>
      <c r="QYJ185" s="31"/>
      <c r="QYK185" s="31"/>
      <c r="QYL185" s="31"/>
      <c r="QYM185" s="31"/>
      <c r="QYN185" s="31"/>
      <c r="QYO185" s="31"/>
      <c r="QYP185" s="31"/>
      <c r="QYQ185" s="31"/>
      <c r="QYR185" s="31"/>
      <c r="QYS185" s="31"/>
      <c r="QYT185" s="31"/>
      <c r="QYU185" s="31"/>
      <c r="QYV185" s="31"/>
      <c r="QYW185" s="31"/>
      <c r="QYX185" s="31"/>
      <c r="QYY185" s="31"/>
      <c r="QYZ185" s="31"/>
      <c r="QZA185" s="31"/>
      <c r="QZB185" s="31"/>
      <c r="QZC185" s="31"/>
      <c r="QZD185" s="31"/>
      <c r="QZE185" s="31"/>
      <c r="QZF185" s="31"/>
      <c r="QZG185" s="31"/>
      <c r="QZH185" s="31"/>
      <c r="QZI185" s="31"/>
      <c r="QZJ185" s="31"/>
      <c r="QZK185" s="31"/>
      <c r="QZL185" s="31"/>
      <c r="QZM185" s="31"/>
      <c r="QZN185" s="31"/>
      <c r="QZO185" s="31"/>
      <c r="QZP185" s="31"/>
      <c r="QZQ185" s="31"/>
      <c r="QZR185" s="31"/>
      <c r="QZS185" s="31"/>
      <c r="QZT185" s="31"/>
      <c r="QZU185" s="31"/>
      <c r="QZV185" s="31"/>
      <c r="QZW185" s="31"/>
      <c r="QZX185" s="31"/>
      <c r="QZY185" s="31"/>
      <c r="QZZ185" s="31"/>
      <c r="RAA185" s="31"/>
      <c r="RAB185" s="31"/>
      <c r="RAC185" s="31"/>
      <c r="RAD185" s="31"/>
      <c r="RAE185" s="31"/>
      <c r="RAF185" s="31"/>
      <c r="RAG185" s="31"/>
      <c r="RAH185" s="31"/>
      <c r="RAI185" s="31"/>
      <c r="RAJ185" s="31"/>
      <c r="RAK185" s="31"/>
      <c r="RAL185" s="31"/>
      <c r="RAM185" s="31"/>
      <c r="RAN185" s="31"/>
      <c r="RAO185" s="31"/>
      <c r="RAP185" s="31"/>
      <c r="RAQ185" s="31"/>
      <c r="RAR185" s="31"/>
      <c r="RAS185" s="31"/>
      <c r="RAT185" s="31"/>
      <c r="RAU185" s="31"/>
      <c r="RAV185" s="31"/>
      <c r="RAW185" s="31"/>
      <c r="RAX185" s="31"/>
      <c r="RAY185" s="31"/>
      <c r="RAZ185" s="31"/>
      <c r="RBA185" s="31"/>
      <c r="RBB185" s="31"/>
      <c r="RBC185" s="31"/>
      <c r="RBD185" s="31"/>
      <c r="RBE185" s="31"/>
      <c r="RBF185" s="31"/>
      <c r="RBG185" s="31"/>
      <c r="RBH185" s="31"/>
      <c r="RBI185" s="31"/>
      <c r="RBJ185" s="31"/>
      <c r="RBK185" s="31"/>
      <c r="RBL185" s="31"/>
      <c r="RBM185" s="31"/>
      <c r="RBN185" s="31"/>
      <c r="RBO185" s="31"/>
      <c r="RBP185" s="31"/>
      <c r="RBQ185" s="31"/>
      <c r="RBR185" s="31"/>
      <c r="RBS185" s="31"/>
      <c r="RBT185" s="31"/>
      <c r="RBU185" s="31"/>
      <c r="RBV185" s="31"/>
      <c r="RBW185" s="31"/>
      <c r="RBX185" s="31"/>
      <c r="RBY185" s="31"/>
      <c r="RBZ185" s="31"/>
      <c r="RCA185" s="31"/>
      <c r="RCB185" s="31"/>
      <c r="RCC185" s="31"/>
      <c r="RCD185" s="31"/>
      <c r="RCE185" s="31"/>
      <c r="RCF185" s="31"/>
      <c r="RCG185" s="31"/>
      <c r="RCH185" s="31"/>
      <c r="RCI185" s="31"/>
      <c r="RCJ185" s="31"/>
      <c r="RCK185" s="31"/>
      <c r="RCL185" s="31"/>
      <c r="RCM185" s="31"/>
      <c r="RCN185" s="31"/>
      <c r="RCO185" s="31"/>
      <c r="RCP185" s="31"/>
      <c r="RCQ185" s="31"/>
      <c r="RCR185" s="31"/>
      <c r="RCS185" s="31"/>
      <c r="RCT185" s="31"/>
      <c r="RCU185" s="31"/>
      <c r="RCV185" s="31"/>
      <c r="RCW185" s="31"/>
      <c r="RCX185" s="31"/>
      <c r="RCY185" s="31"/>
      <c r="RCZ185" s="31"/>
      <c r="RDA185" s="31"/>
      <c r="RDB185" s="31"/>
      <c r="RDC185" s="31"/>
      <c r="RDD185" s="31"/>
      <c r="RDE185" s="31"/>
      <c r="RDF185" s="31"/>
      <c r="RDG185" s="31"/>
      <c r="RDH185" s="31"/>
      <c r="RDI185" s="31"/>
      <c r="RDJ185" s="31"/>
      <c r="RDK185" s="31"/>
      <c r="RDL185" s="31"/>
      <c r="RDM185" s="31"/>
      <c r="RDN185" s="31"/>
      <c r="RDO185" s="31"/>
      <c r="RDP185" s="31"/>
      <c r="RDQ185" s="31"/>
      <c r="RDR185" s="31"/>
      <c r="RDS185" s="31"/>
      <c r="RDT185" s="31"/>
      <c r="RDU185" s="31"/>
      <c r="RDV185" s="31"/>
      <c r="RDW185" s="31"/>
      <c r="RDX185" s="31"/>
      <c r="RDY185" s="31"/>
      <c r="RDZ185" s="31"/>
      <c r="REA185" s="31"/>
      <c r="REB185" s="31"/>
      <c r="REC185" s="31"/>
      <c r="RED185" s="31"/>
      <c r="REE185" s="31"/>
      <c r="REF185" s="31"/>
      <c r="REG185" s="31"/>
      <c r="REH185" s="31"/>
      <c r="REI185" s="31"/>
      <c r="REJ185" s="31"/>
      <c r="REK185" s="31"/>
      <c r="REL185" s="31"/>
      <c r="REM185" s="31"/>
      <c r="REN185" s="31"/>
      <c r="REO185" s="31"/>
      <c r="REP185" s="31"/>
      <c r="REQ185" s="31"/>
      <c r="RER185" s="31"/>
      <c r="RES185" s="31"/>
      <c r="RET185" s="31"/>
      <c r="REU185" s="31"/>
      <c r="REV185" s="31"/>
      <c r="REW185" s="31"/>
      <c r="REX185" s="31"/>
      <c r="REY185" s="31"/>
      <c r="REZ185" s="31"/>
      <c r="RFA185" s="31"/>
      <c r="RFB185" s="31"/>
      <c r="RFC185" s="31"/>
      <c r="RFD185" s="31"/>
      <c r="RFE185" s="31"/>
      <c r="RFF185" s="31"/>
      <c r="RFG185" s="31"/>
      <c r="RFH185" s="31"/>
      <c r="RFI185" s="31"/>
      <c r="RFJ185" s="31"/>
      <c r="RFK185" s="31"/>
      <c r="RFL185" s="31"/>
      <c r="RFM185" s="31"/>
      <c r="RFN185" s="31"/>
      <c r="RFO185" s="31"/>
      <c r="RFP185" s="31"/>
      <c r="RFQ185" s="31"/>
      <c r="RFR185" s="31"/>
      <c r="RFS185" s="31"/>
      <c r="RFT185" s="31"/>
      <c r="RFU185" s="31"/>
      <c r="RFV185" s="31"/>
      <c r="RFW185" s="31"/>
      <c r="RFX185" s="31"/>
      <c r="RFY185" s="31"/>
      <c r="RFZ185" s="31"/>
      <c r="RGA185" s="31"/>
      <c r="RGB185" s="31"/>
      <c r="RGC185" s="31"/>
      <c r="RGD185" s="31"/>
      <c r="RGE185" s="31"/>
      <c r="RGF185" s="31"/>
      <c r="RGG185" s="31"/>
      <c r="RGH185" s="31"/>
      <c r="RGI185" s="31"/>
      <c r="RGJ185" s="31"/>
      <c r="RGK185" s="31"/>
      <c r="RGL185" s="31"/>
      <c r="RGM185" s="31"/>
      <c r="RGN185" s="31"/>
      <c r="RGO185" s="31"/>
      <c r="RGP185" s="31"/>
      <c r="RGQ185" s="31"/>
      <c r="RGR185" s="31"/>
      <c r="RGS185" s="31"/>
      <c r="RGT185" s="31"/>
      <c r="RGU185" s="31"/>
      <c r="RGV185" s="31"/>
      <c r="RGW185" s="31"/>
      <c r="RGX185" s="31"/>
      <c r="RGY185" s="31"/>
      <c r="RGZ185" s="31"/>
      <c r="RHA185" s="31"/>
      <c r="RHB185" s="31"/>
      <c r="RHC185" s="31"/>
      <c r="RHD185" s="31"/>
      <c r="RHE185" s="31"/>
      <c r="RHF185" s="31"/>
      <c r="RHG185" s="31"/>
      <c r="RHH185" s="31"/>
      <c r="RHI185" s="31"/>
      <c r="RHJ185" s="31"/>
      <c r="RHK185" s="31"/>
      <c r="RHL185" s="31"/>
      <c r="RHM185" s="31"/>
      <c r="RHN185" s="31"/>
      <c r="RHO185" s="31"/>
      <c r="RHP185" s="31"/>
      <c r="RHQ185" s="31"/>
      <c r="RHR185" s="31"/>
      <c r="RHS185" s="31"/>
      <c r="RHT185" s="31"/>
      <c r="RHU185" s="31"/>
      <c r="RHV185" s="31"/>
      <c r="RHW185" s="31"/>
      <c r="RHX185" s="31"/>
      <c r="RHY185" s="31"/>
      <c r="RHZ185" s="31"/>
      <c r="RIA185" s="31"/>
      <c r="RIB185" s="31"/>
      <c r="RIC185" s="31"/>
      <c r="RID185" s="31"/>
      <c r="RIE185" s="31"/>
      <c r="RIF185" s="31"/>
      <c r="RIG185" s="31"/>
      <c r="RIH185" s="31"/>
      <c r="RII185" s="31"/>
      <c r="RIJ185" s="31"/>
      <c r="RIK185" s="31"/>
      <c r="RIL185" s="31"/>
      <c r="RIM185" s="31"/>
      <c r="RIN185" s="31"/>
      <c r="RIO185" s="31"/>
      <c r="RIP185" s="31"/>
      <c r="RIQ185" s="31"/>
      <c r="RIR185" s="31"/>
      <c r="RIS185" s="31"/>
      <c r="RIT185" s="31"/>
      <c r="RIU185" s="31"/>
      <c r="RIV185" s="31"/>
      <c r="RIW185" s="31"/>
      <c r="RIX185" s="31"/>
      <c r="RIY185" s="31"/>
      <c r="RIZ185" s="31"/>
      <c r="RJA185" s="31"/>
      <c r="RJB185" s="31"/>
      <c r="RJC185" s="31"/>
      <c r="RJD185" s="31"/>
      <c r="RJE185" s="31"/>
      <c r="RJF185" s="31"/>
      <c r="RJG185" s="31"/>
      <c r="RJH185" s="31"/>
      <c r="RJI185" s="31"/>
      <c r="RJJ185" s="31"/>
      <c r="RJK185" s="31"/>
      <c r="RJL185" s="31"/>
      <c r="RJM185" s="31"/>
      <c r="RJN185" s="31"/>
      <c r="RJO185" s="31"/>
      <c r="RJP185" s="31"/>
      <c r="RJQ185" s="31"/>
      <c r="RJR185" s="31"/>
      <c r="RJS185" s="31"/>
      <c r="RJT185" s="31"/>
      <c r="RJU185" s="31"/>
      <c r="RJV185" s="31"/>
      <c r="RJW185" s="31"/>
      <c r="RJX185" s="31"/>
      <c r="RJY185" s="31"/>
      <c r="RJZ185" s="31"/>
      <c r="RKA185" s="31"/>
      <c r="RKB185" s="31"/>
      <c r="RKC185" s="31"/>
      <c r="RKD185" s="31"/>
      <c r="RKE185" s="31"/>
      <c r="RKF185" s="31"/>
      <c r="RKG185" s="31"/>
      <c r="RKH185" s="31"/>
      <c r="RKI185" s="31"/>
      <c r="RKJ185" s="31"/>
      <c r="RKK185" s="31"/>
      <c r="RKL185" s="31"/>
      <c r="RKM185" s="31"/>
      <c r="RKN185" s="31"/>
      <c r="RKO185" s="31"/>
      <c r="RKP185" s="31"/>
      <c r="RKQ185" s="31"/>
      <c r="RKR185" s="31"/>
      <c r="RKS185" s="31"/>
      <c r="RKT185" s="31"/>
      <c r="RKU185" s="31"/>
      <c r="RKV185" s="31"/>
      <c r="RKW185" s="31"/>
      <c r="RKX185" s="31"/>
      <c r="RKY185" s="31"/>
      <c r="RKZ185" s="31"/>
      <c r="RLA185" s="31"/>
      <c r="RLB185" s="31"/>
      <c r="RLC185" s="31"/>
      <c r="RLD185" s="31"/>
      <c r="RLE185" s="31"/>
      <c r="RLF185" s="31"/>
      <c r="RLG185" s="31"/>
      <c r="RLH185" s="31"/>
      <c r="RLI185" s="31"/>
      <c r="RLJ185" s="31"/>
      <c r="RLK185" s="31"/>
      <c r="RLL185" s="31"/>
      <c r="RLM185" s="31"/>
      <c r="RLN185" s="31"/>
      <c r="RLO185" s="31"/>
      <c r="RLP185" s="31"/>
      <c r="RLQ185" s="31"/>
      <c r="RLR185" s="31"/>
      <c r="RLS185" s="31"/>
      <c r="RLT185" s="31"/>
      <c r="RLU185" s="31"/>
      <c r="RLV185" s="31"/>
      <c r="RLW185" s="31"/>
      <c r="RLX185" s="31"/>
      <c r="RLY185" s="31"/>
      <c r="RLZ185" s="31"/>
      <c r="RMA185" s="31"/>
      <c r="RMB185" s="31"/>
      <c r="RMC185" s="31"/>
      <c r="RMD185" s="31"/>
      <c r="RME185" s="31"/>
      <c r="RMF185" s="31"/>
      <c r="RMG185" s="31"/>
      <c r="RMH185" s="31"/>
      <c r="RMI185" s="31"/>
      <c r="RMJ185" s="31"/>
      <c r="RMK185" s="31"/>
      <c r="RML185" s="31"/>
      <c r="RMM185" s="31"/>
      <c r="RMN185" s="31"/>
      <c r="RMO185" s="31"/>
      <c r="RMP185" s="31"/>
      <c r="RMQ185" s="31"/>
      <c r="RMR185" s="31"/>
      <c r="RMS185" s="31"/>
      <c r="RMT185" s="31"/>
      <c r="RMU185" s="31"/>
      <c r="RMV185" s="31"/>
      <c r="RMW185" s="31"/>
      <c r="RMX185" s="31"/>
      <c r="RMY185" s="31"/>
      <c r="RMZ185" s="31"/>
      <c r="RNA185" s="31"/>
      <c r="RNB185" s="31"/>
      <c r="RNC185" s="31"/>
      <c r="RND185" s="31"/>
      <c r="RNE185" s="31"/>
      <c r="RNF185" s="31"/>
      <c r="RNG185" s="31"/>
      <c r="RNH185" s="31"/>
      <c r="RNI185" s="31"/>
      <c r="RNJ185" s="31"/>
      <c r="RNK185" s="31"/>
      <c r="RNL185" s="31"/>
      <c r="RNM185" s="31"/>
      <c r="RNN185" s="31"/>
      <c r="RNO185" s="31"/>
      <c r="RNP185" s="31"/>
      <c r="RNQ185" s="31"/>
      <c r="RNR185" s="31"/>
      <c r="RNS185" s="31"/>
      <c r="RNT185" s="31"/>
      <c r="RNU185" s="31"/>
      <c r="RNV185" s="31"/>
      <c r="RNW185" s="31"/>
      <c r="RNX185" s="31"/>
      <c r="RNY185" s="31"/>
      <c r="RNZ185" s="31"/>
      <c r="ROA185" s="31"/>
      <c r="ROB185" s="31"/>
      <c r="ROC185" s="31"/>
      <c r="ROD185" s="31"/>
      <c r="ROE185" s="31"/>
      <c r="ROF185" s="31"/>
      <c r="ROG185" s="31"/>
      <c r="ROH185" s="31"/>
      <c r="ROI185" s="31"/>
      <c r="ROJ185" s="31"/>
      <c r="ROK185" s="31"/>
      <c r="ROL185" s="31"/>
      <c r="ROM185" s="31"/>
      <c r="RON185" s="31"/>
      <c r="ROO185" s="31"/>
      <c r="ROP185" s="31"/>
      <c r="ROQ185" s="31"/>
      <c r="ROR185" s="31"/>
      <c r="ROS185" s="31"/>
      <c r="ROT185" s="31"/>
      <c r="ROU185" s="31"/>
      <c r="ROV185" s="31"/>
      <c r="ROW185" s="31"/>
      <c r="ROX185" s="31"/>
      <c r="ROY185" s="31"/>
      <c r="ROZ185" s="31"/>
      <c r="RPA185" s="31"/>
      <c r="RPB185" s="31"/>
      <c r="RPC185" s="31"/>
      <c r="RPD185" s="31"/>
      <c r="RPE185" s="31"/>
      <c r="RPF185" s="31"/>
      <c r="RPG185" s="31"/>
      <c r="RPH185" s="31"/>
      <c r="RPI185" s="31"/>
      <c r="RPJ185" s="31"/>
      <c r="RPK185" s="31"/>
      <c r="RPL185" s="31"/>
      <c r="RPM185" s="31"/>
      <c r="RPN185" s="31"/>
      <c r="RPO185" s="31"/>
      <c r="RPP185" s="31"/>
      <c r="RPQ185" s="31"/>
      <c r="RPR185" s="31"/>
      <c r="RPS185" s="31"/>
      <c r="RPT185" s="31"/>
      <c r="RPU185" s="31"/>
      <c r="RPV185" s="31"/>
      <c r="RPW185" s="31"/>
      <c r="RPX185" s="31"/>
      <c r="RPY185" s="31"/>
      <c r="RPZ185" s="31"/>
      <c r="RQA185" s="31"/>
      <c r="RQB185" s="31"/>
      <c r="RQC185" s="31"/>
      <c r="RQD185" s="31"/>
      <c r="RQE185" s="31"/>
      <c r="RQF185" s="31"/>
      <c r="RQG185" s="31"/>
      <c r="RQH185" s="31"/>
      <c r="RQI185" s="31"/>
      <c r="RQJ185" s="31"/>
      <c r="RQK185" s="31"/>
      <c r="RQL185" s="31"/>
      <c r="RQM185" s="31"/>
      <c r="RQN185" s="31"/>
      <c r="RQO185" s="31"/>
      <c r="RQP185" s="31"/>
      <c r="RQQ185" s="31"/>
      <c r="RQR185" s="31"/>
      <c r="RQS185" s="31"/>
      <c r="RQT185" s="31"/>
      <c r="RQU185" s="31"/>
      <c r="RQV185" s="31"/>
      <c r="RQW185" s="31"/>
      <c r="RQX185" s="31"/>
      <c r="RQY185" s="31"/>
      <c r="RQZ185" s="31"/>
      <c r="RRA185" s="31"/>
      <c r="RRB185" s="31"/>
      <c r="RRC185" s="31"/>
      <c r="RRD185" s="31"/>
      <c r="RRE185" s="31"/>
      <c r="RRF185" s="31"/>
      <c r="RRG185" s="31"/>
      <c r="RRH185" s="31"/>
      <c r="RRI185" s="31"/>
      <c r="RRJ185" s="31"/>
      <c r="RRK185" s="31"/>
      <c r="RRL185" s="31"/>
      <c r="RRM185" s="31"/>
      <c r="RRN185" s="31"/>
      <c r="RRO185" s="31"/>
      <c r="RRP185" s="31"/>
      <c r="RRQ185" s="31"/>
      <c r="RRR185" s="31"/>
      <c r="RRS185" s="31"/>
      <c r="RRT185" s="31"/>
      <c r="RRU185" s="31"/>
      <c r="RRV185" s="31"/>
      <c r="RRW185" s="31"/>
      <c r="RRX185" s="31"/>
      <c r="RRY185" s="31"/>
      <c r="RRZ185" s="31"/>
      <c r="RSA185" s="31"/>
      <c r="RSB185" s="31"/>
      <c r="RSC185" s="31"/>
      <c r="RSD185" s="31"/>
      <c r="RSE185" s="31"/>
      <c r="RSF185" s="31"/>
      <c r="RSG185" s="31"/>
      <c r="RSH185" s="31"/>
      <c r="RSI185" s="31"/>
      <c r="RSJ185" s="31"/>
      <c r="RSK185" s="31"/>
      <c r="RSL185" s="31"/>
      <c r="RSM185" s="31"/>
      <c r="RSN185" s="31"/>
      <c r="RSO185" s="31"/>
      <c r="RSP185" s="31"/>
      <c r="RSQ185" s="31"/>
      <c r="RSR185" s="31"/>
      <c r="RSS185" s="31"/>
      <c r="RST185" s="31"/>
      <c r="RSU185" s="31"/>
      <c r="RSV185" s="31"/>
      <c r="RSW185" s="31"/>
      <c r="RSX185" s="31"/>
      <c r="RSY185" s="31"/>
      <c r="RSZ185" s="31"/>
      <c r="RTA185" s="31"/>
      <c r="RTB185" s="31"/>
      <c r="RTC185" s="31"/>
      <c r="RTD185" s="31"/>
      <c r="RTE185" s="31"/>
      <c r="RTF185" s="31"/>
      <c r="RTG185" s="31"/>
      <c r="RTH185" s="31"/>
      <c r="RTI185" s="31"/>
      <c r="RTJ185" s="31"/>
      <c r="RTK185" s="31"/>
      <c r="RTL185" s="31"/>
      <c r="RTM185" s="31"/>
      <c r="RTN185" s="31"/>
      <c r="RTO185" s="31"/>
      <c r="RTP185" s="31"/>
      <c r="RTQ185" s="31"/>
      <c r="RTR185" s="31"/>
      <c r="RTS185" s="31"/>
      <c r="RTT185" s="31"/>
      <c r="RTU185" s="31"/>
      <c r="RTV185" s="31"/>
      <c r="RTW185" s="31"/>
      <c r="RTX185" s="31"/>
      <c r="RTY185" s="31"/>
      <c r="RTZ185" s="31"/>
      <c r="RUA185" s="31"/>
      <c r="RUB185" s="31"/>
      <c r="RUC185" s="31"/>
      <c r="RUD185" s="31"/>
      <c r="RUE185" s="31"/>
      <c r="RUF185" s="31"/>
      <c r="RUG185" s="31"/>
      <c r="RUH185" s="31"/>
      <c r="RUI185" s="31"/>
      <c r="RUJ185" s="31"/>
      <c r="RUK185" s="31"/>
      <c r="RUL185" s="31"/>
      <c r="RUM185" s="31"/>
      <c r="RUN185" s="31"/>
      <c r="RUO185" s="31"/>
      <c r="RUP185" s="31"/>
      <c r="RUQ185" s="31"/>
      <c r="RUR185" s="31"/>
      <c r="RUS185" s="31"/>
      <c r="RUT185" s="31"/>
      <c r="RUU185" s="31"/>
      <c r="RUV185" s="31"/>
      <c r="RUW185" s="31"/>
      <c r="RUX185" s="31"/>
      <c r="RUY185" s="31"/>
      <c r="RUZ185" s="31"/>
      <c r="RVA185" s="31"/>
      <c r="RVB185" s="31"/>
      <c r="RVC185" s="31"/>
      <c r="RVD185" s="31"/>
      <c r="RVE185" s="31"/>
      <c r="RVF185" s="31"/>
      <c r="RVG185" s="31"/>
      <c r="RVH185" s="31"/>
      <c r="RVI185" s="31"/>
      <c r="RVJ185" s="31"/>
      <c r="RVK185" s="31"/>
      <c r="RVL185" s="31"/>
      <c r="RVM185" s="31"/>
      <c r="RVN185" s="31"/>
      <c r="RVO185" s="31"/>
      <c r="RVP185" s="31"/>
      <c r="RVQ185" s="31"/>
      <c r="RVR185" s="31"/>
      <c r="RVS185" s="31"/>
      <c r="RVT185" s="31"/>
      <c r="RVU185" s="31"/>
      <c r="RVV185" s="31"/>
      <c r="RVW185" s="31"/>
      <c r="RVX185" s="31"/>
      <c r="RVY185" s="31"/>
      <c r="RVZ185" s="31"/>
      <c r="RWA185" s="31"/>
      <c r="RWB185" s="31"/>
      <c r="RWC185" s="31"/>
      <c r="RWD185" s="31"/>
      <c r="RWE185" s="31"/>
      <c r="RWF185" s="31"/>
      <c r="RWG185" s="31"/>
      <c r="RWH185" s="31"/>
      <c r="RWI185" s="31"/>
      <c r="RWJ185" s="31"/>
      <c r="RWK185" s="31"/>
      <c r="RWL185" s="31"/>
      <c r="RWM185" s="31"/>
      <c r="RWN185" s="31"/>
      <c r="RWO185" s="31"/>
      <c r="RWP185" s="31"/>
      <c r="RWQ185" s="31"/>
      <c r="RWR185" s="31"/>
      <c r="RWS185" s="31"/>
      <c r="RWT185" s="31"/>
      <c r="RWU185" s="31"/>
      <c r="RWV185" s="31"/>
      <c r="RWW185" s="31"/>
      <c r="RWX185" s="31"/>
      <c r="RWY185" s="31"/>
      <c r="RWZ185" s="31"/>
      <c r="RXA185" s="31"/>
      <c r="RXB185" s="31"/>
      <c r="RXC185" s="31"/>
      <c r="RXD185" s="31"/>
      <c r="RXE185" s="31"/>
      <c r="RXF185" s="31"/>
      <c r="RXG185" s="31"/>
      <c r="RXH185" s="31"/>
      <c r="RXI185" s="31"/>
      <c r="RXJ185" s="31"/>
      <c r="RXK185" s="31"/>
      <c r="RXL185" s="31"/>
      <c r="RXM185" s="31"/>
      <c r="RXN185" s="31"/>
      <c r="RXO185" s="31"/>
      <c r="RXP185" s="31"/>
      <c r="RXQ185" s="31"/>
      <c r="RXR185" s="31"/>
      <c r="RXS185" s="31"/>
      <c r="RXT185" s="31"/>
      <c r="RXU185" s="31"/>
      <c r="RXV185" s="31"/>
      <c r="RXW185" s="31"/>
      <c r="RXX185" s="31"/>
      <c r="RXY185" s="31"/>
      <c r="RXZ185" s="31"/>
      <c r="RYA185" s="31"/>
      <c r="RYB185" s="31"/>
      <c r="RYC185" s="31"/>
      <c r="RYD185" s="31"/>
      <c r="RYE185" s="31"/>
      <c r="RYF185" s="31"/>
      <c r="RYG185" s="31"/>
      <c r="RYH185" s="31"/>
      <c r="RYI185" s="31"/>
      <c r="RYJ185" s="31"/>
      <c r="RYK185" s="31"/>
      <c r="RYL185" s="31"/>
      <c r="RYM185" s="31"/>
      <c r="RYN185" s="31"/>
      <c r="RYO185" s="31"/>
      <c r="RYP185" s="31"/>
      <c r="RYQ185" s="31"/>
      <c r="RYR185" s="31"/>
      <c r="RYS185" s="31"/>
      <c r="RYT185" s="31"/>
      <c r="RYU185" s="31"/>
      <c r="RYV185" s="31"/>
      <c r="RYW185" s="31"/>
      <c r="RYX185" s="31"/>
      <c r="RYY185" s="31"/>
      <c r="RYZ185" s="31"/>
      <c r="RZA185" s="31"/>
      <c r="RZB185" s="31"/>
      <c r="RZC185" s="31"/>
      <c r="RZD185" s="31"/>
      <c r="RZE185" s="31"/>
      <c r="RZF185" s="31"/>
      <c r="RZG185" s="31"/>
      <c r="RZH185" s="31"/>
      <c r="RZI185" s="31"/>
      <c r="RZJ185" s="31"/>
      <c r="RZK185" s="31"/>
      <c r="RZL185" s="31"/>
      <c r="RZM185" s="31"/>
      <c r="RZN185" s="31"/>
      <c r="RZO185" s="31"/>
      <c r="RZP185" s="31"/>
      <c r="RZQ185" s="31"/>
      <c r="RZR185" s="31"/>
      <c r="RZS185" s="31"/>
      <c r="RZT185" s="31"/>
      <c r="RZU185" s="31"/>
      <c r="RZV185" s="31"/>
      <c r="RZW185" s="31"/>
      <c r="RZX185" s="31"/>
      <c r="RZY185" s="31"/>
      <c r="RZZ185" s="31"/>
      <c r="SAA185" s="31"/>
      <c r="SAB185" s="31"/>
      <c r="SAC185" s="31"/>
      <c r="SAD185" s="31"/>
      <c r="SAE185" s="31"/>
      <c r="SAF185" s="31"/>
      <c r="SAG185" s="31"/>
      <c r="SAH185" s="31"/>
      <c r="SAI185" s="31"/>
      <c r="SAJ185" s="31"/>
      <c r="SAK185" s="31"/>
      <c r="SAL185" s="31"/>
      <c r="SAM185" s="31"/>
      <c r="SAN185" s="31"/>
      <c r="SAO185" s="31"/>
      <c r="SAP185" s="31"/>
      <c r="SAQ185" s="31"/>
      <c r="SAR185" s="31"/>
      <c r="SAS185" s="31"/>
      <c r="SAT185" s="31"/>
      <c r="SAU185" s="31"/>
      <c r="SAV185" s="31"/>
      <c r="SAW185" s="31"/>
      <c r="SAX185" s="31"/>
      <c r="SAY185" s="31"/>
      <c r="SAZ185" s="31"/>
      <c r="SBA185" s="31"/>
      <c r="SBB185" s="31"/>
      <c r="SBC185" s="31"/>
      <c r="SBD185" s="31"/>
      <c r="SBE185" s="31"/>
      <c r="SBF185" s="31"/>
      <c r="SBG185" s="31"/>
      <c r="SBH185" s="31"/>
      <c r="SBI185" s="31"/>
      <c r="SBJ185" s="31"/>
      <c r="SBK185" s="31"/>
      <c r="SBL185" s="31"/>
      <c r="SBM185" s="31"/>
      <c r="SBN185" s="31"/>
      <c r="SBO185" s="31"/>
      <c r="SBP185" s="31"/>
      <c r="SBQ185" s="31"/>
      <c r="SBR185" s="31"/>
      <c r="SBS185" s="31"/>
      <c r="SBT185" s="31"/>
      <c r="SBU185" s="31"/>
      <c r="SBV185" s="31"/>
      <c r="SBW185" s="31"/>
      <c r="SBX185" s="31"/>
      <c r="SBY185" s="31"/>
      <c r="SBZ185" s="31"/>
      <c r="SCA185" s="31"/>
      <c r="SCB185" s="31"/>
      <c r="SCC185" s="31"/>
      <c r="SCD185" s="31"/>
      <c r="SCE185" s="31"/>
      <c r="SCF185" s="31"/>
      <c r="SCG185" s="31"/>
      <c r="SCH185" s="31"/>
      <c r="SCI185" s="31"/>
      <c r="SCJ185" s="31"/>
      <c r="SCK185" s="31"/>
      <c r="SCL185" s="31"/>
      <c r="SCM185" s="31"/>
      <c r="SCN185" s="31"/>
      <c r="SCO185" s="31"/>
      <c r="SCP185" s="31"/>
      <c r="SCQ185" s="31"/>
      <c r="SCR185" s="31"/>
      <c r="SCS185" s="31"/>
      <c r="SCT185" s="31"/>
      <c r="SCU185" s="31"/>
      <c r="SCV185" s="31"/>
      <c r="SCW185" s="31"/>
      <c r="SCX185" s="31"/>
      <c r="SCY185" s="31"/>
      <c r="SCZ185" s="31"/>
      <c r="SDA185" s="31"/>
      <c r="SDB185" s="31"/>
      <c r="SDC185" s="31"/>
      <c r="SDD185" s="31"/>
      <c r="SDE185" s="31"/>
      <c r="SDF185" s="31"/>
      <c r="SDG185" s="31"/>
      <c r="SDH185" s="31"/>
      <c r="SDI185" s="31"/>
      <c r="SDJ185" s="31"/>
      <c r="SDK185" s="31"/>
      <c r="SDL185" s="31"/>
      <c r="SDM185" s="31"/>
      <c r="SDN185" s="31"/>
      <c r="SDO185" s="31"/>
      <c r="SDP185" s="31"/>
      <c r="SDQ185" s="31"/>
      <c r="SDR185" s="31"/>
      <c r="SDS185" s="31"/>
      <c r="SDT185" s="31"/>
      <c r="SDU185" s="31"/>
      <c r="SDV185" s="31"/>
      <c r="SDW185" s="31"/>
      <c r="SDX185" s="31"/>
      <c r="SDY185" s="31"/>
      <c r="SDZ185" s="31"/>
      <c r="SEA185" s="31"/>
      <c r="SEB185" s="31"/>
      <c r="SEC185" s="31"/>
      <c r="SED185" s="31"/>
      <c r="SEE185" s="31"/>
      <c r="SEF185" s="31"/>
      <c r="SEG185" s="31"/>
      <c r="SEH185" s="31"/>
      <c r="SEI185" s="31"/>
      <c r="SEJ185" s="31"/>
      <c r="SEK185" s="31"/>
      <c r="SEL185" s="31"/>
      <c r="SEM185" s="31"/>
      <c r="SEN185" s="31"/>
      <c r="SEO185" s="31"/>
      <c r="SEP185" s="31"/>
      <c r="SEQ185" s="31"/>
      <c r="SER185" s="31"/>
      <c r="SES185" s="31"/>
      <c r="SET185" s="31"/>
      <c r="SEU185" s="31"/>
      <c r="SEV185" s="31"/>
      <c r="SEW185" s="31"/>
      <c r="SEX185" s="31"/>
      <c r="SEY185" s="31"/>
      <c r="SEZ185" s="31"/>
      <c r="SFA185" s="31"/>
      <c r="SFB185" s="31"/>
      <c r="SFC185" s="31"/>
      <c r="SFD185" s="31"/>
      <c r="SFE185" s="31"/>
      <c r="SFF185" s="31"/>
      <c r="SFG185" s="31"/>
      <c r="SFH185" s="31"/>
      <c r="SFI185" s="31"/>
      <c r="SFJ185" s="31"/>
      <c r="SFK185" s="31"/>
      <c r="SFL185" s="31"/>
      <c r="SFM185" s="31"/>
      <c r="SFN185" s="31"/>
      <c r="SFO185" s="31"/>
      <c r="SFP185" s="31"/>
      <c r="SFQ185" s="31"/>
      <c r="SFR185" s="31"/>
      <c r="SFS185" s="31"/>
      <c r="SFT185" s="31"/>
      <c r="SFU185" s="31"/>
      <c r="SFV185" s="31"/>
      <c r="SFW185" s="31"/>
      <c r="SFX185" s="31"/>
      <c r="SFY185" s="31"/>
      <c r="SFZ185" s="31"/>
      <c r="SGA185" s="31"/>
      <c r="SGB185" s="31"/>
      <c r="SGC185" s="31"/>
      <c r="SGD185" s="31"/>
      <c r="SGE185" s="31"/>
      <c r="SGF185" s="31"/>
      <c r="SGG185" s="31"/>
      <c r="SGH185" s="31"/>
      <c r="SGI185" s="31"/>
      <c r="SGJ185" s="31"/>
      <c r="SGK185" s="31"/>
      <c r="SGL185" s="31"/>
      <c r="SGM185" s="31"/>
      <c r="SGN185" s="31"/>
      <c r="SGO185" s="31"/>
      <c r="SGP185" s="31"/>
      <c r="SGQ185" s="31"/>
      <c r="SGR185" s="31"/>
      <c r="SGS185" s="31"/>
      <c r="SGT185" s="31"/>
      <c r="SGU185" s="31"/>
      <c r="SGV185" s="31"/>
      <c r="SGW185" s="31"/>
      <c r="SGX185" s="31"/>
      <c r="SGY185" s="31"/>
      <c r="SGZ185" s="31"/>
      <c r="SHA185" s="31"/>
      <c r="SHB185" s="31"/>
      <c r="SHC185" s="31"/>
      <c r="SHD185" s="31"/>
      <c r="SHE185" s="31"/>
      <c r="SHF185" s="31"/>
      <c r="SHG185" s="31"/>
      <c r="SHH185" s="31"/>
      <c r="SHI185" s="31"/>
      <c r="SHJ185" s="31"/>
      <c r="SHK185" s="31"/>
      <c r="SHL185" s="31"/>
      <c r="SHM185" s="31"/>
      <c r="SHN185" s="31"/>
      <c r="SHO185" s="31"/>
      <c r="SHP185" s="31"/>
      <c r="SHQ185" s="31"/>
      <c r="SHR185" s="31"/>
      <c r="SHS185" s="31"/>
      <c r="SHT185" s="31"/>
      <c r="SHU185" s="31"/>
      <c r="SHV185" s="31"/>
      <c r="SHW185" s="31"/>
      <c r="SHX185" s="31"/>
      <c r="SHY185" s="31"/>
      <c r="SHZ185" s="31"/>
      <c r="SIA185" s="31"/>
      <c r="SIB185" s="31"/>
      <c r="SIC185" s="31"/>
      <c r="SID185" s="31"/>
      <c r="SIE185" s="31"/>
      <c r="SIF185" s="31"/>
      <c r="SIG185" s="31"/>
      <c r="SIH185" s="31"/>
      <c r="SII185" s="31"/>
      <c r="SIJ185" s="31"/>
      <c r="SIK185" s="31"/>
      <c r="SIL185" s="31"/>
      <c r="SIM185" s="31"/>
      <c r="SIN185" s="31"/>
      <c r="SIO185" s="31"/>
      <c r="SIP185" s="31"/>
      <c r="SIQ185" s="31"/>
      <c r="SIR185" s="31"/>
      <c r="SIS185" s="31"/>
      <c r="SIT185" s="31"/>
      <c r="SIU185" s="31"/>
      <c r="SIV185" s="31"/>
      <c r="SIW185" s="31"/>
      <c r="SIX185" s="31"/>
      <c r="SIY185" s="31"/>
      <c r="SIZ185" s="31"/>
      <c r="SJA185" s="31"/>
      <c r="SJB185" s="31"/>
      <c r="SJC185" s="31"/>
      <c r="SJD185" s="31"/>
      <c r="SJE185" s="31"/>
      <c r="SJF185" s="31"/>
      <c r="SJG185" s="31"/>
      <c r="SJH185" s="31"/>
      <c r="SJI185" s="31"/>
      <c r="SJJ185" s="31"/>
      <c r="SJK185" s="31"/>
      <c r="SJL185" s="31"/>
      <c r="SJM185" s="31"/>
      <c r="SJN185" s="31"/>
      <c r="SJO185" s="31"/>
      <c r="SJP185" s="31"/>
      <c r="SJQ185" s="31"/>
      <c r="SJR185" s="31"/>
      <c r="SJS185" s="31"/>
      <c r="SJT185" s="31"/>
      <c r="SJU185" s="31"/>
      <c r="SJV185" s="31"/>
      <c r="SJW185" s="31"/>
      <c r="SJX185" s="31"/>
      <c r="SJY185" s="31"/>
      <c r="SJZ185" s="31"/>
      <c r="SKA185" s="31"/>
      <c r="SKB185" s="31"/>
      <c r="SKC185" s="31"/>
      <c r="SKD185" s="31"/>
      <c r="SKE185" s="31"/>
      <c r="SKF185" s="31"/>
      <c r="SKG185" s="31"/>
      <c r="SKH185" s="31"/>
      <c r="SKI185" s="31"/>
      <c r="SKJ185" s="31"/>
      <c r="SKK185" s="31"/>
      <c r="SKL185" s="31"/>
      <c r="SKM185" s="31"/>
      <c r="SKN185" s="31"/>
      <c r="SKO185" s="31"/>
      <c r="SKP185" s="31"/>
      <c r="SKQ185" s="31"/>
      <c r="SKR185" s="31"/>
      <c r="SKS185" s="31"/>
      <c r="SKT185" s="31"/>
      <c r="SKU185" s="31"/>
      <c r="SKV185" s="31"/>
      <c r="SKW185" s="31"/>
      <c r="SKX185" s="31"/>
      <c r="SKY185" s="31"/>
      <c r="SKZ185" s="31"/>
      <c r="SLA185" s="31"/>
      <c r="SLB185" s="31"/>
      <c r="SLC185" s="31"/>
      <c r="SLD185" s="31"/>
      <c r="SLE185" s="31"/>
      <c r="SLF185" s="31"/>
      <c r="SLG185" s="31"/>
      <c r="SLH185" s="31"/>
      <c r="SLI185" s="31"/>
      <c r="SLJ185" s="31"/>
      <c r="SLK185" s="31"/>
      <c r="SLL185" s="31"/>
      <c r="SLM185" s="31"/>
      <c r="SLN185" s="31"/>
      <c r="SLO185" s="31"/>
      <c r="SLP185" s="31"/>
      <c r="SLQ185" s="31"/>
      <c r="SLR185" s="31"/>
      <c r="SLS185" s="31"/>
      <c r="SLT185" s="31"/>
      <c r="SLU185" s="31"/>
      <c r="SLV185" s="31"/>
      <c r="SLW185" s="31"/>
      <c r="SLX185" s="31"/>
      <c r="SLY185" s="31"/>
      <c r="SLZ185" s="31"/>
      <c r="SMA185" s="31"/>
      <c r="SMB185" s="31"/>
      <c r="SMC185" s="31"/>
      <c r="SMD185" s="31"/>
      <c r="SME185" s="31"/>
      <c r="SMF185" s="31"/>
      <c r="SMG185" s="31"/>
      <c r="SMH185" s="31"/>
      <c r="SMI185" s="31"/>
      <c r="SMJ185" s="31"/>
      <c r="SMK185" s="31"/>
      <c r="SML185" s="31"/>
      <c r="SMM185" s="31"/>
      <c r="SMN185" s="31"/>
      <c r="SMO185" s="31"/>
      <c r="SMP185" s="31"/>
      <c r="SMQ185" s="31"/>
      <c r="SMR185" s="31"/>
      <c r="SMS185" s="31"/>
      <c r="SMT185" s="31"/>
      <c r="SMU185" s="31"/>
      <c r="SMV185" s="31"/>
      <c r="SMW185" s="31"/>
      <c r="SMX185" s="31"/>
      <c r="SMY185" s="31"/>
      <c r="SMZ185" s="31"/>
      <c r="SNA185" s="31"/>
      <c r="SNB185" s="31"/>
      <c r="SNC185" s="31"/>
      <c r="SND185" s="31"/>
      <c r="SNE185" s="31"/>
      <c r="SNF185" s="31"/>
      <c r="SNG185" s="31"/>
      <c r="SNH185" s="31"/>
      <c r="SNI185" s="31"/>
      <c r="SNJ185" s="31"/>
      <c r="SNK185" s="31"/>
      <c r="SNL185" s="31"/>
      <c r="SNM185" s="31"/>
      <c r="SNN185" s="31"/>
      <c r="SNO185" s="31"/>
      <c r="SNP185" s="31"/>
      <c r="SNQ185" s="31"/>
      <c r="SNR185" s="31"/>
      <c r="SNS185" s="31"/>
      <c r="SNT185" s="31"/>
      <c r="SNU185" s="31"/>
      <c r="SNV185" s="31"/>
      <c r="SNW185" s="31"/>
      <c r="SNX185" s="31"/>
      <c r="SNY185" s="31"/>
      <c r="SNZ185" s="31"/>
      <c r="SOA185" s="31"/>
      <c r="SOB185" s="31"/>
      <c r="SOC185" s="31"/>
      <c r="SOD185" s="31"/>
      <c r="SOE185" s="31"/>
      <c r="SOF185" s="31"/>
      <c r="SOG185" s="31"/>
      <c r="SOH185" s="31"/>
      <c r="SOI185" s="31"/>
      <c r="SOJ185" s="31"/>
      <c r="SOK185" s="31"/>
      <c r="SOL185" s="31"/>
      <c r="SOM185" s="31"/>
      <c r="SON185" s="31"/>
      <c r="SOO185" s="31"/>
      <c r="SOP185" s="31"/>
      <c r="SOQ185" s="31"/>
      <c r="SOR185" s="31"/>
      <c r="SOS185" s="31"/>
      <c r="SOT185" s="31"/>
      <c r="SOU185" s="31"/>
      <c r="SOV185" s="31"/>
      <c r="SOW185" s="31"/>
      <c r="SOX185" s="31"/>
      <c r="SOY185" s="31"/>
      <c r="SOZ185" s="31"/>
      <c r="SPA185" s="31"/>
      <c r="SPB185" s="31"/>
      <c r="SPC185" s="31"/>
      <c r="SPD185" s="31"/>
      <c r="SPE185" s="31"/>
      <c r="SPF185" s="31"/>
      <c r="SPG185" s="31"/>
      <c r="SPH185" s="31"/>
      <c r="SPI185" s="31"/>
      <c r="SPJ185" s="31"/>
      <c r="SPK185" s="31"/>
      <c r="SPL185" s="31"/>
      <c r="SPM185" s="31"/>
      <c r="SPN185" s="31"/>
      <c r="SPO185" s="31"/>
      <c r="SPP185" s="31"/>
      <c r="SPQ185" s="31"/>
      <c r="SPR185" s="31"/>
      <c r="SPS185" s="31"/>
      <c r="SPT185" s="31"/>
      <c r="SPU185" s="31"/>
      <c r="SPV185" s="31"/>
      <c r="SPW185" s="31"/>
      <c r="SPX185" s="31"/>
      <c r="SPY185" s="31"/>
      <c r="SPZ185" s="31"/>
      <c r="SQA185" s="31"/>
      <c r="SQB185" s="31"/>
      <c r="SQC185" s="31"/>
      <c r="SQD185" s="31"/>
      <c r="SQE185" s="31"/>
      <c r="SQF185" s="31"/>
      <c r="SQG185" s="31"/>
      <c r="SQH185" s="31"/>
      <c r="SQI185" s="31"/>
      <c r="SQJ185" s="31"/>
      <c r="SQK185" s="31"/>
      <c r="SQL185" s="31"/>
      <c r="SQM185" s="31"/>
      <c r="SQN185" s="31"/>
      <c r="SQO185" s="31"/>
      <c r="SQP185" s="31"/>
      <c r="SQQ185" s="31"/>
      <c r="SQR185" s="31"/>
      <c r="SQS185" s="31"/>
      <c r="SQT185" s="31"/>
      <c r="SQU185" s="31"/>
      <c r="SQV185" s="31"/>
      <c r="SQW185" s="31"/>
      <c r="SQX185" s="31"/>
      <c r="SQY185" s="31"/>
      <c r="SQZ185" s="31"/>
      <c r="SRA185" s="31"/>
      <c r="SRB185" s="31"/>
      <c r="SRC185" s="31"/>
      <c r="SRD185" s="31"/>
      <c r="SRE185" s="31"/>
      <c r="SRF185" s="31"/>
      <c r="SRG185" s="31"/>
      <c r="SRH185" s="31"/>
      <c r="SRI185" s="31"/>
      <c r="SRJ185" s="31"/>
      <c r="SRK185" s="31"/>
      <c r="SRL185" s="31"/>
      <c r="SRM185" s="31"/>
      <c r="SRN185" s="31"/>
      <c r="SRO185" s="31"/>
      <c r="SRP185" s="31"/>
      <c r="SRQ185" s="31"/>
      <c r="SRR185" s="31"/>
      <c r="SRS185" s="31"/>
      <c r="SRT185" s="31"/>
      <c r="SRU185" s="31"/>
      <c r="SRV185" s="31"/>
      <c r="SRW185" s="31"/>
      <c r="SRX185" s="31"/>
      <c r="SRY185" s="31"/>
      <c r="SRZ185" s="31"/>
      <c r="SSA185" s="31"/>
      <c r="SSB185" s="31"/>
      <c r="SSC185" s="31"/>
      <c r="SSD185" s="31"/>
      <c r="SSE185" s="31"/>
      <c r="SSF185" s="31"/>
      <c r="SSG185" s="31"/>
      <c r="SSH185" s="31"/>
      <c r="SSI185" s="31"/>
      <c r="SSJ185" s="31"/>
      <c r="SSK185" s="31"/>
      <c r="SSL185" s="31"/>
      <c r="SSM185" s="31"/>
      <c r="SSN185" s="31"/>
      <c r="SSO185" s="31"/>
      <c r="SSP185" s="31"/>
      <c r="SSQ185" s="31"/>
      <c r="SSR185" s="31"/>
      <c r="SSS185" s="31"/>
      <c r="SST185" s="31"/>
      <c r="SSU185" s="31"/>
      <c r="SSV185" s="31"/>
      <c r="SSW185" s="31"/>
      <c r="SSX185" s="31"/>
      <c r="SSY185" s="31"/>
      <c r="SSZ185" s="31"/>
      <c r="STA185" s="31"/>
      <c r="STB185" s="31"/>
      <c r="STC185" s="31"/>
      <c r="STD185" s="31"/>
      <c r="STE185" s="31"/>
      <c r="STF185" s="31"/>
      <c r="STG185" s="31"/>
      <c r="STH185" s="31"/>
      <c r="STI185" s="31"/>
      <c r="STJ185" s="31"/>
      <c r="STK185" s="31"/>
      <c r="STL185" s="31"/>
      <c r="STM185" s="31"/>
      <c r="STN185" s="31"/>
      <c r="STO185" s="31"/>
      <c r="STP185" s="31"/>
      <c r="STQ185" s="31"/>
      <c r="STR185" s="31"/>
      <c r="STS185" s="31"/>
      <c r="STT185" s="31"/>
      <c r="STU185" s="31"/>
      <c r="STV185" s="31"/>
      <c r="STW185" s="31"/>
      <c r="STX185" s="31"/>
      <c r="STY185" s="31"/>
      <c r="STZ185" s="31"/>
      <c r="SUA185" s="31"/>
      <c r="SUB185" s="31"/>
      <c r="SUC185" s="31"/>
      <c r="SUD185" s="31"/>
      <c r="SUE185" s="31"/>
      <c r="SUF185" s="31"/>
      <c r="SUG185" s="31"/>
      <c r="SUH185" s="31"/>
      <c r="SUI185" s="31"/>
      <c r="SUJ185" s="31"/>
      <c r="SUK185" s="31"/>
      <c r="SUL185" s="31"/>
      <c r="SUM185" s="31"/>
      <c r="SUN185" s="31"/>
      <c r="SUO185" s="31"/>
      <c r="SUP185" s="31"/>
      <c r="SUQ185" s="31"/>
      <c r="SUR185" s="31"/>
      <c r="SUS185" s="31"/>
      <c r="SUT185" s="31"/>
      <c r="SUU185" s="31"/>
      <c r="SUV185" s="31"/>
      <c r="SUW185" s="31"/>
      <c r="SUX185" s="31"/>
      <c r="SUY185" s="31"/>
      <c r="SUZ185" s="31"/>
      <c r="SVA185" s="31"/>
      <c r="SVB185" s="31"/>
      <c r="SVC185" s="31"/>
      <c r="SVD185" s="31"/>
      <c r="SVE185" s="31"/>
      <c r="SVF185" s="31"/>
      <c r="SVG185" s="31"/>
      <c r="SVH185" s="31"/>
      <c r="SVI185" s="31"/>
      <c r="SVJ185" s="31"/>
      <c r="SVK185" s="31"/>
      <c r="SVL185" s="31"/>
      <c r="SVM185" s="31"/>
      <c r="SVN185" s="31"/>
      <c r="SVO185" s="31"/>
      <c r="SVP185" s="31"/>
      <c r="SVQ185" s="31"/>
      <c r="SVR185" s="31"/>
      <c r="SVS185" s="31"/>
      <c r="SVT185" s="31"/>
      <c r="SVU185" s="31"/>
      <c r="SVV185" s="31"/>
      <c r="SVW185" s="31"/>
      <c r="SVX185" s="31"/>
      <c r="SVY185" s="31"/>
      <c r="SVZ185" s="31"/>
      <c r="SWA185" s="31"/>
      <c r="SWB185" s="31"/>
      <c r="SWC185" s="31"/>
      <c r="SWD185" s="31"/>
      <c r="SWE185" s="31"/>
      <c r="SWF185" s="31"/>
      <c r="SWG185" s="31"/>
      <c r="SWH185" s="31"/>
      <c r="SWI185" s="31"/>
      <c r="SWJ185" s="31"/>
      <c r="SWK185" s="31"/>
      <c r="SWL185" s="31"/>
      <c r="SWM185" s="31"/>
      <c r="SWN185" s="31"/>
      <c r="SWO185" s="31"/>
      <c r="SWP185" s="31"/>
      <c r="SWQ185" s="31"/>
      <c r="SWR185" s="31"/>
      <c r="SWS185" s="31"/>
      <c r="SWT185" s="31"/>
      <c r="SWU185" s="31"/>
      <c r="SWV185" s="31"/>
      <c r="SWW185" s="31"/>
      <c r="SWX185" s="31"/>
      <c r="SWY185" s="31"/>
      <c r="SWZ185" s="31"/>
      <c r="SXA185" s="31"/>
      <c r="SXB185" s="31"/>
      <c r="SXC185" s="31"/>
      <c r="SXD185" s="31"/>
      <c r="SXE185" s="31"/>
      <c r="SXF185" s="31"/>
      <c r="SXG185" s="31"/>
      <c r="SXH185" s="31"/>
      <c r="SXI185" s="31"/>
      <c r="SXJ185" s="31"/>
      <c r="SXK185" s="31"/>
      <c r="SXL185" s="31"/>
      <c r="SXM185" s="31"/>
      <c r="SXN185" s="31"/>
      <c r="SXO185" s="31"/>
      <c r="SXP185" s="31"/>
      <c r="SXQ185" s="31"/>
      <c r="SXR185" s="31"/>
      <c r="SXS185" s="31"/>
      <c r="SXT185" s="31"/>
      <c r="SXU185" s="31"/>
      <c r="SXV185" s="31"/>
      <c r="SXW185" s="31"/>
      <c r="SXX185" s="31"/>
      <c r="SXY185" s="31"/>
      <c r="SXZ185" s="31"/>
      <c r="SYA185" s="31"/>
      <c r="SYB185" s="31"/>
      <c r="SYC185" s="31"/>
      <c r="SYD185" s="31"/>
      <c r="SYE185" s="31"/>
      <c r="SYF185" s="31"/>
      <c r="SYG185" s="31"/>
      <c r="SYH185" s="31"/>
      <c r="SYI185" s="31"/>
      <c r="SYJ185" s="31"/>
      <c r="SYK185" s="31"/>
      <c r="SYL185" s="31"/>
      <c r="SYM185" s="31"/>
      <c r="SYN185" s="31"/>
      <c r="SYO185" s="31"/>
      <c r="SYP185" s="31"/>
      <c r="SYQ185" s="31"/>
      <c r="SYR185" s="31"/>
      <c r="SYS185" s="31"/>
      <c r="SYT185" s="31"/>
      <c r="SYU185" s="31"/>
      <c r="SYV185" s="31"/>
      <c r="SYW185" s="31"/>
      <c r="SYX185" s="31"/>
      <c r="SYY185" s="31"/>
      <c r="SYZ185" s="31"/>
      <c r="SZA185" s="31"/>
      <c r="SZB185" s="31"/>
      <c r="SZC185" s="31"/>
      <c r="SZD185" s="31"/>
      <c r="SZE185" s="31"/>
      <c r="SZF185" s="31"/>
      <c r="SZG185" s="31"/>
      <c r="SZH185" s="31"/>
      <c r="SZI185" s="31"/>
      <c r="SZJ185" s="31"/>
      <c r="SZK185" s="31"/>
      <c r="SZL185" s="31"/>
      <c r="SZM185" s="31"/>
      <c r="SZN185" s="31"/>
      <c r="SZO185" s="31"/>
      <c r="SZP185" s="31"/>
      <c r="SZQ185" s="31"/>
      <c r="SZR185" s="31"/>
      <c r="SZS185" s="31"/>
      <c r="SZT185" s="31"/>
      <c r="SZU185" s="31"/>
      <c r="SZV185" s="31"/>
      <c r="SZW185" s="31"/>
      <c r="SZX185" s="31"/>
      <c r="SZY185" s="31"/>
      <c r="SZZ185" s="31"/>
      <c r="TAA185" s="31"/>
      <c r="TAB185" s="31"/>
      <c r="TAC185" s="31"/>
      <c r="TAD185" s="31"/>
      <c r="TAE185" s="31"/>
      <c r="TAF185" s="31"/>
      <c r="TAG185" s="31"/>
      <c r="TAH185" s="31"/>
      <c r="TAI185" s="31"/>
      <c r="TAJ185" s="31"/>
      <c r="TAK185" s="31"/>
      <c r="TAL185" s="31"/>
      <c r="TAM185" s="31"/>
      <c r="TAN185" s="31"/>
      <c r="TAO185" s="31"/>
      <c r="TAP185" s="31"/>
      <c r="TAQ185" s="31"/>
      <c r="TAR185" s="31"/>
      <c r="TAS185" s="31"/>
      <c r="TAT185" s="31"/>
      <c r="TAU185" s="31"/>
      <c r="TAV185" s="31"/>
      <c r="TAW185" s="31"/>
      <c r="TAX185" s="31"/>
      <c r="TAY185" s="31"/>
      <c r="TAZ185" s="31"/>
      <c r="TBA185" s="31"/>
      <c r="TBB185" s="31"/>
      <c r="TBC185" s="31"/>
      <c r="TBD185" s="31"/>
      <c r="TBE185" s="31"/>
      <c r="TBF185" s="31"/>
      <c r="TBG185" s="31"/>
      <c r="TBH185" s="31"/>
      <c r="TBI185" s="31"/>
      <c r="TBJ185" s="31"/>
      <c r="TBK185" s="31"/>
      <c r="TBL185" s="31"/>
      <c r="TBM185" s="31"/>
      <c r="TBN185" s="31"/>
      <c r="TBO185" s="31"/>
      <c r="TBP185" s="31"/>
      <c r="TBQ185" s="31"/>
      <c r="TBR185" s="31"/>
      <c r="TBS185" s="31"/>
      <c r="TBT185" s="31"/>
      <c r="TBU185" s="31"/>
      <c r="TBV185" s="31"/>
      <c r="TBW185" s="31"/>
      <c r="TBX185" s="31"/>
      <c r="TBY185" s="31"/>
      <c r="TBZ185" s="31"/>
      <c r="TCA185" s="31"/>
      <c r="TCB185" s="31"/>
      <c r="TCC185" s="31"/>
      <c r="TCD185" s="31"/>
      <c r="TCE185" s="31"/>
      <c r="TCF185" s="31"/>
      <c r="TCG185" s="31"/>
      <c r="TCH185" s="31"/>
      <c r="TCI185" s="31"/>
      <c r="TCJ185" s="31"/>
      <c r="TCK185" s="31"/>
      <c r="TCL185" s="31"/>
      <c r="TCM185" s="31"/>
      <c r="TCN185" s="31"/>
      <c r="TCO185" s="31"/>
      <c r="TCP185" s="31"/>
      <c r="TCQ185" s="31"/>
      <c r="TCR185" s="31"/>
      <c r="TCS185" s="31"/>
      <c r="TCT185" s="31"/>
      <c r="TCU185" s="31"/>
      <c r="TCV185" s="31"/>
      <c r="TCW185" s="31"/>
      <c r="TCX185" s="31"/>
      <c r="TCY185" s="31"/>
      <c r="TCZ185" s="31"/>
      <c r="TDA185" s="31"/>
      <c r="TDB185" s="31"/>
      <c r="TDC185" s="31"/>
      <c r="TDD185" s="31"/>
      <c r="TDE185" s="31"/>
      <c r="TDF185" s="31"/>
      <c r="TDG185" s="31"/>
      <c r="TDH185" s="31"/>
      <c r="TDI185" s="31"/>
      <c r="TDJ185" s="31"/>
      <c r="TDK185" s="31"/>
      <c r="TDL185" s="31"/>
      <c r="TDM185" s="31"/>
      <c r="TDN185" s="31"/>
      <c r="TDO185" s="31"/>
      <c r="TDP185" s="31"/>
      <c r="TDQ185" s="31"/>
      <c r="TDR185" s="31"/>
      <c r="TDS185" s="31"/>
      <c r="TDT185" s="31"/>
      <c r="TDU185" s="31"/>
      <c r="TDV185" s="31"/>
      <c r="TDW185" s="31"/>
      <c r="TDX185" s="31"/>
      <c r="TDY185" s="31"/>
      <c r="TDZ185" s="31"/>
      <c r="TEA185" s="31"/>
      <c r="TEB185" s="31"/>
      <c r="TEC185" s="31"/>
      <c r="TED185" s="31"/>
      <c r="TEE185" s="31"/>
      <c r="TEF185" s="31"/>
      <c r="TEG185" s="31"/>
      <c r="TEH185" s="31"/>
      <c r="TEI185" s="31"/>
      <c r="TEJ185" s="31"/>
      <c r="TEK185" s="31"/>
      <c r="TEL185" s="31"/>
      <c r="TEM185" s="31"/>
      <c r="TEN185" s="31"/>
      <c r="TEO185" s="31"/>
      <c r="TEP185" s="31"/>
      <c r="TEQ185" s="31"/>
      <c r="TER185" s="31"/>
      <c r="TES185" s="31"/>
      <c r="TET185" s="31"/>
      <c r="TEU185" s="31"/>
      <c r="TEV185" s="31"/>
      <c r="TEW185" s="31"/>
      <c r="TEX185" s="31"/>
      <c r="TEY185" s="31"/>
      <c r="TEZ185" s="31"/>
      <c r="TFA185" s="31"/>
      <c r="TFB185" s="31"/>
      <c r="TFC185" s="31"/>
      <c r="TFD185" s="31"/>
      <c r="TFE185" s="31"/>
      <c r="TFF185" s="31"/>
      <c r="TFG185" s="31"/>
      <c r="TFH185" s="31"/>
      <c r="TFI185" s="31"/>
      <c r="TFJ185" s="31"/>
      <c r="TFK185" s="31"/>
      <c r="TFL185" s="31"/>
      <c r="TFM185" s="31"/>
      <c r="TFN185" s="31"/>
      <c r="TFO185" s="31"/>
      <c r="TFP185" s="31"/>
      <c r="TFQ185" s="31"/>
      <c r="TFR185" s="31"/>
      <c r="TFS185" s="31"/>
      <c r="TFT185" s="31"/>
      <c r="TFU185" s="31"/>
      <c r="TFV185" s="31"/>
      <c r="TFW185" s="31"/>
      <c r="TFX185" s="31"/>
      <c r="TFY185" s="31"/>
      <c r="TFZ185" s="31"/>
      <c r="TGA185" s="31"/>
      <c r="TGB185" s="31"/>
      <c r="TGC185" s="31"/>
      <c r="TGD185" s="31"/>
      <c r="TGE185" s="31"/>
      <c r="TGF185" s="31"/>
      <c r="TGG185" s="31"/>
      <c r="TGH185" s="31"/>
      <c r="TGI185" s="31"/>
      <c r="TGJ185" s="31"/>
      <c r="TGK185" s="31"/>
      <c r="TGL185" s="31"/>
      <c r="TGM185" s="31"/>
      <c r="TGN185" s="31"/>
      <c r="TGO185" s="31"/>
      <c r="TGP185" s="31"/>
      <c r="TGQ185" s="31"/>
      <c r="TGR185" s="31"/>
      <c r="TGS185" s="31"/>
      <c r="TGT185" s="31"/>
      <c r="TGU185" s="31"/>
      <c r="TGV185" s="31"/>
      <c r="TGW185" s="31"/>
      <c r="TGX185" s="31"/>
      <c r="TGY185" s="31"/>
      <c r="TGZ185" s="31"/>
      <c r="THA185" s="31"/>
      <c r="THB185" s="31"/>
      <c r="THC185" s="31"/>
      <c r="THD185" s="31"/>
      <c r="THE185" s="31"/>
      <c r="THF185" s="31"/>
      <c r="THG185" s="31"/>
      <c r="THH185" s="31"/>
      <c r="THI185" s="31"/>
      <c r="THJ185" s="31"/>
      <c r="THK185" s="31"/>
      <c r="THL185" s="31"/>
      <c r="THM185" s="31"/>
      <c r="THN185" s="31"/>
      <c r="THO185" s="31"/>
      <c r="THP185" s="31"/>
      <c r="THQ185" s="31"/>
      <c r="THR185" s="31"/>
      <c r="THS185" s="31"/>
      <c r="THT185" s="31"/>
      <c r="THU185" s="31"/>
      <c r="THV185" s="31"/>
      <c r="THW185" s="31"/>
      <c r="THX185" s="31"/>
      <c r="THY185" s="31"/>
      <c r="THZ185" s="31"/>
      <c r="TIA185" s="31"/>
      <c r="TIB185" s="31"/>
      <c r="TIC185" s="31"/>
      <c r="TID185" s="31"/>
      <c r="TIE185" s="31"/>
      <c r="TIF185" s="31"/>
      <c r="TIG185" s="31"/>
      <c r="TIH185" s="31"/>
      <c r="TII185" s="31"/>
      <c r="TIJ185" s="31"/>
      <c r="TIK185" s="31"/>
      <c r="TIL185" s="31"/>
      <c r="TIM185" s="31"/>
      <c r="TIN185" s="31"/>
      <c r="TIO185" s="31"/>
      <c r="TIP185" s="31"/>
      <c r="TIQ185" s="31"/>
      <c r="TIR185" s="31"/>
      <c r="TIS185" s="31"/>
      <c r="TIT185" s="31"/>
      <c r="TIU185" s="31"/>
      <c r="TIV185" s="31"/>
      <c r="TIW185" s="31"/>
      <c r="TIX185" s="31"/>
      <c r="TIY185" s="31"/>
      <c r="TIZ185" s="31"/>
      <c r="TJA185" s="31"/>
      <c r="TJB185" s="31"/>
      <c r="TJC185" s="31"/>
      <c r="TJD185" s="31"/>
      <c r="TJE185" s="31"/>
      <c r="TJF185" s="31"/>
      <c r="TJG185" s="31"/>
      <c r="TJH185" s="31"/>
      <c r="TJI185" s="31"/>
      <c r="TJJ185" s="31"/>
      <c r="TJK185" s="31"/>
      <c r="TJL185" s="31"/>
      <c r="TJM185" s="31"/>
      <c r="TJN185" s="31"/>
      <c r="TJO185" s="31"/>
      <c r="TJP185" s="31"/>
      <c r="TJQ185" s="31"/>
      <c r="TJR185" s="31"/>
      <c r="TJS185" s="31"/>
      <c r="TJT185" s="31"/>
      <c r="TJU185" s="31"/>
      <c r="TJV185" s="31"/>
      <c r="TJW185" s="31"/>
      <c r="TJX185" s="31"/>
      <c r="TJY185" s="31"/>
      <c r="TJZ185" s="31"/>
      <c r="TKA185" s="31"/>
      <c r="TKB185" s="31"/>
      <c r="TKC185" s="31"/>
      <c r="TKD185" s="31"/>
      <c r="TKE185" s="31"/>
      <c r="TKF185" s="31"/>
      <c r="TKG185" s="31"/>
      <c r="TKH185" s="31"/>
      <c r="TKI185" s="31"/>
      <c r="TKJ185" s="31"/>
      <c r="TKK185" s="31"/>
      <c r="TKL185" s="31"/>
      <c r="TKM185" s="31"/>
      <c r="TKN185" s="31"/>
      <c r="TKO185" s="31"/>
      <c r="TKP185" s="31"/>
      <c r="TKQ185" s="31"/>
      <c r="TKR185" s="31"/>
      <c r="TKS185" s="31"/>
      <c r="TKT185" s="31"/>
      <c r="TKU185" s="31"/>
      <c r="TKV185" s="31"/>
      <c r="TKW185" s="31"/>
      <c r="TKX185" s="31"/>
      <c r="TKY185" s="31"/>
      <c r="TKZ185" s="31"/>
      <c r="TLA185" s="31"/>
      <c r="TLB185" s="31"/>
      <c r="TLC185" s="31"/>
      <c r="TLD185" s="31"/>
      <c r="TLE185" s="31"/>
      <c r="TLF185" s="31"/>
      <c r="TLG185" s="31"/>
      <c r="TLH185" s="31"/>
      <c r="TLI185" s="31"/>
      <c r="TLJ185" s="31"/>
      <c r="TLK185" s="31"/>
      <c r="TLL185" s="31"/>
      <c r="TLM185" s="31"/>
      <c r="TLN185" s="31"/>
      <c r="TLO185" s="31"/>
      <c r="TLP185" s="31"/>
      <c r="TLQ185" s="31"/>
      <c r="TLR185" s="31"/>
      <c r="TLS185" s="31"/>
      <c r="TLT185" s="31"/>
      <c r="TLU185" s="31"/>
      <c r="TLV185" s="31"/>
      <c r="TLW185" s="31"/>
      <c r="TLX185" s="31"/>
      <c r="TLY185" s="31"/>
      <c r="TLZ185" s="31"/>
      <c r="TMA185" s="31"/>
      <c r="TMB185" s="31"/>
      <c r="TMC185" s="31"/>
      <c r="TMD185" s="31"/>
      <c r="TME185" s="31"/>
      <c r="TMF185" s="31"/>
      <c r="TMG185" s="31"/>
      <c r="TMH185" s="31"/>
      <c r="TMI185" s="31"/>
      <c r="TMJ185" s="31"/>
      <c r="TMK185" s="31"/>
      <c r="TML185" s="31"/>
      <c r="TMM185" s="31"/>
      <c r="TMN185" s="31"/>
      <c r="TMO185" s="31"/>
      <c r="TMP185" s="31"/>
      <c r="TMQ185" s="31"/>
      <c r="TMR185" s="31"/>
      <c r="TMS185" s="31"/>
      <c r="TMT185" s="31"/>
      <c r="TMU185" s="31"/>
      <c r="TMV185" s="31"/>
      <c r="TMW185" s="31"/>
      <c r="TMX185" s="31"/>
      <c r="TMY185" s="31"/>
      <c r="TMZ185" s="31"/>
      <c r="TNA185" s="31"/>
      <c r="TNB185" s="31"/>
      <c r="TNC185" s="31"/>
      <c r="TND185" s="31"/>
      <c r="TNE185" s="31"/>
      <c r="TNF185" s="31"/>
      <c r="TNG185" s="31"/>
      <c r="TNH185" s="31"/>
      <c r="TNI185" s="31"/>
      <c r="TNJ185" s="31"/>
      <c r="TNK185" s="31"/>
      <c r="TNL185" s="31"/>
      <c r="TNM185" s="31"/>
      <c r="TNN185" s="31"/>
      <c r="TNO185" s="31"/>
      <c r="TNP185" s="31"/>
      <c r="TNQ185" s="31"/>
      <c r="TNR185" s="31"/>
      <c r="TNS185" s="31"/>
      <c r="TNT185" s="31"/>
      <c r="TNU185" s="31"/>
      <c r="TNV185" s="31"/>
      <c r="TNW185" s="31"/>
      <c r="TNX185" s="31"/>
      <c r="TNY185" s="31"/>
      <c r="TNZ185" s="31"/>
      <c r="TOA185" s="31"/>
      <c r="TOB185" s="31"/>
      <c r="TOC185" s="31"/>
      <c r="TOD185" s="31"/>
      <c r="TOE185" s="31"/>
      <c r="TOF185" s="31"/>
      <c r="TOG185" s="31"/>
      <c r="TOH185" s="31"/>
      <c r="TOI185" s="31"/>
      <c r="TOJ185" s="31"/>
      <c r="TOK185" s="31"/>
      <c r="TOL185" s="31"/>
      <c r="TOM185" s="31"/>
      <c r="TON185" s="31"/>
      <c r="TOO185" s="31"/>
      <c r="TOP185" s="31"/>
      <c r="TOQ185" s="31"/>
      <c r="TOR185" s="31"/>
      <c r="TOS185" s="31"/>
      <c r="TOT185" s="31"/>
      <c r="TOU185" s="31"/>
      <c r="TOV185" s="31"/>
      <c r="TOW185" s="31"/>
      <c r="TOX185" s="31"/>
      <c r="TOY185" s="31"/>
      <c r="TOZ185" s="31"/>
      <c r="TPA185" s="31"/>
      <c r="TPB185" s="31"/>
      <c r="TPC185" s="31"/>
      <c r="TPD185" s="31"/>
      <c r="TPE185" s="31"/>
      <c r="TPF185" s="31"/>
      <c r="TPG185" s="31"/>
      <c r="TPH185" s="31"/>
      <c r="TPI185" s="31"/>
      <c r="TPJ185" s="31"/>
      <c r="TPK185" s="31"/>
      <c r="TPL185" s="31"/>
      <c r="TPM185" s="31"/>
      <c r="TPN185" s="31"/>
      <c r="TPO185" s="31"/>
      <c r="TPP185" s="31"/>
      <c r="TPQ185" s="31"/>
      <c r="TPR185" s="31"/>
      <c r="TPS185" s="31"/>
      <c r="TPT185" s="31"/>
      <c r="TPU185" s="31"/>
      <c r="TPV185" s="31"/>
      <c r="TPW185" s="31"/>
      <c r="TPX185" s="31"/>
      <c r="TPY185" s="31"/>
      <c r="TPZ185" s="31"/>
      <c r="TQA185" s="31"/>
      <c r="TQB185" s="31"/>
      <c r="TQC185" s="31"/>
      <c r="TQD185" s="31"/>
      <c r="TQE185" s="31"/>
      <c r="TQF185" s="31"/>
      <c r="TQG185" s="31"/>
      <c r="TQH185" s="31"/>
      <c r="TQI185" s="31"/>
      <c r="TQJ185" s="31"/>
      <c r="TQK185" s="31"/>
      <c r="TQL185" s="31"/>
      <c r="TQM185" s="31"/>
      <c r="TQN185" s="31"/>
      <c r="TQO185" s="31"/>
      <c r="TQP185" s="31"/>
      <c r="TQQ185" s="31"/>
      <c r="TQR185" s="31"/>
      <c r="TQS185" s="31"/>
      <c r="TQT185" s="31"/>
      <c r="TQU185" s="31"/>
      <c r="TQV185" s="31"/>
      <c r="TQW185" s="31"/>
      <c r="TQX185" s="31"/>
      <c r="TQY185" s="31"/>
      <c r="TQZ185" s="31"/>
      <c r="TRA185" s="31"/>
      <c r="TRB185" s="31"/>
      <c r="TRC185" s="31"/>
      <c r="TRD185" s="31"/>
      <c r="TRE185" s="31"/>
      <c r="TRF185" s="31"/>
      <c r="TRG185" s="31"/>
      <c r="TRH185" s="31"/>
      <c r="TRI185" s="31"/>
      <c r="TRJ185" s="31"/>
      <c r="TRK185" s="31"/>
      <c r="TRL185" s="31"/>
      <c r="TRM185" s="31"/>
      <c r="TRN185" s="31"/>
      <c r="TRO185" s="31"/>
      <c r="TRP185" s="31"/>
      <c r="TRQ185" s="31"/>
      <c r="TRR185" s="31"/>
      <c r="TRS185" s="31"/>
      <c r="TRT185" s="31"/>
      <c r="TRU185" s="31"/>
      <c r="TRV185" s="31"/>
      <c r="TRW185" s="31"/>
      <c r="TRX185" s="31"/>
      <c r="TRY185" s="31"/>
      <c r="TRZ185" s="31"/>
      <c r="TSA185" s="31"/>
      <c r="TSB185" s="31"/>
      <c r="TSC185" s="31"/>
      <c r="TSD185" s="31"/>
      <c r="TSE185" s="31"/>
      <c r="TSF185" s="31"/>
      <c r="TSG185" s="31"/>
      <c r="TSH185" s="31"/>
      <c r="TSI185" s="31"/>
      <c r="TSJ185" s="31"/>
      <c r="TSK185" s="31"/>
      <c r="TSL185" s="31"/>
      <c r="TSM185" s="31"/>
      <c r="TSN185" s="31"/>
      <c r="TSO185" s="31"/>
      <c r="TSP185" s="31"/>
      <c r="TSQ185" s="31"/>
      <c r="TSR185" s="31"/>
      <c r="TSS185" s="31"/>
      <c r="TST185" s="31"/>
      <c r="TSU185" s="31"/>
      <c r="TSV185" s="31"/>
      <c r="TSW185" s="31"/>
      <c r="TSX185" s="31"/>
      <c r="TSY185" s="31"/>
      <c r="TSZ185" s="31"/>
      <c r="TTA185" s="31"/>
      <c r="TTB185" s="31"/>
      <c r="TTC185" s="31"/>
      <c r="TTD185" s="31"/>
      <c r="TTE185" s="31"/>
      <c r="TTF185" s="31"/>
      <c r="TTG185" s="31"/>
      <c r="TTH185" s="31"/>
      <c r="TTI185" s="31"/>
      <c r="TTJ185" s="31"/>
      <c r="TTK185" s="31"/>
      <c r="TTL185" s="31"/>
      <c r="TTM185" s="31"/>
      <c r="TTN185" s="31"/>
      <c r="TTO185" s="31"/>
      <c r="TTP185" s="31"/>
      <c r="TTQ185" s="31"/>
      <c r="TTR185" s="31"/>
      <c r="TTS185" s="31"/>
      <c r="TTT185" s="31"/>
      <c r="TTU185" s="31"/>
      <c r="TTV185" s="31"/>
      <c r="TTW185" s="31"/>
      <c r="TTX185" s="31"/>
      <c r="TTY185" s="31"/>
      <c r="TTZ185" s="31"/>
      <c r="TUA185" s="31"/>
      <c r="TUB185" s="31"/>
      <c r="TUC185" s="31"/>
      <c r="TUD185" s="31"/>
      <c r="TUE185" s="31"/>
      <c r="TUF185" s="31"/>
      <c r="TUG185" s="31"/>
      <c r="TUH185" s="31"/>
      <c r="TUI185" s="31"/>
      <c r="TUJ185" s="31"/>
      <c r="TUK185" s="31"/>
      <c r="TUL185" s="31"/>
      <c r="TUM185" s="31"/>
      <c r="TUN185" s="31"/>
      <c r="TUO185" s="31"/>
      <c r="TUP185" s="31"/>
      <c r="TUQ185" s="31"/>
      <c r="TUR185" s="31"/>
      <c r="TUS185" s="31"/>
      <c r="TUT185" s="31"/>
      <c r="TUU185" s="31"/>
      <c r="TUV185" s="31"/>
      <c r="TUW185" s="31"/>
      <c r="TUX185" s="31"/>
      <c r="TUY185" s="31"/>
      <c r="TUZ185" s="31"/>
      <c r="TVA185" s="31"/>
      <c r="TVB185" s="31"/>
      <c r="TVC185" s="31"/>
      <c r="TVD185" s="31"/>
      <c r="TVE185" s="31"/>
      <c r="TVF185" s="31"/>
      <c r="TVG185" s="31"/>
      <c r="TVH185" s="31"/>
      <c r="TVI185" s="31"/>
      <c r="TVJ185" s="31"/>
      <c r="TVK185" s="31"/>
      <c r="TVL185" s="31"/>
      <c r="TVM185" s="31"/>
      <c r="TVN185" s="31"/>
      <c r="TVO185" s="31"/>
      <c r="TVP185" s="31"/>
      <c r="TVQ185" s="31"/>
      <c r="TVR185" s="31"/>
      <c r="TVS185" s="31"/>
      <c r="TVT185" s="31"/>
      <c r="TVU185" s="31"/>
      <c r="TVV185" s="31"/>
      <c r="TVW185" s="31"/>
      <c r="TVX185" s="31"/>
      <c r="TVY185" s="31"/>
      <c r="TVZ185" s="31"/>
      <c r="TWA185" s="31"/>
      <c r="TWB185" s="31"/>
      <c r="TWC185" s="31"/>
      <c r="TWD185" s="31"/>
      <c r="TWE185" s="31"/>
      <c r="TWF185" s="31"/>
      <c r="TWG185" s="31"/>
      <c r="TWH185" s="31"/>
      <c r="TWI185" s="31"/>
      <c r="TWJ185" s="31"/>
      <c r="TWK185" s="31"/>
      <c r="TWL185" s="31"/>
      <c r="TWM185" s="31"/>
      <c r="TWN185" s="31"/>
      <c r="TWO185" s="31"/>
      <c r="TWP185" s="31"/>
      <c r="TWQ185" s="31"/>
      <c r="TWR185" s="31"/>
      <c r="TWS185" s="31"/>
      <c r="TWT185" s="31"/>
      <c r="TWU185" s="31"/>
      <c r="TWV185" s="31"/>
      <c r="TWW185" s="31"/>
      <c r="TWX185" s="31"/>
      <c r="TWY185" s="31"/>
      <c r="TWZ185" s="31"/>
      <c r="TXA185" s="31"/>
      <c r="TXB185" s="31"/>
      <c r="TXC185" s="31"/>
      <c r="TXD185" s="31"/>
      <c r="TXE185" s="31"/>
      <c r="TXF185" s="31"/>
      <c r="TXG185" s="31"/>
      <c r="TXH185" s="31"/>
      <c r="TXI185" s="31"/>
      <c r="TXJ185" s="31"/>
      <c r="TXK185" s="31"/>
      <c r="TXL185" s="31"/>
      <c r="TXM185" s="31"/>
      <c r="TXN185" s="31"/>
      <c r="TXO185" s="31"/>
      <c r="TXP185" s="31"/>
      <c r="TXQ185" s="31"/>
      <c r="TXR185" s="31"/>
      <c r="TXS185" s="31"/>
      <c r="TXT185" s="31"/>
      <c r="TXU185" s="31"/>
      <c r="TXV185" s="31"/>
      <c r="TXW185" s="31"/>
      <c r="TXX185" s="31"/>
      <c r="TXY185" s="31"/>
      <c r="TXZ185" s="31"/>
      <c r="TYA185" s="31"/>
      <c r="TYB185" s="31"/>
      <c r="TYC185" s="31"/>
      <c r="TYD185" s="31"/>
      <c r="TYE185" s="31"/>
      <c r="TYF185" s="31"/>
      <c r="TYG185" s="31"/>
      <c r="TYH185" s="31"/>
      <c r="TYI185" s="31"/>
      <c r="TYJ185" s="31"/>
      <c r="TYK185" s="31"/>
      <c r="TYL185" s="31"/>
      <c r="TYM185" s="31"/>
      <c r="TYN185" s="31"/>
      <c r="TYO185" s="31"/>
      <c r="TYP185" s="31"/>
      <c r="TYQ185" s="31"/>
      <c r="TYR185" s="31"/>
      <c r="TYS185" s="31"/>
      <c r="TYT185" s="31"/>
      <c r="TYU185" s="31"/>
      <c r="TYV185" s="31"/>
      <c r="TYW185" s="31"/>
      <c r="TYX185" s="31"/>
      <c r="TYY185" s="31"/>
      <c r="TYZ185" s="31"/>
      <c r="TZA185" s="31"/>
      <c r="TZB185" s="31"/>
      <c r="TZC185" s="31"/>
      <c r="TZD185" s="31"/>
      <c r="TZE185" s="31"/>
      <c r="TZF185" s="31"/>
      <c r="TZG185" s="31"/>
      <c r="TZH185" s="31"/>
      <c r="TZI185" s="31"/>
      <c r="TZJ185" s="31"/>
      <c r="TZK185" s="31"/>
      <c r="TZL185" s="31"/>
      <c r="TZM185" s="31"/>
      <c r="TZN185" s="31"/>
      <c r="TZO185" s="31"/>
      <c r="TZP185" s="31"/>
      <c r="TZQ185" s="31"/>
      <c r="TZR185" s="31"/>
      <c r="TZS185" s="31"/>
      <c r="TZT185" s="31"/>
      <c r="TZU185" s="31"/>
      <c r="TZV185" s="31"/>
      <c r="TZW185" s="31"/>
      <c r="TZX185" s="31"/>
      <c r="TZY185" s="31"/>
      <c r="TZZ185" s="31"/>
      <c r="UAA185" s="31"/>
      <c r="UAB185" s="31"/>
      <c r="UAC185" s="31"/>
      <c r="UAD185" s="31"/>
      <c r="UAE185" s="31"/>
      <c r="UAF185" s="31"/>
      <c r="UAG185" s="31"/>
      <c r="UAH185" s="31"/>
      <c r="UAI185" s="31"/>
      <c r="UAJ185" s="31"/>
      <c r="UAK185" s="31"/>
      <c r="UAL185" s="31"/>
      <c r="UAM185" s="31"/>
      <c r="UAN185" s="31"/>
      <c r="UAO185" s="31"/>
      <c r="UAP185" s="31"/>
      <c r="UAQ185" s="31"/>
      <c r="UAR185" s="31"/>
      <c r="UAS185" s="31"/>
      <c r="UAT185" s="31"/>
      <c r="UAU185" s="31"/>
      <c r="UAV185" s="31"/>
      <c r="UAW185" s="31"/>
      <c r="UAX185" s="31"/>
      <c r="UAY185" s="31"/>
      <c r="UAZ185" s="31"/>
      <c r="UBA185" s="31"/>
      <c r="UBB185" s="31"/>
      <c r="UBC185" s="31"/>
      <c r="UBD185" s="31"/>
      <c r="UBE185" s="31"/>
      <c r="UBF185" s="31"/>
      <c r="UBG185" s="31"/>
      <c r="UBH185" s="31"/>
      <c r="UBI185" s="31"/>
      <c r="UBJ185" s="31"/>
      <c r="UBK185" s="31"/>
      <c r="UBL185" s="31"/>
      <c r="UBM185" s="31"/>
      <c r="UBN185" s="31"/>
      <c r="UBO185" s="31"/>
      <c r="UBP185" s="31"/>
      <c r="UBQ185" s="31"/>
      <c r="UBR185" s="31"/>
      <c r="UBS185" s="31"/>
      <c r="UBT185" s="31"/>
      <c r="UBU185" s="31"/>
      <c r="UBV185" s="31"/>
      <c r="UBW185" s="31"/>
      <c r="UBX185" s="31"/>
      <c r="UBY185" s="31"/>
      <c r="UBZ185" s="31"/>
      <c r="UCA185" s="31"/>
      <c r="UCB185" s="31"/>
      <c r="UCC185" s="31"/>
      <c r="UCD185" s="31"/>
      <c r="UCE185" s="31"/>
      <c r="UCF185" s="31"/>
      <c r="UCG185" s="31"/>
      <c r="UCH185" s="31"/>
      <c r="UCI185" s="31"/>
      <c r="UCJ185" s="31"/>
      <c r="UCK185" s="31"/>
      <c r="UCL185" s="31"/>
      <c r="UCM185" s="31"/>
      <c r="UCN185" s="31"/>
      <c r="UCO185" s="31"/>
      <c r="UCP185" s="31"/>
      <c r="UCQ185" s="31"/>
      <c r="UCR185" s="31"/>
      <c r="UCS185" s="31"/>
      <c r="UCT185" s="31"/>
      <c r="UCU185" s="31"/>
      <c r="UCV185" s="31"/>
      <c r="UCW185" s="31"/>
      <c r="UCX185" s="31"/>
      <c r="UCY185" s="31"/>
      <c r="UCZ185" s="31"/>
      <c r="UDA185" s="31"/>
      <c r="UDB185" s="31"/>
      <c r="UDC185" s="31"/>
      <c r="UDD185" s="31"/>
      <c r="UDE185" s="31"/>
      <c r="UDF185" s="31"/>
      <c r="UDG185" s="31"/>
      <c r="UDH185" s="31"/>
      <c r="UDI185" s="31"/>
      <c r="UDJ185" s="31"/>
      <c r="UDK185" s="31"/>
      <c r="UDL185" s="31"/>
      <c r="UDM185" s="31"/>
      <c r="UDN185" s="31"/>
      <c r="UDO185" s="31"/>
      <c r="UDP185" s="31"/>
      <c r="UDQ185" s="31"/>
      <c r="UDR185" s="31"/>
      <c r="UDS185" s="31"/>
      <c r="UDT185" s="31"/>
      <c r="UDU185" s="31"/>
      <c r="UDV185" s="31"/>
      <c r="UDW185" s="31"/>
      <c r="UDX185" s="31"/>
      <c r="UDY185" s="31"/>
      <c r="UDZ185" s="31"/>
      <c r="UEA185" s="31"/>
      <c r="UEB185" s="31"/>
      <c r="UEC185" s="31"/>
      <c r="UED185" s="31"/>
      <c r="UEE185" s="31"/>
      <c r="UEF185" s="31"/>
      <c r="UEG185" s="31"/>
      <c r="UEH185" s="31"/>
      <c r="UEI185" s="31"/>
      <c r="UEJ185" s="31"/>
      <c r="UEK185" s="31"/>
      <c r="UEL185" s="31"/>
      <c r="UEM185" s="31"/>
      <c r="UEN185" s="31"/>
      <c r="UEO185" s="31"/>
      <c r="UEP185" s="31"/>
      <c r="UEQ185" s="31"/>
      <c r="UER185" s="31"/>
      <c r="UES185" s="31"/>
      <c r="UET185" s="31"/>
      <c r="UEU185" s="31"/>
      <c r="UEV185" s="31"/>
      <c r="UEW185" s="31"/>
      <c r="UEX185" s="31"/>
      <c r="UEY185" s="31"/>
      <c r="UEZ185" s="31"/>
      <c r="UFA185" s="31"/>
      <c r="UFB185" s="31"/>
      <c r="UFC185" s="31"/>
      <c r="UFD185" s="31"/>
      <c r="UFE185" s="31"/>
      <c r="UFF185" s="31"/>
      <c r="UFG185" s="31"/>
      <c r="UFH185" s="31"/>
      <c r="UFI185" s="31"/>
      <c r="UFJ185" s="31"/>
      <c r="UFK185" s="31"/>
      <c r="UFL185" s="31"/>
      <c r="UFM185" s="31"/>
      <c r="UFN185" s="31"/>
      <c r="UFO185" s="31"/>
      <c r="UFP185" s="31"/>
      <c r="UFQ185" s="31"/>
      <c r="UFR185" s="31"/>
      <c r="UFS185" s="31"/>
      <c r="UFT185" s="31"/>
      <c r="UFU185" s="31"/>
      <c r="UFV185" s="31"/>
      <c r="UFW185" s="31"/>
      <c r="UFX185" s="31"/>
      <c r="UFY185" s="31"/>
      <c r="UFZ185" s="31"/>
      <c r="UGA185" s="31"/>
      <c r="UGB185" s="31"/>
      <c r="UGC185" s="31"/>
      <c r="UGD185" s="31"/>
      <c r="UGE185" s="31"/>
      <c r="UGF185" s="31"/>
      <c r="UGG185" s="31"/>
      <c r="UGH185" s="31"/>
      <c r="UGI185" s="31"/>
      <c r="UGJ185" s="31"/>
      <c r="UGK185" s="31"/>
      <c r="UGL185" s="31"/>
      <c r="UGM185" s="31"/>
      <c r="UGN185" s="31"/>
      <c r="UGO185" s="31"/>
      <c r="UGP185" s="31"/>
      <c r="UGQ185" s="31"/>
      <c r="UGR185" s="31"/>
      <c r="UGS185" s="31"/>
      <c r="UGT185" s="31"/>
      <c r="UGU185" s="31"/>
      <c r="UGV185" s="31"/>
      <c r="UGW185" s="31"/>
      <c r="UGX185" s="31"/>
      <c r="UGY185" s="31"/>
      <c r="UGZ185" s="31"/>
      <c r="UHA185" s="31"/>
      <c r="UHB185" s="31"/>
      <c r="UHC185" s="31"/>
      <c r="UHD185" s="31"/>
      <c r="UHE185" s="31"/>
      <c r="UHF185" s="31"/>
      <c r="UHG185" s="31"/>
      <c r="UHH185" s="31"/>
      <c r="UHI185" s="31"/>
      <c r="UHJ185" s="31"/>
      <c r="UHK185" s="31"/>
      <c r="UHL185" s="31"/>
      <c r="UHM185" s="31"/>
      <c r="UHN185" s="31"/>
      <c r="UHO185" s="31"/>
      <c r="UHP185" s="31"/>
      <c r="UHQ185" s="31"/>
      <c r="UHR185" s="31"/>
      <c r="UHS185" s="31"/>
      <c r="UHT185" s="31"/>
      <c r="UHU185" s="31"/>
      <c r="UHV185" s="31"/>
      <c r="UHW185" s="31"/>
      <c r="UHX185" s="31"/>
      <c r="UHY185" s="31"/>
      <c r="UHZ185" s="31"/>
      <c r="UIA185" s="31"/>
      <c r="UIB185" s="31"/>
      <c r="UIC185" s="31"/>
      <c r="UID185" s="31"/>
      <c r="UIE185" s="31"/>
      <c r="UIF185" s="31"/>
      <c r="UIG185" s="31"/>
      <c r="UIH185" s="31"/>
      <c r="UII185" s="31"/>
      <c r="UIJ185" s="31"/>
      <c r="UIK185" s="31"/>
      <c r="UIL185" s="31"/>
      <c r="UIM185" s="31"/>
      <c r="UIN185" s="31"/>
      <c r="UIO185" s="31"/>
      <c r="UIP185" s="31"/>
      <c r="UIQ185" s="31"/>
      <c r="UIR185" s="31"/>
      <c r="UIS185" s="31"/>
      <c r="UIT185" s="31"/>
      <c r="UIU185" s="31"/>
      <c r="UIV185" s="31"/>
      <c r="UIW185" s="31"/>
      <c r="UIX185" s="31"/>
      <c r="UIY185" s="31"/>
      <c r="UIZ185" s="31"/>
      <c r="UJA185" s="31"/>
      <c r="UJB185" s="31"/>
      <c r="UJC185" s="31"/>
      <c r="UJD185" s="31"/>
      <c r="UJE185" s="31"/>
      <c r="UJF185" s="31"/>
      <c r="UJG185" s="31"/>
      <c r="UJH185" s="31"/>
      <c r="UJI185" s="31"/>
      <c r="UJJ185" s="31"/>
      <c r="UJK185" s="31"/>
      <c r="UJL185" s="31"/>
      <c r="UJM185" s="31"/>
      <c r="UJN185" s="31"/>
      <c r="UJO185" s="31"/>
      <c r="UJP185" s="31"/>
      <c r="UJQ185" s="31"/>
      <c r="UJR185" s="31"/>
      <c r="UJS185" s="31"/>
      <c r="UJT185" s="31"/>
      <c r="UJU185" s="31"/>
      <c r="UJV185" s="31"/>
      <c r="UJW185" s="31"/>
      <c r="UJX185" s="31"/>
      <c r="UJY185" s="31"/>
      <c r="UJZ185" s="31"/>
      <c r="UKA185" s="31"/>
      <c r="UKB185" s="31"/>
      <c r="UKC185" s="31"/>
      <c r="UKD185" s="31"/>
      <c r="UKE185" s="31"/>
      <c r="UKF185" s="31"/>
      <c r="UKG185" s="31"/>
      <c r="UKH185" s="31"/>
      <c r="UKI185" s="31"/>
      <c r="UKJ185" s="31"/>
      <c r="UKK185" s="31"/>
      <c r="UKL185" s="31"/>
      <c r="UKM185" s="31"/>
      <c r="UKN185" s="31"/>
      <c r="UKO185" s="31"/>
      <c r="UKP185" s="31"/>
      <c r="UKQ185" s="31"/>
      <c r="UKR185" s="31"/>
      <c r="UKS185" s="31"/>
      <c r="UKT185" s="31"/>
      <c r="UKU185" s="31"/>
      <c r="UKV185" s="31"/>
      <c r="UKW185" s="31"/>
      <c r="UKX185" s="31"/>
      <c r="UKY185" s="31"/>
      <c r="UKZ185" s="31"/>
      <c r="ULA185" s="31"/>
      <c r="ULB185" s="31"/>
      <c r="ULC185" s="31"/>
      <c r="ULD185" s="31"/>
      <c r="ULE185" s="31"/>
      <c r="ULF185" s="31"/>
      <c r="ULG185" s="31"/>
      <c r="ULH185" s="31"/>
      <c r="ULI185" s="31"/>
      <c r="ULJ185" s="31"/>
      <c r="ULK185" s="31"/>
      <c r="ULL185" s="31"/>
      <c r="ULM185" s="31"/>
      <c r="ULN185" s="31"/>
      <c r="ULO185" s="31"/>
      <c r="ULP185" s="31"/>
      <c r="ULQ185" s="31"/>
      <c r="ULR185" s="31"/>
      <c r="ULS185" s="31"/>
      <c r="ULT185" s="31"/>
      <c r="ULU185" s="31"/>
      <c r="ULV185" s="31"/>
      <c r="ULW185" s="31"/>
      <c r="ULX185" s="31"/>
      <c r="ULY185" s="31"/>
      <c r="ULZ185" s="31"/>
      <c r="UMA185" s="31"/>
      <c r="UMB185" s="31"/>
      <c r="UMC185" s="31"/>
      <c r="UMD185" s="31"/>
      <c r="UME185" s="31"/>
      <c r="UMF185" s="31"/>
      <c r="UMG185" s="31"/>
      <c r="UMH185" s="31"/>
      <c r="UMI185" s="31"/>
      <c r="UMJ185" s="31"/>
      <c r="UMK185" s="31"/>
      <c r="UML185" s="31"/>
      <c r="UMM185" s="31"/>
      <c r="UMN185" s="31"/>
      <c r="UMO185" s="31"/>
      <c r="UMP185" s="31"/>
      <c r="UMQ185" s="31"/>
      <c r="UMR185" s="31"/>
      <c r="UMS185" s="31"/>
      <c r="UMT185" s="31"/>
      <c r="UMU185" s="31"/>
      <c r="UMV185" s="31"/>
      <c r="UMW185" s="31"/>
      <c r="UMX185" s="31"/>
      <c r="UMY185" s="31"/>
      <c r="UMZ185" s="31"/>
      <c r="UNA185" s="31"/>
      <c r="UNB185" s="31"/>
      <c r="UNC185" s="31"/>
      <c r="UND185" s="31"/>
      <c r="UNE185" s="31"/>
      <c r="UNF185" s="31"/>
      <c r="UNG185" s="31"/>
      <c r="UNH185" s="31"/>
      <c r="UNI185" s="31"/>
      <c r="UNJ185" s="31"/>
      <c r="UNK185" s="31"/>
      <c r="UNL185" s="31"/>
      <c r="UNM185" s="31"/>
      <c r="UNN185" s="31"/>
      <c r="UNO185" s="31"/>
      <c r="UNP185" s="31"/>
      <c r="UNQ185" s="31"/>
      <c r="UNR185" s="31"/>
      <c r="UNS185" s="31"/>
      <c r="UNT185" s="31"/>
      <c r="UNU185" s="31"/>
      <c r="UNV185" s="31"/>
      <c r="UNW185" s="31"/>
      <c r="UNX185" s="31"/>
      <c r="UNY185" s="31"/>
      <c r="UNZ185" s="31"/>
      <c r="UOA185" s="31"/>
      <c r="UOB185" s="31"/>
      <c r="UOC185" s="31"/>
      <c r="UOD185" s="31"/>
      <c r="UOE185" s="31"/>
      <c r="UOF185" s="31"/>
      <c r="UOG185" s="31"/>
      <c r="UOH185" s="31"/>
      <c r="UOI185" s="31"/>
      <c r="UOJ185" s="31"/>
      <c r="UOK185" s="31"/>
      <c r="UOL185" s="31"/>
      <c r="UOM185" s="31"/>
      <c r="UON185" s="31"/>
      <c r="UOO185" s="31"/>
      <c r="UOP185" s="31"/>
      <c r="UOQ185" s="31"/>
      <c r="UOR185" s="31"/>
      <c r="UOS185" s="31"/>
      <c r="UOT185" s="31"/>
      <c r="UOU185" s="31"/>
      <c r="UOV185" s="31"/>
      <c r="UOW185" s="31"/>
      <c r="UOX185" s="31"/>
      <c r="UOY185" s="31"/>
      <c r="UOZ185" s="31"/>
      <c r="UPA185" s="31"/>
      <c r="UPB185" s="31"/>
      <c r="UPC185" s="31"/>
      <c r="UPD185" s="31"/>
      <c r="UPE185" s="31"/>
      <c r="UPF185" s="31"/>
      <c r="UPG185" s="31"/>
      <c r="UPH185" s="31"/>
      <c r="UPI185" s="31"/>
      <c r="UPJ185" s="31"/>
      <c r="UPK185" s="31"/>
      <c r="UPL185" s="31"/>
      <c r="UPM185" s="31"/>
      <c r="UPN185" s="31"/>
      <c r="UPO185" s="31"/>
      <c r="UPP185" s="31"/>
      <c r="UPQ185" s="31"/>
      <c r="UPR185" s="31"/>
      <c r="UPS185" s="31"/>
      <c r="UPT185" s="31"/>
      <c r="UPU185" s="31"/>
      <c r="UPV185" s="31"/>
      <c r="UPW185" s="31"/>
      <c r="UPX185" s="31"/>
      <c r="UPY185" s="31"/>
      <c r="UPZ185" s="31"/>
      <c r="UQA185" s="31"/>
      <c r="UQB185" s="31"/>
      <c r="UQC185" s="31"/>
      <c r="UQD185" s="31"/>
      <c r="UQE185" s="31"/>
      <c r="UQF185" s="31"/>
      <c r="UQG185" s="31"/>
      <c r="UQH185" s="31"/>
      <c r="UQI185" s="31"/>
      <c r="UQJ185" s="31"/>
      <c r="UQK185" s="31"/>
      <c r="UQL185" s="31"/>
      <c r="UQM185" s="31"/>
      <c r="UQN185" s="31"/>
      <c r="UQO185" s="31"/>
      <c r="UQP185" s="31"/>
      <c r="UQQ185" s="31"/>
      <c r="UQR185" s="31"/>
      <c r="UQS185" s="31"/>
      <c r="UQT185" s="31"/>
      <c r="UQU185" s="31"/>
      <c r="UQV185" s="31"/>
      <c r="UQW185" s="31"/>
      <c r="UQX185" s="31"/>
      <c r="UQY185" s="31"/>
      <c r="UQZ185" s="31"/>
      <c r="URA185" s="31"/>
      <c r="URB185" s="31"/>
      <c r="URC185" s="31"/>
      <c r="URD185" s="31"/>
      <c r="URE185" s="31"/>
      <c r="URF185" s="31"/>
      <c r="URG185" s="31"/>
      <c r="URH185" s="31"/>
      <c r="URI185" s="31"/>
      <c r="URJ185" s="31"/>
      <c r="URK185" s="31"/>
      <c r="URL185" s="31"/>
      <c r="URM185" s="31"/>
      <c r="URN185" s="31"/>
      <c r="URO185" s="31"/>
      <c r="URP185" s="31"/>
      <c r="URQ185" s="31"/>
      <c r="URR185" s="31"/>
      <c r="URS185" s="31"/>
      <c r="URT185" s="31"/>
      <c r="URU185" s="31"/>
      <c r="URV185" s="31"/>
      <c r="URW185" s="31"/>
      <c r="URX185" s="31"/>
      <c r="URY185" s="31"/>
      <c r="URZ185" s="31"/>
      <c r="USA185" s="31"/>
      <c r="USB185" s="31"/>
      <c r="USC185" s="31"/>
      <c r="USD185" s="31"/>
      <c r="USE185" s="31"/>
      <c r="USF185" s="31"/>
      <c r="USG185" s="31"/>
      <c r="USH185" s="31"/>
      <c r="USI185" s="31"/>
      <c r="USJ185" s="31"/>
      <c r="USK185" s="31"/>
      <c r="USL185" s="31"/>
      <c r="USM185" s="31"/>
      <c r="USN185" s="31"/>
      <c r="USO185" s="31"/>
      <c r="USP185" s="31"/>
      <c r="USQ185" s="31"/>
      <c r="USR185" s="31"/>
      <c r="USS185" s="31"/>
      <c r="UST185" s="31"/>
      <c r="USU185" s="31"/>
      <c r="USV185" s="31"/>
      <c r="USW185" s="31"/>
      <c r="USX185" s="31"/>
      <c r="USY185" s="31"/>
      <c r="USZ185" s="31"/>
      <c r="UTA185" s="31"/>
      <c r="UTB185" s="31"/>
      <c r="UTC185" s="31"/>
      <c r="UTD185" s="31"/>
      <c r="UTE185" s="31"/>
      <c r="UTF185" s="31"/>
      <c r="UTG185" s="31"/>
      <c r="UTH185" s="31"/>
      <c r="UTI185" s="31"/>
      <c r="UTJ185" s="31"/>
      <c r="UTK185" s="31"/>
      <c r="UTL185" s="31"/>
      <c r="UTM185" s="31"/>
      <c r="UTN185" s="31"/>
      <c r="UTO185" s="31"/>
      <c r="UTP185" s="31"/>
      <c r="UTQ185" s="31"/>
      <c r="UTR185" s="31"/>
      <c r="UTS185" s="31"/>
      <c r="UTT185" s="31"/>
      <c r="UTU185" s="31"/>
      <c r="UTV185" s="31"/>
      <c r="UTW185" s="31"/>
      <c r="UTX185" s="31"/>
      <c r="UTY185" s="31"/>
      <c r="UTZ185" s="31"/>
      <c r="UUA185" s="31"/>
      <c r="UUB185" s="31"/>
      <c r="UUC185" s="31"/>
      <c r="UUD185" s="31"/>
      <c r="UUE185" s="31"/>
      <c r="UUF185" s="31"/>
      <c r="UUG185" s="31"/>
      <c r="UUH185" s="31"/>
      <c r="UUI185" s="31"/>
      <c r="UUJ185" s="31"/>
      <c r="UUK185" s="31"/>
      <c r="UUL185" s="31"/>
      <c r="UUM185" s="31"/>
      <c r="UUN185" s="31"/>
      <c r="UUO185" s="31"/>
      <c r="UUP185" s="31"/>
      <c r="UUQ185" s="31"/>
      <c r="UUR185" s="31"/>
      <c r="UUS185" s="31"/>
      <c r="UUT185" s="31"/>
      <c r="UUU185" s="31"/>
      <c r="UUV185" s="31"/>
      <c r="UUW185" s="31"/>
      <c r="UUX185" s="31"/>
      <c r="UUY185" s="31"/>
      <c r="UUZ185" s="31"/>
      <c r="UVA185" s="31"/>
      <c r="UVB185" s="31"/>
      <c r="UVC185" s="31"/>
      <c r="UVD185" s="31"/>
      <c r="UVE185" s="31"/>
      <c r="UVF185" s="31"/>
      <c r="UVG185" s="31"/>
      <c r="UVH185" s="31"/>
      <c r="UVI185" s="31"/>
      <c r="UVJ185" s="31"/>
      <c r="UVK185" s="31"/>
      <c r="UVL185" s="31"/>
      <c r="UVM185" s="31"/>
      <c r="UVN185" s="31"/>
      <c r="UVO185" s="31"/>
      <c r="UVP185" s="31"/>
      <c r="UVQ185" s="31"/>
      <c r="UVR185" s="31"/>
      <c r="UVS185" s="31"/>
      <c r="UVT185" s="31"/>
      <c r="UVU185" s="31"/>
      <c r="UVV185" s="31"/>
      <c r="UVW185" s="31"/>
      <c r="UVX185" s="31"/>
      <c r="UVY185" s="31"/>
      <c r="UVZ185" s="31"/>
      <c r="UWA185" s="31"/>
      <c r="UWB185" s="31"/>
      <c r="UWC185" s="31"/>
      <c r="UWD185" s="31"/>
      <c r="UWE185" s="31"/>
      <c r="UWF185" s="31"/>
      <c r="UWG185" s="31"/>
      <c r="UWH185" s="31"/>
      <c r="UWI185" s="31"/>
      <c r="UWJ185" s="31"/>
      <c r="UWK185" s="31"/>
      <c r="UWL185" s="31"/>
      <c r="UWM185" s="31"/>
      <c r="UWN185" s="31"/>
      <c r="UWO185" s="31"/>
      <c r="UWP185" s="31"/>
      <c r="UWQ185" s="31"/>
      <c r="UWR185" s="31"/>
      <c r="UWS185" s="31"/>
      <c r="UWT185" s="31"/>
      <c r="UWU185" s="31"/>
      <c r="UWV185" s="31"/>
      <c r="UWW185" s="31"/>
      <c r="UWX185" s="31"/>
      <c r="UWY185" s="31"/>
      <c r="UWZ185" s="31"/>
      <c r="UXA185" s="31"/>
      <c r="UXB185" s="31"/>
      <c r="UXC185" s="31"/>
      <c r="UXD185" s="31"/>
      <c r="UXE185" s="31"/>
      <c r="UXF185" s="31"/>
      <c r="UXG185" s="31"/>
      <c r="UXH185" s="31"/>
      <c r="UXI185" s="31"/>
      <c r="UXJ185" s="31"/>
      <c r="UXK185" s="31"/>
      <c r="UXL185" s="31"/>
      <c r="UXM185" s="31"/>
      <c r="UXN185" s="31"/>
      <c r="UXO185" s="31"/>
      <c r="UXP185" s="31"/>
      <c r="UXQ185" s="31"/>
      <c r="UXR185" s="31"/>
      <c r="UXS185" s="31"/>
      <c r="UXT185" s="31"/>
      <c r="UXU185" s="31"/>
      <c r="UXV185" s="31"/>
      <c r="UXW185" s="31"/>
      <c r="UXX185" s="31"/>
      <c r="UXY185" s="31"/>
      <c r="UXZ185" s="31"/>
      <c r="UYA185" s="31"/>
      <c r="UYB185" s="31"/>
      <c r="UYC185" s="31"/>
      <c r="UYD185" s="31"/>
      <c r="UYE185" s="31"/>
      <c r="UYF185" s="31"/>
      <c r="UYG185" s="31"/>
      <c r="UYH185" s="31"/>
      <c r="UYI185" s="31"/>
      <c r="UYJ185" s="31"/>
      <c r="UYK185" s="31"/>
      <c r="UYL185" s="31"/>
      <c r="UYM185" s="31"/>
      <c r="UYN185" s="31"/>
      <c r="UYO185" s="31"/>
      <c r="UYP185" s="31"/>
      <c r="UYQ185" s="31"/>
      <c r="UYR185" s="31"/>
      <c r="UYS185" s="31"/>
      <c r="UYT185" s="31"/>
      <c r="UYU185" s="31"/>
      <c r="UYV185" s="31"/>
      <c r="UYW185" s="31"/>
      <c r="UYX185" s="31"/>
      <c r="UYY185" s="31"/>
      <c r="UYZ185" s="31"/>
      <c r="UZA185" s="31"/>
      <c r="UZB185" s="31"/>
      <c r="UZC185" s="31"/>
      <c r="UZD185" s="31"/>
      <c r="UZE185" s="31"/>
      <c r="UZF185" s="31"/>
      <c r="UZG185" s="31"/>
      <c r="UZH185" s="31"/>
      <c r="UZI185" s="31"/>
      <c r="UZJ185" s="31"/>
      <c r="UZK185" s="31"/>
      <c r="UZL185" s="31"/>
      <c r="UZM185" s="31"/>
      <c r="UZN185" s="31"/>
      <c r="UZO185" s="31"/>
      <c r="UZP185" s="31"/>
      <c r="UZQ185" s="31"/>
      <c r="UZR185" s="31"/>
      <c r="UZS185" s="31"/>
      <c r="UZT185" s="31"/>
      <c r="UZU185" s="31"/>
      <c r="UZV185" s="31"/>
      <c r="UZW185" s="31"/>
      <c r="UZX185" s="31"/>
      <c r="UZY185" s="31"/>
      <c r="UZZ185" s="31"/>
      <c r="VAA185" s="31"/>
      <c r="VAB185" s="31"/>
      <c r="VAC185" s="31"/>
      <c r="VAD185" s="31"/>
      <c r="VAE185" s="31"/>
      <c r="VAF185" s="31"/>
      <c r="VAG185" s="31"/>
      <c r="VAH185" s="31"/>
      <c r="VAI185" s="31"/>
      <c r="VAJ185" s="31"/>
      <c r="VAK185" s="31"/>
      <c r="VAL185" s="31"/>
      <c r="VAM185" s="31"/>
      <c r="VAN185" s="31"/>
      <c r="VAO185" s="31"/>
      <c r="VAP185" s="31"/>
      <c r="VAQ185" s="31"/>
      <c r="VAR185" s="31"/>
      <c r="VAS185" s="31"/>
      <c r="VAT185" s="31"/>
      <c r="VAU185" s="31"/>
      <c r="VAV185" s="31"/>
      <c r="VAW185" s="31"/>
      <c r="VAX185" s="31"/>
      <c r="VAY185" s="31"/>
      <c r="VAZ185" s="31"/>
      <c r="VBA185" s="31"/>
      <c r="VBB185" s="31"/>
      <c r="VBC185" s="31"/>
      <c r="VBD185" s="31"/>
      <c r="VBE185" s="31"/>
      <c r="VBF185" s="31"/>
      <c r="VBG185" s="31"/>
      <c r="VBH185" s="31"/>
      <c r="VBI185" s="31"/>
      <c r="VBJ185" s="31"/>
      <c r="VBK185" s="31"/>
      <c r="VBL185" s="31"/>
      <c r="VBM185" s="31"/>
      <c r="VBN185" s="31"/>
      <c r="VBO185" s="31"/>
      <c r="VBP185" s="31"/>
      <c r="VBQ185" s="31"/>
      <c r="VBR185" s="31"/>
      <c r="VBS185" s="31"/>
      <c r="VBT185" s="31"/>
      <c r="VBU185" s="31"/>
      <c r="VBV185" s="31"/>
      <c r="VBW185" s="31"/>
      <c r="VBX185" s="31"/>
      <c r="VBY185" s="31"/>
      <c r="VBZ185" s="31"/>
      <c r="VCA185" s="31"/>
      <c r="VCB185" s="31"/>
      <c r="VCC185" s="31"/>
      <c r="VCD185" s="31"/>
      <c r="VCE185" s="31"/>
      <c r="VCF185" s="31"/>
      <c r="VCG185" s="31"/>
      <c r="VCH185" s="31"/>
      <c r="VCI185" s="31"/>
      <c r="VCJ185" s="31"/>
      <c r="VCK185" s="31"/>
      <c r="VCL185" s="31"/>
      <c r="VCM185" s="31"/>
      <c r="VCN185" s="31"/>
      <c r="VCO185" s="31"/>
      <c r="VCP185" s="31"/>
      <c r="VCQ185" s="31"/>
      <c r="VCR185" s="31"/>
      <c r="VCS185" s="31"/>
      <c r="VCT185" s="31"/>
      <c r="VCU185" s="31"/>
      <c r="VCV185" s="31"/>
      <c r="VCW185" s="31"/>
      <c r="VCX185" s="31"/>
      <c r="VCY185" s="31"/>
      <c r="VCZ185" s="31"/>
      <c r="VDA185" s="31"/>
      <c r="VDB185" s="31"/>
      <c r="VDC185" s="31"/>
      <c r="VDD185" s="31"/>
      <c r="VDE185" s="31"/>
      <c r="VDF185" s="31"/>
      <c r="VDG185" s="31"/>
      <c r="VDH185" s="31"/>
      <c r="VDI185" s="31"/>
      <c r="VDJ185" s="31"/>
      <c r="VDK185" s="31"/>
      <c r="VDL185" s="31"/>
      <c r="VDM185" s="31"/>
      <c r="VDN185" s="31"/>
      <c r="VDO185" s="31"/>
      <c r="VDP185" s="31"/>
      <c r="VDQ185" s="31"/>
      <c r="VDR185" s="31"/>
      <c r="VDS185" s="31"/>
      <c r="VDT185" s="31"/>
      <c r="VDU185" s="31"/>
      <c r="VDV185" s="31"/>
      <c r="VDW185" s="31"/>
      <c r="VDX185" s="31"/>
      <c r="VDY185" s="31"/>
      <c r="VDZ185" s="31"/>
      <c r="VEA185" s="31"/>
      <c r="VEB185" s="31"/>
      <c r="VEC185" s="31"/>
      <c r="VED185" s="31"/>
      <c r="VEE185" s="31"/>
      <c r="VEF185" s="31"/>
      <c r="VEG185" s="31"/>
      <c r="VEH185" s="31"/>
      <c r="VEI185" s="31"/>
      <c r="VEJ185" s="31"/>
      <c r="VEK185" s="31"/>
      <c r="VEL185" s="31"/>
      <c r="VEM185" s="31"/>
      <c r="VEN185" s="31"/>
      <c r="VEO185" s="31"/>
      <c r="VEP185" s="31"/>
      <c r="VEQ185" s="31"/>
      <c r="VER185" s="31"/>
      <c r="VES185" s="31"/>
      <c r="VET185" s="31"/>
      <c r="VEU185" s="31"/>
      <c r="VEV185" s="31"/>
      <c r="VEW185" s="31"/>
      <c r="VEX185" s="31"/>
      <c r="VEY185" s="31"/>
      <c r="VEZ185" s="31"/>
      <c r="VFA185" s="31"/>
      <c r="VFB185" s="31"/>
      <c r="VFC185" s="31"/>
      <c r="VFD185" s="31"/>
      <c r="VFE185" s="31"/>
      <c r="VFF185" s="31"/>
      <c r="VFG185" s="31"/>
      <c r="VFH185" s="31"/>
      <c r="VFI185" s="31"/>
      <c r="VFJ185" s="31"/>
      <c r="VFK185" s="31"/>
      <c r="VFL185" s="31"/>
      <c r="VFM185" s="31"/>
      <c r="VFN185" s="31"/>
      <c r="VFO185" s="31"/>
      <c r="VFP185" s="31"/>
      <c r="VFQ185" s="31"/>
      <c r="VFR185" s="31"/>
      <c r="VFS185" s="31"/>
      <c r="VFT185" s="31"/>
      <c r="VFU185" s="31"/>
      <c r="VFV185" s="31"/>
      <c r="VFW185" s="31"/>
      <c r="VFX185" s="31"/>
      <c r="VFY185" s="31"/>
      <c r="VFZ185" s="31"/>
      <c r="VGA185" s="31"/>
      <c r="VGB185" s="31"/>
      <c r="VGC185" s="31"/>
      <c r="VGD185" s="31"/>
      <c r="VGE185" s="31"/>
      <c r="VGF185" s="31"/>
      <c r="VGG185" s="31"/>
      <c r="VGH185" s="31"/>
      <c r="VGI185" s="31"/>
      <c r="VGJ185" s="31"/>
      <c r="VGK185" s="31"/>
      <c r="VGL185" s="31"/>
      <c r="VGM185" s="31"/>
      <c r="VGN185" s="31"/>
      <c r="VGO185" s="31"/>
      <c r="VGP185" s="31"/>
      <c r="VGQ185" s="31"/>
      <c r="VGR185" s="31"/>
      <c r="VGS185" s="31"/>
      <c r="VGT185" s="31"/>
      <c r="VGU185" s="31"/>
      <c r="VGV185" s="31"/>
      <c r="VGW185" s="31"/>
      <c r="VGX185" s="31"/>
      <c r="VGY185" s="31"/>
      <c r="VGZ185" s="31"/>
      <c r="VHA185" s="31"/>
      <c r="VHB185" s="31"/>
      <c r="VHC185" s="31"/>
      <c r="VHD185" s="31"/>
      <c r="VHE185" s="31"/>
      <c r="VHF185" s="31"/>
      <c r="VHG185" s="31"/>
      <c r="VHH185" s="31"/>
      <c r="VHI185" s="31"/>
      <c r="VHJ185" s="31"/>
      <c r="VHK185" s="31"/>
      <c r="VHL185" s="31"/>
      <c r="VHM185" s="31"/>
      <c r="VHN185" s="31"/>
      <c r="VHO185" s="31"/>
      <c r="VHP185" s="31"/>
      <c r="VHQ185" s="31"/>
      <c r="VHR185" s="31"/>
      <c r="VHS185" s="31"/>
      <c r="VHT185" s="31"/>
      <c r="VHU185" s="31"/>
      <c r="VHV185" s="31"/>
      <c r="VHW185" s="31"/>
      <c r="VHX185" s="31"/>
      <c r="VHY185" s="31"/>
      <c r="VHZ185" s="31"/>
      <c r="VIA185" s="31"/>
      <c r="VIB185" s="31"/>
      <c r="VIC185" s="31"/>
      <c r="VID185" s="31"/>
      <c r="VIE185" s="31"/>
      <c r="VIF185" s="31"/>
      <c r="VIG185" s="31"/>
      <c r="VIH185" s="31"/>
      <c r="VII185" s="31"/>
      <c r="VIJ185" s="31"/>
      <c r="VIK185" s="31"/>
      <c r="VIL185" s="31"/>
      <c r="VIM185" s="31"/>
      <c r="VIN185" s="31"/>
      <c r="VIO185" s="31"/>
      <c r="VIP185" s="31"/>
      <c r="VIQ185" s="31"/>
      <c r="VIR185" s="31"/>
      <c r="VIS185" s="31"/>
      <c r="VIT185" s="31"/>
      <c r="VIU185" s="31"/>
      <c r="VIV185" s="31"/>
      <c r="VIW185" s="31"/>
      <c r="VIX185" s="31"/>
      <c r="VIY185" s="31"/>
      <c r="VIZ185" s="31"/>
      <c r="VJA185" s="31"/>
      <c r="VJB185" s="31"/>
      <c r="VJC185" s="31"/>
      <c r="VJD185" s="31"/>
      <c r="VJE185" s="31"/>
      <c r="VJF185" s="31"/>
      <c r="VJG185" s="31"/>
      <c r="VJH185" s="31"/>
      <c r="VJI185" s="31"/>
      <c r="VJJ185" s="31"/>
      <c r="VJK185" s="31"/>
      <c r="VJL185" s="31"/>
      <c r="VJM185" s="31"/>
      <c r="VJN185" s="31"/>
      <c r="VJO185" s="31"/>
      <c r="VJP185" s="31"/>
      <c r="VJQ185" s="31"/>
      <c r="VJR185" s="31"/>
      <c r="VJS185" s="31"/>
      <c r="VJT185" s="31"/>
      <c r="VJU185" s="31"/>
      <c r="VJV185" s="31"/>
      <c r="VJW185" s="31"/>
      <c r="VJX185" s="31"/>
      <c r="VJY185" s="31"/>
      <c r="VJZ185" s="31"/>
      <c r="VKA185" s="31"/>
      <c r="VKB185" s="31"/>
      <c r="VKC185" s="31"/>
      <c r="VKD185" s="31"/>
      <c r="VKE185" s="31"/>
      <c r="VKF185" s="31"/>
      <c r="VKG185" s="31"/>
      <c r="VKH185" s="31"/>
      <c r="VKI185" s="31"/>
      <c r="VKJ185" s="31"/>
      <c r="VKK185" s="31"/>
      <c r="VKL185" s="31"/>
      <c r="VKM185" s="31"/>
      <c r="VKN185" s="31"/>
      <c r="VKO185" s="31"/>
      <c r="VKP185" s="31"/>
      <c r="VKQ185" s="31"/>
      <c r="VKR185" s="31"/>
      <c r="VKS185" s="31"/>
      <c r="VKT185" s="31"/>
      <c r="VKU185" s="31"/>
      <c r="VKV185" s="31"/>
      <c r="VKW185" s="31"/>
      <c r="VKX185" s="31"/>
      <c r="VKY185" s="31"/>
      <c r="VKZ185" s="31"/>
      <c r="VLA185" s="31"/>
      <c r="VLB185" s="31"/>
      <c r="VLC185" s="31"/>
      <c r="VLD185" s="31"/>
      <c r="VLE185" s="31"/>
      <c r="VLF185" s="31"/>
      <c r="VLG185" s="31"/>
      <c r="VLH185" s="31"/>
      <c r="VLI185" s="31"/>
      <c r="VLJ185" s="31"/>
      <c r="VLK185" s="31"/>
      <c r="VLL185" s="31"/>
      <c r="VLM185" s="31"/>
      <c r="VLN185" s="31"/>
      <c r="VLO185" s="31"/>
      <c r="VLP185" s="31"/>
      <c r="VLQ185" s="31"/>
      <c r="VLR185" s="31"/>
      <c r="VLS185" s="31"/>
      <c r="VLT185" s="31"/>
      <c r="VLU185" s="31"/>
      <c r="VLV185" s="31"/>
      <c r="VLW185" s="31"/>
      <c r="VLX185" s="31"/>
      <c r="VLY185" s="31"/>
      <c r="VLZ185" s="31"/>
      <c r="VMA185" s="31"/>
      <c r="VMB185" s="31"/>
      <c r="VMC185" s="31"/>
      <c r="VMD185" s="31"/>
      <c r="VME185" s="31"/>
      <c r="VMF185" s="31"/>
      <c r="VMG185" s="31"/>
      <c r="VMH185" s="31"/>
      <c r="VMI185" s="31"/>
      <c r="VMJ185" s="31"/>
      <c r="VMK185" s="31"/>
      <c r="VML185" s="31"/>
      <c r="VMM185" s="31"/>
      <c r="VMN185" s="31"/>
      <c r="VMO185" s="31"/>
      <c r="VMP185" s="31"/>
      <c r="VMQ185" s="31"/>
      <c r="VMR185" s="31"/>
      <c r="VMS185" s="31"/>
      <c r="VMT185" s="31"/>
      <c r="VMU185" s="31"/>
      <c r="VMV185" s="31"/>
      <c r="VMW185" s="31"/>
      <c r="VMX185" s="31"/>
      <c r="VMY185" s="31"/>
      <c r="VMZ185" s="31"/>
      <c r="VNA185" s="31"/>
      <c r="VNB185" s="31"/>
      <c r="VNC185" s="31"/>
      <c r="VND185" s="31"/>
      <c r="VNE185" s="31"/>
      <c r="VNF185" s="31"/>
      <c r="VNG185" s="31"/>
      <c r="VNH185" s="31"/>
      <c r="VNI185" s="31"/>
      <c r="VNJ185" s="31"/>
      <c r="VNK185" s="31"/>
      <c r="VNL185" s="31"/>
      <c r="VNM185" s="31"/>
      <c r="VNN185" s="31"/>
      <c r="VNO185" s="31"/>
      <c r="VNP185" s="31"/>
      <c r="VNQ185" s="31"/>
      <c r="VNR185" s="31"/>
      <c r="VNS185" s="31"/>
      <c r="VNT185" s="31"/>
      <c r="VNU185" s="31"/>
      <c r="VNV185" s="31"/>
      <c r="VNW185" s="31"/>
      <c r="VNX185" s="31"/>
      <c r="VNY185" s="31"/>
      <c r="VNZ185" s="31"/>
      <c r="VOA185" s="31"/>
      <c r="VOB185" s="31"/>
      <c r="VOC185" s="31"/>
      <c r="VOD185" s="31"/>
      <c r="VOE185" s="31"/>
      <c r="VOF185" s="31"/>
      <c r="VOG185" s="31"/>
      <c r="VOH185" s="31"/>
      <c r="VOI185" s="31"/>
      <c r="VOJ185" s="31"/>
      <c r="VOK185" s="31"/>
      <c r="VOL185" s="31"/>
      <c r="VOM185" s="31"/>
      <c r="VON185" s="31"/>
      <c r="VOO185" s="31"/>
      <c r="VOP185" s="31"/>
      <c r="VOQ185" s="31"/>
      <c r="VOR185" s="31"/>
      <c r="VOS185" s="31"/>
      <c r="VOT185" s="31"/>
      <c r="VOU185" s="31"/>
      <c r="VOV185" s="31"/>
      <c r="VOW185" s="31"/>
      <c r="VOX185" s="31"/>
      <c r="VOY185" s="31"/>
      <c r="VOZ185" s="31"/>
      <c r="VPA185" s="31"/>
      <c r="VPB185" s="31"/>
      <c r="VPC185" s="31"/>
      <c r="VPD185" s="31"/>
      <c r="VPE185" s="31"/>
      <c r="VPF185" s="31"/>
      <c r="VPG185" s="31"/>
      <c r="VPH185" s="31"/>
      <c r="VPI185" s="31"/>
      <c r="VPJ185" s="31"/>
      <c r="VPK185" s="31"/>
      <c r="VPL185" s="31"/>
      <c r="VPM185" s="31"/>
      <c r="VPN185" s="31"/>
      <c r="VPO185" s="31"/>
      <c r="VPP185" s="31"/>
      <c r="VPQ185" s="31"/>
      <c r="VPR185" s="31"/>
      <c r="VPS185" s="31"/>
      <c r="VPT185" s="31"/>
      <c r="VPU185" s="31"/>
      <c r="VPV185" s="31"/>
      <c r="VPW185" s="31"/>
      <c r="VPX185" s="31"/>
      <c r="VPY185" s="31"/>
      <c r="VPZ185" s="31"/>
      <c r="VQA185" s="31"/>
      <c r="VQB185" s="31"/>
      <c r="VQC185" s="31"/>
      <c r="VQD185" s="31"/>
      <c r="VQE185" s="31"/>
      <c r="VQF185" s="31"/>
      <c r="VQG185" s="31"/>
      <c r="VQH185" s="31"/>
      <c r="VQI185" s="31"/>
      <c r="VQJ185" s="31"/>
      <c r="VQK185" s="31"/>
      <c r="VQL185" s="31"/>
      <c r="VQM185" s="31"/>
      <c r="VQN185" s="31"/>
      <c r="VQO185" s="31"/>
      <c r="VQP185" s="31"/>
      <c r="VQQ185" s="31"/>
      <c r="VQR185" s="31"/>
      <c r="VQS185" s="31"/>
      <c r="VQT185" s="31"/>
      <c r="VQU185" s="31"/>
      <c r="VQV185" s="31"/>
      <c r="VQW185" s="31"/>
      <c r="VQX185" s="31"/>
      <c r="VQY185" s="31"/>
      <c r="VQZ185" s="31"/>
      <c r="VRA185" s="31"/>
      <c r="VRB185" s="31"/>
      <c r="VRC185" s="31"/>
      <c r="VRD185" s="31"/>
      <c r="VRE185" s="31"/>
      <c r="VRF185" s="31"/>
      <c r="VRG185" s="31"/>
      <c r="VRH185" s="31"/>
      <c r="VRI185" s="31"/>
      <c r="VRJ185" s="31"/>
      <c r="VRK185" s="31"/>
      <c r="VRL185" s="31"/>
      <c r="VRM185" s="31"/>
      <c r="VRN185" s="31"/>
      <c r="VRO185" s="31"/>
      <c r="VRP185" s="31"/>
      <c r="VRQ185" s="31"/>
      <c r="VRR185" s="31"/>
      <c r="VRS185" s="31"/>
      <c r="VRT185" s="31"/>
      <c r="VRU185" s="31"/>
      <c r="VRV185" s="31"/>
      <c r="VRW185" s="31"/>
      <c r="VRX185" s="31"/>
      <c r="VRY185" s="31"/>
      <c r="VRZ185" s="31"/>
      <c r="VSA185" s="31"/>
      <c r="VSB185" s="31"/>
      <c r="VSC185" s="31"/>
      <c r="VSD185" s="31"/>
      <c r="VSE185" s="31"/>
      <c r="VSF185" s="31"/>
      <c r="VSG185" s="31"/>
      <c r="VSH185" s="31"/>
      <c r="VSI185" s="31"/>
      <c r="VSJ185" s="31"/>
      <c r="VSK185" s="31"/>
      <c r="VSL185" s="31"/>
      <c r="VSM185" s="31"/>
      <c r="VSN185" s="31"/>
      <c r="VSO185" s="31"/>
      <c r="VSP185" s="31"/>
      <c r="VSQ185" s="31"/>
      <c r="VSR185" s="31"/>
      <c r="VSS185" s="31"/>
      <c r="VST185" s="31"/>
      <c r="VSU185" s="31"/>
      <c r="VSV185" s="31"/>
      <c r="VSW185" s="31"/>
      <c r="VSX185" s="31"/>
      <c r="VSY185" s="31"/>
      <c r="VSZ185" s="31"/>
      <c r="VTA185" s="31"/>
      <c r="VTB185" s="31"/>
      <c r="VTC185" s="31"/>
      <c r="VTD185" s="31"/>
      <c r="VTE185" s="31"/>
      <c r="VTF185" s="31"/>
      <c r="VTG185" s="31"/>
      <c r="VTH185" s="31"/>
      <c r="VTI185" s="31"/>
      <c r="VTJ185" s="31"/>
      <c r="VTK185" s="31"/>
      <c r="VTL185" s="31"/>
      <c r="VTM185" s="31"/>
      <c r="VTN185" s="31"/>
      <c r="VTO185" s="31"/>
      <c r="VTP185" s="31"/>
      <c r="VTQ185" s="31"/>
      <c r="VTR185" s="31"/>
      <c r="VTS185" s="31"/>
      <c r="VTT185" s="31"/>
      <c r="VTU185" s="31"/>
      <c r="VTV185" s="31"/>
      <c r="VTW185" s="31"/>
      <c r="VTX185" s="31"/>
      <c r="VTY185" s="31"/>
      <c r="VTZ185" s="31"/>
      <c r="VUA185" s="31"/>
      <c r="VUB185" s="31"/>
      <c r="VUC185" s="31"/>
      <c r="VUD185" s="31"/>
      <c r="VUE185" s="31"/>
      <c r="VUF185" s="31"/>
      <c r="VUG185" s="31"/>
      <c r="VUH185" s="31"/>
      <c r="VUI185" s="31"/>
      <c r="VUJ185" s="31"/>
      <c r="VUK185" s="31"/>
      <c r="VUL185" s="31"/>
      <c r="VUM185" s="31"/>
      <c r="VUN185" s="31"/>
      <c r="VUO185" s="31"/>
      <c r="VUP185" s="31"/>
      <c r="VUQ185" s="31"/>
      <c r="VUR185" s="31"/>
      <c r="VUS185" s="31"/>
      <c r="VUT185" s="31"/>
      <c r="VUU185" s="31"/>
      <c r="VUV185" s="31"/>
      <c r="VUW185" s="31"/>
      <c r="VUX185" s="31"/>
      <c r="VUY185" s="31"/>
      <c r="VUZ185" s="31"/>
      <c r="VVA185" s="31"/>
      <c r="VVB185" s="31"/>
      <c r="VVC185" s="31"/>
      <c r="VVD185" s="31"/>
      <c r="VVE185" s="31"/>
      <c r="VVF185" s="31"/>
      <c r="VVG185" s="31"/>
      <c r="VVH185" s="31"/>
      <c r="VVI185" s="31"/>
      <c r="VVJ185" s="31"/>
      <c r="VVK185" s="31"/>
      <c r="VVL185" s="31"/>
      <c r="VVM185" s="31"/>
      <c r="VVN185" s="31"/>
      <c r="VVO185" s="31"/>
      <c r="VVP185" s="31"/>
      <c r="VVQ185" s="31"/>
      <c r="VVR185" s="31"/>
      <c r="VVS185" s="31"/>
      <c r="VVT185" s="31"/>
      <c r="VVU185" s="31"/>
      <c r="VVV185" s="31"/>
      <c r="VVW185" s="31"/>
      <c r="VVX185" s="31"/>
      <c r="VVY185" s="31"/>
      <c r="VVZ185" s="31"/>
      <c r="VWA185" s="31"/>
      <c r="VWB185" s="31"/>
      <c r="VWC185" s="31"/>
      <c r="VWD185" s="31"/>
      <c r="VWE185" s="31"/>
      <c r="VWF185" s="31"/>
      <c r="VWG185" s="31"/>
      <c r="VWH185" s="31"/>
      <c r="VWI185" s="31"/>
      <c r="VWJ185" s="31"/>
      <c r="VWK185" s="31"/>
      <c r="VWL185" s="31"/>
      <c r="VWM185" s="31"/>
      <c r="VWN185" s="31"/>
      <c r="VWO185" s="31"/>
      <c r="VWP185" s="31"/>
      <c r="VWQ185" s="31"/>
      <c r="VWR185" s="31"/>
      <c r="VWS185" s="31"/>
      <c r="VWT185" s="31"/>
      <c r="VWU185" s="31"/>
      <c r="VWV185" s="31"/>
      <c r="VWW185" s="31"/>
      <c r="VWX185" s="31"/>
      <c r="VWY185" s="31"/>
      <c r="VWZ185" s="31"/>
      <c r="VXA185" s="31"/>
      <c r="VXB185" s="31"/>
      <c r="VXC185" s="31"/>
      <c r="VXD185" s="31"/>
      <c r="VXE185" s="31"/>
      <c r="VXF185" s="31"/>
      <c r="VXG185" s="31"/>
      <c r="VXH185" s="31"/>
      <c r="VXI185" s="31"/>
      <c r="VXJ185" s="31"/>
      <c r="VXK185" s="31"/>
      <c r="VXL185" s="31"/>
      <c r="VXM185" s="31"/>
      <c r="VXN185" s="31"/>
      <c r="VXO185" s="31"/>
      <c r="VXP185" s="31"/>
      <c r="VXQ185" s="31"/>
      <c r="VXR185" s="31"/>
      <c r="VXS185" s="31"/>
      <c r="VXT185" s="31"/>
      <c r="VXU185" s="31"/>
      <c r="VXV185" s="31"/>
      <c r="VXW185" s="31"/>
      <c r="VXX185" s="31"/>
      <c r="VXY185" s="31"/>
      <c r="VXZ185" s="31"/>
      <c r="VYA185" s="31"/>
      <c r="VYB185" s="31"/>
      <c r="VYC185" s="31"/>
      <c r="VYD185" s="31"/>
      <c r="VYE185" s="31"/>
      <c r="VYF185" s="31"/>
      <c r="VYG185" s="31"/>
      <c r="VYH185" s="31"/>
      <c r="VYI185" s="31"/>
      <c r="VYJ185" s="31"/>
      <c r="VYK185" s="31"/>
      <c r="VYL185" s="31"/>
      <c r="VYM185" s="31"/>
      <c r="VYN185" s="31"/>
      <c r="VYO185" s="31"/>
      <c r="VYP185" s="31"/>
      <c r="VYQ185" s="31"/>
      <c r="VYR185" s="31"/>
      <c r="VYS185" s="31"/>
      <c r="VYT185" s="31"/>
      <c r="VYU185" s="31"/>
      <c r="VYV185" s="31"/>
      <c r="VYW185" s="31"/>
      <c r="VYX185" s="31"/>
      <c r="VYY185" s="31"/>
      <c r="VYZ185" s="31"/>
      <c r="VZA185" s="31"/>
      <c r="VZB185" s="31"/>
      <c r="VZC185" s="31"/>
      <c r="VZD185" s="31"/>
      <c r="VZE185" s="31"/>
      <c r="VZF185" s="31"/>
      <c r="VZG185" s="31"/>
      <c r="VZH185" s="31"/>
      <c r="VZI185" s="31"/>
      <c r="VZJ185" s="31"/>
      <c r="VZK185" s="31"/>
      <c r="VZL185" s="31"/>
      <c r="VZM185" s="31"/>
      <c r="VZN185" s="31"/>
      <c r="VZO185" s="31"/>
      <c r="VZP185" s="31"/>
      <c r="VZQ185" s="31"/>
      <c r="VZR185" s="31"/>
      <c r="VZS185" s="31"/>
      <c r="VZT185" s="31"/>
      <c r="VZU185" s="31"/>
      <c r="VZV185" s="31"/>
      <c r="VZW185" s="31"/>
      <c r="VZX185" s="31"/>
      <c r="VZY185" s="31"/>
      <c r="VZZ185" s="31"/>
      <c r="WAA185" s="31"/>
      <c r="WAB185" s="31"/>
      <c r="WAC185" s="31"/>
      <c r="WAD185" s="31"/>
      <c r="WAE185" s="31"/>
      <c r="WAF185" s="31"/>
      <c r="WAG185" s="31"/>
      <c r="WAH185" s="31"/>
      <c r="WAI185" s="31"/>
      <c r="WAJ185" s="31"/>
      <c r="WAK185" s="31"/>
      <c r="WAL185" s="31"/>
      <c r="WAM185" s="31"/>
      <c r="WAN185" s="31"/>
      <c r="WAO185" s="31"/>
      <c r="WAP185" s="31"/>
      <c r="WAQ185" s="31"/>
      <c r="WAR185" s="31"/>
      <c r="WAS185" s="31"/>
      <c r="WAT185" s="31"/>
      <c r="WAU185" s="31"/>
      <c r="WAV185" s="31"/>
      <c r="WAW185" s="31"/>
      <c r="WAX185" s="31"/>
      <c r="WAY185" s="31"/>
      <c r="WAZ185" s="31"/>
      <c r="WBA185" s="31"/>
      <c r="WBB185" s="31"/>
      <c r="WBC185" s="31"/>
      <c r="WBD185" s="31"/>
      <c r="WBE185" s="31"/>
      <c r="WBF185" s="31"/>
      <c r="WBG185" s="31"/>
      <c r="WBH185" s="31"/>
      <c r="WBI185" s="31"/>
      <c r="WBJ185" s="31"/>
      <c r="WBK185" s="31"/>
      <c r="WBL185" s="31"/>
      <c r="WBM185" s="31"/>
      <c r="WBN185" s="31"/>
      <c r="WBO185" s="31"/>
      <c r="WBP185" s="31"/>
      <c r="WBQ185" s="31"/>
      <c r="WBR185" s="31"/>
      <c r="WBS185" s="31"/>
      <c r="WBT185" s="31"/>
      <c r="WBU185" s="31"/>
      <c r="WBV185" s="31"/>
      <c r="WBW185" s="31"/>
      <c r="WBX185" s="31"/>
      <c r="WBY185" s="31"/>
      <c r="WBZ185" s="31"/>
      <c r="WCA185" s="31"/>
      <c r="WCB185" s="31"/>
      <c r="WCC185" s="31"/>
      <c r="WCD185" s="31"/>
      <c r="WCE185" s="31"/>
      <c r="WCF185" s="31"/>
      <c r="WCG185" s="31"/>
      <c r="WCH185" s="31"/>
      <c r="WCI185" s="31"/>
      <c r="WCJ185" s="31"/>
      <c r="WCK185" s="31"/>
      <c r="WCL185" s="31"/>
      <c r="WCM185" s="31"/>
      <c r="WCN185" s="31"/>
      <c r="WCO185" s="31"/>
      <c r="WCP185" s="31"/>
      <c r="WCQ185" s="31"/>
      <c r="WCR185" s="31"/>
      <c r="WCS185" s="31"/>
      <c r="WCT185" s="31"/>
      <c r="WCU185" s="31"/>
      <c r="WCV185" s="31"/>
      <c r="WCW185" s="31"/>
      <c r="WCX185" s="31"/>
      <c r="WCY185" s="31"/>
      <c r="WCZ185" s="31"/>
      <c r="WDA185" s="31"/>
      <c r="WDB185" s="31"/>
      <c r="WDC185" s="31"/>
      <c r="WDD185" s="31"/>
      <c r="WDE185" s="31"/>
      <c r="WDF185" s="31"/>
      <c r="WDG185" s="31"/>
      <c r="WDH185" s="31"/>
      <c r="WDI185" s="31"/>
      <c r="WDJ185" s="31"/>
      <c r="WDK185" s="31"/>
      <c r="WDL185" s="31"/>
      <c r="WDM185" s="31"/>
      <c r="WDN185" s="31"/>
      <c r="WDO185" s="31"/>
      <c r="WDP185" s="31"/>
      <c r="WDQ185" s="31"/>
      <c r="WDR185" s="31"/>
      <c r="WDS185" s="31"/>
      <c r="WDT185" s="31"/>
      <c r="WDU185" s="31"/>
      <c r="WDV185" s="31"/>
      <c r="WDW185" s="31"/>
      <c r="WDX185" s="31"/>
      <c r="WDY185" s="31"/>
      <c r="WDZ185" s="31"/>
      <c r="WEA185" s="31"/>
      <c r="WEB185" s="31"/>
      <c r="WEC185" s="31"/>
      <c r="WED185" s="31"/>
      <c r="WEE185" s="31"/>
      <c r="WEF185" s="31"/>
      <c r="WEG185" s="31"/>
      <c r="WEH185" s="31"/>
      <c r="WEI185" s="31"/>
      <c r="WEJ185" s="31"/>
      <c r="WEK185" s="31"/>
      <c r="WEL185" s="31"/>
      <c r="WEM185" s="31"/>
      <c r="WEN185" s="31"/>
      <c r="WEO185" s="31"/>
      <c r="WEP185" s="31"/>
      <c r="WEQ185" s="31"/>
      <c r="WER185" s="31"/>
      <c r="WES185" s="31"/>
      <c r="WET185" s="31"/>
      <c r="WEU185" s="31"/>
      <c r="WEV185" s="31"/>
      <c r="WEW185" s="31"/>
      <c r="WEX185" s="31"/>
      <c r="WEY185" s="31"/>
      <c r="WEZ185" s="31"/>
      <c r="WFA185" s="31"/>
      <c r="WFB185" s="31"/>
      <c r="WFC185" s="31"/>
      <c r="WFD185" s="31"/>
      <c r="WFE185" s="31"/>
      <c r="WFF185" s="31"/>
      <c r="WFG185" s="31"/>
      <c r="WFH185" s="31"/>
      <c r="WFI185" s="31"/>
      <c r="WFJ185" s="31"/>
      <c r="WFK185" s="31"/>
      <c r="WFL185" s="31"/>
      <c r="WFM185" s="31"/>
      <c r="WFN185" s="31"/>
      <c r="WFO185" s="31"/>
      <c r="WFP185" s="31"/>
      <c r="WFQ185" s="31"/>
      <c r="WFR185" s="31"/>
      <c r="WFS185" s="31"/>
      <c r="WFT185" s="31"/>
      <c r="WFU185" s="31"/>
      <c r="WFV185" s="31"/>
      <c r="WFW185" s="31"/>
      <c r="WFX185" s="31"/>
      <c r="WFY185" s="31"/>
      <c r="WFZ185" s="31"/>
      <c r="WGA185" s="31"/>
      <c r="WGB185" s="31"/>
      <c r="WGC185" s="31"/>
      <c r="WGD185" s="31"/>
      <c r="WGE185" s="31"/>
      <c r="WGF185" s="31"/>
      <c r="WGG185" s="31"/>
      <c r="WGH185" s="31"/>
      <c r="WGI185" s="31"/>
      <c r="WGJ185" s="31"/>
      <c r="WGK185" s="31"/>
      <c r="WGL185" s="31"/>
      <c r="WGM185" s="31"/>
    </row>
    <row r="213" spans="1:15743" s="32" customFormat="1">
      <c r="A213" s="31"/>
      <c r="B213" s="31"/>
      <c r="C213" s="31"/>
      <c r="D213" s="31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  <c r="AU213" s="31"/>
      <c r="AV213" s="31"/>
      <c r="AW213" s="31"/>
      <c r="AX213" s="31"/>
      <c r="AY213" s="31"/>
      <c r="AZ213" s="31"/>
      <c r="BA213" s="31"/>
      <c r="BB213" s="31"/>
      <c r="BC213" s="31"/>
      <c r="BD213" s="31"/>
      <c r="BE213" s="31"/>
      <c r="BF213" s="31"/>
      <c r="BG213" s="31"/>
      <c r="BH213" s="31"/>
      <c r="BI213" s="31"/>
      <c r="BJ213" s="31"/>
      <c r="BK213" s="31"/>
      <c r="BL213" s="31"/>
      <c r="BM213" s="31"/>
      <c r="BN213" s="31"/>
      <c r="BO213" s="31"/>
      <c r="BP213" s="31"/>
      <c r="BQ213" s="31"/>
      <c r="BR213" s="31"/>
      <c r="BS213" s="31"/>
      <c r="BT213" s="31"/>
      <c r="BU213" s="31"/>
      <c r="BV213" s="31"/>
      <c r="BW213" s="31"/>
      <c r="BX213" s="31"/>
      <c r="BY213" s="31"/>
      <c r="BZ213" s="31"/>
      <c r="CA213" s="31"/>
      <c r="CB213" s="31"/>
      <c r="CC213" s="31"/>
      <c r="CD213" s="31"/>
      <c r="CE213" s="31"/>
      <c r="CF213" s="31"/>
      <c r="CG213" s="31"/>
      <c r="CH213" s="31"/>
      <c r="CI213" s="31"/>
      <c r="CJ213" s="31"/>
      <c r="CK213" s="31"/>
      <c r="CL213" s="31"/>
      <c r="CM213" s="31"/>
      <c r="CN213" s="31"/>
      <c r="CO213" s="31"/>
      <c r="CP213" s="31"/>
      <c r="CQ213" s="31"/>
      <c r="CR213" s="31"/>
      <c r="CS213" s="31"/>
      <c r="CT213" s="31"/>
      <c r="CU213" s="31"/>
      <c r="CV213" s="31"/>
      <c r="CW213" s="31"/>
      <c r="CX213" s="31"/>
      <c r="CY213" s="31"/>
      <c r="CZ213" s="31"/>
      <c r="DA213" s="31"/>
      <c r="DB213" s="31"/>
      <c r="DC213" s="31"/>
      <c r="DD213" s="31"/>
      <c r="DE213" s="31"/>
      <c r="DF213" s="31"/>
      <c r="DG213" s="31"/>
      <c r="DH213" s="31"/>
      <c r="DI213" s="31"/>
      <c r="DJ213" s="31"/>
      <c r="DK213" s="31"/>
      <c r="DL213" s="31"/>
      <c r="DM213" s="31"/>
      <c r="DN213" s="31"/>
      <c r="DO213" s="31"/>
      <c r="DP213" s="31"/>
      <c r="DQ213" s="31"/>
      <c r="DR213" s="31"/>
      <c r="DS213" s="31"/>
      <c r="DT213" s="31"/>
      <c r="DU213" s="31"/>
      <c r="DV213" s="31"/>
      <c r="DW213" s="31"/>
      <c r="DX213" s="31"/>
      <c r="DY213" s="31"/>
      <c r="DZ213" s="31"/>
      <c r="EA213" s="31"/>
      <c r="EB213" s="31"/>
      <c r="EC213" s="31"/>
      <c r="ED213" s="31"/>
      <c r="EE213" s="31"/>
      <c r="EF213" s="31"/>
      <c r="EG213" s="31"/>
      <c r="EH213" s="31"/>
      <c r="EI213" s="31"/>
      <c r="EJ213" s="31"/>
      <c r="EK213" s="31"/>
      <c r="EL213" s="31"/>
      <c r="EM213" s="31"/>
      <c r="EN213" s="31"/>
      <c r="EO213" s="31"/>
      <c r="EP213" s="31"/>
      <c r="EQ213" s="31"/>
      <c r="ER213" s="31"/>
      <c r="ES213" s="31"/>
      <c r="ET213" s="31"/>
      <c r="EU213" s="31"/>
      <c r="EV213" s="31"/>
      <c r="EW213" s="31"/>
      <c r="EX213" s="31"/>
      <c r="EY213" s="31"/>
      <c r="EZ213" s="31"/>
      <c r="FA213" s="31"/>
      <c r="FB213" s="31"/>
      <c r="FC213" s="31"/>
      <c r="FD213" s="31"/>
      <c r="FE213" s="31"/>
      <c r="FF213" s="31"/>
      <c r="FG213" s="31"/>
      <c r="FH213" s="31"/>
      <c r="FI213" s="31"/>
      <c r="FJ213" s="31"/>
      <c r="FK213" s="31"/>
      <c r="FL213" s="31"/>
      <c r="FM213" s="31"/>
      <c r="FN213" s="31"/>
      <c r="FO213" s="31"/>
      <c r="FP213" s="31"/>
      <c r="FQ213" s="31"/>
      <c r="FR213" s="31"/>
      <c r="FS213" s="31"/>
      <c r="FT213" s="31"/>
      <c r="FU213" s="31"/>
      <c r="FV213" s="31"/>
      <c r="FW213" s="31"/>
      <c r="FX213" s="31"/>
      <c r="FY213" s="31"/>
      <c r="FZ213" s="31"/>
      <c r="GA213" s="31"/>
      <c r="GB213" s="31"/>
      <c r="GC213" s="31"/>
      <c r="GD213" s="31"/>
      <c r="GE213" s="31"/>
      <c r="GF213" s="31"/>
      <c r="GG213" s="31"/>
      <c r="GH213" s="31"/>
      <c r="GI213" s="31"/>
      <c r="GJ213" s="31"/>
      <c r="GK213" s="31"/>
      <c r="GL213" s="31"/>
      <c r="GM213" s="31"/>
      <c r="GN213" s="31"/>
      <c r="GO213" s="31"/>
      <c r="GP213" s="31"/>
      <c r="GQ213" s="31"/>
      <c r="GR213" s="31"/>
      <c r="GS213" s="31"/>
      <c r="GT213" s="31"/>
      <c r="GU213" s="31"/>
      <c r="GV213" s="31"/>
      <c r="GW213" s="31"/>
      <c r="GX213" s="31"/>
      <c r="GY213" s="31"/>
      <c r="GZ213" s="31"/>
      <c r="HA213" s="31"/>
      <c r="HB213" s="31"/>
      <c r="HC213" s="31"/>
      <c r="HD213" s="31"/>
      <c r="HE213" s="31"/>
      <c r="HF213" s="31"/>
      <c r="HG213" s="31"/>
      <c r="HH213" s="31"/>
      <c r="HI213" s="31"/>
      <c r="HJ213" s="31"/>
      <c r="HK213" s="31"/>
      <c r="HL213" s="31"/>
      <c r="HM213" s="31"/>
      <c r="HN213" s="31"/>
      <c r="HO213" s="31"/>
      <c r="HP213" s="31"/>
      <c r="HQ213" s="31"/>
      <c r="HR213" s="31"/>
      <c r="HS213" s="31"/>
      <c r="HT213" s="31"/>
      <c r="HU213" s="31"/>
      <c r="HV213" s="31"/>
      <c r="HW213" s="31"/>
      <c r="HX213" s="31"/>
      <c r="HY213" s="31"/>
      <c r="HZ213" s="31"/>
      <c r="IA213" s="31"/>
      <c r="IB213" s="31"/>
      <c r="IC213" s="31"/>
      <c r="ID213" s="31"/>
      <c r="IE213" s="31"/>
      <c r="IF213" s="31"/>
      <c r="IG213" s="31"/>
      <c r="IH213" s="31"/>
      <c r="II213" s="31"/>
      <c r="IJ213" s="31"/>
      <c r="IK213" s="31"/>
      <c r="IL213" s="31"/>
      <c r="IM213" s="31"/>
      <c r="IN213" s="31"/>
      <c r="IO213" s="31"/>
      <c r="IP213" s="31"/>
      <c r="IQ213" s="31"/>
      <c r="IR213" s="31"/>
      <c r="IS213" s="31"/>
      <c r="IT213" s="31"/>
      <c r="IU213" s="31"/>
      <c r="IV213" s="31"/>
      <c r="IW213" s="31"/>
      <c r="IX213" s="31"/>
      <c r="IY213" s="31"/>
      <c r="IZ213" s="31"/>
      <c r="JA213" s="31"/>
      <c r="JB213" s="31"/>
      <c r="JC213" s="31"/>
      <c r="JD213" s="31"/>
      <c r="JE213" s="31"/>
      <c r="JF213" s="31"/>
      <c r="JG213" s="31"/>
      <c r="JH213" s="31"/>
      <c r="JI213" s="31"/>
      <c r="JJ213" s="31"/>
      <c r="JK213" s="31"/>
      <c r="JL213" s="31"/>
      <c r="JM213" s="31"/>
      <c r="JN213" s="31"/>
      <c r="JO213" s="31"/>
      <c r="JP213" s="31"/>
      <c r="JQ213" s="31"/>
      <c r="JR213" s="31"/>
      <c r="JS213" s="31"/>
      <c r="JT213" s="31"/>
      <c r="JU213" s="31"/>
      <c r="JV213" s="31"/>
      <c r="JW213" s="31"/>
      <c r="JX213" s="31"/>
      <c r="JY213" s="31"/>
      <c r="JZ213" s="31"/>
      <c r="KA213" s="31"/>
      <c r="KB213" s="31"/>
      <c r="KC213" s="31"/>
      <c r="KD213" s="31"/>
      <c r="KE213" s="31"/>
      <c r="KF213" s="31"/>
      <c r="KG213" s="31"/>
      <c r="KH213" s="31"/>
      <c r="KI213" s="31"/>
      <c r="KJ213" s="31"/>
      <c r="KK213" s="31"/>
      <c r="KL213" s="31"/>
      <c r="KM213" s="31"/>
      <c r="KN213" s="31"/>
      <c r="KO213" s="31"/>
      <c r="KP213" s="31"/>
      <c r="KQ213" s="31"/>
      <c r="KR213" s="31"/>
      <c r="KS213" s="31"/>
      <c r="KT213" s="31"/>
      <c r="KU213" s="31"/>
      <c r="KV213" s="31"/>
      <c r="KW213" s="31"/>
      <c r="KX213" s="31"/>
      <c r="KY213" s="31"/>
      <c r="KZ213" s="31"/>
      <c r="LA213" s="31"/>
      <c r="LB213" s="31"/>
      <c r="LC213" s="31"/>
      <c r="LD213" s="31"/>
      <c r="LE213" s="31"/>
      <c r="LF213" s="31"/>
      <c r="LG213" s="31"/>
      <c r="LH213" s="31"/>
      <c r="LI213" s="31"/>
      <c r="LJ213" s="31"/>
      <c r="LK213" s="31"/>
      <c r="LL213" s="31"/>
      <c r="LM213" s="31"/>
      <c r="LN213" s="31"/>
      <c r="LO213" s="31"/>
      <c r="LP213" s="31"/>
      <c r="LQ213" s="31"/>
      <c r="LR213" s="31"/>
      <c r="LS213" s="31"/>
      <c r="LT213" s="31"/>
      <c r="LU213" s="31"/>
      <c r="LV213" s="31"/>
      <c r="LW213" s="31"/>
      <c r="LX213" s="31"/>
      <c r="LY213" s="31"/>
      <c r="LZ213" s="31"/>
      <c r="MA213" s="31"/>
      <c r="MB213" s="31"/>
      <c r="MC213" s="31"/>
      <c r="MD213" s="31"/>
      <c r="ME213" s="31"/>
      <c r="MF213" s="31"/>
      <c r="MG213" s="31"/>
      <c r="MH213" s="31"/>
      <c r="MI213" s="31"/>
      <c r="MJ213" s="31"/>
      <c r="MK213" s="31"/>
      <c r="ML213" s="31"/>
      <c r="MM213" s="31"/>
      <c r="MN213" s="31"/>
      <c r="MO213" s="31"/>
      <c r="MP213" s="31"/>
      <c r="MQ213" s="31"/>
      <c r="MR213" s="31"/>
      <c r="MS213" s="31"/>
      <c r="MT213" s="31"/>
      <c r="MU213" s="31"/>
      <c r="MV213" s="31"/>
      <c r="MW213" s="31"/>
      <c r="MX213" s="31"/>
      <c r="MY213" s="31"/>
      <c r="MZ213" s="31"/>
      <c r="NA213" s="31"/>
      <c r="NB213" s="31"/>
      <c r="NC213" s="31"/>
      <c r="ND213" s="31"/>
      <c r="NE213" s="31"/>
      <c r="NF213" s="31"/>
      <c r="NG213" s="31"/>
      <c r="NH213" s="31"/>
      <c r="NI213" s="31"/>
      <c r="NJ213" s="31"/>
      <c r="NK213" s="31"/>
      <c r="NL213" s="31"/>
      <c r="NM213" s="31"/>
      <c r="NN213" s="31"/>
      <c r="NO213" s="31"/>
      <c r="NP213" s="31"/>
      <c r="NQ213" s="31"/>
      <c r="NR213" s="31"/>
      <c r="NS213" s="31"/>
      <c r="NT213" s="31"/>
      <c r="NU213" s="31"/>
      <c r="NV213" s="31"/>
      <c r="NW213" s="31"/>
      <c r="NX213" s="31"/>
      <c r="NY213" s="31"/>
      <c r="NZ213" s="31"/>
      <c r="OA213" s="31"/>
      <c r="OB213" s="31"/>
      <c r="OC213" s="31"/>
      <c r="OD213" s="31"/>
      <c r="OE213" s="31"/>
      <c r="OF213" s="31"/>
      <c r="OG213" s="31"/>
      <c r="OH213" s="31"/>
      <c r="OI213" s="31"/>
      <c r="OJ213" s="31"/>
      <c r="OK213" s="31"/>
      <c r="OL213" s="31"/>
      <c r="OM213" s="31"/>
      <c r="ON213" s="31"/>
      <c r="OO213" s="31"/>
      <c r="OP213" s="31"/>
      <c r="OQ213" s="31"/>
      <c r="OR213" s="31"/>
      <c r="OS213" s="31"/>
      <c r="OT213" s="31"/>
      <c r="OU213" s="31"/>
      <c r="OV213" s="31"/>
      <c r="OW213" s="31"/>
      <c r="OX213" s="31"/>
      <c r="OY213" s="31"/>
      <c r="OZ213" s="31"/>
      <c r="PA213" s="31"/>
      <c r="PB213" s="31"/>
      <c r="PC213" s="31"/>
      <c r="PD213" s="31"/>
      <c r="PE213" s="31"/>
      <c r="PF213" s="31"/>
      <c r="PG213" s="31"/>
      <c r="PH213" s="31"/>
      <c r="PI213" s="31"/>
      <c r="PJ213" s="31"/>
      <c r="PK213" s="31"/>
      <c r="PL213" s="31"/>
      <c r="PM213" s="31"/>
      <c r="PN213" s="31"/>
      <c r="PO213" s="31"/>
      <c r="PP213" s="31"/>
      <c r="PQ213" s="31"/>
      <c r="PR213" s="31"/>
      <c r="PS213" s="31"/>
      <c r="PT213" s="31"/>
      <c r="PU213" s="31"/>
      <c r="PV213" s="31"/>
      <c r="PW213" s="31"/>
      <c r="PX213" s="31"/>
      <c r="PY213" s="31"/>
      <c r="PZ213" s="31"/>
      <c r="QA213" s="31"/>
      <c r="QB213" s="31"/>
      <c r="QC213" s="31"/>
      <c r="QD213" s="31"/>
      <c r="QE213" s="31"/>
      <c r="QF213" s="31"/>
      <c r="QG213" s="31"/>
      <c r="QH213" s="31"/>
      <c r="QI213" s="31"/>
      <c r="QJ213" s="31"/>
      <c r="QK213" s="31"/>
      <c r="QL213" s="31"/>
      <c r="QM213" s="31"/>
      <c r="QN213" s="31"/>
      <c r="QO213" s="31"/>
      <c r="QP213" s="31"/>
      <c r="QQ213" s="31"/>
      <c r="QR213" s="31"/>
      <c r="QS213" s="31"/>
      <c r="QT213" s="31"/>
      <c r="QU213" s="31"/>
      <c r="QV213" s="31"/>
      <c r="QW213" s="31"/>
      <c r="QX213" s="31"/>
      <c r="QY213" s="31"/>
      <c r="QZ213" s="31"/>
      <c r="RA213" s="31"/>
      <c r="RB213" s="31"/>
      <c r="RC213" s="31"/>
      <c r="RD213" s="31"/>
      <c r="RE213" s="31"/>
      <c r="RF213" s="31"/>
      <c r="RG213" s="31"/>
      <c r="RH213" s="31"/>
      <c r="RI213" s="31"/>
      <c r="RJ213" s="31"/>
      <c r="RK213" s="31"/>
      <c r="RL213" s="31"/>
      <c r="RM213" s="31"/>
      <c r="RN213" s="31"/>
      <c r="RO213" s="31"/>
      <c r="RP213" s="31"/>
      <c r="RQ213" s="31"/>
      <c r="RR213" s="31"/>
      <c r="RS213" s="31"/>
      <c r="RT213" s="31"/>
      <c r="RU213" s="31"/>
      <c r="RV213" s="31"/>
      <c r="RW213" s="31"/>
      <c r="RX213" s="31"/>
      <c r="RY213" s="31"/>
      <c r="RZ213" s="31"/>
      <c r="SA213" s="31"/>
      <c r="SB213" s="31"/>
      <c r="SC213" s="31"/>
      <c r="SD213" s="31"/>
      <c r="SE213" s="31"/>
      <c r="SF213" s="31"/>
      <c r="SG213" s="31"/>
      <c r="SH213" s="31"/>
      <c r="SI213" s="31"/>
      <c r="SJ213" s="31"/>
      <c r="SK213" s="31"/>
      <c r="SL213" s="31"/>
      <c r="SM213" s="31"/>
      <c r="SN213" s="31"/>
      <c r="SO213" s="31"/>
      <c r="SP213" s="31"/>
      <c r="SQ213" s="31"/>
      <c r="SR213" s="31"/>
      <c r="SS213" s="31"/>
      <c r="ST213" s="31"/>
      <c r="SU213" s="31"/>
      <c r="SV213" s="31"/>
      <c r="SW213" s="31"/>
      <c r="SX213" s="31"/>
      <c r="SY213" s="31"/>
      <c r="SZ213" s="31"/>
      <c r="TA213" s="31"/>
      <c r="TB213" s="31"/>
      <c r="TC213" s="31"/>
      <c r="TD213" s="31"/>
      <c r="TE213" s="31"/>
      <c r="TF213" s="31"/>
      <c r="TG213" s="31"/>
      <c r="TH213" s="31"/>
      <c r="TI213" s="31"/>
      <c r="TJ213" s="31"/>
      <c r="TK213" s="31"/>
      <c r="TL213" s="31"/>
      <c r="TM213" s="31"/>
      <c r="TN213" s="31"/>
      <c r="TO213" s="31"/>
      <c r="TP213" s="31"/>
      <c r="TQ213" s="31"/>
      <c r="TR213" s="31"/>
      <c r="TS213" s="31"/>
      <c r="TT213" s="31"/>
      <c r="TU213" s="31"/>
      <c r="TV213" s="31"/>
      <c r="TW213" s="31"/>
      <c r="TX213" s="31"/>
      <c r="TY213" s="31"/>
      <c r="TZ213" s="31"/>
      <c r="UA213" s="31"/>
      <c r="UB213" s="31"/>
      <c r="UC213" s="31"/>
      <c r="UD213" s="31"/>
      <c r="UE213" s="31"/>
      <c r="UF213" s="31"/>
      <c r="UG213" s="31"/>
      <c r="UH213" s="31"/>
      <c r="UI213" s="31"/>
      <c r="UJ213" s="31"/>
      <c r="UK213" s="31"/>
      <c r="UL213" s="31"/>
      <c r="UM213" s="31"/>
      <c r="UN213" s="31"/>
      <c r="UO213" s="31"/>
      <c r="UP213" s="31"/>
      <c r="UQ213" s="31"/>
      <c r="UR213" s="31"/>
      <c r="US213" s="31"/>
      <c r="UT213" s="31"/>
      <c r="UU213" s="31"/>
      <c r="UV213" s="31"/>
      <c r="UW213" s="31"/>
      <c r="UX213" s="31"/>
      <c r="UY213" s="31"/>
      <c r="UZ213" s="31"/>
      <c r="VA213" s="31"/>
      <c r="VB213" s="31"/>
      <c r="VC213" s="31"/>
      <c r="VD213" s="31"/>
      <c r="VE213" s="31"/>
      <c r="VF213" s="31"/>
      <c r="VG213" s="31"/>
      <c r="VH213" s="31"/>
      <c r="VI213" s="31"/>
      <c r="VJ213" s="31"/>
      <c r="VK213" s="31"/>
      <c r="VL213" s="31"/>
      <c r="VM213" s="31"/>
      <c r="VN213" s="31"/>
      <c r="VO213" s="31"/>
      <c r="VP213" s="31"/>
      <c r="VQ213" s="31"/>
      <c r="VR213" s="31"/>
      <c r="VS213" s="31"/>
      <c r="VT213" s="31"/>
      <c r="VU213" s="31"/>
      <c r="VV213" s="31"/>
      <c r="VW213" s="31"/>
      <c r="VX213" s="31"/>
      <c r="VY213" s="31"/>
      <c r="VZ213" s="31"/>
      <c r="WA213" s="31"/>
      <c r="WB213" s="31"/>
      <c r="WC213" s="31"/>
      <c r="WD213" s="31"/>
      <c r="WE213" s="31"/>
      <c r="WF213" s="31"/>
      <c r="WG213" s="31"/>
      <c r="WH213" s="31"/>
      <c r="WI213" s="31"/>
      <c r="WJ213" s="31"/>
      <c r="WK213" s="31"/>
      <c r="WL213" s="31"/>
      <c r="WM213" s="31"/>
      <c r="WN213" s="31"/>
      <c r="WO213" s="31"/>
      <c r="WP213" s="31"/>
      <c r="WQ213" s="31"/>
      <c r="WR213" s="31"/>
      <c r="WS213" s="31"/>
      <c r="WT213" s="31"/>
      <c r="WU213" s="31"/>
      <c r="WV213" s="31"/>
      <c r="WW213" s="31"/>
      <c r="WX213" s="31"/>
      <c r="WY213" s="31"/>
      <c r="WZ213" s="31"/>
      <c r="XA213" s="31"/>
      <c r="XB213" s="31"/>
      <c r="XC213" s="31"/>
      <c r="XD213" s="31"/>
      <c r="XE213" s="31"/>
      <c r="XF213" s="31"/>
      <c r="XG213" s="31"/>
      <c r="XH213" s="31"/>
      <c r="XI213" s="31"/>
      <c r="XJ213" s="31"/>
      <c r="XK213" s="31"/>
      <c r="XL213" s="31"/>
      <c r="XM213" s="31"/>
      <c r="XN213" s="31"/>
      <c r="XO213" s="31"/>
      <c r="XP213" s="31"/>
      <c r="XQ213" s="31"/>
      <c r="XR213" s="31"/>
      <c r="XS213" s="31"/>
      <c r="XT213" s="31"/>
      <c r="XU213" s="31"/>
      <c r="XV213" s="31"/>
      <c r="XW213" s="31"/>
      <c r="XX213" s="31"/>
      <c r="XY213" s="31"/>
      <c r="XZ213" s="31"/>
      <c r="YA213" s="31"/>
      <c r="YB213" s="31"/>
      <c r="YC213" s="31"/>
      <c r="YD213" s="31"/>
      <c r="YE213" s="31"/>
      <c r="YF213" s="31"/>
      <c r="YG213" s="31"/>
      <c r="YH213" s="31"/>
      <c r="YI213" s="31"/>
      <c r="YJ213" s="31"/>
      <c r="YK213" s="31"/>
      <c r="YL213" s="31"/>
      <c r="YM213" s="31"/>
      <c r="YN213" s="31"/>
      <c r="YO213" s="31"/>
      <c r="YP213" s="31"/>
      <c r="YQ213" s="31"/>
      <c r="YR213" s="31"/>
      <c r="YS213" s="31"/>
      <c r="YT213" s="31"/>
      <c r="YU213" s="31"/>
      <c r="YV213" s="31"/>
      <c r="YW213" s="31"/>
      <c r="YX213" s="31"/>
      <c r="YY213" s="31"/>
      <c r="YZ213" s="31"/>
      <c r="ZA213" s="31"/>
      <c r="ZB213" s="31"/>
      <c r="ZC213" s="31"/>
      <c r="ZD213" s="31"/>
      <c r="ZE213" s="31"/>
      <c r="ZF213" s="31"/>
      <c r="ZG213" s="31"/>
      <c r="ZH213" s="31"/>
      <c r="ZI213" s="31"/>
      <c r="ZJ213" s="31"/>
      <c r="ZK213" s="31"/>
      <c r="ZL213" s="31"/>
      <c r="ZM213" s="31"/>
      <c r="ZN213" s="31"/>
      <c r="ZO213" s="31"/>
      <c r="ZP213" s="31"/>
      <c r="ZQ213" s="31"/>
      <c r="ZR213" s="31"/>
      <c r="ZS213" s="31"/>
      <c r="ZT213" s="31"/>
      <c r="ZU213" s="31"/>
      <c r="ZV213" s="31"/>
      <c r="ZW213" s="31"/>
      <c r="ZX213" s="31"/>
      <c r="ZY213" s="31"/>
      <c r="ZZ213" s="31"/>
      <c r="AAA213" s="31"/>
      <c r="AAB213" s="31"/>
      <c r="AAC213" s="31"/>
      <c r="AAD213" s="31"/>
      <c r="AAE213" s="31"/>
      <c r="AAF213" s="31"/>
      <c r="AAG213" s="31"/>
      <c r="AAH213" s="31"/>
      <c r="AAI213" s="31"/>
      <c r="AAJ213" s="31"/>
      <c r="AAK213" s="31"/>
      <c r="AAL213" s="31"/>
      <c r="AAM213" s="31"/>
      <c r="AAN213" s="31"/>
      <c r="AAO213" s="31"/>
      <c r="AAP213" s="31"/>
      <c r="AAQ213" s="31"/>
      <c r="AAR213" s="31"/>
      <c r="AAS213" s="31"/>
      <c r="AAT213" s="31"/>
      <c r="AAU213" s="31"/>
      <c r="AAV213" s="31"/>
      <c r="AAW213" s="31"/>
      <c r="AAX213" s="31"/>
      <c r="AAY213" s="31"/>
      <c r="AAZ213" s="31"/>
      <c r="ABA213" s="31"/>
      <c r="ABB213" s="31"/>
      <c r="ABC213" s="31"/>
      <c r="ABD213" s="31"/>
      <c r="ABE213" s="31"/>
      <c r="ABF213" s="31"/>
      <c r="ABG213" s="31"/>
      <c r="ABH213" s="31"/>
      <c r="ABI213" s="31"/>
      <c r="ABJ213" s="31"/>
      <c r="ABK213" s="31"/>
      <c r="ABL213" s="31"/>
      <c r="ABM213" s="31"/>
      <c r="ABN213" s="31"/>
      <c r="ABO213" s="31"/>
      <c r="ABP213" s="31"/>
      <c r="ABQ213" s="31"/>
      <c r="ABR213" s="31"/>
      <c r="ABS213" s="31"/>
      <c r="ABT213" s="31"/>
      <c r="ABU213" s="31"/>
      <c r="ABV213" s="31"/>
      <c r="ABW213" s="31"/>
      <c r="ABX213" s="31"/>
      <c r="ABY213" s="31"/>
      <c r="ABZ213" s="31"/>
      <c r="ACA213" s="31"/>
      <c r="ACB213" s="31"/>
      <c r="ACC213" s="31"/>
      <c r="ACD213" s="31"/>
      <c r="ACE213" s="31"/>
      <c r="ACF213" s="31"/>
      <c r="ACG213" s="31"/>
      <c r="ACH213" s="31"/>
      <c r="ACI213" s="31"/>
      <c r="ACJ213" s="31"/>
      <c r="ACK213" s="31"/>
      <c r="ACL213" s="31"/>
      <c r="ACM213" s="31"/>
      <c r="ACN213" s="31"/>
      <c r="ACO213" s="31"/>
      <c r="ACP213" s="31"/>
      <c r="ACQ213" s="31"/>
      <c r="ACR213" s="31"/>
      <c r="ACS213" s="31"/>
      <c r="ACT213" s="31"/>
      <c r="ACU213" s="31"/>
      <c r="ACV213" s="31"/>
      <c r="ACW213" s="31"/>
      <c r="ACX213" s="31"/>
      <c r="ACY213" s="31"/>
      <c r="ACZ213" s="31"/>
      <c r="ADA213" s="31"/>
      <c r="ADB213" s="31"/>
      <c r="ADC213" s="31"/>
      <c r="ADD213" s="31"/>
      <c r="ADE213" s="31"/>
      <c r="ADF213" s="31"/>
      <c r="ADG213" s="31"/>
      <c r="ADH213" s="31"/>
      <c r="ADI213" s="31"/>
      <c r="ADJ213" s="31"/>
      <c r="ADK213" s="31"/>
      <c r="ADL213" s="31"/>
      <c r="ADM213" s="31"/>
      <c r="ADN213" s="31"/>
      <c r="ADO213" s="31"/>
      <c r="ADP213" s="31"/>
      <c r="ADQ213" s="31"/>
      <c r="ADR213" s="31"/>
      <c r="ADS213" s="31"/>
      <c r="ADT213" s="31"/>
      <c r="ADU213" s="31"/>
      <c r="ADV213" s="31"/>
      <c r="ADW213" s="31"/>
      <c r="ADX213" s="31"/>
      <c r="ADY213" s="31"/>
      <c r="ADZ213" s="31"/>
      <c r="AEA213" s="31"/>
      <c r="AEB213" s="31"/>
      <c r="AEC213" s="31"/>
      <c r="AED213" s="31"/>
      <c r="AEE213" s="31"/>
      <c r="AEF213" s="31"/>
      <c r="AEG213" s="31"/>
      <c r="AEH213" s="31"/>
      <c r="AEI213" s="31"/>
      <c r="AEJ213" s="31"/>
      <c r="AEK213" s="31"/>
      <c r="AEL213" s="31"/>
      <c r="AEM213" s="31"/>
      <c r="AEN213" s="31"/>
      <c r="AEO213" s="31"/>
      <c r="AEP213" s="31"/>
      <c r="AEQ213" s="31"/>
      <c r="AER213" s="31"/>
      <c r="AES213" s="31"/>
      <c r="AET213" s="31"/>
      <c r="AEU213" s="31"/>
      <c r="AEV213" s="31"/>
      <c r="AEW213" s="31"/>
      <c r="AEX213" s="31"/>
      <c r="AEY213" s="31"/>
      <c r="AEZ213" s="31"/>
      <c r="AFA213" s="31"/>
      <c r="AFB213" s="31"/>
      <c r="AFC213" s="31"/>
      <c r="AFD213" s="31"/>
      <c r="AFE213" s="31"/>
      <c r="AFF213" s="31"/>
      <c r="AFG213" s="31"/>
      <c r="AFH213" s="31"/>
      <c r="AFI213" s="31"/>
      <c r="AFJ213" s="31"/>
      <c r="AFK213" s="31"/>
      <c r="AFL213" s="31"/>
      <c r="AFM213" s="31"/>
      <c r="AFN213" s="31"/>
      <c r="AFO213" s="31"/>
      <c r="AFP213" s="31"/>
      <c r="AFQ213" s="31"/>
      <c r="AFR213" s="31"/>
      <c r="AFS213" s="31"/>
      <c r="AFT213" s="31"/>
      <c r="AFU213" s="31"/>
      <c r="AFV213" s="31"/>
      <c r="AFW213" s="31"/>
      <c r="AFX213" s="31"/>
      <c r="AFY213" s="31"/>
      <c r="AFZ213" s="31"/>
      <c r="AGA213" s="31"/>
      <c r="AGB213" s="31"/>
      <c r="AGC213" s="31"/>
      <c r="AGD213" s="31"/>
      <c r="AGE213" s="31"/>
      <c r="AGF213" s="31"/>
      <c r="AGG213" s="31"/>
      <c r="AGH213" s="31"/>
      <c r="AGI213" s="31"/>
      <c r="AGJ213" s="31"/>
      <c r="AGK213" s="31"/>
      <c r="AGL213" s="31"/>
      <c r="AGM213" s="31"/>
      <c r="AGN213" s="31"/>
      <c r="AGO213" s="31"/>
      <c r="AGP213" s="31"/>
      <c r="AGQ213" s="31"/>
      <c r="AGR213" s="31"/>
      <c r="AGS213" s="31"/>
      <c r="AGT213" s="31"/>
      <c r="AGU213" s="31"/>
      <c r="AGV213" s="31"/>
      <c r="AGW213" s="31"/>
      <c r="AGX213" s="31"/>
      <c r="AGY213" s="31"/>
      <c r="AGZ213" s="31"/>
      <c r="AHA213" s="31"/>
      <c r="AHB213" s="31"/>
      <c r="AHC213" s="31"/>
      <c r="AHD213" s="31"/>
      <c r="AHE213" s="31"/>
      <c r="AHF213" s="31"/>
      <c r="AHG213" s="31"/>
      <c r="AHH213" s="31"/>
      <c r="AHI213" s="31"/>
      <c r="AHJ213" s="31"/>
      <c r="AHK213" s="31"/>
      <c r="AHL213" s="31"/>
      <c r="AHM213" s="31"/>
      <c r="AHN213" s="31"/>
      <c r="AHO213" s="31"/>
      <c r="AHP213" s="31"/>
      <c r="AHQ213" s="31"/>
      <c r="AHR213" s="31"/>
      <c r="AHS213" s="31"/>
      <c r="AHT213" s="31"/>
      <c r="AHU213" s="31"/>
      <c r="AHV213" s="31"/>
      <c r="AHW213" s="31"/>
      <c r="AHX213" s="31"/>
      <c r="AHY213" s="31"/>
      <c r="AHZ213" s="31"/>
      <c r="AIA213" s="31"/>
      <c r="AIB213" s="31"/>
      <c r="AIC213" s="31"/>
      <c r="AID213" s="31"/>
      <c r="AIE213" s="31"/>
      <c r="AIF213" s="31"/>
      <c r="AIG213" s="31"/>
      <c r="AIH213" s="31"/>
      <c r="AII213" s="31"/>
      <c r="AIJ213" s="31"/>
      <c r="AIK213" s="31"/>
      <c r="AIL213" s="31"/>
      <c r="AIM213" s="31"/>
      <c r="AIN213" s="31"/>
      <c r="AIO213" s="31"/>
      <c r="AIP213" s="31"/>
      <c r="AIQ213" s="31"/>
      <c r="AIR213" s="31"/>
      <c r="AIS213" s="31"/>
      <c r="AIT213" s="31"/>
      <c r="AIU213" s="31"/>
      <c r="AIV213" s="31"/>
      <c r="AIW213" s="31"/>
      <c r="AIX213" s="31"/>
      <c r="AIY213" s="31"/>
      <c r="AIZ213" s="31"/>
      <c r="AJA213" s="31"/>
      <c r="AJB213" s="31"/>
      <c r="AJC213" s="31"/>
      <c r="AJD213" s="31"/>
      <c r="AJE213" s="31"/>
      <c r="AJF213" s="31"/>
      <c r="AJG213" s="31"/>
      <c r="AJH213" s="31"/>
      <c r="AJI213" s="31"/>
      <c r="AJJ213" s="31"/>
      <c r="AJK213" s="31"/>
      <c r="AJL213" s="31"/>
      <c r="AJM213" s="31"/>
      <c r="AJN213" s="31"/>
      <c r="AJO213" s="31"/>
      <c r="AJP213" s="31"/>
      <c r="AJQ213" s="31"/>
      <c r="AJR213" s="31"/>
      <c r="AJS213" s="31"/>
      <c r="AJT213" s="31"/>
      <c r="AJU213" s="31"/>
      <c r="AJV213" s="31"/>
      <c r="AJW213" s="31"/>
      <c r="AJX213" s="31"/>
      <c r="AJY213" s="31"/>
      <c r="AJZ213" s="31"/>
      <c r="AKA213" s="31"/>
      <c r="AKB213" s="31"/>
      <c r="AKC213" s="31"/>
      <c r="AKD213" s="31"/>
      <c r="AKE213" s="31"/>
      <c r="AKF213" s="31"/>
      <c r="AKG213" s="31"/>
      <c r="AKH213" s="31"/>
      <c r="AKI213" s="31"/>
      <c r="AKJ213" s="31"/>
      <c r="AKK213" s="31"/>
      <c r="AKL213" s="31"/>
      <c r="AKM213" s="31"/>
      <c r="AKN213" s="31"/>
      <c r="AKO213" s="31"/>
      <c r="AKP213" s="31"/>
      <c r="AKQ213" s="31"/>
      <c r="AKR213" s="31"/>
      <c r="AKS213" s="31"/>
      <c r="AKT213" s="31"/>
      <c r="AKU213" s="31"/>
      <c r="AKV213" s="31"/>
      <c r="AKW213" s="31"/>
      <c r="AKX213" s="31"/>
      <c r="AKY213" s="31"/>
      <c r="AKZ213" s="31"/>
      <c r="ALA213" s="31"/>
      <c r="ALB213" s="31"/>
      <c r="ALC213" s="31"/>
      <c r="ALD213" s="31"/>
      <c r="ALE213" s="31"/>
      <c r="ALF213" s="31"/>
      <c r="ALG213" s="31"/>
      <c r="ALH213" s="31"/>
      <c r="ALI213" s="31"/>
      <c r="ALJ213" s="31"/>
      <c r="ALK213" s="31"/>
      <c r="ALL213" s="31"/>
      <c r="ALM213" s="31"/>
      <c r="ALN213" s="31"/>
      <c r="ALO213" s="31"/>
      <c r="ALP213" s="31"/>
      <c r="ALQ213" s="31"/>
      <c r="ALR213" s="31"/>
      <c r="ALS213" s="31"/>
      <c r="ALT213" s="31"/>
      <c r="ALU213" s="31"/>
      <c r="ALV213" s="31"/>
      <c r="ALW213" s="31"/>
      <c r="ALX213" s="31"/>
      <c r="ALY213" s="31"/>
      <c r="ALZ213" s="31"/>
      <c r="AMA213" s="31"/>
      <c r="AMB213" s="31"/>
      <c r="AMC213" s="31"/>
      <c r="AMD213" s="31"/>
      <c r="AME213" s="31"/>
      <c r="AMF213" s="31"/>
      <c r="AMG213" s="31"/>
      <c r="AMH213" s="31"/>
      <c r="AMI213" s="31"/>
      <c r="AMJ213" s="31"/>
      <c r="AMK213" s="31"/>
      <c r="AML213" s="31"/>
      <c r="AMM213" s="31"/>
      <c r="AMN213" s="31"/>
      <c r="AMO213" s="31"/>
      <c r="AMP213" s="31"/>
      <c r="AMQ213" s="31"/>
      <c r="AMR213" s="31"/>
      <c r="AMS213" s="31"/>
      <c r="AMT213" s="31"/>
      <c r="AMU213" s="31"/>
      <c r="AMV213" s="31"/>
      <c r="AMW213" s="31"/>
      <c r="AMX213" s="31"/>
      <c r="AMY213" s="31"/>
      <c r="AMZ213" s="31"/>
      <c r="ANA213" s="31"/>
      <c r="ANB213" s="31"/>
      <c r="ANC213" s="31"/>
      <c r="AND213" s="31"/>
      <c r="ANE213" s="31"/>
      <c r="ANF213" s="31"/>
      <c r="ANG213" s="31"/>
      <c r="ANH213" s="31"/>
      <c r="ANI213" s="31"/>
      <c r="ANJ213" s="31"/>
      <c r="ANK213" s="31"/>
      <c r="ANL213" s="31"/>
      <c r="ANM213" s="31"/>
      <c r="ANN213" s="31"/>
      <c r="ANO213" s="31"/>
      <c r="ANP213" s="31"/>
      <c r="ANQ213" s="31"/>
      <c r="ANR213" s="31"/>
      <c r="ANS213" s="31"/>
      <c r="ANT213" s="31"/>
      <c r="ANU213" s="31"/>
      <c r="ANV213" s="31"/>
      <c r="ANW213" s="31"/>
      <c r="ANX213" s="31"/>
      <c r="ANY213" s="31"/>
      <c r="ANZ213" s="31"/>
      <c r="AOA213" s="31"/>
      <c r="AOB213" s="31"/>
      <c r="AOC213" s="31"/>
      <c r="AOD213" s="31"/>
      <c r="AOE213" s="31"/>
      <c r="AOF213" s="31"/>
      <c r="AOG213" s="31"/>
      <c r="AOH213" s="31"/>
      <c r="AOI213" s="31"/>
      <c r="AOJ213" s="31"/>
      <c r="AOK213" s="31"/>
      <c r="AOL213" s="31"/>
      <c r="AOM213" s="31"/>
      <c r="AON213" s="31"/>
      <c r="AOO213" s="31"/>
      <c r="AOP213" s="31"/>
      <c r="AOQ213" s="31"/>
      <c r="AOR213" s="31"/>
      <c r="AOS213" s="31"/>
      <c r="AOT213" s="31"/>
      <c r="AOU213" s="31"/>
      <c r="AOV213" s="31"/>
      <c r="AOW213" s="31"/>
      <c r="AOX213" s="31"/>
      <c r="AOY213" s="31"/>
      <c r="AOZ213" s="31"/>
      <c r="APA213" s="31"/>
      <c r="APB213" s="31"/>
      <c r="APC213" s="31"/>
      <c r="APD213" s="31"/>
      <c r="APE213" s="31"/>
      <c r="APF213" s="31"/>
      <c r="APG213" s="31"/>
      <c r="APH213" s="31"/>
      <c r="API213" s="31"/>
      <c r="APJ213" s="31"/>
      <c r="APK213" s="31"/>
      <c r="APL213" s="31"/>
      <c r="APM213" s="31"/>
      <c r="APN213" s="31"/>
      <c r="APO213" s="31"/>
      <c r="APP213" s="31"/>
      <c r="APQ213" s="31"/>
      <c r="APR213" s="31"/>
      <c r="APS213" s="31"/>
      <c r="APT213" s="31"/>
      <c r="APU213" s="31"/>
      <c r="APV213" s="31"/>
      <c r="APW213" s="31"/>
      <c r="APX213" s="31"/>
      <c r="APY213" s="31"/>
      <c r="APZ213" s="31"/>
      <c r="AQA213" s="31"/>
      <c r="AQB213" s="31"/>
      <c r="AQC213" s="31"/>
      <c r="AQD213" s="31"/>
      <c r="AQE213" s="31"/>
      <c r="AQF213" s="31"/>
      <c r="AQG213" s="31"/>
      <c r="AQH213" s="31"/>
      <c r="AQI213" s="31"/>
      <c r="AQJ213" s="31"/>
      <c r="AQK213" s="31"/>
      <c r="AQL213" s="31"/>
      <c r="AQM213" s="31"/>
      <c r="AQN213" s="31"/>
      <c r="AQO213" s="31"/>
      <c r="AQP213" s="31"/>
      <c r="AQQ213" s="31"/>
      <c r="AQR213" s="31"/>
      <c r="AQS213" s="31"/>
      <c r="AQT213" s="31"/>
      <c r="AQU213" s="31"/>
      <c r="AQV213" s="31"/>
      <c r="AQW213" s="31"/>
      <c r="AQX213" s="31"/>
      <c r="AQY213" s="31"/>
      <c r="AQZ213" s="31"/>
      <c r="ARA213" s="31"/>
      <c r="ARB213" s="31"/>
      <c r="ARC213" s="31"/>
      <c r="ARD213" s="31"/>
      <c r="ARE213" s="31"/>
      <c r="ARF213" s="31"/>
      <c r="ARG213" s="31"/>
      <c r="ARH213" s="31"/>
      <c r="ARI213" s="31"/>
      <c r="ARJ213" s="31"/>
      <c r="ARK213" s="31"/>
      <c r="ARL213" s="31"/>
      <c r="ARM213" s="31"/>
      <c r="ARN213" s="31"/>
      <c r="ARO213" s="31"/>
      <c r="ARP213" s="31"/>
      <c r="ARQ213" s="31"/>
      <c r="ARR213" s="31"/>
      <c r="ARS213" s="31"/>
      <c r="ART213" s="31"/>
      <c r="ARU213" s="31"/>
      <c r="ARV213" s="31"/>
      <c r="ARW213" s="31"/>
      <c r="ARX213" s="31"/>
      <c r="ARY213" s="31"/>
      <c r="ARZ213" s="31"/>
      <c r="ASA213" s="31"/>
      <c r="ASB213" s="31"/>
      <c r="ASC213" s="31"/>
      <c r="ASD213" s="31"/>
      <c r="ASE213" s="31"/>
      <c r="ASF213" s="31"/>
      <c r="ASG213" s="31"/>
      <c r="ASH213" s="31"/>
      <c r="ASI213" s="31"/>
      <c r="ASJ213" s="31"/>
      <c r="ASK213" s="31"/>
      <c r="ASL213" s="31"/>
      <c r="ASM213" s="31"/>
      <c r="ASN213" s="31"/>
      <c r="ASO213" s="31"/>
      <c r="ASP213" s="31"/>
      <c r="ASQ213" s="31"/>
      <c r="ASR213" s="31"/>
      <c r="ASS213" s="31"/>
      <c r="AST213" s="31"/>
      <c r="ASU213" s="31"/>
      <c r="ASV213" s="31"/>
      <c r="ASW213" s="31"/>
      <c r="ASX213" s="31"/>
      <c r="ASY213" s="31"/>
      <c r="ASZ213" s="31"/>
      <c r="ATA213" s="31"/>
      <c r="ATB213" s="31"/>
      <c r="ATC213" s="31"/>
      <c r="ATD213" s="31"/>
      <c r="ATE213" s="31"/>
      <c r="ATF213" s="31"/>
      <c r="ATG213" s="31"/>
      <c r="ATH213" s="31"/>
      <c r="ATI213" s="31"/>
      <c r="ATJ213" s="31"/>
      <c r="ATK213" s="31"/>
      <c r="ATL213" s="31"/>
      <c r="ATM213" s="31"/>
      <c r="ATN213" s="31"/>
      <c r="ATO213" s="31"/>
      <c r="ATP213" s="31"/>
      <c r="ATQ213" s="31"/>
      <c r="ATR213" s="31"/>
      <c r="ATS213" s="31"/>
      <c r="ATT213" s="31"/>
      <c r="ATU213" s="31"/>
      <c r="ATV213" s="31"/>
      <c r="ATW213" s="31"/>
      <c r="ATX213" s="31"/>
      <c r="ATY213" s="31"/>
      <c r="ATZ213" s="31"/>
      <c r="AUA213" s="31"/>
      <c r="AUB213" s="31"/>
      <c r="AUC213" s="31"/>
      <c r="AUD213" s="31"/>
      <c r="AUE213" s="31"/>
      <c r="AUF213" s="31"/>
      <c r="AUG213" s="31"/>
      <c r="AUH213" s="31"/>
      <c r="AUI213" s="31"/>
      <c r="AUJ213" s="31"/>
      <c r="AUK213" s="31"/>
      <c r="AUL213" s="31"/>
      <c r="AUM213" s="31"/>
      <c r="AUN213" s="31"/>
      <c r="AUO213" s="31"/>
      <c r="AUP213" s="31"/>
      <c r="AUQ213" s="31"/>
      <c r="AUR213" s="31"/>
      <c r="AUS213" s="31"/>
      <c r="AUT213" s="31"/>
      <c r="AUU213" s="31"/>
      <c r="AUV213" s="31"/>
      <c r="AUW213" s="31"/>
      <c r="AUX213" s="31"/>
      <c r="AUY213" s="31"/>
      <c r="AUZ213" s="31"/>
      <c r="AVA213" s="31"/>
      <c r="AVB213" s="31"/>
      <c r="AVC213" s="31"/>
      <c r="AVD213" s="31"/>
      <c r="AVE213" s="31"/>
      <c r="AVF213" s="31"/>
      <c r="AVG213" s="31"/>
      <c r="AVH213" s="31"/>
      <c r="AVI213" s="31"/>
      <c r="AVJ213" s="31"/>
      <c r="AVK213" s="31"/>
      <c r="AVL213" s="31"/>
      <c r="AVM213" s="31"/>
      <c r="AVN213" s="31"/>
      <c r="AVO213" s="31"/>
      <c r="AVP213" s="31"/>
      <c r="AVQ213" s="31"/>
      <c r="AVR213" s="31"/>
      <c r="AVS213" s="31"/>
      <c r="AVT213" s="31"/>
      <c r="AVU213" s="31"/>
      <c r="AVV213" s="31"/>
      <c r="AVW213" s="31"/>
      <c r="AVX213" s="31"/>
      <c r="AVY213" s="31"/>
      <c r="AVZ213" s="31"/>
      <c r="AWA213" s="31"/>
      <c r="AWB213" s="31"/>
      <c r="AWC213" s="31"/>
      <c r="AWD213" s="31"/>
      <c r="AWE213" s="31"/>
      <c r="AWF213" s="31"/>
      <c r="AWG213" s="31"/>
      <c r="AWH213" s="31"/>
      <c r="AWI213" s="31"/>
      <c r="AWJ213" s="31"/>
      <c r="AWK213" s="31"/>
      <c r="AWL213" s="31"/>
      <c r="AWM213" s="31"/>
      <c r="AWN213" s="31"/>
      <c r="AWO213" s="31"/>
      <c r="AWP213" s="31"/>
      <c r="AWQ213" s="31"/>
      <c r="AWR213" s="31"/>
      <c r="AWS213" s="31"/>
      <c r="AWT213" s="31"/>
      <c r="AWU213" s="31"/>
      <c r="AWV213" s="31"/>
      <c r="AWW213" s="31"/>
      <c r="AWX213" s="31"/>
      <c r="AWY213" s="31"/>
      <c r="AWZ213" s="31"/>
      <c r="AXA213" s="31"/>
      <c r="AXB213" s="31"/>
      <c r="AXC213" s="31"/>
      <c r="AXD213" s="31"/>
      <c r="AXE213" s="31"/>
      <c r="AXF213" s="31"/>
      <c r="AXG213" s="31"/>
      <c r="AXH213" s="31"/>
      <c r="AXI213" s="31"/>
      <c r="AXJ213" s="31"/>
      <c r="AXK213" s="31"/>
      <c r="AXL213" s="31"/>
      <c r="AXM213" s="31"/>
      <c r="AXN213" s="31"/>
      <c r="AXO213" s="31"/>
      <c r="AXP213" s="31"/>
      <c r="AXQ213" s="31"/>
      <c r="AXR213" s="31"/>
      <c r="AXS213" s="31"/>
      <c r="AXT213" s="31"/>
      <c r="AXU213" s="31"/>
      <c r="AXV213" s="31"/>
      <c r="AXW213" s="31"/>
      <c r="AXX213" s="31"/>
      <c r="AXY213" s="31"/>
      <c r="AXZ213" s="31"/>
      <c r="AYA213" s="31"/>
      <c r="AYB213" s="31"/>
      <c r="AYC213" s="31"/>
      <c r="AYD213" s="31"/>
      <c r="AYE213" s="31"/>
      <c r="AYF213" s="31"/>
      <c r="AYG213" s="31"/>
      <c r="AYH213" s="31"/>
      <c r="AYI213" s="31"/>
      <c r="AYJ213" s="31"/>
      <c r="AYK213" s="31"/>
      <c r="AYL213" s="31"/>
      <c r="AYM213" s="31"/>
      <c r="AYN213" s="31"/>
      <c r="AYO213" s="31"/>
      <c r="AYP213" s="31"/>
      <c r="AYQ213" s="31"/>
      <c r="AYR213" s="31"/>
      <c r="AYS213" s="31"/>
      <c r="AYT213" s="31"/>
      <c r="AYU213" s="31"/>
      <c r="AYV213" s="31"/>
      <c r="AYW213" s="31"/>
      <c r="AYX213" s="31"/>
      <c r="AYY213" s="31"/>
      <c r="AYZ213" s="31"/>
      <c r="AZA213" s="31"/>
      <c r="AZB213" s="31"/>
      <c r="AZC213" s="31"/>
      <c r="AZD213" s="31"/>
      <c r="AZE213" s="31"/>
      <c r="AZF213" s="31"/>
      <c r="AZG213" s="31"/>
      <c r="AZH213" s="31"/>
      <c r="AZI213" s="31"/>
      <c r="AZJ213" s="31"/>
      <c r="AZK213" s="31"/>
      <c r="AZL213" s="31"/>
      <c r="AZM213" s="31"/>
      <c r="AZN213" s="31"/>
      <c r="AZO213" s="31"/>
      <c r="AZP213" s="31"/>
      <c r="AZQ213" s="31"/>
      <c r="AZR213" s="31"/>
      <c r="AZS213" s="31"/>
      <c r="AZT213" s="31"/>
      <c r="AZU213" s="31"/>
      <c r="AZV213" s="31"/>
      <c r="AZW213" s="31"/>
      <c r="AZX213" s="31"/>
      <c r="AZY213" s="31"/>
      <c r="AZZ213" s="31"/>
      <c r="BAA213" s="31"/>
      <c r="BAB213" s="31"/>
      <c r="BAC213" s="31"/>
      <c r="BAD213" s="31"/>
      <c r="BAE213" s="31"/>
      <c r="BAF213" s="31"/>
      <c r="BAG213" s="31"/>
      <c r="BAH213" s="31"/>
      <c r="BAI213" s="31"/>
      <c r="BAJ213" s="31"/>
      <c r="BAK213" s="31"/>
      <c r="BAL213" s="31"/>
      <c r="BAM213" s="31"/>
      <c r="BAN213" s="31"/>
      <c r="BAO213" s="31"/>
      <c r="BAP213" s="31"/>
      <c r="BAQ213" s="31"/>
      <c r="BAR213" s="31"/>
      <c r="BAS213" s="31"/>
      <c r="BAT213" s="31"/>
      <c r="BAU213" s="31"/>
      <c r="BAV213" s="31"/>
      <c r="BAW213" s="31"/>
      <c r="BAX213" s="31"/>
      <c r="BAY213" s="31"/>
      <c r="BAZ213" s="31"/>
      <c r="BBA213" s="31"/>
      <c r="BBB213" s="31"/>
      <c r="BBC213" s="31"/>
      <c r="BBD213" s="31"/>
      <c r="BBE213" s="31"/>
      <c r="BBF213" s="31"/>
      <c r="BBG213" s="31"/>
      <c r="BBH213" s="31"/>
      <c r="BBI213" s="31"/>
      <c r="BBJ213" s="31"/>
      <c r="BBK213" s="31"/>
      <c r="BBL213" s="31"/>
      <c r="BBM213" s="31"/>
      <c r="BBN213" s="31"/>
      <c r="BBO213" s="31"/>
      <c r="BBP213" s="31"/>
      <c r="BBQ213" s="31"/>
      <c r="BBR213" s="31"/>
      <c r="BBS213" s="31"/>
      <c r="BBT213" s="31"/>
      <c r="BBU213" s="31"/>
      <c r="BBV213" s="31"/>
      <c r="BBW213" s="31"/>
      <c r="BBX213" s="31"/>
      <c r="BBY213" s="31"/>
      <c r="BBZ213" s="31"/>
      <c r="BCA213" s="31"/>
      <c r="BCB213" s="31"/>
      <c r="BCC213" s="31"/>
      <c r="BCD213" s="31"/>
      <c r="BCE213" s="31"/>
      <c r="BCF213" s="31"/>
      <c r="BCG213" s="31"/>
      <c r="BCH213" s="31"/>
      <c r="BCI213" s="31"/>
      <c r="BCJ213" s="31"/>
      <c r="BCK213" s="31"/>
      <c r="BCL213" s="31"/>
      <c r="BCM213" s="31"/>
      <c r="BCN213" s="31"/>
      <c r="BCO213" s="31"/>
      <c r="BCP213" s="31"/>
      <c r="BCQ213" s="31"/>
      <c r="BCR213" s="31"/>
      <c r="BCS213" s="31"/>
      <c r="BCT213" s="31"/>
      <c r="BCU213" s="31"/>
      <c r="BCV213" s="31"/>
      <c r="BCW213" s="31"/>
      <c r="BCX213" s="31"/>
      <c r="BCY213" s="31"/>
      <c r="BCZ213" s="31"/>
      <c r="BDA213" s="31"/>
      <c r="BDB213" s="31"/>
      <c r="BDC213" s="31"/>
      <c r="BDD213" s="31"/>
      <c r="BDE213" s="31"/>
      <c r="BDF213" s="31"/>
      <c r="BDG213" s="31"/>
      <c r="BDH213" s="31"/>
      <c r="BDI213" s="31"/>
      <c r="BDJ213" s="31"/>
      <c r="BDK213" s="31"/>
      <c r="BDL213" s="31"/>
      <c r="BDM213" s="31"/>
      <c r="BDN213" s="31"/>
      <c r="BDO213" s="31"/>
      <c r="BDP213" s="31"/>
      <c r="BDQ213" s="31"/>
      <c r="BDR213" s="31"/>
      <c r="BDS213" s="31"/>
      <c r="BDT213" s="31"/>
      <c r="BDU213" s="31"/>
      <c r="BDV213" s="31"/>
      <c r="BDW213" s="31"/>
      <c r="BDX213" s="31"/>
      <c r="BDY213" s="31"/>
      <c r="BDZ213" s="31"/>
      <c r="BEA213" s="31"/>
      <c r="BEB213" s="31"/>
      <c r="BEC213" s="31"/>
      <c r="BED213" s="31"/>
      <c r="BEE213" s="31"/>
      <c r="BEF213" s="31"/>
      <c r="BEG213" s="31"/>
      <c r="BEH213" s="31"/>
      <c r="BEI213" s="31"/>
      <c r="BEJ213" s="31"/>
      <c r="BEK213" s="31"/>
      <c r="BEL213" s="31"/>
      <c r="BEM213" s="31"/>
      <c r="BEN213" s="31"/>
      <c r="BEO213" s="31"/>
      <c r="BEP213" s="31"/>
      <c r="BEQ213" s="31"/>
      <c r="BER213" s="31"/>
      <c r="BES213" s="31"/>
      <c r="BET213" s="31"/>
      <c r="BEU213" s="31"/>
      <c r="BEV213" s="31"/>
      <c r="BEW213" s="31"/>
      <c r="BEX213" s="31"/>
      <c r="BEY213" s="31"/>
      <c r="BEZ213" s="31"/>
      <c r="BFA213" s="31"/>
      <c r="BFB213" s="31"/>
      <c r="BFC213" s="31"/>
      <c r="BFD213" s="31"/>
      <c r="BFE213" s="31"/>
      <c r="BFF213" s="31"/>
      <c r="BFG213" s="31"/>
      <c r="BFH213" s="31"/>
      <c r="BFI213" s="31"/>
      <c r="BFJ213" s="31"/>
      <c r="BFK213" s="31"/>
      <c r="BFL213" s="31"/>
      <c r="BFM213" s="31"/>
      <c r="BFN213" s="31"/>
      <c r="BFO213" s="31"/>
      <c r="BFP213" s="31"/>
      <c r="BFQ213" s="31"/>
      <c r="BFR213" s="31"/>
      <c r="BFS213" s="31"/>
      <c r="BFT213" s="31"/>
      <c r="BFU213" s="31"/>
      <c r="BFV213" s="31"/>
      <c r="BFW213" s="31"/>
      <c r="BFX213" s="31"/>
      <c r="BFY213" s="31"/>
      <c r="BFZ213" s="31"/>
      <c r="BGA213" s="31"/>
      <c r="BGB213" s="31"/>
      <c r="BGC213" s="31"/>
      <c r="BGD213" s="31"/>
      <c r="BGE213" s="31"/>
      <c r="BGF213" s="31"/>
      <c r="BGG213" s="31"/>
      <c r="BGH213" s="31"/>
      <c r="BGI213" s="31"/>
      <c r="BGJ213" s="31"/>
      <c r="BGK213" s="31"/>
      <c r="BGL213" s="31"/>
      <c r="BGM213" s="31"/>
      <c r="BGN213" s="31"/>
      <c r="BGO213" s="31"/>
      <c r="BGP213" s="31"/>
      <c r="BGQ213" s="31"/>
      <c r="BGR213" s="31"/>
      <c r="BGS213" s="31"/>
      <c r="BGT213" s="31"/>
      <c r="BGU213" s="31"/>
      <c r="BGV213" s="31"/>
      <c r="BGW213" s="31"/>
      <c r="BGX213" s="31"/>
      <c r="BGY213" s="31"/>
      <c r="BGZ213" s="31"/>
      <c r="BHA213" s="31"/>
      <c r="BHB213" s="31"/>
      <c r="BHC213" s="31"/>
      <c r="BHD213" s="31"/>
      <c r="BHE213" s="31"/>
      <c r="BHF213" s="31"/>
      <c r="BHG213" s="31"/>
      <c r="BHH213" s="31"/>
      <c r="BHI213" s="31"/>
      <c r="BHJ213" s="31"/>
      <c r="BHK213" s="31"/>
      <c r="BHL213" s="31"/>
      <c r="BHM213" s="31"/>
      <c r="BHN213" s="31"/>
      <c r="BHO213" s="31"/>
      <c r="BHP213" s="31"/>
      <c r="BHQ213" s="31"/>
      <c r="BHR213" s="31"/>
      <c r="BHS213" s="31"/>
      <c r="BHT213" s="31"/>
      <c r="BHU213" s="31"/>
      <c r="BHV213" s="31"/>
      <c r="BHW213" s="31"/>
      <c r="BHX213" s="31"/>
      <c r="BHY213" s="31"/>
      <c r="BHZ213" s="31"/>
      <c r="BIA213" s="31"/>
      <c r="BIB213" s="31"/>
      <c r="BIC213" s="31"/>
      <c r="BID213" s="31"/>
      <c r="BIE213" s="31"/>
      <c r="BIF213" s="31"/>
      <c r="BIG213" s="31"/>
      <c r="BIH213" s="31"/>
      <c r="BII213" s="31"/>
      <c r="BIJ213" s="31"/>
      <c r="BIK213" s="31"/>
      <c r="BIL213" s="31"/>
      <c r="BIM213" s="31"/>
      <c r="BIN213" s="31"/>
      <c r="BIO213" s="31"/>
      <c r="BIP213" s="31"/>
      <c r="BIQ213" s="31"/>
      <c r="BIR213" s="31"/>
      <c r="BIS213" s="31"/>
      <c r="BIT213" s="31"/>
      <c r="BIU213" s="31"/>
      <c r="BIV213" s="31"/>
      <c r="BIW213" s="31"/>
      <c r="BIX213" s="31"/>
      <c r="BIY213" s="31"/>
      <c r="BIZ213" s="31"/>
      <c r="BJA213" s="31"/>
      <c r="BJB213" s="31"/>
      <c r="BJC213" s="31"/>
      <c r="BJD213" s="31"/>
      <c r="BJE213" s="31"/>
      <c r="BJF213" s="31"/>
      <c r="BJG213" s="31"/>
      <c r="BJH213" s="31"/>
      <c r="BJI213" s="31"/>
      <c r="BJJ213" s="31"/>
      <c r="BJK213" s="31"/>
      <c r="BJL213" s="31"/>
      <c r="BJM213" s="31"/>
      <c r="BJN213" s="31"/>
      <c r="BJO213" s="31"/>
      <c r="BJP213" s="31"/>
      <c r="BJQ213" s="31"/>
      <c r="BJR213" s="31"/>
      <c r="BJS213" s="31"/>
      <c r="BJT213" s="31"/>
      <c r="BJU213" s="31"/>
      <c r="BJV213" s="31"/>
      <c r="BJW213" s="31"/>
      <c r="BJX213" s="31"/>
      <c r="BJY213" s="31"/>
      <c r="BJZ213" s="31"/>
      <c r="BKA213" s="31"/>
      <c r="BKB213" s="31"/>
      <c r="BKC213" s="31"/>
      <c r="BKD213" s="31"/>
      <c r="BKE213" s="31"/>
      <c r="BKF213" s="31"/>
      <c r="BKG213" s="31"/>
      <c r="BKH213" s="31"/>
      <c r="BKI213" s="31"/>
      <c r="BKJ213" s="31"/>
      <c r="BKK213" s="31"/>
      <c r="BKL213" s="31"/>
      <c r="BKM213" s="31"/>
      <c r="BKN213" s="31"/>
      <c r="BKO213" s="31"/>
      <c r="BKP213" s="31"/>
      <c r="BKQ213" s="31"/>
      <c r="BKR213" s="31"/>
      <c r="BKS213" s="31"/>
      <c r="BKT213" s="31"/>
      <c r="BKU213" s="31"/>
      <c r="BKV213" s="31"/>
      <c r="BKW213" s="31"/>
      <c r="BKX213" s="31"/>
      <c r="BKY213" s="31"/>
      <c r="BKZ213" s="31"/>
      <c r="BLA213" s="31"/>
      <c r="BLB213" s="31"/>
      <c r="BLC213" s="31"/>
      <c r="BLD213" s="31"/>
      <c r="BLE213" s="31"/>
      <c r="BLF213" s="31"/>
      <c r="BLG213" s="31"/>
      <c r="BLH213" s="31"/>
      <c r="BLI213" s="31"/>
      <c r="BLJ213" s="31"/>
      <c r="BLK213" s="31"/>
      <c r="BLL213" s="31"/>
      <c r="BLM213" s="31"/>
      <c r="BLN213" s="31"/>
      <c r="BLO213" s="31"/>
      <c r="BLP213" s="31"/>
      <c r="BLQ213" s="31"/>
      <c r="BLR213" s="31"/>
      <c r="BLS213" s="31"/>
      <c r="BLT213" s="31"/>
      <c r="BLU213" s="31"/>
      <c r="BLV213" s="31"/>
      <c r="BLW213" s="31"/>
      <c r="BLX213" s="31"/>
      <c r="BLY213" s="31"/>
      <c r="BLZ213" s="31"/>
      <c r="BMA213" s="31"/>
      <c r="BMB213" s="31"/>
      <c r="BMC213" s="31"/>
      <c r="BMD213" s="31"/>
      <c r="BME213" s="31"/>
      <c r="BMF213" s="31"/>
      <c r="BMG213" s="31"/>
      <c r="BMH213" s="31"/>
      <c r="BMI213" s="31"/>
      <c r="BMJ213" s="31"/>
      <c r="BMK213" s="31"/>
      <c r="BML213" s="31"/>
      <c r="BMM213" s="31"/>
      <c r="BMN213" s="31"/>
      <c r="BMO213" s="31"/>
      <c r="BMP213" s="31"/>
      <c r="BMQ213" s="31"/>
      <c r="BMR213" s="31"/>
      <c r="BMS213" s="31"/>
      <c r="BMT213" s="31"/>
      <c r="BMU213" s="31"/>
      <c r="BMV213" s="31"/>
      <c r="BMW213" s="31"/>
      <c r="BMX213" s="31"/>
      <c r="BMY213" s="31"/>
      <c r="BMZ213" s="31"/>
      <c r="BNA213" s="31"/>
      <c r="BNB213" s="31"/>
      <c r="BNC213" s="31"/>
      <c r="BND213" s="31"/>
      <c r="BNE213" s="31"/>
      <c r="BNF213" s="31"/>
      <c r="BNG213" s="31"/>
      <c r="BNH213" s="31"/>
      <c r="BNI213" s="31"/>
      <c r="BNJ213" s="31"/>
      <c r="BNK213" s="31"/>
      <c r="BNL213" s="31"/>
      <c r="BNM213" s="31"/>
      <c r="BNN213" s="31"/>
      <c r="BNO213" s="31"/>
      <c r="BNP213" s="31"/>
      <c r="BNQ213" s="31"/>
      <c r="BNR213" s="31"/>
      <c r="BNS213" s="31"/>
      <c r="BNT213" s="31"/>
      <c r="BNU213" s="31"/>
      <c r="BNV213" s="31"/>
      <c r="BNW213" s="31"/>
      <c r="BNX213" s="31"/>
      <c r="BNY213" s="31"/>
      <c r="BNZ213" s="31"/>
      <c r="BOA213" s="31"/>
      <c r="BOB213" s="31"/>
      <c r="BOC213" s="31"/>
      <c r="BOD213" s="31"/>
      <c r="BOE213" s="31"/>
      <c r="BOF213" s="31"/>
      <c r="BOG213" s="31"/>
      <c r="BOH213" s="31"/>
      <c r="BOI213" s="31"/>
      <c r="BOJ213" s="31"/>
      <c r="BOK213" s="31"/>
      <c r="BOL213" s="31"/>
      <c r="BOM213" s="31"/>
      <c r="BON213" s="31"/>
      <c r="BOO213" s="31"/>
      <c r="BOP213" s="31"/>
      <c r="BOQ213" s="31"/>
      <c r="BOR213" s="31"/>
      <c r="BOS213" s="31"/>
      <c r="BOT213" s="31"/>
      <c r="BOU213" s="31"/>
      <c r="BOV213" s="31"/>
      <c r="BOW213" s="31"/>
      <c r="BOX213" s="31"/>
      <c r="BOY213" s="31"/>
      <c r="BOZ213" s="31"/>
      <c r="BPA213" s="31"/>
      <c r="BPB213" s="31"/>
      <c r="BPC213" s="31"/>
      <c r="BPD213" s="31"/>
      <c r="BPE213" s="31"/>
      <c r="BPF213" s="31"/>
      <c r="BPG213" s="31"/>
      <c r="BPH213" s="31"/>
      <c r="BPI213" s="31"/>
      <c r="BPJ213" s="31"/>
      <c r="BPK213" s="31"/>
      <c r="BPL213" s="31"/>
      <c r="BPM213" s="31"/>
      <c r="BPN213" s="31"/>
      <c r="BPO213" s="31"/>
      <c r="BPP213" s="31"/>
      <c r="BPQ213" s="31"/>
      <c r="BPR213" s="31"/>
      <c r="BPS213" s="31"/>
      <c r="BPT213" s="31"/>
      <c r="BPU213" s="31"/>
      <c r="BPV213" s="31"/>
      <c r="BPW213" s="31"/>
      <c r="BPX213" s="31"/>
      <c r="BPY213" s="31"/>
      <c r="BPZ213" s="31"/>
      <c r="BQA213" s="31"/>
      <c r="BQB213" s="31"/>
      <c r="BQC213" s="31"/>
      <c r="BQD213" s="31"/>
      <c r="BQE213" s="31"/>
      <c r="BQF213" s="31"/>
      <c r="BQG213" s="31"/>
      <c r="BQH213" s="31"/>
      <c r="BQI213" s="31"/>
      <c r="BQJ213" s="31"/>
      <c r="BQK213" s="31"/>
      <c r="BQL213" s="31"/>
      <c r="BQM213" s="31"/>
      <c r="BQN213" s="31"/>
      <c r="BQO213" s="31"/>
      <c r="BQP213" s="31"/>
      <c r="BQQ213" s="31"/>
      <c r="BQR213" s="31"/>
      <c r="BQS213" s="31"/>
      <c r="BQT213" s="31"/>
      <c r="BQU213" s="31"/>
      <c r="BQV213" s="31"/>
      <c r="BQW213" s="31"/>
      <c r="BQX213" s="31"/>
      <c r="BQY213" s="31"/>
      <c r="BQZ213" s="31"/>
      <c r="BRA213" s="31"/>
      <c r="BRB213" s="31"/>
      <c r="BRC213" s="31"/>
      <c r="BRD213" s="31"/>
      <c r="BRE213" s="31"/>
      <c r="BRF213" s="31"/>
      <c r="BRG213" s="31"/>
      <c r="BRH213" s="31"/>
      <c r="BRI213" s="31"/>
      <c r="BRJ213" s="31"/>
      <c r="BRK213" s="31"/>
      <c r="BRL213" s="31"/>
      <c r="BRM213" s="31"/>
      <c r="BRN213" s="31"/>
      <c r="BRO213" s="31"/>
      <c r="BRP213" s="31"/>
      <c r="BRQ213" s="31"/>
      <c r="BRR213" s="31"/>
      <c r="BRS213" s="31"/>
      <c r="BRT213" s="31"/>
      <c r="BRU213" s="31"/>
      <c r="BRV213" s="31"/>
      <c r="BRW213" s="31"/>
      <c r="BRX213" s="31"/>
      <c r="BRY213" s="31"/>
      <c r="BRZ213" s="31"/>
      <c r="BSA213" s="31"/>
      <c r="BSB213" s="31"/>
      <c r="BSC213" s="31"/>
      <c r="BSD213" s="31"/>
      <c r="BSE213" s="31"/>
      <c r="BSF213" s="31"/>
      <c r="BSG213" s="31"/>
      <c r="BSH213" s="31"/>
      <c r="BSI213" s="31"/>
      <c r="BSJ213" s="31"/>
      <c r="BSK213" s="31"/>
      <c r="BSL213" s="31"/>
      <c r="BSM213" s="31"/>
      <c r="BSN213" s="31"/>
      <c r="BSO213" s="31"/>
      <c r="BSP213" s="31"/>
      <c r="BSQ213" s="31"/>
      <c r="BSR213" s="31"/>
      <c r="BSS213" s="31"/>
      <c r="BST213" s="31"/>
      <c r="BSU213" s="31"/>
      <c r="BSV213" s="31"/>
      <c r="BSW213" s="31"/>
      <c r="BSX213" s="31"/>
      <c r="BSY213" s="31"/>
      <c r="BSZ213" s="31"/>
      <c r="BTA213" s="31"/>
      <c r="BTB213" s="31"/>
      <c r="BTC213" s="31"/>
      <c r="BTD213" s="31"/>
      <c r="BTE213" s="31"/>
      <c r="BTF213" s="31"/>
      <c r="BTG213" s="31"/>
      <c r="BTH213" s="31"/>
      <c r="BTI213" s="31"/>
      <c r="BTJ213" s="31"/>
      <c r="BTK213" s="31"/>
      <c r="BTL213" s="31"/>
      <c r="BTM213" s="31"/>
      <c r="BTN213" s="31"/>
      <c r="BTO213" s="31"/>
      <c r="BTP213" s="31"/>
      <c r="BTQ213" s="31"/>
      <c r="BTR213" s="31"/>
      <c r="BTS213" s="31"/>
      <c r="BTT213" s="31"/>
      <c r="BTU213" s="31"/>
      <c r="BTV213" s="31"/>
      <c r="BTW213" s="31"/>
      <c r="BTX213" s="31"/>
      <c r="BTY213" s="31"/>
      <c r="BTZ213" s="31"/>
      <c r="BUA213" s="31"/>
      <c r="BUB213" s="31"/>
      <c r="BUC213" s="31"/>
      <c r="BUD213" s="31"/>
      <c r="BUE213" s="31"/>
      <c r="BUF213" s="31"/>
      <c r="BUG213" s="31"/>
      <c r="BUH213" s="31"/>
      <c r="BUI213" s="31"/>
      <c r="BUJ213" s="31"/>
      <c r="BUK213" s="31"/>
      <c r="BUL213" s="31"/>
      <c r="BUM213" s="31"/>
      <c r="BUN213" s="31"/>
      <c r="BUO213" s="31"/>
      <c r="BUP213" s="31"/>
      <c r="BUQ213" s="31"/>
      <c r="BUR213" s="31"/>
      <c r="BUS213" s="31"/>
      <c r="BUT213" s="31"/>
      <c r="BUU213" s="31"/>
      <c r="BUV213" s="31"/>
      <c r="BUW213" s="31"/>
      <c r="BUX213" s="31"/>
      <c r="BUY213" s="31"/>
      <c r="BUZ213" s="31"/>
      <c r="BVA213" s="31"/>
      <c r="BVB213" s="31"/>
      <c r="BVC213" s="31"/>
      <c r="BVD213" s="31"/>
      <c r="BVE213" s="31"/>
      <c r="BVF213" s="31"/>
      <c r="BVG213" s="31"/>
      <c r="BVH213" s="31"/>
      <c r="BVI213" s="31"/>
      <c r="BVJ213" s="31"/>
      <c r="BVK213" s="31"/>
      <c r="BVL213" s="31"/>
      <c r="BVM213" s="31"/>
      <c r="BVN213" s="31"/>
      <c r="BVO213" s="31"/>
      <c r="BVP213" s="31"/>
      <c r="BVQ213" s="31"/>
      <c r="BVR213" s="31"/>
      <c r="BVS213" s="31"/>
      <c r="BVT213" s="31"/>
      <c r="BVU213" s="31"/>
      <c r="BVV213" s="31"/>
      <c r="BVW213" s="31"/>
      <c r="BVX213" s="31"/>
      <c r="BVY213" s="31"/>
      <c r="BVZ213" s="31"/>
      <c r="BWA213" s="31"/>
      <c r="BWB213" s="31"/>
      <c r="BWC213" s="31"/>
      <c r="BWD213" s="31"/>
      <c r="BWE213" s="31"/>
      <c r="BWF213" s="31"/>
      <c r="BWG213" s="31"/>
      <c r="BWH213" s="31"/>
      <c r="BWI213" s="31"/>
      <c r="BWJ213" s="31"/>
      <c r="BWK213" s="31"/>
      <c r="BWL213" s="31"/>
      <c r="BWM213" s="31"/>
      <c r="BWN213" s="31"/>
      <c r="BWO213" s="31"/>
      <c r="BWP213" s="31"/>
      <c r="BWQ213" s="31"/>
      <c r="BWR213" s="31"/>
      <c r="BWS213" s="31"/>
      <c r="BWT213" s="31"/>
      <c r="BWU213" s="31"/>
      <c r="BWV213" s="31"/>
      <c r="BWW213" s="31"/>
      <c r="BWX213" s="31"/>
      <c r="BWY213" s="31"/>
      <c r="BWZ213" s="31"/>
      <c r="BXA213" s="31"/>
      <c r="BXB213" s="31"/>
      <c r="BXC213" s="31"/>
      <c r="BXD213" s="31"/>
      <c r="BXE213" s="31"/>
      <c r="BXF213" s="31"/>
      <c r="BXG213" s="31"/>
      <c r="BXH213" s="31"/>
      <c r="BXI213" s="31"/>
      <c r="BXJ213" s="31"/>
      <c r="BXK213" s="31"/>
      <c r="BXL213" s="31"/>
      <c r="BXM213" s="31"/>
      <c r="BXN213" s="31"/>
      <c r="BXO213" s="31"/>
      <c r="BXP213" s="31"/>
      <c r="BXQ213" s="31"/>
      <c r="BXR213" s="31"/>
      <c r="BXS213" s="31"/>
      <c r="BXT213" s="31"/>
      <c r="BXU213" s="31"/>
      <c r="BXV213" s="31"/>
      <c r="BXW213" s="31"/>
      <c r="BXX213" s="31"/>
      <c r="BXY213" s="31"/>
      <c r="BXZ213" s="31"/>
      <c r="BYA213" s="31"/>
      <c r="BYB213" s="31"/>
      <c r="BYC213" s="31"/>
      <c r="BYD213" s="31"/>
      <c r="BYE213" s="31"/>
      <c r="BYF213" s="31"/>
      <c r="BYG213" s="31"/>
      <c r="BYH213" s="31"/>
      <c r="BYI213" s="31"/>
      <c r="BYJ213" s="31"/>
      <c r="BYK213" s="31"/>
      <c r="BYL213" s="31"/>
      <c r="BYM213" s="31"/>
      <c r="BYN213" s="31"/>
      <c r="BYO213" s="31"/>
      <c r="BYP213" s="31"/>
      <c r="BYQ213" s="31"/>
      <c r="BYR213" s="31"/>
      <c r="BYS213" s="31"/>
      <c r="BYT213" s="31"/>
      <c r="BYU213" s="31"/>
      <c r="BYV213" s="31"/>
      <c r="BYW213" s="31"/>
      <c r="BYX213" s="31"/>
      <c r="BYY213" s="31"/>
      <c r="BYZ213" s="31"/>
      <c r="BZA213" s="31"/>
      <c r="BZB213" s="31"/>
      <c r="BZC213" s="31"/>
      <c r="BZD213" s="31"/>
      <c r="BZE213" s="31"/>
      <c r="BZF213" s="31"/>
      <c r="BZG213" s="31"/>
      <c r="BZH213" s="31"/>
      <c r="BZI213" s="31"/>
      <c r="BZJ213" s="31"/>
      <c r="BZK213" s="31"/>
      <c r="BZL213" s="31"/>
      <c r="BZM213" s="31"/>
      <c r="BZN213" s="31"/>
      <c r="BZO213" s="31"/>
      <c r="BZP213" s="31"/>
      <c r="BZQ213" s="31"/>
      <c r="BZR213" s="31"/>
      <c r="BZS213" s="31"/>
      <c r="BZT213" s="31"/>
      <c r="BZU213" s="31"/>
      <c r="BZV213" s="31"/>
      <c r="BZW213" s="31"/>
      <c r="BZX213" s="31"/>
      <c r="BZY213" s="31"/>
      <c r="BZZ213" s="31"/>
      <c r="CAA213" s="31"/>
      <c r="CAB213" s="31"/>
      <c r="CAC213" s="31"/>
      <c r="CAD213" s="31"/>
      <c r="CAE213" s="31"/>
      <c r="CAF213" s="31"/>
      <c r="CAG213" s="31"/>
      <c r="CAH213" s="31"/>
      <c r="CAI213" s="31"/>
      <c r="CAJ213" s="31"/>
      <c r="CAK213" s="31"/>
      <c r="CAL213" s="31"/>
      <c r="CAM213" s="31"/>
      <c r="CAN213" s="31"/>
      <c r="CAO213" s="31"/>
      <c r="CAP213" s="31"/>
      <c r="CAQ213" s="31"/>
      <c r="CAR213" s="31"/>
      <c r="CAS213" s="31"/>
      <c r="CAT213" s="31"/>
      <c r="CAU213" s="31"/>
      <c r="CAV213" s="31"/>
      <c r="CAW213" s="31"/>
      <c r="CAX213" s="31"/>
      <c r="CAY213" s="31"/>
      <c r="CAZ213" s="31"/>
      <c r="CBA213" s="31"/>
      <c r="CBB213" s="31"/>
      <c r="CBC213" s="31"/>
      <c r="CBD213" s="31"/>
      <c r="CBE213" s="31"/>
      <c r="CBF213" s="31"/>
      <c r="CBG213" s="31"/>
      <c r="CBH213" s="31"/>
      <c r="CBI213" s="31"/>
      <c r="CBJ213" s="31"/>
      <c r="CBK213" s="31"/>
      <c r="CBL213" s="31"/>
      <c r="CBM213" s="31"/>
      <c r="CBN213" s="31"/>
      <c r="CBO213" s="31"/>
      <c r="CBP213" s="31"/>
      <c r="CBQ213" s="31"/>
      <c r="CBR213" s="31"/>
      <c r="CBS213" s="31"/>
      <c r="CBT213" s="31"/>
      <c r="CBU213" s="31"/>
      <c r="CBV213" s="31"/>
      <c r="CBW213" s="31"/>
      <c r="CBX213" s="31"/>
      <c r="CBY213" s="31"/>
      <c r="CBZ213" s="31"/>
      <c r="CCA213" s="31"/>
      <c r="CCB213" s="31"/>
      <c r="CCC213" s="31"/>
      <c r="CCD213" s="31"/>
      <c r="CCE213" s="31"/>
      <c r="CCF213" s="31"/>
      <c r="CCG213" s="31"/>
      <c r="CCH213" s="31"/>
      <c r="CCI213" s="31"/>
      <c r="CCJ213" s="31"/>
      <c r="CCK213" s="31"/>
      <c r="CCL213" s="31"/>
      <c r="CCM213" s="31"/>
      <c r="CCN213" s="31"/>
      <c r="CCO213" s="31"/>
      <c r="CCP213" s="31"/>
      <c r="CCQ213" s="31"/>
      <c r="CCR213" s="31"/>
      <c r="CCS213" s="31"/>
      <c r="CCT213" s="31"/>
      <c r="CCU213" s="31"/>
      <c r="CCV213" s="31"/>
      <c r="CCW213" s="31"/>
      <c r="CCX213" s="31"/>
      <c r="CCY213" s="31"/>
      <c r="CCZ213" s="31"/>
      <c r="CDA213" s="31"/>
      <c r="CDB213" s="31"/>
      <c r="CDC213" s="31"/>
      <c r="CDD213" s="31"/>
      <c r="CDE213" s="31"/>
      <c r="CDF213" s="31"/>
      <c r="CDG213" s="31"/>
      <c r="CDH213" s="31"/>
      <c r="CDI213" s="31"/>
      <c r="CDJ213" s="31"/>
      <c r="CDK213" s="31"/>
      <c r="CDL213" s="31"/>
      <c r="CDM213" s="31"/>
      <c r="CDN213" s="31"/>
      <c r="CDO213" s="31"/>
      <c r="CDP213" s="31"/>
      <c r="CDQ213" s="31"/>
      <c r="CDR213" s="31"/>
      <c r="CDS213" s="31"/>
      <c r="CDT213" s="31"/>
      <c r="CDU213" s="31"/>
      <c r="CDV213" s="31"/>
      <c r="CDW213" s="31"/>
      <c r="CDX213" s="31"/>
      <c r="CDY213" s="31"/>
      <c r="CDZ213" s="31"/>
      <c r="CEA213" s="31"/>
      <c r="CEB213" s="31"/>
      <c r="CEC213" s="31"/>
      <c r="CED213" s="31"/>
      <c r="CEE213" s="31"/>
      <c r="CEF213" s="31"/>
      <c r="CEG213" s="31"/>
      <c r="CEH213" s="31"/>
      <c r="CEI213" s="31"/>
      <c r="CEJ213" s="31"/>
      <c r="CEK213" s="31"/>
      <c r="CEL213" s="31"/>
      <c r="CEM213" s="31"/>
      <c r="CEN213" s="31"/>
      <c r="CEO213" s="31"/>
      <c r="CEP213" s="31"/>
      <c r="CEQ213" s="31"/>
      <c r="CER213" s="31"/>
      <c r="CES213" s="31"/>
      <c r="CET213" s="31"/>
      <c r="CEU213" s="31"/>
      <c r="CEV213" s="31"/>
      <c r="CEW213" s="31"/>
      <c r="CEX213" s="31"/>
      <c r="CEY213" s="31"/>
      <c r="CEZ213" s="31"/>
      <c r="CFA213" s="31"/>
      <c r="CFB213" s="31"/>
      <c r="CFC213" s="31"/>
      <c r="CFD213" s="31"/>
      <c r="CFE213" s="31"/>
      <c r="CFF213" s="31"/>
      <c r="CFG213" s="31"/>
      <c r="CFH213" s="31"/>
      <c r="CFI213" s="31"/>
      <c r="CFJ213" s="31"/>
      <c r="CFK213" s="31"/>
      <c r="CFL213" s="31"/>
      <c r="CFM213" s="31"/>
      <c r="CFN213" s="31"/>
      <c r="CFO213" s="31"/>
      <c r="CFP213" s="31"/>
      <c r="CFQ213" s="31"/>
      <c r="CFR213" s="31"/>
      <c r="CFS213" s="31"/>
      <c r="CFT213" s="31"/>
      <c r="CFU213" s="31"/>
      <c r="CFV213" s="31"/>
      <c r="CFW213" s="31"/>
      <c r="CFX213" s="31"/>
      <c r="CFY213" s="31"/>
      <c r="CFZ213" s="31"/>
      <c r="CGA213" s="31"/>
      <c r="CGB213" s="31"/>
      <c r="CGC213" s="31"/>
      <c r="CGD213" s="31"/>
      <c r="CGE213" s="31"/>
      <c r="CGF213" s="31"/>
      <c r="CGG213" s="31"/>
      <c r="CGH213" s="31"/>
      <c r="CGI213" s="31"/>
      <c r="CGJ213" s="31"/>
      <c r="CGK213" s="31"/>
      <c r="CGL213" s="31"/>
      <c r="CGM213" s="31"/>
      <c r="CGN213" s="31"/>
      <c r="CGO213" s="31"/>
      <c r="CGP213" s="31"/>
      <c r="CGQ213" s="31"/>
      <c r="CGR213" s="31"/>
      <c r="CGS213" s="31"/>
      <c r="CGT213" s="31"/>
      <c r="CGU213" s="31"/>
      <c r="CGV213" s="31"/>
      <c r="CGW213" s="31"/>
      <c r="CGX213" s="31"/>
      <c r="CGY213" s="31"/>
      <c r="CGZ213" s="31"/>
      <c r="CHA213" s="31"/>
      <c r="CHB213" s="31"/>
      <c r="CHC213" s="31"/>
      <c r="CHD213" s="31"/>
      <c r="CHE213" s="31"/>
      <c r="CHF213" s="31"/>
      <c r="CHG213" s="31"/>
      <c r="CHH213" s="31"/>
      <c r="CHI213" s="31"/>
      <c r="CHJ213" s="31"/>
      <c r="CHK213" s="31"/>
      <c r="CHL213" s="31"/>
      <c r="CHM213" s="31"/>
      <c r="CHN213" s="31"/>
      <c r="CHO213" s="31"/>
      <c r="CHP213" s="31"/>
      <c r="CHQ213" s="31"/>
      <c r="CHR213" s="31"/>
      <c r="CHS213" s="31"/>
      <c r="CHT213" s="31"/>
      <c r="CHU213" s="31"/>
      <c r="CHV213" s="31"/>
      <c r="CHW213" s="31"/>
      <c r="CHX213" s="31"/>
      <c r="CHY213" s="31"/>
      <c r="CHZ213" s="31"/>
      <c r="CIA213" s="31"/>
      <c r="CIB213" s="31"/>
      <c r="CIC213" s="31"/>
      <c r="CID213" s="31"/>
      <c r="CIE213" s="31"/>
      <c r="CIF213" s="31"/>
      <c r="CIG213" s="31"/>
      <c r="CIH213" s="31"/>
      <c r="CII213" s="31"/>
      <c r="CIJ213" s="31"/>
      <c r="CIK213" s="31"/>
      <c r="CIL213" s="31"/>
      <c r="CIM213" s="31"/>
      <c r="CIN213" s="31"/>
      <c r="CIO213" s="31"/>
      <c r="CIP213" s="31"/>
      <c r="CIQ213" s="31"/>
      <c r="CIR213" s="31"/>
      <c r="CIS213" s="31"/>
      <c r="CIT213" s="31"/>
      <c r="CIU213" s="31"/>
      <c r="CIV213" s="31"/>
      <c r="CIW213" s="31"/>
      <c r="CIX213" s="31"/>
      <c r="CIY213" s="31"/>
      <c r="CIZ213" s="31"/>
      <c r="CJA213" s="31"/>
      <c r="CJB213" s="31"/>
      <c r="CJC213" s="31"/>
      <c r="CJD213" s="31"/>
      <c r="CJE213" s="31"/>
      <c r="CJF213" s="31"/>
      <c r="CJG213" s="31"/>
      <c r="CJH213" s="31"/>
      <c r="CJI213" s="31"/>
      <c r="CJJ213" s="31"/>
      <c r="CJK213" s="31"/>
      <c r="CJL213" s="31"/>
      <c r="CJM213" s="31"/>
      <c r="CJN213" s="31"/>
      <c r="CJO213" s="31"/>
      <c r="CJP213" s="31"/>
      <c r="CJQ213" s="31"/>
      <c r="CJR213" s="31"/>
      <c r="CJS213" s="31"/>
      <c r="CJT213" s="31"/>
      <c r="CJU213" s="31"/>
      <c r="CJV213" s="31"/>
      <c r="CJW213" s="31"/>
      <c r="CJX213" s="31"/>
      <c r="CJY213" s="31"/>
      <c r="CJZ213" s="31"/>
      <c r="CKA213" s="31"/>
      <c r="CKB213" s="31"/>
      <c r="CKC213" s="31"/>
      <c r="CKD213" s="31"/>
      <c r="CKE213" s="31"/>
      <c r="CKF213" s="31"/>
      <c r="CKG213" s="31"/>
      <c r="CKH213" s="31"/>
      <c r="CKI213" s="31"/>
      <c r="CKJ213" s="31"/>
      <c r="CKK213" s="31"/>
      <c r="CKL213" s="31"/>
      <c r="CKM213" s="31"/>
      <c r="CKN213" s="31"/>
      <c r="CKO213" s="31"/>
      <c r="CKP213" s="31"/>
      <c r="CKQ213" s="31"/>
      <c r="CKR213" s="31"/>
      <c r="CKS213" s="31"/>
      <c r="CKT213" s="31"/>
      <c r="CKU213" s="31"/>
      <c r="CKV213" s="31"/>
      <c r="CKW213" s="31"/>
      <c r="CKX213" s="31"/>
      <c r="CKY213" s="31"/>
      <c r="CKZ213" s="31"/>
      <c r="CLA213" s="31"/>
      <c r="CLB213" s="31"/>
      <c r="CLC213" s="31"/>
      <c r="CLD213" s="31"/>
      <c r="CLE213" s="31"/>
      <c r="CLF213" s="31"/>
      <c r="CLG213" s="31"/>
      <c r="CLH213" s="31"/>
      <c r="CLI213" s="31"/>
      <c r="CLJ213" s="31"/>
      <c r="CLK213" s="31"/>
      <c r="CLL213" s="31"/>
      <c r="CLM213" s="31"/>
      <c r="CLN213" s="31"/>
      <c r="CLO213" s="31"/>
      <c r="CLP213" s="31"/>
      <c r="CLQ213" s="31"/>
      <c r="CLR213" s="31"/>
      <c r="CLS213" s="31"/>
      <c r="CLT213" s="31"/>
      <c r="CLU213" s="31"/>
      <c r="CLV213" s="31"/>
      <c r="CLW213" s="31"/>
      <c r="CLX213" s="31"/>
      <c r="CLY213" s="31"/>
      <c r="CLZ213" s="31"/>
      <c r="CMA213" s="31"/>
      <c r="CMB213" s="31"/>
      <c r="CMC213" s="31"/>
      <c r="CMD213" s="31"/>
      <c r="CME213" s="31"/>
      <c r="CMF213" s="31"/>
      <c r="CMG213" s="31"/>
      <c r="CMH213" s="31"/>
      <c r="CMI213" s="31"/>
      <c r="CMJ213" s="31"/>
      <c r="CMK213" s="31"/>
      <c r="CML213" s="31"/>
      <c r="CMM213" s="31"/>
      <c r="CMN213" s="31"/>
      <c r="CMO213" s="31"/>
      <c r="CMP213" s="31"/>
      <c r="CMQ213" s="31"/>
      <c r="CMR213" s="31"/>
      <c r="CMS213" s="31"/>
      <c r="CMT213" s="31"/>
      <c r="CMU213" s="31"/>
      <c r="CMV213" s="31"/>
      <c r="CMW213" s="31"/>
      <c r="CMX213" s="31"/>
      <c r="CMY213" s="31"/>
      <c r="CMZ213" s="31"/>
      <c r="CNA213" s="31"/>
      <c r="CNB213" s="31"/>
      <c r="CNC213" s="31"/>
      <c r="CND213" s="31"/>
      <c r="CNE213" s="31"/>
      <c r="CNF213" s="31"/>
      <c r="CNG213" s="31"/>
      <c r="CNH213" s="31"/>
      <c r="CNI213" s="31"/>
      <c r="CNJ213" s="31"/>
      <c r="CNK213" s="31"/>
      <c r="CNL213" s="31"/>
      <c r="CNM213" s="31"/>
      <c r="CNN213" s="31"/>
      <c r="CNO213" s="31"/>
      <c r="CNP213" s="31"/>
      <c r="CNQ213" s="31"/>
      <c r="CNR213" s="31"/>
      <c r="CNS213" s="31"/>
      <c r="CNT213" s="31"/>
      <c r="CNU213" s="31"/>
      <c r="CNV213" s="31"/>
      <c r="CNW213" s="31"/>
      <c r="CNX213" s="31"/>
      <c r="CNY213" s="31"/>
      <c r="CNZ213" s="31"/>
      <c r="COA213" s="31"/>
      <c r="COB213" s="31"/>
      <c r="COC213" s="31"/>
      <c r="COD213" s="31"/>
      <c r="COE213" s="31"/>
      <c r="COF213" s="31"/>
      <c r="COG213" s="31"/>
      <c r="COH213" s="31"/>
      <c r="COI213" s="31"/>
      <c r="COJ213" s="31"/>
      <c r="COK213" s="31"/>
      <c r="COL213" s="31"/>
      <c r="COM213" s="31"/>
      <c r="CON213" s="31"/>
      <c r="COO213" s="31"/>
      <c r="COP213" s="31"/>
      <c r="COQ213" s="31"/>
      <c r="COR213" s="31"/>
      <c r="COS213" s="31"/>
      <c r="COT213" s="31"/>
      <c r="COU213" s="31"/>
      <c r="COV213" s="31"/>
      <c r="COW213" s="31"/>
      <c r="COX213" s="31"/>
      <c r="COY213" s="31"/>
      <c r="COZ213" s="31"/>
      <c r="CPA213" s="31"/>
      <c r="CPB213" s="31"/>
      <c r="CPC213" s="31"/>
      <c r="CPD213" s="31"/>
      <c r="CPE213" s="31"/>
      <c r="CPF213" s="31"/>
      <c r="CPG213" s="31"/>
      <c r="CPH213" s="31"/>
      <c r="CPI213" s="31"/>
      <c r="CPJ213" s="31"/>
      <c r="CPK213" s="31"/>
      <c r="CPL213" s="31"/>
      <c r="CPM213" s="31"/>
      <c r="CPN213" s="31"/>
      <c r="CPO213" s="31"/>
      <c r="CPP213" s="31"/>
      <c r="CPQ213" s="31"/>
      <c r="CPR213" s="31"/>
      <c r="CPS213" s="31"/>
      <c r="CPT213" s="31"/>
      <c r="CPU213" s="31"/>
      <c r="CPV213" s="31"/>
      <c r="CPW213" s="31"/>
      <c r="CPX213" s="31"/>
      <c r="CPY213" s="31"/>
      <c r="CPZ213" s="31"/>
      <c r="CQA213" s="31"/>
      <c r="CQB213" s="31"/>
      <c r="CQC213" s="31"/>
      <c r="CQD213" s="31"/>
      <c r="CQE213" s="31"/>
      <c r="CQF213" s="31"/>
      <c r="CQG213" s="31"/>
      <c r="CQH213" s="31"/>
      <c r="CQI213" s="31"/>
      <c r="CQJ213" s="31"/>
      <c r="CQK213" s="31"/>
      <c r="CQL213" s="31"/>
      <c r="CQM213" s="31"/>
      <c r="CQN213" s="31"/>
      <c r="CQO213" s="31"/>
      <c r="CQP213" s="31"/>
      <c r="CQQ213" s="31"/>
      <c r="CQR213" s="31"/>
      <c r="CQS213" s="31"/>
      <c r="CQT213" s="31"/>
      <c r="CQU213" s="31"/>
      <c r="CQV213" s="31"/>
      <c r="CQW213" s="31"/>
      <c r="CQX213" s="31"/>
      <c r="CQY213" s="31"/>
      <c r="CQZ213" s="31"/>
      <c r="CRA213" s="31"/>
      <c r="CRB213" s="31"/>
      <c r="CRC213" s="31"/>
      <c r="CRD213" s="31"/>
      <c r="CRE213" s="31"/>
      <c r="CRF213" s="31"/>
      <c r="CRG213" s="31"/>
      <c r="CRH213" s="31"/>
      <c r="CRI213" s="31"/>
      <c r="CRJ213" s="31"/>
      <c r="CRK213" s="31"/>
      <c r="CRL213" s="31"/>
      <c r="CRM213" s="31"/>
      <c r="CRN213" s="31"/>
      <c r="CRO213" s="31"/>
      <c r="CRP213" s="31"/>
      <c r="CRQ213" s="31"/>
      <c r="CRR213" s="31"/>
      <c r="CRS213" s="31"/>
      <c r="CRT213" s="31"/>
      <c r="CRU213" s="31"/>
      <c r="CRV213" s="31"/>
      <c r="CRW213" s="31"/>
      <c r="CRX213" s="31"/>
      <c r="CRY213" s="31"/>
      <c r="CRZ213" s="31"/>
      <c r="CSA213" s="31"/>
      <c r="CSB213" s="31"/>
      <c r="CSC213" s="31"/>
      <c r="CSD213" s="31"/>
      <c r="CSE213" s="31"/>
      <c r="CSF213" s="31"/>
      <c r="CSG213" s="31"/>
      <c r="CSH213" s="31"/>
      <c r="CSI213" s="31"/>
      <c r="CSJ213" s="31"/>
      <c r="CSK213" s="31"/>
      <c r="CSL213" s="31"/>
      <c r="CSM213" s="31"/>
      <c r="CSN213" s="31"/>
      <c r="CSO213" s="31"/>
      <c r="CSP213" s="31"/>
      <c r="CSQ213" s="31"/>
      <c r="CSR213" s="31"/>
      <c r="CSS213" s="31"/>
      <c r="CST213" s="31"/>
      <c r="CSU213" s="31"/>
      <c r="CSV213" s="31"/>
      <c r="CSW213" s="31"/>
      <c r="CSX213" s="31"/>
      <c r="CSY213" s="31"/>
      <c r="CSZ213" s="31"/>
      <c r="CTA213" s="31"/>
      <c r="CTB213" s="31"/>
      <c r="CTC213" s="31"/>
      <c r="CTD213" s="31"/>
      <c r="CTE213" s="31"/>
      <c r="CTF213" s="31"/>
      <c r="CTG213" s="31"/>
      <c r="CTH213" s="31"/>
      <c r="CTI213" s="31"/>
      <c r="CTJ213" s="31"/>
      <c r="CTK213" s="31"/>
      <c r="CTL213" s="31"/>
      <c r="CTM213" s="31"/>
      <c r="CTN213" s="31"/>
      <c r="CTO213" s="31"/>
      <c r="CTP213" s="31"/>
      <c r="CTQ213" s="31"/>
      <c r="CTR213" s="31"/>
      <c r="CTS213" s="31"/>
      <c r="CTT213" s="31"/>
      <c r="CTU213" s="31"/>
      <c r="CTV213" s="31"/>
      <c r="CTW213" s="31"/>
      <c r="CTX213" s="31"/>
      <c r="CTY213" s="31"/>
      <c r="CTZ213" s="31"/>
      <c r="CUA213" s="31"/>
      <c r="CUB213" s="31"/>
      <c r="CUC213" s="31"/>
      <c r="CUD213" s="31"/>
      <c r="CUE213" s="31"/>
      <c r="CUF213" s="31"/>
      <c r="CUG213" s="31"/>
      <c r="CUH213" s="31"/>
      <c r="CUI213" s="31"/>
      <c r="CUJ213" s="31"/>
      <c r="CUK213" s="31"/>
      <c r="CUL213" s="31"/>
      <c r="CUM213" s="31"/>
      <c r="CUN213" s="31"/>
      <c r="CUO213" s="31"/>
      <c r="CUP213" s="31"/>
      <c r="CUQ213" s="31"/>
      <c r="CUR213" s="31"/>
      <c r="CUS213" s="31"/>
      <c r="CUT213" s="31"/>
      <c r="CUU213" s="31"/>
      <c r="CUV213" s="31"/>
      <c r="CUW213" s="31"/>
      <c r="CUX213" s="31"/>
      <c r="CUY213" s="31"/>
      <c r="CUZ213" s="31"/>
      <c r="CVA213" s="31"/>
      <c r="CVB213" s="31"/>
      <c r="CVC213" s="31"/>
      <c r="CVD213" s="31"/>
      <c r="CVE213" s="31"/>
      <c r="CVF213" s="31"/>
      <c r="CVG213" s="31"/>
      <c r="CVH213" s="31"/>
      <c r="CVI213" s="31"/>
      <c r="CVJ213" s="31"/>
      <c r="CVK213" s="31"/>
      <c r="CVL213" s="31"/>
      <c r="CVM213" s="31"/>
      <c r="CVN213" s="31"/>
      <c r="CVO213" s="31"/>
      <c r="CVP213" s="31"/>
      <c r="CVQ213" s="31"/>
      <c r="CVR213" s="31"/>
      <c r="CVS213" s="31"/>
      <c r="CVT213" s="31"/>
      <c r="CVU213" s="31"/>
      <c r="CVV213" s="31"/>
      <c r="CVW213" s="31"/>
      <c r="CVX213" s="31"/>
      <c r="CVY213" s="31"/>
      <c r="CVZ213" s="31"/>
      <c r="CWA213" s="31"/>
      <c r="CWB213" s="31"/>
      <c r="CWC213" s="31"/>
      <c r="CWD213" s="31"/>
      <c r="CWE213" s="31"/>
      <c r="CWF213" s="31"/>
      <c r="CWG213" s="31"/>
      <c r="CWH213" s="31"/>
      <c r="CWI213" s="31"/>
      <c r="CWJ213" s="31"/>
      <c r="CWK213" s="31"/>
      <c r="CWL213" s="31"/>
      <c r="CWM213" s="31"/>
      <c r="CWN213" s="31"/>
      <c r="CWO213" s="31"/>
      <c r="CWP213" s="31"/>
      <c r="CWQ213" s="31"/>
      <c r="CWR213" s="31"/>
      <c r="CWS213" s="31"/>
      <c r="CWT213" s="31"/>
      <c r="CWU213" s="31"/>
      <c r="CWV213" s="31"/>
      <c r="CWW213" s="31"/>
      <c r="CWX213" s="31"/>
      <c r="CWY213" s="31"/>
      <c r="CWZ213" s="31"/>
      <c r="CXA213" s="31"/>
      <c r="CXB213" s="31"/>
      <c r="CXC213" s="31"/>
      <c r="CXD213" s="31"/>
      <c r="CXE213" s="31"/>
      <c r="CXF213" s="31"/>
      <c r="CXG213" s="31"/>
      <c r="CXH213" s="31"/>
      <c r="CXI213" s="31"/>
      <c r="CXJ213" s="31"/>
      <c r="CXK213" s="31"/>
      <c r="CXL213" s="31"/>
      <c r="CXM213" s="31"/>
      <c r="CXN213" s="31"/>
      <c r="CXO213" s="31"/>
      <c r="CXP213" s="31"/>
      <c r="CXQ213" s="31"/>
      <c r="CXR213" s="31"/>
      <c r="CXS213" s="31"/>
      <c r="CXT213" s="31"/>
      <c r="CXU213" s="31"/>
      <c r="CXV213" s="31"/>
      <c r="CXW213" s="31"/>
      <c r="CXX213" s="31"/>
      <c r="CXY213" s="31"/>
      <c r="CXZ213" s="31"/>
      <c r="CYA213" s="31"/>
      <c r="CYB213" s="31"/>
      <c r="CYC213" s="31"/>
      <c r="CYD213" s="31"/>
      <c r="CYE213" s="31"/>
      <c r="CYF213" s="31"/>
      <c r="CYG213" s="31"/>
      <c r="CYH213" s="31"/>
      <c r="CYI213" s="31"/>
      <c r="CYJ213" s="31"/>
      <c r="CYK213" s="31"/>
      <c r="CYL213" s="31"/>
      <c r="CYM213" s="31"/>
      <c r="CYN213" s="31"/>
      <c r="CYO213" s="31"/>
      <c r="CYP213" s="31"/>
      <c r="CYQ213" s="31"/>
      <c r="CYR213" s="31"/>
      <c r="CYS213" s="31"/>
      <c r="CYT213" s="31"/>
      <c r="CYU213" s="31"/>
      <c r="CYV213" s="31"/>
      <c r="CYW213" s="31"/>
      <c r="CYX213" s="31"/>
      <c r="CYY213" s="31"/>
      <c r="CYZ213" s="31"/>
      <c r="CZA213" s="31"/>
      <c r="CZB213" s="31"/>
      <c r="CZC213" s="31"/>
      <c r="CZD213" s="31"/>
      <c r="CZE213" s="31"/>
      <c r="CZF213" s="31"/>
      <c r="CZG213" s="31"/>
      <c r="CZH213" s="31"/>
      <c r="CZI213" s="31"/>
      <c r="CZJ213" s="31"/>
      <c r="CZK213" s="31"/>
      <c r="CZL213" s="31"/>
      <c r="CZM213" s="31"/>
      <c r="CZN213" s="31"/>
      <c r="CZO213" s="31"/>
      <c r="CZP213" s="31"/>
      <c r="CZQ213" s="31"/>
      <c r="CZR213" s="31"/>
      <c r="CZS213" s="31"/>
      <c r="CZT213" s="31"/>
      <c r="CZU213" s="31"/>
      <c r="CZV213" s="31"/>
      <c r="CZW213" s="31"/>
      <c r="CZX213" s="31"/>
      <c r="CZY213" s="31"/>
      <c r="CZZ213" s="31"/>
      <c r="DAA213" s="31"/>
      <c r="DAB213" s="31"/>
      <c r="DAC213" s="31"/>
      <c r="DAD213" s="31"/>
      <c r="DAE213" s="31"/>
      <c r="DAF213" s="31"/>
      <c r="DAG213" s="31"/>
      <c r="DAH213" s="31"/>
      <c r="DAI213" s="31"/>
      <c r="DAJ213" s="31"/>
      <c r="DAK213" s="31"/>
      <c r="DAL213" s="31"/>
      <c r="DAM213" s="31"/>
      <c r="DAN213" s="31"/>
      <c r="DAO213" s="31"/>
      <c r="DAP213" s="31"/>
      <c r="DAQ213" s="31"/>
      <c r="DAR213" s="31"/>
      <c r="DAS213" s="31"/>
      <c r="DAT213" s="31"/>
      <c r="DAU213" s="31"/>
      <c r="DAV213" s="31"/>
      <c r="DAW213" s="31"/>
      <c r="DAX213" s="31"/>
      <c r="DAY213" s="31"/>
      <c r="DAZ213" s="31"/>
      <c r="DBA213" s="31"/>
      <c r="DBB213" s="31"/>
      <c r="DBC213" s="31"/>
      <c r="DBD213" s="31"/>
      <c r="DBE213" s="31"/>
      <c r="DBF213" s="31"/>
      <c r="DBG213" s="31"/>
      <c r="DBH213" s="31"/>
      <c r="DBI213" s="31"/>
      <c r="DBJ213" s="31"/>
      <c r="DBK213" s="31"/>
      <c r="DBL213" s="31"/>
      <c r="DBM213" s="31"/>
      <c r="DBN213" s="31"/>
      <c r="DBO213" s="31"/>
      <c r="DBP213" s="31"/>
      <c r="DBQ213" s="31"/>
      <c r="DBR213" s="31"/>
      <c r="DBS213" s="31"/>
      <c r="DBT213" s="31"/>
      <c r="DBU213" s="31"/>
      <c r="DBV213" s="31"/>
      <c r="DBW213" s="31"/>
      <c r="DBX213" s="31"/>
      <c r="DBY213" s="31"/>
      <c r="DBZ213" s="31"/>
      <c r="DCA213" s="31"/>
      <c r="DCB213" s="31"/>
      <c r="DCC213" s="31"/>
      <c r="DCD213" s="31"/>
      <c r="DCE213" s="31"/>
      <c r="DCF213" s="31"/>
      <c r="DCG213" s="31"/>
      <c r="DCH213" s="31"/>
      <c r="DCI213" s="31"/>
      <c r="DCJ213" s="31"/>
      <c r="DCK213" s="31"/>
      <c r="DCL213" s="31"/>
      <c r="DCM213" s="31"/>
      <c r="DCN213" s="31"/>
      <c r="DCO213" s="31"/>
      <c r="DCP213" s="31"/>
      <c r="DCQ213" s="31"/>
      <c r="DCR213" s="31"/>
      <c r="DCS213" s="31"/>
      <c r="DCT213" s="31"/>
      <c r="DCU213" s="31"/>
      <c r="DCV213" s="31"/>
      <c r="DCW213" s="31"/>
      <c r="DCX213" s="31"/>
      <c r="DCY213" s="31"/>
      <c r="DCZ213" s="31"/>
      <c r="DDA213" s="31"/>
      <c r="DDB213" s="31"/>
      <c r="DDC213" s="31"/>
      <c r="DDD213" s="31"/>
      <c r="DDE213" s="31"/>
      <c r="DDF213" s="31"/>
      <c r="DDG213" s="31"/>
      <c r="DDH213" s="31"/>
      <c r="DDI213" s="31"/>
      <c r="DDJ213" s="31"/>
      <c r="DDK213" s="31"/>
      <c r="DDL213" s="31"/>
      <c r="DDM213" s="31"/>
      <c r="DDN213" s="31"/>
      <c r="DDO213" s="31"/>
      <c r="DDP213" s="31"/>
      <c r="DDQ213" s="31"/>
      <c r="DDR213" s="31"/>
      <c r="DDS213" s="31"/>
      <c r="DDT213" s="31"/>
      <c r="DDU213" s="31"/>
      <c r="DDV213" s="31"/>
      <c r="DDW213" s="31"/>
      <c r="DDX213" s="31"/>
      <c r="DDY213" s="31"/>
      <c r="DDZ213" s="31"/>
      <c r="DEA213" s="31"/>
      <c r="DEB213" s="31"/>
      <c r="DEC213" s="31"/>
      <c r="DED213" s="31"/>
      <c r="DEE213" s="31"/>
      <c r="DEF213" s="31"/>
      <c r="DEG213" s="31"/>
      <c r="DEH213" s="31"/>
      <c r="DEI213" s="31"/>
      <c r="DEJ213" s="31"/>
      <c r="DEK213" s="31"/>
      <c r="DEL213" s="31"/>
      <c r="DEM213" s="31"/>
      <c r="DEN213" s="31"/>
      <c r="DEO213" s="31"/>
      <c r="DEP213" s="31"/>
      <c r="DEQ213" s="31"/>
      <c r="DER213" s="31"/>
      <c r="DES213" s="31"/>
      <c r="DET213" s="31"/>
      <c r="DEU213" s="31"/>
      <c r="DEV213" s="31"/>
      <c r="DEW213" s="31"/>
      <c r="DEX213" s="31"/>
      <c r="DEY213" s="31"/>
      <c r="DEZ213" s="31"/>
      <c r="DFA213" s="31"/>
      <c r="DFB213" s="31"/>
      <c r="DFC213" s="31"/>
      <c r="DFD213" s="31"/>
      <c r="DFE213" s="31"/>
      <c r="DFF213" s="31"/>
      <c r="DFG213" s="31"/>
      <c r="DFH213" s="31"/>
      <c r="DFI213" s="31"/>
      <c r="DFJ213" s="31"/>
      <c r="DFK213" s="31"/>
      <c r="DFL213" s="31"/>
      <c r="DFM213" s="31"/>
      <c r="DFN213" s="31"/>
      <c r="DFO213" s="31"/>
      <c r="DFP213" s="31"/>
      <c r="DFQ213" s="31"/>
      <c r="DFR213" s="31"/>
      <c r="DFS213" s="31"/>
      <c r="DFT213" s="31"/>
      <c r="DFU213" s="31"/>
      <c r="DFV213" s="31"/>
      <c r="DFW213" s="31"/>
      <c r="DFX213" s="31"/>
      <c r="DFY213" s="31"/>
      <c r="DFZ213" s="31"/>
      <c r="DGA213" s="31"/>
      <c r="DGB213" s="31"/>
      <c r="DGC213" s="31"/>
      <c r="DGD213" s="31"/>
      <c r="DGE213" s="31"/>
      <c r="DGF213" s="31"/>
      <c r="DGG213" s="31"/>
      <c r="DGH213" s="31"/>
      <c r="DGI213" s="31"/>
      <c r="DGJ213" s="31"/>
      <c r="DGK213" s="31"/>
      <c r="DGL213" s="31"/>
      <c r="DGM213" s="31"/>
      <c r="DGN213" s="31"/>
      <c r="DGO213" s="31"/>
      <c r="DGP213" s="31"/>
      <c r="DGQ213" s="31"/>
      <c r="DGR213" s="31"/>
      <c r="DGS213" s="31"/>
      <c r="DGT213" s="31"/>
      <c r="DGU213" s="31"/>
      <c r="DGV213" s="31"/>
      <c r="DGW213" s="31"/>
      <c r="DGX213" s="31"/>
      <c r="DGY213" s="31"/>
      <c r="DGZ213" s="31"/>
      <c r="DHA213" s="31"/>
      <c r="DHB213" s="31"/>
      <c r="DHC213" s="31"/>
      <c r="DHD213" s="31"/>
      <c r="DHE213" s="31"/>
      <c r="DHF213" s="31"/>
      <c r="DHG213" s="31"/>
      <c r="DHH213" s="31"/>
      <c r="DHI213" s="31"/>
      <c r="DHJ213" s="31"/>
      <c r="DHK213" s="31"/>
      <c r="DHL213" s="31"/>
      <c r="DHM213" s="31"/>
      <c r="DHN213" s="31"/>
      <c r="DHO213" s="31"/>
      <c r="DHP213" s="31"/>
      <c r="DHQ213" s="31"/>
      <c r="DHR213" s="31"/>
      <c r="DHS213" s="31"/>
      <c r="DHT213" s="31"/>
      <c r="DHU213" s="31"/>
      <c r="DHV213" s="31"/>
      <c r="DHW213" s="31"/>
      <c r="DHX213" s="31"/>
      <c r="DHY213" s="31"/>
      <c r="DHZ213" s="31"/>
      <c r="DIA213" s="31"/>
      <c r="DIB213" s="31"/>
      <c r="DIC213" s="31"/>
      <c r="DID213" s="31"/>
      <c r="DIE213" s="31"/>
      <c r="DIF213" s="31"/>
      <c r="DIG213" s="31"/>
      <c r="DIH213" s="31"/>
      <c r="DII213" s="31"/>
      <c r="DIJ213" s="31"/>
      <c r="DIK213" s="31"/>
      <c r="DIL213" s="31"/>
      <c r="DIM213" s="31"/>
      <c r="DIN213" s="31"/>
      <c r="DIO213" s="31"/>
      <c r="DIP213" s="31"/>
      <c r="DIQ213" s="31"/>
      <c r="DIR213" s="31"/>
      <c r="DIS213" s="31"/>
      <c r="DIT213" s="31"/>
      <c r="DIU213" s="31"/>
      <c r="DIV213" s="31"/>
      <c r="DIW213" s="31"/>
      <c r="DIX213" s="31"/>
      <c r="DIY213" s="31"/>
      <c r="DIZ213" s="31"/>
      <c r="DJA213" s="31"/>
      <c r="DJB213" s="31"/>
      <c r="DJC213" s="31"/>
      <c r="DJD213" s="31"/>
      <c r="DJE213" s="31"/>
      <c r="DJF213" s="31"/>
      <c r="DJG213" s="31"/>
      <c r="DJH213" s="31"/>
      <c r="DJI213" s="31"/>
      <c r="DJJ213" s="31"/>
      <c r="DJK213" s="31"/>
      <c r="DJL213" s="31"/>
      <c r="DJM213" s="31"/>
      <c r="DJN213" s="31"/>
      <c r="DJO213" s="31"/>
      <c r="DJP213" s="31"/>
      <c r="DJQ213" s="31"/>
      <c r="DJR213" s="31"/>
      <c r="DJS213" s="31"/>
      <c r="DJT213" s="31"/>
      <c r="DJU213" s="31"/>
      <c r="DJV213" s="31"/>
      <c r="DJW213" s="31"/>
      <c r="DJX213" s="31"/>
      <c r="DJY213" s="31"/>
      <c r="DJZ213" s="31"/>
      <c r="DKA213" s="31"/>
      <c r="DKB213" s="31"/>
      <c r="DKC213" s="31"/>
      <c r="DKD213" s="31"/>
      <c r="DKE213" s="31"/>
      <c r="DKF213" s="31"/>
      <c r="DKG213" s="31"/>
      <c r="DKH213" s="31"/>
      <c r="DKI213" s="31"/>
      <c r="DKJ213" s="31"/>
      <c r="DKK213" s="31"/>
      <c r="DKL213" s="31"/>
      <c r="DKM213" s="31"/>
      <c r="DKN213" s="31"/>
      <c r="DKO213" s="31"/>
      <c r="DKP213" s="31"/>
      <c r="DKQ213" s="31"/>
      <c r="DKR213" s="31"/>
      <c r="DKS213" s="31"/>
      <c r="DKT213" s="31"/>
      <c r="DKU213" s="31"/>
      <c r="DKV213" s="31"/>
      <c r="DKW213" s="31"/>
      <c r="DKX213" s="31"/>
      <c r="DKY213" s="31"/>
      <c r="DKZ213" s="31"/>
      <c r="DLA213" s="31"/>
      <c r="DLB213" s="31"/>
      <c r="DLC213" s="31"/>
      <c r="DLD213" s="31"/>
      <c r="DLE213" s="31"/>
      <c r="DLF213" s="31"/>
      <c r="DLG213" s="31"/>
      <c r="DLH213" s="31"/>
      <c r="DLI213" s="31"/>
      <c r="DLJ213" s="31"/>
      <c r="DLK213" s="31"/>
      <c r="DLL213" s="31"/>
      <c r="DLM213" s="31"/>
      <c r="DLN213" s="31"/>
      <c r="DLO213" s="31"/>
      <c r="DLP213" s="31"/>
      <c r="DLQ213" s="31"/>
      <c r="DLR213" s="31"/>
      <c r="DLS213" s="31"/>
      <c r="DLT213" s="31"/>
      <c r="DLU213" s="31"/>
      <c r="DLV213" s="31"/>
      <c r="DLW213" s="31"/>
      <c r="DLX213" s="31"/>
      <c r="DLY213" s="31"/>
      <c r="DLZ213" s="31"/>
      <c r="DMA213" s="31"/>
      <c r="DMB213" s="31"/>
      <c r="DMC213" s="31"/>
      <c r="DMD213" s="31"/>
      <c r="DME213" s="31"/>
      <c r="DMF213" s="31"/>
      <c r="DMG213" s="31"/>
      <c r="DMH213" s="31"/>
      <c r="DMI213" s="31"/>
      <c r="DMJ213" s="31"/>
      <c r="DMK213" s="31"/>
      <c r="DML213" s="31"/>
      <c r="DMM213" s="31"/>
      <c r="DMN213" s="31"/>
      <c r="DMO213" s="31"/>
      <c r="DMP213" s="31"/>
      <c r="DMQ213" s="31"/>
      <c r="DMR213" s="31"/>
      <c r="DMS213" s="31"/>
      <c r="DMT213" s="31"/>
      <c r="DMU213" s="31"/>
      <c r="DMV213" s="31"/>
      <c r="DMW213" s="31"/>
      <c r="DMX213" s="31"/>
      <c r="DMY213" s="31"/>
      <c r="DMZ213" s="31"/>
      <c r="DNA213" s="31"/>
      <c r="DNB213" s="31"/>
      <c r="DNC213" s="31"/>
      <c r="DND213" s="31"/>
      <c r="DNE213" s="31"/>
      <c r="DNF213" s="31"/>
      <c r="DNG213" s="31"/>
      <c r="DNH213" s="31"/>
      <c r="DNI213" s="31"/>
      <c r="DNJ213" s="31"/>
      <c r="DNK213" s="31"/>
      <c r="DNL213" s="31"/>
      <c r="DNM213" s="31"/>
      <c r="DNN213" s="31"/>
      <c r="DNO213" s="31"/>
      <c r="DNP213" s="31"/>
      <c r="DNQ213" s="31"/>
      <c r="DNR213" s="31"/>
      <c r="DNS213" s="31"/>
      <c r="DNT213" s="31"/>
      <c r="DNU213" s="31"/>
      <c r="DNV213" s="31"/>
      <c r="DNW213" s="31"/>
      <c r="DNX213" s="31"/>
      <c r="DNY213" s="31"/>
      <c r="DNZ213" s="31"/>
      <c r="DOA213" s="31"/>
      <c r="DOB213" s="31"/>
      <c r="DOC213" s="31"/>
      <c r="DOD213" s="31"/>
      <c r="DOE213" s="31"/>
      <c r="DOF213" s="31"/>
      <c r="DOG213" s="31"/>
      <c r="DOH213" s="31"/>
      <c r="DOI213" s="31"/>
      <c r="DOJ213" s="31"/>
      <c r="DOK213" s="31"/>
      <c r="DOL213" s="31"/>
      <c r="DOM213" s="31"/>
      <c r="DON213" s="31"/>
      <c r="DOO213" s="31"/>
      <c r="DOP213" s="31"/>
      <c r="DOQ213" s="31"/>
      <c r="DOR213" s="31"/>
      <c r="DOS213" s="31"/>
      <c r="DOT213" s="31"/>
      <c r="DOU213" s="31"/>
      <c r="DOV213" s="31"/>
      <c r="DOW213" s="31"/>
      <c r="DOX213" s="31"/>
      <c r="DOY213" s="31"/>
      <c r="DOZ213" s="31"/>
      <c r="DPA213" s="31"/>
      <c r="DPB213" s="31"/>
      <c r="DPC213" s="31"/>
      <c r="DPD213" s="31"/>
      <c r="DPE213" s="31"/>
      <c r="DPF213" s="31"/>
      <c r="DPG213" s="31"/>
      <c r="DPH213" s="31"/>
      <c r="DPI213" s="31"/>
      <c r="DPJ213" s="31"/>
      <c r="DPK213" s="31"/>
      <c r="DPL213" s="31"/>
      <c r="DPM213" s="31"/>
      <c r="DPN213" s="31"/>
      <c r="DPO213" s="31"/>
      <c r="DPP213" s="31"/>
      <c r="DPQ213" s="31"/>
      <c r="DPR213" s="31"/>
      <c r="DPS213" s="31"/>
      <c r="DPT213" s="31"/>
      <c r="DPU213" s="31"/>
      <c r="DPV213" s="31"/>
      <c r="DPW213" s="31"/>
      <c r="DPX213" s="31"/>
      <c r="DPY213" s="31"/>
      <c r="DPZ213" s="31"/>
      <c r="DQA213" s="31"/>
      <c r="DQB213" s="31"/>
      <c r="DQC213" s="31"/>
      <c r="DQD213" s="31"/>
      <c r="DQE213" s="31"/>
      <c r="DQF213" s="31"/>
      <c r="DQG213" s="31"/>
      <c r="DQH213" s="31"/>
      <c r="DQI213" s="31"/>
      <c r="DQJ213" s="31"/>
      <c r="DQK213" s="31"/>
      <c r="DQL213" s="31"/>
      <c r="DQM213" s="31"/>
      <c r="DQN213" s="31"/>
      <c r="DQO213" s="31"/>
      <c r="DQP213" s="31"/>
      <c r="DQQ213" s="31"/>
      <c r="DQR213" s="31"/>
      <c r="DQS213" s="31"/>
      <c r="DQT213" s="31"/>
      <c r="DQU213" s="31"/>
      <c r="DQV213" s="31"/>
      <c r="DQW213" s="31"/>
      <c r="DQX213" s="31"/>
      <c r="DQY213" s="31"/>
      <c r="DQZ213" s="31"/>
      <c r="DRA213" s="31"/>
      <c r="DRB213" s="31"/>
      <c r="DRC213" s="31"/>
      <c r="DRD213" s="31"/>
      <c r="DRE213" s="31"/>
      <c r="DRF213" s="31"/>
      <c r="DRG213" s="31"/>
      <c r="DRH213" s="31"/>
      <c r="DRI213" s="31"/>
      <c r="DRJ213" s="31"/>
      <c r="DRK213" s="31"/>
      <c r="DRL213" s="31"/>
      <c r="DRM213" s="31"/>
      <c r="DRN213" s="31"/>
      <c r="DRO213" s="31"/>
      <c r="DRP213" s="31"/>
      <c r="DRQ213" s="31"/>
      <c r="DRR213" s="31"/>
      <c r="DRS213" s="31"/>
      <c r="DRT213" s="31"/>
      <c r="DRU213" s="31"/>
      <c r="DRV213" s="31"/>
      <c r="DRW213" s="31"/>
      <c r="DRX213" s="31"/>
      <c r="DRY213" s="31"/>
      <c r="DRZ213" s="31"/>
      <c r="DSA213" s="31"/>
      <c r="DSB213" s="31"/>
      <c r="DSC213" s="31"/>
      <c r="DSD213" s="31"/>
      <c r="DSE213" s="31"/>
      <c r="DSF213" s="31"/>
      <c r="DSG213" s="31"/>
      <c r="DSH213" s="31"/>
      <c r="DSI213" s="31"/>
      <c r="DSJ213" s="31"/>
      <c r="DSK213" s="31"/>
      <c r="DSL213" s="31"/>
      <c r="DSM213" s="31"/>
      <c r="DSN213" s="31"/>
      <c r="DSO213" s="31"/>
      <c r="DSP213" s="31"/>
      <c r="DSQ213" s="31"/>
      <c r="DSR213" s="31"/>
      <c r="DSS213" s="31"/>
      <c r="DST213" s="31"/>
      <c r="DSU213" s="31"/>
      <c r="DSV213" s="31"/>
      <c r="DSW213" s="31"/>
      <c r="DSX213" s="31"/>
      <c r="DSY213" s="31"/>
      <c r="DSZ213" s="31"/>
      <c r="DTA213" s="31"/>
      <c r="DTB213" s="31"/>
      <c r="DTC213" s="31"/>
      <c r="DTD213" s="31"/>
      <c r="DTE213" s="31"/>
      <c r="DTF213" s="31"/>
      <c r="DTG213" s="31"/>
      <c r="DTH213" s="31"/>
      <c r="DTI213" s="31"/>
      <c r="DTJ213" s="31"/>
      <c r="DTK213" s="31"/>
      <c r="DTL213" s="31"/>
      <c r="DTM213" s="31"/>
      <c r="DTN213" s="31"/>
      <c r="DTO213" s="31"/>
      <c r="DTP213" s="31"/>
      <c r="DTQ213" s="31"/>
      <c r="DTR213" s="31"/>
      <c r="DTS213" s="31"/>
      <c r="DTT213" s="31"/>
      <c r="DTU213" s="31"/>
      <c r="DTV213" s="31"/>
      <c r="DTW213" s="31"/>
      <c r="DTX213" s="31"/>
      <c r="DTY213" s="31"/>
      <c r="DTZ213" s="31"/>
      <c r="DUA213" s="31"/>
      <c r="DUB213" s="31"/>
      <c r="DUC213" s="31"/>
      <c r="DUD213" s="31"/>
      <c r="DUE213" s="31"/>
      <c r="DUF213" s="31"/>
      <c r="DUG213" s="31"/>
      <c r="DUH213" s="31"/>
      <c r="DUI213" s="31"/>
      <c r="DUJ213" s="31"/>
      <c r="DUK213" s="31"/>
      <c r="DUL213" s="31"/>
      <c r="DUM213" s="31"/>
      <c r="DUN213" s="31"/>
      <c r="DUO213" s="31"/>
      <c r="DUP213" s="31"/>
      <c r="DUQ213" s="31"/>
      <c r="DUR213" s="31"/>
      <c r="DUS213" s="31"/>
      <c r="DUT213" s="31"/>
      <c r="DUU213" s="31"/>
      <c r="DUV213" s="31"/>
      <c r="DUW213" s="31"/>
      <c r="DUX213" s="31"/>
      <c r="DUY213" s="31"/>
      <c r="DUZ213" s="31"/>
      <c r="DVA213" s="31"/>
      <c r="DVB213" s="31"/>
      <c r="DVC213" s="31"/>
      <c r="DVD213" s="31"/>
      <c r="DVE213" s="31"/>
      <c r="DVF213" s="31"/>
      <c r="DVG213" s="31"/>
      <c r="DVH213" s="31"/>
      <c r="DVI213" s="31"/>
      <c r="DVJ213" s="31"/>
      <c r="DVK213" s="31"/>
      <c r="DVL213" s="31"/>
      <c r="DVM213" s="31"/>
      <c r="DVN213" s="31"/>
      <c r="DVO213" s="31"/>
      <c r="DVP213" s="31"/>
      <c r="DVQ213" s="31"/>
      <c r="DVR213" s="31"/>
      <c r="DVS213" s="31"/>
      <c r="DVT213" s="31"/>
      <c r="DVU213" s="31"/>
      <c r="DVV213" s="31"/>
      <c r="DVW213" s="31"/>
      <c r="DVX213" s="31"/>
      <c r="DVY213" s="31"/>
      <c r="DVZ213" s="31"/>
      <c r="DWA213" s="31"/>
      <c r="DWB213" s="31"/>
      <c r="DWC213" s="31"/>
      <c r="DWD213" s="31"/>
      <c r="DWE213" s="31"/>
      <c r="DWF213" s="31"/>
      <c r="DWG213" s="31"/>
      <c r="DWH213" s="31"/>
      <c r="DWI213" s="31"/>
      <c r="DWJ213" s="31"/>
      <c r="DWK213" s="31"/>
      <c r="DWL213" s="31"/>
      <c r="DWM213" s="31"/>
      <c r="DWN213" s="31"/>
      <c r="DWO213" s="31"/>
      <c r="DWP213" s="31"/>
      <c r="DWQ213" s="31"/>
      <c r="DWR213" s="31"/>
      <c r="DWS213" s="31"/>
      <c r="DWT213" s="31"/>
      <c r="DWU213" s="31"/>
      <c r="DWV213" s="31"/>
      <c r="DWW213" s="31"/>
      <c r="DWX213" s="31"/>
      <c r="DWY213" s="31"/>
      <c r="DWZ213" s="31"/>
      <c r="DXA213" s="31"/>
      <c r="DXB213" s="31"/>
      <c r="DXC213" s="31"/>
      <c r="DXD213" s="31"/>
      <c r="DXE213" s="31"/>
      <c r="DXF213" s="31"/>
      <c r="DXG213" s="31"/>
      <c r="DXH213" s="31"/>
      <c r="DXI213" s="31"/>
      <c r="DXJ213" s="31"/>
      <c r="DXK213" s="31"/>
      <c r="DXL213" s="31"/>
      <c r="DXM213" s="31"/>
      <c r="DXN213" s="31"/>
      <c r="DXO213" s="31"/>
      <c r="DXP213" s="31"/>
      <c r="DXQ213" s="31"/>
      <c r="DXR213" s="31"/>
      <c r="DXS213" s="31"/>
      <c r="DXT213" s="31"/>
      <c r="DXU213" s="31"/>
      <c r="DXV213" s="31"/>
      <c r="DXW213" s="31"/>
      <c r="DXX213" s="31"/>
      <c r="DXY213" s="31"/>
      <c r="DXZ213" s="31"/>
      <c r="DYA213" s="31"/>
      <c r="DYB213" s="31"/>
      <c r="DYC213" s="31"/>
      <c r="DYD213" s="31"/>
      <c r="DYE213" s="31"/>
      <c r="DYF213" s="31"/>
      <c r="DYG213" s="31"/>
      <c r="DYH213" s="31"/>
      <c r="DYI213" s="31"/>
      <c r="DYJ213" s="31"/>
      <c r="DYK213" s="31"/>
      <c r="DYL213" s="31"/>
      <c r="DYM213" s="31"/>
      <c r="DYN213" s="31"/>
      <c r="DYO213" s="31"/>
      <c r="DYP213" s="31"/>
      <c r="DYQ213" s="31"/>
      <c r="DYR213" s="31"/>
      <c r="DYS213" s="31"/>
      <c r="DYT213" s="31"/>
      <c r="DYU213" s="31"/>
      <c r="DYV213" s="31"/>
      <c r="DYW213" s="31"/>
      <c r="DYX213" s="31"/>
      <c r="DYY213" s="31"/>
      <c r="DYZ213" s="31"/>
      <c r="DZA213" s="31"/>
      <c r="DZB213" s="31"/>
      <c r="DZC213" s="31"/>
      <c r="DZD213" s="31"/>
      <c r="DZE213" s="31"/>
      <c r="DZF213" s="31"/>
      <c r="DZG213" s="31"/>
      <c r="DZH213" s="31"/>
      <c r="DZI213" s="31"/>
      <c r="DZJ213" s="31"/>
      <c r="DZK213" s="31"/>
      <c r="DZL213" s="31"/>
      <c r="DZM213" s="31"/>
      <c r="DZN213" s="31"/>
      <c r="DZO213" s="31"/>
      <c r="DZP213" s="31"/>
      <c r="DZQ213" s="31"/>
      <c r="DZR213" s="31"/>
      <c r="DZS213" s="31"/>
      <c r="DZT213" s="31"/>
      <c r="DZU213" s="31"/>
      <c r="DZV213" s="31"/>
      <c r="DZW213" s="31"/>
      <c r="DZX213" s="31"/>
      <c r="DZY213" s="31"/>
      <c r="DZZ213" s="31"/>
      <c r="EAA213" s="31"/>
      <c r="EAB213" s="31"/>
      <c r="EAC213" s="31"/>
      <c r="EAD213" s="31"/>
      <c r="EAE213" s="31"/>
      <c r="EAF213" s="31"/>
      <c r="EAG213" s="31"/>
      <c r="EAH213" s="31"/>
      <c r="EAI213" s="31"/>
      <c r="EAJ213" s="31"/>
      <c r="EAK213" s="31"/>
      <c r="EAL213" s="31"/>
      <c r="EAM213" s="31"/>
      <c r="EAN213" s="31"/>
      <c r="EAO213" s="31"/>
      <c r="EAP213" s="31"/>
      <c r="EAQ213" s="31"/>
      <c r="EAR213" s="31"/>
      <c r="EAS213" s="31"/>
      <c r="EAT213" s="31"/>
      <c r="EAU213" s="31"/>
      <c r="EAV213" s="31"/>
      <c r="EAW213" s="31"/>
      <c r="EAX213" s="31"/>
      <c r="EAY213" s="31"/>
      <c r="EAZ213" s="31"/>
      <c r="EBA213" s="31"/>
      <c r="EBB213" s="31"/>
      <c r="EBC213" s="31"/>
      <c r="EBD213" s="31"/>
      <c r="EBE213" s="31"/>
      <c r="EBF213" s="31"/>
      <c r="EBG213" s="31"/>
      <c r="EBH213" s="31"/>
      <c r="EBI213" s="31"/>
      <c r="EBJ213" s="31"/>
      <c r="EBK213" s="31"/>
      <c r="EBL213" s="31"/>
      <c r="EBM213" s="31"/>
      <c r="EBN213" s="31"/>
      <c r="EBO213" s="31"/>
      <c r="EBP213" s="31"/>
      <c r="EBQ213" s="31"/>
      <c r="EBR213" s="31"/>
      <c r="EBS213" s="31"/>
      <c r="EBT213" s="31"/>
      <c r="EBU213" s="31"/>
      <c r="EBV213" s="31"/>
      <c r="EBW213" s="31"/>
      <c r="EBX213" s="31"/>
      <c r="EBY213" s="31"/>
      <c r="EBZ213" s="31"/>
      <c r="ECA213" s="31"/>
      <c r="ECB213" s="31"/>
      <c r="ECC213" s="31"/>
      <c r="ECD213" s="31"/>
      <c r="ECE213" s="31"/>
      <c r="ECF213" s="31"/>
      <c r="ECG213" s="31"/>
      <c r="ECH213" s="31"/>
      <c r="ECI213" s="31"/>
      <c r="ECJ213" s="31"/>
      <c r="ECK213" s="31"/>
      <c r="ECL213" s="31"/>
      <c r="ECM213" s="31"/>
      <c r="ECN213" s="31"/>
      <c r="ECO213" s="31"/>
      <c r="ECP213" s="31"/>
      <c r="ECQ213" s="31"/>
      <c r="ECR213" s="31"/>
      <c r="ECS213" s="31"/>
      <c r="ECT213" s="31"/>
      <c r="ECU213" s="31"/>
      <c r="ECV213" s="31"/>
      <c r="ECW213" s="31"/>
      <c r="ECX213" s="31"/>
      <c r="ECY213" s="31"/>
      <c r="ECZ213" s="31"/>
      <c r="EDA213" s="31"/>
      <c r="EDB213" s="31"/>
      <c r="EDC213" s="31"/>
      <c r="EDD213" s="31"/>
      <c r="EDE213" s="31"/>
      <c r="EDF213" s="31"/>
      <c r="EDG213" s="31"/>
      <c r="EDH213" s="31"/>
      <c r="EDI213" s="31"/>
      <c r="EDJ213" s="31"/>
      <c r="EDK213" s="31"/>
      <c r="EDL213" s="31"/>
      <c r="EDM213" s="31"/>
      <c r="EDN213" s="31"/>
      <c r="EDO213" s="31"/>
      <c r="EDP213" s="31"/>
      <c r="EDQ213" s="31"/>
      <c r="EDR213" s="31"/>
      <c r="EDS213" s="31"/>
      <c r="EDT213" s="31"/>
      <c r="EDU213" s="31"/>
      <c r="EDV213" s="31"/>
      <c r="EDW213" s="31"/>
      <c r="EDX213" s="31"/>
      <c r="EDY213" s="31"/>
      <c r="EDZ213" s="31"/>
      <c r="EEA213" s="31"/>
      <c r="EEB213" s="31"/>
      <c r="EEC213" s="31"/>
      <c r="EED213" s="31"/>
      <c r="EEE213" s="31"/>
      <c r="EEF213" s="31"/>
      <c r="EEG213" s="31"/>
      <c r="EEH213" s="31"/>
      <c r="EEI213" s="31"/>
      <c r="EEJ213" s="31"/>
      <c r="EEK213" s="31"/>
      <c r="EEL213" s="31"/>
      <c r="EEM213" s="31"/>
      <c r="EEN213" s="31"/>
      <c r="EEO213" s="31"/>
      <c r="EEP213" s="31"/>
      <c r="EEQ213" s="31"/>
      <c r="EER213" s="31"/>
      <c r="EES213" s="31"/>
      <c r="EET213" s="31"/>
      <c r="EEU213" s="31"/>
      <c r="EEV213" s="31"/>
      <c r="EEW213" s="31"/>
      <c r="EEX213" s="31"/>
      <c r="EEY213" s="31"/>
      <c r="EEZ213" s="31"/>
      <c r="EFA213" s="31"/>
      <c r="EFB213" s="31"/>
      <c r="EFC213" s="31"/>
      <c r="EFD213" s="31"/>
      <c r="EFE213" s="31"/>
      <c r="EFF213" s="31"/>
      <c r="EFG213" s="31"/>
      <c r="EFH213" s="31"/>
      <c r="EFI213" s="31"/>
      <c r="EFJ213" s="31"/>
      <c r="EFK213" s="31"/>
      <c r="EFL213" s="31"/>
      <c r="EFM213" s="31"/>
      <c r="EFN213" s="31"/>
      <c r="EFO213" s="31"/>
      <c r="EFP213" s="31"/>
      <c r="EFQ213" s="31"/>
      <c r="EFR213" s="31"/>
      <c r="EFS213" s="31"/>
      <c r="EFT213" s="31"/>
      <c r="EFU213" s="31"/>
      <c r="EFV213" s="31"/>
      <c r="EFW213" s="31"/>
      <c r="EFX213" s="31"/>
      <c r="EFY213" s="31"/>
      <c r="EFZ213" s="31"/>
      <c r="EGA213" s="31"/>
      <c r="EGB213" s="31"/>
      <c r="EGC213" s="31"/>
      <c r="EGD213" s="31"/>
      <c r="EGE213" s="31"/>
      <c r="EGF213" s="31"/>
      <c r="EGG213" s="31"/>
      <c r="EGH213" s="31"/>
      <c r="EGI213" s="31"/>
      <c r="EGJ213" s="31"/>
      <c r="EGK213" s="31"/>
      <c r="EGL213" s="31"/>
      <c r="EGM213" s="31"/>
      <c r="EGN213" s="31"/>
      <c r="EGO213" s="31"/>
      <c r="EGP213" s="31"/>
      <c r="EGQ213" s="31"/>
      <c r="EGR213" s="31"/>
      <c r="EGS213" s="31"/>
      <c r="EGT213" s="31"/>
      <c r="EGU213" s="31"/>
      <c r="EGV213" s="31"/>
      <c r="EGW213" s="31"/>
      <c r="EGX213" s="31"/>
      <c r="EGY213" s="31"/>
      <c r="EGZ213" s="31"/>
      <c r="EHA213" s="31"/>
      <c r="EHB213" s="31"/>
      <c r="EHC213" s="31"/>
      <c r="EHD213" s="31"/>
      <c r="EHE213" s="31"/>
      <c r="EHF213" s="31"/>
      <c r="EHG213" s="31"/>
      <c r="EHH213" s="31"/>
      <c r="EHI213" s="31"/>
      <c r="EHJ213" s="31"/>
      <c r="EHK213" s="31"/>
      <c r="EHL213" s="31"/>
      <c r="EHM213" s="31"/>
      <c r="EHN213" s="31"/>
      <c r="EHO213" s="31"/>
      <c r="EHP213" s="31"/>
      <c r="EHQ213" s="31"/>
      <c r="EHR213" s="31"/>
      <c r="EHS213" s="31"/>
      <c r="EHT213" s="31"/>
      <c r="EHU213" s="31"/>
      <c r="EHV213" s="31"/>
      <c r="EHW213" s="31"/>
      <c r="EHX213" s="31"/>
      <c r="EHY213" s="31"/>
      <c r="EHZ213" s="31"/>
      <c r="EIA213" s="31"/>
      <c r="EIB213" s="31"/>
      <c r="EIC213" s="31"/>
      <c r="EID213" s="31"/>
      <c r="EIE213" s="31"/>
      <c r="EIF213" s="31"/>
      <c r="EIG213" s="31"/>
      <c r="EIH213" s="31"/>
      <c r="EII213" s="31"/>
      <c r="EIJ213" s="31"/>
      <c r="EIK213" s="31"/>
      <c r="EIL213" s="31"/>
      <c r="EIM213" s="31"/>
      <c r="EIN213" s="31"/>
      <c r="EIO213" s="31"/>
      <c r="EIP213" s="31"/>
      <c r="EIQ213" s="31"/>
      <c r="EIR213" s="31"/>
      <c r="EIS213" s="31"/>
      <c r="EIT213" s="31"/>
      <c r="EIU213" s="31"/>
      <c r="EIV213" s="31"/>
      <c r="EIW213" s="31"/>
      <c r="EIX213" s="31"/>
      <c r="EIY213" s="31"/>
      <c r="EIZ213" s="31"/>
      <c r="EJA213" s="31"/>
      <c r="EJB213" s="31"/>
      <c r="EJC213" s="31"/>
      <c r="EJD213" s="31"/>
      <c r="EJE213" s="31"/>
      <c r="EJF213" s="31"/>
      <c r="EJG213" s="31"/>
      <c r="EJH213" s="31"/>
      <c r="EJI213" s="31"/>
      <c r="EJJ213" s="31"/>
      <c r="EJK213" s="31"/>
      <c r="EJL213" s="31"/>
      <c r="EJM213" s="31"/>
      <c r="EJN213" s="31"/>
      <c r="EJO213" s="31"/>
      <c r="EJP213" s="31"/>
      <c r="EJQ213" s="31"/>
      <c r="EJR213" s="31"/>
      <c r="EJS213" s="31"/>
      <c r="EJT213" s="31"/>
      <c r="EJU213" s="31"/>
      <c r="EJV213" s="31"/>
      <c r="EJW213" s="31"/>
      <c r="EJX213" s="31"/>
      <c r="EJY213" s="31"/>
      <c r="EJZ213" s="31"/>
      <c r="EKA213" s="31"/>
      <c r="EKB213" s="31"/>
      <c r="EKC213" s="31"/>
      <c r="EKD213" s="31"/>
      <c r="EKE213" s="31"/>
      <c r="EKF213" s="31"/>
      <c r="EKG213" s="31"/>
      <c r="EKH213" s="31"/>
      <c r="EKI213" s="31"/>
      <c r="EKJ213" s="31"/>
      <c r="EKK213" s="31"/>
      <c r="EKL213" s="31"/>
      <c r="EKM213" s="31"/>
      <c r="EKN213" s="31"/>
      <c r="EKO213" s="31"/>
      <c r="EKP213" s="31"/>
      <c r="EKQ213" s="31"/>
      <c r="EKR213" s="31"/>
      <c r="EKS213" s="31"/>
      <c r="EKT213" s="31"/>
      <c r="EKU213" s="31"/>
      <c r="EKV213" s="31"/>
      <c r="EKW213" s="31"/>
      <c r="EKX213" s="31"/>
      <c r="EKY213" s="31"/>
      <c r="EKZ213" s="31"/>
      <c r="ELA213" s="31"/>
      <c r="ELB213" s="31"/>
      <c r="ELC213" s="31"/>
      <c r="ELD213" s="31"/>
      <c r="ELE213" s="31"/>
      <c r="ELF213" s="31"/>
      <c r="ELG213" s="31"/>
      <c r="ELH213" s="31"/>
      <c r="ELI213" s="31"/>
      <c r="ELJ213" s="31"/>
      <c r="ELK213" s="31"/>
      <c r="ELL213" s="31"/>
      <c r="ELM213" s="31"/>
      <c r="ELN213" s="31"/>
      <c r="ELO213" s="31"/>
      <c r="ELP213" s="31"/>
      <c r="ELQ213" s="31"/>
      <c r="ELR213" s="31"/>
      <c r="ELS213" s="31"/>
      <c r="ELT213" s="31"/>
      <c r="ELU213" s="31"/>
      <c r="ELV213" s="31"/>
      <c r="ELW213" s="31"/>
      <c r="ELX213" s="31"/>
      <c r="ELY213" s="31"/>
      <c r="ELZ213" s="31"/>
      <c r="EMA213" s="31"/>
      <c r="EMB213" s="31"/>
      <c r="EMC213" s="31"/>
      <c r="EMD213" s="31"/>
      <c r="EME213" s="31"/>
      <c r="EMF213" s="31"/>
      <c r="EMG213" s="31"/>
      <c r="EMH213" s="31"/>
      <c r="EMI213" s="31"/>
      <c r="EMJ213" s="31"/>
      <c r="EMK213" s="31"/>
      <c r="EML213" s="31"/>
      <c r="EMM213" s="31"/>
      <c r="EMN213" s="31"/>
      <c r="EMO213" s="31"/>
      <c r="EMP213" s="31"/>
      <c r="EMQ213" s="31"/>
      <c r="EMR213" s="31"/>
      <c r="EMS213" s="31"/>
      <c r="EMT213" s="31"/>
      <c r="EMU213" s="31"/>
      <c r="EMV213" s="31"/>
      <c r="EMW213" s="31"/>
      <c r="EMX213" s="31"/>
      <c r="EMY213" s="31"/>
      <c r="EMZ213" s="31"/>
      <c r="ENA213" s="31"/>
      <c r="ENB213" s="31"/>
      <c r="ENC213" s="31"/>
      <c r="END213" s="31"/>
      <c r="ENE213" s="31"/>
      <c r="ENF213" s="31"/>
      <c r="ENG213" s="31"/>
      <c r="ENH213" s="31"/>
      <c r="ENI213" s="31"/>
      <c r="ENJ213" s="31"/>
      <c r="ENK213" s="31"/>
      <c r="ENL213" s="31"/>
      <c r="ENM213" s="31"/>
      <c r="ENN213" s="31"/>
      <c r="ENO213" s="31"/>
      <c r="ENP213" s="31"/>
      <c r="ENQ213" s="31"/>
      <c r="ENR213" s="31"/>
      <c r="ENS213" s="31"/>
      <c r="ENT213" s="31"/>
      <c r="ENU213" s="31"/>
      <c r="ENV213" s="31"/>
      <c r="ENW213" s="31"/>
      <c r="ENX213" s="31"/>
      <c r="ENY213" s="31"/>
      <c r="ENZ213" s="31"/>
      <c r="EOA213" s="31"/>
      <c r="EOB213" s="31"/>
      <c r="EOC213" s="31"/>
      <c r="EOD213" s="31"/>
      <c r="EOE213" s="31"/>
      <c r="EOF213" s="31"/>
      <c r="EOG213" s="31"/>
      <c r="EOH213" s="31"/>
      <c r="EOI213" s="31"/>
      <c r="EOJ213" s="31"/>
      <c r="EOK213" s="31"/>
      <c r="EOL213" s="31"/>
      <c r="EOM213" s="31"/>
      <c r="EON213" s="31"/>
      <c r="EOO213" s="31"/>
      <c r="EOP213" s="31"/>
      <c r="EOQ213" s="31"/>
      <c r="EOR213" s="31"/>
      <c r="EOS213" s="31"/>
      <c r="EOT213" s="31"/>
      <c r="EOU213" s="31"/>
      <c r="EOV213" s="31"/>
      <c r="EOW213" s="31"/>
      <c r="EOX213" s="31"/>
      <c r="EOY213" s="31"/>
      <c r="EOZ213" s="31"/>
      <c r="EPA213" s="31"/>
      <c r="EPB213" s="31"/>
      <c r="EPC213" s="31"/>
      <c r="EPD213" s="31"/>
      <c r="EPE213" s="31"/>
      <c r="EPF213" s="31"/>
      <c r="EPG213" s="31"/>
      <c r="EPH213" s="31"/>
      <c r="EPI213" s="31"/>
      <c r="EPJ213" s="31"/>
      <c r="EPK213" s="31"/>
      <c r="EPL213" s="31"/>
      <c r="EPM213" s="31"/>
      <c r="EPN213" s="31"/>
      <c r="EPO213" s="31"/>
      <c r="EPP213" s="31"/>
      <c r="EPQ213" s="31"/>
      <c r="EPR213" s="31"/>
      <c r="EPS213" s="31"/>
      <c r="EPT213" s="31"/>
      <c r="EPU213" s="31"/>
      <c r="EPV213" s="31"/>
      <c r="EPW213" s="31"/>
      <c r="EPX213" s="31"/>
      <c r="EPY213" s="31"/>
      <c r="EPZ213" s="31"/>
      <c r="EQA213" s="31"/>
      <c r="EQB213" s="31"/>
      <c r="EQC213" s="31"/>
      <c r="EQD213" s="31"/>
      <c r="EQE213" s="31"/>
      <c r="EQF213" s="31"/>
      <c r="EQG213" s="31"/>
      <c r="EQH213" s="31"/>
      <c r="EQI213" s="31"/>
      <c r="EQJ213" s="31"/>
      <c r="EQK213" s="31"/>
      <c r="EQL213" s="31"/>
      <c r="EQM213" s="31"/>
      <c r="EQN213" s="31"/>
      <c r="EQO213" s="31"/>
      <c r="EQP213" s="31"/>
      <c r="EQQ213" s="31"/>
      <c r="EQR213" s="31"/>
      <c r="EQS213" s="31"/>
      <c r="EQT213" s="31"/>
      <c r="EQU213" s="31"/>
      <c r="EQV213" s="31"/>
      <c r="EQW213" s="31"/>
      <c r="EQX213" s="31"/>
      <c r="EQY213" s="31"/>
      <c r="EQZ213" s="31"/>
      <c r="ERA213" s="31"/>
      <c r="ERB213" s="31"/>
      <c r="ERC213" s="31"/>
      <c r="ERD213" s="31"/>
      <c r="ERE213" s="31"/>
      <c r="ERF213" s="31"/>
      <c r="ERG213" s="31"/>
      <c r="ERH213" s="31"/>
      <c r="ERI213" s="31"/>
      <c r="ERJ213" s="31"/>
      <c r="ERK213" s="31"/>
      <c r="ERL213" s="31"/>
      <c r="ERM213" s="31"/>
      <c r="ERN213" s="31"/>
      <c r="ERO213" s="31"/>
      <c r="ERP213" s="31"/>
      <c r="ERQ213" s="31"/>
      <c r="ERR213" s="31"/>
      <c r="ERS213" s="31"/>
      <c r="ERT213" s="31"/>
      <c r="ERU213" s="31"/>
      <c r="ERV213" s="31"/>
      <c r="ERW213" s="31"/>
      <c r="ERX213" s="31"/>
      <c r="ERY213" s="31"/>
      <c r="ERZ213" s="31"/>
      <c r="ESA213" s="31"/>
      <c r="ESB213" s="31"/>
      <c r="ESC213" s="31"/>
      <c r="ESD213" s="31"/>
      <c r="ESE213" s="31"/>
      <c r="ESF213" s="31"/>
      <c r="ESG213" s="31"/>
      <c r="ESH213" s="31"/>
      <c r="ESI213" s="31"/>
      <c r="ESJ213" s="31"/>
      <c r="ESK213" s="31"/>
      <c r="ESL213" s="31"/>
      <c r="ESM213" s="31"/>
      <c r="ESN213" s="31"/>
      <c r="ESO213" s="31"/>
      <c r="ESP213" s="31"/>
      <c r="ESQ213" s="31"/>
      <c r="ESR213" s="31"/>
      <c r="ESS213" s="31"/>
      <c r="EST213" s="31"/>
      <c r="ESU213" s="31"/>
      <c r="ESV213" s="31"/>
      <c r="ESW213" s="31"/>
      <c r="ESX213" s="31"/>
      <c r="ESY213" s="31"/>
      <c r="ESZ213" s="31"/>
      <c r="ETA213" s="31"/>
      <c r="ETB213" s="31"/>
      <c r="ETC213" s="31"/>
      <c r="ETD213" s="31"/>
      <c r="ETE213" s="31"/>
      <c r="ETF213" s="31"/>
      <c r="ETG213" s="31"/>
      <c r="ETH213" s="31"/>
      <c r="ETI213" s="31"/>
      <c r="ETJ213" s="31"/>
      <c r="ETK213" s="31"/>
      <c r="ETL213" s="31"/>
      <c r="ETM213" s="31"/>
      <c r="ETN213" s="31"/>
      <c r="ETO213" s="31"/>
      <c r="ETP213" s="31"/>
      <c r="ETQ213" s="31"/>
      <c r="ETR213" s="31"/>
      <c r="ETS213" s="31"/>
      <c r="ETT213" s="31"/>
      <c r="ETU213" s="31"/>
      <c r="ETV213" s="31"/>
      <c r="ETW213" s="31"/>
      <c r="ETX213" s="31"/>
      <c r="ETY213" s="31"/>
      <c r="ETZ213" s="31"/>
      <c r="EUA213" s="31"/>
      <c r="EUB213" s="31"/>
      <c r="EUC213" s="31"/>
      <c r="EUD213" s="31"/>
      <c r="EUE213" s="31"/>
      <c r="EUF213" s="31"/>
      <c r="EUG213" s="31"/>
      <c r="EUH213" s="31"/>
      <c r="EUI213" s="31"/>
      <c r="EUJ213" s="31"/>
      <c r="EUK213" s="31"/>
      <c r="EUL213" s="31"/>
      <c r="EUM213" s="31"/>
      <c r="EUN213" s="31"/>
      <c r="EUO213" s="31"/>
      <c r="EUP213" s="31"/>
      <c r="EUQ213" s="31"/>
      <c r="EUR213" s="31"/>
      <c r="EUS213" s="31"/>
      <c r="EUT213" s="31"/>
      <c r="EUU213" s="31"/>
      <c r="EUV213" s="31"/>
      <c r="EUW213" s="31"/>
      <c r="EUX213" s="31"/>
      <c r="EUY213" s="31"/>
      <c r="EUZ213" s="31"/>
      <c r="EVA213" s="31"/>
      <c r="EVB213" s="31"/>
      <c r="EVC213" s="31"/>
      <c r="EVD213" s="31"/>
      <c r="EVE213" s="31"/>
      <c r="EVF213" s="31"/>
      <c r="EVG213" s="31"/>
      <c r="EVH213" s="31"/>
      <c r="EVI213" s="31"/>
      <c r="EVJ213" s="31"/>
      <c r="EVK213" s="31"/>
      <c r="EVL213" s="31"/>
      <c r="EVM213" s="31"/>
      <c r="EVN213" s="31"/>
      <c r="EVO213" s="31"/>
      <c r="EVP213" s="31"/>
      <c r="EVQ213" s="31"/>
      <c r="EVR213" s="31"/>
      <c r="EVS213" s="31"/>
      <c r="EVT213" s="31"/>
      <c r="EVU213" s="31"/>
      <c r="EVV213" s="31"/>
      <c r="EVW213" s="31"/>
      <c r="EVX213" s="31"/>
      <c r="EVY213" s="31"/>
      <c r="EVZ213" s="31"/>
      <c r="EWA213" s="31"/>
      <c r="EWB213" s="31"/>
      <c r="EWC213" s="31"/>
      <c r="EWD213" s="31"/>
      <c r="EWE213" s="31"/>
      <c r="EWF213" s="31"/>
      <c r="EWG213" s="31"/>
      <c r="EWH213" s="31"/>
      <c r="EWI213" s="31"/>
      <c r="EWJ213" s="31"/>
      <c r="EWK213" s="31"/>
      <c r="EWL213" s="31"/>
      <c r="EWM213" s="31"/>
      <c r="EWN213" s="31"/>
      <c r="EWO213" s="31"/>
      <c r="EWP213" s="31"/>
      <c r="EWQ213" s="31"/>
      <c r="EWR213" s="31"/>
      <c r="EWS213" s="31"/>
      <c r="EWT213" s="31"/>
      <c r="EWU213" s="31"/>
      <c r="EWV213" s="31"/>
      <c r="EWW213" s="31"/>
      <c r="EWX213" s="31"/>
      <c r="EWY213" s="31"/>
      <c r="EWZ213" s="31"/>
      <c r="EXA213" s="31"/>
      <c r="EXB213" s="31"/>
      <c r="EXC213" s="31"/>
      <c r="EXD213" s="31"/>
      <c r="EXE213" s="31"/>
      <c r="EXF213" s="31"/>
      <c r="EXG213" s="31"/>
      <c r="EXH213" s="31"/>
      <c r="EXI213" s="31"/>
      <c r="EXJ213" s="31"/>
      <c r="EXK213" s="31"/>
      <c r="EXL213" s="31"/>
      <c r="EXM213" s="31"/>
      <c r="EXN213" s="31"/>
      <c r="EXO213" s="31"/>
      <c r="EXP213" s="31"/>
      <c r="EXQ213" s="31"/>
      <c r="EXR213" s="31"/>
      <c r="EXS213" s="31"/>
      <c r="EXT213" s="31"/>
      <c r="EXU213" s="31"/>
      <c r="EXV213" s="31"/>
      <c r="EXW213" s="31"/>
      <c r="EXX213" s="31"/>
      <c r="EXY213" s="31"/>
      <c r="EXZ213" s="31"/>
      <c r="EYA213" s="31"/>
      <c r="EYB213" s="31"/>
      <c r="EYC213" s="31"/>
      <c r="EYD213" s="31"/>
      <c r="EYE213" s="31"/>
      <c r="EYF213" s="31"/>
      <c r="EYG213" s="31"/>
      <c r="EYH213" s="31"/>
      <c r="EYI213" s="31"/>
      <c r="EYJ213" s="31"/>
      <c r="EYK213" s="31"/>
      <c r="EYL213" s="31"/>
      <c r="EYM213" s="31"/>
      <c r="EYN213" s="31"/>
      <c r="EYO213" s="31"/>
      <c r="EYP213" s="31"/>
      <c r="EYQ213" s="31"/>
      <c r="EYR213" s="31"/>
      <c r="EYS213" s="31"/>
      <c r="EYT213" s="31"/>
      <c r="EYU213" s="31"/>
      <c r="EYV213" s="31"/>
      <c r="EYW213" s="31"/>
      <c r="EYX213" s="31"/>
      <c r="EYY213" s="31"/>
      <c r="EYZ213" s="31"/>
      <c r="EZA213" s="31"/>
      <c r="EZB213" s="31"/>
      <c r="EZC213" s="31"/>
      <c r="EZD213" s="31"/>
      <c r="EZE213" s="31"/>
      <c r="EZF213" s="31"/>
      <c r="EZG213" s="31"/>
      <c r="EZH213" s="31"/>
      <c r="EZI213" s="31"/>
      <c r="EZJ213" s="31"/>
      <c r="EZK213" s="31"/>
      <c r="EZL213" s="31"/>
      <c r="EZM213" s="31"/>
      <c r="EZN213" s="31"/>
      <c r="EZO213" s="31"/>
      <c r="EZP213" s="31"/>
      <c r="EZQ213" s="31"/>
      <c r="EZR213" s="31"/>
      <c r="EZS213" s="31"/>
      <c r="EZT213" s="31"/>
      <c r="EZU213" s="31"/>
      <c r="EZV213" s="31"/>
      <c r="EZW213" s="31"/>
      <c r="EZX213" s="31"/>
      <c r="EZY213" s="31"/>
      <c r="EZZ213" s="31"/>
      <c r="FAA213" s="31"/>
      <c r="FAB213" s="31"/>
      <c r="FAC213" s="31"/>
      <c r="FAD213" s="31"/>
      <c r="FAE213" s="31"/>
      <c r="FAF213" s="31"/>
      <c r="FAG213" s="31"/>
      <c r="FAH213" s="31"/>
      <c r="FAI213" s="31"/>
      <c r="FAJ213" s="31"/>
      <c r="FAK213" s="31"/>
      <c r="FAL213" s="31"/>
      <c r="FAM213" s="31"/>
      <c r="FAN213" s="31"/>
      <c r="FAO213" s="31"/>
      <c r="FAP213" s="31"/>
      <c r="FAQ213" s="31"/>
      <c r="FAR213" s="31"/>
      <c r="FAS213" s="31"/>
      <c r="FAT213" s="31"/>
      <c r="FAU213" s="31"/>
      <c r="FAV213" s="31"/>
      <c r="FAW213" s="31"/>
      <c r="FAX213" s="31"/>
      <c r="FAY213" s="31"/>
      <c r="FAZ213" s="31"/>
      <c r="FBA213" s="31"/>
      <c r="FBB213" s="31"/>
      <c r="FBC213" s="31"/>
      <c r="FBD213" s="31"/>
      <c r="FBE213" s="31"/>
      <c r="FBF213" s="31"/>
      <c r="FBG213" s="31"/>
      <c r="FBH213" s="31"/>
      <c r="FBI213" s="31"/>
      <c r="FBJ213" s="31"/>
      <c r="FBK213" s="31"/>
      <c r="FBL213" s="31"/>
      <c r="FBM213" s="31"/>
      <c r="FBN213" s="31"/>
      <c r="FBO213" s="31"/>
      <c r="FBP213" s="31"/>
      <c r="FBQ213" s="31"/>
      <c r="FBR213" s="31"/>
      <c r="FBS213" s="31"/>
      <c r="FBT213" s="31"/>
      <c r="FBU213" s="31"/>
      <c r="FBV213" s="31"/>
      <c r="FBW213" s="31"/>
      <c r="FBX213" s="31"/>
      <c r="FBY213" s="31"/>
      <c r="FBZ213" s="31"/>
      <c r="FCA213" s="31"/>
      <c r="FCB213" s="31"/>
      <c r="FCC213" s="31"/>
      <c r="FCD213" s="31"/>
      <c r="FCE213" s="31"/>
      <c r="FCF213" s="31"/>
      <c r="FCG213" s="31"/>
      <c r="FCH213" s="31"/>
      <c r="FCI213" s="31"/>
      <c r="FCJ213" s="31"/>
      <c r="FCK213" s="31"/>
      <c r="FCL213" s="31"/>
      <c r="FCM213" s="31"/>
      <c r="FCN213" s="31"/>
      <c r="FCO213" s="31"/>
      <c r="FCP213" s="31"/>
      <c r="FCQ213" s="31"/>
      <c r="FCR213" s="31"/>
      <c r="FCS213" s="31"/>
      <c r="FCT213" s="31"/>
      <c r="FCU213" s="31"/>
      <c r="FCV213" s="31"/>
      <c r="FCW213" s="31"/>
      <c r="FCX213" s="31"/>
      <c r="FCY213" s="31"/>
      <c r="FCZ213" s="31"/>
      <c r="FDA213" s="31"/>
      <c r="FDB213" s="31"/>
      <c r="FDC213" s="31"/>
      <c r="FDD213" s="31"/>
      <c r="FDE213" s="31"/>
      <c r="FDF213" s="31"/>
      <c r="FDG213" s="31"/>
      <c r="FDH213" s="31"/>
      <c r="FDI213" s="31"/>
      <c r="FDJ213" s="31"/>
      <c r="FDK213" s="31"/>
      <c r="FDL213" s="31"/>
      <c r="FDM213" s="31"/>
      <c r="FDN213" s="31"/>
      <c r="FDO213" s="31"/>
      <c r="FDP213" s="31"/>
      <c r="FDQ213" s="31"/>
      <c r="FDR213" s="31"/>
      <c r="FDS213" s="31"/>
      <c r="FDT213" s="31"/>
      <c r="FDU213" s="31"/>
      <c r="FDV213" s="31"/>
      <c r="FDW213" s="31"/>
      <c r="FDX213" s="31"/>
      <c r="FDY213" s="31"/>
      <c r="FDZ213" s="31"/>
      <c r="FEA213" s="31"/>
      <c r="FEB213" s="31"/>
      <c r="FEC213" s="31"/>
      <c r="FED213" s="31"/>
      <c r="FEE213" s="31"/>
      <c r="FEF213" s="31"/>
      <c r="FEG213" s="31"/>
      <c r="FEH213" s="31"/>
      <c r="FEI213" s="31"/>
      <c r="FEJ213" s="31"/>
      <c r="FEK213" s="31"/>
      <c r="FEL213" s="31"/>
      <c r="FEM213" s="31"/>
      <c r="FEN213" s="31"/>
      <c r="FEO213" s="31"/>
      <c r="FEP213" s="31"/>
      <c r="FEQ213" s="31"/>
      <c r="FER213" s="31"/>
      <c r="FES213" s="31"/>
      <c r="FET213" s="31"/>
      <c r="FEU213" s="31"/>
      <c r="FEV213" s="31"/>
      <c r="FEW213" s="31"/>
      <c r="FEX213" s="31"/>
      <c r="FEY213" s="31"/>
      <c r="FEZ213" s="31"/>
      <c r="FFA213" s="31"/>
      <c r="FFB213" s="31"/>
      <c r="FFC213" s="31"/>
      <c r="FFD213" s="31"/>
      <c r="FFE213" s="31"/>
      <c r="FFF213" s="31"/>
      <c r="FFG213" s="31"/>
      <c r="FFH213" s="31"/>
      <c r="FFI213" s="31"/>
      <c r="FFJ213" s="31"/>
      <c r="FFK213" s="31"/>
      <c r="FFL213" s="31"/>
      <c r="FFM213" s="31"/>
      <c r="FFN213" s="31"/>
      <c r="FFO213" s="31"/>
      <c r="FFP213" s="31"/>
      <c r="FFQ213" s="31"/>
      <c r="FFR213" s="31"/>
      <c r="FFS213" s="31"/>
      <c r="FFT213" s="31"/>
      <c r="FFU213" s="31"/>
      <c r="FFV213" s="31"/>
      <c r="FFW213" s="31"/>
      <c r="FFX213" s="31"/>
      <c r="FFY213" s="31"/>
      <c r="FFZ213" s="31"/>
      <c r="FGA213" s="31"/>
      <c r="FGB213" s="31"/>
      <c r="FGC213" s="31"/>
      <c r="FGD213" s="31"/>
      <c r="FGE213" s="31"/>
      <c r="FGF213" s="31"/>
      <c r="FGG213" s="31"/>
      <c r="FGH213" s="31"/>
      <c r="FGI213" s="31"/>
      <c r="FGJ213" s="31"/>
      <c r="FGK213" s="31"/>
      <c r="FGL213" s="31"/>
      <c r="FGM213" s="31"/>
      <c r="FGN213" s="31"/>
      <c r="FGO213" s="31"/>
      <c r="FGP213" s="31"/>
      <c r="FGQ213" s="31"/>
      <c r="FGR213" s="31"/>
      <c r="FGS213" s="31"/>
      <c r="FGT213" s="31"/>
      <c r="FGU213" s="31"/>
      <c r="FGV213" s="31"/>
      <c r="FGW213" s="31"/>
      <c r="FGX213" s="31"/>
      <c r="FGY213" s="31"/>
      <c r="FGZ213" s="31"/>
      <c r="FHA213" s="31"/>
      <c r="FHB213" s="31"/>
      <c r="FHC213" s="31"/>
      <c r="FHD213" s="31"/>
      <c r="FHE213" s="31"/>
      <c r="FHF213" s="31"/>
      <c r="FHG213" s="31"/>
      <c r="FHH213" s="31"/>
      <c r="FHI213" s="31"/>
      <c r="FHJ213" s="31"/>
      <c r="FHK213" s="31"/>
      <c r="FHL213" s="31"/>
      <c r="FHM213" s="31"/>
      <c r="FHN213" s="31"/>
      <c r="FHO213" s="31"/>
      <c r="FHP213" s="31"/>
      <c r="FHQ213" s="31"/>
      <c r="FHR213" s="31"/>
      <c r="FHS213" s="31"/>
      <c r="FHT213" s="31"/>
      <c r="FHU213" s="31"/>
      <c r="FHV213" s="31"/>
      <c r="FHW213" s="31"/>
      <c r="FHX213" s="31"/>
      <c r="FHY213" s="31"/>
      <c r="FHZ213" s="31"/>
      <c r="FIA213" s="31"/>
      <c r="FIB213" s="31"/>
      <c r="FIC213" s="31"/>
      <c r="FID213" s="31"/>
      <c r="FIE213" s="31"/>
      <c r="FIF213" s="31"/>
      <c r="FIG213" s="31"/>
      <c r="FIH213" s="31"/>
      <c r="FII213" s="31"/>
      <c r="FIJ213" s="31"/>
      <c r="FIK213" s="31"/>
      <c r="FIL213" s="31"/>
      <c r="FIM213" s="31"/>
      <c r="FIN213" s="31"/>
      <c r="FIO213" s="31"/>
      <c r="FIP213" s="31"/>
      <c r="FIQ213" s="31"/>
      <c r="FIR213" s="31"/>
      <c r="FIS213" s="31"/>
      <c r="FIT213" s="31"/>
      <c r="FIU213" s="31"/>
      <c r="FIV213" s="31"/>
      <c r="FIW213" s="31"/>
      <c r="FIX213" s="31"/>
      <c r="FIY213" s="31"/>
      <c r="FIZ213" s="31"/>
      <c r="FJA213" s="31"/>
      <c r="FJB213" s="31"/>
      <c r="FJC213" s="31"/>
      <c r="FJD213" s="31"/>
      <c r="FJE213" s="31"/>
      <c r="FJF213" s="31"/>
      <c r="FJG213" s="31"/>
      <c r="FJH213" s="31"/>
      <c r="FJI213" s="31"/>
      <c r="FJJ213" s="31"/>
      <c r="FJK213" s="31"/>
      <c r="FJL213" s="31"/>
      <c r="FJM213" s="31"/>
      <c r="FJN213" s="31"/>
      <c r="FJO213" s="31"/>
      <c r="FJP213" s="31"/>
      <c r="FJQ213" s="31"/>
      <c r="FJR213" s="31"/>
      <c r="FJS213" s="31"/>
      <c r="FJT213" s="31"/>
      <c r="FJU213" s="31"/>
      <c r="FJV213" s="31"/>
      <c r="FJW213" s="31"/>
      <c r="FJX213" s="31"/>
      <c r="FJY213" s="31"/>
      <c r="FJZ213" s="31"/>
      <c r="FKA213" s="31"/>
      <c r="FKB213" s="31"/>
      <c r="FKC213" s="31"/>
      <c r="FKD213" s="31"/>
      <c r="FKE213" s="31"/>
      <c r="FKF213" s="31"/>
      <c r="FKG213" s="31"/>
      <c r="FKH213" s="31"/>
      <c r="FKI213" s="31"/>
      <c r="FKJ213" s="31"/>
      <c r="FKK213" s="31"/>
      <c r="FKL213" s="31"/>
      <c r="FKM213" s="31"/>
      <c r="FKN213" s="31"/>
      <c r="FKO213" s="31"/>
      <c r="FKP213" s="31"/>
      <c r="FKQ213" s="31"/>
      <c r="FKR213" s="31"/>
      <c r="FKS213" s="31"/>
      <c r="FKT213" s="31"/>
      <c r="FKU213" s="31"/>
      <c r="FKV213" s="31"/>
      <c r="FKW213" s="31"/>
      <c r="FKX213" s="31"/>
      <c r="FKY213" s="31"/>
      <c r="FKZ213" s="31"/>
      <c r="FLA213" s="31"/>
      <c r="FLB213" s="31"/>
      <c r="FLC213" s="31"/>
      <c r="FLD213" s="31"/>
      <c r="FLE213" s="31"/>
      <c r="FLF213" s="31"/>
      <c r="FLG213" s="31"/>
      <c r="FLH213" s="31"/>
      <c r="FLI213" s="31"/>
      <c r="FLJ213" s="31"/>
      <c r="FLK213" s="31"/>
      <c r="FLL213" s="31"/>
      <c r="FLM213" s="31"/>
      <c r="FLN213" s="31"/>
      <c r="FLO213" s="31"/>
      <c r="FLP213" s="31"/>
      <c r="FLQ213" s="31"/>
      <c r="FLR213" s="31"/>
      <c r="FLS213" s="31"/>
      <c r="FLT213" s="31"/>
      <c r="FLU213" s="31"/>
      <c r="FLV213" s="31"/>
      <c r="FLW213" s="31"/>
      <c r="FLX213" s="31"/>
      <c r="FLY213" s="31"/>
      <c r="FLZ213" s="31"/>
      <c r="FMA213" s="31"/>
      <c r="FMB213" s="31"/>
      <c r="FMC213" s="31"/>
      <c r="FMD213" s="31"/>
      <c r="FME213" s="31"/>
      <c r="FMF213" s="31"/>
      <c r="FMG213" s="31"/>
      <c r="FMH213" s="31"/>
      <c r="FMI213" s="31"/>
      <c r="FMJ213" s="31"/>
      <c r="FMK213" s="31"/>
      <c r="FML213" s="31"/>
      <c r="FMM213" s="31"/>
      <c r="FMN213" s="31"/>
      <c r="FMO213" s="31"/>
      <c r="FMP213" s="31"/>
      <c r="FMQ213" s="31"/>
      <c r="FMR213" s="31"/>
      <c r="FMS213" s="31"/>
      <c r="FMT213" s="31"/>
      <c r="FMU213" s="31"/>
      <c r="FMV213" s="31"/>
      <c r="FMW213" s="31"/>
      <c r="FMX213" s="31"/>
      <c r="FMY213" s="31"/>
      <c r="FMZ213" s="31"/>
      <c r="FNA213" s="31"/>
      <c r="FNB213" s="31"/>
      <c r="FNC213" s="31"/>
      <c r="FND213" s="31"/>
      <c r="FNE213" s="31"/>
      <c r="FNF213" s="31"/>
      <c r="FNG213" s="31"/>
      <c r="FNH213" s="31"/>
      <c r="FNI213" s="31"/>
      <c r="FNJ213" s="31"/>
      <c r="FNK213" s="31"/>
      <c r="FNL213" s="31"/>
      <c r="FNM213" s="31"/>
      <c r="FNN213" s="31"/>
      <c r="FNO213" s="31"/>
      <c r="FNP213" s="31"/>
      <c r="FNQ213" s="31"/>
      <c r="FNR213" s="31"/>
      <c r="FNS213" s="31"/>
      <c r="FNT213" s="31"/>
      <c r="FNU213" s="31"/>
      <c r="FNV213" s="31"/>
      <c r="FNW213" s="31"/>
      <c r="FNX213" s="31"/>
      <c r="FNY213" s="31"/>
      <c r="FNZ213" s="31"/>
      <c r="FOA213" s="31"/>
      <c r="FOB213" s="31"/>
      <c r="FOC213" s="31"/>
      <c r="FOD213" s="31"/>
      <c r="FOE213" s="31"/>
      <c r="FOF213" s="31"/>
      <c r="FOG213" s="31"/>
      <c r="FOH213" s="31"/>
      <c r="FOI213" s="31"/>
      <c r="FOJ213" s="31"/>
      <c r="FOK213" s="31"/>
      <c r="FOL213" s="31"/>
      <c r="FOM213" s="31"/>
      <c r="FON213" s="31"/>
      <c r="FOO213" s="31"/>
      <c r="FOP213" s="31"/>
      <c r="FOQ213" s="31"/>
      <c r="FOR213" s="31"/>
      <c r="FOS213" s="31"/>
      <c r="FOT213" s="31"/>
      <c r="FOU213" s="31"/>
      <c r="FOV213" s="31"/>
      <c r="FOW213" s="31"/>
      <c r="FOX213" s="31"/>
      <c r="FOY213" s="31"/>
      <c r="FOZ213" s="31"/>
      <c r="FPA213" s="31"/>
      <c r="FPB213" s="31"/>
      <c r="FPC213" s="31"/>
      <c r="FPD213" s="31"/>
      <c r="FPE213" s="31"/>
      <c r="FPF213" s="31"/>
      <c r="FPG213" s="31"/>
      <c r="FPH213" s="31"/>
      <c r="FPI213" s="31"/>
      <c r="FPJ213" s="31"/>
      <c r="FPK213" s="31"/>
      <c r="FPL213" s="31"/>
      <c r="FPM213" s="31"/>
      <c r="FPN213" s="31"/>
      <c r="FPO213" s="31"/>
      <c r="FPP213" s="31"/>
      <c r="FPQ213" s="31"/>
      <c r="FPR213" s="31"/>
      <c r="FPS213" s="31"/>
      <c r="FPT213" s="31"/>
      <c r="FPU213" s="31"/>
      <c r="FPV213" s="31"/>
      <c r="FPW213" s="31"/>
      <c r="FPX213" s="31"/>
      <c r="FPY213" s="31"/>
      <c r="FPZ213" s="31"/>
      <c r="FQA213" s="31"/>
      <c r="FQB213" s="31"/>
      <c r="FQC213" s="31"/>
      <c r="FQD213" s="31"/>
      <c r="FQE213" s="31"/>
      <c r="FQF213" s="31"/>
      <c r="FQG213" s="31"/>
      <c r="FQH213" s="31"/>
      <c r="FQI213" s="31"/>
      <c r="FQJ213" s="31"/>
      <c r="FQK213" s="31"/>
      <c r="FQL213" s="31"/>
      <c r="FQM213" s="31"/>
      <c r="FQN213" s="31"/>
      <c r="FQO213" s="31"/>
      <c r="FQP213" s="31"/>
      <c r="FQQ213" s="31"/>
      <c r="FQR213" s="31"/>
      <c r="FQS213" s="31"/>
      <c r="FQT213" s="31"/>
      <c r="FQU213" s="31"/>
      <c r="FQV213" s="31"/>
      <c r="FQW213" s="31"/>
      <c r="FQX213" s="31"/>
      <c r="FQY213" s="31"/>
      <c r="FQZ213" s="31"/>
      <c r="FRA213" s="31"/>
      <c r="FRB213" s="31"/>
      <c r="FRC213" s="31"/>
      <c r="FRD213" s="31"/>
      <c r="FRE213" s="31"/>
      <c r="FRF213" s="31"/>
      <c r="FRG213" s="31"/>
      <c r="FRH213" s="31"/>
      <c r="FRI213" s="31"/>
      <c r="FRJ213" s="31"/>
      <c r="FRK213" s="31"/>
      <c r="FRL213" s="31"/>
      <c r="FRM213" s="31"/>
      <c r="FRN213" s="31"/>
      <c r="FRO213" s="31"/>
      <c r="FRP213" s="31"/>
      <c r="FRQ213" s="31"/>
      <c r="FRR213" s="31"/>
      <c r="FRS213" s="31"/>
      <c r="FRT213" s="31"/>
      <c r="FRU213" s="31"/>
      <c r="FRV213" s="31"/>
      <c r="FRW213" s="31"/>
      <c r="FRX213" s="31"/>
      <c r="FRY213" s="31"/>
      <c r="FRZ213" s="31"/>
      <c r="FSA213" s="31"/>
      <c r="FSB213" s="31"/>
      <c r="FSC213" s="31"/>
      <c r="FSD213" s="31"/>
      <c r="FSE213" s="31"/>
      <c r="FSF213" s="31"/>
      <c r="FSG213" s="31"/>
      <c r="FSH213" s="31"/>
      <c r="FSI213" s="31"/>
      <c r="FSJ213" s="31"/>
      <c r="FSK213" s="31"/>
      <c r="FSL213" s="31"/>
      <c r="FSM213" s="31"/>
      <c r="FSN213" s="31"/>
      <c r="FSO213" s="31"/>
      <c r="FSP213" s="31"/>
      <c r="FSQ213" s="31"/>
      <c r="FSR213" s="31"/>
      <c r="FSS213" s="31"/>
      <c r="FST213" s="31"/>
      <c r="FSU213" s="31"/>
      <c r="FSV213" s="31"/>
      <c r="FSW213" s="31"/>
      <c r="FSX213" s="31"/>
      <c r="FSY213" s="31"/>
      <c r="FSZ213" s="31"/>
      <c r="FTA213" s="31"/>
      <c r="FTB213" s="31"/>
      <c r="FTC213" s="31"/>
      <c r="FTD213" s="31"/>
      <c r="FTE213" s="31"/>
      <c r="FTF213" s="31"/>
      <c r="FTG213" s="31"/>
      <c r="FTH213" s="31"/>
      <c r="FTI213" s="31"/>
      <c r="FTJ213" s="31"/>
      <c r="FTK213" s="31"/>
      <c r="FTL213" s="31"/>
      <c r="FTM213" s="31"/>
      <c r="FTN213" s="31"/>
      <c r="FTO213" s="31"/>
      <c r="FTP213" s="31"/>
      <c r="FTQ213" s="31"/>
      <c r="FTR213" s="31"/>
      <c r="FTS213" s="31"/>
      <c r="FTT213" s="31"/>
      <c r="FTU213" s="31"/>
      <c r="FTV213" s="31"/>
      <c r="FTW213" s="31"/>
      <c r="FTX213" s="31"/>
      <c r="FTY213" s="31"/>
      <c r="FTZ213" s="31"/>
      <c r="FUA213" s="31"/>
      <c r="FUB213" s="31"/>
      <c r="FUC213" s="31"/>
      <c r="FUD213" s="31"/>
      <c r="FUE213" s="31"/>
      <c r="FUF213" s="31"/>
      <c r="FUG213" s="31"/>
      <c r="FUH213" s="31"/>
      <c r="FUI213" s="31"/>
      <c r="FUJ213" s="31"/>
      <c r="FUK213" s="31"/>
      <c r="FUL213" s="31"/>
      <c r="FUM213" s="31"/>
      <c r="FUN213" s="31"/>
      <c r="FUO213" s="31"/>
      <c r="FUP213" s="31"/>
      <c r="FUQ213" s="31"/>
      <c r="FUR213" s="31"/>
      <c r="FUS213" s="31"/>
      <c r="FUT213" s="31"/>
      <c r="FUU213" s="31"/>
      <c r="FUV213" s="31"/>
      <c r="FUW213" s="31"/>
      <c r="FUX213" s="31"/>
      <c r="FUY213" s="31"/>
      <c r="FUZ213" s="31"/>
      <c r="FVA213" s="31"/>
      <c r="FVB213" s="31"/>
      <c r="FVC213" s="31"/>
      <c r="FVD213" s="31"/>
      <c r="FVE213" s="31"/>
      <c r="FVF213" s="31"/>
      <c r="FVG213" s="31"/>
      <c r="FVH213" s="31"/>
      <c r="FVI213" s="31"/>
      <c r="FVJ213" s="31"/>
      <c r="FVK213" s="31"/>
      <c r="FVL213" s="31"/>
      <c r="FVM213" s="31"/>
      <c r="FVN213" s="31"/>
      <c r="FVO213" s="31"/>
      <c r="FVP213" s="31"/>
      <c r="FVQ213" s="31"/>
      <c r="FVR213" s="31"/>
      <c r="FVS213" s="31"/>
      <c r="FVT213" s="31"/>
      <c r="FVU213" s="31"/>
      <c r="FVV213" s="31"/>
      <c r="FVW213" s="31"/>
      <c r="FVX213" s="31"/>
      <c r="FVY213" s="31"/>
      <c r="FVZ213" s="31"/>
      <c r="FWA213" s="31"/>
      <c r="FWB213" s="31"/>
      <c r="FWC213" s="31"/>
      <c r="FWD213" s="31"/>
      <c r="FWE213" s="31"/>
      <c r="FWF213" s="31"/>
      <c r="FWG213" s="31"/>
      <c r="FWH213" s="31"/>
      <c r="FWI213" s="31"/>
      <c r="FWJ213" s="31"/>
      <c r="FWK213" s="31"/>
      <c r="FWL213" s="31"/>
      <c r="FWM213" s="31"/>
      <c r="FWN213" s="31"/>
      <c r="FWO213" s="31"/>
      <c r="FWP213" s="31"/>
      <c r="FWQ213" s="31"/>
      <c r="FWR213" s="31"/>
      <c r="FWS213" s="31"/>
      <c r="FWT213" s="31"/>
      <c r="FWU213" s="31"/>
      <c r="FWV213" s="31"/>
      <c r="FWW213" s="31"/>
      <c r="FWX213" s="31"/>
      <c r="FWY213" s="31"/>
      <c r="FWZ213" s="31"/>
      <c r="FXA213" s="31"/>
      <c r="FXB213" s="31"/>
      <c r="FXC213" s="31"/>
      <c r="FXD213" s="31"/>
      <c r="FXE213" s="31"/>
      <c r="FXF213" s="31"/>
      <c r="FXG213" s="31"/>
      <c r="FXH213" s="31"/>
      <c r="FXI213" s="31"/>
      <c r="FXJ213" s="31"/>
      <c r="FXK213" s="31"/>
      <c r="FXL213" s="31"/>
      <c r="FXM213" s="31"/>
      <c r="FXN213" s="31"/>
      <c r="FXO213" s="31"/>
      <c r="FXP213" s="31"/>
      <c r="FXQ213" s="31"/>
      <c r="FXR213" s="31"/>
      <c r="FXS213" s="31"/>
      <c r="FXT213" s="31"/>
      <c r="FXU213" s="31"/>
      <c r="FXV213" s="31"/>
      <c r="FXW213" s="31"/>
      <c r="FXX213" s="31"/>
      <c r="FXY213" s="31"/>
      <c r="FXZ213" s="31"/>
      <c r="FYA213" s="31"/>
      <c r="FYB213" s="31"/>
      <c r="FYC213" s="31"/>
      <c r="FYD213" s="31"/>
      <c r="FYE213" s="31"/>
      <c r="FYF213" s="31"/>
      <c r="FYG213" s="31"/>
      <c r="FYH213" s="31"/>
      <c r="FYI213" s="31"/>
      <c r="FYJ213" s="31"/>
      <c r="FYK213" s="31"/>
      <c r="FYL213" s="31"/>
      <c r="FYM213" s="31"/>
      <c r="FYN213" s="31"/>
      <c r="FYO213" s="31"/>
      <c r="FYP213" s="31"/>
      <c r="FYQ213" s="31"/>
      <c r="FYR213" s="31"/>
      <c r="FYS213" s="31"/>
      <c r="FYT213" s="31"/>
      <c r="FYU213" s="31"/>
      <c r="FYV213" s="31"/>
      <c r="FYW213" s="31"/>
      <c r="FYX213" s="31"/>
      <c r="FYY213" s="31"/>
      <c r="FYZ213" s="31"/>
      <c r="FZA213" s="31"/>
      <c r="FZB213" s="31"/>
      <c r="FZC213" s="31"/>
      <c r="FZD213" s="31"/>
      <c r="FZE213" s="31"/>
      <c r="FZF213" s="31"/>
      <c r="FZG213" s="31"/>
      <c r="FZH213" s="31"/>
      <c r="FZI213" s="31"/>
      <c r="FZJ213" s="31"/>
      <c r="FZK213" s="31"/>
      <c r="FZL213" s="31"/>
      <c r="FZM213" s="31"/>
      <c r="FZN213" s="31"/>
      <c r="FZO213" s="31"/>
      <c r="FZP213" s="31"/>
      <c r="FZQ213" s="31"/>
      <c r="FZR213" s="31"/>
      <c r="FZS213" s="31"/>
      <c r="FZT213" s="31"/>
      <c r="FZU213" s="31"/>
      <c r="FZV213" s="31"/>
      <c r="FZW213" s="31"/>
      <c r="FZX213" s="31"/>
      <c r="FZY213" s="31"/>
      <c r="FZZ213" s="31"/>
      <c r="GAA213" s="31"/>
      <c r="GAB213" s="31"/>
      <c r="GAC213" s="31"/>
      <c r="GAD213" s="31"/>
      <c r="GAE213" s="31"/>
      <c r="GAF213" s="31"/>
      <c r="GAG213" s="31"/>
      <c r="GAH213" s="31"/>
      <c r="GAI213" s="31"/>
      <c r="GAJ213" s="31"/>
      <c r="GAK213" s="31"/>
      <c r="GAL213" s="31"/>
      <c r="GAM213" s="31"/>
      <c r="GAN213" s="31"/>
      <c r="GAO213" s="31"/>
      <c r="GAP213" s="31"/>
      <c r="GAQ213" s="31"/>
      <c r="GAR213" s="31"/>
      <c r="GAS213" s="31"/>
      <c r="GAT213" s="31"/>
      <c r="GAU213" s="31"/>
      <c r="GAV213" s="31"/>
      <c r="GAW213" s="31"/>
      <c r="GAX213" s="31"/>
      <c r="GAY213" s="31"/>
      <c r="GAZ213" s="31"/>
      <c r="GBA213" s="31"/>
      <c r="GBB213" s="31"/>
      <c r="GBC213" s="31"/>
      <c r="GBD213" s="31"/>
      <c r="GBE213" s="31"/>
      <c r="GBF213" s="31"/>
      <c r="GBG213" s="31"/>
      <c r="GBH213" s="31"/>
      <c r="GBI213" s="31"/>
      <c r="GBJ213" s="31"/>
      <c r="GBK213" s="31"/>
      <c r="GBL213" s="31"/>
      <c r="GBM213" s="31"/>
      <c r="GBN213" s="31"/>
      <c r="GBO213" s="31"/>
      <c r="GBP213" s="31"/>
      <c r="GBQ213" s="31"/>
      <c r="GBR213" s="31"/>
      <c r="GBS213" s="31"/>
      <c r="GBT213" s="31"/>
      <c r="GBU213" s="31"/>
      <c r="GBV213" s="31"/>
      <c r="GBW213" s="31"/>
      <c r="GBX213" s="31"/>
      <c r="GBY213" s="31"/>
      <c r="GBZ213" s="31"/>
      <c r="GCA213" s="31"/>
      <c r="GCB213" s="31"/>
      <c r="GCC213" s="31"/>
      <c r="GCD213" s="31"/>
      <c r="GCE213" s="31"/>
      <c r="GCF213" s="31"/>
      <c r="GCG213" s="31"/>
      <c r="GCH213" s="31"/>
      <c r="GCI213" s="31"/>
      <c r="GCJ213" s="31"/>
      <c r="GCK213" s="31"/>
      <c r="GCL213" s="31"/>
      <c r="GCM213" s="31"/>
      <c r="GCN213" s="31"/>
      <c r="GCO213" s="31"/>
      <c r="GCP213" s="31"/>
      <c r="GCQ213" s="31"/>
      <c r="GCR213" s="31"/>
      <c r="GCS213" s="31"/>
      <c r="GCT213" s="31"/>
      <c r="GCU213" s="31"/>
      <c r="GCV213" s="31"/>
      <c r="GCW213" s="31"/>
      <c r="GCX213" s="31"/>
      <c r="GCY213" s="31"/>
      <c r="GCZ213" s="31"/>
      <c r="GDA213" s="31"/>
      <c r="GDB213" s="31"/>
      <c r="GDC213" s="31"/>
      <c r="GDD213" s="31"/>
      <c r="GDE213" s="31"/>
      <c r="GDF213" s="31"/>
      <c r="GDG213" s="31"/>
      <c r="GDH213" s="31"/>
      <c r="GDI213" s="31"/>
      <c r="GDJ213" s="31"/>
      <c r="GDK213" s="31"/>
      <c r="GDL213" s="31"/>
      <c r="GDM213" s="31"/>
      <c r="GDN213" s="31"/>
      <c r="GDO213" s="31"/>
      <c r="GDP213" s="31"/>
      <c r="GDQ213" s="31"/>
      <c r="GDR213" s="31"/>
      <c r="GDS213" s="31"/>
      <c r="GDT213" s="31"/>
      <c r="GDU213" s="31"/>
      <c r="GDV213" s="31"/>
      <c r="GDW213" s="31"/>
      <c r="GDX213" s="31"/>
      <c r="GDY213" s="31"/>
      <c r="GDZ213" s="31"/>
      <c r="GEA213" s="31"/>
      <c r="GEB213" s="31"/>
      <c r="GEC213" s="31"/>
      <c r="GED213" s="31"/>
      <c r="GEE213" s="31"/>
      <c r="GEF213" s="31"/>
      <c r="GEG213" s="31"/>
      <c r="GEH213" s="31"/>
      <c r="GEI213" s="31"/>
      <c r="GEJ213" s="31"/>
      <c r="GEK213" s="31"/>
      <c r="GEL213" s="31"/>
      <c r="GEM213" s="31"/>
      <c r="GEN213" s="31"/>
      <c r="GEO213" s="31"/>
      <c r="GEP213" s="31"/>
      <c r="GEQ213" s="31"/>
      <c r="GER213" s="31"/>
      <c r="GES213" s="31"/>
      <c r="GET213" s="31"/>
      <c r="GEU213" s="31"/>
      <c r="GEV213" s="31"/>
      <c r="GEW213" s="31"/>
      <c r="GEX213" s="31"/>
      <c r="GEY213" s="31"/>
      <c r="GEZ213" s="31"/>
      <c r="GFA213" s="31"/>
      <c r="GFB213" s="31"/>
      <c r="GFC213" s="31"/>
      <c r="GFD213" s="31"/>
      <c r="GFE213" s="31"/>
      <c r="GFF213" s="31"/>
      <c r="GFG213" s="31"/>
      <c r="GFH213" s="31"/>
      <c r="GFI213" s="31"/>
      <c r="GFJ213" s="31"/>
      <c r="GFK213" s="31"/>
      <c r="GFL213" s="31"/>
      <c r="GFM213" s="31"/>
      <c r="GFN213" s="31"/>
      <c r="GFO213" s="31"/>
      <c r="GFP213" s="31"/>
      <c r="GFQ213" s="31"/>
      <c r="GFR213" s="31"/>
      <c r="GFS213" s="31"/>
      <c r="GFT213" s="31"/>
      <c r="GFU213" s="31"/>
      <c r="GFV213" s="31"/>
      <c r="GFW213" s="31"/>
      <c r="GFX213" s="31"/>
      <c r="GFY213" s="31"/>
      <c r="GFZ213" s="31"/>
      <c r="GGA213" s="31"/>
      <c r="GGB213" s="31"/>
      <c r="GGC213" s="31"/>
      <c r="GGD213" s="31"/>
      <c r="GGE213" s="31"/>
      <c r="GGF213" s="31"/>
      <c r="GGG213" s="31"/>
      <c r="GGH213" s="31"/>
      <c r="GGI213" s="31"/>
      <c r="GGJ213" s="31"/>
      <c r="GGK213" s="31"/>
      <c r="GGL213" s="31"/>
      <c r="GGM213" s="31"/>
      <c r="GGN213" s="31"/>
      <c r="GGO213" s="31"/>
      <c r="GGP213" s="31"/>
      <c r="GGQ213" s="31"/>
      <c r="GGR213" s="31"/>
      <c r="GGS213" s="31"/>
      <c r="GGT213" s="31"/>
      <c r="GGU213" s="31"/>
      <c r="GGV213" s="31"/>
      <c r="GGW213" s="31"/>
      <c r="GGX213" s="31"/>
      <c r="GGY213" s="31"/>
      <c r="GGZ213" s="31"/>
      <c r="GHA213" s="31"/>
      <c r="GHB213" s="31"/>
      <c r="GHC213" s="31"/>
      <c r="GHD213" s="31"/>
      <c r="GHE213" s="31"/>
      <c r="GHF213" s="31"/>
      <c r="GHG213" s="31"/>
      <c r="GHH213" s="31"/>
      <c r="GHI213" s="31"/>
      <c r="GHJ213" s="31"/>
      <c r="GHK213" s="31"/>
      <c r="GHL213" s="31"/>
      <c r="GHM213" s="31"/>
      <c r="GHN213" s="31"/>
      <c r="GHO213" s="31"/>
      <c r="GHP213" s="31"/>
      <c r="GHQ213" s="31"/>
      <c r="GHR213" s="31"/>
      <c r="GHS213" s="31"/>
      <c r="GHT213" s="31"/>
      <c r="GHU213" s="31"/>
      <c r="GHV213" s="31"/>
      <c r="GHW213" s="31"/>
      <c r="GHX213" s="31"/>
      <c r="GHY213" s="31"/>
      <c r="GHZ213" s="31"/>
      <c r="GIA213" s="31"/>
      <c r="GIB213" s="31"/>
      <c r="GIC213" s="31"/>
      <c r="GID213" s="31"/>
      <c r="GIE213" s="31"/>
      <c r="GIF213" s="31"/>
      <c r="GIG213" s="31"/>
      <c r="GIH213" s="31"/>
      <c r="GII213" s="31"/>
      <c r="GIJ213" s="31"/>
      <c r="GIK213" s="31"/>
      <c r="GIL213" s="31"/>
      <c r="GIM213" s="31"/>
      <c r="GIN213" s="31"/>
      <c r="GIO213" s="31"/>
      <c r="GIP213" s="31"/>
      <c r="GIQ213" s="31"/>
      <c r="GIR213" s="31"/>
      <c r="GIS213" s="31"/>
      <c r="GIT213" s="31"/>
      <c r="GIU213" s="31"/>
      <c r="GIV213" s="31"/>
      <c r="GIW213" s="31"/>
      <c r="GIX213" s="31"/>
      <c r="GIY213" s="31"/>
      <c r="GIZ213" s="31"/>
      <c r="GJA213" s="31"/>
      <c r="GJB213" s="31"/>
      <c r="GJC213" s="31"/>
      <c r="GJD213" s="31"/>
      <c r="GJE213" s="31"/>
      <c r="GJF213" s="31"/>
      <c r="GJG213" s="31"/>
      <c r="GJH213" s="31"/>
      <c r="GJI213" s="31"/>
      <c r="GJJ213" s="31"/>
      <c r="GJK213" s="31"/>
      <c r="GJL213" s="31"/>
      <c r="GJM213" s="31"/>
      <c r="GJN213" s="31"/>
      <c r="GJO213" s="31"/>
      <c r="GJP213" s="31"/>
      <c r="GJQ213" s="31"/>
      <c r="GJR213" s="31"/>
      <c r="GJS213" s="31"/>
      <c r="GJT213" s="31"/>
      <c r="GJU213" s="31"/>
      <c r="GJV213" s="31"/>
      <c r="GJW213" s="31"/>
      <c r="GJX213" s="31"/>
      <c r="GJY213" s="31"/>
      <c r="GJZ213" s="31"/>
      <c r="GKA213" s="31"/>
      <c r="GKB213" s="31"/>
      <c r="GKC213" s="31"/>
      <c r="GKD213" s="31"/>
      <c r="GKE213" s="31"/>
      <c r="GKF213" s="31"/>
      <c r="GKG213" s="31"/>
      <c r="GKH213" s="31"/>
      <c r="GKI213" s="31"/>
      <c r="GKJ213" s="31"/>
      <c r="GKK213" s="31"/>
      <c r="GKL213" s="31"/>
      <c r="GKM213" s="31"/>
      <c r="GKN213" s="31"/>
      <c r="GKO213" s="31"/>
      <c r="GKP213" s="31"/>
      <c r="GKQ213" s="31"/>
      <c r="GKR213" s="31"/>
      <c r="GKS213" s="31"/>
      <c r="GKT213" s="31"/>
      <c r="GKU213" s="31"/>
      <c r="GKV213" s="31"/>
      <c r="GKW213" s="31"/>
      <c r="GKX213" s="31"/>
      <c r="GKY213" s="31"/>
      <c r="GKZ213" s="31"/>
      <c r="GLA213" s="31"/>
      <c r="GLB213" s="31"/>
      <c r="GLC213" s="31"/>
      <c r="GLD213" s="31"/>
      <c r="GLE213" s="31"/>
      <c r="GLF213" s="31"/>
      <c r="GLG213" s="31"/>
      <c r="GLH213" s="31"/>
      <c r="GLI213" s="31"/>
      <c r="GLJ213" s="31"/>
      <c r="GLK213" s="31"/>
      <c r="GLL213" s="31"/>
      <c r="GLM213" s="31"/>
      <c r="GLN213" s="31"/>
      <c r="GLO213" s="31"/>
      <c r="GLP213" s="31"/>
      <c r="GLQ213" s="31"/>
      <c r="GLR213" s="31"/>
      <c r="GLS213" s="31"/>
      <c r="GLT213" s="31"/>
      <c r="GLU213" s="31"/>
      <c r="GLV213" s="31"/>
      <c r="GLW213" s="31"/>
      <c r="GLX213" s="31"/>
      <c r="GLY213" s="31"/>
      <c r="GLZ213" s="31"/>
      <c r="GMA213" s="31"/>
      <c r="GMB213" s="31"/>
      <c r="GMC213" s="31"/>
      <c r="GMD213" s="31"/>
      <c r="GME213" s="31"/>
      <c r="GMF213" s="31"/>
      <c r="GMG213" s="31"/>
      <c r="GMH213" s="31"/>
      <c r="GMI213" s="31"/>
      <c r="GMJ213" s="31"/>
      <c r="GMK213" s="31"/>
      <c r="GML213" s="31"/>
      <c r="GMM213" s="31"/>
      <c r="GMN213" s="31"/>
      <c r="GMO213" s="31"/>
      <c r="GMP213" s="31"/>
      <c r="GMQ213" s="31"/>
      <c r="GMR213" s="31"/>
      <c r="GMS213" s="31"/>
      <c r="GMT213" s="31"/>
      <c r="GMU213" s="31"/>
      <c r="GMV213" s="31"/>
      <c r="GMW213" s="31"/>
      <c r="GMX213" s="31"/>
      <c r="GMY213" s="31"/>
      <c r="GMZ213" s="31"/>
      <c r="GNA213" s="31"/>
      <c r="GNB213" s="31"/>
      <c r="GNC213" s="31"/>
      <c r="GND213" s="31"/>
      <c r="GNE213" s="31"/>
      <c r="GNF213" s="31"/>
      <c r="GNG213" s="31"/>
      <c r="GNH213" s="31"/>
      <c r="GNI213" s="31"/>
      <c r="GNJ213" s="31"/>
      <c r="GNK213" s="31"/>
      <c r="GNL213" s="31"/>
      <c r="GNM213" s="31"/>
      <c r="GNN213" s="31"/>
      <c r="GNO213" s="31"/>
      <c r="GNP213" s="31"/>
      <c r="GNQ213" s="31"/>
      <c r="GNR213" s="31"/>
      <c r="GNS213" s="31"/>
      <c r="GNT213" s="31"/>
      <c r="GNU213" s="31"/>
      <c r="GNV213" s="31"/>
      <c r="GNW213" s="31"/>
      <c r="GNX213" s="31"/>
      <c r="GNY213" s="31"/>
      <c r="GNZ213" s="31"/>
      <c r="GOA213" s="31"/>
      <c r="GOB213" s="31"/>
      <c r="GOC213" s="31"/>
      <c r="GOD213" s="31"/>
      <c r="GOE213" s="31"/>
      <c r="GOF213" s="31"/>
      <c r="GOG213" s="31"/>
      <c r="GOH213" s="31"/>
      <c r="GOI213" s="31"/>
      <c r="GOJ213" s="31"/>
      <c r="GOK213" s="31"/>
      <c r="GOL213" s="31"/>
      <c r="GOM213" s="31"/>
      <c r="GON213" s="31"/>
      <c r="GOO213" s="31"/>
      <c r="GOP213" s="31"/>
      <c r="GOQ213" s="31"/>
      <c r="GOR213" s="31"/>
      <c r="GOS213" s="31"/>
      <c r="GOT213" s="31"/>
      <c r="GOU213" s="31"/>
      <c r="GOV213" s="31"/>
      <c r="GOW213" s="31"/>
      <c r="GOX213" s="31"/>
      <c r="GOY213" s="31"/>
      <c r="GOZ213" s="31"/>
      <c r="GPA213" s="31"/>
      <c r="GPB213" s="31"/>
      <c r="GPC213" s="31"/>
      <c r="GPD213" s="31"/>
      <c r="GPE213" s="31"/>
      <c r="GPF213" s="31"/>
      <c r="GPG213" s="31"/>
      <c r="GPH213" s="31"/>
      <c r="GPI213" s="31"/>
      <c r="GPJ213" s="31"/>
      <c r="GPK213" s="31"/>
      <c r="GPL213" s="31"/>
      <c r="GPM213" s="31"/>
      <c r="GPN213" s="31"/>
      <c r="GPO213" s="31"/>
      <c r="GPP213" s="31"/>
      <c r="GPQ213" s="31"/>
      <c r="GPR213" s="31"/>
      <c r="GPS213" s="31"/>
      <c r="GPT213" s="31"/>
      <c r="GPU213" s="31"/>
      <c r="GPV213" s="31"/>
      <c r="GPW213" s="31"/>
      <c r="GPX213" s="31"/>
      <c r="GPY213" s="31"/>
      <c r="GPZ213" s="31"/>
      <c r="GQA213" s="31"/>
      <c r="GQB213" s="31"/>
      <c r="GQC213" s="31"/>
      <c r="GQD213" s="31"/>
      <c r="GQE213" s="31"/>
      <c r="GQF213" s="31"/>
      <c r="GQG213" s="31"/>
      <c r="GQH213" s="31"/>
      <c r="GQI213" s="31"/>
      <c r="GQJ213" s="31"/>
      <c r="GQK213" s="31"/>
      <c r="GQL213" s="31"/>
      <c r="GQM213" s="31"/>
      <c r="GQN213" s="31"/>
      <c r="GQO213" s="31"/>
      <c r="GQP213" s="31"/>
      <c r="GQQ213" s="31"/>
      <c r="GQR213" s="31"/>
      <c r="GQS213" s="31"/>
      <c r="GQT213" s="31"/>
      <c r="GQU213" s="31"/>
      <c r="GQV213" s="31"/>
      <c r="GQW213" s="31"/>
      <c r="GQX213" s="31"/>
      <c r="GQY213" s="31"/>
      <c r="GQZ213" s="31"/>
      <c r="GRA213" s="31"/>
      <c r="GRB213" s="31"/>
      <c r="GRC213" s="31"/>
      <c r="GRD213" s="31"/>
      <c r="GRE213" s="31"/>
      <c r="GRF213" s="31"/>
      <c r="GRG213" s="31"/>
      <c r="GRH213" s="31"/>
      <c r="GRI213" s="31"/>
      <c r="GRJ213" s="31"/>
      <c r="GRK213" s="31"/>
      <c r="GRL213" s="31"/>
      <c r="GRM213" s="31"/>
      <c r="GRN213" s="31"/>
      <c r="GRO213" s="31"/>
      <c r="GRP213" s="31"/>
      <c r="GRQ213" s="31"/>
      <c r="GRR213" s="31"/>
      <c r="GRS213" s="31"/>
      <c r="GRT213" s="31"/>
      <c r="GRU213" s="31"/>
      <c r="GRV213" s="31"/>
      <c r="GRW213" s="31"/>
      <c r="GRX213" s="31"/>
      <c r="GRY213" s="31"/>
      <c r="GRZ213" s="31"/>
      <c r="GSA213" s="31"/>
      <c r="GSB213" s="31"/>
      <c r="GSC213" s="31"/>
      <c r="GSD213" s="31"/>
      <c r="GSE213" s="31"/>
      <c r="GSF213" s="31"/>
      <c r="GSG213" s="31"/>
      <c r="GSH213" s="31"/>
      <c r="GSI213" s="31"/>
      <c r="GSJ213" s="31"/>
      <c r="GSK213" s="31"/>
      <c r="GSL213" s="31"/>
      <c r="GSM213" s="31"/>
      <c r="GSN213" s="31"/>
      <c r="GSO213" s="31"/>
      <c r="GSP213" s="31"/>
      <c r="GSQ213" s="31"/>
      <c r="GSR213" s="31"/>
      <c r="GSS213" s="31"/>
      <c r="GST213" s="31"/>
      <c r="GSU213" s="31"/>
      <c r="GSV213" s="31"/>
      <c r="GSW213" s="31"/>
      <c r="GSX213" s="31"/>
      <c r="GSY213" s="31"/>
      <c r="GSZ213" s="31"/>
      <c r="GTA213" s="31"/>
      <c r="GTB213" s="31"/>
      <c r="GTC213" s="31"/>
      <c r="GTD213" s="31"/>
      <c r="GTE213" s="31"/>
      <c r="GTF213" s="31"/>
      <c r="GTG213" s="31"/>
      <c r="GTH213" s="31"/>
      <c r="GTI213" s="31"/>
      <c r="GTJ213" s="31"/>
      <c r="GTK213" s="31"/>
      <c r="GTL213" s="31"/>
      <c r="GTM213" s="31"/>
      <c r="GTN213" s="31"/>
      <c r="GTO213" s="31"/>
      <c r="GTP213" s="31"/>
      <c r="GTQ213" s="31"/>
      <c r="GTR213" s="31"/>
      <c r="GTS213" s="31"/>
      <c r="GTT213" s="31"/>
      <c r="GTU213" s="31"/>
      <c r="GTV213" s="31"/>
      <c r="GTW213" s="31"/>
      <c r="GTX213" s="31"/>
      <c r="GTY213" s="31"/>
      <c r="GTZ213" s="31"/>
      <c r="GUA213" s="31"/>
      <c r="GUB213" s="31"/>
      <c r="GUC213" s="31"/>
      <c r="GUD213" s="31"/>
      <c r="GUE213" s="31"/>
      <c r="GUF213" s="31"/>
      <c r="GUG213" s="31"/>
      <c r="GUH213" s="31"/>
      <c r="GUI213" s="31"/>
      <c r="GUJ213" s="31"/>
      <c r="GUK213" s="31"/>
      <c r="GUL213" s="31"/>
      <c r="GUM213" s="31"/>
      <c r="GUN213" s="31"/>
      <c r="GUO213" s="31"/>
      <c r="GUP213" s="31"/>
      <c r="GUQ213" s="31"/>
      <c r="GUR213" s="31"/>
      <c r="GUS213" s="31"/>
      <c r="GUT213" s="31"/>
      <c r="GUU213" s="31"/>
      <c r="GUV213" s="31"/>
      <c r="GUW213" s="31"/>
      <c r="GUX213" s="31"/>
      <c r="GUY213" s="31"/>
      <c r="GUZ213" s="31"/>
      <c r="GVA213" s="31"/>
      <c r="GVB213" s="31"/>
      <c r="GVC213" s="31"/>
      <c r="GVD213" s="31"/>
      <c r="GVE213" s="31"/>
      <c r="GVF213" s="31"/>
      <c r="GVG213" s="31"/>
      <c r="GVH213" s="31"/>
      <c r="GVI213" s="31"/>
      <c r="GVJ213" s="31"/>
      <c r="GVK213" s="31"/>
      <c r="GVL213" s="31"/>
      <c r="GVM213" s="31"/>
      <c r="GVN213" s="31"/>
      <c r="GVO213" s="31"/>
      <c r="GVP213" s="31"/>
      <c r="GVQ213" s="31"/>
      <c r="GVR213" s="31"/>
      <c r="GVS213" s="31"/>
      <c r="GVT213" s="31"/>
      <c r="GVU213" s="31"/>
      <c r="GVV213" s="31"/>
      <c r="GVW213" s="31"/>
      <c r="GVX213" s="31"/>
      <c r="GVY213" s="31"/>
      <c r="GVZ213" s="31"/>
      <c r="GWA213" s="31"/>
      <c r="GWB213" s="31"/>
      <c r="GWC213" s="31"/>
      <c r="GWD213" s="31"/>
      <c r="GWE213" s="31"/>
      <c r="GWF213" s="31"/>
      <c r="GWG213" s="31"/>
      <c r="GWH213" s="31"/>
      <c r="GWI213" s="31"/>
      <c r="GWJ213" s="31"/>
      <c r="GWK213" s="31"/>
      <c r="GWL213" s="31"/>
      <c r="GWM213" s="31"/>
      <c r="GWN213" s="31"/>
      <c r="GWO213" s="31"/>
      <c r="GWP213" s="31"/>
      <c r="GWQ213" s="31"/>
      <c r="GWR213" s="31"/>
      <c r="GWS213" s="31"/>
      <c r="GWT213" s="31"/>
      <c r="GWU213" s="31"/>
      <c r="GWV213" s="31"/>
      <c r="GWW213" s="31"/>
      <c r="GWX213" s="31"/>
      <c r="GWY213" s="31"/>
      <c r="GWZ213" s="31"/>
      <c r="GXA213" s="31"/>
      <c r="GXB213" s="31"/>
      <c r="GXC213" s="31"/>
      <c r="GXD213" s="31"/>
      <c r="GXE213" s="31"/>
      <c r="GXF213" s="31"/>
      <c r="GXG213" s="31"/>
      <c r="GXH213" s="31"/>
      <c r="GXI213" s="31"/>
      <c r="GXJ213" s="31"/>
      <c r="GXK213" s="31"/>
      <c r="GXL213" s="31"/>
      <c r="GXM213" s="31"/>
      <c r="GXN213" s="31"/>
      <c r="GXO213" s="31"/>
      <c r="GXP213" s="31"/>
      <c r="GXQ213" s="31"/>
      <c r="GXR213" s="31"/>
      <c r="GXS213" s="31"/>
      <c r="GXT213" s="31"/>
      <c r="GXU213" s="31"/>
      <c r="GXV213" s="31"/>
      <c r="GXW213" s="31"/>
      <c r="GXX213" s="31"/>
      <c r="GXY213" s="31"/>
      <c r="GXZ213" s="31"/>
      <c r="GYA213" s="31"/>
      <c r="GYB213" s="31"/>
      <c r="GYC213" s="31"/>
      <c r="GYD213" s="31"/>
      <c r="GYE213" s="31"/>
      <c r="GYF213" s="31"/>
      <c r="GYG213" s="31"/>
      <c r="GYH213" s="31"/>
      <c r="GYI213" s="31"/>
      <c r="GYJ213" s="31"/>
      <c r="GYK213" s="31"/>
      <c r="GYL213" s="31"/>
      <c r="GYM213" s="31"/>
      <c r="GYN213" s="31"/>
      <c r="GYO213" s="31"/>
      <c r="GYP213" s="31"/>
      <c r="GYQ213" s="31"/>
      <c r="GYR213" s="31"/>
      <c r="GYS213" s="31"/>
      <c r="GYT213" s="31"/>
      <c r="GYU213" s="31"/>
      <c r="GYV213" s="31"/>
      <c r="GYW213" s="31"/>
      <c r="GYX213" s="31"/>
      <c r="GYY213" s="31"/>
      <c r="GYZ213" s="31"/>
      <c r="GZA213" s="31"/>
      <c r="GZB213" s="31"/>
      <c r="GZC213" s="31"/>
      <c r="GZD213" s="31"/>
      <c r="GZE213" s="31"/>
      <c r="GZF213" s="31"/>
      <c r="GZG213" s="31"/>
      <c r="GZH213" s="31"/>
      <c r="GZI213" s="31"/>
      <c r="GZJ213" s="31"/>
      <c r="GZK213" s="31"/>
      <c r="GZL213" s="31"/>
      <c r="GZM213" s="31"/>
      <c r="GZN213" s="31"/>
      <c r="GZO213" s="31"/>
      <c r="GZP213" s="31"/>
      <c r="GZQ213" s="31"/>
      <c r="GZR213" s="31"/>
      <c r="GZS213" s="31"/>
      <c r="GZT213" s="31"/>
      <c r="GZU213" s="31"/>
      <c r="GZV213" s="31"/>
      <c r="GZW213" s="31"/>
      <c r="GZX213" s="31"/>
      <c r="GZY213" s="31"/>
      <c r="GZZ213" s="31"/>
      <c r="HAA213" s="31"/>
      <c r="HAB213" s="31"/>
      <c r="HAC213" s="31"/>
      <c r="HAD213" s="31"/>
      <c r="HAE213" s="31"/>
      <c r="HAF213" s="31"/>
      <c r="HAG213" s="31"/>
      <c r="HAH213" s="31"/>
      <c r="HAI213" s="31"/>
      <c r="HAJ213" s="31"/>
      <c r="HAK213" s="31"/>
      <c r="HAL213" s="31"/>
      <c r="HAM213" s="31"/>
      <c r="HAN213" s="31"/>
      <c r="HAO213" s="31"/>
      <c r="HAP213" s="31"/>
      <c r="HAQ213" s="31"/>
      <c r="HAR213" s="31"/>
      <c r="HAS213" s="31"/>
      <c r="HAT213" s="31"/>
      <c r="HAU213" s="31"/>
      <c r="HAV213" s="31"/>
      <c r="HAW213" s="31"/>
      <c r="HAX213" s="31"/>
      <c r="HAY213" s="31"/>
      <c r="HAZ213" s="31"/>
      <c r="HBA213" s="31"/>
      <c r="HBB213" s="31"/>
      <c r="HBC213" s="31"/>
      <c r="HBD213" s="31"/>
      <c r="HBE213" s="31"/>
      <c r="HBF213" s="31"/>
      <c r="HBG213" s="31"/>
      <c r="HBH213" s="31"/>
      <c r="HBI213" s="31"/>
      <c r="HBJ213" s="31"/>
      <c r="HBK213" s="31"/>
      <c r="HBL213" s="31"/>
      <c r="HBM213" s="31"/>
      <c r="HBN213" s="31"/>
      <c r="HBO213" s="31"/>
      <c r="HBP213" s="31"/>
      <c r="HBQ213" s="31"/>
      <c r="HBR213" s="31"/>
      <c r="HBS213" s="31"/>
      <c r="HBT213" s="31"/>
      <c r="HBU213" s="31"/>
      <c r="HBV213" s="31"/>
      <c r="HBW213" s="31"/>
      <c r="HBX213" s="31"/>
      <c r="HBY213" s="31"/>
      <c r="HBZ213" s="31"/>
      <c r="HCA213" s="31"/>
      <c r="HCB213" s="31"/>
      <c r="HCC213" s="31"/>
      <c r="HCD213" s="31"/>
      <c r="HCE213" s="31"/>
      <c r="HCF213" s="31"/>
      <c r="HCG213" s="31"/>
      <c r="HCH213" s="31"/>
      <c r="HCI213" s="31"/>
      <c r="HCJ213" s="31"/>
      <c r="HCK213" s="31"/>
      <c r="HCL213" s="31"/>
      <c r="HCM213" s="31"/>
      <c r="HCN213" s="31"/>
      <c r="HCO213" s="31"/>
      <c r="HCP213" s="31"/>
      <c r="HCQ213" s="31"/>
      <c r="HCR213" s="31"/>
      <c r="HCS213" s="31"/>
      <c r="HCT213" s="31"/>
      <c r="HCU213" s="31"/>
      <c r="HCV213" s="31"/>
      <c r="HCW213" s="31"/>
      <c r="HCX213" s="31"/>
      <c r="HCY213" s="31"/>
      <c r="HCZ213" s="31"/>
      <c r="HDA213" s="31"/>
      <c r="HDB213" s="31"/>
      <c r="HDC213" s="31"/>
      <c r="HDD213" s="31"/>
      <c r="HDE213" s="31"/>
      <c r="HDF213" s="31"/>
      <c r="HDG213" s="31"/>
      <c r="HDH213" s="31"/>
      <c r="HDI213" s="31"/>
      <c r="HDJ213" s="31"/>
      <c r="HDK213" s="31"/>
      <c r="HDL213" s="31"/>
      <c r="HDM213" s="31"/>
      <c r="HDN213" s="31"/>
      <c r="HDO213" s="31"/>
      <c r="HDP213" s="31"/>
      <c r="HDQ213" s="31"/>
      <c r="HDR213" s="31"/>
      <c r="HDS213" s="31"/>
      <c r="HDT213" s="31"/>
      <c r="HDU213" s="31"/>
      <c r="HDV213" s="31"/>
      <c r="HDW213" s="31"/>
      <c r="HDX213" s="31"/>
      <c r="HDY213" s="31"/>
      <c r="HDZ213" s="31"/>
      <c r="HEA213" s="31"/>
      <c r="HEB213" s="31"/>
      <c r="HEC213" s="31"/>
      <c r="HED213" s="31"/>
      <c r="HEE213" s="31"/>
      <c r="HEF213" s="31"/>
      <c r="HEG213" s="31"/>
      <c r="HEH213" s="31"/>
      <c r="HEI213" s="31"/>
      <c r="HEJ213" s="31"/>
      <c r="HEK213" s="31"/>
      <c r="HEL213" s="31"/>
      <c r="HEM213" s="31"/>
      <c r="HEN213" s="31"/>
      <c r="HEO213" s="31"/>
      <c r="HEP213" s="31"/>
      <c r="HEQ213" s="31"/>
      <c r="HER213" s="31"/>
      <c r="HES213" s="31"/>
      <c r="HET213" s="31"/>
      <c r="HEU213" s="31"/>
      <c r="HEV213" s="31"/>
      <c r="HEW213" s="31"/>
      <c r="HEX213" s="31"/>
      <c r="HEY213" s="31"/>
      <c r="HEZ213" s="31"/>
      <c r="HFA213" s="31"/>
      <c r="HFB213" s="31"/>
      <c r="HFC213" s="31"/>
      <c r="HFD213" s="31"/>
      <c r="HFE213" s="31"/>
      <c r="HFF213" s="31"/>
      <c r="HFG213" s="31"/>
      <c r="HFH213" s="31"/>
      <c r="HFI213" s="31"/>
      <c r="HFJ213" s="31"/>
      <c r="HFK213" s="31"/>
      <c r="HFL213" s="31"/>
      <c r="HFM213" s="31"/>
      <c r="HFN213" s="31"/>
      <c r="HFO213" s="31"/>
      <c r="HFP213" s="31"/>
      <c r="HFQ213" s="31"/>
      <c r="HFR213" s="31"/>
      <c r="HFS213" s="31"/>
      <c r="HFT213" s="31"/>
      <c r="HFU213" s="31"/>
      <c r="HFV213" s="31"/>
      <c r="HFW213" s="31"/>
      <c r="HFX213" s="31"/>
      <c r="HFY213" s="31"/>
      <c r="HFZ213" s="31"/>
      <c r="HGA213" s="31"/>
      <c r="HGB213" s="31"/>
      <c r="HGC213" s="31"/>
      <c r="HGD213" s="31"/>
      <c r="HGE213" s="31"/>
      <c r="HGF213" s="31"/>
      <c r="HGG213" s="31"/>
      <c r="HGH213" s="31"/>
      <c r="HGI213" s="31"/>
      <c r="HGJ213" s="31"/>
      <c r="HGK213" s="31"/>
      <c r="HGL213" s="31"/>
      <c r="HGM213" s="31"/>
      <c r="HGN213" s="31"/>
      <c r="HGO213" s="31"/>
      <c r="HGP213" s="31"/>
      <c r="HGQ213" s="31"/>
      <c r="HGR213" s="31"/>
      <c r="HGS213" s="31"/>
      <c r="HGT213" s="31"/>
      <c r="HGU213" s="31"/>
      <c r="HGV213" s="31"/>
      <c r="HGW213" s="31"/>
      <c r="HGX213" s="31"/>
      <c r="HGY213" s="31"/>
      <c r="HGZ213" s="31"/>
      <c r="HHA213" s="31"/>
      <c r="HHB213" s="31"/>
      <c r="HHC213" s="31"/>
      <c r="HHD213" s="31"/>
      <c r="HHE213" s="31"/>
      <c r="HHF213" s="31"/>
      <c r="HHG213" s="31"/>
      <c r="HHH213" s="31"/>
      <c r="HHI213" s="31"/>
      <c r="HHJ213" s="31"/>
      <c r="HHK213" s="31"/>
      <c r="HHL213" s="31"/>
      <c r="HHM213" s="31"/>
      <c r="HHN213" s="31"/>
      <c r="HHO213" s="31"/>
      <c r="HHP213" s="31"/>
      <c r="HHQ213" s="31"/>
      <c r="HHR213" s="31"/>
      <c r="HHS213" s="31"/>
      <c r="HHT213" s="31"/>
      <c r="HHU213" s="31"/>
      <c r="HHV213" s="31"/>
      <c r="HHW213" s="31"/>
      <c r="HHX213" s="31"/>
      <c r="HHY213" s="31"/>
      <c r="HHZ213" s="31"/>
      <c r="HIA213" s="31"/>
      <c r="HIB213" s="31"/>
      <c r="HIC213" s="31"/>
      <c r="HID213" s="31"/>
      <c r="HIE213" s="31"/>
      <c r="HIF213" s="31"/>
      <c r="HIG213" s="31"/>
      <c r="HIH213" s="31"/>
      <c r="HII213" s="31"/>
      <c r="HIJ213" s="31"/>
      <c r="HIK213" s="31"/>
      <c r="HIL213" s="31"/>
      <c r="HIM213" s="31"/>
      <c r="HIN213" s="31"/>
      <c r="HIO213" s="31"/>
      <c r="HIP213" s="31"/>
      <c r="HIQ213" s="31"/>
      <c r="HIR213" s="31"/>
      <c r="HIS213" s="31"/>
      <c r="HIT213" s="31"/>
      <c r="HIU213" s="31"/>
      <c r="HIV213" s="31"/>
      <c r="HIW213" s="31"/>
      <c r="HIX213" s="31"/>
      <c r="HIY213" s="31"/>
      <c r="HIZ213" s="31"/>
      <c r="HJA213" s="31"/>
      <c r="HJB213" s="31"/>
      <c r="HJC213" s="31"/>
      <c r="HJD213" s="31"/>
      <c r="HJE213" s="31"/>
      <c r="HJF213" s="31"/>
      <c r="HJG213" s="31"/>
      <c r="HJH213" s="31"/>
      <c r="HJI213" s="31"/>
      <c r="HJJ213" s="31"/>
      <c r="HJK213" s="31"/>
      <c r="HJL213" s="31"/>
      <c r="HJM213" s="31"/>
      <c r="HJN213" s="31"/>
      <c r="HJO213" s="31"/>
      <c r="HJP213" s="31"/>
      <c r="HJQ213" s="31"/>
      <c r="HJR213" s="31"/>
      <c r="HJS213" s="31"/>
      <c r="HJT213" s="31"/>
      <c r="HJU213" s="31"/>
      <c r="HJV213" s="31"/>
      <c r="HJW213" s="31"/>
      <c r="HJX213" s="31"/>
      <c r="HJY213" s="31"/>
      <c r="HJZ213" s="31"/>
      <c r="HKA213" s="31"/>
      <c r="HKB213" s="31"/>
      <c r="HKC213" s="31"/>
      <c r="HKD213" s="31"/>
      <c r="HKE213" s="31"/>
      <c r="HKF213" s="31"/>
      <c r="HKG213" s="31"/>
      <c r="HKH213" s="31"/>
      <c r="HKI213" s="31"/>
      <c r="HKJ213" s="31"/>
      <c r="HKK213" s="31"/>
      <c r="HKL213" s="31"/>
      <c r="HKM213" s="31"/>
      <c r="HKN213" s="31"/>
      <c r="HKO213" s="31"/>
      <c r="HKP213" s="31"/>
      <c r="HKQ213" s="31"/>
      <c r="HKR213" s="31"/>
      <c r="HKS213" s="31"/>
      <c r="HKT213" s="31"/>
      <c r="HKU213" s="31"/>
      <c r="HKV213" s="31"/>
      <c r="HKW213" s="31"/>
      <c r="HKX213" s="31"/>
      <c r="HKY213" s="31"/>
      <c r="HKZ213" s="31"/>
      <c r="HLA213" s="31"/>
      <c r="HLB213" s="31"/>
      <c r="HLC213" s="31"/>
      <c r="HLD213" s="31"/>
      <c r="HLE213" s="31"/>
      <c r="HLF213" s="31"/>
      <c r="HLG213" s="31"/>
      <c r="HLH213" s="31"/>
      <c r="HLI213" s="31"/>
      <c r="HLJ213" s="31"/>
      <c r="HLK213" s="31"/>
      <c r="HLL213" s="31"/>
      <c r="HLM213" s="31"/>
      <c r="HLN213" s="31"/>
      <c r="HLO213" s="31"/>
      <c r="HLP213" s="31"/>
      <c r="HLQ213" s="31"/>
      <c r="HLR213" s="31"/>
      <c r="HLS213" s="31"/>
      <c r="HLT213" s="31"/>
      <c r="HLU213" s="31"/>
      <c r="HLV213" s="31"/>
      <c r="HLW213" s="31"/>
      <c r="HLX213" s="31"/>
      <c r="HLY213" s="31"/>
      <c r="HLZ213" s="31"/>
      <c r="HMA213" s="31"/>
      <c r="HMB213" s="31"/>
      <c r="HMC213" s="31"/>
      <c r="HMD213" s="31"/>
      <c r="HME213" s="31"/>
      <c r="HMF213" s="31"/>
      <c r="HMG213" s="31"/>
      <c r="HMH213" s="31"/>
      <c r="HMI213" s="31"/>
      <c r="HMJ213" s="31"/>
      <c r="HMK213" s="31"/>
      <c r="HML213" s="31"/>
      <c r="HMM213" s="31"/>
      <c r="HMN213" s="31"/>
      <c r="HMO213" s="31"/>
      <c r="HMP213" s="31"/>
      <c r="HMQ213" s="31"/>
      <c r="HMR213" s="31"/>
      <c r="HMS213" s="31"/>
      <c r="HMT213" s="31"/>
      <c r="HMU213" s="31"/>
      <c r="HMV213" s="31"/>
      <c r="HMW213" s="31"/>
      <c r="HMX213" s="31"/>
      <c r="HMY213" s="31"/>
      <c r="HMZ213" s="31"/>
      <c r="HNA213" s="31"/>
      <c r="HNB213" s="31"/>
      <c r="HNC213" s="31"/>
      <c r="HND213" s="31"/>
      <c r="HNE213" s="31"/>
      <c r="HNF213" s="31"/>
      <c r="HNG213" s="31"/>
      <c r="HNH213" s="31"/>
      <c r="HNI213" s="31"/>
      <c r="HNJ213" s="31"/>
      <c r="HNK213" s="31"/>
      <c r="HNL213" s="31"/>
      <c r="HNM213" s="31"/>
      <c r="HNN213" s="31"/>
      <c r="HNO213" s="31"/>
      <c r="HNP213" s="31"/>
      <c r="HNQ213" s="31"/>
      <c r="HNR213" s="31"/>
      <c r="HNS213" s="31"/>
      <c r="HNT213" s="31"/>
      <c r="HNU213" s="31"/>
      <c r="HNV213" s="31"/>
      <c r="HNW213" s="31"/>
      <c r="HNX213" s="31"/>
      <c r="HNY213" s="31"/>
      <c r="HNZ213" s="31"/>
      <c r="HOA213" s="31"/>
      <c r="HOB213" s="31"/>
      <c r="HOC213" s="31"/>
      <c r="HOD213" s="31"/>
      <c r="HOE213" s="31"/>
      <c r="HOF213" s="31"/>
      <c r="HOG213" s="31"/>
      <c r="HOH213" s="31"/>
      <c r="HOI213" s="31"/>
      <c r="HOJ213" s="31"/>
      <c r="HOK213" s="31"/>
      <c r="HOL213" s="31"/>
      <c r="HOM213" s="31"/>
      <c r="HON213" s="31"/>
      <c r="HOO213" s="31"/>
      <c r="HOP213" s="31"/>
      <c r="HOQ213" s="31"/>
      <c r="HOR213" s="31"/>
      <c r="HOS213" s="31"/>
      <c r="HOT213" s="31"/>
      <c r="HOU213" s="31"/>
      <c r="HOV213" s="31"/>
      <c r="HOW213" s="31"/>
      <c r="HOX213" s="31"/>
      <c r="HOY213" s="31"/>
      <c r="HOZ213" s="31"/>
      <c r="HPA213" s="31"/>
      <c r="HPB213" s="31"/>
      <c r="HPC213" s="31"/>
      <c r="HPD213" s="31"/>
      <c r="HPE213" s="31"/>
      <c r="HPF213" s="31"/>
      <c r="HPG213" s="31"/>
      <c r="HPH213" s="31"/>
      <c r="HPI213" s="31"/>
      <c r="HPJ213" s="31"/>
      <c r="HPK213" s="31"/>
      <c r="HPL213" s="31"/>
      <c r="HPM213" s="31"/>
      <c r="HPN213" s="31"/>
      <c r="HPO213" s="31"/>
      <c r="HPP213" s="31"/>
      <c r="HPQ213" s="31"/>
      <c r="HPR213" s="31"/>
      <c r="HPS213" s="31"/>
      <c r="HPT213" s="31"/>
      <c r="HPU213" s="31"/>
      <c r="HPV213" s="31"/>
      <c r="HPW213" s="31"/>
      <c r="HPX213" s="31"/>
      <c r="HPY213" s="31"/>
      <c r="HPZ213" s="31"/>
      <c r="HQA213" s="31"/>
      <c r="HQB213" s="31"/>
      <c r="HQC213" s="31"/>
      <c r="HQD213" s="31"/>
      <c r="HQE213" s="31"/>
      <c r="HQF213" s="31"/>
      <c r="HQG213" s="31"/>
      <c r="HQH213" s="31"/>
      <c r="HQI213" s="31"/>
      <c r="HQJ213" s="31"/>
      <c r="HQK213" s="31"/>
      <c r="HQL213" s="31"/>
      <c r="HQM213" s="31"/>
      <c r="HQN213" s="31"/>
      <c r="HQO213" s="31"/>
      <c r="HQP213" s="31"/>
      <c r="HQQ213" s="31"/>
      <c r="HQR213" s="31"/>
      <c r="HQS213" s="31"/>
      <c r="HQT213" s="31"/>
      <c r="HQU213" s="31"/>
      <c r="HQV213" s="31"/>
      <c r="HQW213" s="31"/>
      <c r="HQX213" s="31"/>
      <c r="HQY213" s="31"/>
      <c r="HQZ213" s="31"/>
      <c r="HRA213" s="31"/>
      <c r="HRB213" s="31"/>
      <c r="HRC213" s="31"/>
      <c r="HRD213" s="31"/>
      <c r="HRE213" s="31"/>
      <c r="HRF213" s="31"/>
      <c r="HRG213" s="31"/>
      <c r="HRH213" s="31"/>
      <c r="HRI213" s="31"/>
      <c r="HRJ213" s="31"/>
      <c r="HRK213" s="31"/>
      <c r="HRL213" s="31"/>
      <c r="HRM213" s="31"/>
      <c r="HRN213" s="31"/>
      <c r="HRO213" s="31"/>
      <c r="HRP213" s="31"/>
      <c r="HRQ213" s="31"/>
      <c r="HRR213" s="31"/>
      <c r="HRS213" s="31"/>
      <c r="HRT213" s="31"/>
      <c r="HRU213" s="31"/>
      <c r="HRV213" s="31"/>
      <c r="HRW213" s="31"/>
      <c r="HRX213" s="31"/>
      <c r="HRY213" s="31"/>
      <c r="HRZ213" s="31"/>
      <c r="HSA213" s="31"/>
      <c r="HSB213" s="31"/>
      <c r="HSC213" s="31"/>
      <c r="HSD213" s="31"/>
      <c r="HSE213" s="31"/>
      <c r="HSF213" s="31"/>
      <c r="HSG213" s="31"/>
      <c r="HSH213" s="31"/>
      <c r="HSI213" s="31"/>
      <c r="HSJ213" s="31"/>
      <c r="HSK213" s="31"/>
      <c r="HSL213" s="31"/>
      <c r="HSM213" s="31"/>
      <c r="HSN213" s="31"/>
      <c r="HSO213" s="31"/>
      <c r="HSP213" s="31"/>
      <c r="HSQ213" s="31"/>
      <c r="HSR213" s="31"/>
      <c r="HSS213" s="31"/>
      <c r="HST213" s="31"/>
      <c r="HSU213" s="31"/>
      <c r="HSV213" s="31"/>
      <c r="HSW213" s="31"/>
      <c r="HSX213" s="31"/>
      <c r="HSY213" s="31"/>
      <c r="HSZ213" s="31"/>
      <c r="HTA213" s="31"/>
      <c r="HTB213" s="31"/>
      <c r="HTC213" s="31"/>
      <c r="HTD213" s="31"/>
      <c r="HTE213" s="31"/>
      <c r="HTF213" s="31"/>
      <c r="HTG213" s="31"/>
      <c r="HTH213" s="31"/>
      <c r="HTI213" s="31"/>
      <c r="HTJ213" s="31"/>
      <c r="HTK213" s="31"/>
      <c r="HTL213" s="31"/>
      <c r="HTM213" s="31"/>
      <c r="HTN213" s="31"/>
      <c r="HTO213" s="31"/>
      <c r="HTP213" s="31"/>
      <c r="HTQ213" s="31"/>
      <c r="HTR213" s="31"/>
      <c r="HTS213" s="31"/>
      <c r="HTT213" s="31"/>
      <c r="HTU213" s="31"/>
      <c r="HTV213" s="31"/>
      <c r="HTW213" s="31"/>
      <c r="HTX213" s="31"/>
      <c r="HTY213" s="31"/>
      <c r="HTZ213" s="31"/>
      <c r="HUA213" s="31"/>
      <c r="HUB213" s="31"/>
      <c r="HUC213" s="31"/>
      <c r="HUD213" s="31"/>
      <c r="HUE213" s="31"/>
      <c r="HUF213" s="31"/>
      <c r="HUG213" s="31"/>
      <c r="HUH213" s="31"/>
      <c r="HUI213" s="31"/>
      <c r="HUJ213" s="31"/>
      <c r="HUK213" s="31"/>
      <c r="HUL213" s="31"/>
      <c r="HUM213" s="31"/>
      <c r="HUN213" s="31"/>
      <c r="HUO213" s="31"/>
      <c r="HUP213" s="31"/>
      <c r="HUQ213" s="31"/>
      <c r="HUR213" s="31"/>
      <c r="HUS213" s="31"/>
      <c r="HUT213" s="31"/>
      <c r="HUU213" s="31"/>
      <c r="HUV213" s="31"/>
      <c r="HUW213" s="31"/>
      <c r="HUX213" s="31"/>
      <c r="HUY213" s="31"/>
      <c r="HUZ213" s="31"/>
      <c r="HVA213" s="31"/>
      <c r="HVB213" s="31"/>
      <c r="HVC213" s="31"/>
      <c r="HVD213" s="31"/>
      <c r="HVE213" s="31"/>
      <c r="HVF213" s="31"/>
      <c r="HVG213" s="31"/>
      <c r="HVH213" s="31"/>
      <c r="HVI213" s="31"/>
      <c r="HVJ213" s="31"/>
      <c r="HVK213" s="31"/>
      <c r="HVL213" s="31"/>
      <c r="HVM213" s="31"/>
      <c r="HVN213" s="31"/>
      <c r="HVO213" s="31"/>
      <c r="HVP213" s="31"/>
      <c r="HVQ213" s="31"/>
      <c r="HVR213" s="31"/>
      <c r="HVS213" s="31"/>
      <c r="HVT213" s="31"/>
      <c r="HVU213" s="31"/>
      <c r="HVV213" s="31"/>
      <c r="HVW213" s="31"/>
      <c r="HVX213" s="31"/>
      <c r="HVY213" s="31"/>
      <c r="HVZ213" s="31"/>
      <c r="HWA213" s="31"/>
      <c r="HWB213" s="31"/>
      <c r="HWC213" s="31"/>
      <c r="HWD213" s="31"/>
      <c r="HWE213" s="31"/>
      <c r="HWF213" s="31"/>
      <c r="HWG213" s="31"/>
      <c r="HWH213" s="31"/>
      <c r="HWI213" s="31"/>
      <c r="HWJ213" s="31"/>
      <c r="HWK213" s="31"/>
      <c r="HWL213" s="31"/>
      <c r="HWM213" s="31"/>
      <c r="HWN213" s="31"/>
      <c r="HWO213" s="31"/>
      <c r="HWP213" s="31"/>
      <c r="HWQ213" s="31"/>
      <c r="HWR213" s="31"/>
      <c r="HWS213" s="31"/>
      <c r="HWT213" s="31"/>
      <c r="HWU213" s="31"/>
      <c r="HWV213" s="31"/>
      <c r="HWW213" s="31"/>
      <c r="HWX213" s="31"/>
      <c r="HWY213" s="31"/>
      <c r="HWZ213" s="31"/>
      <c r="HXA213" s="31"/>
      <c r="HXB213" s="31"/>
      <c r="HXC213" s="31"/>
      <c r="HXD213" s="31"/>
      <c r="HXE213" s="31"/>
      <c r="HXF213" s="31"/>
      <c r="HXG213" s="31"/>
      <c r="HXH213" s="31"/>
      <c r="HXI213" s="31"/>
      <c r="HXJ213" s="31"/>
      <c r="HXK213" s="31"/>
      <c r="HXL213" s="31"/>
      <c r="HXM213" s="31"/>
      <c r="HXN213" s="31"/>
      <c r="HXO213" s="31"/>
      <c r="HXP213" s="31"/>
      <c r="HXQ213" s="31"/>
      <c r="HXR213" s="31"/>
      <c r="HXS213" s="31"/>
      <c r="HXT213" s="31"/>
      <c r="HXU213" s="31"/>
      <c r="HXV213" s="31"/>
      <c r="HXW213" s="31"/>
      <c r="HXX213" s="31"/>
      <c r="HXY213" s="31"/>
      <c r="HXZ213" s="31"/>
      <c r="HYA213" s="31"/>
      <c r="HYB213" s="31"/>
      <c r="HYC213" s="31"/>
      <c r="HYD213" s="31"/>
      <c r="HYE213" s="31"/>
      <c r="HYF213" s="31"/>
      <c r="HYG213" s="31"/>
      <c r="HYH213" s="31"/>
      <c r="HYI213" s="31"/>
      <c r="HYJ213" s="31"/>
      <c r="HYK213" s="31"/>
      <c r="HYL213" s="31"/>
      <c r="HYM213" s="31"/>
      <c r="HYN213" s="31"/>
      <c r="HYO213" s="31"/>
      <c r="HYP213" s="31"/>
      <c r="HYQ213" s="31"/>
      <c r="HYR213" s="31"/>
      <c r="HYS213" s="31"/>
      <c r="HYT213" s="31"/>
      <c r="HYU213" s="31"/>
      <c r="HYV213" s="31"/>
      <c r="HYW213" s="31"/>
      <c r="HYX213" s="31"/>
      <c r="HYY213" s="31"/>
      <c r="HYZ213" s="31"/>
      <c r="HZA213" s="31"/>
      <c r="HZB213" s="31"/>
      <c r="HZC213" s="31"/>
      <c r="HZD213" s="31"/>
      <c r="HZE213" s="31"/>
      <c r="HZF213" s="31"/>
      <c r="HZG213" s="31"/>
      <c r="HZH213" s="31"/>
      <c r="HZI213" s="31"/>
      <c r="HZJ213" s="31"/>
      <c r="HZK213" s="31"/>
      <c r="HZL213" s="31"/>
      <c r="HZM213" s="31"/>
      <c r="HZN213" s="31"/>
      <c r="HZO213" s="31"/>
      <c r="HZP213" s="31"/>
      <c r="HZQ213" s="31"/>
      <c r="HZR213" s="31"/>
      <c r="HZS213" s="31"/>
      <c r="HZT213" s="31"/>
      <c r="HZU213" s="31"/>
      <c r="HZV213" s="31"/>
      <c r="HZW213" s="31"/>
      <c r="HZX213" s="31"/>
      <c r="HZY213" s="31"/>
      <c r="HZZ213" s="31"/>
      <c r="IAA213" s="31"/>
      <c r="IAB213" s="31"/>
      <c r="IAC213" s="31"/>
      <c r="IAD213" s="31"/>
      <c r="IAE213" s="31"/>
      <c r="IAF213" s="31"/>
      <c r="IAG213" s="31"/>
      <c r="IAH213" s="31"/>
      <c r="IAI213" s="31"/>
      <c r="IAJ213" s="31"/>
      <c r="IAK213" s="31"/>
      <c r="IAL213" s="31"/>
      <c r="IAM213" s="31"/>
      <c r="IAN213" s="31"/>
      <c r="IAO213" s="31"/>
      <c r="IAP213" s="31"/>
      <c r="IAQ213" s="31"/>
      <c r="IAR213" s="31"/>
      <c r="IAS213" s="31"/>
      <c r="IAT213" s="31"/>
      <c r="IAU213" s="31"/>
      <c r="IAV213" s="31"/>
      <c r="IAW213" s="31"/>
      <c r="IAX213" s="31"/>
      <c r="IAY213" s="31"/>
      <c r="IAZ213" s="31"/>
      <c r="IBA213" s="31"/>
      <c r="IBB213" s="31"/>
      <c r="IBC213" s="31"/>
      <c r="IBD213" s="31"/>
      <c r="IBE213" s="31"/>
      <c r="IBF213" s="31"/>
      <c r="IBG213" s="31"/>
      <c r="IBH213" s="31"/>
      <c r="IBI213" s="31"/>
      <c r="IBJ213" s="31"/>
      <c r="IBK213" s="31"/>
      <c r="IBL213" s="31"/>
      <c r="IBM213" s="31"/>
      <c r="IBN213" s="31"/>
      <c r="IBO213" s="31"/>
      <c r="IBP213" s="31"/>
      <c r="IBQ213" s="31"/>
      <c r="IBR213" s="31"/>
      <c r="IBS213" s="31"/>
      <c r="IBT213" s="31"/>
      <c r="IBU213" s="31"/>
      <c r="IBV213" s="31"/>
      <c r="IBW213" s="31"/>
      <c r="IBX213" s="31"/>
      <c r="IBY213" s="31"/>
      <c r="IBZ213" s="31"/>
      <c r="ICA213" s="31"/>
      <c r="ICB213" s="31"/>
      <c r="ICC213" s="31"/>
      <c r="ICD213" s="31"/>
      <c r="ICE213" s="31"/>
      <c r="ICF213" s="31"/>
      <c r="ICG213" s="31"/>
      <c r="ICH213" s="31"/>
      <c r="ICI213" s="31"/>
      <c r="ICJ213" s="31"/>
      <c r="ICK213" s="31"/>
      <c r="ICL213" s="31"/>
      <c r="ICM213" s="31"/>
      <c r="ICN213" s="31"/>
      <c r="ICO213" s="31"/>
      <c r="ICP213" s="31"/>
      <c r="ICQ213" s="31"/>
      <c r="ICR213" s="31"/>
      <c r="ICS213" s="31"/>
      <c r="ICT213" s="31"/>
      <c r="ICU213" s="31"/>
      <c r="ICV213" s="31"/>
      <c r="ICW213" s="31"/>
      <c r="ICX213" s="31"/>
      <c r="ICY213" s="31"/>
      <c r="ICZ213" s="31"/>
      <c r="IDA213" s="31"/>
      <c r="IDB213" s="31"/>
      <c r="IDC213" s="31"/>
      <c r="IDD213" s="31"/>
      <c r="IDE213" s="31"/>
      <c r="IDF213" s="31"/>
      <c r="IDG213" s="31"/>
      <c r="IDH213" s="31"/>
      <c r="IDI213" s="31"/>
      <c r="IDJ213" s="31"/>
      <c r="IDK213" s="31"/>
      <c r="IDL213" s="31"/>
      <c r="IDM213" s="31"/>
      <c r="IDN213" s="31"/>
      <c r="IDO213" s="31"/>
      <c r="IDP213" s="31"/>
      <c r="IDQ213" s="31"/>
      <c r="IDR213" s="31"/>
      <c r="IDS213" s="31"/>
      <c r="IDT213" s="31"/>
      <c r="IDU213" s="31"/>
      <c r="IDV213" s="31"/>
      <c r="IDW213" s="31"/>
      <c r="IDX213" s="31"/>
      <c r="IDY213" s="31"/>
      <c r="IDZ213" s="31"/>
      <c r="IEA213" s="31"/>
      <c r="IEB213" s="31"/>
      <c r="IEC213" s="31"/>
      <c r="IED213" s="31"/>
      <c r="IEE213" s="31"/>
      <c r="IEF213" s="31"/>
      <c r="IEG213" s="31"/>
      <c r="IEH213" s="31"/>
      <c r="IEI213" s="31"/>
      <c r="IEJ213" s="31"/>
      <c r="IEK213" s="31"/>
      <c r="IEL213" s="31"/>
      <c r="IEM213" s="31"/>
      <c r="IEN213" s="31"/>
      <c r="IEO213" s="31"/>
      <c r="IEP213" s="31"/>
      <c r="IEQ213" s="31"/>
      <c r="IER213" s="31"/>
      <c r="IES213" s="31"/>
      <c r="IET213" s="31"/>
      <c r="IEU213" s="31"/>
      <c r="IEV213" s="31"/>
      <c r="IEW213" s="31"/>
      <c r="IEX213" s="31"/>
      <c r="IEY213" s="31"/>
      <c r="IEZ213" s="31"/>
      <c r="IFA213" s="31"/>
      <c r="IFB213" s="31"/>
      <c r="IFC213" s="31"/>
      <c r="IFD213" s="31"/>
      <c r="IFE213" s="31"/>
      <c r="IFF213" s="31"/>
      <c r="IFG213" s="31"/>
      <c r="IFH213" s="31"/>
      <c r="IFI213" s="31"/>
      <c r="IFJ213" s="31"/>
      <c r="IFK213" s="31"/>
      <c r="IFL213" s="31"/>
      <c r="IFM213" s="31"/>
      <c r="IFN213" s="31"/>
      <c r="IFO213" s="31"/>
      <c r="IFP213" s="31"/>
      <c r="IFQ213" s="31"/>
      <c r="IFR213" s="31"/>
      <c r="IFS213" s="31"/>
      <c r="IFT213" s="31"/>
      <c r="IFU213" s="31"/>
      <c r="IFV213" s="31"/>
      <c r="IFW213" s="31"/>
      <c r="IFX213" s="31"/>
      <c r="IFY213" s="31"/>
      <c r="IFZ213" s="31"/>
      <c r="IGA213" s="31"/>
      <c r="IGB213" s="31"/>
      <c r="IGC213" s="31"/>
      <c r="IGD213" s="31"/>
      <c r="IGE213" s="31"/>
      <c r="IGF213" s="31"/>
      <c r="IGG213" s="31"/>
      <c r="IGH213" s="31"/>
      <c r="IGI213" s="31"/>
      <c r="IGJ213" s="31"/>
      <c r="IGK213" s="31"/>
      <c r="IGL213" s="31"/>
      <c r="IGM213" s="31"/>
      <c r="IGN213" s="31"/>
      <c r="IGO213" s="31"/>
      <c r="IGP213" s="31"/>
      <c r="IGQ213" s="31"/>
      <c r="IGR213" s="31"/>
      <c r="IGS213" s="31"/>
      <c r="IGT213" s="31"/>
      <c r="IGU213" s="31"/>
      <c r="IGV213" s="31"/>
      <c r="IGW213" s="31"/>
      <c r="IGX213" s="31"/>
      <c r="IGY213" s="31"/>
      <c r="IGZ213" s="31"/>
      <c r="IHA213" s="31"/>
      <c r="IHB213" s="31"/>
      <c r="IHC213" s="31"/>
      <c r="IHD213" s="31"/>
      <c r="IHE213" s="31"/>
      <c r="IHF213" s="31"/>
      <c r="IHG213" s="31"/>
      <c r="IHH213" s="31"/>
      <c r="IHI213" s="31"/>
      <c r="IHJ213" s="31"/>
      <c r="IHK213" s="31"/>
      <c r="IHL213" s="31"/>
      <c r="IHM213" s="31"/>
      <c r="IHN213" s="31"/>
      <c r="IHO213" s="31"/>
      <c r="IHP213" s="31"/>
      <c r="IHQ213" s="31"/>
      <c r="IHR213" s="31"/>
      <c r="IHS213" s="31"/>
      <c r="IHT213" s="31"/>
      <c r="IHU213" s="31"/>
      <c r="IHV213" s="31"/>
      <c r="IHW213" s="31"/>
      <c r="IHX213" s="31"/>
      <c r="IHY213" s="31"/>
      <c r="IHZ213" s="31"/>
      <c r="IIA213" s="31"/>
      <c r="IIB213" s="31"/>
      <c r="IIC213" s="31"/>
      <c r="IID213" s="31"/>
      <c r="IIE213" s="31"/>
      <c r="IIF213" s="31"/>
      <c r="IIG213" s="31"/>
      <c r="IIH213" s="31"/>
      <c r="III213" s="31"/>
      <c r="IIJ213" s="31"/>
      <c r="IIK213" s="31"/>
      <c r="IIL213" s="31"/>
      <c r="IIM213" s="31"/>
      <c r="IIN213" s="31"/>
      <c r="IIO213" s="31"/>
      <c r="IIP213" s="31"/>
      <c r="IIQ213" s="31"/>
      <c r="IIR213" s="31"/>
      <c r="IIS213" s="31"/>
      <c r="IIT213" s="31"/>
      <c r="IIU213" s="31"/>
      <c r="IIV213" s="31"/>
      <c r="IIW213" s="31"/>
      <c r="IIX213" s="31"/>
      <c r="IIY213" s="31"/>
      <c r="IIZ213" s="31"/>
      <c r="IJA213" s="31"/>
      <c r="IJB213" s="31"/>
      <c r="IJC213" s="31"/>
      <c r="IJD213" s="31"/>
      <c r="IJE213" s="31"/>
      <c r="IJF213" s="31"/>
      <c r="IJG213" s="31"/>
      <c r="IJH213" s="31"/>
      <c r="IJI213" s="31"/>
      <c r="IJJ213" s="31"/>
      <c r="IJK213" s="31"/>
      <c r="IJL213" s="31"/>
      <c r="IJM213" s="31"/>
      <c r="IJN213" s="31"/>
      <c r="IJO213" s="31"/>
      <c r="IJP213" s="31"/>
      <c r="IJQ213" s="31"/>
      <c r="IJR213" s="31"/>
      <c r="IJS213" s="31"/>
      <c r="IJT213" s="31"/>
      <c r="IJU213" s="31"/>
      <c r="IJV213" s="31"/>
      <c r="IJW213" s="31"/>
      <c r="IJX213" s="31"/>
      <c r="IJY213" s="31"/>
      <c r="IJZ213" s="31"/>
      <c r="IKA213" s="31"/>
      <c r="IKB213" s="31"/>
      <c r="IKC213" s="31"/>
      <c r="IKD213" s="31"/>
      <c r="IKE213" s="31"/>
      <c r="IKF213" s="31"/>
      <c r="IKG213" s="31"/>
      <c r="IKH213" s="31"/>
      <c r="IKI213" s="31"/>
      <c r="IKJ213" s="31"/>
      <c r="IKK213" s="31"/>
      <c r="IKL213" s="31"/>
      <c r="IKM213" s="31"/>
      <c r="IKN213" s="31"/>
      <c r="IKO213" s="31"/>
      <c r="IKP213" s="31"/>
      <c r="IKQ213" s="31"/>
      <c r="IKR213" s="31"/>
      <c r="IKS213" s="31"/>
      <c r="IKT213" s="31"/>
      <c r="IKU213" s="31"/>
      <c r="IKV213" s="31"/>
      <c r="IKW213" s="31"/>
      <c r="IKX213" s="31"/>
      <c r="IKY213" s="31"/>
      <c r="IKZ213" s="31"/>
      <c r="ILA213" s="31"/>
      <c r="ILB213" s="31"/>
      <c r="ILC213" s="31"/>
      <c r="ILD213" s="31"/>
      <c r="ILE213" s="31"/>
      <c r="ILF213" s="31"/>
      <c r="ILG213" s="31"/>
      <c r="ILH213" s="31"/>
      <c r="ILI213" s="31"/>
      <c r="ILJ213" s="31"/>
      <c r="ILK213" s="31"/>
      <c r="ILL213" s="31"/>
      <c r="ILM213" s="31"/>
      <c r="ILN213" s="31"/>
      <c r="ILO213" s="31"/>
      <c r="ILP213" s="31"/>
      <c r="ILQ213" s="31"/>
      <c r="ILR213" s="31"/>
      <c r="ILS213" s="31"/>
      <c r="ILT213" s="31"/>
      <c r="ILU213" s="31"/>
      <c r="ILV213" s="31"/>
      <c r="ILW213" s="31"/>
      <c r="ILX213" s="31"/>
      <c r="ILY213" s="31"/>
      <c r="ILZ213" s="31"/>
      <c r="IMA213" s="31"/>
      <c r="IMB213" s="31"/>
      <c r="IMC213" s="31"/>
      <c r="IMD213" s="31"/>
      <c r="IME213" s="31"/>
      <c r="IMF213" s="31"/>
      <c r="IMG213" s="31"/>
      <c r="IMH213" s="31"/>
      <c r="IMI213" s="31"/>
      <c r="IMJ213" s="31"/>
      <c r="IMK213" s="31"/>
      <c r="IML213" s="31"/>
      <c r="IMM213" s="31"/>
      <c r="IMN213" s="31"/>
      <c r="IMO213" s="31"/>
      <c r="IMP213" s="31"/>
      <c r="IMQ213" s="31"/>
      <c r="IMR213" s="31"/>
      <c r="IMS213" s="31"/>
      <c r="IMT213" s="31"/>
      <c r="IMU213" s="31"/>
      <c r="IMV213" s="31"/>
      <c r="IMW213" s="31"/>
      <c r="IMX213" s="31"/>
      <c r="IMY213" s="31"/>
      <c r="IMZ213" s="31"/>
      <c r="INA213" s="31"/>
      <c r="INB213" s="31"/>
      <c r="INC213" s="31"/>
      <c r="IND213" s="31"/>
      <c r="INE213" s="31"/>
      <c r="INF213" s="31"/>
      <c r="ING213" s="31"/>
      <c r="INH213" s="31"/>
      <c r="INI213" s="31"/>
      <c r="INJ213" s="31"/>
      <c r="INK213" s="31"/>
      <c r="INL213" s="31"/>
      <c r="INM213" s="31"/>
      <c r="INN213" s="31"/>
      <c r="INO213" s="31"/>
      <c r="INP213" s="31"/>
      <c r="INQ213" s="31"/>
      <c r="INR213" s="31"/>
      <c r="INS213" s="31"/>
      <c r="INT213" s="31"/>
      <c r="INU213" s="31"/>
      <c r="INV213" s="31"/>
      <c r="INW213" s="31"/>
      <c r="INX213" s="31"/>
      <c r="INY213" s="31"/>
      <c r="INZ213" s="31"/>
      <c r="IOA213" s="31"/>
      <c r="IOB213" s="31"/>
      <c r="IOC213" s="31"/>
      <c r="IOD213" s="31"/>
      <c r="IOE213" s="31"/>
      <c r="IOF213" s="31"/>
      <c r="IOG213" s="31"/>
      <c r="IOH213" s="31"/>
      <c r="IOI213" s="31"/>
      <c r="IOJ213" s="31"/>
      <c r="IOK213" s="31"/>
      <c r="IOL213" s="31"/>
      <c r="IOM213" s="31"/>
      <c r="ION213" s="31"/>
      <c r="IOO213" s="31"/>
      <c r="IOP213" s="31"/>
      <c r="IOQ213" s="31"/>
      <c r="IOR213" s="31"/>
      <c r="IOS213" s="31"/>
      <c r="IOT213" s="31"/>
      <c r="IOU213" s="31"/>
      <c r="IOV213" s="31"/>
      <c r="IOW213" s="31"/>
      <c r="IOX213" s="31"/>
      <c r="IOY213" s="31"/>
      <c r="IOZ213" s="31"/>
      <c r="IPA213" s="31"/>
      <c r="IPB213" s="31"/>
      <c r="IPC213" s="31"/>
      <c r="IPD213" s="31"/>
      <c r="IPE213" s="31"/>
      <c r="IPF213" s="31"/>
      <c r="IPG213" s="31"/>
      <c r="IPH213" s="31"/>
      <c r="IPI213" s="31"/>
      <c r="IPJ213" s="31"/>
      <c r="IPK213" s="31"/>
      <c r="IPL213" s="31"/>
      <c r="IPM213" s="31"/>
      <c r="IPN213" s="31"/>
      <c r="IPO213" s="31"/>
      <c r="IPP213" s="31"/>
      <c r="IPQ213" s="31"/>
      <c r="IPR213" s="31"/>
      <c r="IPS213" s="31"/>
      <c r="IPT213" s="31"/>
      <c r="IPU213" s="31"/>
      <c r="IPV213" s="31"/>
      <c r="IPW213" s="31"/>
      <c r="IPX213" s="31"/>
      <c r="IPY213" s="31"/>
      <c r="IPZ213" s="31"/>
      <c r="IQA213" s="31"/>
      <c r="IQB213" s="31"/>
      <c r="IQC213" s="31"/>
      <c r="IQD213" s="31"/>
      <c r="IQE213" s="31"/>
      <c r="IQF213" s="31"/>
      <c r="IQG213" s="31"/>
      <c r="IQH213" s="31"/>
      <c r="IQI213" s="31"/>
      <c r="IQJ213" s="31"/>
      <c r="IQK213" s="31"/>
      <c r="IQL213" s="31"/>
      <c r="IQM213" s="31"/>
      <c r="IQN213" s="31"/>
      <c r="IQO213" s="31"/>
      <c r="IQP213" s="31"/>
      <c r="IQQ213" s="31"/>
      <c r="IQR213" s="31"/>
      <c r="IQS213" s="31"/>
      <c r="IQT213" s="31"/>
      <c r="IQU213" s="31"/>
      <c r="IQV213" s="31"/>
      <c r="IQW213" s="31"/>
      <c r="IQX213" s="31"/>
      <c r="IQY213" s="31"/>
      <c r="IQZ213" s="31"/>
      <c r="IRA213" s="31"/>
      <c r="IRB213" s="31"/>
      <c r="IRC213" s="31"/>
      <c r="IRD213" s="31"/>
      <c r="IRE213" s="31"/>
      <c r="IRF213" s="31"/>
      <c r="IRG213" s="31"/>
      <c r="IRH213" s="31"/>
      <c r="IRI213" s="31"/>
      <c r="IRJ213" s="31"/>
      <c r="IRK213" s="31"/>
      <c r="IRL213" s="31"/>
      <c r="IRM213" s="31"/>
      <c r="IRN213" s="31"/>
      <c r="IRO213" s="31"/>
      <c r="IRP213" s="31"/>
      <c r="IRQ213" s="31"/>
      <c r="IRR213" s="31"/>
      <c r="IRS213" s="31"/>
      <c r="IRT213" s="31"/>
      <c r="IRU213" s="31"/>
      <c r="IRV213" s="31"/>
      <c r="IRW213" s="31"/>
      <c r="IRX213" s="31"/>
      <c r="IRY213" s="31"/>
      <c r="IRZ213" s="31"/>
      <c r="ISA213" s="31"/>
      <c r="ISB213" s="31"/>
      <c r="ISC213" s="31"/>
      <c r="ISD213" s="31"/>
      <c r="ISE213" s="31"/>
      <c r="ISF213" s="31"/>
      <c r="ISG213" s="31"/>
      <c r="ISH213" s="31"/>
      <c r="ISI213" s="31"/>
      <c r="ISJ213" s="31"/>
      <c r="ISK213" s="31"/>
      <c r="ISL213" s="31"/>
      <c r="ISM213" s="31"/>
      <c r="ISN213" s="31"/>
      <c r="ISO213" s="31"/>
      <c r="ISP213" s="31"/>
      <c r="ISQ213" s="31"/>
      <c r="ISR213" s="31"/>
      <c r="ISS213" s="31"/>
      <c r="IST213" s="31"/>
      <c r="ISU213" s="31"/>
      <c r="ISV213" s="31"/>
      <c r="ISW213" s="31"/>
      <c r="ISX213" s="31"/>
      <c r="ISY213" s="31"/>
      <c r="ISZ213" s="31"/>
      <c r="ITA213" s="31"/>
      <c r="ITB213" s="31"/>
      <c r="ITC213" s="31"/>
      <c r="ITD213" s="31"/>
      <c r="ITE213" s="31"/>
      <c r="ITF213" s="31"/>
      <c r="ITG213" s="31"/>
      <c r="ITH213" s="31"/>
      <c r="ITI213" s="31"/>
      <c r="ITJ213" s="31"/>
      <c r="ITK213" s="31"/>
      <c r="ITL213" s="31"/>
      <c r="ITM213" s="31"/>
      <c r="ITN213" s="31"/>
      <c r="ITO213" s="31"/>
      <c r="ITP213" s="31"/>
      <c r="ITQ213" s="31"/>
      <c r="ITR213" s="31"/>
      <c r="ITS213" s="31"/>
      <c r="ITT213" s="31"/>
      <c r="ITU213" s="31"/>
      <c r="ITV213" s="31"/>
      <c r="ITW213" s="31"/>
      <c r="ITX213" s="31"/>
      <c r="ITY213" s="31"/>
      <c r="ITZ213" s="31"/>
      <c r="IUA213" s="31"/>
      <c r="IUB213" s="31"/>
      <c r="IUC213" s="31"/>
      <c r="IUD213" s="31"/>
      <c r="IUE213" s="31"/>
      <c r="IUF213" s="31"/>
      <c r="IUG213" s="31"/>
      <c r="IUH213" s="31"/>
      <c r="IUI213" s="31"/>
      <c r="IUJ213" s="31"/>
      <c r="IUK213" s="31"/>
      <c r="IUL213" s="31"/>
      <c r="IUM213" s="31"/>
      <c r="IUN213" s="31"/>
      <c r="IUO213" s="31"/>
      <c r="IUP213" s="31"/>
      <c r="IUQ213" s="31"/>
      <c r="IUR213" s="31"/>
      <c r="IUS213" s="31"/>
      <c r="IUT213" s="31"/>
      <c r="IUU213" s="31"/>
      <c r="IUV213" s="31"/>
      <c r="IUW213" s="31"/>
      <c r="IUX213" s="31"/>
      <c r="IUY213" s="31"/>
      <c r="IUZ213" s="31"/>
      <c r="IVA213" s="31"/>
      <c r="IVB213" s="31"/>
      <c r="IVC213" s="31"/>
      <c r="IVD213" s="31"/>
      <c r="IVE213" s="31"/>
      <c r="IVF213" s="31"/>
      <c r="IVG213" s="31"/>
      <c r="IVH213" s="31"/>
      <c r="IVI213" s="31"/>
      <c r="IVJ213" s="31"/>
      <c r="IVK213" s="31"/>
      <c r="IVL213" s="31"/>
      <c r="IVM213" s="31"/>
      <c r="IVN213" s="31"/>
      <c r="IVO213" s="31"/>
      <c r="IVP213" s="31"/>
      <c r="IVQ213" s="31"/>
      <c r="IVR213" s="31"/>
      <c r="IVS213" s="31"/>
      <c r="IVT213" s="31"/>
      <c r="IVU213" s="31"/>
      <c r="IVV213" s="31"/>
      <c r="IVW213" s="31"/>
      <c r="IVX213" s="31"/>
      <c r="IVY213" s="31"/>
      <c r="IVZ213" s="31"/>
      <c r="IWA213" s="31"/>
      <c r="IWB213" s="31"/>
      <c r="IWC213" s="31"/>
      <c r="IWD213" s="31"/>
      <c r="IWE213" s="31"/>
      <c r="IWF213" s="31"/>
      <c r="IWG213" s="31"/>
      <c r="IWH213" s="31"/>
      <c r="IWI213" s="31"/>
      <c r="IWJ213" s="31"/>
      <c r="IWK213" s="31"/>
      <c r="IWL213" s="31"/>
      <c r="IWM213" s="31"/>
      <c r="IWN213" s="31"/>
      <c r="IWO213" s="31"/>
      <c r="IWP213" s="31"/>
      <c r="IWQ213" s="31"/>
      <c r="IWR213" s="31"/>
      <c r="IWS213" s="31"/>
      <c r="IWT213" s="31"/>
      <c r="IWU213" s="31"/>
      <c r="IWV213" s="31"/>
      <c r="IWW213" s="31"/>
      <c r="IWX213" s="31"/>
      <c r="IWY213" s="31"/>
      <c r="IWZ213" s="31"/>
      <c r="IXA213" s="31"/>
      <c r="IXB213" s="31"/>
      <c r="IXC213" s="31"/>
      <c r="IXD213" s="31"/>
      <c r="IXE213" s="31"/>
      <c r="IXF213" s="31"/>
      <c r="IXG213" s="31"/>
      <c r="IXH213" s="31"/>
      <c r="IXI213" s="31"/>
      <c r="IXJ213" s="31"/>
      <c r="IXK213" s="31"/>
      <c r="IXL213" s="31"/>
      <c r="IXM213" s="31"/>
      <c r="IXN213" s="31"/>
      <c r="IXO213" s="31"/>
      <c r="IXP213" s="31"/>
      <c r="IXQ213" s="31"/>
      <c r="IXR213" s="31"/>
      <c r="IXS213" s="31"/>
      <c r="IXT213" s="31"/>
      <c r="IXU213" s="31"/>
      <c r="IXV213" s="31"/>
      <c r="IXW213" s="31"/>
      <c r="IXX213" s="31"/>
      <c r="IXY213" s="31"/>
      <c r="IXZ213" s="31"/>
      <c r="IYA213" s="31"/>
      <c r="IYB213" s="31"/>
      <c r="IYC213" s="31"/>
      <c r="IYD213" s="31"/>
      <c r="IYE213" s="31"/>
      <c r="IYF213" s="31"/>
      <c r="IYG213" s="31"/>
      <c r="IYH213" s="31"/>
      <c r="IYI213" s="31"/>
      <c r="IYJ213" s="31"/>
      <c r="IYK213" s="31"/>
      <c r="IYL213" s="31"/>
      <c r="IYM213" s="31"/>
      <c r="IYN213" s="31"/>
      <c r="IYO213" s="31"/>
      <c r="IYP213" s="31"/>
      <c r="IYQ213" s="31"/>
      <c r="IYR213" s="31"/>
      <c r="IYS213" s="31"/>
      <c r="IYT213" s="31"/>
      <c r="IYU213" s="31"/>
      <c r="IYV213" s="31"/>
      <c r="IYW213" s="31"/>
      <c r="IYX213" s="31"/>
      <c r="IYY213" s="31"/>
      <c r="IYZ213" s="31"/>
      <c r="IZA213" s="31"/>
      <c r="IZB213" s="31"/>
      <c r="IZC213" s="31"/>
      <c r="IZD213" s="31"/>
      <c r="IZE213" s="31"/>
      <c r="IZF213" s="31"/>
      <c r="IZG213" s="31"/>
      <c r="IZH213" s="31"/>
      <c r="IZI213" s="31"/>
      <c r="IZJ213" s="31"/>
      <c r="IZK213" s="31"/>
      <c r="IZL213" s="31"/>
      <c r="IZM213" s="31"/>
      <c r="IZN213" s="31"/>
      <c r="IZO213" s="31"/>
      <c r="IZP213" s="31"/>
      <c r="IZQ213" s="31"/>
      <c r="IZR213" s="31"/>
      <c r="IZS213" s="31"/>
      <c r="IZT213" s="31"/>
      <c r="IZU213" s="31"/>
      <c r="IZV213" s="31"/>
      <c r="IZW213" s="31"/>
      <c r="IZX213" s="31"/>
      <c r="IZY213" s="31"/>
      <c r="IZZ213" s="31"/>
      <c r="JAA213" s="31"/>
      <c r="JAB213" s="31"/>
      <c r="JAC213" s="31"/>
      <c r="JAD213" s="31"/>
      <c r="JAE213" s="31"/>
      <c r="JAF213" s="31"/>
      <c r="JAG213" s="31"/>
      <c r="JAH213" s="31"/>
      <c r="JAI213" s="31"/>
      <c r="JAJ213" s="31"/>
      <c r="JAK213" s="31"/>
      <c r="JAL213" s="31"/>
      <c r="JAM213" s="31"/>
      <c r="JAN213" s="31"/>
      <c r="JAO213" s="31"/>
      <c r="JAP213" s="31"/>
      <c r="JAQ213" s="31"/>
      <c r="JAR213" s="31"/>
      <c r="JAS213" s="31"/>
      <c r="JAT213" s="31"/>
      <c r="JAU213" s="31"/>
      <c r="JAV213" s="31"/>
      <c r="JAW213" s="31"/>
      <c r="JAX213" s="31"/>
      <c r="JAY213" s="31"/>
      <c r="JAZ213" s="31"/>
      <c r="JBA213" s="31"/>
      <c r="JBB213" s="31"/>
      <c r="JBC213" s="31"/>
      <c r="JBD213" s="31"/>
      <c r="JBE213" s="31"/>
      <c r="JBF213" s="31"/>
      <c r="JBG213" s="31"/>
      <c r="JBH213" s="31"/>
      <c r="JBI213" s="31"/>
      <c r="JBJ213" s="31"/>
      <c r="JBK213" s="31"/>
      <c r="JBL213" s="31"/>
      <c r="JBM213" s="31"/>
      <c r="JBN213" s="31"/>
      <c r="JBO213" s="31"/>
      <c r="JBP213" s="31"/>
      <c r="JBQ213" s="31"/>
      <c r="JBR213" s="31"/>
      <c r="JBS213" s="31"/>
      <c r="JBT213" s="31"/>
      <c r="JBU213" s="31"/>
      <c r="JBV213" s="31"/>
      <c r="JBW213" s="31"/>
      <c r="JBX213" s="31"/>
      <c r="JBY213" s="31"/>
      <c r="JBZ213" s="31"/>
      <c r="JCA213" s="31"/>
      <c r="JCB213" s="31"/>
      <c r="JCC213" s="31"/>
      <c r="JCD213" s="31"/>
      <c r="JCE213" s="31"/>
      <c r="JCF213" s="31"/>
      <c r="JCG213" s="31"/>
      <c r="JCH213" s="31"/>
      <c r="JCI213" s="31"/>
      <c r="JCJ213" s="31"/>
      <c r="JCK213" s="31"/>
      <c r="JCL213" s="31"/>
      <c r="JCM213" s="31"/>
      <c r="JCN213" s="31"/>
      <c r="JCO213" s="31"/>
      <c r="JCP213" s="31"/>
      <c r="JCQ213" s="31"/>
      <c r="JCR213" s="31"/>
      <c r="JCS213" s="31"/>
      <c r="JCT213" s="31"/>
      <c r="JCU213" s="31"/>
      <c r="JCV213" s="31"/>
      <c r="JCW213" s="31"/>
      <c r="JCX213" s="31"/>
      <c r="JCY213" s="31"/>
      <c r="JCZ213" s="31"/>
      <c r="JDA213" s="31"/>
      <c r="JDB213" s="31"/>
      <c r="JDC213" s="31"/>
      <c r="JDD213" s="31"/>
      <c r="JDE213" s="31"/>
      <c r="JDF213" s="31"/>
      <c r="JDG213" s="31"/>
      <c r="JDH213" s="31"/>
      <c r="JDI213" s="31"/>
      <c r="JDJ213" s="31"/>
      <c r="JDK213" s="31"/>
      <c r="JDL213" s="31"/>
      <c r="JDM213" s="31"/>
      <c r="JDN213" s="31"/>
      <c r="JDO213" s="31"/>
      <c r="JDP213" s="31"/>
      <c r="JDQ213" s="31"/>
      <c r="JDR213" s="31"/>
      <c r="JDS213" s="31"/>
      <c r="JDT213" s="31"/>
      <c r="JDU213" s="31"/>
      <c r="JDV213" s="31"/>
      <c r="JDW213" s="31"/>
      <c r="JDX213" s="31"/>
      <c r="JDY213" s="31"/>
      <c r="JDZ213" s="31"/>
      <c r="JEA213" s="31"/>
      <c r="JEB213" s="31"/>
      <c r="JEC213" s="31"/>
      <c r="JED213" s="31"/>
      <c r="JEE213" s="31"/>
      <c r="JEF213" s="31"/>
      <c r="JEG213" s="31"/>
      <c r="JEH213" s="31"/>
      <c r="JEI213" s="31"/>
      <c r="JEJ213" s="31"/>
      <c r="JEK213" s="31"/>
      <c r="JEL213" s="31"/>
      <c r="JEM213" s="31"/>
      <c r="JEN213" s="31"/>
      <c r="JEO213" s="31"/>
      <c r="JEP213" s="31"/>
      <c r="JEQ213" s="31"/>
      <c r="JER213" s="31"/>
      <c r="JES213" s="31"/>
      <c r="JET213" s="31"/>
      <c r="JEU213" s="31"/>
      <c r="JEV213" s="31"/>
      <c r="JEW213" s="31"/>
      <c r="JEX213" s="31"/>
      <c r="JEY213" s="31"/>
      <c r="JEZ213" s="31"/>
      <c r="JFA213" s="31"/>
      <c r="JFB213" s="31"/>
      <c r="JFC213" s="31"/>
      <c r="JFD213" s="31"/>
      <c r="JFE213" s="31"/>
      <c r="JFF213" s="31"/>
      <c r="JFG213" s="31"/>
      <c r="JFH213" s="31"/>
      <c r="JFI213" s="31"/>
      <c r="JFJ213" s="31"/>
      <c r="JFK213" s="31"/>
      <c r="JFL213" s="31"/>
      <c r="JFM213" s="31"/>
      <c r="JFN213" s="31"/>
      <c r="JFO213" s="31"/>
      <c r="JFP213" s="31"/>
      <c r="JFQ213" s="31"/>
      <c r="JFR213" s="31"/>
      <c r="JFS213" s="31"/>
      <c r="JFT213" s="31"/>
      <c r="JFU213" s="31"/>
      <c r="JFV213" s="31"/>
      <c r="JFW213" s="31"/>
      <c r="JFX213" s="31"/>
      <c r="JFY213" s="31"/>
      <c r="JFZ213" s="31"/>
      <c r="JGA213" s="31"/>
      <c r="JGB213" s="31"/>
      <c r="JGC213" s="31"/>
      <c r="JGD213" s="31"/>
      <c r="JGE213" s="31"/>
      <c r="JGF213" s="31"/>
      <c r="JGG213" s="31"/>
      <c r="JGH213" s="31"/>
      <c r="JGI213" s="31"/>
      <c r="JGJ213" s="31"/>
      <c r="JGK213" s="31"/>
      <c r="JGL213" s="31"/>
      <c r="JGM213" s="31"/>
      <c r="JGN213" s="31"/>
      <c r="JGO213" s="31"/>
      <c r="JGP213" s="31"/>
      <c r="JGQ213" s="31"/>
      <c r="JGR213" s="31"/>
      <c r="JGS213" s="31"/>
      <c r="JGT213" s="31"/>
      <c r="JGU213" s="31"/>
      <c r="JGV213" s="31"/>
      <c r="JGW213" s="31"/>
      <c r="JGX213" s="31"/>
      <c r="JGY213" s="31"/>
      <c r="JGZ213" s="31"/>
      <c r="JHA213" s="31"/>
      <c r="JHB213" s="31"/>
      <c r="JHC213" s="31"/>
      <c r="JHD213" s="31"/>
      <c r="JHE213" s="31"/>
      <c r="JHF213" s="31"/>
      <c r="JHG213" s="31"/>
      <c r="JHH213" s="31"/>
      <c r="JHI213" s="31"/>
      <c r="JHJ213" s="31"/>
      <c r="JHK213" s="31"/>
      <c r="JHL213" s="31"/>
      <c r="JHM213" s="31"/>
      <c r="JHN213" s="31"/>
      <c r="JHO213" s="31"/>
      <c r="JHP213" s="31"/>
      <c r="JHQ213" s="31"/>
      <c r="JHR213" s="31"/>
      <c r="JHS213" s="31"/>
      <c r="JHT213" s="31"/>
      <c r="JHU213" s="31"/>
      <c r="JHV213" s="31"/>
      <c r="JHW213" s="31"/>
      <c r="JHX213" s="31"/>
      <c r="JHY213" s="31"/>
      <c r="JHZ213" s="31"/>
      <c r="JIA213" s="31"/>
      <c r="JIB213" s="31"/>
      <c r="JIC213" s="31"/>
      <c r="JID213" s="31"/>
      <c r="JIE213" s="31"/>
      <c r="JIF213" s="31"/>
      <c r="JIG213" s="31"/>
      <c r="JIH213" s="31"/>
      <c r="JII213" s="31"/>
      <c r="JIJ213" s="31"/>
      <c r="JIK213" s="31"/>
      <c r="JIL213" s="31"/>
      <c r="JIM213" s="31"/>
      <c r="JIN213" s="31"/>
      <c r="JIO213" s="31"/>
      <c r="JIP213" s="31"/>
      <c r="JIQ213" s="31"/>
      <c r="JIR213" s="31"/>
      <c r="JIS213" s="31"/>
      <c r="JIT213" s="31"/>
      <c r="JIU213" s="31"/>
      <c r="JIV213" s="31"/>
      <c r="JIW213" s="31"/>
      <c r="JIX213" s="31"/>
      <c r="JIY213" s="31"/>
      <c r="JIZ213" s="31"/>
      <c r="JJA213" s="31"/>
      <c r="JJB213" s="31"/>
      <c r="JJC213" s="31"/>
      <c r="JJD213" s="31"/>
      <c r="JJE213" s="31"/>
      <c r="JJF213" s="31"/>
      <c r="JJG213" s="31"/>
      <c r="JJH213" s="31"/>
      <c r="JJI213" s="31"/>
      <c r="JJJ213" s="31"/>
      <c r="JJK213" s="31"/>
      <c r="JJL213" s="31"/>
      <c r="JJM213" s="31"/>
      <c r="JJN213" s="31"/>
      <c r="JJO213" s="31"/>
      <c r="JJP213" s="31"/>
      <c r="JJQ213" s="31"/>
      <c r="JJR213" s="31"/>
      <c r="JJS213" s="31"/>
      <c r="JJT213" s="31"/>
      <c r="JJU213" s="31"/>
      <c r="JJV213" s="31"/>
      <c r="JJW213" s="31"/>
      <c r="JJX213" s="31"/>
      <c r="JJY213" s="31"/>
      <c r="JJZ213" s="31"/>
      <c r="JKA213" s="31"/>
      <c r="JKB213" s="31"/>
      <c r="JKC213" s="31"/>
      <c r="JKD213" s="31"/>
      <c r="JKE213" s="31"/>
      <c r="JKF213" s="31"/>
      <c r="JKG213" s="31"/>
      <c r="JKH213" s="31"/>
      <c r="JKI213" s="31"/>
      <c r="JKJ213" s="31"/>
      <c r="JKK213" s="31"/>
      <c r="JKL213" s="31"/>
      <c r="JKM213" s="31"/>
      <c r="JKN213" s="31"/>
      <c r="JKO213" s="31"/>
      <c r="JKP213" s="31"/>
      <c r="JKQ213" s="31"/>
      <c r="JKR213" s="31"/>
      <c r="JKS213" s="31"/>
      <c r="JKT213" s="31"/>
      <c r="JKU213" s="31"/>
      <c r="JKV213" s="31"/>
      <c r="JKW213" s="31"/>
      <c r="JKX213" s="31"/>
      <c r="JKY213" s="31"/>
      <c r="JKZ213" s="31"/>
      <c r="JLA213" s="31"/>
      <c r="JLB213" s="31"/>
      <c r="JLC213" s="31"/>
      <c r="JLD213" s="31"/>
      <c r="JLE213" s="31"/>
      <c r="JLF213" s="31"/>
      <c r="JLG213" s="31"/>
      <c r="JLH213" s="31"/>
      <c r="JLI213" s="31"/>
      <c r="JLJ213" s="31"/>
      <c r="JLK213" s="31"/>
      <c r="JLL213" s="31"/>
      <c r="JLM213" s="31"/>
      <c r="JLN213" s="31"/>
      <c r="JLO213" s="31"/>
      <c r="JLP213" s="31"/>
      <c r="JLQ213" s="31"/>
      <c r="JLR213" s="31"/>
      <c r="JLS213" s="31"/>
      <c r="JLT213" s="31"/>
      <c r="JLU213" s="31"/>
      <c r="JLV213" s="31"/>
      <c r="JLW213" s="31"/>
      <c r="JLX213" s="31"/>
      <c r="JLY213" s="31"/>
      <c r="JLZ213" s="31"/>
      <c r="JMA213" s="31"/>
      <c r="JMB213" s="31"/>
      <c r="JMC213" s="31"/>
      <c r="JMD213" s="31"/>
      <c r="JME213" s="31"/>
      <c r="JMF213" s="31"/>
      <c r="JMG213" s="31"/>
      <c r="JMH213" s="31"/>
      <c r="JMI213" s="31"/>
      <c r="JMJ213" s="31"/>
      <c r="JMK213" s="31"/>
      <c r="JML213" s="31"/>
      <c r="JMM213" s="31"/>
      <c r="JMN213" s="31"/>
      <c r="JMO213" s="31"/>
      <c r="JMP213" s="31"/>
      <c r="JMQ213" s="31"/>
      <c r="JMR213" s="31"/>
      <c r="JMS213" s="31"/>
      <c r="JMT213" s="31"/>
      <c r="JMU213" s="31"/>
      <c r="JMV213" s="31"/>
      <c r="JMW213" s="31"/>
      <c r="JMX213" s="31"/>
      <c r="JMY213" s="31"/>
      <c r="JMZ213" s="31"/>
      <c r="JNA213" s="31"/>
      <c r="JNB213" s="31"/>
      <c r="JNC213" s="31"/>
      <c r="JND213" s="31"/>
      <c r="JNE213" s="31"/>
      <c r="JNF213" s="31"/>
      <c r="JNG213" s="31"/>
      <c r="JNH213" s="31"/>
      <c r="JNI213" s="31"/>
      <c r="JNJ213" s="31"/>
      <c r="JNK213" s="31"/>
      <c r="JNL213" s="31"/>
      <c r="JNM213" s="31"/>
      <c r="JNN213" s="31"/>
      <c r="JNO213" s="31"/>
      <c r="JNP213" s="31"/>
      <c r="JNQ213" s="31"/>
      <c r="JNR213" s="31"/>
      <c r="JNS213" s="31"/>
      <c r="JNT213" s="31"/>
      <c r="JNU213" s="31"/>
      <c r="JNV213" s="31"/>
      <c r="JNW213" s="31"/>
      <c r="JNX213" s="31"/>
      <c r="JNY213" s="31"/>
      <c r="JNZ213" s="31"/>
      <c r="JOA213" s="31"/>
      <c r="JOB213" s="31"/>
      <c r="JOC213" s="31"/>
      <c r="JOD213" s="31"/>
      <c r="JOE213" s="31"/>
      <c r="JOF213" s="31"/>
      <c r="JOG213" s="31"/>
      <c r="JOH213" s="31"/>
      <c r="JOI213" s="31"/>
      <c r="JOJ213" s="31"/>
      <c r="JOK213" s="31"/>
      <c r="JOL213" s="31"/>
      <c r="JOM213" s="31"/>
      <c r="JON213" s="31"/>
      <c r="JOO213" s="31"/>
      <c r="JOP213" s="31"/>
      <c r="JOQ213" s="31"/>
      <c r="JOR213" s="31"/>
      <c r="JOS213" s="31"/>
      <c r="JOT213" s="31"/>
      <c r="JOU213" s="31"/>
      <c r="JOV213" s="31"/>
      <c r="JOW213" s="31"/>
      <c r="JOX213" s="31"/>
      <c r="JOY213" s="31"/>
      <c r="JOZ213" s="31"/>
      <c r="JPA213" s="31"/>
      <c r="JPB213" s="31"/>
      <c r="JPC213" s="31"/>
      <c r="JPD213" s="31"/>
      <c r="JPE213" s="31"/>
      <c r="JPF213" s="31"/>
      <c r="JPG213" s="31"/>
      <c r="JPH213" s="31"/>
      <c r="JPI213" s="31"/>
      <c r="JPJ213" s="31"/>
      <c r="JPK213" s="31"/>
      <c r="JPL213" s="31"/>
      <c r="JPM213" s="31"/>
      <c r="JPN213" s="31"/>
      <c r="JPO213" s="31"/>
      <c r="JPP213" s="31"/>
      <c r="JPQ213" s="31"/>
      <c r="JPR213" s="31"/>
      <c r="JPS213" s="31"/>
      <c r="JPT213" s="31"/>
      <c r="JPU213" s="31"/>
      <c r="JPV213" s="31"/>
      <c r="JPW213" s="31"/>
      <c r="JPX213" s="31"/>
      <c r="JPY213" s="31"/>
      <c r="JPZ213" s="31"/>
      <c r="JQA213" s="31"/>
      <c r="JQB213" s="31"/>
      <c r="JQC213" s="31"/>
      <c r="JQD213" s="31"/>
      <c r="JQE213" s="31"/>
      <c r="JQF213" s="31"/>
      <c r="JQG213" s="31"/>
      <c r="JQH213" s="31"/>
      <c r="JQI213" s="31"/>
      <c r="JQJ213" s="31"/>
      <c r="JQK213" s="31"/>
      <c r="JQL213" s="31"/>
      <c r="JQM213" s="31"/>
      <c r="JQN213" s="31"/>
      <c r="JQO213" s="31"/>
      <c r="JQP213" s="31"/>
      <c r="JQQ213" s="31"/>
      <c r="JQR213" s="31"/>
      <c r="JQS213" s="31"/>
      <c r="JQT213" s="31"/>
      <c r="JQU213" s="31"/>
      <c r="JQV213" s="31"/>
      <c r="JQW213" s="31"/>
      <c r="JQX213" s="31"/>
      <c r="JQY213" s="31"/>
      <c r="JQZ213" s="31"/>
      <c r="JRA213" s="31"/>
      <c r="JRB213" s="31"/>
      <c r="JRC213" s="31"/>
      <c r="JRD213" s="31"/>
      <c r="JRE213" s="31"/>
      <c r="JRF213" s="31"/>
      <c r="JRG213" s="31"/>
      <c r="JRH213" s="31"/>
      <c r="JRI213" s="31"/>
      <c r="JRJ213" s="31"/>
      <c r="JRK213" s="31"/>
      <c r="JRL213" s="31"/>
      <c r="JRM213" s="31"/>
      <c r="JRN213" s="31"/>
      <c r="JRO213" s="31"/>
      <c r="JRP213" s="31"/>
      <c r="JRQ213" s="31"/>
      <c r="JRR213" s="31"/>
      <c r="JRS213" s="31"/>
      <c r="JRT213" s="31"/>
      <c r="JRU213" s="31"/>
      <c r="JRV213" s="31"/>
      <c r="JRW213" s="31"/>
      <c r="JRX213" s="31"/>
      <c r="JRY213" s="31"/>
      <c r="JRZ213" s="31"/>
      <c r="JSA213" s="31"/>
      <c r="JSB213" s="31"/>
      <c r="JSC213" s="31"/>
      <c r="JSD213" s="31"/>
      <c r="JSE213" s="31"/>
      <c r="JSF213" s="31"/>
      <c r="JSG213" s="31"/>
      <c r="JSH213" s="31"/>
      <c r="JSI213" s="31"/>
      <c r="JSJ213" s="31"/>
      <c r="JSK213" s="31"/>
      <c r="JSL213" s="31"/>
      <c r="JSM213" s="31"/>
      <c r="JSN213" s="31"/>
      <c r="JSO213" s="31"/>
      <c r="JSP213" s="31"/>
      <c r="JSQ213" s="31"/>
      <c r="JSR213" s="31"/>
      <c r="JSS213" s="31"/>
      <c r="JST213" s="31"/>
      <c r="JSU213" s="31"/>
      <c r="JSV213" s="31"/>
      <c r="JSW213" s="31"/>
      <c r="JSX213" s="31"/>
      <c r="JSY213" s="31"/>
      <c r="JSZ213" s="31"/>
      <c r="JTA213" s="31"/>
      <c r="JTB213" s="31"/>
      <c r="JTC213" s="31"/>
      <c r="JTD213" s="31"/>
      <c r="JTE213" s="31"/>
      <c r="JTF213" s="31"/>
      <c r="JTG213" s="31"/>
      <c r="JTH213" s="31"/>
      <c r="JTI213" s="31"/>
      <c r="JTJ213" s="31"/>
      <c r="JTK213" s="31"/>
      <c r="JTL213" s="31"/>
      <c r="JTM213" s="31"/>
      <c r="JTN213" s="31"/>
      <c r="JTO213" s="31"/>
      <c r="JTP213" s="31"/>
      <c r="JTQ213" s="31"/>
      <c r="JTR213" s="31"/>
      <c r="JTS213" s="31"/>
      <c r="JTT213" s="31"/>
      <c r="JTU213" s="31"/>
      <c r="JTV213" s="31"/>
      <c r="JTW213" s="31"/>
      <c r="JTX213" s="31"/>
      <c r="JTY213" s="31"/>
      <c r="JTZ213" s="31"/>
      <c r="JUA213" s="31"/>
      <c r="JUB213" s="31"/>
      <c r="JUC213" s="31"/>
      <c r="JUD213" s="31"/>
      <c r="JUE213" s="31"/>
      <c r="JUF213" s="31"/>
      <c r="JUG213" s="31"/>
      <c r="JUH213" s="31"/>
      <c r="JUI213" s="31"/>
      <c r="JUJ213" s="31"/>
      <c r="JUK213" s="31"/>
      <c r="JUL213" s="31"/>
      <c r="JUM213" s="31"/>
      <c r="JUN213" s="31"/>
      <c r="JUO213" s="31"/>
      <c r="JUP213" s="31"/>
      <c r="JUQ213" s="31"/>
      <c r="JUR213" s="31"/>
      <c r="JUS213" s="31"/>
      <c r="JUT213" s="31"/>
      <c r="JUU213" s="31"/>
      <c r="JUV213" s="31"/>
      <c r="JUW213" s="31"/>
      <c r="JUX213" s="31"/>
      <c r="JUY213" s="31"/>
      <c r="JUZ213" s="31"/>
      <c r="JVA213" s="31"/>
      <c r="JVB213" s="31"/>
      <c r="JVC213" s="31"/>
      <c r="JVD213" s="31"/>
      <c r="JVE213" s="31"/>
      <c r="JVF213" s="31"/>
      <c r="JVG213" s="31"/>
      <c r="JVH213" s="31"/>
      <c r="JVI213" s="31"/>
      <c r="JVJ213" s="31"/>
      <c r="JVK213" s="31"/>
      <c r="JVL213" s="31"/>
      <c r="JVM213" s="31"/>
      <c r="JVN213" s="31"/>
      <c r="JVO213" s="31"/>
      <c r="JVP213" s="31"/>
      <c r="JVQ213" s="31"/>
      <c r="JVR213" s="31"/>
      <c r="JVS213" s="31"/>
      <c r="JVT213" s="31"/>
      <c r="JVU213" s="31"/>
      <c r="JVV213" s="31"/>
      <c r="JVW213" s="31"/>
      <c r="JVX213" s="31"/>
      <c r="JVY213" s="31"/>
      <c r="JVZ213" s="31"/>
      <c r="JWA213" s="31"/>
      <c r="JWB213" s="31"/>
      <c r="JWC213" s="31"/>
      <c r="JWD213" s="31"/>
      <c r="JWE213" s="31"/>
      <c r="JWF213" s="31"/>
      <c r="JWG213" s="31"/>
      <c r="JWH213" s="31"/>
      <c r="JWI213" s="31"/>
      <c r="JWJ213" s="31"/>
      <c r="JWK213" s="31"/>
      <c r="JWL213" s="31"/>
      <c r="JWM213" s="31"/>
      <c r="JWN213" s="31"/>
      <c r="JWO213" s="31"/>
      <c r="JWP213" s="31"/>
      <c r="JWQ213" s="31"/>
      <c r="JWR213" s="31"/>
      <c r="JWS213" s="31"/>
      <c r="JWT213" s="31"/>
      <c r="JWU213" s="31"/>
      <c r="JWV213" s="31"/>
      <c r="JWW213" s="31"/>
      <c r="JWX213" s="31"/>
      <c r="JWY213" s="31"/>
      <c r="JWZ213" s="31"/>
      <c r="JXA213" s="31"/>
      <c r="JXB213" s="31"/>
      <c r="JXC213" s="31"/>
      <c r="JXD213" s="31"/>
      <c r="JXE213" s="31"/>
      <c r="JXF213" s="31"/>
      <c r="JXG213" s="31"/>
      <c r="JXH213" s="31"/>
      <c r="JXI213" s="31"/>
      <c r="JXJ213" s="31"/>
      <c r="JXK213" s="31"/>
      <c r="JXL213" s="31"/>
      <c r="JXM213" s="31"/>
      <c r="JXN213" s="31"/>
      <c r="JXO213" s="31"/>
      <c r="JXP213" s="31"/>
      <c r="JXQ213" s="31"/>
      <c r="JXR213" s="31"/>
      <c r="JXS213" s="31"/>
      <c r="JXT213" s="31"/>
      <c r="JXU213" s="31"/>
      <c r="JXV213" s="31"/>
      <c r="JXW213" s="31"/>
      <c r="JXX213" s="31"/>
      <c r="JXY213" s="31"/>
      <c r="JXZ213" s="31"/>
      <c r="JYA213" s="31"/>
      <c r="JYB213" s="31"/>
      <c r="JYC213" s="31"/>
      <c r="JYD213" s="31"/>
      <c r="JYE213" s="31"/>
      <c r="JYF213" s="31"/>
      <c r="JYG213" s="31"/>
      <c r="JYH213" s="31"/>
      <c r="JYI213" s="31"/>
      <c r="JYJ213" s="31"/>
      <c r="JYK213" s="31"/>
      <c r="JYL213" s="31"/>
      <c r="JYM213" s="31"/>
      <c r="JYN213" s="31"/>
      <c r="JYO213" s="31"/>
      <c r="JYP213" s="31"/>
      <c r="JYQ213" s="31"/>
      <c r="JYR213" s="31"/>
      <c r="JYS213" s="31"/>
      <c r="JYT213" s="31"/>
      <c r="JYU213" s="31"/>
      <c r="JYV213" s="31"/>
      <c r="JYW213" s="31"/>
      <c r="JYX213" s="31"/>
      <c r="JYY213" s="31"/>
      <c r="JYZ213" s="31"/>
      <c r="JZA213" s="31"/>
      <c r="JZB213" s="31"/>
      <c r="JZC213" s="31"/>
      <c r="JZD213" s="31"/>
      <c r="JZE213" s="31"/>
      <c r="JZF213" s="31"/>
      <c r="JZG213" s="31"/>
      <c r="JZH213" s="31"/>
      <c r="JZI213" s="31"/>
      <c r="JZJ213" s="31"/>
      <c r="JZK213" s="31"/>
      <c r="JZL213" s="31"/>
      <c r="JZM213" s="31"/>
      <c r="JZN213" s="31"/>
      <c r="JZO213" s="31"/>
      <c r="JZP213" s="31"/>
      <c r="JZQ213" s="31"/>
      <c r="JZR213" s="31"/>
      <c r="JZS213" s="31"/>
      <c r="JZT213" s="31"/>
      <c r="JZU213" s="31"/>
      <c r="JZV213" s="31"/>
      <c r="JZW213" s="31"/>
      <c r="JZX213" s="31"/>
      <c r="JZY213" s="31"/>
      <c r="JZZ213" s="31"/>
      <c r="KAA213" s="31"/>
      <c r="KAB213" s="31"/>
      <c r="KAC213" s="31"/>
      <c r="KAD213" s="31"/>
      <c r="KAE213" s="31"/>
      <c r="KAF213" s="31"/>
      <c r="KAG213" s="31"/>
      <c r="KAH213" s="31"/>
      <c r="KAI213" s="31"/>
      <c r="KAJ213" s="31"/>
      <c r="KAK213" s="31"/>
      <c r="KAL213" s="31"/>
      <c r="KAM213" s="31"/>
      <c r="KAN213" s="31"/>
      <c r="KAO213" s="31"/>
      <c r="KAP213" s="31"/>
      <c r="KAQ213" s="31"/>
      <c r="KAR213" s="31"/>
      <c r="KAS213" s="31"/>
      <c r="KAT213" s="31"/>
      <c r="KAU213" s="31"/>
      <c r="KAV213" s="31"/>
      <c r="KAW213" s="31"/>
      <c r="KAX213" s="31"/>
      <c r="KAY213" s="31"/>
      <c r="KAZ213" s="31"/>
      <c r="KBA213" s="31"/>
      <c r="KBB213" s="31"/>
      <c r="KBC213" s="31"/>
      <c r="KBD213" s="31"/>
      <c r="KBE213" s="31"/>
      <c r="KBF213" s="31"/>
      <c r="KBG213" s="31"/>
      <c r="KBH213" s="31"/>
      <c r="KBI213" s="31"/>
      <c r="KBJ213" s="31"/>
      <c r="KBK213" s="31"/>
      <c r="KBL213" s="31"/>
      <c r="KBM213" s="31"/>
      <c r="KBN213" s="31"/>
      <c r="KBO213" s="31"/>
      <c r="KBP213" s="31"/>
      <c r="KBQ213" s="31"/>
      <c r="KBR213" s="31"/>
      <c r="KBS213" s="31"/>
      <c r="KBT213" s="31"/>
      <c r="KBU213" s="31"/>
      <c r="KBV213" s="31"/>
      <c r="KBW213" s="31"/>
      <c r="KBX213" s="31"/>
      <c r="KBY213" s="31"/>
      <c r="KBZ213" s="31"/>
      <c r="KCA213" s="31"/>
      <c r="KCB213" s="31"/>
      <c r="KCC213" s="31"/>
      <c r="KCD213" s="31"/>
      <c r="KCE213" s="31"/>
      <c r="KCF213" s="31"/>
      <c r="KCG213" s="31"/>
      <c r="KCH213" s="31"/>
      <c r="KCI213" s="31"/>
      <c r="KCJ213" s="31"/>
      <c r="KCK213" s="31"/>
      <c r="KCL213" s="31"/>
      <c r="KCM213" s="31"/>
      <c r="KCN213" s="31"/>
      <c r="KCO213" s="31"/>
      <c r="KCP213" s="31"/>
      <c r="KCQ213" s="31"/>
      <c r="KCR213" s="31"/>
      <c r="KCS213" s="31"/>
      <c r="KCT213" s="31"/>
      <c r="KCU213" s="31"/>
      <c r="KCV213" s="31"/>
      <c r="KCW213" s="31"/>
      <c r="KCX213" s="31"/>
      <c r="KCY213" s="31"/>
      <c r="KCZ213" s="31"/>
      <c r="KDA213" s="31"/>
      <c r="KDB213" s="31"/>
      <c r="KDC213" s="31"/>
      <c r="KDD213" s="31"/>
      <c r="KDE213" s="31"/>
      <c r="KDF213" s="31"/>
      <c r="KDG213" s="31"/>
      <c r="KDH213" s="31"/>
      <c r="KDI213" s="31"/>
      <c r="KDJ213" s="31"/>
      <c r="KDK213" s="31"/>
      <c r="KDL213" s="31"/>
      <c r="KDM213" s="31"/>
      <c r="KDN213" s="31"/>
      <c r="KDO213" s="31"/>
      <c r="KDP213" s="31"/>
      <c r="KDQ213" s="31"/>
      <c r="KDR213" s="31"/>
      <c r="KDS213" s="31"/>
      <c r="KDT213" s="31"/>
      <c r="KDU213" s="31"/>
      <c r="KDV213" s="31"/>
      <c r="KDW213" s="31"/>
      <c r="KDX213" s="31"/>
      <c r="KDY213" s="31"/>
      <c r="KDZ213" s="31"/>
      <c r="KEA213" s="31"/>
      <c r="KEB213" s="31"/>
      <c r="KEC213" s="31"/>
      <c r="KED213" s="31"/>
      <c r="KEE213" s="31"/>
      <c r="KEF213" s="31"/>
      <c r="KEG213" s="31"/>
      <c r="KEH213" s="31"/>
      <c r="KEI213" s="31"/>
      <c r="KEJ213" s="31"/>
      <c r="KEK213" s="31"/>
      <c r="KEL213" s="31"/>
      <c r="KEM213" s="31"/>
      <c r="KEN213" s="31"/>
      <c r="KEO213" s="31"/>
      <c r="KEP213" s="31"/>
      <c r="KEQ213" s="31"/>
      <c r="KER213" s="31"/>
      <c r="KES213" s="31"/>
      <c r="KET213" s="31"/>
      <c r="KEU213" s="31"/>
      <c r="KEV213" s="31"/>
      <c r="KEW213" s="31"/>
      <c r="KEX213" s="31"/>
      <c r="KEY213" s="31"/>
      <c r="KEZ213" s="31"/>
      <c r="KFA213" s="31"/>
      <c r="KFB213" s="31"/>
      <c r="KFC213" s="31"/>
      <c r="KFD213" s="31"/>
      <c r="KFE213" s="31"/>
      <c r="KFF213" s="31"/>
      <c r="KFG213" s="31"/>
      <c r="KFH213" s="31"/>
      <c r="KFI213" s="31"/>
      <c r="KFJ213" s="31"/>
      <c r="KFK213" s="31"/>
      <c r="KFL213" s="31"/>
      <c r="KFM213" s="31"/>
      <c r="KFN213" s="31"/>
      <c r="KFO213" s="31"/>
      <c r="KFP213" s="31"/>
      <c r="KFQ213" s="31"/>
      <c r="KFR213" s="31"/>
      <c r="KFS213" s="31"/>
      <c r="KFT213" s="31"/>
      <c r="KFU213" s="31"/>
      <c r="KFV213" s="31"/>
      <c r="KFW213" s="31"/>
      <c r="KFX213" s="31"/>
      <c r="KFY213" s="31"/>
      <c r="KFZ213" s="31"/>
      <c r="KGA213" s="31"/>
      <c r="KGB213" s="31"/>
      <c r="KGC213" s="31"/>
      <c r="KGD213" s="31"/>
      <c r="KGE213" s="31"/>
      <c r="KGF213" s="31"/>
      <c r="KGG213" s="31"/>
      <c r="KGH213" s="31"/>
      <c r="KGI213" s="31"/>
      <c r="KGJ213" s="31"/>
      <c r="KGK213" s="31"/>
      <c r="KGL213" s="31"/>
      <c r="KGM213" s="31"/>
      <c r="KGN213" s="31"/>
      <c r="KGO213" s="31"/>
      <c r="KGP213" s="31"/>
      <c r="KGQ213" s="31"/>
      <c r="KGR213" s="31"/>
      <c r="KGS213" s="31"/>
      <c r="KGT213" s="31"/>
      <c r="KGU213" s="31"/>
      <c r="KGV213" s="31"/>
      <c r="KGW213" s="31"/>
      <c r="KGX213" s="31"/>
      <c r="KGY213" s="31"/>
      <c r="KGZ213" s="31"/>
      <c r="KHA213" s="31"/>
      <c r="KHB213" s="31"/>
      <c r="KHC213" s="31"/>
      <c r="KHD213" s="31"/>
      <c r="KHE213" s="31"/>
      <c r="KHF213" s="31"/>
      <c r="KHG213" s="31"/>
      <c r="KHH213" s="31"/>
      <c r="KHI213" s="31"/>
      <c r="KHJ213" s="31"/>
      <c r="KHK213" s="31"/>
      <c r="KHL213" s="31"/>
      <c r="KHM213" s="31"/>
      <c r="KHN213" s="31"/>
      <c r="KHO213" s="31"/>
      <c r="KHP213" s="31"/>
      <c r="KHQ213" s="31"/>
      <c r="KHR213" s="31"/>
      <c r="KHS213" s="31"/>
      <c r="KHT213" s="31"/>
      <c r="KHU213" s="31"/>
      <c r="KHV213" s="31"/>
      <c r="KHW213" s="31"/>
      <c r="KHX213" s="31"/>
      <c r="KHY213" s="31"/>
      <c r="KHZ213" s="31"/>
      <c r="KIA213" s="31"/>
      <c r="KIB213" s="31"/>
      <c r="KIC213" s="31"/>
      <c r="KID213" s="31"/>
      <c r="KIE213" s="31"/>
      <c r="KIF213" s="31"/>
      <c r="KIG213" s="31"/>
      <c r="KIH213" s="31"/>
      <c r="KII213" s="31"/>
      <c r="KIJ213" s="31"/>
      <c r="KIK213" s="31"/>
      <c r="KIL213" s="31"/>
      <c r="KIM213" s="31"/>
      <c r="KIN213" s="31"/>
      <c r="KIO213" s="31"/>
      <c r="KIP213" s="31"/>
      <c r="KIQ213" s="31"/>
      <c r="KIR213" s="31"/>
      <c r="KIS213" s="31"/>
      <c r="KIT213" s="31"/>
      <c r="KIU213" s="31"/>
      <c r="KIV213" s="31"/>
      <c r="KIW213" s="31"/>
      <c r="KIX213" s="31"/>
      <c r="KIY213" s="31"/>
      <c r="KIZ213" s="31"/>
      <c r="KJA213" s="31"/>
      <c r="KJB213" s="31"/>
      <c r="KJC213" s="31"/>
      <c r="KJD213" s="31"/>
      <c r="KJE213" s="31"/>
      <c r="KJF213" s="31"/>
      <c r="KJG213" s="31"/>
      <c r="KJH213" s="31"/>
      <c r="KJI213" s="31"/>
      <c r="KJJ213" s="31"/>
      <c r="KJK213" s="31"/>
      <c r="KJL213" s="31"/>
      <c r="KJM213" s="31"/>
      <c r="KJN213" s="31"/>
      <c r="KJO213" s="31"/>
      <c r="KJP213" s="31"/>
      <c r="KJQ213" s="31"/>
      <c r="KJR213" s="31"/>
      <c r="KJS213" s="31"/>
      <c r="KJT213" s="31"/>
      <c r="KJU213" s="31"/>
      <c r="KJV213" s="31"/>
      <c r="KJW213" s="31"/>
      <c r="KJX213" s="31"/>
      <c r="KJY213" s="31"/>
      <c r="KJZ213" s="31"/>
      <c r="KKA213" s="31"/>
      <c r="KKB213" s="31"/>
      <c r="KKC213" s="31"/>
      <c r="KKD213" s="31"/>
      <c r="KKE213" s="31"/>
      <c r="KKF213" s="31"/>
      <c r="KKG213" s="31"/>
      <c r="KKH213" s="31"/>
      <c r="KKI213" s="31"/>
      <c r="KKJ213" s="31"/>
      <c r="KKK213" s="31"/>
      <c r="KKL213" s="31"/>
      <c r="KKM213" s="31"/>
      <c r="KKN213" s="31"/>
      <c r="KKO213" s="31"/>
      <c r="KKP213" s="31"/>
      <c r="KKQ213" s="31"/>
      <c r="KKR213" s="31"/>
      <c r="KKS213" s="31"/>
      <c r="KKT213" s="31"/>
      <c r="KKU213" s="31"/>
      <c r="KKV213" s="31"/>
      <c r="KKW213" s="31"/>
      <c r="KKX213" s="31"/>
      <c r="KKY213" s="31"/>
      <c r="KKZ213" s="31"/>
      <c r="KLA213" s="31"/>
      <c r="KLB213" s="31"/>
      <c r="KLC213" s="31"/>
      <c r="KLD213" s="31"/>
      <c r="KLE213" s="31"/>
      <c r="KLF213" s="31"/>
      <c r="KLG213" s="31"/>
      <c r="KLH213" s="31"/>
      <c r="KLI213" s="31"/>
      <c r="KLJ213" s="31"/>
      <c r="KLK213" s="31"/>
      <c r="KLL213" s="31"/>
      <c r="KLM213" s="31"/>
      <c r="KLN213" s="31"/>
      <c r="KLO213" s="31"/>
      <c r="KLP213" s="31"/>
      <c r="KLQ213" s="31"/>
      <c r="KLR213" s="31"/>
      <c r="KLS213" s="31"/>
      <c r="KLT213" s="31"/>
      <c r="KLU213" s="31"/>
      <c r="KLV213" s="31"/>
      <c r="KLW213" s="31"/>
      <c r="KLX213" s="31"/>
      <c r="KLY213" s="31"/>
      <c r="KLZ213" s="31"/>
      <c r="KMA213" s="31"/>
      <c r="KMB213" s="31"/>
      <c r="KMC213" s="31"/>
      <c r="KMD213" s="31"/>
      <c r="KME213" s="31"/>
      <c r="KMF213" s="31"/>
      <c r="KMG213" s="31"/>
      <c r="KMH213" s="31"/>
      <c r="KMI213" s="31"/>
      <c r="KMJ213" s="31"/>
      <c r="KMK213" s="31"/>
      <c r="KML213" s="31"/>
      <c r="KMM213" s="31"/>
      <c r="KMN213" s="31"/>
      <c r="KMO213" s="31"/>
      <c r="KMP213" s="31"/>
      <c r="KMQ213" s="31"/>
      <c r="KMR213" s="31"/>
      <c r="KMS213" s="31"/>
      <c r="KMT213" s="31"/>
      <c r="KMU213" s="31"/>
      <c r="KMV213" s="31"/>
      <c r="KMW213" s="31"/>
      <c r="KMX213" s="31"/>
      <c r="KMY213" s="31"/>
      <c r="KMZ213" s="31"/>
      <c r="KNA213" s="31"/>
      <c r="KNB213" s="31"/>
      <c r="KNC213" s="31"/>
      <c r="KND213" s="31"/>
      <c r="KNE213" s="31"/>
      <c r="KNF213" s="31"/>
      <c r="KNG213" s="31"/>
      <c r="KNH213" s="31"/>
      <c r="KNI213" s="31"/>
      <c r="KNJ213" s="31"/>
      <c r="KNK213" s="31"/>
      <c r="KNL213" s="31"/>
      <c r="KNM213" s="31"/>
      <c r="KNN213" s="31"/>
      <c r="KNO213" s="31"/>
      <c r="KNP213" s="31"/>
      <c r="KNQ213" s="31"/>
      <c r="KNR213" s="31"/>
      <c r="KNS213" s="31"/>
      <c r="KNT213" s="31"/>
      <c r="KNU213" s="31"/>
      <c r="KNV213" s="31"/>
      <c r="KNW213" s="31"/>
      <c r="KNX213" s="31"/>
      <c r="KNY213" s="31"/>
      <c r="KNZ213" s="31"/>
      <c r="KOA213" s="31"/>
      <c r="KOB213" s="31"/>
      <c r="KOC213" s="31"/>
      <c r="KOD213" s="31"/>
      <c r="KOE213" s="31"/>
      <c r="KOF213" s="31"/>
      <c r="KOG213" s="31"/>
      <c r="KOH213" s="31"/>
      <c r="KOI213" s="31"/>
      <c r="KOJ213" s="31"/>
      <c r="KOK213" s="31"/>
      <c r="KOL213" s="31"/>
      <c r="KOM213" s="31"/>
      <c r="KON213" s="31"/>
      <c r="KOO213" s="31"/>
      <c r="KOP213" s="31"/>
      <c r="KOQ213" s="31"/>
      <c r="KOR213" s="31"/>
      <c r="KOS213" s="31"/>
      <c r="KOT213" s="31"/>
      <c r="KOU213" s="31"/>
      <c r="KOV213" s="31"/>
      <c r="KOW213" s="31"/>
      <c r="KOX213" s="31"/>
      <c r="KOY213" s="31"/>
      <c r="KOZ213" s="31"/>
      <c r="KPA213" s="31"/>
      <c r="KPB213" s="31"/>
      <c r="KPC213" s="31"/>
      <c r="KPD213" s="31"/>
      <c r="KPE213" s="31"/>
      <c r="KPF213" s="31"/>
      <c r="KPG213" s="31"/>
      <c r="KPH213" s="31"/>
      <c r="KPI213" s="31"/>
      <c r="KPJ213" s="31"/>
      <c r="KPK213" s="31"/>
      <c r="KPL213" s="31"/>
      <c r="KPM213" s="31"/>
      <c r="KPN213" s="31"/>
      <c r="KPO213" s="31"/>
      <c r="KPP213" s="31"/>
      <c r="KPQ213" s="31"/>
      <c r="KPR213" s="31"/>
      <c r="KPS213" s="31"/>
      <c r="KPT213" s="31"/>
      <c r="KPU213" s="31"/>
      <c r="KPV213" s="31"/>
      <c r="KPW213" s="31"/>
      <c r="KPX213" s="31"/>
      <c r="KPY213" s="31"/>
      <c r="KPZ213" s="31"/>
      <c r="KQA213" s="31"/>
      <c r="KQB213" s="31"/>
      <c r="KQC213" s="31"/>
      <c r="KQD213" s="31"/>
      <c r="KQE213" s="31"/>
      <c r="KQF213" s="31"/>
      <c r="KQG213" s="31"/>
      <c r="KQH213" s="31"/>
      <c r="KQI213" s="31"/>
      <c r="KQJ213" s="31"/>
      <c r="KQK213" s="31"/>
      <c r="KQL213" s="31"/>
      <c r="KQM213" s="31"/>
      <c r="KQN213" s="31"/>
      <c r="KQO213" s="31"/>
      <c r="KQP213" s="31"/>
      <c r="KQQ213" s="31"/>
      <c r="KQR213" s="31"/>
      <c r="KQS213" s="31"/>
      <c r="KQT213" s="31"/>
      <c r="KQU213" s="31"/>
      <c r="KQV213" s="31"/>
      <c r="KQW213" s="31"/>
      <c r="KQX213" s="31"/>
      <c r="KQY213" s="31"/>
      <c r="KQZ213" s="31"/>
      <c r="KRA213" s="31"/>
      <c r="KRB213" s="31"/>
      <c r="KRC213" s="31"/>
      <c r="KRD213" s="31"/>
      <c r="KRE213" s="31"/>
      <c r="KRF213" s="31"/>
      <c r="KRG213" s="31"/>
      <c r="KRH213" s="31"/>
      <c r="KRI213" s="31"/>
      <c r="KRJ213" s="31"/>
      <c r="KRK213" s="31"/>
      <c r="KRL213" s="31"/>
      <c r="KRM213" s="31"/>
      <c r="KRN213" s="31"/>
      <c r="KRO213" s="31"/>
      <c r="KRP213" s="31"/>
      <c r="KRQ213" s="31"/>
      <c r="KRR213" s="31"/>
      <c r="KRS213" s="31"/>
      <c r="KRT213" s="31"/>
      <c r="KRU213" s="31"/>
      <c r="KRV213" s="31"/>
      <c r="KRW213" s="31"/>
      <c r="KRX213" s="31"/>
      <c r="KRY213" s="31"/>
      <c r="KRZ213" s="31"/>
      <c r="KSA213" s="31"/>
      <c r="KSB213" s="31"/>
      <c r="KSC213" s="31"/>
      <c r="KSD213" s="31"/>
      <c r="KSE213" s="31"/>
      <c r="KSF213" s="31"/>
      <c r="KSG213" s="31"/>
      <c r="KSH213" s="31"/>
      <c r="KSI213" s="31"/>
      <c r="KSJ213" s="31"/>
      <c r="KSK213" s="31"/>
      <c r="KSL213" s="31"/>
      <c r="KSM213" s="31"/>
      <c r="KSN213" s="31"/>
      <c r="KSO213" s="31"/>
      <c r="KSP213" s="31"/>
      <c r="KSQ213" s="31"/>
      <c r="KSR213" s="31"/>
      <c r="KSS213" s="31"/>
      <c r="KST213" s="31"/>
      <c r="KSU213" s="31"/>
      <c r="KSV213" s="31"/>
      <c r="KSW213" s="31"/>
      <c r="KSX213" s="31"/>
      <c r="KSY213" s="31"/>
      <c r="KSZ213" s="31"/>
      <c r="KTA213" s="31"/>
      <c r="KTB213" s="31"/>
      <c r="KTC213" s="31"/>
      <c r="KTD213" s="31"/>
      <c r="KTE213" s="31"/>
      <c r="KTF213" s="31"/>
      <c r="KTG213" s="31"/>
      <c r="KTH213" s="31"/>
      <c r="KTI213" s="31"/>
      <c r="KTJ213" s="31"/>
      <c r="KTK213" s="31"/>
      <c r="KTL213" s="31"/>
      <c r="KTM213" s="31"/>
      <c r="KTN213" s="31"/>
      <c r="KTO213" s="31"/>
      <c r="KTP213" s="31"/>
      <c r="KTQ213" s="31"/>
      <c r="KTR213" s="31"/>
      <c r="KTS213" s="31"/>
      <c r="KTT213" s="31"/>
      <c r="KTU213" s="31"/>
      <c r="KTV213" s="31"/>
      <c r="KTW213" s="31"/>
      <c r="KTX213" s="31"/>
      <c r="KTY213" s="31"/>
      <c r="KTZ213" s="31"/>
      <c r="KUA213" s="31"/>
      <c r="KUB213" s="31"/>
      <c r="KUC213" s="31"/>
      <c r="KUD213" s="31"/>
      <c r="KUE213" s="31"/>
      <c r="KUF213" s="31"/>
      <c r="KUG213" s="31"/>
      <c r="KUH213" s="31"/>
      <c r="KUI213" s="31"/>
      <c r="KUJ213" s="31"/>
      <c r="KUK213" s="31"/>
      <c r="KUL213" s="31"/>
      <c r="KUM213" s="31"/>
      <c r="KUN213" s="31"/>
      <c r="KUO213" s="31"/>
      <c r="KUP213" s="31"/>
      <c r="KUQ213" s="31"/>
      <c r="KUR213" s="31"/>
      <c r="KUS213" s="31"/>
      <c r="KUT213" s="31"/>
      <c r="KUU213" s="31"/>
      <c r="KUV213" s="31"/>
      <c r="KUW213" s="31"/>
      <c r="KUX213" s="31"/>
      <c r="KUY213" s="31"/>
      <c r="KUZ213" s="31"/>
      <c r="KVA213" s="31"/>
      <c r="KVB213" s="31"/>
      <c r="KVC213" s="31"/>
      <c r="KVD213" s="31"/>
      <c r="KVE213" s="31"/>
      <c r="KVF213" s="31"/>
      <c r="KVG213" s="31"/>
      <c r="KVH213" s="31"/>
      <c r="KVI213" s="31"/>
      <c r="KVJ213" s="31"/>
      <c r="KVK213" s="31"/>
      <c r="KVL213" s="31"/>
      <c r="KVM213" s="31"/>
      <c r="KVN213" s="31"/>
      <c r="KVO213" s="31"/>
      <c r="KVP213" s="31"/>
      <c r="KVQ213" s="31"/>
      <c r="KVR213" s="31"/>
      <c r="KVS213" s="31"/>
      <c r="KVT213" s="31"/>
      <c r="KVU213" s="31"/>
      <c r="KVV213" s="31"/>
      <c r="KVW213" s="31"/>
      <c r="KVX213" s="31"/>
      <c r="KVY213" s="31"/>
      <c r="KVZ213" s="31"/>
      <c r="KWA213" s="31"/>
      <c r="KWB213" s="31"/>
      <c r="KWC213" s="31"/>
      <c r="KWD213" s="31"/>
      <c r="KWE213" s="31"/>
      <c r="KWF213" s="31"/>
      <c r="KWG213" s="31"/>
      <c r="KWH213" s="31"/>
      <c r="KWI213" s="31"/>
      <c r="KWJ213" s="31"/>
      <c r="KWK213" s="31"/>
      <c r="KWL213" s="31"/>
      <c r="KWM213" s="31"/>
      <c r="KWN213" s="31"/>
      <c r="KWO213" s="31"/>
      <c r="KWP213" s="31"/>
      <c r="KWQ213" s="31"/>
      <c r="KWR213" s="31"/>
      <c r="KWS213" s="31"/>
      <c r="KWT213" s="31"/>
      <c r="KWU213" s="31"/>
      <c r="KWV213" s="31"/>
      <c r="KWW213" s="31"/>
      <c r="KWX213" s="31"/>
      <c r="KWY213" s="31"/>
      <c r="KWZ213" s="31"/>
      <c r="KXA213" s="31"/>
      <c r="KXB213" s="31"/>
      <c r="KXC213" s="31"/>
      <c r="KXD213" s="31"/>
      <c r="KXE213" s="31"/>
      <c r="KXF213" s="31"/>
      <c r="KXG213" s="31"/>
      <c r="KXH213" s="31"/>
      <c r="KXI213" s="31"/>
      <c r="KXJ213" s="31"/>
      <c r="KXK213" s="31"/>
      <c r="KXL213" s="31"/>
      <c r="KXM213" s="31"/>
      <c r="KXN213" s="31"/>
      <c r="KXO213" s="31"/>
      <c r="KXP213" s="31"/>
      <c r="KXQ213" s="31"/>
      <c r="KXR213" s="31"/>
      <c r="KXS213" s="31"/>
      <c r="KXT213" s="31"/>
      <c r="KXU213" s="31"/>
      <c r="KXV213" s="31"/>
      <c r="KXW213" s="31"/>
      <c r="KXX213" s="31"/>
      <c r="KXY213" s="31"/>
      <c r="KXZ213" s="31"/>
      <c r="KYA213" s="31"/>
      <c r="KYB213" s="31"/>
      <c r="KYC213" s="31"/>
      <c r="KYD213" s="31"/>
      <c r="KYE213" s="31"/>
      <c r="KYF213" s="31"/>
      <c r="KYG213" s="31"/>
      <c r="KYH213" s="31"/>
      <c r="KYI213" s="31"/>
      <c r="KYJ213" s="31"/>
      <c r="KYK213" s="31"/>
      <c r="KYL213" s="31"/>
      <c r="KYM213" s="31"/>
      <c r="KYN213" s="31"/>
      <c r="KYO213" s="31"/>
      <c r="KYP213" s="31"/>
      <c r="KYQ213" s="31"/>
      <c r="KYR213" s="31"/>
      <c r="KYS213" s="31"/>
      <c r="KYT213" s="31"/>
      <c r="KYU213" s="31"/>
      <c r="KYV213" s="31"/>
      <c r="KYW213" s="31"/>
      <c r="KYX213" s="31"/>
      <c r="KYY213" s="31"/>
      <c r="KYZ213" s="31"/>
      <c r="KZA213" s="31"/>
      <c r="KZB213" s="31"/>
      <c r="KZC213" s="31"/>
      <c r="KZD213" s="31"/>
      <c r="KZE213" s="31"/>
      <c r="KZF213" s="31"/>
      <c r="KZG213" s="31"/>
      <c r="KZH213" s="31"/>
      <c r="KZI213" s="31"/>
      <c r="KZJ213" s="31"/>
      <c r="KZK213" s="31"/>
      <c r="KZL213" s="31"/>
      <c r="KZM213" s="31"/>
      <c r="KZN213" s="31"/>
      <c r="KZO213" s="31"/>
      <c r="KZP213" s="31"/>
      <c r="KZQ213" s="31"/>
      <c r="KZR213" s="31"/>
      <c r="KZS213" s="31"/>
      <c r="KZT213" s="31"/>
      <c r="KZU213" s="31"/>
      <c r="KZV213" s="31"/>
      <c r="KZW213" s="31"/>
      <c r="KZX213" s="31"/>
      <c r="KZY213" s="31"/>
      <c r="KZZ213" s="31"/>
      <c r="LAA213" s="31"/>
      <c r="LAB213" s="31"/>
      <c r="LAC213" s="31"/>
      <c r="LAD213" s="31"/>
      <c r="LAE213" s="31"/>
      <c r="LAF213" s="31"/>
      <c r="LAG213" s="31"/>
      <c r="LAH213" s="31"/>
      <c r="LAI213" s="31"/>
      <c r="LAJ213" s="31"/>
      <c r="LAK213" s="31"/>
      <c r="LAL213" s="31"/>
      <c r="LAM213" s="31"/>
      <c r="LAN213" s="31"/>
      <c r="LAO213" s="31"/>
      <c r="LAP213" s="31"/>
      <c r="LAQ213" s="31"/>
      <c r="LAR213" s="31"/>
      <c r="LAS213" s="31"/>
      <c r="LAT213" s="31"/>
      <c r="LAU213" s="31"/>
      <c r="LAV213" s="31"/>
      <c r="LAW213" s="31"/>
      <c r="LAX213" s="31"/>
      <c r="LAY213" s="31"/>
      <c r="LAZ213" s="31"/>
      <c r="LBA213" s="31"/>
      <c r="LBB213" s="31"/>
      <c r="LBC213" s="31"/>
      <c r="LBD213" s="31"/>
      <c r="LBE213" s="31"/>
      <c r="LBF213" s="31"/>
      <c r="LBG213" s="31"/>
      <c r="LBH213" s="31"/>
      <c r="LBI213" s="31"/>
      <c r="LBJ213" s="31"/>
      <c r="LBK213" s="31"/>
      <c r="LBL213" s="31"/>
      <c r="LBM213" s="31"/>
      <c r="LBN213" s="31"/>
      <c r="LBO213" s="31"/>
      <c r="LBP213" s="31"/>
      <c r="LBQ213" s="31"/>
      <c r="LBR213" s="31"/>
      <c r="LBS213" s="31"/>
      <c r="LBT213" s="31"/>
      <c r="LBU213" s="31"/>
      <c r="LBV213" s="31"/>
      <c r="LBW213" s="31"/>
      <c r="LBX213" s="31"/>
      <c r="LBY213" s="31"/>
      <c r="LBZ213" s="31"/>
      <c r="LCA213" s="31"/>
      <c r="LCB213" s="31"/>
      <c r="LCC213" s="31"/>
      <c r="LCD213" s="31"/>
      <c r="LCE213" s="31"/>
      <c r="LCF213" s="31"/>
      <c r="LCG213" s="31"/>
      <c r="LCH213" s="31"/>
      <c r="LCI213" s="31"/>
      <c r="LCJ213" s="31"/>
      <c r="LCK213" s="31"/>
      <c r="LCL213" s="31"/>
      <c r="LCM213" s="31"/>
      <c r="LCN213" s="31"/>
      <c r="LCO213" s="31"/>
      <c r="LCP213" s="31"/>
      <c r="LCQ213" s="31"/>
      <c r="LCR213" s="31"/>
      <c r="LCS213" s="31"/>
      <c r="LCT213" s="31"/>
      <c r="LCU213" s="31"/>
      <c r="LCV213" s="31"/>
      <c r="LCW213" s="31"/>
      <c r="LCX213" s="31"/>
      <c r="LCY213" s="31"/>
      <c r="LCZ213" s="31"/>
      <c r="LDA213" s="31"/>
      <c r="LDB213" s="31"/>
      <c r="LDC213" s="31"/>
      <c r="LDD213" s="31"/>
      <c r="LDE213" s="31"/>
      <c r="LDF213" s="31"/>
      <c r="LDG213" s="31"/>
      <c r="LDH213" s="31"/>
      <c r="LDI213" s="31"/>
      <c r="LDJ213" s="31"/>
      <c r="LDK213" s="31"/>
      <c r="LDL213" s="31"/>
      <c r="LDM213" s="31"/>
      <c r="LDN213" s="31"/>
      <c r="LDO213" s="31"/>
      <c r="LDP213" s="31"/>
      <c r="LDQ213" s="31"/>
      <c r="LDR213" s="31"/>
      <c r="LDS213" s="31"/>
      <c r="LDT213" s="31"/>
      <c r="LDU213" s="31"/>
      <c r="LDV213" s="31"/>
      <c r="LDW213" s="31"/>
      <c r="LDX213" s="31"/>
      <c r="LDY213" s="31"/>
      <c r="LDZ213" s="31"/>
      <c r="LEA213" s="31"/>
      <c r="LEB213" s="31"/>
      <c r="LEC213" s="31"/>
      <c r="LED213" s="31"/>
      <c r="LEE213" s="31"/>
      <c r="LEF213" s="31"/>
      <c r="LEG213" s="31"/>
      <c r="LEH213" s="31"/>
      <c r="LEI213" s="31"/>
      <c r="LEJ213" s="31"/>
      <c r="LEK213" s="31"/>
      <c r="LEL213" s="31"/>
      <c r="LEM213" s="31"/>
      <c r="LEN213" s="31"/>
      <c r="LEO213" s="31"/>
      <c r="LEP213" s="31"/>
      <c r="LEQ213" s="31"/>
      <c r="LER213" s="31"/>
      <c r="LES213" s="31"/>
      <c r="LET213" s="31"/>
      <c r="LEU213" s="31"/>
      <c r="LEV213" s="31"/>
      <c r="LEW213" s="31"/>
      <c r="LEX213" s="31"/>
      <c r="LEY213" s="31"/>
      <c r="LEZ213" s="31"/>
      <c r="LFA213" s="31"/>
      <c r="LFB213" s="31"/>
      <c r="LFC213" s="31"/>
      <c r="LFD213" s="31"/>
      <c r="LFE213" s="31"/>
      <c r="LFF213" s="31"/>
      <c r="LFG213" s="31"/>
      <c r="LFH213" s="31"/>
      <c r="LFI213" s="31"/>
      <c r="LFJ213" s="31"/>
      <c r="LFK213" s="31"/>
      <c r="LFL213" s="31"/>
      <c r="LFM213" s="31"/>
      <c r="LFN213" s="31"/>
      <c r="LFO213" s="31"/>
      <c r="LFP213" s="31"/>
      <c r="LFQ213" s="31"/>
      <c r="LFR213" s="31"/>
      <c r="LFS213" s="31"/>
      <c r="LFT213" s="31"/>
      <c r="LFU213" s="31"/>
      <c r="LFV213" s="31"/>
      <c r="LFW213" s="31"/>
      <c r="LFX213" s="31"/>
      <c r="LFY213" s="31"/>
      <c r="LFZ213" s="31"/>
      <c r="LGA213" s="31"/>
      <c r="LGB213" s="31"/>
      <c r="LGC213" s="31"/>
      <c r="LGD213" s="31"/>
      <c r="LGE213" s="31"/>
      <c r="LGF213" s="31"/>
      <c r="LGG213" s="31"/>
      <c r="LGH213" s="31"/>
      <c r="LGI213" s="31"/>
      <c r="LGJ213" s="31"/>
      <c r="LGK213" s="31"/>
      <c r="LGL213" s="31"/>
      <c r="LGM213" s="31"/>
      <c r="LGN213" s="31"/>
      <c r="LGO213" s="31"/>
      <c r="LGP213" s="31"/>
      <c r="LGQ213" s="31"/>
      <c r="LGR213" s="31"/>
      <c r="LGS213" s="31"/>
      <c r="LGT213" s="31"/>
      <c r="LGU213" s="31"/>
      <c r="LGV213" s="31"/>
      <c r="LGW213" s="31"/>
      <c r="LGX213" s="31"/>
      <c r="LGY213" s="31"/>
      <c r="LGZ213" s="31"/>
      <c r="LHA213" s="31"/>
      <c r="LHB213" s="31"/>
      <c r="LHC213" s="31"/>
      <c r="LHD213" s="31"/>
      <c r="LHE213" s="31"/>
      <c r="LHF213" s="31"/>
      <c r="LHG213" s="31"/>
      <c r="LHH213" s="31"/>
      <c r="LHI213" s="31"/>
      <c r="LHJ213" s="31"/>
      <c r="LHK213" s="31"/>
      <c r="LHL213" s="31"/>
      <c r="LHM213" s="31"/>
      <c r="LHN213" s="31"/>
      <c r="LHO213" s="31"/>
      <c r="LHP213" s="31"/>
      <c r="LHQ213" s="31"/>
      <c r="LHR213" s="31"/>
      <c r="LHS213" s="31"/>
      <c r="LHT213" s="31"/>
      <c r="LHU213" s="31"/>
      <c r="LHV213" s="31"/>
      <c r="LHW213" s="31"/>
      <c r="LHX213" s="31"/>
      <c r="LHY213" s="31"/>
      <c r="LHZ213" s="31"/>
      <c r="LIA213" s="31"/>
      <c r="LIB213" s="31"/>
      <c r="LIC213" s="31"/>
      <c r="LID213" s="31"/>
      <c r="LIE213" s="31"/>
      <c r="LIF213" s="31"/>
      <c r="LIG213" s="31"/>
      <c r="LIH213" s="31"/>
      <c r="LII213" s="31"/>
      <c r="LIJ213" s="31"/>
      <c r="LIK213" s="31"/>
      <c r="LIL213" s="31"/>
      <c r="LIM213" s="31"/>
      <c r="LIN213" s="31"/>
      <c r="LIO213" s="31"/>
      <c r="LIP213" s="31"/>
      <c r="LIQ213" s="31"/>
      <c r="LIR213" s="31"/>
      <c r="LIS213" s="31"/>
      <c r="LIT213" s="31"/>
      <c r="LIU213" s="31"/>
      <c r="LIV213" s="31"/>
      <c r="LIW213" s="31"/>
      <c r="LIX213" s="31"/>
      <c r="LIY213" s="31"/>
      <c r="LIZ213" s="31"/>
      <c r="LJA213" s="31"/>
      <c r="LJB213" s="31"/>
      <c r="LJC213" s="31"/>
      <c r="LJD213" s="31"/>
      <c r="LJE213" s="31"/>
      <c r="LJF213" s="31"/>
      <c r="LJG213" s="31"/>
      <c r="LJH213" s="31"/>
      <c r="LJI213" s="31"/>
      <c r="LJJ213" s="31"/>
      <c r="LJK213" s="31"/>
      <c r="LJL213" s="31"/>
      <c r="LJM213" s="31"/>
      <c r="LJN213" s="31"/>
      <c r="LJO213" s="31"/>
      <c r="LJP213" s="31"/>
      <c r="LJQ213" s="31"/>
      <c r="LJR213" s="31"/>
      <c r="LJS213" s="31"/>
      <c r="LJT213" s="31"/>
      <c r="LJU213" s="31"/>
      <c r="LJV213" s="31"/>
      <c r="LJW213" s="31"/>
      <c r="LJX213" s="31"/>
      <c r="LJY213" s="31"/>
      <c r="LJZ213" s="31"/>
      <c r="LKA213" s="31"/>
      <c r="LKB213" s="31"/>
      <c r="LKC213" s="31"/>
      <c r="LKD213" s="31"/>
      <c r="LKE213" s="31"/>
      <c r="LKF213" s="31"/>
      <c r="LKG213" s="31"/>
      <c r="LKH213" s="31"/>
      <c r="LKI213" s="31"/>
      <c r="LKJ213" s="31"/>
      <c r="LKK213" s="31"/>
      <c r="LKL213" s="31"/>
      <c r="LKM213" s="31"/>
      <c r="LKN213" s="31"/>
      <c r="LKO213" s="31"/>
      <c r="LKP213" s="31"/>
      <c r="LKQ213" s="31"/>
      <c r="LKR213" s="31"/>
      <c r="LKS213" s="31"/>
      <c r="LKT213" s="31"/>
      <c r="LKU213" s="31"/>
      <c r="LKV213" s="31"/>
      <c r="LKW213" s="31"/>
      <c r="LKX213" s="31"/>
      <c r="LKY213" s="31"/>
      <c r="LKZ213" s="31"/>
      <c r="LLA213" s="31"/>
      <c r="LLB213" s="31"/>
      <c r="LLC213" s="31"/>
      <c r="LLD213" s="31"/>
      <c r="LLE213" s="31"/>
      <c r="LLF213" s="31"/>
      <c r="LLG213" s="31"/>
      <c r="LLH213" s="31"/>
      <c r="LLI213" s="31"/>
      <c r="LLJ213" s="31"/>
      <c r="LLK213" s="31"/>
      <c r="LLL213" s="31"/>
      <c r="LLM213" s="31"/>
      <c r="LLN213" s="31"/>
      <c r="LLO213" s="31"/>
      <c r="LLP213" s="31"/>
      <c r="LLQ213" s="31"/>
      <c r="LLR213" s="31"/>
      <c r="LLS213" s="31"/>
      <c r="LLT213" s="31"/>
      <c r="LLU213" s="31"/>
      <c r="LLV213" s="31"/>
      <c r="LLW213" s="31"/>
      <c r="LLX213" s="31"/>
      <c r="LLY213" s="31"/>
      <c r="LLZ213" s="31"/>
      <c r="LMA213" s="31"/>
      <c r="LMB213" s="31"/>
      <c r="LMC213" s="31"/>
      <c r="LMD213" s="31"/>
      <c r="LME213" s="31"/>
      <c r="LMF213" s="31"/>
      <c r="LMG213" s="31"/>
      <c r="LMH213" s="31"/>
      <c r="LMI213" s="31"/>
      <c r="LMJ213" s="31"/>
      <c r="LMK213" s="31"/>
      <c r="LML213" s="31"/>
      <c r="LMM213" s="31"/>
      <c r="LMN213" s="31"/>
      <c r="LMO213" s="31"/>
      <c r="LMP213" s="31"/>
      <c r="LMQ213" s="31"/>
      <c r="LMR213" s="31"/>
      <c r="LMS213" s="31"/>
      <c r="LMT213" s="31"/>
      <c r="LMU213" s="31"/>
      <c r="LMV213" s="31"/>
      <c r="LMW213" s="31"/>
      <c r="LMX213" s="31"/>
      <c r="LMY213" s="31"/>
      <c r="LMZ213" s="31"/>
      <c r="LNA213" s="31"/>
      <c r="LNB213" s="31"/>
      <c r="LNC213" s="31"/>
      <c r="LND213" s="31"/>
      <c r="LNE213" s="31"/>
      <c r="LNF213" s="31"/>
      <c r="LNG213" s="31"/>
      <c r="LNH213" s="31"/>
      <c r="LNI213" s="31"/>
      <c r="LNJ213" s="31"/>
      <c r="LNK213" s="31"/>
      <c r="LNL213" s="31"/>
      <c r="LNM213" s="31"/>
      <c r="LNN213" s="31"/>
      <c r="LNO213" s="31"/>
      <c r="LNP213" s="31"/>
      <c r="LNQ213" s="31"/>
      <c r="LNR213" s="31"/>
      <c r="LNS213" s="31"/>
      <c r="LNT213" s="31"/>
      <c r="LNU213" s="31"/>
      <c r="LNV213" s="31"/>
      <c r="LNW213" s="31"/>
      <c r="LNX213" s="31"/>
      <c r="LNY213" s="31"/>
      <c r="LNZ213" s="31"/>
      <c r="LOA213" s="31"/>
      <c r="LOB213" s="31"/>
      <c r="LOC213" s="31"/>
      <c r="LOD213" s="31"/>
      <c r="LOE213" s="31"/>
      <c r="LOF213" s="31"/>
      <c r="LOG213" s="31"/>
      <c r="LOH213" s="31"/>
      <c r="LOI213" s="31"/>
      <c r="LOJ213" s="31"/>
      <c r="LOK213" s="31"/>
      <c r="LOL213" s="31"/>
      <c r="LOM213" s="31"/>
      <c r="LON213" s="31"/>
      <c r="LOO213" s="31"/>
      <c r="LOP213" s="31"/>
      <c r="LOQ213" s="31"/>
      <c r="LOR213" s="31"/>
      <c r="LOS213" s="31"/>
      <c r="LOT213" s="31"/>
      <c r="LOU213" s="31"/>
      <c r="LOV213" s="31"/>
      <c r="LOW213" s="31"/>
      <c r="LOX213" s="31"/>
      <c r="LOY213" s="31"/>
      <c r="LOZ213" s="31"/>
      <c r="LPA213" s="31"/>
      <c r="LPB213" s="31"/>
      <c r="LPC213" s="31"/>
      <c r="LPD213" s="31"/>
      <c r="LPE213" s="31"/>
      <c r="LPF213" s="31"/>
      <c r="LPG213" s="31"/>
      <c r="LPH213" s="31"/>
      <c r="LPI213" s="31"/>
      <c r="LPJ213" s="31"/>
      <c r="LPK213" s="31"/>
      <c r="LPL213" s="31"/>
      <c r="LPM213" s="31"/>
      <c r="LPN213" s="31"/>
      <c r="LPO213" s="31"/>
      <c r="LPP213" s="31"/>
      <c r="LPQ213" s="31"/>
      <c r="LPR213" s="31"/>
      <c r="LPS213" s="31"/>
      <c r="LPT213" s="31"/>
      <c r="LPU213" s="31"/>
      <c r="LPV213" s="31"/>
      <c r="LPW213" s="31"/>
      <c r="LPX213" s="31"/>
      <c r="LPY213" s="31"/>
      <c r="LPZ213" s="31"/>
      <c r="LQA213" s="31"/>
      <c r="LQB213" s="31"/>
      <c r="LQC213" s="31"/>
      <c r="LQD213" s="31"/>
      <c r="LQE213" s="31"/>
      <c r="LQF213" s="31"/>
      <c r="LQG213" s="31"/>
      <c r="LQH213" s="31"/>
      <c r="LQI213" s="31"/>
      <c r="LQJ213" s="31"/>
      <c r="LQK213" s="31"/>
      <c r="LQL213" s="31"/>
      <c r="LQM213" s="31"/>
      <c r="LQN213" s="31"/>
      <c r="LQO213" s="31"/>
      <c r="LQP213" s="31"/>
      <c r="LQQ213" s="31"/>
      <c r="LQR213" s="31"/>
      <c r="LQS213" s="31"/>
      <c r="LQT213" s="31"/>
      <c r="LQU213" s="31"/>
      <c r="LQV213" s="31"/>
      <c r="LQW213" s="31"/>
      <c r="LQX213" s="31"/>
      <c r="LQY213" s="31"/>
      <c r="LQZ213" s="31"/>
      <c r="LRA213" s="31"/>
      <c r="LRB213" s="31"/>
      <c r="LRC213" s="31"/>
      <c r="LRD213" s="31"/>
      <c r="LRE213" s="31"/>
      <c r="LRF213" s="31"/>
      <c r="LRG213" s="31"/>
      <c r="LRH213" s="31"/>
      <c r="LRI213" s="31"/>
      <c r="LRJ213" s="31"/>
      <c r="LRK213" s="31"/>
      <c r="LRL213" s="31"/>
      <c r="LRM213" s="31"/>
      <c r="LRN213" s="31"/>
      <c r="LRO213" s="31"/>
      <c r="LRP213" s="31"/>
      <c r="LRQ213" s="31"/>
      <c r="LRR213" s="31"/>
      <c r="LRS213" s="31"/>
      <c r="LRT213" s="31"/>
      <c r="LRU213" s="31"/>
      <c r="LRV213" s="31"/>
      <c r="LRW213" s="31"/>
      <c r="LRX213" s="31"/>
      <c r="LRY213" s="31"/>
      <c r="LRZ213" s="31"/>
      <c r="LSA213" s="31"/>
      <c r="LSB213" s="31"/>
      <c r="LSC213" s="31"/>
      <c r="LSD213" s="31"/>
      <c r="LSE213" s="31"/>
      <c r="LSF213" s="31"/>
      <c r="LSG213" s="31"/>
      <c r="LSH213" s="31"/>
      <c r="LSI213" s="31"/>
      <c r="LSJ213" s="31"/>
      <c r="LSK213" s="31"/>
      <c r="LSL213" s="31"/>
      <c r="LSM213" s="31"/>
      <c r="LSN213" s="31"/>
      <c r="LSO213" s="31"/>
      <c r="LSP213" s="31"/>
      <c r="LSQ213" s="31"/>
      <c r="LSR213" s="31"/>
      <c r="LSS213" s="31"/>
      <c r="LST213" s="31"/>
      <c r="LSU213" s="31"/>
      <c r="LSV213" s="31"/>
      <c r="LSW213" s="31"/>
      <c r="LSX213" s="31"/>
      <c r="LSY213" s="31"/>
      <c r="LSZ213" s="31"/>
      <c r="LTA213" s="31"/>
      <c r="LTB213" s="31"/>
      <c r="LTC213" s="31"/>
      <c r="LTD213" s="31"/>
      <c r="LTE213" s="31"/>
      <c r="LTF213" s="31"/>
      <c r="LTG213" s="31"/>
      <c r="LTH213" s="31"/>
      <c r="LTI213" s="31"/>
      <c r="LTJ213" s="31"/>
      <c r="LTK213" s="31"/>
      <c r="LTL213" s="31"/>
      <c r="LTM213" s="31"/>
      <c r="LTN213" s="31"/>
      <c r="LTO213" s="31"/>
      <c r="LTP213" s="31"/>
      <c r="LTQ213" s="31"/>
      <c r="LTR213" s="31"/>
      <c r="LTS213" s="31"/>
      <c r="LTT213" s="31"/>
      <c r="LTU213" s="31"/>
      <c r="LTV213" s="31"/>
      <c r="LTW213" s="31"/>
      <c r="LTX213" s="31"/>
      <c r="LTY213" s="31"/>
      <c r="LTZ213" s="31"/>
      <c r="LUA213" s="31"/>
      <c r="LUB213" s="31"/>
      <c r="LUC213" s="31"/>
      <c r="LUD213" s="31"/>
      <c r="LUE213" s="31"/>
      <c r="LUF213" s="31"/>
      <c r="LUG213" s="31"/>
      <c r="LUH213" s="31"/>
      <c r="LUI213" s="31"/>
      <c r="LUJ213" s="31"/>
      <c r="LUK213" s="31"/>
      <c r="LUL213" s="31"/>
      <c r="LUM213" s="31"/>
      <c r="LUN213" s="31"/>
      <c r="LUO213" s="31"/>
      <c r="LUP213" s="31"/>
      <c r="LUQ213" s="31"/>
      <c r="LUR213" s="31"/>
      <c r="LUS213" s="31"/>
      <c r="LUT213" s="31"/>
      <c r="LUU213" s="31"/>
      <c r="LUV213" s="31"/>
      <c r="LUW213" s="31"/>
      <c r="LUX213" s="31"/>
      <c r="LUY213" s="31"/>
      <c r="LUZ213" s="31"/>
      <c r="LVA213" s="31"/>
      <c r="LVB213" s="31"/>
      <c r="LVC213" s="31"/>
      <c r="LVD213" s="31"/>
      <c r="LVE213" s="31"/>
      <c r="LVF213" s="31"/>
      <c r="LVG213" s="31"/>
      <c r="LVH213" s="31"/>
      <c r="LVI213" s="31"/>
      <c r="LVJ213" s="31"/>
      <c r="LVK213" s="31"/>
      <c r="LVL213" s="31"/>
      <c r="LVM213" s="31"/>
      <c r="LVN213" s="31"/>
      <c r="LVO213" s="31"/>
      <c r="LVP213" s="31"/>
      <c r="LVQ213" s="31"/>
      <c r="LVR213" s="31"/>
      <c r="LVS213" s="31"/>
      <c r="LVT213" s="31"/>
      <c r="LVU213" s="31"/>
      <c r="LVV213" s="31"/>
      <c r="LVW213" s="31"/>
      <c r="LVX213" s="31"/>
      <c r="LVY213" s="31"/>
      <c r="LVZ213" s="31"/>
      <c r="LWA213" s="31"/>
      <c r="LWB213" s="31"/>
      <c r="LWC213" s="31"/>
      <c r="LWD213" s="31"/>
      <c r="LWE213" s="31"/>
      <c r="LWF213" s="31"/>
      <c r="LWG213" s="31"/>
      <c r="LWH213" s="31"/>
      <c r="LWI213" s="31"/>
      <c r="LWJ213" s="31"/>
      <c r="LWK213" s="31"/>
      <c r="LWL213" s="31"/>
      <c r="LWM213" s="31"/>
      <c r="LWN213" s="31"/>
      <c r="LWO213" s="31"/>
      <c r="LWP213" s="31"/>
      <c r="LWQ213" s="31"/>
      <c r="LWR213" s="31"/>
      <c r="LWS213" s="31"/>
      <c r="LWT213" s="31"/>
      <c r="LWU213" s="31"/>
      <c r="LWV213" s="31"/>
      <c r="LWW213" s="31"/>
      <c r="LWX213" s="31"/>
      <c r="LWY213" s="31"/>
      <c r="LWZ213" s="31"/>
      <c r="LXA213" s="31"/>
      <c r="LXB213" s="31"/>
      <c r="LXC213" s="31"/>
      <c r="LXD213" s="31"/>
      <c r="LXE213" s="31"/>
      <c r="LXF213" s="31"/>
      <c r="LXG213" s="31"/>
      <c r="LXH213" s="31"/>
      <c r="LXI213" s="31"/>
      <c r="LXJ213" s="31"/>
      <c r="LXK213" s="31"/>
      <c r="LXL213" s="31"/>
      <c r="LXM213" s="31"/>
      <c r="LXN213" s="31"/>
      <c r="LXO213" s="31"/>
      <c r="LXP213" s="31"/>
      <c r="LXQ213" s="31"/>
      <c r="LXR213" s="31"/>
      <c r="LXS213" s="31"/>
      <c r="LXT213" s="31"/>
      <c r="LXU213" s="31"/>
      <c r="LXV213" s="31"/>
      <c r="LXW213" s="31"/>
      <c r="LXX213" s="31"/>
      <c r="LXY213" s="31"/>
      <c r="LXZ213" s="31"/>
      <c r="LYA213" s="31"/>
      <c r="LYB213" s="31"/>
      <c r="LYC213" s="31"/>
      <c r="LYD213" s="31"/>
      <c r="LYE213" s="31"/>
      <c r="LYF213" s="31"/>
      <c r="LYG213" s="31"/>
      <c r="LYH213" s="31"/>
      <c r="LYI213" s="31"/>
      <c r="LYJ213" s="31"/>
      <c r="LYK213" s="31"/>
      <c r="LYL213" s="31"/>
      <c r="LYM213" s="31"/>
      <c r="LYN213" s="31"/>
      <c r="LYO213" s="31"/>
      <c r="LYP213" s="31"/>
      <c r="LYQ213" s="31"/>
      <c r="LYR213" s="31"/>
      <c r="LYS213" s="31"/>
      <c r="LYT213" s="31"/>
      <c r="LYU213" s="31"/>
      <c r="LYV213" s="31"/>
      <c r="LYW213" s="31"/>
      <c r="LYX213" s="31"/>
      <c r="LYY213" s="31"/>
      <c r="LYZ213" s="31"/>
      <c r="LZA213" s="31"/>
      <c r="LZB213" s="31"/>
      <c r="LZC213" s="31"/>
      <c r="LZD213" s="31"/>
      <c r="LZE213" s="31"/>
      <c r="LZF213" s="31"/>
      <c r="LZG213" s="31"/>
      <c r="LZH213" s="31"/>
      <c r="LZI213" s="31"/>
      <c r="LZJ213" s="31"/>
      <c r="LZK213" s="31"/>
      <c r="LZL213" s="31"/>
      <c r="LZM213" s="31"/>
      <c r="LZN213" s="31"/>
      <c r="LZO213" s="31"/>
      <c r="LZP213" s="31"/>
      <c r="LZQ213" s="31"/>
      <c r="LZR213" s="31"/>
      <c r="LZS213" s="31"/>
      <c r="LZT213" s="31"/>
      <c r="LZU213" s="31"/>
      <c r="LZV213" s="31"/>
      <c r="LZW213" s="31"/>
      <c r="LZX213" s="31"/>
      <c r="LZY213" s="31"/>
      <c r="LZZ213" s="31"/>
      <c r="MAA213" s="31"/>
      <c r="MAB213" s="31"/>
      <c r="MAC213" s="31"/>
      <c r="MAD213" s="31"/>
      <c r="MAE213" s="31"/>
      <c r="MAF213" s="31"/>
      <c r="MAG213" s="31"/>
      <c r="MAH213" s="31"/>
      <c r="MAI213" s="31"/>
      <c r="MAJ213" s="31"/>
      <c r="MAK213" s="31"/>
      <c r="MAL213" s="31"/>
      <c r="MAM213" s="31"/>
      <c r="MAN213" s="31"/>
      <c r="MAO213" s="31"/>
      <c r="MAP213" s="31"/>
      <c r="MAQ213" s="31"/>
      <c r="MAR213" s="31"/>
      <c r="MAS213" s="31"/>
      <c r="MAT213" s="31"/>
      <c r="MAU213" s="31"/>
      <c r="MAV213" s="31"/>
      <c r="MAW213" s="31"/>
      <c r="MAX213" s="31"/>
      <c r="MAY213" s="31"/>
      <c r="MAZ213" s="31"/>
      <c r="MBA213" s="31"/>
      <c r="MBB213" s="31"/>
      <c r="MBC213" s="31"/>
      <c r="MBD213" s="31"/>
      <c r="MBE213" s="31"/>
      <c r="MBF213" s="31"/>
      <c r="MBG213" s="31"/>
      <c r="MBH213" s="31"/>
      <c r="MBI213" s="31"/>
      <c r="MBJ213" s="31"/>
      <c r="MBK213" s="31"/>
      <c r="MBL213" s="31"/>
      <c r="MBM213" s="31"/>
      <c r="MBN213" s="31"/>
      <c r="MBO213" s="31"/>
      <c r="MBP213" s="31"/>
      <c r="MBQ213" s="31"/>
      <c r="MBR213" s="31"/>
      <c r="MBS213" s="31"/>
      <c r="MBT213" s="31"/>
      <c r="MBU213" s="31"/>
      <c r="MBV213" s="31"/>
      <c r="MBW213" s="31"/>
      <c r="MBX213" s="31"/>
      <c r="MBY213" s="31"/>
      <c r="MBZ213" s="31"/>
      <c r="MCA213" s="31"/>
      <c r="MCB213" s="31"/>
      <c r="MCC213" s="31"/>
      <c r="MCD213" s="31"/>
      <c r="MCE213" s="31"/>
      <c r="MCF213" s="31"/>
      <c r="MCG213" s="31"/>
      <c r="MCH213" s="31"/>
      <c r="MCI213" s="31"/>
      <c r="MCJ213" s="31"/>
      <c r="MCK213" s="31"/>
      <c r="MCL213" s="31"/>
      <c r="MCM213" s="31"/>
      <c r="MCN213" s="31"/>
      <c r="MCO213" s="31"/>
      <c r="MCP213" s="31"/>
      <c r="MCQ213" s="31"/>
      <c r="MCR213" s="31"/>
      <c r="MCS213" s="31"/>
      <c r="MCT213" s="31"/>
      <c r="MCU213" s="31"/>
      <c r="MCV213" s="31"/>
      <c r="MCW213" s="31"/>
      <c r="MCX213" s="31"/>
      <c r="MCY213" s="31"/>
      <c r="MCZ213" s="31"/>
      <c r="MDA213" s="31"/>
      <c r="MDB213" s="31"/>
      <c r="MDC213" s="31"/>
      <c r="MDD213" s="31"/>
      <c r="MDE213" s="31"/>
      <c r="MDF213" s="31"/>
      <c r="MDG213" s="31"/>
      <c r="MDH213" s="31"/>
      <c r="MDI213" s="31"/>
      <c r="MDJ213" s="31"/>
      <c r="MDK213" s="31"/>
      <c r="MDL213" s="31"/>
      <c r="MDM213" s="31"/>
      <c r="MDN213" s="31"/>
      <c r="MDO213" s="31"/>
      <c r="MDP213" s="31"/>
      <c r="MDQ213" s="31"/>
      <c r="MDR213" s="31"/>
      <c r="MDS213" s="31"/>
      <c r="MDT213" s="31"/>
      <c r="MDU213" s="31"/>
      <c r="MDV213" s="31"/>
      <c r="MDW213" s="31"/>
      <c r="MDX213" s="31"/>
      <c r="MDY213" s="31"/>
      <c r="MDZ213" s="31"/>
      <c r="MEA213" s="31"/>
      <c r="MEB213" s="31"/>
      <c r="MEC213" s="31"/>
      <c r="MED213" s="31"/>
      <c r="MEE213" s="31"/>
      <c r="MEF213" s="31"/>
      <c r="MEG213" s="31"/>
      <c r="MEH213" s="31"/>
      <c r="MEI213" s="31"/>
      <c r="MEJ213" s="31"/>
      <c r="MEK213" s="31"/>
      <c r="MEL213" s="31"/>
      <c r="MEM213" s="31"/>
      <c r="MEN213" s="31"/>
      <c r="MEO213" s="31"/>
      <c r="MEP213" s="31"/>
      <c r="MEQ213" s="31"/>
      <c r="MER213" s="31"/>
      <c r="MES213" s="31"/>
      <c r="MET213" s="31"/>
      <c r="MEU213" s="31"/>
      <c r="MEV213" s="31"/>
      <c r="MEW213" s="31"/>
      <c r="MEX213" s="31"/>
      <c r="MEY213" s="31"/>
      <c r="MEZ213" s="31"/>
      <c r="MFA213" s="31"/>
      <c r="MFB213" s="31"/>
      <c r="MFC213" s="31"/>
      <c r="MFD213" s="31"/>
      <c r="MFE213" s="31"/>
      <c r="MFF213" s="31"/>
      <c r="MFG213" s="31"/>
      <c r="MFH213" s="31"/>
      <c r="MFI213" s="31"/>
      <c r="MFJ213" s="31"/>
      <c r="MFK213" s="31"/>
      <c r="MFL213" s="31"/>
      <c r="MFM213" s="31"/>
      <c r="MFN213" s="31"/>
      <c r="MFO213" s="31"/>
      <c r="MFP213" s="31"/>
      <c r="MFQ213" s="31"/>
      <c r="MFR213" s="31"/>
      <c r="MFS213" s="31"/>
      <c r="MFT213" s="31"/>
      <c r="MFU213" s="31"/>
      <c r="MFV213" s="31"/>
      <c r="MFW213" s="31"/>
      <c r="MFX213" s="31"/>
      <c r="MFY213" s="31"/>
      <c r="MFZ213" s="31"/>
      <c r="MGA213" s="31"/>
      <c r="MGB213" s="31"/>
      <c r="MGC213" s="31"/>
      <c r="MGD213" s="31"/>
      <c r="MGE213" s="31"/>
      <c r="MGF213" s="31"/>
      <c r="MGG213" s="31"/>
      <c r="MGH213" s="31"/>
      <c r="MGI213" s="31"/>
      <c r="MGJ213" s="31"/>
      <c r="MGK213" s="31"/>
      <c r="MGL213" s="31"/>
      <c r="MGM213" s="31"/>
      <c r="MGN213" s="31"/>
      <c r="MGO213" s="31"/>
      <c r="MGP213" s="31"/>
      <c r="MGQ213" s="31"/>
      <c r="MGR213" s="31"/>
      <c r="MGS213" s="31"/>
      <c r="MGT213" s="31"/>
      <c r="MGU213" s="31"/>
      <c r="MGV213" s="31"/>
      <c r="MGW213" s="31"/>
      <c r="MGX213" s="31"/>
      <c r="MGY213" s="31"/>
      <c r="MGZ213" s="31"/>
      <c r="MHA213" s="31"/>
      <c r="MHB213" s="31"/>
      <c r="MHC213" s="31"/>
      <c r="MHD213" s="31"/>
      <c r="MHE213" s="31"/>
      <c r="MHF213" s="31"/>
      <c r="MHG213" s="31"/>
      <c r="MHH213" s="31"/>
      <c r="MHI213" s="31"/>
      <c r="MHJ213" s="31"/>
      <c r="MHK213" s="31"/>
      <c r="MHL213" s="31"/>
      <c r="MHM213" s="31"/>
      <c r="MHN213" s="31"/>
      <c r="MHO213" s="31"/>
      <c r="MHP213" s="31"/>
      <c r="MHQ213" s="31"/>
      <c r="MHR213" s="31"/>
      <c r="MHS213" s="31"/>
      <c r="MHT213" s="31"/>
      <c r="MHU213" s="31"/>
      <c r="MHV213" s="31"/>
      <c r="MHW213" s="31"/>
      <c r="MHX213" s="31"/>
      <c r="MHY213" s="31"/>
      <c r="MHZ213" s="31"/>
      <c r="MIA213" s="31"/>
      <c r="MIB213" s="31"/>
      <c r="MIC213" s="31"/>
      <c r="MID213" s="31"/>
      <c r="MIE213" s="31"/>
      <c r="MIF213" s="31"/>
      <c r="MIG213" s="31"/>
      <c r="MIH213" s="31"/>
      <c r="MII213" s="31"/>
      <c r="MIJ213" s="31"/>
      <c r="MIK213" s="31"/>
      <c r="MIL213" s="31"/>
      <c r="MIM213" s="31"/>
      <c r="MIN213" s="31"/>
      <c r="MIO213" s="31"/>
      <c r="MIP213" s="31"/>
      <c r="MIQ213" s="31"/>
      <c r="MIR213" s="31"/>
      <c r="MIS213" s="31"/>
      <c r="MIT213" s="31"/>
      <c r="MIU213" s="31"/>
      <c r="MIV213" s="31"/>
      <c r="MIW213" s="31"/>
      <c r="MIX213" s="31"/>
      <c r="MIY213" s="31"/>
      <c r="MIZ213" s="31"/>
      <c r="MJA213" s="31"/>
      <c r="MJB213" s="31"/>
      <c r="MJC213" s="31"/>
      <c r="MJD213" s="31"/>
      <c r="MJE213" s="31"/>
      <c r="MJF213" s="31"/>
      <c r="MJG213" s="31"/>
      <c r="MJH213" s="31"/>
      <c r="MJI213" s="31"/>
      <c r="MJJ213" s="31"/>
      <c r="MJK213" s="31"/>
      <c r="MJL213" s="31"/>
      <c r="MJM213" s="31"/>
      <c r="MJN213" s="31"/>
      <c r="MJO213" s="31"/>
      <c r="MJP213" s="31"/>
      <c r="MJQ213" s="31"/>
      <c r="MJR213" s="31"/>
      <c r="MJS213" s="31"/>
      <c r="MJT213" s="31"/>
      <c r="MJU213" s="31"/>
      <c r="MJV213" s="31"/>
      <c r="MJW213" s="31"/>
      <c r="MJX213" s="31"/>
      <c r="MJY213" s="31"/>
      <c r="MJZ213" s="31"/>
      <c r="MKA213" s="31"/>
      <c r="MKB213" s="31"/>
      <c r="MKC213" s="31"/>
      <c r="MKD213" s="31"/>
      <c r="MKE213" s="31"/>
      <c r="MKF213" s="31"/>
      <c r="MKG213" s="31"/>
      <c r="MKH213" s="31"/>
      <c r="MKI213" s="31"/>
      <c r="MKJ213" s="31"/>
      <c r="MKK213" s="31"/>
      <c r="MKL213" s="31"/>
      <c r="MKM213" s="31"/>
      <c r="MKN213" s="31"/>
      <c r="MKO213" s="31"/>
      <c r="MKP213" s="31"/>
      <c r="MKQ213" s="31"/>
      <c r="MKR213" s="31"/>
      <c r="MKS213" s="31"/>
      <c r="MKT213" s="31"/>
      <c r="MKU213" s="31"/>
      <c r="MKV213" s="31"/>
      <c r="MKW213" s="31"/>
      <c r="MKX213" s="31"/>
      <c r="MKY213" s="31"/>
      <c r="MKZ213" s="31"/>
      <c r="MLA213" s="31"/>
      <c r="MLB213" s="31"/>
      <c r="MLC213" s="31"/>
      <c r="MLD213" s="31"/>
      <c r="MLE213" s="31"/>
      <c r="MLF213" s="31"/>
      <c r="MLG213" s="31"/>
      <c r="MLH213" s="31"/>
      <c r="MLI213" s="31"/>
      <c r="MLJ213" s="31"/>
      <c r="MLK213" s="31"/>
      <c r="MLL213" s="31"/>
      <c r="MLM213" s="31"/>
      <c r="MLN213" s="31"/>
      <c r="MLO213" s="31"/>
      <c r="MLP213" s="31"/>
      <c r="MLQ213" s="31"/>
      <c r="MLR213" s="31"/>
      <c r="MLS213" s="31"/>
      <c r="MLT213" s="31"/>
      <c r="MLU213" s="31"/>
      <c r="MLV213" s="31"/>
      <c r="MLW213" s="31"/>
      <c r="MLX213" s="31"/>
      <c r="MLY213" s="31"/>
      <c r="MLZ213" s="31"/>
      <c r="MMA213" s="31"/>
      <c r="MMB213" s="31"/>
      <c r="MMC213" s="31"/>
      <c r="MMD213" s="31"/>
      <c r="MME213" s="31"/>
      <c r="MMF213" s="31"/>
      <c r="MMG213" s="31"/>
      <c r="MMH213" s="31"/>
      <c r="MMI213" s="31"/>
      <c r="MMJ213" s="31"/>
      <c r="MMK213" s="31"/>
      <c r="MML213" s="31"/>
      <c r="MMM213" s="31"/>
      <c r="MMN213" s="31"/>
      <c r="MMO213" s="31"/>
      <c r="MMP213" s="31"/>
      <c r="MMQ213" s="31"/>
      <c r="MMR213" s="31"/>
      <c r="MMS213" s="31"/>
      <c r="MMT213" s="31"/>
      <c r="MMU213" s="31"/>
      <c r="MMV213" s="31"/>
      <c r="MMW213" s="31"/>
      <c r="MMX213" s="31"/>
      <c r="MMY213" s="31"/>
      <c r="MMZ213" s="31"/>
      <c r="MNA213" s="31"/>
      <c r="MNB213" s="31"/>
      <c r="MNC213" s="31"/>
      <c r="MND213" s="31"/>
      <c r="MNE213" s="31"/>
      <c r="MNF213" s="31"/>
      <c r="MNG213" s="31"/>
      <c r="MNH213" s="31"/>
      <c r="MNI213" s="31"/>
      <c r="MNJ213" s="31"/>
      <c r="MNK213" s="31"/>
      <c r="MNL213" s="31"/>
      <c r="MNM213" s="31"/>
      <c r="MNN213" s="31"/>
      <c r="MNO213" s="31"/>
      <c r="MNP213" s="31"/>
      <c r="MNQ213" s="31"/>
      <c r="MNR213" s="31"/>
      <c r="MNS213" s="31"/>
      <c r="MNT213" s="31"/>
      <c r="MNU213" s="31"/>
      <c r="MNV213" s="31"/>
      <c r="MNW213" s="31"/>
      <c r="MNX213" s="31"/>
      <c r="MNY213" s="31"/>
      <c r="MNZ213" s="31"/>
      <c r="MOA213" s="31"/>
      <c r="MOB213" s="31"/>
      <c r="MOC213" s="31"/>
      <c r="MOD213" s="31"/>
      <c r="MOE213" s="31"/>
      <c r="MOF213" s="31"/>
      <c r="MOG213" s="31"/>
      <c r="MOH213" s="31"/>
      <c r="MOI213" s="31"/>
      <c r="MOJ213" s="31"/>
      <c r="MOK213" s="31"/>
      <c r="MOL213" s="31"/>
      <c r="MOM213" s="31"/>
      <c r="MON213" s="31"/>
      <c r="MOO213" s="31"/>
      <c r="MOP213" s="31"/>
      <c r="MOQ213" s="31"/>
      <c r="MOR213" s="31"/>
      <c r="MOS213" s="31"/>
      <c r="MOT213" s="31"/>
      <c r="MOU213" s="31"/>
      <c r="MOV213" s="31"/>
      <c r="MOW213" s="31"/>
      <c r="MOX213" s="31"/>
      <c r="MOY213" s="31"/>
      <c r="MOZ213" s="31"/>
      <c r="MPA213" s="31"/>
      <c r="MPB213" s="31"/>
      <c r="MPC213" s="31"/>
      <c r="MPD213" s="31"/>
      <c r="MPE213" s="31"/>
      <c r="MPF213" s="31"/>
      <c r="MPG213" s="31"/>
      <c r="MPH213" s="31"/>
      <c r="MPI213" s="31"/>
      <c r="MPJ213" s="31"/>
      <c r="MPK213" s="31"/>
      <c r="MPL213" s="31"/>
      <c r="MPM213" s="31"/>
      <c r="MPN213" s="31"/>
      <c r="MPO213" s="31"/>
      <c r="MPP213" s="31"/>
      <c r="MPQ213" s="31"/>
      <c r="MPR213" s="31"/>
      <c r="MPS213" s="31"/>
      <c r="MPT213" s="31"/>
      <c r="MPU213" s="31"/>
      <c r="MPV213" s="31"/>
      <c r="MPW213" s="31"/>
      <c r="MPX213" s="31"/>
      <c r="MPY213" s="31"/>
      <c r="MPZ213" s="31"/>
      <c r="MQA213" s="31"/>
      <c r="MQB213" s="31"/>
      <c r="MQC213" s="31"/>
      <c r="MQD213" s="31"/>
      <c r="MQE213" s="31"/>
      <c r="MQF213" s="31"/>
      <c r="MQG213" s="31"/>
      <c r="MQH213" s="31"/>
      <c r="MQI213" s="31"/>
      <c r="MQJ213" s="31"/>
      <c r="MQK213" s="31"/>
      <c r="MQL213" s="31"/>
      <c r="MQM213" s="31"/>
      <c r="MQN213" s="31"/>
      <c r="MQO213" s="31"/>
      <c r="MQP213" s="31"/>
      <c r="MQQ213" s="31"/>
      <c r="MQR213" s="31"/>
      <c r="MQS213" s="31"/>
      <c r="MQT213" s="31"/>
      <c r="MQU213" s="31"/>
      <c r="MQV213" s="31"/>
      <c r="MQW213" s="31"/>
      <c r="MQX213" s="31"/>
      <c r="MQY213" s="31"/>
      <c r="MQZ213" s="31"/>
      <c r="MRA213" s="31"/>
      <c r="MRB213" s="31"/>
      <c r="MRC213" s="31"/>
      <c r="MRD213" s="31"/>
      <c r="MRE213" s="31"/>
      <c r="MRF213" s="31"/>
      <c r="MRG213" s="31"/>
      <c r="MRH213" s="31"/>
      <c r="MRI213" s="31"/>
      <c r="MRJ213" s="31"/>
      <c r="MRK213" s="31"/>
      <c r="MRL213" s="31"/>
      <c r="MRM213" s="31"/>
      <c r="MRN213" s="31"/>
      <c r="MRO213" s="31"/>
      <c r="MRP213" s="31"/>
      <c r="MRQ213" s="31"/>
      <c r="MRR213" s="31"/>
      <c r="MRS213" s="31"/>
      <c r="MRT213" s="31"/>
      <c r="MRU213" s="31"/>
      <c r="MRV213" s="31"/>
      <c r="MRW213" s="31"/>
      <c r="MRX213" s="31"/>
      <c r="MRY213" s="31"/>
      <c r="MRZ213" s="31"/>
      <c r="MSA213" s="31"/>
      <c r="MSB213" s="31"/>
      <c r="MSC213" s="31"/>
      <c r="MSD213" s="31"/>
      <c r="MSE213" s="31"/>
      <c r="MSF213" s="31"/>
      <c r="MSG213" s="31"/>
      <c r="MSH213" s="31"/>
      <c r="MSI213" s="31"/>
      <c r="MSJ213" s="31"/>
      <c r="MSK213" s="31"/>
      <c r="MSL213" s="31"/>
      <c r="MSM213" s="31"/>
      <c r="MSN213" s="31"/>
      <c r="MSO213" s="31"/>
      <c r="MSP213" s="31"/>
      <c r="MSQ213" s="31"/>
      <c r="MSR213" s="31"/>
      <c r="MSS213" s="31"/>
      <c r="MST213" s="31"/>
      <c r="MSU213" s="31"/>
      <c r="MSV213" s="31"/>
      <c r="MSW213" s="31"/>
      <c r="MSX213" s="31"/>
      <c r="MSY213" s="31"/>
      <c r="MSZ213" s="31"/>
      <c r="MTA213" s="31"/>
      <c r="MTB213" s="31"/>
      <c r="MTC213" s="31"/>
      <c r="MTD213" s="31"/>
      <c r="MTE213" s="31"/>
      <c r="MTF213" s="31"/>
      <c r="MTG213" s="31"/>
      <c r="MTH213" s="31"/>
      <c r="MTI213" s="31"/>
      <c r="MTJ213" s="31"/>
      <c r="MTK213" s="31"/>
      <c r="MTL213" s="31"/>
      <c r="MTM213" s="31"/>
      <c r="MTN213" s="31"/>
      <c r="MTO213" s="31"/>
      <c r="MTP213" s="31"/>
      <c r="MTQ213" s="31"/>
      <c r="MTR213" s="31"/>
      <c r="MTS213" s="31"/>
      <c r="MTT213" s="31"/>
      <c r="MTU213" s="31"/>
      <c r="MTV213" s="31"/>
      <c r="MTW213" s="31"/>
      <c r="MTX213" s="31"/>
      <c r="MTY213" s="31"/>
      <c r="MTZ213" s="31"/>
      <c r="MUA213" s="31"/>
      <c r="MUB213" s="31"/>
      <c r="MUC213" s="31"/>
      <c r="MUD213" s="31"/>
      <c r="MUE213" s="31"/>
      <c r="MUF213" s="31"/>
      <c r="MUG213" s="31"/>
      <c r="MUH213" s="31"/>
      <c r="MUI213" s="31"/>
      <c r="MUJ213" s="31"/>
      <c r="MUK213" s="31"/>
      <c r="MUL213" s="31"/>
      <c r="MUM213" s="31"/>
      <c r="MUN213" s="31"/>
      <c r="MUO213" s="31"/>
      <c r="MUP213" s="31"/>
      <c r="MUQ213" s="31"/>
      <c r="MUR213" s="31"/>
      <c r="MUS213" s="31"/>
      <c r="MUT213" s="31"/>
      <c r="MUU213" s="31"/>
      <c r="MUV213" s="31"/>
      <c r="MUW213" s="31"/>
      <c r="MUX213" s="31"/>
      <c r="MUY213" s="31"/>
      <c r="MUZ213" s="31"/>
      <c r="MVA213" s="31"/>
      <c r="MVB213" s="31"/>
      <c r="MVC213" s="31"/>
      <c r="MVD213" s="31"/>
      <c r="MVE213" s="31"/>
      <c r="MVF213" s="31"/>
      <c r="MVG213" s="31"/>
      <c r="MVH213" s="31"/>
      <c r="MVI213" s="31"/>
      <c r="MVJ213" s="31"/>
      <c r="MVK213" s="31"/>
      <c r="MVL213" s="31"/>
      <c r="MVM213" s="31"/>
      <c r="MVN213" s="31"/>
      <c r="MVO213" s="31"/>
      <c r="MVP213" s="31"/>
      <c r="MVQ213" s="31"/>
      <c r="MVR213" s="31"/>
      <c r="MVS213" s="31"/>
      <c r="MVT213" s="31"/>
      <c r="MVU213" s="31"/>
      <c r="MVV213" s="31"/>
      <c r="MVW213" s="31"/>
      <c r="MVX213" s="31"/>
      <c r="MVY213" s="31"/>
      <c r="MVZ213" s="31"/>
      <c r="MWA213" s="31"/>
      <c r="MWB213" s="31"/>
      <c r="MWC213" s="31"/>
      <c r="MWD213" s="31"/>
      <c r="MWE213" s="31"/>
      <c r="MWF213" s="31"/>
      <c r="MWG213" s="31"/>
      <c r="MWH213" s="31"/>
      <c r="MWI213" s="31"/>
      <c r="MWJ213" s="31"/>
      <c r="MWK213" s="31"/>
      <c r="MWL213" s="31"/>
      <c r="MWM213" s="31"/>
      <c r="MWN213" s="31"/>
      <c r="MWO213" s="31"/>
      <c r="MWP213" s="31"/>
      <c r="MWQ213" s="31"/>
      <c r="MWR213" s="31"/>
      <c r="MWS213" s="31"/>
      <c r="MWT213" s="31"/>
      <c r="MWU213" s="31"/>
      <c r="MWV213" s="31"/>
      <c r="MWW213" s="31"/>
      <c r="MWX213" s="31"/>
      <c r="MWY213" s="31"/>
      <c r="MWZ213" s="31"/>
      <c r="MXA213" s="31"/>
      <c r="MXB213" s="31"/>
      <c r="MXC213" s="31"/>
      <c r="MXD213" s="31"/>
      <c r="MXE213" s="31"/>
      <c r="MXF213" s="31"/>
      <c r="MXG213" s="31"/>
      <c r="MXH213" s="31"/>
      <c r="MXI213" s="31"/>
      <c r="MXJ213" s="31"/>
      <c r="MXK213" s="31"/>
      <c r="MXL213" s="31"/>
      <c r="MXM213" s="31"/>
      <c r="MXN213" s="31"/>
      <c r="MXO213" s="31"/>
      <c r="MXP213" s="31"/>
      <c r="MXQ213" s="31"/>
      <c r="MXR213" s="31"/>
      <c r="MXS213" s="31"/>
      <c r="MXT213" s="31"/>
      <c r="MXU213" s="31"/>
      <c r="MXV213" s="31"/>
      <c r="MXW213" s="31"/>
      <c r="MXX213" s="31"/>
      <c r="MXY213" s="31"/>
      <c r="MXZ213" s="31"/>
      <c r="MYA213" s="31"/>
      <c r="MYB213" s="31"/>
      <c r="MYC213" s="31"/>
      <c r="MYD213" s="31"/>
      <c r="MYE213" s="31"/>
      <c r="MYF213" s="31"/>
      <c r="MYG213" s="31"/>
      <c r="MYH213" s="31"/>
      <c r="MYI213" s="31"/>
      <c r="MYJ213" s="31"/>
      <c r="MYK213" s="31"/>
      <c r="MYL213" s="31"/>
      <c r="MYM213" s="31"/>
      <c r="MYN213" s="31"/>
      <c r="MYO213" s="31"/>
      <c r="MYP213" s="31"/>
      <c r="MYQ213" s="31"/>
      <c r="MYR213" s="31"/>
      <c r="MYS213" s="31"/>
      <c r="MYT213" s="31"/>
      <c r="MYU213" s="31"/>
      <c r="MYV213" s="31"/>
      <c r="MYW213" s="31"/>
      <c r="MYX213" s="31"/>
      <c r="MYY213" s="31"/>
      <c r="MYZ213" s="31"/>
      <c r="MZA213" s="31"/>
      <c r="MZB213" s="31"/>
      <c r="MZC213" s="31"/>
      <c r="MZD213" s="31"/>
      <c r="MZE213" s="31"/>
      <c r="MZF213" s="31"/>
      <c r="MZG213" s="31"/>
      <c r="MZH213" s="31"/>
      <c r="MZI213" s="31"/>
      <c r="MZJ213" s="31"/>
      <c r="MZK213" s="31"/>
      <c r="MZL213" s="31"/>
      <c r="MZM213" s="31"/>
      <c r="MZN213" s="31"/>
      <c r="MZO213" s="31"/>
      <c r="MZP213" s="31"/>
      <c r="MZQ213" s="31"/>
      <c r="MZR213" s="31"/>
      <c r="MZS213" s="31"/>
      <c r="MZT213" s="31"/>
      <c r="MZU213" s="31"/>
      <c r="MZV213" s="31"/>
      <c r="MZW213" s="31"/>
      <c r="MZX213" s="31"/>
      <c r="MZY213" s="31"/>
      <c r="MZZ213" s="31"/>
      <c r="NAA213" s="31"/>
      <c r="NAB213" s="31"/>
      <c r="NAC213" s="31"/>
      <c r="NAD213" s="31"/>
      <c r="NAE213" s="31"/>
      <c r="NAF213" s="31"/>
      <c r="NAG213" s="31"/>
      <c r="NAH213" s="31"/>
      <c r="NAI213" s="31"/>
      <c r="NAJ213" s="31"/>
      <c r="NAK213" s="31"/>
      <c r="NAL213" s="31"/>
      <c r="NAM213" s="31"/>
      <c r="NAN213" s="31"/>
      <c r="NAO213" s="31"/>
      <c r="NAP213" s="31"/>
      <c r="NAQ213" s="31"/>
      <c r="NAR213" s="31"/>
      <c r="NAS213" s="31"/>
      <c r="NAT213" s="31"/>
      <c r="NAU213" s="31"/>
      <c r="NAV213" s="31"/>
      <c r="NAW213" s="31"/>
      <c r="NAX213" s="31"/>
      <c r="NAY213" s="31"/>
      <c r="NAZ213" s="31"/>
      <c r="NBA213" s="31"/>
      <c r="NBB213" s="31"/>
      <c r="NBC213" s="31"/>
      <c r="NBD213" s="31"/>
      <c r="NBE213" s="31"/>
      <c r="NBF213" s="31"/>
      <c r="NBG213" s="31"/>
      <c r="NBH213" s="31"/>
      <c r="NBI213" s="31"/>
      <c r="NBJ213" s="31"/>
      <c r="NBK213" s="31"/>
      <c r="NBL213" s="31"/>
      <c r="NBM213" s="31"/>
      <c r="NBN213" s="31"/>
      <c r="NBO213" s="31"/>
      <c r="NBP213" s="31"/>
      <c r="NBQ213" s="31"/>
      <c r="NBR213" s="31"/>
      <c r="NBS213" s="31"/>
      <c r="NBT213" s="31"/>
      <c r="NBU213" s="31"/>
      <c r="NBV213" s="31"/>
      <c r="NBW213" s="31"/>
      <c r="NBX213" s="31"/>
      <c r="NBY213" s="31"/>
      <c r="NBZ213" s="31"/>
      <c r="NCA213" s="31"/>
      <c r="NCB213" s="31"/>
      <c r="NCC213" s="31"/>
      <c r="NCD213" s="31"/>
      <c r="NCE213" s="31"/>
      <c r="NCF213" s="31"/>
      <c r="NCG213" s="31"/>
      <c r="NCH213" s="31"/>
      <c r="NCI213" s="31"/>
      <c r="NCJ213" s="31"/>
      <c r="NCK213" s="31"/>
      <c r="NCL213" s="31"/>
      <c r="NCM213" s="31"/>
      <c r="NCN213" s="31"/>
      <c r="NCO213" s="31"/>
      <c r="NCP213" s="31"/>
      <c r="NCQ213" s="31"/>
      <c r="NCR213" s="31"/>
      <c r="NCS213" s="31"/>
      <c r="NCT213" s="31"/>
      <c r="NCU213" s="31"/>
      <c r="NCV213" s="31"/>
      <c r="NCW213" s="31"/>
      <c r="NCX213" s="31"/>
      <c r="NCY213" s="31"/>
      <c r="NCZ213" s="31"/>
      <c r="NDA213" s="31"/>
      <c r="NDB213" s="31"/>
      <c r="NDC213" s="31"/>
      <c r="NDD213" s="31"/>
      <c r="NDE213" s="31"/>
      <c r="NDF213" s="31"/>
      <c r="NDG213" s="31"/>
      <c r="NDH213" s="31"/>
      <c r="NDI213" s="31"/>
      <c r="NDJ213" s="31"/>
      <c r="NDK213" s="31"/>
      <c r="NDL213" s="31"/>
      <c r="NDM213" s="31"/>
      <c r="NDN213" s="31"/>
      <c r="NDO213" s="31"/>
      <c r="NDP213" s="31"/>
      <c r="NDQ213" s="31"/>
      <c r="NDR213" s="31"/>
      <c r="NDS213" s="31"/>
      <c r="NDT213" s="31"/>
      <c r="NDU213" s="31"/>
      <c r="NDV213" s="31"/>
      <c r="NDW213" s="31"/>
      <c r="NDX213" s="31"/>
      <c r="NDY213" s="31"/>
      <c r="NDZ213" s="31"/>
      <c r="NEA213" s="31"/>
      <c r="NEB213" s="31"/>
      <c r="NEC213" s="31"/>
      <c r="NED213" s="31"/>
      <c r="NEE213" s="31"/>
      <c r="NEF213" s="31"/>
      <c r="NEG213" s="31"/>
      <c r="NEH213" s="31"/>
      <c r="NEI213" s="31"/>
      <c r="NEJ213" s="31"/>
      <c r="NEK213" s="31"/>
      <c r="NEL213" s="31"/>
      <c r="NEM213" s="31"/>
      <c r="NEN213" s="31"/>
      <c r="NEO213" s="31"/>
      <c r="NEP213" s="31"/>
      <c r="NEQ213" s="31"/>
      <c r="NER213" s="31"/>
      <c r="NES213" s="31"/>
      <c r="NET213" s="31"/>
      <c r="NEU213" s="31"/>
      <c r="NEV213" s="31"/>
      <c r="NEW213" s="31"/>
      <c r="NEX213" s="31"/>
      <c r="NEY213" s="31"/>
      <c r="NEZ213" s="31"/>
      <c r="NFA213" s="31"/>
      <c r="NFB213" s="31"/>
      <c r="NFC213" s="31"/>
      <c r="NFD213" s="31"/>
      <c r="NFE213" s="31"/>
      <c r="NFF213" s="31"/>
      <c r="NFG213" s="31"/>
      <c r="NFH213" s="31"/>
      <c r="NFI213" s="31"/>
      <c r="NFJ213" s="31"/>
      <c r="NFK213" s="31"/>
      <c r="NFL213" s="31"/>
      <c r="NFM213" s="31"/>
      <c r="NFN213" s="31"/>
      <c r="NFO213" s="31"/>
      <c r="NFP213" s="31"/>
      <c r="NFQ213" s="31"/>
      <c r="NFR213" s="31"/>
      <c r="NFS213" s="31"/>
      <c r="NFT213" s="31"/>
      <c r="NFU213" s="31"/>
      <c r="NFV213" s="31"/>
      <c r="NFW213" s="31"/>
      <c r="NFX213" s="31"/>
      <c r="NFY213" s="31"/>
      <c r="NFZ213" s="31"/>
      <c r="NGA213" s="31"/>
      <c r="NGB213" s="31"/>
      <c r="NGC213" s="31"/>
      <c r="NGD213" s="31"/>
      <c r="NGE213" s="31"/>
      <c r="NGF213" s="31"/>
      <c r="NGG213" s="31"/>
      <c r="NGH213" s="31"/>
      <c r="NGI213" s="31"/>
      <c r="NGJ213" s="31"/>
      <c r="NGK213" s="31"/>
      <c r="NGL213" s="31"/>
      <c r="NGM213" s="31"/>
      <c r="NGN213" s="31"/>
      <c r="NGO213" s="31"/>
      <c r="NGP213" s="31"/>
      <c r="NGQ213" s="31"/>
      <c r="NGR213" s="31"/>
      <c r="NGS213" s="31"/>
      <c r="NGT213" s="31"/>
      <c r="NGU213" s="31"/>
      <c r="NGV213" s="31"/>
      <c r="NGW213" s="31"/>
      <c r="NGX213" s="31"/>
      <c r="NGY213" s="31"/>
      <c r="NGZ213" s="31"/>
      <c r="NHA213" s="31"/>
      <c r="NHB213" s="31"/>
      <c r="NHC213" s="31"/>
      <c r="NHD213" s="31"/>
      <c r="NHE213" s="31"/>
      <c r="NHF213" s="31"/>
      <c r="NHG213" s="31"/>
      <c r="NHH213" s="31"/>
      <c r="NHI213" s="31"/>
      <c r="NHJ213" s="31"/>
      <c r="NHK213" s="31"/>
      <c r="NHL213" s="31"/>
      <c r="NHM213" s="31"/>
      <c r="NHN213" s="31"/>
      <c r="NHO213" s="31"/>
      <c r="NHP213" s="31"/>
      <c r="NHQ213" s="31"/>
      <c r="NHR213" s="31"/>
      <c r="NHS213" s="31"/>
      <c r="NHT213" s="31"/>
      <c r="NHU213" s="31"/>
      <c r="NHV213" s="31"/>
      <c r="NHW213" s="31"/>
      <c r="NHX213" s="31"/>
      <c r="NHY213" s="31"/>
      <c r="NHZ213" s="31"/>
      <c r="NIA213" s="31"/>
      <c r="NIB213" s="31"/>
      <c r="NIC213" s="31"/>
      <c r="NID213" s="31"/>
      <c r="NIE213" s="31"/>
      <c r="NIF213" s="31"/>
      <c r="NIG213" s="31"/>
      <c r="NIH213" s="31"/>
      <c r="NII213" s="31"/>
      <c r="NIJ213" s="31"/>
      <c r="NIK213" s="31"/>
      <c r="NIL213" s="31"/>
      <c r="NIM213" s="31"/>
      <c r="NIN213" s="31"/>
      <c r="NIO213" s="31"/>
      <c r="NIP213" s="31"/>
      <c r="NIQ213" s="31"/>
      <c r="NIR213" s="31"/>
      <c r="NIS213" s="31"/>
      <c r="NIT213" s="31"/>
      <c r="NIU213" s="31"/>
      <c r="NIV213" s="31"/>
      <c r="NIW213" s="31"/>
      <c r="NIX213" s="31"/>
      <c r="NIY213" s="31"/>
      <c r="NIZ213" s="31"/>
      <c r="NJA213" s="31"/>
      <c r="NJB213" s="31"/>
      <c r="NJC213" s="31"/>
      <c r="NJD213" s="31"/>
      <c r="NJE213" s="31"/>
      <c r="NJF213" s="31"/>
      <c r="NJG213" s="31"/>
      <c r="NJH213" s="31"/>
      <c r="NJI213" s="31"/>
      <c r="NJJ213" s="31"/>
      <c r="NJK213" s="31"/>
      <c r="NJL213" s="31"/>
      <c r="NJM213" s="31"/>
      <c r="NJN213" s="31"/>
      <c r="NJO213" s="31"/>
      <c r="NJP213" s="31"/>
      <c r="NJQ213" s="31"/>
      <c r="NJR213" s="31"/>
      <c r="NJS213" s="31"/>
      <c r="NJT213" s="31"/>
      <c r="NJU213" s="31"/>
      <c r="NJV213" s="31"/>
      <c r="NJW213" s="31"/>
      <c r="NJX213" s="31"/>
      <c r="NJY213" s="31"/>
      <c r="NJZ213" s="31"/>
      <c r="NKA213" s="31"/>
      <c r="NKB213" s="31"/>
      <c r="NKC213" s="31"/>
      <c r="NKD213" s="31"/>
      <c r="NKE213" s="31"/>
      <c r="NKF213" s="31"/>
      <c r="NKG213" s="31"/>
      <c r="NKH213" s="31"/>
      <c r="NKI213" s="31"/>
      <c r="NKJ213" s="31"/>
      <c r="NKK213" s="31"/>
      <c r="NKL213" s="31"/>
      <c r="NKM213" s="31"/>
      <c r="NKN213" s="31"/>
      <c r="NKO213" s="31"/>
      <c r="NKP213" s="31"/>
      <c r="NKQ213" s="31"/>
      <c r="NKR213" s="31"/>
      <c r="NKS213" s="31"/>
      <c r="NKT213" s="31"/>
      <c r="NKU213" s="31"/>
      <c r="NKV213" s="31"/>
      <c r="NKW213" s="31"/>
      <c r="NKX213" s="31"/>
      <c r="NKY213" s="31"/>
      <c r="NKZ213" s="31"/>
      <c r="NLA213" s="31"/>
      <c r="NLB213" s="31"/>
      <c r="NLC213" s="31"/>
      <c r="NLD213" s="31"/>
      <c r="NLE213" s="31"/>
      <c r="NLF213" s="31"/>
      <c r="NLG213" s="31"/>
      <c r="NLH213" s="31"/>
      <c r="NLI213" s="31"/>
      <c r="NLJ213" s="31"/>
      <c r="NLK213" s="31"/>
      <c r="NLL213" s="31"/>
      <c r="NLM213" s="31"/>
      <c r="NLN213" s="31"/>
      <c r="NLO213" s="31"/>
      <c r="NLP213" s="31"/>
      <c r="NLQ213" s="31"/>
      <c r="NLR213" s="31"/>
      <c r="NLS213" s="31"/>
      <c r="NLT213" s="31"/>
      <c r="NLU213" s="31"/>
      <c r="NLV213" s="31"/>
      <c r="NLW213" s="31"/>
      <c r="NLX213" s="31"/>
      <c r="NLY213" s="31"/>
      <c r="NLZ213" s="31"/>
      <c r="NMA213" s="31"/>
      <c r="NMB213" s="31"/>
      <c r="NMC213" s="31"/>
      <c r="NMD213" s="31"/>
      <c r="NME213" s="31"/>
      <c r="NMF213" s="31"/>
      <c r="NMG213" s="31"/>
      <c r="NMH213" s="31"/>
      <c r="NMI213" s="31"/>
      <c r="NMJ213" s="31"/>
      <c r="NMK213" s="31"/>
      <c r="NML213" s="31"/>
      <c r="NMM213" s="31"/>
      <c r="NMN213" s="31"/>
      <c r="NMO213" s="31"/>
      <c r="NMP213" s="31"/>
      <c r="NMQ213" s="31"/>
      <c r="NMR213" s="31"/>
      <c r="NMS213" s="31"/>
      <c r="NMT213" s="31"/>
      <c r="NMU213" s="31"/>
      <c r="NMV213" s="31"/>
      <c r="NMW213" s="31"/>
      <c r="NMX213" s="31"/>
      <c r="NMY213" s="31"/>
      <c r="NMZ213" s="31"/>
      <c r="NNA213" s="31"/>
      <c r="NNB213" s="31"/>
      <c r="NNC213" s="31"/>
      <c r="NND213" s="31"/>
      <c r="NNE213" s="31"/>
      <c r="NNF213" s="31"/>
      <c r="NNG213" s="31"/>
      <c r="NNH213" s="31"/>
      <c r="NNI213" s="31"/>
      <c r="NNJ213" s="31"/>
      <c r="NNK213" s="31"/>
      <c r="NNL213" s="31"/>
      <c r="NNM213" s="31"/>
      <c r="NNN213" s="31"/>
      <c r="NNO213" s="31"/>
      <c r="NNP213" s="31"/>
      <c r="NNQ213" s="31"/>
      <c r="NNR213" s="31"/>
      <c r="NNS213" s="31"/>
      <c r="NNT213" s="31"/>
      <c r="NNU213" s="31"/>
      <c r="NNV213" s="31"/>
      <c r="NNW213" s="31"/>
      <c r="NNX213" s="31"/>
      <c r="NNY213" s="31"/>
      <c r="NNZ213" s="31"/>
      <c r="NOA213" s="31"/>
      <c r="NOB213" s="31"/>
      <c r="NOC213" s="31"/>
      <c r="NOD213" s="31"/>
      <c r="NOE213" s="31"/>
      <c r="NOF213" s="31"/>
      <c r="NOG213" s="31"/>
      <c r="NOH213" s="31"/>
      <c r="NOI213" s="31"/>
      <c r="NOJ213" s="31"/>
      <c r="NOK213" s="31"/>
      <c r="NOL213" s="31"/>
      <c r="NOM213" s="31"/>
      <c r="NON213" s="31"/>
      <c r="NOO213" s="31"/>
      <c r="NOP213" s="31"/>
      <c r="NOQ213" s="31"/>
      <c r="NOR213" s="31"/>
      <c r="NOS213" s="31"/>
      <c r="NOT213" s="31"/>
      <c r="NOU213" s="31"/>
      <c r="NOV213" s="31"/>
      <c r="NOW213" s="31"/>
      <c r="NOX213" s="31"/>
      <c r="NOY213" s="31"/>
      <c r="NOZ213" s="31"/>
      <c r="NPA213" s="31"/>
      <c r="NPB213" s="31"/>
      <c r="NPC213" s="31"/>
      <c r="NPD213" s="31"/>
      <c r="NPE213" s="31"/>
      <c r="NPF213" s="31"/>
      <c r="NPG213" s="31"/>
      <c r="NPH213" s="31"/>
      <c r="NPI213" s="31"/>
      <c r="NPJ213" s="31"/>
      <c r="NPK213" s="31"/>
      <c r="NPL213" s="31"/>
      <c r="NPM213" s="31"/>
      <c r="NPN213" s="31"/>
      <c r="NPO213" s="31"/>
      <c r="NPP213" s="31"/>
      <c r="NPQ213" s="31"/>
      <c r="NPR213" s="31"/>
      <c r="NPS213" s="31"/>
      <c r="NPT213" s="31"/>
      <c r="NPU213" s="31"/>
      <c r="NPV213" s="31"/>
      <c r="NPW213" s="31"/>
      <c r="NPX213" s="31"/>
      <c r="NPY213" s="31"/>
      <c r="NPZ213" s="31"/>
      <c r="NQA213" s="31"/>
      <c r="NQB213" s="31"/>
      <c r="NQC213" s="31"/>
      <c r="NQD213" s="31"/>
      <c r="NQE213" s="31"/>
      <c r="NQF213" s="31"/>
      <c r="NQG213" s="31"/>
      <c r="NQH213" s="31"/>
      <c r="NQI213" s="31"/>
      <c r="NQJ213" s="31"/>
      <c r="NQK213" s="31"/>
      <c r="NQL213" s="31"/>
      <c r="NQM213" s="31"/>
      <c r="NQN213" s="31"/>
      <c r="NQO213" s="31"/>
      <c r="NQP213" s="31"/>
      <c r="NQQ213" s="31"/>
      <c r="NQR213" s="31"/>
      <c r="NQS213" s="31"/>
      <c r="NQT213" s="31"/>
      <c r="NQU213" s="31"/>
      <c r="NQV213" s="31"/>
      <c r="NQW213" s="31"/>
      <c r="NQX213" s="31"/>
      <c r="NQY213" s="31"/>
      <c r="NQZ213" s="31"/>
      <c r="NRA213" s="31"/>
      <c r="NRB213" s="31"/>
      <c r="NRC213" s="31"/>
      <c r="NRD213" s="31"/>
      <c r="NRE213" s="31"/>
      <c r="NRF213" s="31"/>
      <c r="NRG213" s="31"/>
      <c r="NRH213" s="31"/>
      <c r="NRI213" s="31"/>
      <c r="NRJ213" s="31"/>
      <c r="NRK213" s="31"/>
      <c r="NRL213" s="31"/>
      <c r="NRM213" s="31"/>
      <c r="NRN213" s="31"/>
      <c r="NRO213" s="31"/>
      <c r="NRP213" s="31"/>
      <c r="NRQ213" s="31"/>
      <c r="NRR213" s="31"/>
      <c r="NRS213" s="31"/>
      <c r="NRT213" s="31"/>
      <c r="NRU213" s="31"/>
      <c r="NRV213" s="31"/>
      <c r="NRW213" s="31"/>
      <c r="NRX213" s="31"/>
      <c r="NRY213" s="31"/>
      <c r="NRZ213" s="31"/>
      <c r="NSA213" s="31"/>
      <c r="NSB213" s="31"/>
      <c r="NSC213" s="31"/>
      <c r="NSD213" s="31"/>
      <c r="NSE213" s="31"/>
      <c r="NSF213" s="31"/>
      <c r="NSG213" s="31"/>
      <c r="NSH213" s="31"/>
      <c r="NSI213" s="31"/>
      <c r="NSJ213" s="31"/>
      <c r="NSK213" s="31"/>
      <c r="NSL213" s="31"/>
      <c r="NSM213" s="31"/>
      <c r="NSN213" s="31"/>
      <c r="NSO213" s="31"/>
      <c r="NSP213" s="31"/>
      <c r="NSQ213" s="31"/>
      <c r="NSR213" s="31"/>
      <c r="NSS213" s="31"/>
      <c r="NST213" s="31"/>
      <c r="NSU213" s="31"/>
      <c r="NSV213" s="31"/>
      <c r="NSW213" s="31"/>
      <c r="NSX213" s="31"/>
      <c r="NSY213" s="31"/>
      <c r="NSZ213" s="31"/>
      <c r="NTA213" s="31"/>
      <c r="NTB213" s="31"/>
      <c r="NTC213" s="31"/>
      <c r="NTD213" s="31"/>
      <c r="NTE213" s="31"/>
      <c r="NTF213" s="31"/>
      <c r="NTG213" s="31"/>
      <c r="NTH213" s="31"/>
      <c r="NTI213" s="31"/>
      <c r="NTJ213" s="31"/>
      <c r="NTK213" s="31"/>
      <c r="NTL213" s="31"/>
      <c r="NTM213" s="31"/>
      <c r="NTN213" s="31"/>
      <c r="NTO213" s="31"/>
      <c r="NTP213" s="31"/>
      <c r="NTQ213" s="31"/>
      <c r="NTR213" s="31"/>
      <c r="NTS213" s="31"/>
      <c r="NTT213" s="31"/>
      <c r="NTU213" s="31"/>
      <c r="NTV213" s="31"/>
      <c r="NTW213" s="31"/>
      <c r="NTX213" s="31"/>
      <c r="NTY213" s="31"/>
      <c r="NTZ213" s="31"/>
      <c r="NUA213" s="31"/>
      <c r="NUB213" s="31"/>
      <c r="NUC213" s="31"/>
      <c r="NUD213" s="31"/>
      <c r="NUE213" s="31"/>
      <c r="NUF213" s="31"/>
      <c r="NUG213" s="31"/>
      <c r="NUH213" s="31"/>
      <c r="NUI213" s="31"/>
      <c r="NUJ213" s="31"/>
      <c r="NUK213" s="31"/>
      <c r="NUL213" s="31"/>
      <c r="NUM213" s="31"/>
      <c r="NUN213" s="31"/>
      <c r="NUO213" s="31"/>
      <c r="NUP213" s="31"/>
      <c r="NUQ213" s="31"/>
      <c r="NUR213" s="31"/>
      <c r="NUS213" s="31"/>
      <c r="NUT213" s="31"/>
      <c r="NUU213" s="31"/>
      <c r="NUV213" s="31"/>
      <c r="NUW213" s="31"/>
      <c r="NUX213" s="31"/>
      <c r="NUY213" s="31"/>
      <c r="NUZ213" s="31"/>
      <c r="NVA213" s="31"/>
      <c r="NVB213" s="31"/>
      <c r="NVC213" s="31"/>
      <c r="NVD213" s="31"/>
      <c r="NVE213" s="31"/>
      <c r="NVF213" s="31"/>
      <c r="NVG213" s="31"/>
      <c r="NVH213" s="31"/>
      <c r="NVI213" s="31"/>
      <c r="NVJ213" s="31"/>
      <c r="NVK213" s="31"/>
      <c r="NVL213" s="31"/>
      <c r="NVM213" s="31"/>
      <c r="NVN213" s="31"/>
      <c r="NVO213" s="31"/>
      <c r="NVP213" s="31"/>
      <c r="NVQ213" s="31"/>
      <c r="NVR213" s="31"/>
      <c r="NVS213" s="31"/>
      <c r="NVT213" s="31"/>
      <c r="NVU213" s="31"/>
      <c r="NVV213" s="31"/>
      <c r="NVW213" s="31"/>
      <c r="NVX213" s="31"/>
      <c r="NVY213" s="31"/>
      <c r="NVZ213" s="31"/>
      <c r="NWA213" s="31"/>
      <c r="NWB213" s="31"/>
      <c r="NWC213" s="31"/>
      <c r="NWD213" s="31"/>
      <c r="NWE213" s="31"/>
      <c r="NWF213" s="31"/>
      <c r="NWG213" s="31"/>
      <c r="NWH213" s="31"/>
      <c r="NWI213" s="31"/>
      <c r="NWJ213" s="31"/>
      <c r="NWK213" s="31"/>
      <c r="NWL213" s="31"/>
      <c r="NWM213" s="31"/>
      <c r="NWN213" s="31"/>
      <c r="NWO213" s="31"/>
      <c r="NWP213" s="31"/>
      <c r="NWQ213" s="31"/>
      <c r="NWR213" s="31"/>
      <c r="NWS213" s="31"/>
      <c r="NWT213" s="31"/>
      <c r="NWU213" s="31"/>
      <c r="NWV213" s="31"/>
      <c r="NWW213" s="31"/>
      <c r="NWX213" s="31"/>
      <c r="NWY213" s="31"/>
      <c r="NWZ213" s="31"/>
      <c r="NXA213" s="31"/>
      <c r="NXB213" s="31"/>
      <c r="NXC213" s="31"/>
      <c r="NXD213" s="31"/>
      <c r="NXE213" s="31"/>
      <c r="NXF213" s="31"/>
      <c r="NXG213" s="31"/>
      <c r="NXH213" s="31"/>
      <c r="NXI213" s="31"/>
      <c r="NXJ213" s="31"/>
      <c r="NXK213" s="31"/>
      <c r="NXL213" s="31"/>
      <c r="NXM213" s="31"/>
      <c r="NXN213" s="31"/>
      <c r="NXO213" s="31"/>
      <c r="NXP213" s="31"/>
      <c r="NXQ213" s="31"/>
      <c r="NXR213" s="31"/>
      <c r="NXS213" s="31"/>
      <c r="NXT213" s="31"/>
      <c r="NXU213" s="31"/>
      <c r="NXV213" s="31"/>
      <c r="NXW213" s="31"/>
      <c r="NXX213" s="31"/>
      <c r="NXY213" s="31"/>
      <c r="NXZ213" s="31"/>
      <c r="NYA213" s="31"/>
      <c r="NYB213" s="31"/>
      <c r="NYC213" s="31"/>
      <c r="NYD213" s="31"/>
      <c r="NYE213" s="31"/>
      <c r="NYF213" s="31"/>
      <c r="NYG213" s="31"/>
      <c r="NYH213" s="31"/>
      <c r="NYI213" s="31"/>
      <c r="NYJ213" s="31"/>
      <c r="NYK213" s="31"/>
      <c r="NYL213" s="31"/>
      <c r="NYM213" s="31"/>
      <c r="NYN213" s="31"/>
      <c r="NYO213" s="31"/>
      <c r="NYP213" s="31"/>
      <c r="NYQ213" s="31"/>
      <c r="NYR213" s="31"/>
      <c r="NYS213" s="31"/>
      <c r="NYT213" s="31"/>
      <c r="NYU213" s="31"/>
      <c r="NYV213" s="31"/>
      <c r="NYW213" s="31"/>
      <c r="NYX213" s="31"/>
      <c r="NYY213" s="31"/>
      <c r="NYZ213" s="31"/>
      <c r="NZA213" s="31"/>
      <c r="NZB213" s="31"/>
      <c r="NZC213" s="31"/>
      <c r="NZD213" s="31"/>
      <c r="NZE213" s="31"/>
      <c r="NZF213" s="31"/>
      <c r="NZG213" s="31"/>
      <c r="NZH213" s="31"/>
      <c r="NZI213" s="31"/>
      <c r="NZJ213" s="31"/>
      <c r="NZK213" s="31"/>
      <c r="NZL213" s="31"/>
      <c r="NZM213" s="31"/>
      <c r="NZN213" s="31"/>
      <c r="NZO213" s="31"/>
      <c r="NZP213" s="31"/>
      <c r="NZQ213" s="31"/>
      <c r="NZR213" s="31"/>
      <c r="NZS213" s="31"/>
      <c r="NZT213" s="31"/>
      <c r="NZU213" s="31"/>
      <c r="NZV213" s="31"/>
      <c r="NZW213" s="31"/>
      <c r="NZX213" s="31"/>
      <c r="NZY213" s="31"/>
      <c r="NZZ213" s="31"/>
      <c r="OAA213" s="31"/>
      <c r="OAB213" s="31"/>
      <c r="OAC213" s="31"/>
      <c r="OAD213" s="31"/>
      <c r="OAE213" s="31"/>
      <c r="OAF213" s="31"/>
      <c r="OAG213" s="31"/>
      <c r="OAH213" s="31"/>
      <c r="OAI213" s="31"/>
      <c r="OAJ213" s="31"/>
      <c r="OAK213" s="31"/>
      <c r="OAL213" s="31"/>
      <c r="OAM213" s="31"/>
      <c r="OAN213" s="31"/>
      <c r="OAO213" s="31"/>
      <c r="OAP213" s="31"/>
      <c r="OAQ213" s="31"/>
      <c r="OAR213" s="31"/>
      <c r="OAS213" s="31"/>
      <c r="OAT213" s="31"/>
      <c r="OAU213" s="31"/>
      <c r="OAV213" s="31"/>
      <c r="OAW213" s="31"/>
      <c r="OAX213" s="31"/>
      <c r="OAY213" s="31"/>
      <c r="OAZ213" s="31"/>
      <c r="OBA213" s="31"/>
      <c r="OBB213" s="31"/>
      <c r="OBC213" s="31"/>
      <c r="OBD213" s="31"/>
      <c r="OBE213" s="31"/>
      <c r="OBF213" s="31"/>
      <c r="OBG213" s="31"/>
      <c r="OBH213" s="31"/>
      <c r="OBI213" s="31"/>
      <c r="OBJ213" s="31"/>
      <c r="OBK213" s="31"/>
      <c r="OBL213" s="31"/>
      <c r="OBM213" s="31"/>
      <c r="OBN213" s="31"/>
      <c r="OBO213" s="31"/>
      <c r="OBP213" s="31"/>
      <c r="OBQ213" s="31"/>
      <c r="OBR213" s="31"/>
      <c r="OBS213" s="31"/>
      <c r="OBT213" s="31"/>
      <c r="OBU213" s="31"/>
      <c r="OBV213" s="31"/>
      <c r="OBW213" s="31"/>
      <c r="OBX213" s="31"/>
      <c r="OBY213" s="31"/>
      <c r="OBZ213" s="31"/>
      <c r="OCA213" s="31"/>
      <c r="OCB213" s="31"/>
      <c r="OCC213" s="31"/>
      <c r="OCD213" s="31"/>
      <c r="OCE213" s="31"/>
      <c r="OCF213" s="31"/>
      <c r="OCG213" s="31"/>
      <c r="OCH213" s="31"/>
      <c r="OCI213" s="31"/>
      <c r="OCJ213" s="31"/>
      <c r="OCK213" s="31"/>
      <c r="OCL213" s="31"/>
      <c r="OCM213" s="31"/>
      <c r="OCN213" s="31"/>
      <c r="OCO213" s="31"/>
      <c r="OCP213" s="31"/>
      <c r="OCQ213" s="31"/>
      <c r="OCR213" s="31"/>
      <c r="OCS213" s="31"/>
      <c r="OCT213" s="31"/>
      <c r="OCU213" s="31"/>
      <c r="OCV213" s="31"/>
      <c r="OCW213" s="31"/>
      <c r="OCX213" s="31"/>
      <c r="OCY213" s="31"/>
      <c r="OCZ213" s="31"/>
      <c r="ODA213" s="31"/>
      <c r="ODB213" s="31"/>
      <c r="ODC213" s="31"/>
      <c r="ODD213" s="31"/>
      <c r="ODE213" s="31"/>
      <c r="ODF213" s="31"/>
      <c r="ODG213" s="31"/>
      <c r="ODH213" s="31"/>
      <c r="ODI213" s="31"/>
      <c r="ODJ213" s="31"/>
      <c r="ODK213" s="31"/>
      <c r="ODL213" s="31"/>
      <c r="ODM213" s="31"/>
      <c r="ODN213" s="31"/>
      <c r="ODO213" s="31"/>
      <c r="ODP213" s="31"/>
      <c r="ODQ213" s="31"/>
      <c r="ODR213" s="31"/>
      <c r="ODS213" s="31"/>
      <c r="ODT213" s="31"/>
      <c r="ODU213" s="31"/>
      <c r="ODV213" s="31"/>
      <c r="ODW213" s="31"/>
      <c r="ODX213" s="31"/>
      <c r="ODY213" s="31"/>
      <c r="ODZ213" s="31"/>
      <c r="OEA213" s="31"/>
      <c r="OEB213" s="31"/>
      <c r="OEC213" s="31"/>
      <c r="OED213" s="31"/>
      <c r="OEE213" s="31"/>
      <c r="OEF213" s="31"/>
      <c r="OEG213" s="31"/>
      <c r="OEH213" s="31"/>
      <c r="OEI213" s="31"/>
      <c r="OEJ213" s="31"/>
      <c r="OEK213" s="31"/>
      <c r="OEL213" s="31"/>
      <c r="OEM213" s="31"/>
      <c r="OEN213" s="31"/>
      <c r="OEO213" s="31"/>
      <c r="OEP213" s="31"/>
      <c r="OEQ213" s="31"/>
      <c r="OER213" s="31"/>
      <c r="OES213" s="31"/>
      <c r="OET213" s="31"/>
      <c r="OEU213" s="31"/>
      <c r="OEV213" s="31"/>
      <c r="OEW213" s="31"/>
      <c r="OEX213" s="31"/>
      <c r="OEY213" s="31"/>
      <c r="OEZ213" s="31"/>
      <c r="OFA213" s="31"/>
      <c r="OFB213" s="31"/>
      <c r="OFC213" s="31"/>
      <c r="OFD213" s="31"/>
      <c r="OFE213" s="31"/>
      <c r="OFF213" s="31"/>
      <c r="OFG213" s="31"/>
      <c r="OFH213" s="31"/>
      <c r="OFI213" s="31"/>
      <c r="OFJ213" s="31"/>
      <c r="OFK213" s="31"/>
      <c r="OFL213" s="31"/>
      <c r="OFM213" s="31"/>
      <c r="OFN213" s="31"/>
      <c r="OFO213" s="31"/>
      <c r="OFP213" s="31"/>
      <c r="OFQ213" s="31"/>
      <c r="OFR213" s="31"/>
      <c r="OFS213" s="31"/>
      <c r="OFT213" s="31"/>
      <c r="OFU213" s="31"/>
      <c r="OFV213" s="31"/>
      <c r="OFW213" s="31"/>
      <c r="OFX213" s="31"/>
      <c r="OFY213" s="31"/>
      <c r="OFZ213" s="31"/>
      <c r="OGA213" s="31"/>
      <c r="OGB213" s="31"/>
      <c r="OGC213" s="31"/>
      <c r="OGD213" s="31"/>
      <c r="OGE213" s="31"/>
      <c r="OGF213" s="31"/>
      <c r="OGG213" s="31"/>
      <c r="OGH213" s="31"/>
      <c r="OGI213" s="31"/>
      <c r="OGJ213" s="31"/>
      <c r="OGK213" s="31"/>
      <c r="OGL213" s="31"/>
      <c r="OGM213" s="31"/>
      <c r="OGN213" s="31"/>
      <c r="OGO213" s="31"/>
      <c r="OGP213" s="31"/>
      <c r="OGQ213" s="31"/>
      <c r="OGR213" s="31"/>
      <c r="OGS213" s="31"/>
      <c r="OGT213" s="31"/>
      <c r="OGU213" s="31"/>
      <c r="OGV213" s="31"/>
      <c r="OGW213" s="31"/>
      <c r="OGX213" s="31"/>
      <c r="OGY213" s="31"/>
      <c r="OGZ213" s="31"/>
      <c r="OHA213" s="31"/>
      <c r="OHB213" s="31"/>
      <c r="OHC213" s="31"/>
      <c r="OHD213" s="31"/>
      <c r="OHE213" s="31"/>
      <c r="OHF213" s="31"/>
      <c r="OHG213" s="31"/>
      <c r="OHH213" s="31"/>
      <c r="OHI213" s="31"/>
      <c r="OHJ213" s="31"/>
      <c r="OHK213" s="31"/>
      <c r="OHL213" s="31"/>
      <c r="OHM213" s="31"/>
      <c r="OHN213" s="31"/>
      <c r="OHO213" s="31"/>
      <c r="OHP213" s="31"/>
      <c r="OHQ213" s="31"/>
      <c r="OHR213" s="31"/>
      <c r="OHS213" s="31"/>
      <c r="OHT213" s="31"/>
      <c r="OHU213" s="31"/>
      <c r="OHV213" s="31"/>
      <c r="OHW213" s="31"/>
      <c r="OHX213" s="31"/>
      <c r="OHY213" s="31"/>
      <c r="OHZ213" s="31"/>
      <c r="OIA213" s="31"/>
      <c r="OIB213" s="31"/>
      <c r="OIC213" s="31"/>
      <c r="OID213" s="31"/>
      <c r="OIE213" s="31"/>
      <c r="OIF213" s="31"/>
      <c r="OIG213" s="31"/>
      <c r="OIH213" s="31"/>
      <c r="OII213" s="31"/>
      <c r="OIJ213" s="31"/>
      <c r="OIK213" s="31"/>
      <c r="OIL213" s="31"/>
      <c r="OIM213" s="31"/>
      <c r="OIN213" s="31"/>
      <c r="OIO213" s="31"/>
      <c r="OIP213" s="31"/>
      <c r="OIQ213" s="31"/>
      <c r="OIR213" s="31"/>
      <c r="OIS213" s="31"/>
      <c r="OIT213" s="31"/>
      <c r="OIU213" s="31"/>
      <c r="OIV213" s="31"/>
      <c r="OIW213" s="31"/>
      <c r="OIX213" s="31"/>
      <c r="OIY213" s="31"/>
      <c r="OIZ213" s="31"/>
      <c r="OJA213" s="31"/>
      <c r="OJB213" s="31"/>
      <c r="OJC213" s="31"/>
      <c r="OJD213" s="31"/>
      <c r="OJE213" s="31"/>
      <c r="OJF213" s="31"/>
      <c r="OJG213" s="31"/>
      <c r="OJH213" s="31"/>
      <c r="OJI213" s="31"/>
      <c r="OJJ213" s="31"/>
      <c r="OJK213" s="31"/>
      <c r="OJL213" s="31"/>
      <c r="OJM213" s="31"/>
      <c r="OJN213" s="31"/>
      <c r="OJO213" s="31"/>
      <c r="OJP213" s="31"/>
      <c r="OJQ213" s="31"/>
      <c r="OJR213" s="31"/>
      <c r="OJS213" s="31"/>
      <c r="OJT213" s="31"/>
      <c r="OJU213" s="31"/>
      <c r="OJV213" s="31"/>
      <c r="OJW213" s="31"/>
      <c r="OJX213" s="31"/>
      <c r="OJY213" s="31"/>
      <c r="OJZ213" s="31"/>
      <c r="OKA213" s="31"/>
      <c r="OKB213" s="31"/>
      <c r="OKC213" s="31"/>
      <c r="OKD213" s="31"/>
      <c r="OKE213" s="31"/>
      <c r="OKF213" s="31"/>
      <c r="OKG213" s="31"/>
      <c r="OKH213" s="31"/>
      <c r="OKI213" s="31"/>
      <c r="OKJ213" s="31"/>
      <c r="OKK213" s="31"/>
      <c r="OKL213" s="31"/>
      <c r="OKM213" s="31"/>
      <c r="OKN213" s="31"/>
      <c r="OKO213" s="31"/>
      <c r="OKP213" s="31"/>
      <c r="OKQ213" s="31"/>
      <c r="OKR213" s="31"/>
      <c r="OKS213" s="31"/>
      <c r="OKT213" s="31"/>
      <c r="OKU213" s="31"/>
      <c r="OKV213" s="31"/>
      <c r="OKW213" s="31"/>
      <c r="OKX213" s="31"/>
      <c r="OKY213" s="31"/>
      <c r="OKZ213" s="31"/>
      <c r="OLA213" s="31"/>
      <c r="OLB213" s="31"/>
      <c r="OLC213" s="31"/>
      <c r="OLD213" s="31"/>
      <c r="OLE213" s="31"/>
      <c r="OLF213" s="31"/>
      <c r="OLG213" s="31"/>
      <c r="OLH213" s="31"/>
      <c r="OLI213" s="31"/>
      <c r="OLJ213" s="31"/>
      <c r="OLK213" s="31"/>
      <c r="OLL213" s="31"/>
      <c r="OLM213" s="31"/>
      <c r="OLN213" s="31"/>
      <c r="OLO213" s="31"/>
      <c r="OLP213" s="31"/>
      <c r="OLQ213" s="31"/>
      <c r="OLR213" s="31"/>
      <c r="OLS213" s="31"/>
      <c r="OLT213" s="31"/>
      <c r="OLU213" s="31"/>
      <c r="OLV213" s="31"/>
      <c r="OLW213" s="31"/>
      <c r="OLX213" s="31"/>
      <c r="OLY213" s="31"/>
      <c r="OLZ213" s="31"/>
      <c r="OMA213" s="31"/>
      <c r="OMB213" s="31"/>
      <c r="OMC213" s="31"/>
      <c r="OMD213" s="31"/>
      <c r="OME213" s="31"/>
      <c r="OMF213" s="31"/>
      <c r="OMG213" s="31"/>
      <c r="OMH213" s="31"/>
      <c r="OMI213" s="31"/>
      <c r="OMJ213" s="31"/>
      <c r="OMK213" s="31"/>
      <c r="OML213" s="31"/>
      <c r="OMM213" s="31"/>
      <c r="OMN213" s="31"/>
      <c r="OMO213" s="31"/>
      <c r="OMP213" s="31"/>
      <c r="OMQ213" s="31"/>
      <c r="OMR213" s="31"/>
      <c r="OMS213" s="31"/>
      <c r="OMT213" s="31"/>
      <c r="OMU213" s="31"/>
      <c r="OMV213" s="31"/>
      <c r="OMW213" s="31"/>
      <c r="OMX213" s="31"/>
      <c r="OMY213" s="31"/>
      <c r="OMZ213" s="31"/>
      <c r="ONA213" s="31"/>
      <c r="ONB213" s="31"/>
      <c r="ONC213" s="31"/>
      <c r="OND213" s="31"/>
      <c r="ONE213" s="31"/>
      <c r="ONF213" s="31"/>
      <c r="ONG213" s="31"/>
      <c r="ONH213" s="31"/>
      <c r="ONI213" s="31"/>
      <c r="ONJ213" s="31"/>
      <c r="ONK213" s="31"/>
      <c r="ONL213" s="31"/>
      <c r="ONM213" s="31"/>
      <c r="ONN213" s="31"/>
      <c r="ONO213" s="31"/>
      <c r="ONP213" s="31"/>
      <c r="ONQ213" s="31"/>
      <c r="ONR213" s="31"/>
      <c r="ONS213" s="31"/>
      <c r="ONT213" s="31"/>
      <c r="ONU213" s="31"/>
      <c r="ONV213" s="31"/>
      <c r="ONW213" s="31"/>
      <c r="ONX213" s="31"/>
      <c r="ONY213" s="31"/>
      <c r="ONZ213" s="31"/>
      <c r="OOA213" s="31"/>
      <c r="OOB213" s="31"/>
      <c r="OOC213" s="31"/>
      <c r="OOD213" s="31"/>
      <c r="OOE213" s="31"/>
      <c r="OOF213" s="31"/>
      <c r="OOG213" s="31"/>
      <c r="OOH213" s="31"/>
      <c r="OOI213" s="31"/>
      <c r="OOJ213" s="31"/>
      <c r="OOK213" s="31"/>
      <c r="OOL213" s="31"/>
      <c r="OOM213" s="31"/>
      <c r="OON213" s="31"/>
      <c r="OOO213" s="31"/>
      <c r="OOP213" s="31"/>
      <c r="OOQ213" s="31"/>
      <c r="OOR213" s="31"/>
      <c r="OOS213" s="31"/>
      <c r="OOT213" s="31"/>
      <c r="OOU213" s="31"/>
      <c r="OOV213" s="31"/>
      <c r="OOW213" s="31"/>
      <c r="OOX213" s="31"/>
      <c r="OOY213" s="31"/>
      <c r="OOZ213" s="31"/>
      <c r="OPA213" s="31"/>
      <c r="OPB213" s="31"/>
      <c r="OPC213" s="31"/>
      <c r="OPD213" s="31"/>
      <c r="OPE213" s="31"/>
      <c r="OPF213" s="31"/>
      <c r="OPG213" s="31"/>
      <c r="OPH213" s="31"/>
      <c r="OPI213" s="31"/>
      <c r="OPJ213" s="31"/>
      <c r="OPK213" s="31"/>
      <c r="OPL213" s="31"/>
      <c r="OPM213" s="31"/>
      <c r="OPN213" s="31"/>
      <c r="OPO213" s="31"/>
      <c r="OPP213" s="31"/>
      <c r="OPQ213" s="31"/>
      <c r="OPR213" s="31"/>
      <c r="OPS213" s="31"/>
      <c r="OPT213" s="31"/>
      <c r="OPU213" s="31"/>
      <c r="OPV213" s="31"/>
      <c r="OPW213" s="31"/>
      <c r="OPX213" s="31"/>
      <c r="OPY213" s="31"/>
      <c r="OPZ213" s="31"/>
      <c r="OQA213" s="31"/>
      <c r="OQB213" s="31"/>
      <c r="OQC213" s="31"/>
      <c r="OQD213" s="31"/>
      <c r="OQE213" s="31"/>
      <c r="OQF213" s="31"/>
      <c r="OQG213" s="31"/>
      <c r="OQH213" s="31"/>
      <c r="OQI213" s="31"/>
      <c r="OQJ213" s="31"/>
      <c r="OQK213" s="31"/>
      <c r="OQL213" s="31"/>
      <c r="OQM213" s="31"/>
      <c r="OQN213" s="31"/>
      <c r="OQO213" s="31"/>
      <c r="OQP213" s="31"/>
      <c r="OQQ213" s="31"/>
      <c r="OQR213" s="31"/>
      <c r="OQS213" s="31"/>
      <c r="OQT213" s="31"/>
      <c r="OQU213" s="31"/>
      <c r="OQV213" s="31"/>
      <c r="OQW213" s="31"/>
      <c r="OQX213" s="31"/>
      <c r="OQY213" s="31"/>
      <c r="OQZ213" s="31"/>
      <c r="ORA213" s="31"/>
      <c r="ORB213" s="31"/>
      <c r="ORC213" s="31"/>
      <c r="ORD213" s="31"/>
      <c r="ORE213" s="31"/>
      <c r="ORF213" s="31"/>
      <c r="ORG213" s="31"/>
      <c r="ORH213" s="31"/>
      <c r="ORI213" s="31"/>
      <c r="ORJ213" s="31"/>
      <c r="ORK213" s="31"/>
      <c r="ORL213" s="31"/>
      <c r="ORM213" s="31"/>
      <c r="ORN213" s="31"/>
      <c r="ORO213" s="31"/>
      <c r="ORP213" s="31"/>
      <c r="ORQ213" s="31"/>
      <c r="ORR213" s="31"/>
      <c r="ORS213" s="31"/>
      <c r="ORT213" s="31"/>
      <c r="ORU213" s="31"/>
      <c r="ORV213" s="31"/>
      <c r="ORW213" s="31"/>
      <c r="ORX213" s="31"/>
      <c r="ORY213" s="31"/>
      <c r="ORZ213" s="31"/>
      <c r="OSA213" s="31"/>
      <c r="OSB213" s="31"/>
      <c r="OSC213" s="31"/>
      <c r="OSD213" s="31"/>
      <c r="OSE213" s="31"/>
      <c r="OSF213" s="31"/>
      <c r="OSG213" s="31"/>
      <c r="OSH213" s="31"/>
      <c r="OSI213" s="31"/>
      <c r="OSJ213" s="31"/>
      <c r="OSK213" s="31"/>
      <c r="OSL213" s="31"/>
      <c r="OSM213" s="31"/>
      <c r="OSN213" s="31"/>
      <c r="OSO213" s="31"/>
      <c r="OSP213" s="31"/>
      <c r="OSQ213" s="31"/>
      <c r="OSR213" s="31"/>
      <c r="OSS213" s="31"/>
      <c r="OST213" s="31"/>
      <c r="OSU213" s="31"/>
      <c r="OSV213" s="31"/>
      <c r="OSW213" s="31"/>
      <c r="OSX213" s="31"/>
      <c r="OSY213" s="31"/>
      <c r="OSZ213" s="31"/>
      <c r="OTA213" s="31"/>
      <c r="OTB213" s="31"/>
      <c r="OTC213" s="31"/>
      <c r="OTD213" s="31"/>
      <c r="OTE213" s="31"/>
      <c r="OTF213" s="31"/>
      <c r="OTG213" s="31"/>
      <c r="OTH213" s="31"/>
      <c r="OTI213" s="31"/>
      <c r="OTJ213" s="31"/>
      <c r="OTK213" s="31"/>
      <c r="OTL213" s="31"/>
      <c r="OTM213" s="31"/>
      <c r="OTN213" s="31"/>
      <c r="OTO213" s="31"/>
      <c r="OTP213" s="31"/>
      <c r="OTQ213" s="31"/>
      <c r="OTR213" s="31"/>
      <c r="OTS213" s="31"/>
      <c r="OTT213" s="31"/>
      <c r="OTU213" s="31"/>
      <c r="OTV213" s="31"/>
      <c r="OTW213" s="31"/>
      <c r="OTX213" s="31"/>
      <c r="OTY213" s="31"/>
      <c r="OTZ213" s="31"/>
      <c r="OUA213" s="31"/>
      <c r="OUB213" s="31"/>
      <c r="OUC213" s="31"/>
      <c r="OUD213" s="31"/>
      <c r="OUE213" s="31"/>
      <c r="OUF213" s="31"/>
      <c r="OUG213" s="31"/>
      <c r="OUH213" s="31"/>
      <c r="OUI213" s="31"/>
      <c r="OUJ213" s="31"/>
      <c r="OUK213" s="31"/>
      <c r="OUL213" s="31"/>
      <c r="OUM213" s="31"/>
      <c r="OUN213" s="31"/>
      <c r="OUO213" s="31"/>
      <c r="OUP213" s="31"/>
      <c r="OUQ213" s="31"/>
      <c r="OUR213" s="31"/>
      <c r="OUS213" s="31"/>
      <c r="OUT213" s="31"/>
      <c r="OUU213" s="31"/>
      <c r="OUV213" s="31"/>
      <c r="OUW213" s="31"/>
      <c r="OUX213" s="31"/>
      <c r="OUY213" s="31"/>
      <c r="OUZ213" s="31"/>
      <c r="OVA213" s="31"/>
      <c r="OVB213" s="31"/>
      <c r="OVC213" s="31"/>
      <c r="OVD213" s="31"/>
      <c r="OVE213" s="31"/>
      <c r="OVF213" s="31"/>
      <c r="OVG213" s="31"/>
      <c r="OVH213" s="31"/>
      <c r="OVI213" s="31"/>
      <c r="OVJ213" s="31"/>
      <c r="OVK213" s="31"/>
      <c r="OVL213" s="31"/>
      <c r="OVM213" s="31"/>
      <c r="OVN213" s="31"/>
      <c r="OVO213" s="31"/>
      <c r="OVP213" s="31"/>
      <c r="OVQ213" s="31"/>
      <c r="OVR213" s="31"/>
      <c r="OVS213" s="31"/>
      <c r="OVT213" s="31"/>
      <c r="OVU213" s="31"/>
      <c r="OVV213" s="31"/>
      <c r="OVW213" s="31"/>
      <c r="OVX213" s="31"/>
      <c r="OVY213" s="31"/>
      <c r="OVZ213" s="31"/>
      <c r="OWA213" s="31"/>
      <c r="OWB213" s="31"/>
      <c r="OWC213" s="31"/>
      <c r="OWD213" s="31"/>
      <c r="OWE213" s="31"/>
      <c r="OWF213" s="31"/>
      <c r="OWG213" s="31"/>
      <c r="OWH213" s="31"/>
      <c r="OWI213" s="31"/>
      <c r="OWJ213" s="31"/>
      <c r="OWK213" s="31"/>
      <c r="OWL213" s="31"/>
      <c r="OWM213" s="31"/>
      <c r="OWN213" s="31"/>
      <c r="OWO213" s="31"/>
      <c r="OWP213" s="31"/>
      <c r="OWQ213" s="31"/>
      <c r="OWR213" s="31"/>
      <c r="OWS213" s="31"/>
      <c r="OWT213" s="31"/>
      <c r="OWU213" s="31"/>
      <c r="OWV213" s="31"/>
      <c r="OWW213" s="31"/>
      <c r="OWX213" s="31"/>
      <c r="OWY213" s="31"/>
      <c r="OWZ213" s="31"/>
      <c r="OXA213" s="31"/>
      <c r="OXB213" s="31"/>
      <c r="OXC213" s="31"/>
      <c r="OXD213" s="31"/>
      <c r="OXE213" s="31"/>
      <c r="OXF213" s="31"/>
      <c r="OXG213" s="31"/>
      <c r="OXH213" s="31"/>
      <c r="OXI213" s="31"/>
      <c r="OXJ213" s="31"/>
      <c r="OXK213" s="31"/>
      <c r="OXL213" s="31"/>
      <c r="OXM213" s="31"/>
      <c r="OXN213" s="31"/>
      <c r="OXO213" s="31"/>
      <c r="OXP213" s="31"/>
      <c r="OXQ213" s="31"/>
      <c r="OXR213" s="31"/>
      <c r="OXS213" s="31"/>
      <c r="OXT213" s="31"/>
      <c r="OXU213" s="31"/>
      <c r="OXV213" s="31"/>
      <c r="OXW213" s="31"/>
      <c r="OXX213" s="31"/>
      <c r="OXY213" s="31"/>
      <c r="OXZ213" s="31"/>
      <c r="OYA213" s="31"/>
      <c r="OYB213" s="31"/>
      <c r="OYC213" s="31"/>
      <c r="OYD213" s="31"/>
      <c r="OYE213" s="31"/>
      <c r="OYF213" s="31"/>
      <c r="OYG213" s="31"/>
      <c r="OYH213" s="31"/>
      <c r="OYI213" s="31"/>
      <c r="OYJ213" s="31"/>
      <c r="OYK213" s="31"/>
      <c r="OYL213" s="31"/>
      <c r="OYM213" s="31"/>
      <c r="OYN213" s="31"/>
      <c r="OYO213" s="31"/>
      <c r="OYP213" s="31"/>
      <c r="OYQ213" s="31"/>
      <c r="OYR213" s="31"/>
      <c r="OYS213" s="31"/>
      <c r="OYT213" s="31"/>
      <c r="OYU213" s="31"/>
      <c r="OYV213" s="31"/>
      <c r="OYW213" s="31"/>
      <c r="OYX213" s="31"/>
      <c r="OYY213" s="31"/>
      <c r="OYZ213" s="31"/>
      <c r="OZA213" s="31"/>
      <c r="OZB213" s="31"/>
      <c r="OZC213" s="31"/>
      <c r="OZD213" s="31"/>
      <c r="OZE213" s="31"/>
      <c r="OZF213" s="31"/>
      <c r="OZG213" s="31"/>
      <c r="OZH213" s="31"/>
      <c r="OZI213" s="31"/>
      <c r="OZJ213" s="31"/>
      <c r="OZK213" s="31"/>
      <c r="OZL213" s="31"/>
      <c r="OZM213" s="31"/>
      <c r="OZN213" s="31"/>
      <c r="OZO213" s="31"/>
      <c r="OZP213" s="31"/>
      <c r="OZQ213" s="31"/>
      <c r="OZR213" s="31"/>
      <c r="OZS213" s="31"/>
      <c r="OZT213" s="31"/>
      <c r="OZU213" s="31"/>
      <c r="OZV213" s="31"/>
      <c r="OZW213" s="31"/>
      <c r="OZX213" s="31"/>
      <c r="OZY213" s="31"/>
      <c r="OZZ213" s="31"/>
      <c r="PAA213" s="31"/>
      <c r="PAB213" s="31"/>
      <c r="PAC213" s="31"/>
      <c r="PAD213" s="31"/>
      <c r="PAE213" s="31"/>
      <c r="PAF213" s="31"/>
      <c r="PAG213" s="31"/>
      <c r="PAH213" s="31"/>
      <c r="PAI213" s="31"/>
      <c r="PAJ213" s="31"/>
      <c r="PAK213" s="31"/>
      <c r="PAL213" s="31"/>
      <c r="PAM213" s="31"/>
      <c r="PAN213" s="31"/>
      <c r="PAO213" s="31"/>
      <c r="PAP213" s="31"/>
      <c r="PAQ213" s="31"/>
      <c r="PAR213" s="31"/>
      <c r="PAS213" s="31"/>
      <c r="PAT213" s="31"/>
      <c r="PAU213" s="31"/>
      <c r="PAV213" s="31"/>
      <c r="PAW213" s="31"/>
      <c r="PAX213" s="31"/>
      <c r="PAY213" s="31"/>
      <c r="PAZ213" s="31"/>
      <c r="PBA213" s="31"/>
      <c r="PBB213" s="31"/>
      <c r="PBC213" s="31"/>
      <c r="PBD213" s="31"/>
      <c r="PBE213" s="31"/>
      <c r="PBF213" s="31"/>
      <c r="PBG213" s="31"/>
      <c r="PBH213" s="31"/>
      <c r="PBI213" s="31"/>
      <c r="PBJ213" s="31"/>
      <c r="PBK213" s="31"/>
      <c r="PBL213" s="31"/>
      <c r="PBM213" s="31"/>
      <c r="PBN213" s="31"/>
      <c r="PBO213" s="31"/>
      <c r="PBP213" s="31"/>
      <c r="PBQ213" s="31"/>
      <c r="PBR213" s="31"/>
      <c r="PBS213" s="31"/>
      <c r="PBT213" s="31"/>
      <c r="PBU213" s="31"/>
      <c r="PBV213" s="31"/>
      <c r="PBW213" s="31"/>
      <c r="PBX213" s="31"/>
      <c r="PBY213" s="31"/>
      <c r="PBZ213" s="31"/>
      <c r="PCA213" s="31"/>
      <c r="PCB213" s="31"/>
      <c r="PCC213" s="31"/>
      <c r="PCD213" s="31"/>
      <c r="PCE213" s="31"/>
      <c r="PCF213" s="31"/>
      <c r="PCG213" s="31"/>
      <c r="PCH213" s="31"/>
      <c r="PCI213" s="31"/>
      <c r="PCJ213" s="31"/>
      <c r="PCK213" s="31"/>
      <c r="PCL213" s="31"/>
      <c r="PCM213" s="31"/>
      <c r="PCN213" s="31"/>
      <c r="PCO213" s="31"/>
      <c r="PCP213" s="31"/>
      <c r="PCQ213" s="31"/>
      <c r="PCR213" s="31"/>
      <c r="PCS213" s="31"/>
      <c r="PCT213" s="31"/>
      <c r="PCU213" s="31"/>
      <c r="PCV213" s="31"/>
      <c r="PCW213" s="31"/>
      <c r="PCX213" s="31"/>
      <c r="PCY213" s="31"/>
      <c r="PCZ213" s="31"/>
      <c r="PDA213" s="31"/>
      <c r="PDB213" s="31"/>
      <c r="PDC213" s="31"/>
      <c r="PDD213" s="31"/>
      <c r="PDE213" s="31"/>
      <c r="PDF213" s="31"/>
      <c r="PDG213" s="31"/>
      <c r="PDH213" s="31"/>
      <c r="PDI213" s="31"/>
      <c r="PDJ213" s="31"/>
      <c r="PDK213" s="31"/>
      <c r="PDL213" s="31"/>
      <c r="PDM213" s="31"/>
      <c r="PDN213" s="31"/>
      <c r="PDO213" s="31"/>
      <c r="PDP213" s="31"/>
      <c r="PDQ213" s="31"/>
      <c r="PDR213" s="31"/>
      <c r="PDS213" s="31"/>
      <c r="PDT213" s="31"/>
      <c r="PDU213" s="31"/>
      <c r="PDV213" s="31"/>
      <c r="PDW213" s="31"/>
      <c r="PDX213" s="31"/>
      <c r="PDY213" s="31"/>
      <c r="PDZ213" s="31"/>
      <c r="PEA213" s="31"/>
      <c r="PEB213" s="31"/>
      <c r="PEC213" s="31"/>
      <c r="PED213" s="31"/>
      <c r="PEE213" s="31"/>
      <c r="PEF213" s="31"/>
      <c r="PEG213" s="31"/>
      <c r="PEH213" s="31"/>
      <c r="PEI213" s="31"/>
      <c r="PEJ213" s="31"/>
      <c r="PEK213" s="31"/>
      <c r="PEL213" s="31"/>
      <c r="PEM213" s="31"/>
      <c r="PEN213" s="31"/>
      <c r="PEO213" s="31"/>
      <c r="PEP213" s="31"/>
      <c r="PEQ213" s="31"/>
      <c r="PER213" s="31"/>
      <c r="PES213" s="31"/>
      <c r="PET213" s="31"/>
      <c r="PEU213" s="31"/>
      <c r="PEV213" s="31"/>
      <c r="PEW213" s="31"/>
      <c r="PEX213" s="31"/>
      <c r="PEY213" s="31"/>
      <c r="PEZ213" s="31"/>
      <c r="PFA213" s="31"/>
      <c r="PFB213" s="31"/>
      <c r="PFC213" s="31"/>
      <c r="PFD213" s="31"/>
      <c r="PFE213" s="31"/>
      <c r="PFF213" s="31"/>
      <c r="PFG213" s="31"/>
      <c r="PFH213" s="31"/>
      <c r="PFI213" s="31"/>
      <c r="PFJ213" s="31"/>
      <c r="PFK213" s="31"/>
      <c r="PFL213" s="31"/>
      <c r="PFM213" s="31"/>
      <c r="PFN213" s="31"/>
      <c r="PFO213" s="31"/>
      <c r="PFP213" s="31"/>
      <c r="PFQ213" s="31"/>
      <c r="PFR213" s="31"/>
      <c r="PFS213" s="31"/>
      <c r="PFT213" s="31"/>
      <c r="PFU213" s="31"/>
      <c r="PFV213" s="31"/>
      <c r="PFW213" s="31"/>
      <c r="PFX213" s="31"/>
      <c r="PFY213" s="31"/>
      <c r="PFZ213" s="31"/>
      <c r="PGA213" s="31"/>
      <c r="PGB213" s="31"/>
      <c r="PGC213" s="31"/>
      <c r="PGD213" s="31"/>
      <c r="PGE213" s="31"/>
      <c r="PGF213" s="31"/>
      <c r="PGG213" s="31"/>
      <c r="PGH213" s="31"/>
      <c r="PGI213" s="31"/>
      <c r="PGJ213" s="31"/>
      <c r="PGK213" s="31"/>
      <c r="PGL213" s="31"/>
      <c r="PGM213" s="31"/>
      <c r="PGN213" s="31"/>
      <c r="PGO213" s="31"/>
      <c r="PGP213" s="31"/>
      <c r="PGQ213" s="31"/>
      <c r="PGR213" s="31"/>
      <c r="PGS213" s="31"/>
      <c r="PGT213" s="31"/>
      <c r="PGU213" s="31"/>
      <c r="PGV213" s="31"/>
      <c r="PGW213" s="31"/>
      <c r="PGX213" s="31"/>
      <c r="PGY213" s="31"/>
      <c r="PGZ213" s="31"/>
      <c r="PHA213" s="31"/>
      <c r="PHB213" s="31"/>
      <c r="PHC213" s="31"/>
      <c r="PHD213" s="31"/>
      <c r="PHE213" s="31"/>
      <c r="PHF213" s="31"/>
      <c r="PHG213" s="31"/>
      <c r="PHH213" s="31"/>
      <c r="PHI213" s="31"/>
      <c r="PHJ213" s="31"/>
      <c r="PHK213" s="31"/>
      <c r="PHL213" s="31"/>
      <c r="PHM213" s="31"/>
      <c r="PHN213" s="31"/>
      <c r="PHO213" s="31"/>
      <c r="PHP213" s="31"/>
      <c r="PHQ213" s="31"/>
      <c r="PHR213" s="31"/>
      <c r="PHS213" s="31"/>
      <c r="PHT213" s="31"/>
      <c r="PHU213" s="31"/>
      <c r="PHV213" s="31"/>
      <c r="PHW213" s="31"/>
      <c r="PHX213" s="31"/>
      <c r="PHY213" s="31"/>
      <c r="PHZ213" s="31"/>
      <c r="PIA213" s="31"/>
      <c r="PIB213" s="31"/>
      <c r="PIC213" s="31"/>
      <c r="PID213" s="31"/>
      <c r="PIE213" s="31"/>
      <c r="PIF213" s="31"/>
      <c r="PIG213" s="31"/>
      <c r="PIH213" s="31"/>
      <c r="PII213" s="31"/>
      <c r="PIJ213" s="31"/>
      <c r="PIK213" s="31"/>
      <c r="PIL213" s="31"/>
      <c r="PIM213" s="31"/>
      <c r="PIN213" s="31"/>
      <c r="PIO213" s="31"/>
      <c r="PIP213" s="31"/>
      <c r="PIQ213" s="31"/>
      <c r="PIR213" s="31"/>
      <c r="PIS213" s="31"/>
      <c r="PIT213" s="31"/>
      <c r="PIU213" s="31"/>
      <c r="PIV213" s="31"/>
      <c r="PIW213" s="31"/>
      <c r="PIX213" s="31"/>
      <c r="PIY213" s="31"/>
      <c r="PIZ213" s="31"/>
      <c r="PJA213" s="31"/>
      <c r="PJB213" s="31"/>
      <c r="PJC213" s="31"/>
      <c r="PJD213" s="31"/>
      <c r="PJE213" s="31"/>
      <c r="PJF213" s="31"/>
      <c r="PJG213" s="31"/>
      <c r="PJH213" s="31"/>
      <c r="PJI213" s="31"/>
      <c r="PJJ213" s="31"/>
      <c r="PJK213" s="31"/>
      <c r="PJL213" s="31"/>
      <c r="PJM213" s="31"/>
      <c r="PJN213" s="31"/>
      <c r="PJO213" s="31"/>
      <c r="PJP213" s="31"/>
      <c r="PJQ213" s="31"/>
      <c r="PJR213" s="31"/>
      <c r="PJS213" s="31"/>
      <c r="PJT213" s="31"/>
      <c r="PJU213" s="31"/>
      <c r="PJV213" s="31"/>
      <c r="PJW213" s="31"/>
      <c r="PJX213" s="31"/>
      <c r="PJY213" s="31"/>
      <c r="PJZ213" s="31"/>
      <c r="PKA213" s="31"/>
      <c r="PKB213" s="31"/>
      <c r="PKC213" s="31"/>
      <c r="PKD213" s="31"/>
      <c r="PKE213" s="31"/>
      <c r="PKF213" s="31"/>
      <c r="PKG213" s="31"/>
      <c r="PKH213" s="31"/>
      <c r="PKI213" s="31"/>
      <c r="PKJ213" s="31"/>
      <c r="PKK213" s="31"/>
      <c r="PKL213" s="31"/>
      <c r="PKM213" s="31"/>
      <c r="PKN213" s="31"/>
      <c r="PKO213" s="31"/>
      <c r="PKP213" s="31"/>
      <c r="PKQ213" s="31"/>
      <c r="PKR213" s="31"/>
      <c r="PKS213" s="31"/>
      <c r="PKT213" s="31"/>
      <c r="PKU213" s="31"/>
      <c r="PKV213" s="31"/>
      <c r="PKW213" s="31"/>
      <c r="PKX213" s="31"/>
      <c r="PKY213" s="31"/>
      <c r="PKZ213" s="31"/>
      <c r="PLA213" s="31"/>
      <c r="PLB213" s="31"/>
      <c r="PLC213" s="31"/>
      <c r="PLD213" s="31"/>
      <c r="PLE213" s="31"/>
      <c r="PLF213" s="31"/>
      <c r="PLG213" s="31"/>
      <c r="PLH213" s="31"/>
      <c r="PLI213" s="31"/>
      <c r="PLJ213" s="31"/>
      <c r="PLK213" s="31"/>
      <c r="PLL213" s="31"/>
      <c r="PLM213" s="31"/>
      <c r="PLN213" s="31"/>
      <c r="PLO213" s="31"/>
      <c r="PLP213" s="31"/>
      <c r="PLQ213" s="31"/>
      <c r="PLR213" s="31"/>
      <c r="PLS213" s="31"/>
      <c r="PLT213" s="31"/>
      <c r="PLU213" s="31"/>
      <c r="PLV213" s="31"/>
      <c r="PLW213" s="31"/>
      <c r="PLX213" s="31"/>
      <c r="PLY213" s="31"/>
      <c r="PLZ213" s="31"/>
      <c r="PMA213" s="31"/>
      <c r="PMB213" s="31"/>
      <c r="PMC213" s="31"/>
      <c r="PMD213" s="31"/>
      <c r="PME213" s="31"/>
      <c r="PMF213" s="31"/>
      <c r="PMG213" s="31"/>
      <c r="PMH213" s="31"/>
      <c r="PMI213" s="31"/>
      <c r="PMJ213" s="31"/>
      <c r="PMK213" s="31"/>
      <c r="PML213" s="31"/>
      <c r="PMM213" s="31"/>
      <c r="PMN213" s="31"/>
      <c r="PMO213" s="31"/>
      <c r="PMP213" s="31"/>
      <c r="PMQ213" s="31"/>
      <c r="PMR213" s="31"/>
      <c r="PMS213" s="31"/>
      <c r="PMT213" s="31"/>
      <c r="PMU213" s="31"/>
      <c r="PMV213" s="31"/>
      <c r="PMW213" s="31"/>
      <c r="PMX213" s="31"/>
      <c r="PMY213" s="31"/>
      <c r="PMZ213" s="31"/>
      <c r="PNA213" s="31"/>
      <c r="PNB213" s="31"/>
      <c r="PNC213" s="31"/>
      <c r="PND213" s="31"/>
      <c r="PNE213" s="31"/>
      <c r="PNF213" s="31"/>
      <c r="PNG213" s="31"/>
      <c r="PNH213" s="31"/>
      <c r="PNI213" s="31"/>
      <c r="PNJ213" s="31"/>
      <c r="PNK213" s="31"/>
      <c r="PNL213" s="31"/>
      <c r="PNM213" s="31"/>
      <c r="PNN213" s="31"/>
      <c r="PNO213" s="31"/>
      <c r="PNP213" s="31"/>
      <c r="PNQ213" s="31"/>
      <c r="PNR213" s="31"/>
      <c r="PNS213" s="31"/>
      <c r="PNT213" s="31"/>
      <c r="PNU213" s="31"/>
      <c r="PNV213" s="31"/>
      <c r="PNW213" s="31"/>
      <c r="PNX213" s="31"/>
      <c r="PNY213" s="31"/>
      <c r="PNZ213" s="31"/>
      <c r="POA213" s="31"/>
      <c r="POB213" s="31"/>
      <c r="POC213" s="31"/>
      <c r="POD213" s="31"/>
      <c r="POE213" s="31"/>
      <c r="POF213" s="31"/>
      <c r="POG213" s="31"/>
      <c r="POH213" s="31"/>
      <c r="POI213" s="31"/>
      <c r="POJ213" s="31"/>
      <c r="POK213" s="31"/>
      <c r="POL213" s="31"/>
      <c r="POM213" s="31"/>
      <c r="PON213" s="31"/>
      <c r="POO213" s="31"/>
      <c r="POP213" s="31"/>
      <c r="POQ213" s="31"/>
      <c r="POR213" s="31"/>
      <c r="POS213" s="31"/>
      <c r="POT213" s="31"/>
      <c r="POU213" s="31"/>
      <c r="POV213" s="31"/>
      <c r="POW213" s="31"/>
      <c r="POX213" s="31"/>
      <c r="POY213" s="31"/>
      <c r="POZ213" s="31"/>
      <c r="PPA213" s="31"/>
      <c r="PPB213" s="31"/>
      <c r="PPC213" s="31"/>
      <c r="PPD213" s="31"/>
      <c r="PPE213" s="31"/>
      <c r="PPF213" s="31"/>
      <c r="PPG213" s="31"/>
      <c r="PPH213" s="31"/>
      <c r="PPI213" s="31"/>
      <c r="PPJ213" s="31"/>
      <c r="PPK213" s="31"/>
      <c r="PPL213" s="31"/>
      <c r="PPM213" s="31"/>
      <c r="PPN213" s="31"/>
      <c r="PPO213" s="31"/>
      <c r="PPP213" s="31"/>
      <c r="PPQ213" s="31"/>
      <c r="PPR213" s="31"/>
      <c r="PPS213" s="31"/>
      <c r="PPT213" s="31"/>
      <c r="PPU213" s="31"/>
      <c r="PPV213" s="31"/>
      <c r="PPW213" s="31"/>
      <c r="PPX213" s="31"/>
      <c r="PPY213" s="31"/>
      <c r="PPZ213" s="31"/>
      <c r="PQA213" s="31"/>
      <c r="PQB213" s="31"/>
      <c r="PQC213" s="31"/>
      <c r="PQD213" s="31"/>
      <c r="PQE213" s="31"/>
      <c r="PQF213" s="31"/>
      <c r="PQG213" s="31"/>
      <c r="PQH213" s="31"/>
      <c r="PQI213" s="31"/>
      <c r="PQJ213" s="31"/>
      <c r="PQK213" s="31"/>
      <c r="PQL213" s="31"/>
      <c r="PQM213" s="31"/>
      <c r="PQN213" s="31"/>
      <c r="PQO213" s="31"/>
      <c r="PQP213" s="31"/>
      <c r="PQQ213" s="31"/>
      <c r="PQR213" s="31"/>
      <c r="PQS213" s="31"/>
      <c r="PQT213" s="31"/>
      <c r="PQU213" s="31"/>
      <c r="PQV213" s="31"/>
      <c r="PQW213" s="31"/>
      <c r="PQX213" s="31"/>
      <c r="PQY213" s="31"/>
      <c r="PQZ213" s="31"/>
      <c r="PRA213" s="31"/>
      <c r="PRB213" s="31"/>
      <c r="PRC213" s="31"/>
      <c r="PRD213" s="31"/>
      <c r="PRE213" s="31"/>
      <c r="PRF213" s="31"/>
      <c r="PRG213" s="31"/>
      <c r="PRH213" s="31"/>
      <c r="PRI213" s="31"/>
      <c r="PRJ213" s="31"/>
      <c r="PRK213" s="31"/>
      <c r="PRL213" s="31"/>
      <c r="PRM213" s="31"/>
      <c r="PRN213" s="31"/>
      <c r="PRO213" s="31"/>
      <c r="PRP213" s="31"/>
      <c r="PRQ213" s="31"/>
      <c r="PRR213" s="31"/>
      <c r="PRS213" s="31"/>
      <c r="PRT213" s="31"/>
      <c r="PRU213" s="31"/>
      <c r="PRV213" s="31"/>
      <c r="PRW213" s="31"/>
      <c r="PRX213" s="31"/>
      <c r="PRY213" s="31"/>
      <c r="PRZ213" s="31"/>
      <c r="PSA213" s="31"/>
      <c r="PSB213" s="31"/>
      <c r="PSC213" s="31"/>
      <c r="PSD213" s="31"/>
      <c r="PSE213" s="31"/>
      <c r="PSF213" s="31"/>
      <c r="PSG213" s="31"/>
      <c r="PSH213" s="31"/>
      <c r="PSI213" s="31"/>
      <c r="PSJ213" s="31"/>
      <c r="PSK213" s="31"/>
      <c r="PSL213" s="31"/>
      <c r="PSM213" s="31"/>
      <c r="PSN213" s="31"/>
      <c r="PSO213" s="31"/>
      <c r="PSP213" s="31"/>
      <c r="PSQ213" s="31"/>
      <c r="PSR213" s="31"/>
      <c r="PSS213" s="31"/>
      <c r="PST213" s="31"/>
      <c r="PSU213" s="31"/>
      <c r="PSV213" s="31"/>
      <c r="PSW213" s="31"/>
      <c r="PSX213" s="31"/>
      <c r="PSY213" s="31"/>
      <c r="PSZ213" s="31"/>
      <c r="PTA213" s="31"/>
      <c r="PTB213" s="31"/>
      <c r="PTC213" s="31"/>
      <c r="PTD213" s="31"/>
      <c r="PTE213" s="31"/>
      <c r="PTF213" s="31"/>
      <c r="PTG213" s="31"/>
      <c r="PTH213" s="31"/>
      <c r="PTI213" s="31"/>
      <c r="PTJ213" s="31"/>
      <c r="PTK213" s="31"/>
      <c r="PTL213" s="31"/>
      <c r="PTM213" s="31"/>
      <c r="PTN213" s="31"/>
      <c r="PTO213" s="31"/>
      <c r="PTP213" s="31"/>
      <c r="PTQ213" s="31"/>
      <c r="PTR213" s="31"/>
      <c r="PTS213" s="31"/>
      <c r="PTT213" s="31"/>
      <c r="PTU213" s="31"/>
      <c r="PTV213" s="31"/>
      <c r="PTW213" s="31"/>
      <c r="PTX213" s="31"/>
      <c r="PTY213" s="31"/>
      <c r="PTZ213" s="31"/>
      <c r="PUA213" s="31"/>
      <c r="PUB213" s="31"/>
      <c r="PUC213" s="31"/>
      <c r="PUD213" s="31"/>
      <c r="PUE213" s="31"/>
      <c r="PUF213" s="31"/>
      <c r="PUG213" s="31"/>
      <c r="PUH213" s="31"/>
      <c r="PUI213" s="31"/>
      <c r="PUJ213" s="31"/>
      <c r="PUK213" s="31"/>
      <c r="PUL213" s="31"/>
      <c r="PUM213" s="31"/>
      <c r="PUN213" s="31"/>
      <c r="PUO213" s="31"/>
      <c r="PUP213" s="31"/>
      <c r="PUQ213" s="31"/>
      <c r="PUR213" s="31"/>
      <c r="PUS213" s="31"/>
      <c r="PUT213" s="31"/>
      <c r="PUU213" s="31"/>
      <c r="PUV213" s="31"/>
      <c r="PUW213" s="31"/>
      <c r="PUX213" s="31"/>
      <c r="PUY213" s="31"/>
      <c r="PUZ213" s="31"/>
      <c r="PVA213" s="31"/>
      <c r="PVB213" s="31"/>
      <c r="PVC213" s="31"/>
      <c r="PVD213" s="31"/>
      <c r="PVE213" s="31"/>
      <c r="PVF213" s="31"/>
      <c r="PVG213" s="31"/>
      <c r="PVH213" s="31"/>
      <c r="PVI213" s="31"/>
      <c r="PVJ213" s="31"/>
      <c r="PVK213" s="31"/>
      <c r="PVL213" s="31"/>
      <c r="PVM213" s="31"/>
      <c r="PVN213" s="31"/>
      <c r="PVO213" s="31"/>
      <c r="PVP213" s="31"/>
      <c r="PVQ213" s="31"/>
      <c r="PVR213" s="31"/>
      <c r="PVS213" s="31"/>
      <c r="PVT213" s="31"/>
      <c r="PVU213" s="31"/>
      <c r="PVV213" s="31"/>
      <c r="PVW213" s="31"/>
      <c r="PVX213" s="31"/>
      <c r="PVY213" s="31"/>
      <c r="PVZ213" s="31"/>
      <c r="PWA213" s="31"/>
      <c r="PWB213" s="31"/>
      <c r="PWC213" s="31"/>
      <c r="PWD213" s="31"/>
      <c r="PWE213" s="31"/>
      <c r="PWF213" s="31"/>
      <c r="PWG213" s="31"/>
      <c r="PWH213" s="31"/>
      <c r="PWI213" s="31"/>
      <c r="PWJ213" s="31"/>
      <c r="PWK213" s="31"/>
      <c r="PWL213" s="31"/>
      <c r="PWM213" s="31"/>
      <c r="PWN213" s="31"/>
      <c r="PWO213" s="31"/>
      <c r="PWP213" s="31"/>
      <c r="PWQ213" s="31"/>
      <c r="PWR213" s="31"/>
      <c r="PWS213" s="31"/>
      <c r="PWT213" s="31"/>
      <c r="PWU213" s="31"/>
      <c r="PWV213" s="31"/>
      <c r="PWW213" s="31"/>
      <c r="PWX213" s="31"/>
      <c r="PWY213" s="31"/>
      <c r="PWZ213" s="31"/>
      <c r="PXA213" s="31"/>
      <c r="PXB213" s="31"/>
      <c r="PXC213" s="31"/>
      <c r="PXD213" s="31"/>
      <c r="PXE213" s="31"/>
      <c r="PXF213" s="31"/>
      <c r="PXG213" s="31"/>
      <c r="PXH213" s="31"/>
      <c r="PXI213" s="31"/>
      <c r="PXJ213" s="31"/>
      <c r="PXK213" s="31"/>
      <c r="PXL213" s="31"/>
      <c r="PXM213" s="31"/>
      <c r="PXN213" s="31"/>
      <c r="PXO213" s="31"/>
      <c r="PXP213" s="31"/>
      <c r="PXQ213" s="31"/>
      <c r="PXR213" s="31"/>
      <c r="PXS213" s="31"/>
      <c r="PXT213" s="31"/>
      <c r="PXU213" s="31"/>
      <c r="PXV213" s="31"/>
      <c r="PXW213" s="31"/>
      <c r="PXX213" s="31"/>
      <c r="PXY213" s="31"/>
      <c r="PXZ213" s="31"/>
      <c r="PYA213" s="31"/>
      <c r="PYB213" s="31"/>
      <c r="PYC213" s="31"/>
      <c r="PYD213" s="31"/>
      <c r="PYE213" s="31"/>
      <c r="PYF213" s="31"/>
      <c r="PYG213" s="31"/>
      <c r="PYH213" s="31"/>
      <c r="PYI213" s="31"/>
      <c r="PYJ213" s="31"/>
      <c r="PYK213" s="31"/>
      <c r="PYL213" s="31"/>
      <c r="PYM213" s="31"/>
      <c r="PYN213" s="31"/>
      <c r="PYO213" s="31"/>
      <c r="PYP213" s="31"/>
      <c r="PYQ213" s="31"/>
      <c r="PYR213" s="31"/>
      <c r="PYS213" s="31"/>
      <c r="PYT213" s="31"/>
      <c r="PYU213" s="31"/>
      <c r="PYV213" s="31"/>
      <c r="PYW213" s="31"/>
      <c r="PYX213" s="31"/>
      <c r="PYY213" s="31"/>
      <c r="PYZ213" s="31"/>
      <c r="PZA213" s="31"/>
      <c r="PZB213" s="31"/>
      <c r="PZC213" s="31"/>
      <c r="PZD213" s="31"/>
      <c r="PZE213" s="31"/>
      <c r="PZF213" s="31"/>
      <c r="PZG213" s="31"/>
      <c r="PZH213" s="31"/>
      <c r="PZI213" s="31"/>
      <c r="PZJ213" s="31"/>
      <c r="PZK213" s="31"/>
      <c r="PZL213" s="31"/>
      <c r="PZM213" s="31"/>
      <c r="PZN213" s="31"/>
      <c r="PZO213" s="31"/>
      <c r="PZP213" s="31"/>
      <c r="PZQ213" s="31"/>
      <c r="PZR213" s="31"/>
      <c r="PZS213" s="31"/>
      <c r="PZT213" s="31"/>
      <c r="PZU213" s="31"/>
      <c r="PZV213" s="31"/>
      <c r="PZW213" s="31"/>
      <c r="PZX213" s="31"/>
      <c r="PZY213" s="31"/>
      <c r="PZZ213" s="31"/>
      <c r="QAA213" s="31"/>
      <c r="QAB213" s="31"/>
      <c r="QAC213" s="31"/>
      <c r="QAD213" s="31"/>
      <c r="QAE213" s="31"/>
      <c r="QAF213" s="31"/>
      <c r="QAG213" s="31"/>
      <c r="QAH213" s="31"/>
      <c r="QAI213" s="31"/>
      <c r="QAJ213" s="31"/>
      <c r="QAK213" s="31"/>
      <c r="QAL213" s="31"/>
      <c r="QAM213" s="31"/>
      <c r="QAN213" s="31"/>
      <c r="QAO213" s="31"/>
      <c r="QAP213" s="31"/>
      <c r="QAQ213" s="31"/>
      <c r="QAR213" s="31"/>
      <c r="QAS213" s="31"/>
      <c r="QAT213" s="31"/>
      <c r="QAU213" s="31"/>
      <c r="QAV213" s="31"/>
      <c r="QAW213" s="31"/>
      <c r="QAX213" s="31"/>
      <c r="QAY213" s="31"/>
      <c r="QAZ213" s="31"/>
      <c r="QBA213" s="31"/>
      <c r="QBB213" s="31"/>
      <c r="QBC213" s="31"/>
      <c r="QBD213" s="31"/>
      <c r="QBE213" s="31"/>
      <c r="QBF213" s="31"/>
      <c r="QBG213" s="31"/>
      <c r="QBH213" s="31"/>
      <c r="QBI213" s="31"/>
      <c r="QBJ213" s="31"/>
      <c r="QBK213" s="31"/>
      <c r="QBL213" s="31"/>
      <c r="QBM213" s="31"/>
      <c r="QBN213" s="31"/>
      <c r="QBO213" s="31"/>
      <c r="QBP213" s="31"/>
      <c r="QBQ213" s="31"/>
      <c r="QBR213" s="31"/>
      <c r="QBS213" s="31"/>
      <c r="QBT213" s="31"/>
      <c r="QBU213" s="31"/>
      <c r="QBV213" s="31"/>
      <c r="QBW213" s="31"/>
      <c r="QBX213" s="31"/>
      <c r="QBY213" s="31"/>
      <c r="QBZ213" s="31"/>
      <c r="QCA213" s="31"/>
      <c r="QCB213" s="31"/>
      <c r="QCC213" s="31"/>
      <c r="QCD213" s="31"/>
      <c r="QCE213" s="31"/>
      <c r="QCF213" s="31"/>
      <c r="QCG213" s="31"/>
      <c r="QCH213" s="31"/>
      <c r="QCI213" s="31"/>
      <c r="QCJ213" s="31"/>
      <c r="QCK213" s="31"/>
      <c r="QCL213" s="31"/>
      <c r="QCM213" s="31"/>
      <c r="QCN213" s="31"/>
      <c r="QCO213" s="31"/>
      <c r="QCP213" s="31"/>
      <c r="QCQ213" s="31"/>
      <c r="QCR213" s="31"/>
      <c r="QCS213" s="31"/>
      <c r="QCT213" s="31"/>
      <c r="QCU213" s="31"/>
      <c r="QCV213" s="31"/>
      <c r="QCW213" s="31"/>
      <c r="QCX213" s="31"/>
      <c r="QCY213" s="31"/>
      <c r="QCZ213" s="31"/>
      <c r="QDA213" s="31"/>
      <c r="QDB213" s="31"/>
      <c r="QDC213" s="31"/>
      <c r="QDD213" s="31"/>
      <c r="QDE213" s="31"/>
      <c r="QDF213" s="31"/>
      <c r="QDG213" s="31"/>
      <c r="QDH213" s="31"/>
      <c r="QDI213" s="31"/>
      <c r="QDJ213" s="31"/>
      <c r="QDK213" s="31"/>
      <c r="QDL213" s="31"/>
      <c r="QDM213" s="31"/>
      <c r="QDN213" s="31"/>
      <c r="QDO213" s="31"/>
      <c r="QDP213" s="31"/>
      <c r="QDQ213" s="31"/>
      <c r="QDR213" s="31"/>
      <c r="QDS213" s="31"/>
      <c r="QDT213" s="31"/>
      <c r="QDU213" s="31"/>
      <c r="QDV213" s="31"/>
      <c r="QDW213" s="31"/>
      <c r="QDX213" s="31"/>
      <c r="QDY213" s="31"/>
      <c r="QDZ213" s="31"/>
      <c r="QEA213" s="31"/>
      <c r="QEB213" s="31"/>
      <c r="QEC213" s="31"/>
      <c r="QED213" s="31"/>
      <c r="QEE213" s="31"/>
      <c r="QEF213" s="31"/>
      <c r="QEG213" s="31"/>
      <c r="QEH213" s="31"/>
      <c r="QEI213" s="31"/>
      <c r="QEJ213" s="31"/>
      <c r="QEK213" s="31"/>
      <c r="QEL213" s="31"/>
      <c r="QEM213" s="31"/>
      <c r="QEN213" s="31"/>
      <c r="QEO213" s="31"/>
      <c r="QEP213" s="31"/>
      <c r="QEQ213" s="31"/>
      <c r="QER213" s="31"/>
      <c r="QES213" s="31"/>
      <c r="QET213" s="31"/>
      <c r="QEU213" s="31"/>
      <c r="QEV213" s="31"/>
      <c r="QEW213" s="31"/>
      <c r="QEX213" s="31"/>
      <c r="QEY213" s="31"/>
      <c r="QEZ213" s="31"/>
      <c r="QFA213" s="31"/>
      <c r="QFB213" s="31"/>
      <c r="QFC213" s="31"/>
      <c r="QFD213" s="31"/>
      <c r="QFE213" s="31"/>
      <c r="QFF213" s="31"/>
      <c r="QFG213" s="31"/>
      <c r="QFH213" s="31"/>
      <c r="QFI213" s="31"/>
      <c r="QFJ213" s="31"/>
      <c r="QFK213" s="31"/>
      <c r="QFL213" s="31"/>
      <c r="QFM213" s="31"/>
      <c r="QFN213" s="31"/>
      <c r="QFO213" s="31"/>
      <c r="QFP213" s="31"/>
      <c r="QFQ213" s="31"/>
      <c r="QFR213" s="31"/>
      <c r="QFS213" s="31"/>
      <c r="QFT213" s="31"/>
      <c r="QFU213" s="31"/>
      <c r="QFV213" s="31"/>
      <c r="QFW213" s="31"/>
      <c r="QFX213" s="31"/>
      <c r="QFY213" s="31"/>
      <c r="QFZ213" s="31"/>
      <c r="QGA213" s="31"/>
      <c r="QGB213" s="31"/>
      <c r="QGC213" s="31"/>
      <c r="QGD213" s="31"/>
      <c r="QGE213" s="31"/>
      <c r="QGF213" s="31"/>
      <c r="QGG213" s="31"/>
      <c r="QGH213" s="31"/>
      <c r="QGI213" s="31"/>
      <c r="QGJ213" s="31"/>
      <c r="QGK213" s="31"/>
      <c r="QGL213" s="31"/>
      <c r="QGM213" s="31"/>
      <c r="QGN213" s="31"/>
      <c r="QGO213" s="31"/>
      <c r="QGP213" s="31"/>
      <c r="QGQ213" s="31"/>
      <c r="QGR213" s="31"/>
      <c r="QGS213" s="31"/>
      <c r="QGT213" s="31"/>
      <c r="QGU213" s="31"/>
      <c r="QGV213" s="31"/>
      <c r="QGW213" s="31"/>
      <c r="QGX213" s="31"/>
      <c r="QGY213" s="31"/>
      <c r="QGZ213" s="31"/>
      <c r="QHA213" s="31"/>
      <c r="QHB213" s="31"/>
      <c r="QHC213" s="31"/>
      <c r="QHD213" s="31"/>
      <c r="QHE213" s="31"/>
      <c r="QHF213" s="31"/>
      <c r="QHG213" s="31"/>
      <c r="QHH213" s="31"/>
      <c r="QHI213" s="31"/>
      <c r="QHJ213" s="31"/>
      <c r="QHK213" s="31"/>
      <c r="QHL213" s="31"/>
      <c r="QHM213" s="31"/>
      <c r="QHN213" s="31"/>
      <c r="QHO213" s="31"/>
      <c r="QHP213" s="31"/>
      <c r="QHQ213" s="31"/>
      <c r="QHR213" s="31"/>
      <c r="QHS213" s="31"/>
      <c r="QHT213" s="31"/>
      <c r="QHU213" s="31"/>
      <c r="QHV213" s="31"/>
      <c r="QHW213" s="31"/>
      <c r="QHX213" s="31"/>
      <c r="QHY213" s="31"/>
      <c r="QHZ213" s="31"/>
      <c r="QIA213" s="31"/>
      <c r="QIB213" s="31"/>
      <c r="QIC213" s="31"/>
      <c r="QID213" s="31"/>
      <c r="QIE213" s="31"/>
      <c r="QIF213" s="31"/>
      <c r="QIG213" s="31"/>
      <c r="QIH213" s="31"/>
      <c r="QII213" s="31"/>
      <c r="QIJ213" s="31"/>
      <c r="QIK213" s="31"/>
      <c r="QIL213" s="31"/>
      <c r="QIM213" s="31"/>
      <c r="QIN213" s="31"/>
      <c r="QIO213" s="31"/>
      <c r="QIP213" s="31"/>
      <c r="QIQ213" s="31"/>
      <c r="QIR213" s="31"/>
      <c r="QIS213" s="31"/>
      <c r="QIT213" s="31"/>
      <c r="QIU213" s="31"/>
      <c r="QIV213" s="31"/>
      <c r="QIW213" s="31"/>
      <c r="QIX213" s="31"/>
      <c r="QIY213" s="31"/>
      <c r="QIZ213" s="31"/>
      <c r="QJA213" s="31"/>
      <c r="QJB213" s="31"/>
      <c r="QJC213" s="31"/>
      <c r="QJD213" s="31"/>
      <c r="QJE213" s="31"/>
      <c r="QJF213" s="31"/>
      <c r="QJG213" s="31"/>
      <c r="QJH213" s="31"/>
      <c r="QJI213" s="31"/>
      <c r="QJJ213" s="31"/>
      <c r="QJK213" s="31"/>
      <c r="QJL213" s="31"/>
      <c r="QJM213" s="31"/>
      <c r="QJN213" s="31"/>
      <c r="QJO213" s="31"/>
      <c r="QJP213" s="31"/>
      <c r="QJQ213" s="31"/>
      <c r="QJR213" s="31"/>
      <c r="QJS213" s="31"/>
      <c r="QJT213" s="31"/>
      <c r="QJU213" s="31"/>
      <c r="QJV213" s="31"/>
      <c r="QJW213" s="31"/>
      <c r="QJX213" s="31"/>
      <c r="QJY213" s="31"/>
      <c r="QJZ213" s="31"/>
      <c r="QKA213" s="31"/>
      <c r="QKB213" s="31"/>
      <c r="QKC213" s="31"/>
      <c r="QKD213" s="31"/>
      <c r="QKE213" s="31"/>
      <c r="QKF213" s="31"/>
      <c r="QKG213" s="31"/>
      <c r="QKH213" s="31"/>
      <c r="QKI213" s="31"/>
      <c r="QKJ213" s="31"/>
      <c r="QKK213" s="31"/>
      <c r="QKL213" s="31"/>
      <c r="QKM213" s="31"/>
      <c r="QKN213" s="31"/>
      <c r="QKO213" s="31"/>
      <c r="QKP213" s="31"/>
      <c r="QKQ213" s="31"/>
      <c r="QKR213" s="31"/>
      <c r="QKS213" s="31"/>
      <c r="QKT213" s="31"/>
      <c r="QKU213" s="31"/>
      <c r="QKV213" s="31"/>
      <c r="QKW213" s="31"/>
      <c r="QKX213" s="31"/>
      <c r="QKY213" s="31"/>
      <c r="QKZ213" s="31"/>
      <c r="QLA213" s="31"/>
      <c r="QLB213" s="31"/>
      <c r="QLC213" s="31"/>
      <c r="QLD213" s="31"/>
      <c r="QLE213" s="31"/>
      <c r="QLF213" s="31"/>
      <c r="QLG213" s="31"/>
      <c r="QLH213" s="31"/>
      <c r="QLI213" s="31"/>
      <c r="QLJ213" s="31"/>
      <c r="QLK213" s="31"/>
      <c r="QLL213" s="31"/>
      <c r="QLM213" s="31"/>
      <c r="QLN213" s="31"/>
      <c r="QLO213" s="31"/>
      <c r="QLP213" s="31"/>
      <c r="QLQ213" s="31"/>
      <c r="QLR213" s="31"/>
      <c r="QLS213" s="31"/>
      <c r="QLT213" s="31"/>
      <c r="QLU213" s="31"/>
      <c r="QLV213" s="31"/>
      <c r="QLW213" s="31"/>
      <c r="QLX213" s="31"/>
      <c r="QLY213" s="31"/>
      <c r="QLZ213" s="31"/>
      <c r="QMA213" s="31"/>
      <c r="QMB213" s="31"/>
      <c r="QMC213" s="31"/>
      <c r="QMD213" s="31"/>
      <c r="QME213" s="31"/>
      <c r="QMF213" s="31"/>
      <c r="QMG213" s="31"/>
      <c r="QMH213" s="31"/>
      <c r="QMI213" s="31"/>
      <c r="QMJ213" s="31"/>
      <c r="QMK213" s="31"/>
      <c r="QML213" s="31"/>
      <c r="QMM213" s="31"/>
      <c r="QMN213" s="31"/>
      <c r="QMO213" s="31"/>
      <c r="QMP213" s="31"/>
      <c r="QMQ213" s="31"/>
      <c r="QMR213" s="31"/>
      <c r="QMS213" s="31"/>
      <c r="QMT213" s="31"/>
      <c r="QMU213" s="31"/>
      <c r="QMV213" s="31"/>
      <c r="QMW213" s="31"/>
      <c r="QMX213" s="31"/>
      <c r="QMY213" s="31"/>
      <c r="QMZ213" s="31"/>
      <c r="QNA213" s="31"/>
      <c r="QNB213" s="31"/>
      <c r="QNC213" s="31"/>
      <c r="QND213" s="31"/>
      <c r="QNE213" s="31"/>
      <c r="QNF213" s="31"/>
      <c r="QNG213" s="31"/>
      <c r="QNH213" s="31"/>
      <c r="QNI213" s="31"/>
      <c r="QNJ213" s="31"/>
      <c r="QNK213" s="31"/>
      <c r="QNL213" s="31"/>
      <c r="QNM213" s="31"/>
      <c r="QNN213" s="31"/>
      <c r="QNO213" s="31"/>
      <c r="QNP213" s="31"/>
      <c r="QNQ213" s="31"/>
      <c r="QNR213" s="31"/>
      <c r="QNS213" s="31"/>
      <c r="QNT213" s="31"/>
      <c r="QNU213" s="31"/>
      <c r="QNV213" s="31"/>
      <c r="QNW213" s="31"/>
      <c r="QNX213" s="31"/>
      <c r="QNY213" s="31"/>
      <c r="QNZ213" s="31"/>
      <c r="QOA213" s="31"/>
      <c r="QOB213" s="31"/>
      <c r="QOC213" s="31"/>
      <c r="QOD213" s="31"/>
      <c r="QOE213" s="31"/>
      <c r="QOF213" s="31"/>
      <c r="QOG213" s="31"/>
      <c r="QOH213" s="31"/>
      <c r="QOI213" s="31"/>
      <c r="QOJ213" s="31"/>
      <c r="QOK213" s="31"/>
      <c r="QOL213" s="31"/>
      <c r="QOM213" s="31"/>
      <c r="QON213" s="31"/>
      <c r="QOO213" s="31"/>
      <c r="QOP213" s="31"/>
      <c r="QOQ213" s="31"/>
      <c r="QOR213" s="31"/>
      <c r="QOS213" s="31"/>
      <c r="QOT213" s="31"/>
      <c r="QOU213" s="31"/>
      <c r="QOV213" s="31"/>
      <c r="QOW213" s="31"/>
      <c r="QOX213" s="31"/>
      <c r="QOY213" s="31"/>
      <c r="QOZ213" s="31"/>
      <c r="QPA213" s="31"/>
      <c r="QPB213" s="31"/>
      <c r="QPC213" s="31"/>
      <c r="QPD213" s="31"/>
      <c r="QPE213" s="31"/>
      <c r="QPF213" s="31"/>
      <c r="QPG213" s="31"/>
      <c r="QPH213" s="31"/>
      <c r="QPI213" s="31"/>
      <c r="QPJ213" s="31"/>
      <c r="QPK213" s="31"/>
      <c r="QPL213" s="31"/>
      <c r="QPM213" s="31"/>
      <c r="QPN213" s="31"/>
      <c r="QPO213" s="31"/>
      <c r="QPP213" s="31"/>
      <c r="QPQ213" s="31"/>
      <c r="QPR213" s="31"/>
      <c r="QPS213" s="31"/>
      <c r="QPT213" s="31"/>
      <c r="QPU213" s="31"/>
      <c r="QPV213" s="31"/>
      <c r="QPW213" s="31"/>
      <c r="QPX213" s="31"/>
      <c r="QPY213" s="31"/>
      <c r="QPZ213" s="31"/>
      <c r="QQA213" s="31"/>
      <c r="QQB213" s="31"/>
      <c r="QQC213" s="31"/>
      <c r="QQD213" s="31"/>
      <c r="QQE213" s="31"/>
      <c r="QQF213" s="31"/>
      <c r="QQG213" s="31"/>
      <c r="QQH213" s="31"/>
      <c r="QQI213" s="31"/>
      <c r="QQJ213" s="31"/>
      <c r="QQK213" s="31"/>
      <c r="QQL213" s="31"/>
      <c r="QQM213" s="31"/>
      <c r="QQN213" s="31"/>
      <c r="QQO213" s="31"/>
      <c r="QQP213" s="31"/>
      <c r="QQQ213" s="31"/>
      <c r="QQR213" s="31"/>
      <c r="QQS213" s="31"/>
      <c r="QQT213" s="31"/>
      <c r="QQU213" s="31"/>
      <c r="QQV213" s="31"/>
      <c r="QQW213" s="31"/>
      <c r="QQX213" s="31"/>
      <c r="QQY213" s="31"/>
      <c r="QQZ213" s="31"/>
      <c r="QRA213" s="31"/>
      <c r="QRB213" s="31"/>
      <c r="QRC213" s="31"/>
      <c r="QRD213" s="31"/>
      <c r="QRE213" s="31"/>
      <c r="QRF213" s="31"/>
      <c r="QRG213" s="31"/>
      <c r="QRH213" s="31"/>
      <c r="QRI213" s="31"/>
      <c r="QRJ213" s="31"/>
      <c r="QRK213" s="31"/>
      <c r="QRL213" s="31"/>
      <c r="QRM213" s="31"/>
      <c r="QRN213" s="31"/>
      <c r="QRO213" s="31"/>
      <c r="QRP213" s="31"/>
      <c r="QRQ213" s="31"/>
      <c r="QRR213" s="31"/>
      <c r="QRS213" s="31"/>
      <c r="QRT213" s="31"/>
      <c r="QRU213" s="31"/>
      <c r="QRV213" s="31"/>
      <c r="QRW213" s="31"/>
      <c r="QRX213" s="31"/>
      <c r="QRY213" s="31"/>
      <c r="QRZ213" s="31"/>
      <c r="QSA213" s="31"/>
      <c r="QSB213" s="31"/>
      <c r="QSC213" s="31"/>
      <c r="QSD213" s="31"/>
      <c r="QSE213" s="31"/>
      <c r="QSF213" s="31"/>
      <c r="QSG213" s="31"/>
      <c r="QSH213" s="31"/>
      <c r="QSI213" s="31"/>
      <c r="QSJ213" s="31"/>
      <c r="QSK213" s="31"/>
      <c r="QSL213" s="31"/>
      <c r="QSM213" s="31"/>
      <c r="QSN213" s="31"/>
      <c r="QSO213" s="31"/>
      <c r="QSP213" s="31"/>
      <c r="QSQ213" s="31"/>
      <c r="QSR213" s="31"/>
      <c r="QSS213" s="31"/>
      <c r="QST213" s="31"/>
      <c r="QSU213" s="31"/>
      <c r="QSV213" s="31"/>
      <c r="QSW213" s="31"/>
      <c r="QSX213" s="31"/>
      <c r="QSY213" s="31"/>
      <c r="QSZ213" s="31"/>
      <c r="QTA213" s="31"/>
      <c r="QTB213" s="31"/>
      <c r="QTC213" s="31"/>
      <c r="QTD213" s="31"/>
      <c r="QTE213" s="31"/>
      <c r="QTF213" s="31"/>
      <c r="QTG213" s="31"/>
      <c r="QTH213" s="31"/>
      <c r="QTI213" s="31"/>
      <c r="QTJ213" s="31"/>
      <c r="QTK213" s="31"/>
      <c r="QTL213" s="31"/>
      <c r="QTM213" s="31"/>
      <c r="QTN213" s="31"/>
      <c r="QTO213" s="31"/>
      <c r="QTP213" s="31"/>
      <c r="QTQ213" s="31"/>
      <c r="QTR213" s="31"/>
      <c r="QTS213" s="31"/>
      <c r="QTT213" s="31"/>
      <c r="QTU213" s="31"/>
      <c r="QTV213" s="31"/>
      <c r="QTW213" s="31"/>
      <c r="QTX213" s="31"/>
      <c r="QTY213" s="31"/>
      <c r="QTZ213" s="31"/>
      <c r="QUA213" s="31"/>
      <c r="QUB213" s="31"/>
      <c r="QUC213" s="31"/>
      <c r="QUD213" s="31"/>
      <c r="QUE213" s="31"/>
      <c r="QUF213" s="31"/>
      <c r="QUG213" s="31"/>
      <c r="QUH213" s="31"/>
      <c r="QUI213" s="31"/>
      <c r="QUJ213" s="31"/>
      <c r="QUK213" s="31"/>
      <c r="QUL213" s="31"/>
      <c r="QUM213" s="31"/>
      <c r="QUN213" s="31"/>
      <c r="QUO213" s="31"/>
      <c r="QUP213" s="31"/>
      <c r="QUQ213" s="31"/>
      <c r="QUR213" s="31"/>
      <c r="QUS213" s="31"/>
      <c r="QUT213" s="31"/>
      <c r="QUU213" s="31"/>
      <c r="QUV213" s="31"/>
      <c r="QUW213" s="31"/>
      <c r="QUX213" s="31"/>
      <c r="QUY213" s="31"/>
      <c r="QUZ213" s="31"/>
      <c r="QVA213" s="31"/>
      <c r="QVB213" s="31"/>
      <c r="QVC213" s="31"/>
      <c r="QVD213" s="31"/>
      <c r="QVE213" s="31"/>
      <c r="QVF213" s="31"/>
      <c r="QVG213" s="31"/>
      <c r="QVH213" s="31"/>
      <c r="QVI213" s="31"/>
      <c r="QVJ213" s="31"/>
      <c r="QVK213" s="31"/>
      <c r="QVL213" s="31"/>
      <c r="QVM213" s="31"/>
      <c r="QVN213" s="31"/>
      <c r="QVO213" s="31"/>
      <c r="QVP213" s="31"/>
      <c r="QVQ213" s="31"/>
      <c r="QVR213" s="31"/>
      <c r="QVS213" s="31"/>
      <c r="QVT213" s="31"/>
      <c r="QVU213" s="31"/>
      <c r="QVV213" s="31"/>
      <c r="QVW213" s="31"/>
      <c r="QVX213" s="31"/>
      <c r="QVY213" s="31"/>
      <c r="QVZ213" s="31"/>
      <c r="QWA213" s="31"/>
      <c r="QWB213" s="31"/>
      <c r="QWC213" s="31"/>
      <c r="QWD213" s="31"/>
      <c r="QWE213" s="31"/>
      <c r="QWF213" s="31"/>
      <c r="QWG213" s="31"/>
      <c r="QWH213" s="31"/>
      <c r="QWI213" s="31"/>
      <c r="QWJ213" s="31"/>
      <c r="QWK213" s="31"/>
      <c r="QWL213" s="31"/>
      <c r="QWM213" s="31"/>
      <c r="QWN213" s="31"/>
      <c r="QWO213" s="31"/>
      <c r="QWP213" s="31"/>
      <c r="QWQ213" s="31"/>
      <c r="QWR213" s="31"/>
      <c r="QWS213" s="31"/>
      <c r="QWT213" s="31"/>
      <c r="QWU213" s="31"/>
      <c r="QWV213" s="31"/>
      <c r="QWW213" s="31"/>
      <c r="QWX213" s="31"/>
      <c r="QWY213" s="31"/>
      <c r="QWZ213" s="31"/>
      <c r="QXA213" s="31"/>
      <c r="QXB213" s="31"/>
      <c r="QXC213" s="31"/>
      <c r="QXD213" s="31"/>
      <c r="QXE213" s="31"/>
      <c r="QXF213" s="31"/>
      <c r="QXG213" s="31"/>
      <c r="QXH213" s="31"/>
      <c r="QXI213" s="31"/>
      <c r="QXJ213" s="31"/>
      <c r="QXK213" s="31"/>
      <c r="QXL213" s="31"/>
      <c r="QXM213" s="31"/>
      <c r="QXN213" s="31"/>
      <c r="QXO213" s="31"/>
      <c r="QXP213" s="31"/>
      <c r="QXQ213" s="31"/>
      <c r="QXR213" s="31"/>
      <c r="QXS213" s="31"/>
      <c r="QXT213" s="31"/>
      <c r="QXU213" s="31"/>
      <c r="QXV213" s="31"/>
      <c r="QXW213" s="31"/>
      <c r="QXX213" s="31"/>
      <c r="QXY213" s="31"/>
      <c r="QXZ213" s="31"/>
      <c r="QYA213" s="31"/>
      <c r="QYB213" s="31"/>
      <c r="QYC213" s="31"/>
      <c r="QYD213" s="31"/>
      <c r="QYE213" s="31"/>
      <c r="QYF213" s="31"/>
      <c r="QYG213" s="31"/>
      <c r="QYH213" s="31"/>
      <c r="QYI213" s="31"/>
      <c r="QYJ213" s="31"/>
      <c r="QYK213" s="31"/>
      <c r="QYL213" s="31"/>
      <c r="QYM213" s="31"/>
      <c r="QYN213" s="31"/>
      <c r="QYO213" s="31"/>
      <c r="QYP213" s="31"/>
      <c r="QYQ213" s="31"/>
      <c r="QYR213" s="31"/>
      <c r="QYS213" s="31"/>
      <c r="QYT213" s="31"/>
      <c r="QYU213" s="31"/>
      <c r="QYV213" s="31"/>
      <c r="QYW213" s="31"/>
      <c r="QYX213" s="31"/>
      <c r="QYY213" s="31"/>
      <c r="QYZ213" s="31"/>
      <c r="QZA213" s="31"/>
      <c r="QZB213" s="31"/>
      <c r="QZC213" s="31"/>
      <c r="QZD213" s="31"/>
      <c r="QZE213" s="31"/>
      <c r="QZF213" s="31"/>
      <c r="QZG213" s="31"/>
      <c r="QZH213" s="31"/>
      <c r="QZI213" s="31"/>
      <c r="QZJ213" s="31"/>
      <c r="QZK213" s="31"/>
      <c r="QZL213" s="31"/>
      <c r="QZM213" s="31"/>
      <c r="QZN213" s="31"/>
      <c r="QZO213" s="31"/>
      <c r="QZP213" s="31"/>
      <c r="QZQ213" s="31"/>
      <c r="QZR213" s="31"/>
      <c r="QZS213" s="31"/>
      <c r="QZT213" s="31"/>
      <c r="QZU213" s="31"/>
      <c r="QZV213" s="31"/>
      <c r="QZW213" s="31"/>
      <c r="QZX213" s="31"/>
      <c r="QZY213" s="31"/>
      <c r="QZZ213" s="31"/>
      <c r="RAA213" s="31"/>
      <c r="RAB213" s="31"/>
      <c r="RAC213" s="31"/>
      <c r="RAD213" s="31"/>
      <c r="RAE213" s="31"/>
      <c r="RAF213" s="31"/>
      <c r="RAG213" s="31"/>
      <c r="RAH213" s="31"/>
      <c r="RAI213" s="31"/>
      <c r="RAJ213" s="31"/>
      <c r="RAK213" s="31"/>
      <c r="RAL213" s="31"/>
      <c r="RAM213" s="31"/>
      <c r="RAN213" s="31"/>
      <c r="RAO213" s="31"/>
      <c r="RAP213" s="31"/>
      <c r="RAQ213" s="31"/>
      <c r="RAR213" s="31"/>
      <c r="RAS213" s="31"/>
      <c r="RAT213" s="31"/>
      <c r="RAU213" s="31"/>
      <c r="RAV213" s="31"/>
      <c r="RAW213" s="31"/>
      <c r="RAX213" s="31"/>
      <c r="RAY213" s="31"/>
      <c r="RAZ213" s="31"/>
      <c r="RBA213" s="31"/>
      <c r="RBB213" s="31"/>
      <c r="RBC213" s="31"/>
      <c r="RBD213" s="31"/>
      <c r="RBE213" s="31"/>
      <c r="RBF213" s="31"/>
      <c r="RBG213" s="31"/>
      <c r="RBH213" s="31"/>
      <c r="RBI213" s="31"/>
      <c r="RBJ213" s="31"/>
      <c r="RBK213" s="31"/>
      <c r="RBL213" s="31"/>
      <c r="RBM213" s="31"/>
      <c r="RBN213" s="31"/>
      <c r="RBO213" s="31"/>
      <c r="RBP213" s="31"/>
      <c r="RBQ213" s="31"/>
      <c r="RBR213" s="31"/>
      <c r="RBS213" s="31"/>
      <c r="RBT213" s="31"/>
      <c r="RBU213" s="31"/>
      <c r="RBV213" s="31"/>
      <c r="RBW213" s="31"/>
      <c r="RBX213" s="31"/>
      <c r="RBY213" s="31"/>
      <c r="RBZ213" s="31"/>
      <c r="RCA213" s="31"/>
      <c r="RCB213" s="31"/>
      <c r="RCC213" s="31"/>
      <c r="RCD213" s="31"/>
      <c r="RCE213" s="31"/>
      <c r="RCF213" s="31"/>
      <c r="RCG213" s="31"/>
      <c r="RCH213" s="31"/>
      <c r="RCI213" s="31"/>
      <c r="RCJ213" s="31"/>
      <c r="RCK213" s="31"/>
      <c r="RCL213" s="31"/>
      <c r="RCM213" s="31"/>
      <c r="RCN213" s="31"/>
      <c r="RCO213" s="31"/>
      <c r="RCP213" s="31"/>
      <c r="RCQ213" s="31"/>
      <c r="RCR213" s="31"/>
      <c r="RCS213" s="31"/>
      <c r="RCT213" s="31"/>
      <c r="RCU213" s="31"/>
      <c r="RCV213" s="31"/>
      <c r="RCW213" s="31"/>
      <c r="RCX213" s="31"/>
      <c r="RCY213" s="31"/>
      <c r="RCZ213" s="31"/>
      <c r="RDA213" s="31"/>
      <c r="RDB213" s="31"/>
      <c r="RDC213" s="31"/>
      <c r="RDD213" s="31"/>
      <c r="RDE213" s="31"/>
      <c r="RDF213" s="31"/>
      <c r="RDG213" s="31"/>
      <c r="RDH213" s="31"/>
      <c r="RDI213" s="31"/>
      <c r="RDJ213" s="31"/>
      <c r="RDK213" s="31"/>
      <c r="RDL213" s="31"/>
      <c r="RDM213" s="31"/>
      <c r="RDN213" s="31"/>
      <c r="RDO213" s="31"/>
      <c r="RDP213" s="31"/>
      <c r="RDQ213" s="31"/>
      <c r="RDR213" s="31"/>
      <c r="RDS213" s="31"/>
      <c r="RDT213" s="31"/>
      <c r="RDU213" s="31"/>
      <c r="RDV213" s="31"/>
      <c r="RDW213" s="31"/>
      <c r="RDX213" s="31"/>
      <c r="RDY213" s="31"/>
      <c r="RDZ213" s="31"/>
      <c r="REA213" s="31"/>
      <c r="REB213" s="31"/>
      <c r="REC213" s="31"/>
      <c r="RED213" s="31"/>
      <c r="REE213" s="31"/>
      <c r="REF213" s="31"/>
      <c r="REG213" s="31"/>
      <c r="REH213" s="31"/>
      <c r="REI213" s="31"/>
      <c r="REJ213" s="31"/>
      <c r="REK213" s="31"/>
      <c r="REL213" s="31"/>
      <c r="REM213" s="31"/>
      <c r="REN213" s="31"/>
      <c r="REO213" s="31"/>
      <c r="REP213" s="31"/>
      <c r="REQ213" s="31"/>
      <c r="RER213" s="31"/>
      <c r="RES213" s="31"/>
      <c r="RET213" s="31"/>
      <c r="REU213" s="31"/>
      <c r="REV213" s="31"/>
      <c r="REW213" s="31"/>
      <c r="REX213" s="31"/>
      <c r="REY213" s="31"/>
      <c r="REZ213" s="31"/>
      <c r="RFA213" s="31"/>
      <c r="RFB213" s="31"/>
      <c r="RFC213" s="31"/>
      <c r="RFD213" s="31"/>
      <c r="RFE213" s="31"/>
      <c r="RFF213" s="31"/>
      <c r="RFG213" s="31"/>
      <c r="RFH213" s="31"/>
      <c r="RFI213" s="31"/>
      <c r="RFJ213" s="31"/>
      <c r="RFK213" s="31"/>
      <c r="RFL213" s="31"/>
      <c r="RFM213" s="31"/>
      <c r="RFN213" s="31"/>
      <c r="RFO213" s="31"/>
      <c r="RFP213" s="31"/>
      <c r="RFQ213" s="31"/>
      <c r="RFR213" s="31"/>
      <c r="RFS213" s="31"/>
      <c r="RFT213" s="31"/>
      <c r="RFU213" s="31"/>
      <c r="RFV213" s="31"/>
      <c r="RFW213" s="31"/>
      <c r="RFX213" s="31"/>
      <c r="RFY213" s="31"/>
      <c r="RFZ213" s="31"/>
      <c r="RGA213" s="31"/>
      <c r="RGB213" s="31"/>
      <c r="RGC213" s="31"/>
      <c r="RGD213" s="31"/>
      <c r="RGE213" s="31"/>
      <c r="RGF213" s="31"/>
      <c r="RGG213" s="31"/>
      <c r="RGH213" s="31"/>
      <c r="RGI213" s="31"/>
      <c r="RGJ213" s="31"/>
      <c r="RGK213" s="31"/>
      <c r="RGL213" s="31"/>
      <c r="RGM213" s="31"/>
      <c r="RGN213" s="31"/>
      <c r="RGO213" s="31"/>
      <c r="RGP213" s="31"/>
      <c r="RGQ213" s="31"/>
      <c r="RGR213" s="31"/>
      <c r="RGS213" s="31"/>
      <c r="RGT213" s="31"/>
      <c r="RGU213" s="31"/>
      <c r="RGV213" s="31"/>
      <c r="RGW213" s="31"/>
      <c r="RGX213" s="31"/>
      <c r="RGY213" s="31"/>
      <c r="RGZ213" s="31"/>
      <c r="RHA213" s="31"/>
      <c r="RHB213" s="31"/>
      <c r="RHC213" s="31"/>
      <c r="RHD213" s="31"/>
      <c r="RHE213" s="31"/>
      <c r="RHF213" s="31"/>
      <c r="RHG213" s="31"/>
      <c r="RHH213" s="31"/>
      <c r="RHI213" s="31"/>
      <c r="RHJ213" s="31"/>
      <c r="RHK213" s="31"/>
      <c r="RHL213" s="31"/>
      <c r="RHM213" s="31"/>
      <c r="RHN213" s="31"/>
      <c r="RHO213" s="31"/>
      <c r="RHP213" s="31"/>
      <c r="RHQ213" s="31"/>
      <c r="RHR213" s="31"/>
      <c r="RHS213" s="31"/>
      <c r="RHT213" s="31"/>
      <c r="RHU213" s="31"/>
      <c r="RHV213" s="31"/>
      <c r="RHW213" s="31"/>
      <c r="RHX213" s="31"/>
      <c r="RHY213" s="31"/>
      <c r="RHZ213" s="31"/>
      <c r="RIA213" s="31"/>
      <c r="RIB213" s="31"/>
      <c r="RIC213" s="31"/>
      <c r="RID213" s="31"/>
      <c r="RIE213" s="31"/>
      <c r="RIF213" s="31"/>
      <c r="RIG213" s="31"/>
      <c r="RIH213" s="31"/>
      <c r="RII213" s="31"/>
      <c r="RIJ213" s="31"/>
      <c r="RIK213" s="31"/>
      <c r="RIL213" s="31"/>
      <c r="RIM213" s="31"/>
      <c r="RIN213" s="31"/>
      <c r="RIO213" s="31"/>
      <c r="RIP213" s="31"/>
      <c r="RIQ213" s="31"/>
      <c r="RIR213" s="31"/>
      <c r="RIS213" s="31"/>
      <c r="RIT213" s="31"/>
      <c r="RIU213" s="31"/>
      <c r="RIV213" s="31"/>
      <c r="RIW213" s="31"/>
      <c r="RIX213" s="31"/>
      <c r="RIY213" s="31"/>
      <c r="RIZ213" s="31"/>
      <c r="RJA213" s="31"/>
      <c r="RJB213" s="31"/>
      <c r="RJC213" s="31"/>
      <c r="RJD213" s="31"/>
      <c r="RJE213" s="31"/>
      <c r="RJF213" s="31"/>
      <c r="RJG213" s="31"/>
      <c r="RJH213" s="31"/>
      <c r="RJI213" s="31"/>
      <c r="RJJ213" s="31"/>
      <c r="RJK213" s="31"/>
      <c r="RJL213" s="31"/>
      <c r="RJM213" s="31"/>
      <c r="RJN213" s="31"/>
      <c r="RJO213" s="31"/>
      <c r="RJP213" s="31"/>
      <c r="RJQ213" s="31"/>
      <c r="RJR213" s="31"/>
      <c r="RJS213" s="31"/>
      <c r="RJT213" s="31"/>
      <c r="RJU213" s="31"/>
      <c r="RJV213" s="31"/>
      <c r="RJW213" s="31"/>
      <c r="RJX213" s="31"/>
      <c r="RJY213" s="31"/>
      <c r="RJZ213" s="31"/>
      <c r="RKA213" s="31"/>
      <c r="RKB213" s="31"/>
      <c r="RKC213" s="31"/>
      <c r="RKD213" s="31"/>
      <c r="RKE213" s="31"/>
      <c r="RKF213" s="31"/>
      <c r="RKG213" s="31"/>
      <c r="RKH213" s="31"/>
      <c r="RKI213" s="31"/>
      <c r="RKJ213" s="31"/>
      <c r="RKK213" s="31"/>
      <c r="RKL213" s="31"/>
      <c r="RKM213" s="31"/>
      <c r="RKN213" s="31"/>
      <c r="RKO213" s="31"/>
      <c r="RKP213" s="31"/>
      <c r="RKQ213" s="31"/>
      <c r="RKR213" s="31"/>
      <c r="RKS213" s="31"/>
      <c r="RKT213" s="31"/>
      <c r="RKU213" s="31"/>
      <c r="RKV213" s="31"/>
      <c r="RKW213" s="31"/>
      <c r="RKX213" s="31"/>
      <c r="RKY213" s="31"/>
      <c r="RKZ213" s="31"/>
      <c r="RLA213" s="31"/>
      <c r="RLB213" s="31"/>
      <c r="RLC213" s="31"/>
      <c r="RLD213" s="31"/>
      <c r="RLE213" s="31"/>
      <c r="RLF213" s="31"/>
      <c r="RLG213" s="31"/>
      <c r="RLH213" s="31"/>
      <c r="RLI213" s="31"/>
      <c r="RLJ213" s="31"/>
      <c r="RLK213" s="31"/>
      <c r="RLL213" s="31"/>
      <c r="RLM213" s="31"/>
      <c r="RLN213" s="31"/>
      <c r="RLO213" s="31"/>
      <c r="RLP213" s="31"/>
      <c r="RLQ213" s="31"/>
      <c r="RLR213" s="31"/>
      <c r="RLS213" s="31"/>
      <c r="RLT213" s="31"/>
      <c r="RLU213" s="31"/>
      <c r="RLV213" s="31"/>
      <c r="RLW213" s="31"/>
      <c r="RLX213" s="31"/>
      <c r="RLY213" s="31"/>
      <c r="RLZ213" s="31"/>
      <c r="RMA213" s="31"/>
      <c r="RMB213" s="31"/>
      <c r="RMC213" s="31"/>
      <c r="RMD213" s="31"/>
      <c r="RME213" s="31"/>
      <c r="RMF213" s="31"/>
      <c r="RMG213" s="31"/>
      <c r="RMH213" s="31"/>
      <c r="RMI213" s="31"/>
      <c r="RMJ213" s="31"/>
      <c r="RMK213" s="31"/>
      <c r="RML213" s="31"/>
      <c r="RMM213" s="31"/>
      <c r="RMN213" s="31"/>
      <c r="RMO213" s="31"/>
      <c r="RMP213" s="31"/>
      <c r="RMQ213" s="31"/>
      <c r="RMR213" s="31"/>
      <c r="RMS213" s="31"/>
      <c r="RMT213" s="31"/>
      <c r="RMU213" s="31"/>
      <c r="RMV213" s="31"/>
      <c r="RMW213" s="31"/>
      <c r="RMX213" s="31"/>
      <c r="RMY213" s="31"/>
      <c r="RMZ213" s="31"/>
      <c r="RNA213" s="31"/>
      <c r="RNB213" s="31"/>
      <c r="RNC213" s="31"/>
      <c r="RND213" s="31"/>
      <c r="RNE213" s="31"/>
      <c r="RNF213" s="31"/>
      <c r="RNG213" s="31"/>
      <c r="RNH213" s="31"/>
      <c r="RNI213" s="31"/>
      <c r="RNJ213" s="31"/>
      <c r="RNK213" s="31"/>
      <c r="RNL213" s="31"/>
      <c r="RNM213" s="31"/>
      <c r="RNN213" s="31"/>
      <c r="RNO213" s="31"/>
      <c r="RNP213" s="31"/>
      <c r="RNQ213" s="31"/>
      <c r="RNR213" s="31"/>
      <c r="RNS213" s="31"/>
      <c r="RNT213" s="31"/>
      <c r="RNU213" s="31"/>
      <c r="RNV213" s="31"/>
      <c r="RNW213" s="31"/>
      <c r="RNX213" s="31"/>
      <c r="RNY213" s="31"/>
      <c r="RNZ213" s="31"/>
      <c r="ROA213" s="31"/>
      <c r="ROB213" s="31"/>
      <c r="ROC213" s="31"/>
      <c r="ROD213" s="31"/>
      <c r="ROE213" s="31"/>
      <c r="ROF213" s="31"/>
      <c r="ROG213" s="31"/>
      <c r="ROH213" s="31"/>
      <c r="ROI213" s="31"/>
      <c r="ROJ213" s="31"/>
      <c r="ROK213" s="31"/>
      <c r="ROL213" s="31"/>
      <c r="ROM213" s="31"/>
      <c r="RON213" s="31"/>
      <c r="ROO213" s="31"/>
      <c r="ROP213" s="31"/>
      <c r="ROQ213" s="31"/>
      <c r="ROR213" s="31"/>
      <c r="ROS213" s="31"/>
      <c r="ROT213" s="31"/>
      <c r="ROU213" s="31"/>
      <c r="ROV213" s="31"/>
      <c r="ROW213" s="31"/>
      <c r="ROX213" s="31"/>
      <c r="ROY213" s="31"/>
      <c r="ROZ213" s="31"/>
      <c r="RPA213" s="31"/>
      <c r="RPB213" s="31"/>
      <c r="RPC213" s="31"/>
      <c r="RPD213" s="31"/>
      <c r="RPE213" s="31"/>
      <c r="RPF213" s="31"/>
      <c r="RPG213" s="31"/>
      <c r="RPH213" s="31"/>
      <c r="RPI213" s="31"/>
      <c r="RPJ213" s="31"/>
      <c r="RPK213" s="31"/>
      <c r="RPL213" s="31"/>
      <c r="RPM213" s="31"/>
      <c r="RPN213" s="31"/>
      <c r="RPO213" s="31"/>
      <c r="RPP213" s="31"/>
      <c r="RPQ213" s="31"/>
      <c r="RPR213" s="31"/>
      <c r="RPS213" s="31"/>
      <c r="RPT213" s="31"/>
      <c r="RPU213" s="31"/>
      <c r="RPV213" s="31"/>
      <c r="RPW213" s="31"/>
      <c r="RPX213" s="31"/>
      <c r="RPY213" s="31"/>
      <c r="RPZ213" s="31"/>
      <c r="RQA213" s="31"/>
      <c r="RQB213" s="31"/>
      <c r="RQC213" s="31"/>
      <c r="RQD213" s="31"/>
      <c r="RQE213" s="31"/>
      <c r="RQF213" s="31"/>
      <c r="RQG213" s="31"/>
      <c r="RQH213" s="31"/>
      <c r="RQI213" s="31"/>
      <c r="RQJ213" s="31"/>
      <c r="RQK213" s="31"/>
      <c r="RQL213" s="31"/>
      <c r="RQM213" s="31"/>
      <c r="RQN213" s="31"/>
      <c r="RQO213" s="31"/>
      <c r="RQP213" s="31"/>
      <c r="RQQ213" s="31"/>
      <c r="RQR213" s="31"/>
      <c r="RQS213" s="31"/>
      <c r="RQT213" s="31"/>
      <c r="RQU213" s="31"/>
      <c r="RQV213" s="31"/>
      <c r="RQW213" s="31"/>
      <c r="RQX213" s="31"/>
      <c r="RQY213" s="31"/>
      <c r="RQZ213" s="31"/>
      <c r="RRA213" s="31"/>
      <c r="RRB213" s="31"/>
      <c r="RRC213" s="31"/>
      <c r="RRD213" s="31"/>
      <c r="RRE213" s="31"/>
      <c r="RRF213" s="31"/>
      <c r="RRG213" s="31"/>
      <c r="RRH213" s="31"/>
      <c r="RRI213" s="31"/>
      <c r="RRJ213" s="31"/>
      <c r="RRK213" s="31"/>
      <c r="RRL213" s="31"/>
      <c r="RRM213" s="31"/>
      <c r="RRN213" s="31"/>
      <c r="RRO213" s="31"/>
      <c r="RRP213" s="31"/>
      <c r="RRQ213" s="31"/>
      <c r="RRR213" s="31"/>
      <c r="RRS213" s="31"/>
      <c r="RRT213" s="31"/>
      <c r="RRU213" s="31"/>
      <c r="RRV213" s="31"/>
      <c r="RRW213" s="31"/>
      <c r="RRX213" s="31"/>
      <c r="RRY213" s="31"/>
      <c r="RRZ213" s="31"/>
      <c r="RSA213" s="31"/>
      <c r="RSB213" s="31"/>
      <c r="RSC213" s="31"/>
      <c r="RSD213" s="31"/>
      <c r="RSE213" s="31"/>
      <c r="RSF213" s="31"/>
      <c r="RSG213" s="31"/>
      <c r="RSH213" s="31"/>
      <c r="RSI213" s="31"/>
      <c r="RSJ213" s="31"/>
      <c r="RSK213" s="31"/>
      <c r="RSL213" s="31"/>
      <c r="RSM213" s="31"/>
      <c r="RSN213" s="31"/>
      <c r="RSO213" s="31"/>
      <c r="RSP213" s="31"/>
      <c r="RSQ213" s="31"/>
      <c r="RSR213" s="31"/>
      <c r="RSS213" s="31"/>
      <c r="RST213" s="31"/>
      <c r="RSU213" s="31"/>
      <c r="RSV213" s="31"/>
      <c r="RSW213" s="31"/>
      <c r="RSX213" s="31"/>
      <c r="RSY213" s="31"/>
      <c r="RSZ213" s="31"/>
      <c r="RTA213" s="31"/>
      <c r="RTB213" s="31"/>
      <c r="RTC213" s="31"/>
      <c r="RTD213" s="31"/>
      <c r="RTE213" s="31"/>
      <c r="RTF213" s="31"/>
      <c r="RTG213" s="31"/>
      <c r="RTH213" s="31"/>
      <c r="RTI213" s="31"/>
      <c r="RTJ213" s="31"/>
      <c r="RTK213" s="31"/>
      <c r="RTL213" s="31"/>
      <c r="RTM213" s="31"/>
      <c r="RTN213" s="31"/>
      <c r="RTO213" s="31"/>
      <c r="RTP213" s="31"/>
      <c r="RTQ213" s="31"/>
      <c r="RTR213" s="31"/>
      <c r="RTS213" s="31"/>
      <c r="RTT213" s="31"/>
      <c r="RTU213" s="31"/>
      <c r="RTV213" s="31"/>
      <c r="RTW213" s="31"/>
      <c r="RTX213" s="31"/>
      <c r="RTY213" s="31"/>
      <c r="RTZ213" s="31"/>
      <c r="RUA213" s="31"/>
      <c r="RUB213" s="31"/>
      <c r="RUC213" s="31"/>
      <c r="RUD213" s="31"/>
      <c r="RUE213" s="31"/>
      <c r="RUF213" s="31"/>
      <c r="RUG213" s="31"/>
      <c r="RUH213" s="31"/>
      <c r="RUI213" s="31"/>
      <c r="RUJ213" s="31"/>
      <c r="RUK213" s="31"/>
      <c r="RUL213" s="31"/>
      <c r="RUM213" s="31"/>
      <c r="RUN213" s="31"/>
      <c r="RUO213" s="31"/>
      <c r="RUP213" s="31"/>
      <c r="RUQ213" s="31"/>
      <c r="RUR213" s="31"/>
      <c r="RUS213" s="31"/>
      <c r="RUT213" s="31"/>
      <c r="RUU213" s="31"/>
      <c r="RUV213" s="31"/>
      <c r="RUW213" s="31"/>
      <c r="RUX213" s="31"/>
      <c r="RUY213" s="31"/>
      <c r="RUZ213" s="31"/>
      <c r="RVA213" s="31"/>
      <c r="RVB213" s="31"/>
      <c r="RVC213" s="31"/>
      <c r="RVD213" s="31"/>
      <c r="RVE213" s="31"/>
      <c r="RVF213" s="31"/>
      <c r="RVG213" s="31"/>
      <c r="RVH213" s="31"/>
      <c r="RVI213" s="31"/>
      <c r="RVJ213" s="31"/>
      <c r="RVK213" s="31"/>
      <c r="RVL213" s="31"/>
      <c r="RVM213" s="31"/>
      <c r="RVN213" s="31"/>
      <c r="RVO213" s="31"/>
      <c r="RVP213" s="31"/>
      <c r="RVQ213" s="31"/>
      <c r="RVR213" s="31"/>
      <c r="RVS213" s="31"/>
      <c r="RVT213" s="31"/>
      <c r="RVU213" s="31"/>
      <c r="RVV213" s="31"/>
      <c r="RVW213" s="31"/>
      <c r="RVX213" s="31"/>
      <c r="RVY213" s="31"/>
      <c r="RVZ213" s="31"/>
      <c r="RWA213" s="31"/>
      <c r="RWB213" s="31"/>
      <c r="RWC213" s="31"/>
      <c r="RWD213" s="31"/>
      <c r="RWE213" s="31"/>
      <c r="RWF213" s="31"/>
      <c r="RWG213" s="31"/>
      <c r="RWH213" s="31"/>
      <c r="RWI213" s="31"/>
      <c r="RWJ213" s="31"/>
      <c r="RWK213" s="31"/>
      <c r="RWL213" s="31"/>
      <c r="RWM213" s="31"/>
      <c r="RWN213" s="31"/>
      <c r="RWO213" s="31"/>
      <c r="RWP213" s="31"/>
      <c r="RWQ213" s="31"/>
      <c r="RWR213" s="31"/>
      <c r="RWS213" s="31"/>
      <c r="RWT213" s="31"/>
      <c r="RWU213" s="31"/>
      <c r="RWV213" s="31"/>
      <c r="RWW213" s="31"/>
      <c r="RWX213" s="31"/>
      <c r="RWY213" s="31"/>
      <c r="RWZ213" s="31"/>
      <c r="RXA213" s="31"/>
      <c r="RXB213" s="31"/>
      <c r="RXC213" s="31"/>
      <c r="RXD213" s="31"/>
      <c r="RXE213" s="31"/>
      <c r="RXF213" s="31"/>
      <c r="RXG213" s="31"/>
      <c r="RXH213" s="31"/>
      <c r="RXI213" s="31"/>
      <c r="RXJ213" s="31"/>
      <c r="RXK213" s="31"/>
      <c r="RXL213" s="31"/>
      <c r="RXM213" s="31"/>
      <c r="RXN213" s="31"/>
      <c r="RXO213" s="31"/>
      <c r="RXP213" s="31"/>
      <c r="RXQ213" s="31"/>
      <c r="RXR213" s="31"/>
      <c r="RXS213" s="31"/>
      <c r="RXT213" s="31"/>
      <c r="RXU213" s="31"/>
      <c r="RXV213" s="31"/>
      <c r="RXW213" s="31"/>
      <c r="RXX213" s="31"/>
      <c r="RXY213" s="31"/>
      <c r="RXZ213" s="31"/>
      <c r="RYA213" s="31"/>
      <c r="RYB213" s="31"/>
      <c r="RYC213" s="31"/>
      <c r="RYD213" s="31"/>
      <c r="RYE213" s="31"/>
      <c r="RYF213" s="31"/>
      <c r="RYG213" s="31"/>
      <c r="RYH213" s="31"/>
      <c r="RYI213" s="31"/>
      <c r="RYJ213" s="31"/>
      <c r="RYK213" s="31"/>
      <c r="RYL213" s="31"/>
      <c r="RYM213" s="31"/>
      <c r="RYN213" s="31"/>
      <c r="RYO213" s="31"/>
      <c r="RYP213" s="31"/>
      <c r="RYQ213" s="31"/>
      <c r="RYR213" s="31"/>
      <c r="RYS213" s="31"/>
      <c r="RYT213" s="31"/>
      <c r="RYU213" s="31"/>
      <c r="RYV213" s="31"/>
      <c r="RYW213" s="31"/>
      <c r="RYX213" s="31"/>
      <c r="RYY213" s="31"/>
      <c r="RYZ213" s="31"/>
      <c r="RZA213" s="31"/>
      <c r="RZB213" s="31"/>
      <c r="RZC213" s="31"/>
      <c r="RZD213" s="31"/>
      <c r="RZE213" s="31"/>
      <c r="RZF213" s="31"/>
      <c r="RZG213" s="31"/>
      <c r="RZH213" s="31"/>
      <c r="RZI213" s="31"/>
      <c r="RZJ213" s="31"/>
      <c r="RZK213" s="31"/>
      <c r="RZL213" s="31"/>
      <c r="RZM213" s="31"/>
      <c r="RZN213" s="31"/>
      <c r="RZO213" s="31"/>
      <c r="RZP213" s="31"/>
      <c r="RZQ213" s="31"/>
      <c r="RZR213" s="31"/>
      <c r="RZS213" s="31"/>
      <c r="RZT213" s="31"/>
      <c r="RZU213" s="31"/>
      <c r="RZV213" s="31"/>
      <c r="RZW213" s="31"/>
      <c r="RZX213" s="31"/>
      <c r="RZY213" s="31"/>
      <c r="RZZ213" s="31"/>
      <c r="SAA213" s="31"/>
      <c r="SAB213" s="31"/>
      <c r="SAC213" s="31"/>
      <c r="SAD213" s="31"/>
      <c r="SAE213" s="31"/>
      <c r="SAF213" s="31"/>
      <c r="SAG213" s="31"/>
      <c r="SAH213" s="31"/>
      <c r="SAI213" s="31"/>
      <c r="SAJ213" s="31"/>
      <c r="SAK213" s="31"/>
      <c r="SAL213" s="31"/>
      <c r="SAM213" s="31"/>
      <c r="SAN213" s="31"/>
      <c r="SAO213" s="31"/>
      <c r="SAP213" s="31"/>
      <c r="SAQ213" s="31"/>
      <c r="SAR213" s="31"/>
      <c r="SAS213" s="31"/>
      <c r="SAT213" s="31"/>
      <c r="SAU213" s="31"/>
      <c r="SAV213" s="31"/>
      <c r="SAW213" s="31"/>
      <c r="SAX213" s="31"/>
      <c r="SAY213" s="31"/>
      <c r="SAZ213" s="31"/>
      <c r="SBA213" s="31"/>
      <c r="SBB213" s="31"/>
      <c r="SBC213" s="31"/>
      <c r="SBD213" s="31"/>
      <c r="SBE213" s="31"/>
      <c r="SBF213" s="31"/>
      <c r="SBG213" s="31"/>
      <c r="SBH213" s="31"/>
      <c r="SBI213" s="31"/>
      <c r="SBJ213" s="31"/>
      <c r="SBK213" s="31"/>
      <c r="SBL213" s="31"/>
      <c r="SBM213" s="31"/>
      <c r="SBN213" s="31"/>
      <c r="SBO213" s="31"/>
      <c r="SBP213" s="31"/>
      <c r="SBQ213" s="31"/>
      <c r="SBR213" s="31"/>
      <c r="SBS213" s="31"/>
      <c r="SBT213" s="31"/>
      <c r="SBU213" s="31"/>
      <c r="SBV213" s="31"/>
      <c r="SBW213" s="31"/>
      <c r="SBX213" s="31"/>
      <c r="SBY213" s="31"/>
      <c r="SBZ213" s="31"/>
      <c r="SCA213" s="31"/>
      <c r="SCB213" s="31"/>
      <c r="SCC213" s="31"/>
      <c r="SCD213" s="31"/>
      <c r="SCE213" s="31"/>
      <c r="SCF213" s="31"/>
      <c r="SCG213" s="31"/>
      <c r="SCH213" s="31"/>
      <c r="SCI213" s="31"/>
      <c r="SCJ213" s="31"/>
      <c r="SCK213" s="31"/>
      <c r="SCL213" s="31"/>
      <c r="SCM213" s="31"/>
      <c r="SCN213" s="31"/>
      <c r="SCO213" s="31"/>
      <c r="SCP213" s="31"/>
      <c r="SCQ213" s="31"/>
      <c r="SCR213" s="31"/>
      <c r="SCS213" s="31"/>
      <c r="SCT213" s="31"/>
      <c r="SCU213" s="31"/>
      <c r="SCV213" s="31"/>
      <c r="SCW213" s="31"/>
      <c r="SCX213" s="31"/>
      <c r="SCY213" s="31"/>
      <c r="SCZ213" s="31"/>
      <c r="SDA213" s="31"/>
      <c r="SDB213" s="31"/>
      <c r="SDC213" s="31"/>
      <c r="SDD213" s="31"/>
      <c r="SDE213" s="31"/>
      <c r="SDF213" s="31"/>
      <c r="SDG213" s="31"/>
      <c r="SDH213" s="31"/>
      <c r="SDI213" s="31"/>
      <c r="SDJ213" s="31"/>
      <c r="SDK213" s="31"/>
      <c r="SDL213" s="31"/>
      <c r="SDM213" s="31"/>
      <c r="SDN213" s="31"/>
      <c r="SDO213" s="31"/>
      <c r="SDP213" s="31"/>
      <c r="SDQ213" s="31"/>
      <c r="SDR213" s="31"/>
      <c r="SDS213" s="31"/>
      <c r="SDT213" s="31"/>
      <c r="SDU213" s="31"/>
      <c r="SDV213" s="31"/>
      <c r="SDW213" s="31"/>
      <c r="SDX213" s="31"/>
      <c r="SDY213" s="31"/>
      <c r="SDZ213" s="31"/>
      <c r="SEA213" s="31"/>
      <c r="SEB213" s="31"/>
      <c r="SEC213" s="31"/>
      <c r="SED213" s="31"/>
      <c r="SEE213" s="31"/>
      <c r="SEF213" s="31"/>
      <c r="SEG213" s="31"/>
      <c r="SEH213" s="31"/>
      <c r="SEI213" s="31"/>
      <c r="SEJ213" s="31"/>
      <c r="SEK213" s="31"/>
      <c r="SEL213" s="31"/>
      <c r="SEM213" s="31"/>
      <c r="SEN213" s="31"/>
      <c r="SEO213" s="31"/>
      <c r="SEP213" s="31"/>
      <c r="SEQ213" s="31"/>
      <c r="SER213" s="31"/>
      <c r="SES213" s="31"/>
      <c r="SET213" s="31"/>
      <c r="SEU213" s="31"/>
      <c r="SEV213" s="31"/>
      <c r="SEW213" s="31"/>
      <c r="SEX213" s="31"/>
      <c r="SEY213" s="31"/>
      <c r="SEZ213" s="31"/>
      <c r="SFA213" s="31"/>
      <c r="SFB213" s="31"/>
      <c r="SFC213" s="31"/>
      <c r="SFD213" s="31"/>
      <c r="SFE213" s="31"/>
      <c r="SFF213" s="31"/>
      <c r="SFG213" s="31"/>
      <c r="SFH213" s="31"/>
      <c r="SFI213" s="31"/>
      <c r="SFJ213" s="31"/>
      <c r="SFK213" s="31"/>
      <c r="SFL213" s="31"/>
      <c r="SFM213" s="31"/>
      <c r="SFN213" s="31"/>
      <c r="SFO213" s="31"/>
      <c r="SFP213" s="31"/>
      <c r="SFQ213" s="31"/>
      <c r="SFR213" s="31"/>
      <c r="SFS213" s="31"/>
      <c r="SFT213" s="31"/>
      <c r="SFU213" s="31"/>
      <c r="SFV213" s="31"/>
      <c r="SFW213" s="31"/>
      <c r="SFX213" s="31"/>
      <c r="SFY213" s="31"/>
      <c r="SFZ213" s="31"/>
      <c r="SGA213" s="31"/>
      <c r="SGB213" s="31"/>
      <c r="SGC213" s="31"/>
      <c r="SGD213" s="31"/>
      <c r="SGE213" s="31"/>
      <c r="SGF213" s="31"/>
      <c r="SGG213" s="31"/>
      <c r="SGH213" s="31"/>
      <c r="SGI213" s="31"/>
      <c r="SGJ213" s="31"/>
      <c r="SGK213" s="31"/>
      <c r="SGL213" s="31"/>
      <c r="SGM213" s="31"/>
      <c r="SGN213" s="31"/>
      <c r="SGO213" s="31"/>
      <c r="SGP213" s="31"/>
      <c r="SGQ213" s="31"/>
      <c r="SGR213" s="31"/>
      <c r="SGS213" s="31"/>
      <c r="SGT213" s="31"/>
      <c r="SGU213" s="31"/>
      <c r="SGV213" s="31"/>
      <c r="SGW213" s="31"/>
      <c r="SGX213" s="31"/>
      <c r="SGY213" s="31"/>
      <c r="SGZ213" s="31"/>
      <c r="SHA213" s="31"/>
      <c r="SHB213" s="31"/>
      <c r="SHC213" s="31"/>
      <c r="SHD213" s="31"/>
      <c r="SHE213" s="31"/>
      <c r="SHF213" s="31"/>
      <c r="SHG213" s="31"/>
      <c r="SHH213" s="31"/>
      <c r="SHI213" s="31"/>
      <c r="SHJ213" s="31"/>
      <c r="SHK213" s="31"/>
      <c r="SHL213" s="31"/>
      <c r="SHM213" s="31"/>
      <c r="SHN213" s="31"/>
      <c r="SHO213" s="31"/>
      <c r="SHP213" s="31"/>
      <c r="SHQ213" s="31"/>
      <c r="SHR213" s="31"/>
      <c r="SHS213" s="31"/>
      <c r="SHT213" s="31"/>
      <c r="SHU213" s="31"/>
      <c r="SHV213" s="31"/>
      <c r="SHW213" s="31"/>
      <c r="SHX213" s="31"/>
      <c r="SHY213" s="31"/>
      <c r="SHZ213" s="31"/>
      <c r="SIA213" s="31"/>
      <c r="SIB213" s="31"/>
      <c r="SIC213" s="31"/>
      <c r="SID213" s="31"/>
      <c r="SIE213" s="31"/>
      <c r="SIF213" s="31"/>
      <c r="SIG213" s="31"/>
      <c r="SIH213" s="31"/>
      <c r="SII213" s="31"/>
      <c r="SIJ213" s="31"/>
      <c r="SIK213" s="31"/>
      <c r="SIL213" s="31"/>
      <c r="SIM213" s="31"/>
      <c r="SIN213" s="31"/>
      <c r="SIO213" s="31"/>
      <c r="SIP213" s="31"/>
      <c r="SIQ213" s="31"/>
      <c r="SIR213" s="31"/>
      <c r="SIS213" s="31"/>
      <c r="SIT213" s="31"/>
      <c r="SIU213" s="31"/>
      <c r="SIV213" s="31"/>
      <c r="SIW213" s="31"/>
      <c r="SIX213" s="31"/>
      <c r="SIY213" s="31"/>
      <c r="SIZ213" s="31"/>
      <c r="SJA213" s="31"/>
      <c r="SJB213" s="31"/>
      <c r="SJC213" s="31"/>
      <c r="SJD213" s="31"/>
      <c r="SJE213" s="31"/>
      <c r="SJF213" s="31"/>
      <c r="SJG213" s="31"/>
      <c r="SJH213" s="31"/>
      <c r="SJI213" s="31"/>
      <c r="SJJ213" s="31"/>
      <c r="SJK213" s="31"/>
      <c r="SJL213" s="31"/>
      <c r="SJM213" s="31"/>
      <c r="SJN213" s="31"/>
      <c r="SJO213" s="31"/>
      <c r="SJP213" s="31"/>
      <c r="SJQ213" s="31"/>
      <c r="SJR213" s="31"/>
      <c r="SJS213" s="31"/>
      <c r="SJT213" s="31"/>
      <c r="SJU213" s="31"/>
      <c r="SJV213" s="31"/>
      <c r="SJW213" s="31"/>
      <c r="SJX213" s="31"/>
      <c r="SJY213" s="31"/>
      <c r="SJZ213" s="31"/>
      <c r="SKA213" s="31"/>
      <c r="SKB213" s="31"/>
      <c r="SKC213" s="31"/>
      <c r="SKD213" s="31"/>
      <c r="SKE213" s="31"/>
      <c r="SKF213" s="31"/>
      <c r="SKG213" s="31"/>
      <c r="SKH213" s="31"/>
      <c r="SKI213" s="31"/>
      <c r="SKJ213" s="31"/>
      <c r="SKK213" s="31"/>
      <c r="SKL213" s="31"/>
      <c r="SKM213" s="31"/>
      <c r="SKN213" s="31"/>
      <c r="SKO213" s="31"/>
      <c r="SKP213" s="31"/>
      <c r="SKQ213" s="31"/>
      <c r="SKR213" s="31"/>
      <c r="SKS213" s="31"/>
      <c r="SKT213" s="31"/>
      <c r="SKU213" s="31"/>
      <c r="SKV213" s="31"/>
      <c r="SKW213" s="31"/>
      <c r="SKX213" s="31"/>
      <c r="SKY213" s="31"/>
      <c r="SKZ213" s="31"/>
      <c r="SLA213" s="31"/>
      <c r="SLB213" s="31"/>
      <c r="SLC213" s="31"/>
      <c r="SLD213" s="31"/>
      <c r="SLE213" s="31"/>
      <c r="SLF213" s="31"/>
      <c r="SLG213" s="31"/>
      <c r="SLH213" s="31"/>
      <c r="SLI213" s="31"/>
      <c r="SLJ213" s="31"/>
      <c r="SLK213" s="31"/>
      <c r="SLL213" s="31"/>
      <c r="SLM213" s="31"/>
      <c r="SLN213" s="31"/>
      <c r="SLO213" s="31"/>
      <c r="SLP213" s="31"/>
      <c r="SLQ213" s="31"/>
      <c r="SLR213" s="31"/>
      <c r="SLS213" s="31"/>
      <c r="SLT213" s="31"/>
      <c r="SLU213" s="31"/>
      <c r="SLV213" s="31"/>
      <c r="SLW213" s="31"/>
      <c r="SLX213" s="31"/>
      <c r="SLY213" s="31"/>
      <c r="SLZ213" s="31"/>
      <c r="SMA213" s="31"/>
      <c r="SMB213" s="31"/>
      <c r="SMC213" s="31"/>
      <c r="SMD213" s="31"/>
      <c r="SME213" s="31"/>
      <c r="SMF213" s="31"/>
      <c r="SMG213" s="31"/>
      <c r="SMH213" s="31"/>
      <c r="SMI213" s="31"/>
      <c r="SMJ213" s="31"/>
      <c r="SMK213" s="31"/>
      <c r="SML213" s="31"/>
      <c r="SMM213" s="31"/>
      <c r="SMN213" s="31"/>
      <c r="SMO213" s="31"/>
      <c r="SMP213" s="31"/>
      <c r="SMQ213" s="31"/>
      <c r="SMR213" s="31"/>
      <c r="SMS213" s="31"/>
      <c r="SMT213" s="31"/>
      <c r="SMU213" s="31"/>
      <c r="SMV213" s="31"/>
      <c r="SMW213" s="31"/>
      <c r="SMX213" s="31"/>
      <c r="SMY213" s="31"/>
      <c r="SMZ213" s="31"/>
      <c r="SNA213" s="31"/>
      <c r="SNB213" s="31"/>
      <c r="SNC213" s="31"/>
      <c r="SND213" s="31"/>
      <c r="SNE213" s="31"/>
      <c r="SNF213" s="31"/>
      <c r="SNG213" s="31"/>
      <c r="SNH213" s="31"/>
      <c r="SNI213" s="31"/>
      <c r="SNJ213" s="31"/>
      <c r="SNK213" s="31"/>
      <c r="SNL213" s="31"/>
      <c r="SNM213" s="31"/>
      <c r="SNN213" s="31"/>
      <c r="SNO213" s="31"/>
      <c r="SNP213" s="31"/>
      <c r="SNQ213" s="31"/>
      <c r="SNR213" s="31"/>
      <c r="SNS213" s="31"/>
      <c r="SNT213" s="31"/>
      <c r="SNU213" s="31"/>
      <c r="SNV213" s="31"/>
      <c r="SNW213" s="31"/>
      <c r="SNX213" s="31"/>
      <c r="SNY213" s="31"/>
      <c r="SNZ213" s="31"/>
      <c r="SOA213" s="31"/>
      <c r="SOB213" s="31"/>
      <c r="SOC213" s="31"/>
      <c r="SOD213" s="31"/>
      <c r="SOE213" s="31"/>
      <c r="SOF213" s="31"/>
      <c r="SOG213" s="31"/>
      <c r="SOH213" s="31"/>
      <c r="SOI213" s="31"/>
      <c r="SOJ213" s="31"/>
      <c r="SOK213" s="31"/>
      <c r="SOL213" s="31"/>
      <c r="SOM213" s="31"/>
      <c r="SON213" s="31"/>
      <c r="SOO213" s="31"/>
      <c r="SOP213" s="31"/>
      <c r="SOQ213" s="31"/>
      <c r="SOR213" s="31"/>
      <c r="SOS213" s="31"/>
      <c r="SOT213" s="31"/>
      <c r="SOU213" s="31"/>
      <c r="SOV213" s="31"/>
      <c r="SOW213" s="31"/>
      <c r="SOX213" s="31"/>
      <c r="SOY213" s="31"/>
      <c r="SOZ213" s="31"/>
      <c r="SPA213" s="31"/>
      <c r="SPB213" s="31"/>
      <c r="SPC213" s="31"/>
      <c r="SPD213" s="31"/>
      <c r="SPE213" s="31"/>
      <c r="SPF213" s="31"/>
      <c r="SPG213" s="31"/>
      <c r="SPH213" s="31"/>
      <c r="SPI213" s="31"/>
      <c r="SPJ213" s="31"/>
      <c r="SPK213" s="31"/>
      <c r="SPL213" s="31"/>
      <c r="SPM213" s="31"/>
      <c r="SPN213" s="31"/>
      <c r="SPO213" s="31"/>
      <c r="SPP213" s="31"/>
      <c r="SPQ213" s="31"/>
      <c r="SPR213" s="31"/>
      <c r="SPS213" s="31"/>
      <c r="SPT213" s="31"/>
      <c r="SPU213" s="31"/>
      <c r="SPV213" s="31"/>
      <c r="SPW213" s="31"/>
      <c r="SPX213" s="31"/>
      <c r="SPY213" s="31"/>
      <c r="SPZ213" s="31"/>
      <c r="SQA213" s="31"/>
      <c r="SQB213" s="31"/>
      <c r="SQC213" s="31"/>
      <c r="SQD213" s="31"/>
      <c r="SQE213" s="31"/>
      <c r="SQF213" s="31"/>
      <c r="SQG213" s="31"/>
      <c r="SQH213" s="31"/>
      <c r="SQI213" s="31"/>
      <c r="SQJ213" s="31"/>
      <c r="SQK213" s="31"/>
      <c r="SQL213" s="31"/>
      <c r="SQM213" s="31"/>
      <c r="SQN213" s="31"/>
      <c r="SQO213" s="31"/>
      <c r="SQP213" s="31"/>
      <c r="SQQ213" s="31"/>
      <c r="SQR213" s="31"/>
      <c r="SQS213" s="31"/>
      <c r="SQT213" s="31"/>
      <c r="SQU213" s="31"/>
      <c r="SQV213" s="31"/>
      <c r="SQW213" s="31"/>
      <c r="SQX213" s="31"/>
      <c r="SQY213" s="31"/>
      <c r="SQZ213" s="31"/>
      <c r="SRA213" s="31"/>
      <c r="SRB213" s="31"/>
      <c r="SRC213" s="31"/>
      <c r="SRD213" s="31"/>
      <c r="SRE213" s="31"/>
      <c r="SRF213" s="31"/>
      <c r="SRG213" s="31"/>
      <c r="SRH213" s="31"/>
      <c r="SRI213" s="31"/>
      <c r="SRJ213" s="31"/>
      <c r="SRK213" s="31"/>
      <c r="SRL213" s="31"/>
      <c r="SRM213" s="31"/>
      <c r="SRN213" s="31"/>
      <c r="SRO213" s="31"/>
      <c r="SRP213" s="31"/>
      <c r="SRQ213" s="31"/>
      <c r="SRR213" s="31"/>
      <c r="SRS213" s="31"/>
      <c r="SRT213" s="31"/>
      <c r="SRU213" s="31"/>
      <c r="SRV213" s="31"/>
      <c r="SRW213" s="31"/>
      <c r="SRX213" s="31"/>
      <c r="SRY213" s="31"/>
      <c r="SRZ213" s="31"/>
      <c r="SSA213" s="31"/>
      <c r="SSB213" s="31"/>
      <c r="SSC213" s="31"/>
      <c r="SSD213" s="31"/>
      <c r="SSE213" s="31"/>
      <c r="SSF213" s="31"/>
      <c r="SSG213" s="31"/>
      <c r="SSH213" s="31"/>
      <c r="SSI213" s="31"/>
      <c r="SSJ213" s="31"/>
      <c r="SSK213" s="31"/>
      <c r="SSL213" s="31"/>
      <c r="SSM213" s="31"/>
      <c r="SSN213" s="31"/>
      <c r="SSO213" s="31"/>
      <c r="SSP213" s="31"/>
      <c r="SSQ213" s="31"/>
      <c r="SSR213" s="31"/>
      <c r="SSS213" s="31"/>
      <c r="SST213" s="31"/>
      <c r="SSU213" s="31"/>
      <c r="SSV213" s="31"/>
      <c r="SSW213" s="31"/>
      <c r="SSX213" s="31"/>
      <c r="SSY213" s="31"/>
      <c r="SSZ213" s="31"/>
      <c r="STA213" s="31"/>
      <c r="STB213" s="31"/>
      <c r="STC213" s="31"/>
      <c r="STD213" s="31"/>
      <c r="STE213" s="31"/>
      <c r="STF213" s="31"/>
      <c r="STG213" s="31"/>
      <c r="STH213" s="31"/>
      <c r="STI213" s="31"/>
      <c r="STJ213" s="31"/>
      <c r="STK213" s="31"/>
      <c r="STL213" s="31"/>
      <c r="STM213" s="31"/>
      <c r="STN213" s="31"/>
      <c r="STO213" s="31"/>
      <c r="STP213" s="31"/>
      <c r="STQ213" s="31"/>
      <c r="STR213" s="31"/>
      <c r="STS213" s="31"/>
      <c r="STT213" s="31"/>
      <c r="STU213" s="31"/>
      <c r="STV213" s="31"/>
      <c r="STW213" s="31"/>
      <c r="STX213" s="31"/>
      <c r="STY213" s="31"/>
      <c r="STZ213" s="31"/>
      <c r="SUA213" s="31"/>
      <c r="SUB213" s="31"/>
      <c r="SUC213" s="31"/>
      <c r="SUD213" s="31"/>
      <c r="SUE213" s="31"/>
      <c r="SUF213" s="31"/>
      <c r="SUG213" s="31"/>
      <c r="SUH213" s="31"/>
      <c r="SUI213" s="31"/>
      <c r="SUJ213" s="31"/>
      <c r="SUK213" s="31"/>
      <c r="SUL213" s="31"/>
      <c r="SUM213" s="31"/>
      <c r="SUN213" s="31"/>
      <c r="SUO213" s="31"/>
      <c r="SUP213" s="31"/>
      <c r="SUQ213" s="31"/>
      <c r="SUR213" s="31"/>
      <c r="SUS213" s="31"/>
      <c r="SUT213" s="31"/>
      <c r="SUU213" s="31"/>
      <c r="SUV213" s="31"/>
      <c r="SUW213" s="31"/>
      <c r="SUX213" s="31"/>
      <c r="SUY213" s="31"/>
      <c r="SUZ213" s="31"/>
      <c r="SVA213" s="31"/>
      <c r="SVB213" s="31"/>
      <c r="SVC213" s="31"/>
      <c r="SVD213" s="31"/>
      <c r="SVE213" s="31"/>
      <c r="SVF213" s="31"/>
      <c r="SVG213" s="31"/>
      <c r="SVH213" s="31"/>
      <c r="SVI213" s="31"/>
      <c r="SVJ213" s="31"/>
      <c r="SVK213" s="31"/>
      <c r="SVL213" s="31"/>
      <c r="SVM213" s="31"/>
      <c r="SVN213" s="31"/>
      <c r="SVO213" s="31"/>
      <c r="SVP213" s="31"/>
      <c r="SVQ213" s="31"/>
      <c r="SVR213" s="31"/>
      <c r="SVS213" s="31"/>
      <c r="SVT213" s="31"/>
      <c r="SVU213" s="31"/>
      <c r="SVV213" s="31"/>
      <c r="SVW213" s="31"/>
      <c r="SVX213" s="31"/>
      <c r="SVY213" s="31"/>
      <c r="SVZ213" s="31"/>
      <c r="SWA213" s="31"/>
      <c r="SWB213" s="31"/>
      <c r="SWC213" s="31"/>
      <c r="SWD213" s="31"/>
      <c r="SWE213" s="31"/>
      <c r="SWF213" s="31"/>
      <c r="SWG213" s="31"/>
      <c r="SWH213" s="31"/>
      <c r="SWI213" s="31"/>
      <c r="SWJ213" s="31"/>
      <c r="SWK213" s="31"/>
      <c r="SWL213" s="31"/>
      <c r="SWM213" s="31"/>
      <c r="SWN213" s="31"/>
      <c r="SWO213" s="31"/>
      <c r="SWP213" s="31"/>
      <c r="SWQ213" s="31"/>
      <c r="SWR213" s="31"/>
      <c r="SWS213" s="31"/>
      <c r="SWT213" s="31"/>
      <c r="SWU213" s="31"/>
      <c r="SWV213" s="31"/>
      <c r="SWW213" s="31"/>
      <c r="SWX213" s="31"/>
      <c r="SWY213" s="31"/>
      <c r="SWZ213" s="31"/>
      <c r="SXA213" s="31"/>
      <c r="SXB213" s="31"/>
      <c r="SXC213" s="31"/>
      <c r="SXD213" s="31"/>
      <c r="SXE213" s="31"/>
      <c r="SXF213" s="31"/>
      <c r="SXG213" s="31"/>
      <c r="SXH213" s="31"/>
      <c r="SXI213" s="31"/>
      <c r="SXJ213" s="31"/>
      <c r="SXK213" s="31"/>
      <c r="SXL213" s="31"/>
      <c r="SXM213" s="31"/>
      <c r="SXN213" s="31"/>
      <c r="SXO213" s="31"/>
      <c r="SXP213" s="31"/>
      <c r="SXQ213" s="31"/>
      <c r="SXR213" s="31"/>
      <c r="SXS213" s="31"/>
      <c r="SXT213" s="31"/>
      <c r="SXU213" s="31"/>
      <c r="SXV213" s="31"/>
      <c r="SXW213" s="31"/>
      <c r="SXX213" s="31"/>
      <c r="SXY213" s="31"/>
      <c r="SXZ213" s="31"/>
      <c r="SYA213" s="31"/>
      <c r="SYB213" s="31"/>
      <c r="SYC213" s="31"/>
      <c r="SYD213" s="31"/>
      <c r="SYE213" s="31"/>
      <c r="SYF213" s="31"/>
      <c r="SYG213" s="31"/>
      <c r="SYH213" s="31"/>
      <c r="SYI213" s="31"/>
      <c r="SYJ213" s="31"/>
      <c r="SYK213" s="31"/>
      <c r="SYL213" s="31"/>
      <c r="SYM213" s="31"/>
      <c r="SYN213" s="31"/>
      <c r="SYO213" s="31"/>
      <c r="SYP213" s="31"/>
      <c r="SYQ213" s="31"/>
      <c r="SYR213" s="31"/>
      <c r="SYS213" s="31"/>
      <c r="SYT213" s="31"/>
      <c r="SYU213" s="31"/>
      <c r="SYV213" s="31"/>
      <c r="SYW213" s="31"/>
      <c r="SYX213" s="31"/>
      <c r="SYY213" s="31"/>
      <c r="SYZ213" s="31"/>
      <c r="SZA213" s="31"/>
      <c r="SZB213" s="31"/>
      <c r="SZC213" s="31"/>
      <c r="SZD213" s="31"/>
      <c r="SZE213" s="31"/>
      <c r="SZF213" s="31"/>
      <c r="SZG213" s="31"/>
      <c r="SZH213" s="31"/>
      <c r="SZI213" s="31"/>
      <c r="SZJ213" s="31"/>
      <c r="SZK213" s="31"/>
      <c r="SZL213" s="31"/>
      <c r="SZM213" s="31"/>
      <c r="SZN213" s="31"/>
      <c r="SZO213" s="31"/>
      <c r="SZP213" s="31"/>
      <c r="SZQ213" s="31"/>
      <c r="SZR213" s="31"/>
      <c r="SZS213" s="31"/>
      <c r="SZT213" s="31"/>
      <c r="SZU213" s="31"/>
      <c r="SZV213" s="31"/>
      <c r="SZW213" s="31"/>
      <c r="SZX213" s="31"/>
      <c r="SZY213" s="31"/>
      <c r="SZZ213" s="31"/>
      <c r="TAA213" s="31"/>
      <c r="TAB213" s="31"/>
      <c r="TAC213" s="31"/>
      <c r="TAD213" s="31"/>
      <c r="TAE213" s="31"/>
      <c r="TAF213" s="31"/>
      <c r="TAG213" s="31"/>
      <c r="TAH213" s="31"/>
      <c r="TAI213" s="31"/>
      <c r="TAJ213" s="31"/>
      <c r="TAK213" s="31"/>
      <c r="TAL213" s="31"/>
      <c r="TAM213" s="31"/>
      <c r="TAN213" s="31"/>
      <c r="TAO213" s="31"/>
      <c r="TAP213" s="31"/>
      <c r="TAQ213" s="31"/>
      <c r="TAR213" s="31"/>
      <c r="TAS213" s="31"/>
      <c r="TAT213" s="31"/>
      <c r="TAU213" s="31"/>
      <c r="TAV213" s="31"/>
      <c r="TAW213" s="31"/>
      <c r="TAX213" s="31"/>
      <c r="TAY213" s="31"/>
      <c r="TAZ213" s="31"/>
      <c r="TBA213" s="31"/>
      <c r="TBB213" s="31"/>
      <c r="TBC213" s="31"/>
      <c r="TBD213" s="31"/>
      <c r="TBE213" s="31"/>
      <c r="TBF213" s="31"/>
      <c r="TBG213" s="31"/>
      <c r="TBH213" s="31"/>
      <c r="TBI213" s="31"/>
      <c r="TBJ213" s="31"/>
      <c r="TBK213" s="31"/>
      <c r="TBL213" s="31"/>
      <c r="TBM213" s="31"/>
      <c r="TBN213" s="31"/>
      <c r="TBO213" s="31"/>
      <c r="TBP213" s="31"/>
      <c r="TBQ213" s="31"/>
      <c r="TBR213" s="31"/>
      <c r="TBS213" s="31"/>
      <c r="TBT213" s="31"/>
      <c r="TBU213" s="31"/>
      <c r="TBV213" s="31"/>
      <c r="TBW213" s="31"/>
      <c r="TBX213" s="31"/>
      <c r="TBY213" s="31"/>
      <c r="TBZ213" s="31"/>
      <c r="TCA213" s="31"/>
      <c r="TCB213" s="31"/>
      <c r="TCC213" s="31"/>
      <c r="TCD213" s="31"/>
      <c r="TCE213" s="31"/>
      <c r="TCF213" s="31"/>
      <c r="TCG213" s="31"/>
      <c r="TCH213" s="31"/>
      <c r="TCI213" s="31"/>
      <c r="TCJ213" s="31"/>
      <c r="TCK213" s="31"/>
      <c r="TCL213" s="31"/>
      <c r="TCM213" s="31"/>
      <c r="TCN213" s="31"/>
      <c r="TCO213" s="31"/>
      <c r="TCP213" s="31"/>
      <c r="TCQ213" s="31"/>
      <c r="TCR213" s="31"/>
      <c r="TCS213" s="31"/>
      <c r="TCT213" s="31"/>
      <c r="TCU213" s="31"/>
      <c r="TCV213" s="31"/>
      <c r="TCW213" s="31"/>
      <c r="TCX213" s="31"/>
      <c r="TCY213" s="31"/>
      <c r="TCZ213" s="31"/>
      <c r="TDA213" s="31"/>
      <c r="TDB213" s="31"/>
      <c r="TDC213" s="31"/>
      <c r="TDD213" s="31"/>
      <c r="TDE213" s="31"/>
      <c r="TDF213" s="31"/>
      <c r="TDG213" s="31"/>
      <c r="TDH213" s="31"/>
      <c r="TDI213" s="31"/>
      <c r="TDJ213" s="31"/>
      <c r="TDK213" s="31"/>
      <c r="TDL213" s="31"/>
      <c r="TDM213" s="31"/>
      <c r="TDN213" s="31"/>
      <c r="TDO213" s="31"/>
      <c r="TDP213" s="31"/>
      <c r="TDQ213" s="31"/>
      <c r="TDR213" s="31"/>
      <c r="TDS213" s="31"/>
      <c r="TDT213" s="31"/>
      <c r="TDU213" s="31"/>
      <c r="TDV213" s="31"/>
      <c r="TDW213" s="31"/>
      <c r="TDX213" s="31"/>
      <c r="TDY213" s="31"/>
      <c r="TDZ213" s="31"/>
      <c r="TEA213" s="31"/>
      <c r="TEB213" s="31"/>
      <c r="TEC213" s="31"/>
      <c r="TED213" s="31"/>
      <c r="TEE213" s="31"/>
      <c r="TEF213" s="31"/>
      <c r="TEG213" s="31"/>
      <c r="TEH213" s="31"/>
      <c r="TEI213" s="31"/>
      <c r="TEJ213" s="31"/>
      <c r="TEK213" s="31"/>
      <c r="TEL213" s="31"/>
      <c r="TEM213" s="31"/>
      <c r="TEN213" s="31"/>
      <c r="TEO213" s="31"/>
      <c r="TEP213" s="31"/>
      <c r="TEQ213" s="31"/>
      <c r="TER213" s="31"/>
      <c r="TES213" s="31"/>
      <c r="TET213" s="31"/>
      <c r="TEU213" s="31"/>
      <c r="TEV213" s="31"/>
      <c r="TEW213" s="31"/>
      <c r="TEX213" s="31"/>
      <c r="TEY213" s="31"/>
      <c r="TEZ213" s="31"/>
      <c r="TFA213" s="31"/>
      <c r="TFB213" s="31"/>
      <c r="TFC213" s="31"/>
      <c r="TFD213" s="31"/>
      <c r="TFE213" s="31"/>
      <c r="TFF213" s="31"/>
      <c r="TFG213" s="31"/>
      <c r="TFH213" s="31"/>
      <c r="TFI213" s="31"/>
      <c r="TFJ213" s="31"/>
      <c r="TFK213" s="31"/>
      <c r="TFL213" s="31"/>
      <c r="TFM213" s="31"/>
      <c r="TFN213" s="31"/>
      <c r="TFO213" s="31"/>
      <c r="TFP213" s="31"/>
      <c r="TFQ213" s="31"/>
      <c r="TFR213" s="31"/>
      <c r="TFS213" s="31"/>
      <c r="TFT213" s="31"/>
      <c r="TFU213" s="31"/>
      <c r="TFV213" s="31"/>
      <c r="TFW213" s="31"/>
      <c r="TFX213" s="31"/>
      <c r="TFY213" s="31"/>
      <c r="TFZ213" s="31"/>
      <c r="TGA213" s="31"/>
      <c r="TGB213" s="31"/>
      <c r="TGC213" s="31"/>
      <c r="TGD213" s="31"/>
      <c r="TGE213" s="31"/>
      <c r="TGF213" s="31"/>
      <c r="TGG213" s="31"/>
      <c r="TGH213" s="31"/>
      <c r="TGI213" s="31"/>
      <c r="TGJ213" s="31"/>
      <c r="TGK213" s="31"/>
      <c r="TGL213" s="31"/>
      <c r="TGM213" s="31"/>
      <c r="TGN213" s="31"/>
      <c r="TGO213" s="31"/>
      <c r="TGP213" s="31"/>
      <c r="TGQ213" s="31"/>
      <c r="TGR213" s="31"/>
      <c r="TGS213" s="31"/>
      <c r="TGT213" s="31"/>
      <c r="TGU213" s="31"/>
      <c r="TGV213" s="31"/>
      <c r="TGW213" s="31"/>
      <c r="TGX213" s="31"/>
      <c r="TGY213" s="31"/>
      <c r="TGZ213" s="31"/>
      <c r="THA213" s="31"/>
      <c r="THB213" s="31"/>
      <c r="THC213" s="31"/>
      <c r="THD213" s="31"/>
      <c r="THE213" s="31"/>
      <c r="THF213" s="31"/>
      <c r="THG213" s="31"/>
      <c r="THH213" s="31"/>
      <c r="THI213" s="31"/>
      <c r="THJ213" s="31"/>
      <c r="THK213" s="31"/>
      <c r="THL213" s="31"/>
      <c r="THM213" s="31"/>
      <c r="THN213" s="31"/>
      <c r="THO213" s="31"/>
      <c r="THP213" s="31"/>
      <c r="THQ213" s="31"/>
      <c r="THR213" s="31"/>
      <c r="THS213" s="31"/>
      <c r="THT213" s="31"/>
      <c r="THU213" s="31"/>
      <c r="THV213" s="31"/>
      <c r="THW213" s="31"/>
      <c r="THX213" s="31"/>
      <c r="THY213" s="31"/>
      <c r="THZ213" s="31"/>
      <c r="TIA213" s="31"/>
      <c r="TIB213" s="31"/>
      <c r="TIC213" s="31"/>
      <c r="TID213" s="31"/>
      <c r="TIE213" s="31"/>
      <c r="TIF213" s="31"/>
      <c r="TIG213" s="31"/>
      <c r="TIH213" s="31"/>
      <c r="TII213" s="31"/>
      <c r="TIJ213" s="31"/>
      <c r="TIK213" s="31"/>
      <c r="TIL213" s="31"/>
      <c r="TIM213" s="31"/>
      <c r="TIN213" s="31"/>
      <c r="TIO213" s="31"/>
      <c r="TIP213" s="31"/>
      <c r="TIQ213" s="31"/>
      <c r="TIR213" s="31"/>
      <c r="TIS213" s="31"/>
      <c r="TIT213" s="31"/>
      <c r="TIU213" s="31"/>
      <c r="TIV213" s="31"/>
      <c r="TIW213" s="31"/>
      <c r="TIX213" s="31"/>
      <c r="TIY213" s="31"/>
      <c r="TIZ213" s="31"/>
      <c r="TJA213" s="31"/>
      <c r="TJB213" s="31"/>
      <c r="TJC213" s="31"/>
      <c r="TJD213" s="31"/>
      <c r="TJE213" s="31"/>
      <c r="TJF213" s="31"/>
      <c r="TJG213" s="31"/>
      <c r="TJH213" s="31"/>
      <c r="TJI213" s="31"/>
      <c r="TJJ213" s="31"/>
      <c r="TJK213" s="31"/>
      <c r="TJL213" s="31"/>
      <c r="TJM213" s="31"/>
      <c r="TJN213" s="31"/>
      <c r="TJO213" s="31"/>
      <c r="TJP213" s="31"/>
      <c r="TJQ213" s="31"/>
      <c r="TJR213" s="31"/>
      <c r="TJS213" s="31"/>
      <c r="TJT213" s="31"/>
      <c r="TJU213" s="31"/>
      <c r="TJV213" s="31"/>
      <c r="TJW213" s="31"/>
      <c r="TJX213" s="31"/>
      <c r="TJY213" s="31"/>
      <c r="TJZ213" s="31"/>
      <c r="TKA213" s="31"/>
      <c r="TKB213" s="31"/>
      <c r="TKC213" s="31"/>
      <c r="TKD213" s="31"/>
      <c r="TKE213" s="31"/>
      <c r="TKF213" s="31"/>
      <c r="TKG213" s="31"/>
      <c r="TKH213" s="31"/>
      <c r="TKI213" s="31"/>
      <c r="TKJ213" s="31"/>
      <c r="TKK213" s="31"/>
      <c r="TKL213" s="31"/>
      <c r="TKM213" s="31"/>
      <c r="TKN213" s="31"/>
      <c r="TKO213" s="31"/>
      <c r="TKP213" s="31"/>
      <c r="TKQ213" s="31"/>
      <c r="TKR213" s="31"/>
      <c r="TKS213" s="31"/>
      <c r="TKT213" s="31"/>
      <c r="TKU213" s="31"/>
      <c r="TKV213" s="31"/>
      <c r="TKW213" s="31"/>
      <c r="TKX213" s="31"/>
      <c r="TKY213" s="31"/>
      <c r="TKZ213" s="31"/>
      <c r="TLA213" s="31"/>
      <c r="TLB213" s="31"/>
      <c r="TLC213" s="31"/>
      <c r="TLD213" s="31"/>
      <c r="TLE213" s="31"/>
      <c r="TLF213" s="31"/>
      <c r="TLG213" s="31"/>
      <c r="TLH213" s="31"/>
      <c r="TLI213" s="31"/>
      <c r="TLJ213" s="31"/>
      <c r="TLK213" s="31"/>
      <c r="TLL213" s="31"/>
      <c r="TLM213" s="31"/>
      <c r="TLN213" s="31"/>
      <c r="TLO213" s="31"/>
      <c r="TLP213" s="31"/>
      <c r="TLQ213" s="31"/>
      <c r="TLR213" s="31"/>
      <c r="TLS213" s="31"/>
      <c r="TLT213" s="31"/>
      <c r="TLU213" s="31"/>
      <c r="TLV213" s="31"/>
      <c r="TLW213" s="31"/>
      <c r="TLX213" s="31"/>
      <c r="TLY213" s="31"/>
      <c r="TLZ213" s="31"/>
      <c r="TMA213" s="31"/>
      <c r="TMB213" s="31"/>
      <c r="TMC213" s="31"/>
      <c r="TMD213" s="31"/>
      <c r="TME213" s="31"/>
      <c r="TMF213" s="31"/>
      <c r="TMG213" s="31"/>
      <c r="TMH213" s="31"/>
      <c r="TMI213" s="31"/>
      <c r="TMJ213" s="31"/>
      <c r="TMK213" s="31"/>
      <c r="TML213" s="31"/>
      <c r="TMM213" s="31"/>
      <c r="TMN213" s="31"/>
      <c r="TMO213" s="31"/>
      <c r="TMP213" s="31"/>
      <c r="TMQ213" s="31"/>
      <c r="TMR213" s="31"/>
      <c r="TMS213" s="31"/>
      <c r="TMT213" s="31"/>
      <c r="TMU213" s="31"/>
      <c r="TMV213" s="31"/>
      <c r="TMW213" s="31"/>
      <c r="TMX213" s="31"/>
      <c r="TMY213" s="31"/>
      <c r="TMZ213" s="31"/>
      <c r="TNA213" s="31"/>
      <c r="TNB213" s="31"/>
      <c r="TNC213" s="31"/>
      <c r="TND213" s="31"/>
      <c r="TNE213" s="31"/>
      <c r="TNF213" s="31"/>
      <c r="TNG213" s="31"/>
      <c r="TNH213" s="31"/>
      <c r="TNI213" s="31"/>
      <c r="TNJ213" s="31"/>
      <c r="TNK213" s="31"/>
      <c r="TNL213" s="31"/>
      <c r="TNM213" s="31"/>
      <c r="TNN213" s="31"/>
      <c r="TNO213" s="31"/>
      <c r="TNP213" s="31"/>
      <c r="TNQ213" s="31"/>
      <c r="TNR213" s="31"/>
      <c r="TNS213" s="31"/>
      <c r="TNT213" s="31"/>
      <c r="TNU213" s="31"/>
      <c r="TNV213" s="31"/>
      <c r="TNW213" s="31"/>
      <c r="TNX213" s="31"/>
      <c r="TNY213" s="31"/>
      <c r="TNZ213" s="31"/>
      <c r="TOA213" s="31"/>
      <c r="TOB213" s="31"/>
      <c r="TOC213" s="31"/>
      <c r="TOD213" s="31"/>
      <c r="TOE213" s="31"/>
      <c r="TOF213" s="31"/>
      <c r="TOG213" s="31"/>
      <c r="TOH213" s="31"/>
      <c r="TOI213" s="31"/>
      <c r="TOJ213" s="31"/>
      <c r="TOK213" s="31"/>
      <c r="TOL213" s="31"/>
      <c r="TOM213" s="31"/>
      <c r="TON213" s="31"/>
      <c r="TOO213" s="31"/>
      <c r="TOP213" s="31"/>
      <c r="TOQ213" s="31"/>
      <c r="TOR213" s="31"/>
      <c r="TOS213" s="31"/>
      <c r="TOT213" s="31"/>
      <c r="TOU213" s="31"/>
      <c r="TOV213" s="31"/>
      <c r="TOW213" s="31"/>
      <c r="TOX213" s="31"/>
      <c r="TOY213" s="31"/>
      <c r="TOZ213" s="31"/>
      <c r="TPA213" s="31"/>
      <c r="TPB213" s="31"/>
      <c r="TPC213" s="31"/>
      <c r="TPD213" s="31"/>
      <c r="TPE213" s="31"/>
      <c r="TPF213" s="31"/>
      <c r="TPG213" s="31"/>
      <c r="TPH213" s="31"/>
      <c r="TPI213" s="31"/>
      <c r="TPJ213" s="31"/>
      <c r="TPK213" s="31"/>
      <c r="TPL213" s="31"/>
      <c r="TPM213" s="31"/>
      <c r="TPN213" s="31"/>
      <c r="TPO213" s="31"/>
      <c r="TPP213" s="31"/>
      <c r="TPQ213" s="31"/>
      <c r="TPR213" s="31"/>
      <c r="TPS213" s="31"/>
      <c r="TPT213" s="31"/>
      <c r="TPU213" s="31"/>
      <c r="TPV213" s="31"/>
      <c r="TPW213" s="31"/>
      <c r="TPX213" s="31"/>
      <c r="TPY213" s="31"/>
      <c r="TPZ213" s="31"/>
      <c r="TQA213" s="31"/>
      <c r="TQB213" s="31"/>
      <c r="TQC213" s="31"/>
      <c r="TQD213" s="31"/>
      <c r="TQE213" s="31"/>
      <c r="TQF213" s="31"/>
      <c r="TQG213" s="31"/>
      <c r="TQH213" s="31"/>
      <c r="TQI213" s="31"/>
      <c r="TQJ213" s="31"/>
      <c r="TQK213" s="31"/>
      <c r="TQL213" s="31"/>
      <c r="TQM213" s="31"/>
      <c r="TQN213" s="31"/>
      <c r="TQO213" s="31"/>
      <c r="TQP213" s="31"/>
      <c r="TQQ213" s="31"/>
      <c r="TQR213" s="31"/>
      <c r="TQS213" s="31"/>
      <c r="TQT213" s="31"/>
      <c r="TQU213" s="31"/>
      <c r="TQV213" s="31"/>
      <c r="TQW213" s="31"/>
      <c r="TQX213" s="31"/>
      <c r="TQY213" s="31"/>
      <c r="TQZ213" s="31"/>
      <c r="TRA213" s="31"/>
      <c r="TRB213" s="31"/>
      <c r="TRC213" s="31"/>
      <c r="TRD213" s="31"/>
      <c r="TRE213" s="31"/>
      <c r="TRF213" s="31"/>
      <c r="TRG213" s="31"/>
      <c r="TRH213" s="31"/>
      <c r="TRI213" s="31"/>
      <c r="TRJ213" s="31"/>
      <c r="TRK213" s="31"/>
      <c r="TRL213" s="31"/>
      <c r="TRM213" s="31"/>
      <c r="TRN213" s="31"/>
      <c r="TRO213" s="31"/>
      <c r="TRP213" s="31"/>
      <c r="TRQ213" s="31"/>
      <c r="TRR213" s="31"/>
      <c r="TRS213" s="31"/>
      <c r="TRT213" s="31"/>
      <c r="TRU213" s="31"/>
      <c r="TRV213" s="31"/>
      <c r="TRW213" s="31"/>
      <c r="TRX213" s="31"/>
      <c r="TRY213" s="31"/>
      <c r="TRZ213" s="31"/>
      <c r="TSA213" s="31"/>
      <c r="TSB213" s="31"/>
      <c r="TSC213" s="31"/>
      <c r="TSD213" s="31"/>
      <c r="TSE213" s="31"/>
      <c r="TSF213" s="31"/>
      <c r="TSG213" s="31"/>
      <c r="TSH213" s="31"/>
      <c r="TSI213" s="31"/>
      <c r="TSJ213" s="31"/>
      <c r="TSK213" s="31"/>
      <c r="TSL213" s="31"/>
      <c r="TSM213" s="31"/>
      <c r="TSN213" s="31"/>
      <c r="TSO213" s="31"/>
      <c r="TSP213" s="31"/>
      <c r="TSQ213" s="31"/>
      <c r="TSR213" s="31"/>
      <c r="TSS213" s="31"/>
      <c r="TST213" s="31"/>
      <c r="TSU213" s="31"/>
      <c r="TSV213" s="31"/>
      <c r="TSW213" s="31"/>
      <c r="TSX213" s="31"/>
      <c r="TSY213" s="31"/>
      <c r="TSZ213" s="31"/>
      <c r="TTA213" s="31"/>
      <c r="TTB213" s="31"/>
      <c r="TTC213" s="31"/>
      <c r="TTD213" s="31"/>
      <c r="TTE213" s="31"/>
      <c r="TTF213" s="31"/>
      <c r="TTG213" s="31"/>
      <c r="TTH213" s="31"/>
      <c r="TTI213" s="31"/>
      <c r="TTJ213" s="31"/>
      <c r="TTK213" s="31"/>
      <c r="TTL213" s="31"/>
      <c r="TTM213" s="31"/>
      <c r="TTN213" s="31"/>
      <c r="TTO213" s="31"/>
      <c r="TTP213" s="31"/>
      <c r="TTQ213" s="31"/>
      <c r="TTR213" s="31"/>
      <c r="TTS213" s="31"/>
      <c r="TTT213" s="31"/>
      <c r="TTU213" s="31"/>
      <c r="TTV213" s="31"/>
      <c r="TTW213" s="31"/>
      <c r="TTX213" s="31"/>
      <c r="TTY213" s="31"/>
      <c r="TTZ213" s="31"/>
      <c r="TUA213" s="31"/>
      <c r="TUB213" s="31"/>
      <c r="TUC213" s="31"/>
      <c r="TUD213" s="31"/>
      <c r="TUE213" s="31"/>
      <c r="TUF213" s="31"/>
      <c r="TUG213" s="31"/>
      <c r="TUH213" s="31"/>
      <c r="TUI213" s="31"/>
      <c r="TUJ213" s="31"/>
      <c r="TUK213" s="31"/>
      <c r="TUL213" s="31"/>
      <c r="TUM213" s="31"/>
      <c r="TUN213" s="31"/>
      <c r="TUO213" s="31"/>
      <c r="TUP213" s="31"/>
      <c r="TUQ213" s="31"/>
      <c r="TUR213" s="31"/>
      <c r="TUS213" s="31"/>
      <c r="TUT213" s="31"/>
      <c r="TUU213" s="31"/>
      <c r="TUV213" s="31"/>
      <c r="TUW213" s="31"/>
      <c r="TUX213" s="31"/>
      <c r="TUY213" s="31"/>
      <c r="TUZ213" s="31"/>
      <c r="TVA213" s="31"/>
      <c r="TVB213" s="31"/>
      <c r="TVC213" s="31"/>
      <c r="TVD213" s="31"/>
      <c r="TVE213" s="31"/>
      <c r="TVF213" s="31"/>
      <c r="TVG213" s="31"/>
      <c r="TVH213" s="31"/>
      <c r="TVI213" s="31"/>
      <c r="TVJ213" s="31"/>
      <c r="TVK213" s="31"/>
      <c r="TVL213" s="31"/>
      <c r="TVM213" s="31"/>
      <c r="TVN213" s="31"/>
      <c r="TVO213" s="31"/>
      <c r="TVP213" s="31"/>
      <c r="TVQ213" s="31"/>
      <c r="TVR213" s="31"/>
      <c r="TVS213" s="31"/>
      <c r="TVT213" s="31"/>
      <c r="TVU213" s="31"/>
      <c r="TVV213" s="31"/>
      <c r="TVW213" s="31"/>
      <c r="TVX213" s="31"/>
      <c r="TVY213" s="31"/>
      <c r="TVZ213" s="31"/>
      <c r="TWA213" s="31"/>
      <c r="TWB213" s="31"/>
      <c r="TWC213" s="31"/>
      <c r="TWD213" s="31"/>
      <c r="TWE213" s="31"/>
      <c r="TWF213" s="31"/>
      <c r="TWG213" s="31"/>
      <c r="TWH213" s="31"/>
      <c r="TWI213" s="31"/>
      <c r="TWJ213" s="31"/>
      <c r="TWK213" s="31"/>
      <c r="TWL213" s="31"/>
      <c r="TWM213" s="31"/>
      <c r="TWN213" s="31"/>
      <c r="TWO213" s="31"/>
      <c r="TWP213" s="31"/>
      <c r="TWQ213" s="31"/>
      <c r="TWR213" s="31"/>
      <c r="TWS213" s="31"/>
      <c r="TWT213" s="31"/>
      <c r="TWU213" s="31"/>
      <c r="TWV213" s="31"/>
      <c r="TWW213" s="31"/>
      <c r="TWX213" s="31"/>
      <c r="TWY213" s="31"/>
      <c r="TWZ213" s="31"/>
      <c r="TXA213" s="31"/>
      <c r="TXB213" s="31"/>
      <c r="TXC213" s="31"/>
      <c r="TXD213" s="31"/>
      <c r="TXE213" s="31"/>
      <c r="TXF213" s="31"/>
      <c r="TXG213" s="31"/>
      <c r="TXH213" s="31"/>
      <c r="TXI213" s="31"/>
      <c r="TXJ213" s="31"/>
      <c r="TXK213" s="31"/>
      <c r="TXL213" s="31"/>
      <c r="TXM213" s="31"/>
      <c r="TXN213" s="31"/>
      <c r="TXO213" s="31"/>
      <c r="TXP213" s="31"/>
      <c r="TXQ213" s="31"/>
      <c r="TXR213" s="31"/>
      <c r="TXS213" s="31"/>
      <c r="TXT213" s="31"/>
      <c r="TXU213" s="31"/>
      <c r="TXV213" s="31"/>
      <c r="TXW213" s="31"/>
      <c r="TXX213" s="31"/>
      <c r="TXY213" s="31"/>
      <c r="TXZ213" s="31"/>
      <c r="TYA213" s="31"/>
      <c r="TYB213" s="31"/>
      <c r="TYC213" s="31"/>
      <c r="TYD213" s="31"/>
      <c r="TYE213" s="31"/>
      <c r="TYF213" s="31"/>
      <c r="TYG213" s="31"/>
      <c r="TYH213" s="31"/>
      <c r="TYI213" s="31"/>
      <c r="TYJ213" s="31"/>
      <c r="TYK213" s="31"/>
      <c r="TYL213" s="31"/>
      <c r="TYM213" s="31"/>
      <c r="TYN213" s="31"/>
      <c r="TYO213" s="31"/>
      <c r="TYP213" s="31"/>
      <c r="TYQ213" s="31"/>
      <c r="TYR213" s="31"/>
      <c r="TYS213" s="31"/>
      <c r="TYT213" s="31"/>
      <c r="TYU213" s="31"/>
      <c r="TYV213" s="31"/>
      <c r="TYW213" s="31"/>
      <c r="TYX213" s="31"/>
      <c r="TYY213" s="31"/>
      <c r="TYZ213" s="31"/>
      <c r="TZA213" s="31"/>
      <c r="TZB213" s="31"/>
      <c r="TZC213" s="31"/>
      <c r="TZD213" s="31"/>
      <c r="TZE213" s="31"/>
      <c r="TZF213" s="31"/>
      <c r="TZG213" s="31"/>
      <c r="TZH213" s="31"/>
      <c r="TZI213" s="31"/>
      <c r="TZJ213" s="31"/>
      <c r="TZK213" s="31"/>
      <c r="TZL213" s="31"/>
      <c r="TZM213" s="31"/>
      <c r="TZN213" s="31"/>
      <c r="TZO213" s="31"/>
      <c r="TZP213" s="31"/>
      <c r="TZQ213" s="31"/>
      <c r="TZR213" s="31"/>
      <c r="TZS213" s="31"/>
      <c r="TZT213" s="31"/>
      <c r="TZU213" s="31"/>
      <c r="TZV213" s="31"/>
      <c r="TZW213" s="31"/>
      <c r="TZX213" s="31"/>
      <c r="TZY213" s="31"/>
      <c r="TZZ213" s="31"/>
      <c r="UAA213" s="31"/>
      <c r="UAB213" s="31"/>
      <c r="UAC213" s="31"/>
      <c r="UAD213" s="31"/>
      <c r="UAE213" s="31"/>
      <c r="UAF213" s="31"/>
      <c r="UAG213" s="31"/>
      <c r="UAH213" s="31"/>
      <c r="UAI213" s="31"/>
      <c r="UAJ213" s="31"/>
      <c r="UAK213" s="31"/>
      <c r="UAL213" s="31"/>
      <c r="UAM213" s="31"/>
      <c r="UAN213" s="31"/>
      <c r="UAO213" s="31"/>
      <c r="UAP213" s="31"/>
      <c r="UAQ213" s="31"/>
      <c r="UAR213" s="31"/>
      <c r="UAS213" s="31"/>
      <c r="UAT213" s="31"/>
      <c r="UAU213" s="31"/>
      <c r="UAV213" s="31"/>
      <c r="UAW213" s="31"/>
      <c r="UAX213" s="31"/>
      <c r="UAY213" s="31"/>
      <c r="UAZ213" s="31"/>
      <c r="UBA213" s="31"/>
      <c r="UBB213" s="31"/>
      <c r="UBC213" s="31"/>
      <c r="UBD213" s="31"/>
      <c r="UBE213" s="31"/>
      <c r="UBF213" s="31"/>
      <c r="UBG213" s="31"/>
      <c r="UBH213" s="31"/>
      <c r="UBI213" s="31"/>
      <c r="UBJ213" s="31"/>
      <c r="UBK213" s="31"/>
      <c r="UBL213" s="31"/>
      <c r="UBM213" s="31"/>
      <c r="UBN213" s="31"/>
      <c r="UBO213" s="31"/>
      <c r="UBP213" s="31"/>
      <c r="UBQ213" s="31"/>
      <c r="UBR213" s="31"/>
      <c r="UBS213" s="31"/>
      <c r="UBT213" s="31"/>
      <c r="UBU213" s="31"/>
      <c r="UBV213" s="31"/>
      <c r="UBW213" s="31"/>
      <c r="UBX213" s="31"/>
      <c r="UBY213" s="31"/>
      <c r="UBZ213" s="31"/>
      <c r="UCA213" s="31"/>
      <c r="UCB213" s="31"/>
      <c r="UCC213" s="31"/>
      <c r="UCD213" s="31"/>
      <c r="UCE213" s="31"/>
      <c r="UCF213" s="31"/>
      <c r="UCG213" s="31"/>
      <c r="UCH213" s="31"/>
      <c r="UCI213" s="31"/>
      <c r="UCJ213" s="31"/>
      <c r="UCK213" s="31"/>
      <c r="UCL213" s="31"/>
      <c r="UCM213" s="31"/>
      <c r="UCN213" s="31"/>
      <c r="UCO213" s="31"/>
      <c r="UCP213" s="31"/>
      <c r="UCQ213" s="31"/>
      <c r="UCR213" s="31"/>
      <c r="UCS213" s="31"/>
      <c r="UCT213" s="31"/>
      <c r="UCU213" s="31"/>
      <c r="UCV213" s="31"/>
      <c r="UCW213" s="31"/>
      <c r="UCX213" s="31"/>
      <c r="UCY213" s="31"/>
      <c r="UCZ213" s="31"/>
      <c r="UDA213" s="31"/>
      <c r="UDB213" s="31"/>
      <c r="UDC213" s="31"/>
      <c r="UDD213" s="31"/>
      <c r="UDE213" s="31"/>
      <c r="UDF213" s="31"/>
      <c r="UDG213" s="31"/>
      <c r="UDH213" s="31"/>
      <c r="UDI213" s="31"/>
      <c r="UDJ213" s="31"/>
      <c r="UDK213" s="31"/>
      <c r="UDL213" s="31"/>
      <c r="UDM213" s="31"/>
      <c r="UDN213" s="31"/>
      <c r="UDO213" s="31"/>
      <c r="UDP213" s="31"/>
      <c r="UDQ213" s="31"/>
      <c r="UDR213" s="31"/>
      <c r="UDS213" s="31"/>
      <c r="UDT213" s="31"/>
      <c r="UDU213" s="31"/>
      <c r="UDV213" s="31"/>
      <c r="UDW213" s="31"/>
      <c r="UDX213" s="31"/>
      <c r="UDY213" s="31"/>
      <c r="UDZ213" s="31"/>
      <c r="UEA213" s="31"/>
      <c r="UEB213" s="31"/>
      <c r="UEC213" s="31"/>
      <c r="UED213" s="31"/>
      <c r="UEE213" s="31"/>
      <c r="UEF213" s="31"/>
      <c r="UEG213" s="31"/>
      <c r="UEH213" s="31"/>
      <c r="UEI213" s="31"/>
      <c r="UEJ213" s="31"/>
      <c r="UEK213" s="31"/>
      <c r="UEL213" s="31"/>
      <c r="UEM213" s="31"/>
      <c r="UEN213" s="31"/>
      <c r="UEO213" s="31"/>
      <c r="UEP213" s="31"/>
      <c r="UEQ213" s="31"/>
      <c r="UER213" s="31"/>
      <c r="UES213" s="31"/>
      <c r="UET213" s="31"/>
      <c r="UEU213" s="31"/>
      <c r="UEV213" s="31"/>
      <c r="UEW213" s="31"/>
      <c r="UEX213" s="31"/>
      <c r="UEY213" s="31"/>
      <c r="UEZ213" s="31"/>
      <c r="UFA213" s="31"/>
      <c r="UFB213" s="31"/>
      <c r="UFC213" s="31"/>
      <c r="UFD213" s="31"/>
      <c r="UFE213" s="31"/>
      <c r="UFF213" s="31"/>
      <c r="UFG213" s="31"/>
      <c r="UFH213" s="31"/>
      <c r="UFI213" s="31"/>
      <c r="UFJ213" s="31"/>
      <c r="UFK213" s="31"/>
      <c r="UFL213" s="31"/>
      <c r="UFM213" s="31"/>
      <c r="UFN213" s="31"/>
      <c r="UFO213" s="31"/>
      <c r="UFP213" s="31"/>
      <c r="UFQ213" s="31"/>
      <c r="UFR213" s="31"/>
      <c r="UFS213" s="31"/>
      <c r="UFT213" s="31"/>
      <c r="UFU213" s="31"/>
      <c r="UFV213" s="31"/>
      <c r="UFW213" s="31"/>
      <c r="UFX213" s="31"/>
      <c r="UFY213" s="31"/>
      <c r="UFZ213" s="31"/>
      <c r="UGA213" s="31"/>
      <c r="UGB213" s="31"/>
      <c r="UGC213" s="31"/>
      <c r="UGD213" s="31"/>
      <c r="UGE213" s="31"/>
      <c r="UGF213" s="31"/>
      <c r="UGG213" s="31"/>
      <c r="UGH213" s="31"/>
      <c r="UGI213" s="31"/>
      <c r="UGJ213" s="31"/>
      <c r="UGK213" s="31"/>
      <c r="UGL213" s="31"/>
      <c r="UGM213" s="31"/>
      <c r="UGN213" s="31"/>
      <c r="UGO213" s="31"/>
      <c r="UGP213" s="31"/>
      <c r="UGQ213" s="31"/>
      <c r="UGR213" s="31"/>
      <c r="UGS213" s="31"/>
      <c r="UGT213" s="31"/>
      <c r="UGU213" s="31"/>
      <c r="UGV213" s="31"/>
      <c r="UGW213" s="31"/>
      <c r="UGX213" s="31"/>
      <c r="UGY213" s="31"/>
      <c r="UGZ213" s="31"/>
      <c r="UHA213" s="31"/>
      <c r="UHB213" s="31"/>
      <c r="UHC213" s="31"/>
      <c r="UHD213" s="31"/>
      <c r="UHE213" s="31"/>
      <c r="UHF213" s="31"/>
      <c r="UHG213" s="31"/>
      <c r="UHH213" s="31"/>
      <c r="UHI213" s="31"/>
      <c r="UHJ213" s="31"/>
      <c r="UHK213" s="31"/>
      <c r="UHL213" s="31"/>
      <c r="UHM213" s="31"/>
      <c r="UHN213" s="31"/>
      <c r="UHO213" s="31"/>
      <c r="UHP213" s="31"/>
      <c r="UHQ213" s="31"/>
      <c r="UHR213" s="31"/>
      <c r="UHS213" s="31"/>
      <c r="UHT213" s="31"/>
      <c r="UHU213" s="31"/>
      <c r="UHV213" s="31"/>
      <c r="UHW213" s="31"/>
      <c r="UHX213" s="31"/>
      <c r="UHY213" s="31"/>
      <c r="UHZ213" s="31"/>
      <c r="UIA213" s="31"/>
      <c r="UIB213" s="31"/>
      <c r="UIC213" s="31"/>
      <c r="UID213" s="31"/>
      <c r="UIE213" s="31"/>
      <c r="UIF213" s="31"/>
      <c r="UIG213" s="31"/>
      <c r="UIH213" s="31"/>
      <c r="UII213" s="31"/>
      <c r="UIJ213" s="31"/>
      <c r="UIK213" s="31"/>
      <c r="UIL213" s="31"/>
      <c r="UIM213" s="31"/>
      <c r="UIN213" s="31"/>
      <c r="UIO213" s="31"/>
      <c r="UIP213" s="31"/>
      <c r="UIQ213" s="31"/>
      <c r="UIR213" s="31"/>
      <c r="UIS213" s="31"/>
      <c r="UIT213" s="31"/>
      <c r="UIU213" s="31"/>
      <c r="UIV213" s="31"/>
      <c r="UIW213" s="31"/>
      <c r="UIX213" s="31"/>
      <c r="UIY213" s="31"/>
      <c r="UIZ213" s="31"/>
      <c r="UJA213" s="31"/>
      <c r="UJB213" s="31"/>
      <c r="UJC213" s="31"/>
      <c r="UJD213" s="31"/>
      <c r="UJE213" s="31"/>
      <c r="UJF213" s="31"/>
      <c r="UJG213" s="31"/>
      <c r="UJH213" s="31"/>
      <c r="UJI213" s="31"/>
      <c r="UJJ213" s="31"/>
      <c r="UJK213" s="31"/>
      <c r="UJL213" s="31"/>
      <c r="UJM213" s="31"/>
      <c r="UJN213" s="31"/>
      <c r="UJO213" s="31"/>
      <c r="UJP213" s="31"/>
      <c r="UJQ213" s="31"/>
      <c r="UJR213" s="31"/>
      <c r="UJS213" s="31"/>
      <c r="UJT213" s="31"/>
      <c r="UJU213" s="31"/>
      <c r="UJV213" s="31"/>
      <c r="UJW213" s="31"/>
      <c r="UJX213" s="31"/>
      <c r="UJY213" s="31"/>
      <c r="UJZ213" s="31"/>
      <c r="UKA213" s="31"/>
      <c r="UKB213" s="31"/>
      <c r="UKC213" s="31"/>
      <c r="UKD213" s="31"/>
      <c r="UKE213" s="31"/>
      <c r="UKF213" s="31"/>
      <c r="UKG213" s="31"/>
      <c r="UKH213" s="31"/>
      <c r="UKI213" s="31"/>
      <c r="UKJ213" s="31"/>
      <c r="UKK213" s="31"/>
      <c r="UKL213" s="31"/>
      <c r="UKM213" s="31"/>
      <c r="UKN213" s="31"/>
      <c r="UKO213" s="31"/>
      <c r="UKP213" s="31"/>
      <c r="UKQ213" s="31"/>
      <c r="UKR213" s="31"/>
      <c r="UKS213" s="31"/>
      <c r="UKT213" s="31"/>
      <c r="UKU213" s="31"/>
      <c r="UKV213" s="31"/>
      <c r="UKW213" s="31"/>
      <c r="UKX213" s="31"/>
      <c r="UKY213" s="31"/>
      <c r="UKZ213" s="31"/>
      <c r="ULA213" s="31"/>
      <c r="ULB213" s="31"/>
      <c r="ULC213" s="31"/>
      <c r="ULD213" s="31"/>
      <c r="ULE213" s="31"/>
      <c r="ULF213" s="31"/>
      <c r="ULG213" s="31"/>
      <c r="ULH213" s="31"/>
      <c r="ULI213" s="31"/>
      <c r="ULJ213" s="31"/>
      <c r="ULK213" s="31"/>
      <c r="ULL213" s="31"/>
      <c r="ULM213" s="31"/>
      <c r="ULN213" s="31"/>
      <c r="ULO213" s="31"/>
      <c r="ULP213" s="31"/>
      <c r="ULQ213" s="31"/>
      <c r="ULR213" s="31"/>
      <c r="ULS213" s="31"/>
      <c r="ULT213" s="31"/>
      <c r="ULU213" s="31"/>
      <c r="ULV213" s="31"/>
      <c r="ULW213" s="31"/>
      <c r="ULX213" s="31"/>
      <c r="ULY213" s="31"/>
      <c r="ULZ213" s="31"/>
      <c r="UMA213" s="31"/>
      <c r="UMB213" s="31"/>
      <c r="UMC213" s="31"/>
      <c r="UMD213" s="31"/>
      <c r="UME213" s="31"/>
      <c r="UMF213" s="31"/>
      <c r="UMG213" s="31"/>
      <c r="UMH213" s="31"/>
      <c r="UMI213" s="31"/>
      <c r="UMJ213" s="31"/>
      <c r="UMK213" s="31"/>
      <c r="UML213" s="31"/>
      <c r="UMM213" s="31"/>
      <c r="UMN213" s="31"/>
      <c r="UMO213" s="31"/>
      <c r="UMP213" s="31"/>
      <c r="UMQ213" s="31"/>
      <c r="UMR213" s="31"/>
      <c r="UMS213" s="31"/>
      <c r="UMT213" s="31"/>
      <c r="UMU213" s="31"/>
      <c r="UMV213" s="31"/>
      <c r="UMW213" s="31"/>
      <c r="UMX213" s="31"/>
      <c r="UMY213" s="31"/>
      <c r="UMZ213" s="31"/>
      <c r="UNA213" s="31"/>
      <c r="UNB213" s="31"/>
      <c r="UNC213" s="31"/>
      <c r="UND213" s="31"/>
      <c r="UNE213" s="31"/>
      <c r="UNF213" s="31"/>
      <c r="UNG213" s="31"/>
      <c r="UNH213" s="31"/>
      <c r="UNI213" s="31"/>
      <c r="UNJ213" s="31"/>
      <c r="UNK213" s="31"/>
      <c r="UNL213" s="31"/>
      <c r="UNM213" s="31"/>
      <c r="UNN213" s="31"/>
      <c r="UNO213" s="31"/>
      <c r="UNP213" s="31"/>
      <c r="UNQ213" s="31"/>
      <c r="UNR213" s="31"/>
      <c r="UNS213" s="31"/>
      <c r="UNT213" s="31"/>
      <c r="UNU213" s="31"/>
      <c r="UNV213" s="31"/>
      <c r="UNW213" s="31"/>
      <c r="UNX213" s="31"/>
      <c r="UNY213" s="31"/>
      <c r="UNZ213" s="31"/>
      <c r="UOA213" s="31"/>
      <c r="UOB213" s="31"/>
      <c r="UOC213" s="31"/>
      <c r="UOD213" s="31"/>
      <c r="UOE213" s="31"/>
      <c r="UOF213" s="31"/>
      <c r="UOG213" s="31"/>
      <c r="UOH213" s="31"/>
      <c r="UOI213" s="31"/>
      <c r="UOJ213" s="31"/>
      <c r="UOK213" s="31"/>
      <c r="UOL213" s="31"/>
      <c r="UOM213" s="31"/>
      <c r="UON213" s="31"/>
      <c r="UOO213" s="31"/>
      <c r="UOP213" s="31"/>
      <c r="UOQ213" s="31"/>
      <c r="UOR213" s="31"/>
      <c r="UOS213" s="31"/>
      <c r="UOT213" s="31"/>
      <c r="UOU213" s="31"/>
      <c r="UOV213" s="31"/>
      <c r="UOW213" s="31"/>
      <c r="UOX213" s="31"/>
      <c r="UOY213" s="31"/>
      <c r="UOZ213" s="31"/>
      <c r="UPA213" s="31"/>
      <c r="UPB213" s="31"/>
      <c r="UPC213" s="31"/>
      <c r="UPD213" s="31"/>
      <c r="UPE213" s="31"/>
      <c r="UPF213" s="31"/>
      <c r="UPG213" s="31"/>
      <c r="UPH213" s="31"/>
      <c r="UPI213" s="31"/>
      <c r="UPJ213" s="31"/>
      <c r="UPK213" s="31"/>
      <c r="UPL213" s="31"/>
      <c r="UPM213" s="31"/>
      <c r="UPN213" s="31"/>
      <c r="UPO213" s="31"/>
      <c r="UPP213" s="31"/>
      <c r="UPQ213" s="31"/>
      <c r="UPR213" s="31"/>
      <c r="UPS213" s="31"/>
      <c r="UPT213" s="31"/>
      <c r="UPU213" s="31"/>
      <c r="UPV213" s="31"/>
      <c r="UPW213" s="31"/>
      <c r="UPX213" s="31"/>
      <c r="UPY213" s="31"/>
      <c r="UPZ213" s="31"/>
      <c r="UQA213" s="31"/>
      <c r="UQB213" s="31"/>
      <c r="UQC213" s="31"/>
      <c r="UQD213" s="31"/>
      <c r="UQE213" s="31"/>
      <c r="UQF213" s="31"/>
      <c r="UQG213" s="31"/>
      <c r="UQH213" s="31"/>
      <c r="UQI213" s="31"/>
      <c r="UQJ213" s="31"/>
      <c r="UQK213" s="31"/>
      <c r="UQL213" s="31"/>
      <c r="UQM213" s="31"/>
      <c r="UQN213" s="31"/>
      <c r="UQO213" s="31"/>
      <c r="UQP213" s="31"/>
      <c r="UQQ213" s="31"/>
      <c r="UQR213" s="31"/>
      <c r="UQS213" s="31"/>
      <c r="UQT213" s="31"/>
      <c r="UQU213" s="31"/>
      <c r="UQV213" s="31"/>
      <c r="UQW213" s="31"/>
      <c r="UQX213" s="31"/>
      <c r="UQY213" s="31"/>
      <c r="UQZ213" s="31"/>
      <c r="URA213" s="31"/>
      <c r="URB213" s="31"/>
      <c r="URC213" s="31"/>
      <c r="URD213" s="31"/>
      <c r="URE213" s="31"/>
      <c r="URF213" s="31"/>
      <c r="URG213" s="31"/>
      <c r="URH213" s="31"/>
      <c r="URI213" s="31"/>
      <c r="URJ213" s="31"/>
      <c r="URK213" s="31"/>
      <c r="URL213" s="31"/>
      <c r="URM213" s="31"/>
      <c r="URN213" s="31"/>
      <c r="URO213" s="31"/>
      <c r="URP213" s="31"/>
      <c r="URQ213" s="31"/>
      <c r="URR213" s="31"/>
      <c r="URS213" s="31"/>
      <c r="URT213" s="31"/>
      <c r="URU213" s="31"/>
      <c r="URV213" s="31"/>
      <c r="URW213" s="31"/>
      <c r="URX213" s="31"/>
      <c r="URY213" s="31"/>
      <c r="URZ213" s="31"/>
      <c r="USA213" s="31"/>
      <c r="USB213" s="31"/>
      <c r="USC213" s="31"/>
      <c r="USD213" s="31"/>
      <c r="USE213" s="31"/>
      <c r="USF213" s="31"/>
      <c r="USG213" s="31"/>
      <c r="USH213" s="31"/>
      <c r="USI213" s="31"/>
      <c r="USJ213" s="31"/>
      <c r="USK213" s="31"/>
      <c r="USL213" s="31"/>
      <c r="USM213" s="31"/>
      <c r="USN213" s="31"/>
      <c r="USO213" s="31"/>
      <c r="USP213" s="31"/>
      <c r="USQ213" s="31"/>
      <c r="USR213" s="31"/>
      <c r="USS213" s="31"/>
      <c r="UST213" s="31"/>
      <c r="USU213" s="31"/>
      <c r="USV213" s="31"/>
      <c r="USW213" s="31"/>
      <c r="USX213" s="31"/>
      <c r="USY213" s="31"/>
      <c r="USZ213" s="31"/>
      <c r="UTA213" s="31"/>
      <c r="UTB213" s="31"/>
      <c r="UTC213" s="31"/>
      <c r="UTD213" s="31"/>
      <c r="UTE213" s="31"/>
      <c r="UTF213" s="31"/>
      <c r="UTG213" s="31"/>
      <c r="UTH213" s="31"/>
      <c r="UTI213" s="31"/>
      <c r="UTJ213" s="31"/>
      <c r="UTK213" s="31"/>
      <c r="UTL213" s="31"/>
      <c r="UTM213" s="31"/>
      <c r="UTN213" s="31"/>
      <c r="UTO213" s="31"/>
      <c r="UTP213" s="31"/>
      <c r="UTQ213" s="31"/>
      <c r="UTR213" s="31"/>
      <c r="UTS213" s="31"/>
      <c r="UTT213" s="31"/>
      <c r="UTU213" s="31"/>
      <c r="UTV213" s="31"/>
      <c r="UTW213" s="31"/>
      <c r="UTX213" s="31"/>
      <c r="UTY213" s="31"/>
      <c r="UTZ213" s="31"/>
      <c r="UUA213" s="31"/>
      <c r="UUB213" s="31"/>
      <c r="UUC213" s="31"/>
      <c r="UUD213" s="31"/>
      <c r="UUE213" s="31"/>
      <c r="UUF213" s="31"/>
      <c r="UUG213" s="31"/>
      <c r="UUH213" s="31"/>
      <c r="UUI213" s="31"/>
      <c r="UUJ213" s="31"/>
      <c r="UUK213" s="31"/>
      <c r="UUL213" s="31"/>
      <c r="UUM213" s="31"/>
      <c r="UUN213" s="31"/>
      <c r="UUO213" s="31"/>
      <c r="UUP213" s="31"/>
      <c r="UUQ213" s="31"/>
      <c r="UUR213" s="31"/>
      <c r="UUS213" s="31"/>
      <c r="UUT213" s="31"/>
      <c r="UUU213" s="31"/>
      <c r="UUV213" s="31"/>
      <c r="UUW213" s="31"/>
      <c r="UUX213" s="31"/>
      <c r="UUY213" s="31"/>
      <c r="UUZ213" s="31"/>
      <c r="UVA213" s="31"/>
      <c r="UVB213" s="31"/>
      <c r="UVC213" s="31"/>
      <c r="UVD213" s="31"/>
      <c r="UVE213" s="31"/>
      <c r="UVF213" s="31"/>
      <c r="UVG213" s="31"/>
      <c r="UVH213" s="31"/>
      <c r="UVI213" s="31"/>
      <c r="UVJ213" s="31"/>
      <c r="UVK213" s="31"/>
      <c r="UVL213" s="31"/>
      <c r="UVM213" s="31"/>
      <c r="UVN213" s="31"/>
      <c r="UVO213" s="31"/>
      <c r="UVP213" s="31"/>
      <c r="UVQ213" s="31"/>
      <c r="UVR213" s="31"/>
      <c r="UVS213" s="31"/>
      <c r="UVT213" s="31"/>
      <c r="UVU213" s="31"/>
      <c r="UVV213" s="31"/>
      <c r="UVW213" s="31"/>
      <c r="UVX213" s="31"/>
      <c r="UVY213" s="31"/>
      <c r="UVZ213" s="31"/>
      <c r="UWA213" s="31"/>
      <c r="UWB213" s="31"/>
      <c r="UWC213" s="31"/>
      <c r="UWD213" s="31"/>
      <c r="UWE213" s="31"/>
      <c r="UWF213" s="31"/>
      <c r="UWG213" s="31"/>
      <c r="UWH213" s="31"/>
      <c r="UWI213" s="31"/>
      <c r="UWJ213" s="31"/>
      <c r="UWK213" s="31"/>
      <c r="UWL213" s="31"/>
      <c r="UWM213" s="31"/>
      <c r="UWN213" s="31"/>
      <c r="UWO213" s="31"/>
      <c r="UWP213" s="31"/>
      <c r="UWQ213" s="31"/>
      <c r="UWR213" s="31"/>
      <c r="UWS213" s="31"/>
      <c r="UWT213" s="31"/>
      <c r="UWU213" s="31"/>
      <c r="UWV213" s="31"/>
      <c r="UWW213" s="31"/>
      <c r="UWX213" s="31"/>
      <c r="UWY213" s="31"/>
      <c r="UWZ213" s="31"/>
      <c r="UXA213" s="31"/>
      <c r="UXB213" s="31"/>
      <c r="UXC213" s="31"/>
      <c r="UXD213" s="31"/>
      <c r="UXE213" s="31"/>
      <c r="UXF213" s="31"/>
      <c r="UXG213" s="31"/>
      <c r="UXH213" s="31"/>
      <c r="UXI213" s="31"/>
      <c r="UXJ213" s="31"/>
      <c r="UXK213" s="31"/>
      <c r="UXL213" s="31"/>
      <c r="UXM213" s="31"/>
      <c r="UXN213" s="31"/>
      <c r="UXO213" s="31"/>
      <c r="UXP213" s="31"/>
      <c r="UXQ213" s="31"/>
      <c r="UXR213" s="31"/>
      <c r="UXS213" s="31"/>
      <c r="UXT213" s="31"/>
      <c r="UXU213" s="31"/>
      <c r="UXV213" s="31"/>
      <c r="UXW213" s="31"/>
      <c r="UXX213" s="31"/>
      <c r="UXY213" s="31"/>
      <c r="UXZ213" s="31"/>
      <c r="UYA213" s="31"/>
      <c r="UYB213" s="31"/>
      <c r="UYC213" s="31"/>
      <c r="UYD213" s="31"/>
      <c r="UYE213" s="31"/>
      <c r="UYF213" s="31"/>
      <c r="UYG213" s="31"/>
      <c r="UYH213" s="31"/>
      <c r="UYI213" s="31"/>
      <c r="UYJ213" s="31"/>
      <c r="UYK213" s="31"/>
      <c r="UYL213" s="31"/>
      <c r="UYM213" s="31"/>
      <c r="UYN213" s="31"/>
      <c r="UYO213" s="31"/>
      <c r="UYP213" s="31"/>
      <c r="UYQ213" s="31"/>
      <c r="UYR213" s="31"/>
      <c r="UYS213" s="31"/>
      <c r="UYT213" s="31"/>
      <c r="UYU213" s="31"/>
      <c r="UYV213" s="31"/>
      <c r="UYW213" s="31"/>
      <c r="UYX213" s="31"/>
      <c r="UYY213" s="31"/>
      <c r="UYZ213" s="31"/>
      <c r="UZA213" s="31"/>
      <c r="UZB213" s="31"/>
      <c r="UZC213" s="31"/>
      <c r="UZD213" s="31"/>
      <c r="UZE213" s="31"/>
      <c r="UZF213" s="31"/>
      <c r="UZG213" s="31"/>
      <c r="UZH213" s="31"/>
      <c r="UZI213" s="31"/>
      <c r="UZJ213" s="31"/>
      <c r="UZK213" s="31"/>
      <c r="UZL213" s="31"/>
      <c r="UZM213" s="31"/>
      <c r="UZN213" s="31"/>
      <c r="UZO213" s="31"/>
      <c r="UZP213" s="31"/>
      <c r="UZQ213" s="31"/>
      <c r="UZR213" s="31"/>
      <c r="UZS213" s="31"/>
      <c r="UZT213" s="31"/>
      <c r="UZU213" s="31"/>
      <c r="UZV213" s="31"/>
      <c r="UZW213" s="31"/>
      <c r="UZX213" s="31"/>
      <c r="UZY213" s="31"/>
      <c r="UZZ213" s="31"/>
      <c r="VAA213" s="31"/>
      <c r="VAB213" s="31"/>
      <c r="VAC213" s="31"/>
      <c r="VAD213" s="31"/>
      <c r="VAE213" s="31"/>
      <c r="VAF213" s="31"/>
      <c r="VAG213" s="31"/>
      <c r="VAH213" s="31"/>
      <c r="VAI213" s="31"/>
      <c r="VAJ213" s="31"/>
      <c r="VAK213" s="31"/>
      <c r="VAL213" s="31"/>
      <c r="VAM213" s="31"/>
      <c r="VAN213" s="31"/>
      <c r="VAO213" s="31"/>
      <c r="VAP213" s="31"/>
      <c r="VAQ213" s="31"/>
      <c r="VAR213" s="31"/>
      <c r="VAS213" s="31"/>
      <c r="VAT213" s="31"/>
      <c r="VAU213" s="31"/>
      <c r="VAV213" s="31"/>
      <c r="VAW213" s="31"/>
      <c r="VAX213" s="31"/>
      <c r="VAY213" s="31"/>
      <c r="VAZ213" s="31"/>
      <c r="VBA213" s="31"/>
      <c r="VBB213" s="31"/>
      <c r="VBC213" s="31"/>
      <c r="VBD213" s="31"/>
      <c r="VBE213" s="31"/>
      <c r="VBF213" s="31"/>
      <c r="VBG213" s="31"/>
      <c r="VBH213" s="31"/>
      <c r="VBI213" s="31"/>
      <c r="VBJ213" s="31"/>
      <c r="VBK213" s="31"/>
      <c r="VBL213" s="31"/>
      <c r="VBM213" s="31"/>
      <c r="VBN213" s="31"/>
      <c r="VBO213" s="31"/>
      <c r="VBP213" s="31"/>
      <c r="VBQ213" s="31"/>
      <c r="VBR213" s="31"/>
      <c r="VBS213" s="31"/>
      <c r="VBT213" s="31"/>
      <c r="VBU213" s="31"/>
      <c r="VBV213" s="31"/>
      <c r="VBW213" s="31"/>
      <c r="VBX213" s="31"/>
      <c r="VBY213" s="31"/>
      <c r="VBZ213" s="31"/>
      <c r="VCA213" s="31"/>
      <c r="VCB213" s="31"/>
      <c r="VCC213" s="31"/>
      <c r="VCD213" s="31"/>
      <c r="VCE213" s="31"/>
      <c r="VCF213" s="31"/>
      <c r="VCG213" s="31"/>
      <c r="VCH213" s="31"/>
      <c r="VCI213" s="31"/>
      <c r="VCJ213" s="31"/>
      <c r="VCK213" s="31"/>
      <c r="VCL213" s="31"/>
      <c r="VCM213" s="31"/>
      <c r="VCN213" s="31"/>
      <c r="VCO213" s="31"/>
      <c r="VCP213" s="31"/>
      <c r="VCQ213" s="31"/>
      <c r="VCR213" s="31"/>
      <c r="VCS213" s="31"/>
      <c r="VCT213" s="31"/>
      <c r="VCU213" s="31"/>
      <c r="VCV213" s="31"/>
      <c r="VCW213" s="31"/>
      <c r="VCX213" s="31"/>
      <c r="VCY213" s="31"/>
      <c r="VCZ213" s="31"/>
      <c r="VDA213" s="31"/>
      <c r="VDB213" s="31"/>
      <c r="VDC213" s="31"/>
      <c r="VDD213" s="31"/>
      <c r="VDE213" s="31"/>
      <c r="VDF213" s="31"/>
      <c r="VDG213" s="31"/>
      <c r="VDH213" s="31"/>
      <c r="VDI213" s="31"/>
      <c r="VDJ213" s="31"/>
      <c r="VDK213" s="31"/>
      <c r="VDL213" s="31"/>
      <c r="VDM213" s="31"/>
      <c r="VDN213" s="31"/>
      <c r="VDO213" s="31"/>
      <c r="VDP213" s="31"/>
      <c r="VDQ213" s="31"/>
      <c r="VDR213" s="31"/>
      <c r="VDS213" s="31"/>
      <c r="VDT213" s="31"/>
      <c r="VDU213" s="31"/>
      <c r="VDV213" s="31"/>
      <c r="VDW213" s="31"/>
      <c r="VDX213" s="31"/>
      <c r="VDY213" s="31"/>
      <c r="VDZ213" s="31"/>
      <c r="VEA213" s="31"/>
      <c r="VEB213" s="31"/>
      <c r="VEC213" s="31"/>
      <c r="VED213" s="31"/>
      <c r="VEE213" s="31"/>
      <c r="VEF213" s="31"/>
      <c r="VEG213" s="31"/>
      <c r="VEH213" s="31"/>
      <c r="VEI213" s="31"/>
      <c r="VEJ213" s="31"/>
      <c r="VEK213" s="31"/>
      <c r="VEL213" s="31"/>
      <c r="VEM213" s="31"/>
      <c r="VEN213" s="31"/>
      <c r="VEO213" s="31"/>
      <c r="VEP213" s="31"/>
      <c r="VEQ213" s="31"/>
      <c r="VER213" s="31"/>
      <c r="VES213" s="31"/>
      <c r="VET213" s="31"/>
      <c r="VEU213" s="31"/>
      <c r="VEV213" s="31"/>
      <c r="VEW213" s="31"/>
      <c r="VEX213" s="31"/>
      <c r="VEY213" s="31"/>
      <c r="VEZ213" s="31"/>
      <c r="VFA213" s="31"/>
      <c r="VFB213" s="31"/>
      <c r="VFC213" s="31"/>
      <c r="VFD213" s="31"/>
      <c r="VFE213" s="31"/>
      <c r="VFF213" s="31"/>
      <c r="VFG213" s="31"/>
      <c r="VFH213" s="31"/>
      <c r="VFI213" s="31"/>
      <c r="VFJ213" s="31"/>
      <c r="VFK213" s="31"/>
      <c r="VFL213" s="31"/>
      <c r="VFM213" s="31"/>
      <c r="VFN213" s="31"/>
      <c r="VFO213" s="31"/>
      <c r="VFP213" s="31"/>
      <c r="VFQ213" s="31"/>
      <c r="VFR213" s="31"/>
      <c r="VFS213" s="31"/>
      <c r="VFT213" s="31"/>
      <c r="VFU213" s="31"/>
      <c r="VFV213" s="31"/>
      <c r="VFW213" s="31"/>
      <c r="VFX213" s="31"/>
      <c r="VFY213" s="31"/>
      <c r="VFZ213" s="31"/>
      <c r="VGA213" s="31"/>
      <c r="VGB213" s="31"/>
      <c r="VGC213" s="31"/>
      <c r="VGD213" s="31"/>
      <c r="VGE213" s="31"/>
      <c r="VGF213" s="31"/>
      <c r="VGG213" s="31"/>
      <c r="VGH213" s="31"/>
      <c r="VGI213" s="31"/>
      <c r="VGJ213" s="31"/>
      <c r="VGK213" s="31"/>
      <c r="VGL213" s="31"/>
      <c r="VGM213" s="31"/>
      <c r="VGN213" s="31"/>
      <c r="VGO213" s="31"/>
      <c r="VGP213" s="31"/>
      <c r="VGQ213" s="31"/>
      <c r="VGR213" s="31"/>
      <c r="VGS213" s="31"/>
      <c r="VGT213" s="31"/>
      <c r="VGU213" s="31"/>
      <c r="VGV213" s="31"/>
      <c r="VGW213" s="31"/>
      <c r="VGX213" s="31"/>
      <c r="VGY213" s="31"/>
      <c r="VGZ213" s="31"/>
      <c r="VHA213" s="31"/>
      <c r="VHB213" s="31"/>
      <c r="VHC213" s="31"/>
      <c r="VHD213" s="31"/>
      <c r="VHE213" s="31"/>
      <c r="VHF213" s="31"/>
      <c r="VHG213" s="31"/>
      <c r="VHH213" s="31"/>
      <c r="VHI213" s="31"/>
      <c r="VHJ213" s="31"/>
      <c r="VHK213" s="31"/>
      <c r="VHL213" s="31"/>
      <c r="VHM213" s="31"/>
      <c r="VHN213" s="31"/>
      <c r="VHO213" s="31"/>
      <c r="VHP213" s="31"/>
      <c r="VHQ213" s="31"/>
      <c r="VHR213" s="31"/>
      <c r="VHS213" s="31"/>
      <c r="VHT213" s="31"/>
      <c r="VHU213" s="31"/>
      <c r="VHV213" s="31"/>
      <c r="VHW213" s="31"/>
      <c r="VHX213" s="31"/>
      <c r="VHY213" s="31"/>
      <c r="VHZ213" s="31"/>
      <c r="VIA213" s="31"/>
      <c r="VIB213" s="31"/>
      <c r="VIC213" s="31"/>
      <c r="VID213" s="31"/>
      <c r="VIE213" s="31"/>
      <c r="VIF213" s="31"/>
      <c r="VIG213" s="31"/>
      <c r="VIH213" s="31"/>
      <c r="VII213" s="31"/>
      <c r="VIJ213" s="31"/>
      <c r="VIK213" s="31"/>
      <c r="VIL213" s="31"/>
      <c r="VIM213" s="31"/>
      <c r="VIN213" s="31"/>
      <c r="VIO213" s="31"/>
      <c r="VIP213" s="31"/>
      <c r="VIQ213" s="31"/>
      <c r="VIR213" s="31"/>
      <c r="VIS213" s="31"/>
      <c r="VIT213" s="31"/>
      <c r="VIU213" s="31"/>
      <c r="VIV213" s="31"/>
      <c r="VIW213" s="31"/>
      <c r="VIX213" s="31"/>
      <c r="VIY213" s="31"/>
      <c r="VIZ213" s="31"/>
      <c r="VJA213" s="31"/>
      <c r="VJB213" s="31"/>
      <c r="VJC213" s="31"/>
      <c r="VJD213" s="31"/>
      <c r="VJE213" s="31"/>
      <c r="VJF213" s="31"/>
      <c r="VJG213" s="31"/>
      <c r="VJH213" s="31"/>
      <c r="VJI213" s="31"/>
      <c r="VJJ213" s="31"/>
      <c r="VJK213" s="31"/>
      <c r="VJL213" s="31"/>
      <c r="VJM213" s="31"/>
      <c r="VJN213" s="31"/>
      <c r="VJO213" s="31"/>
      <c r="VJP213" s="31"/>
      <c r="VJQ213" s="31"/>
      <c r="VJR213" s="31"/>
      <c r="VJS213" s="31"/>
      <c r="VJT213" s="31"/>
      <c r="VJU213" s="31"/>
      <c r="VJV213" s="31"/>
      <c r="VJW213" s="31"/>
      <c r="VJX213" s="31"/>
      <c r="VJY213" s="31"/>
      <c r="VJZ213" s="31"/>
      <c r="VKA213" s="31"/>
      <c r="VKB213" s="31"/>
      <c r="VKC213" s="31"/>
      <c r="VKD213" s="31"/>
      <c r="VKE213" s="31"/>
      <c r="VKF213" s="31"/>
      <c r="VKG213" s="31"/>
      <c r="VKH213" s="31"/>
      <c r="VKI213" s="31"/>
      <c r="VKJ213" s="31"/>
      <c r="VKK213" s="31"/>
      <c r="VKL213" s="31"/>
      <c r="VKM213" s="31"/>
      <c r="VKN213" s="31"/>
      <c r="VKO213" s="31"/>
      <c r="VKP213" s="31"/>
      <c r="VKQ213" s="31"/>
      <c r="VKR213" s="31"/>
      <c r="VKS213" s="31"/>
      <c r="VKT213" s="31"/>
      <c r="VKU213" s="31"/>
      <c r="VKV213" s="31"/>
      <c r="VKW213" s="31"/>
      <c r="VKX213" s="31"/>
      <c r="VKY213" s="31"/>
      <c r="VKZ213" s="31"/>
      <c r="VLA213" s="31"/>
      <c r="VLB213" s="31"/>
      <c r="VLC213" s="31"/>
      <c r="VLD213" s="31"/>
      <c r="VLE213" s="31"/>
      <c r="VLF213" s="31"/>
      <c r="VLG213" s="31"/>
      <c r="VLH213" s="31"/>
      <c r="VLI213" s="31"/>
      <c r="VLJ213" s="31"/>
      <c r="VLK213" s="31"/>
      <c r="VLL213" s="31"/>
      <c r="VLM213" s="31"/>
      <c r="VLN213" s="31"/>
      <c r="VLO213" s="31"/>
      <c r="VLP213" s="31"/>
      <c r="VLQ213" s="31"/>
      <c r="VLR213" s="31"/>
      <c r="VLS213" s="31"/>
      <c r="VLT213" s="31"/>
      <c r="VLU213" s="31"/>
      <c r="VLV213" s="31"/>
      <c r="VLW213" s="31"/>
      <c r="VLX213" s="31"/>
      <c r="VLY213" s="31"/>
      <c r="VLZ213" s="31"/>
      <c r="VMA213" s="31"/>
      <c r="VMB213" s="31"/>
      <c r="VMC213" s="31"/>
      <c r="VMD213" s="31"/>
      <c r="VME213" s="31"/>
      <c r="VMF213" s="31"/>
      <c r="VMG213" s="31"/>
      <c r="VMH213" s="31"/>
      <c r="VMI213" s="31"/>
      <c r="VMJ213" s="31"/>
      <c r="VMK213" s="31"/>
      <c r="VML213" s="31"/>
      <c r="VMM213" s="31"/>
      <c r="VMN213" s="31"/>
      <c r="VMO213" s="31"/>
      <c r="VMP213" s="31"/>
      <c r="VMQ213" s="31"/>
      <c r="VMR213" s="31"/>
      <c r="VMS213" s="31"/>
      <c r="VMT213" s="31"/>
      <c r="VMU213" s="31"/>
      <c r="VMV213" s="31"/>
      <c r="VMW213" s="31"/>
      <c r="VMX213" s="31"/>
      <c r="VMY213" s="31"/>
      <c r="VMZ213" s="31"/>
      <c r="VNA213" s="31"/>
      <c r="VNB213" s="31"/>
      <c r="VNC213" s="31"/>
      <c r="VND213" s="31"/>
      <c r="VNE213" s="31"/>
      <c r="VNF213" s="31"/>
      <c r="VNG213" s="31"/>
      <c r="VNH213" s="31"/>
      <c r="VNI213" s="31"/>
      <c r="VNJ213" s="31"/>
      <c r="VNK213" s="31"/>
      <c r="VNL213" s="31"/>
      <c r="VNM213" s="31"/>
      <c r="VNN213" s="31"/>
      <c r="VNO213" s="31"/>
      <c r="VNP213" s="31"/>
      <c r="VNQ213" s="31"/>
      <c r="VNR213" s="31"/>
      <c r="VNS213" s="31"/>
      <c r="VNT213" s="31"/>
      <c r="VNU213" s="31"/>
      <c r="VNV213" s="31"/>
      <c r="VNW213" s="31"/>
      <c r="VNX213" s="31"/>
      <c r="VNY213" s="31"/>
      <c r="VNZ213" s="31"/>
      <c r="VOA213" s="31"/>
      <c r="VOB213" s="31"/>
      <c r="VOC213" s="31"/>
      <c r="VOD213" s="31"/>
      <c r="VOE213" s="31"/>
      <c r="VOF213" s="31"/>
      <c r="VOG213" s="31"/>
      <c r="VOH213" s="31"/>
      <c r="VOI213" s="31"/>
      <c r="VOJ213" s="31"/>
      <c r="VOK213" s="31"/>
      <c r="VOL213" s="31"/>
      <c r="VOM213" s="31"/>
      <c r="VON213" s="31"/>
      <c r="VOO213" s="31"/>
      <c r="VOP213" s="31"/>
      <c r="VOQ213" s="31"/>
      <c r="VOR213" s="31"/>
      <c r="VOS213" s="31"/>
      <c r="VOT213" s="31"/>
      <c r="VOU213" s="31"/>
      <c r="VOV213" s="31"/>
      <c r="VOW213" s="31"/>
      <c r="VOX213" s="31"/>
      <c r="VOY213" s="31"/>
      <c r="VOZ213" s="31"/>
      <c r="VPA213" s="31"/>
      <c r="VPB213" s="31"/>
      <c r="VPC213" s="31"/>
      <c r="VPD213" s="31"/>
      <c r="VPE213" s="31"/>
      <c r="VPF213" s="31"/>
      <c r="VPG213" s="31"/>
      <c r="VPH213" s="31"/>
      <c r="VPI213" s="31"/>
      <c r="VPJ213" s="31"/>
      <c r="VPK213" s="31"/>
      <c r="VPL213" s="31"/>
      <c r="VPM213" s="31"/>
      <c r="VPN213" s="31"/>
      <c r="VPO213" s="31"/>
      <c r="VPP213" s="31"/>
      <c r="VPQ213" s="31"/>
      <c r="VPR213" s="31"/>
      <c r="VPS213" s="31"/>
      <c r="VPT213" s="31"/>
      <c r="VPU213" s="31"/>
      <c r="VPV213" s="31"/>
      <c r="VPW213" s="31"/>
      <c r="VPX213" s="31"/>
      <c r="VPY213" s="31"/>
      <c r="VPZ213" s="31"/>
      <c r="VQA213" s="31"/>
      <c r="VQB213" s="31"/>
      <c r="VQC213" s="31"/>
      <c r="VQD213" s="31"/>
      <c r="VQE213" s="31"/>
      <c r="VQF213" s="31"/>
      <c r="VQG213" s="31"/>
      <c r="VQH213" s="31"/>
      <c r="VQI213" s="31"/>
      <c r="VQJ213" s="31"/>
      <c r="VQK213" s="31"/>
      <c r="VQL213" s="31"/>
      <c r="VQM213" s="31"/>
      <c r="VQN213" s="31"/>
      <c r="VQO213" s="31"/>
      <c r="VQP213" s="31"/>
      <c r="VQQ213" s="31"/>
      <c r="VQR213" s="31"/>
      <c r="VQS213" s="31"/>
      <c r="VQT213" s="31"/>
      <c r="VQU213" s="31"/>
      <c r="VQV213" s="31"/>
      <c r="VQW213" s="31"/>
      <c r="VQX213" s="31"/>
      <c r="VQY213" s="31"/>
      <c r="VQZ213" s="31"/>
      <c r="VRA213" s="31"/>
      <c r="VRB213" s="31"/>
      <c r="VRC213" s="31"/>
      <c r="VRD213" s="31"/>
      <c r="VRE213" s="31"/>
      <c r="VRF213" s="31"/>
      <c r="VRG213" s="31"/>
      <c r="VRH213" s="31"/>
      <c r="VRI213" s="31"/>
      <c r="VRJ213" s="31"/>
      <c r="VRK213" s="31"/>
      <c r="VRL213" s="31"/>
      <c r="VRM213" s="31"/>
      <c r="VRN213" s="31"/>
      <c r="VRO213" s="31"/>
      <c r="VRP213" s="31"/>
      <c r="VRQ213" s="31"/>
      <c r="VRR213" s="31"/>
      <c r="VRS213" s="31"/>
      <c r="VRT213" s="31"/>
      <c r="VRU213" s="31"/>
      <c r="VRV213" s="31"/>
      <c r="VRW213" s="31"/>
      <c r="VRX213" s="31"/>
      <c r="VRY213" s="31"/>
      <c r="VRZ213" s="31"/>
      <c r="VSA213" s="31"/>
      <c r="VSB213" s="31"/>
      <c r="VSC213" s="31"/>
      <c r="VSD213" s="31"/>
      <c r="VSE213" s="31"/>
      <c r="VSF213" s="31"/>
      <c r="VSG213" s="31"/>
      <c r="VSH213" s="31"/>
      <c r="VSI213" s="31"/>
      <c r="VSJ213" s="31"/>
      <c r="VSK213" s="31"/>
      <c r="VSL213" s="31"/>
      <c r="VSM213" s="31"/>
      <c r="VSN213" s="31"/>
      <c r="VSO213" s="31"/>
      <c r="VSP213" s="31"/>
      <c r="VSQ213" s="31"/>
      <c r="VSR213" s="31"/>
      <c r="VSS213" s="31"/>
      <c r="VST213" s="31"/>
      <c r="VSU213" s="31"/>
      <c r="VSV213" s="31"/>
      <c r="VSW213" s="31"/>
      <c r="VSX213" s="31"/>
      <c r="VSY213" s="31"/>
      <c r="VSZ213" s="31"/>
      <c r="VTA213" s="31"/>
      <c r="VTB213" s="31"/>
      <c r="VTC213" s="31"/>
      <c r="VTD213" s="31"/>
      <c r="VTE213" s="31"/>
      <c r="VTF213" s="31"/>
      <c r="VTG213" s="31"/>
      <c r="VTH213" s="31"/>
      <c r="VTI213" s="31"/>
      <c r="VTJ213" s="31"/>
      <c r="VTK213" s="31"/>
      <c r="VTL213" s="31"/>
      <c r="VTM213" s="31"/>
      <c r="VTN213" s="31"/>
      <c r="VTO213" s="31"/>
      <c r="VTP213" s="31"/>
      <c r="VTQ213" s="31"/>
      <c r="VTR213" s="31"/>
      <c r="VTS213" s="31"/>
      <c r="VTT213" s="31"/>
      <c r="VTU213" s="31"/>
      <c r="VTV213" s="31"/>
      <c r="VTW213" s="31"/>
      <c r="VTX213" s="31"/>
      <c r="VTY213" s="31"/>
      <c r="VTZ213" s="31"/>
      <c r="VUA213" s="31"/>
      <c r="VUB213" s="31"/>
      <c r="VUC213" s="31"/>
      <c r="VUD213" s="31"/>
      <c r="VUE213" s="31"/>
      <c r="VUF213" s="31"/>
      <c r="VUG213" s="31"/>
      <c r="VUH213" s="31"/>
      <c r="VUI213" s="31"/>
      <c r="VUJ213" s="31"/>
      <c r="VUK213" s="31"/>
      <c r="VUL213" s="31"/>
      <c r="VUM213" s="31"/>
      <c r="VUN213" s="31"/>
      <c r="VUO213" s="31"/>
      <c r="VUP213" s="31"/>
      <c r="VUQ213" s="31"/>
      <c r="VUR213" s="31"/>
      <c r="VUS213" s="31"/>
      <c r="VUT213" s="31"/>
      <c r="VUU213" s="31"/>
      <c r="VUV213" s="31"/>
      <c r="VUW213" s="31"/>
      <c r="VUX213" s="31"/>
      <c r="VUY213" s="31"/>
      <c r="VUZ213" s="31"/>
      <c r="VVA213" s="31"/>
      <c r="VVB213" s="31"/>
      <c r="VVC213" s="31"/>
      <c r="VVD213" s="31"/>
      <c r="VVE213" s="31"/>
      <c r="VVF213" s="31"/>
      <c r="VVG213" s="31"/>
      <c r="VVH213" s="31"/>
      <c r="VVI213" s="31"/>
      <c r="VVJ213" s="31"/>
      <c r="VVK213" s="31"/>
      <c r="VVL213" s="31"/>
      <c r="VVM213" s="31"/>
      <c r="VVN213" s="31"/>
      <c r="VVO213" s="31"/>
      <c r="VVP213" s="31"/>
      <c r="VVQ213" s="31"/>
      <c r="VVR213" s="31"/>
      <c r="VVS213" s="31"/>
      <c r="VVT213" s="31"/>
      <c r="VVU213" s="31"/>
      <c r="VVV213" s="31"/>
      <c r="VVW213" s="31"/>
      <c r="VVX213" s="31"/>
      <c r="VVY213" s="31"/>
      <c r="VVZ213" s="31"/>
      <c r="VWA213" s="31"/>
      <c r="VWB213" s="31"/>
      <c r="VWC213" s="31"/>
      <c r="VWD213" s="31"/>
      <c r="VWE213" s="31"/>
      <c r="VWF213" s="31"/>
      <c r="VWG213" s="31"/>
      <c r="VWH213" s="31"/>
      <c r="VWI213" s="31"/>
      <c r="VWJ213" s="31"/>
      <c r="VWK213" s="31"/>
      <c r="VWL213" s="31"/>
      <c r="VWM213" s="31"/>
      <c r="VWN213" s="31"/>
      <c r="VWO213" s="31"/>
      <c r="VWP213" s="31"/>
      <c r="VWQ213" s="31"/>
      <c r="VWR213" s="31"/>
      <c r="VWS213" s="31"/>
      <c r="VWT213" s="31"/>
      <c r="VWU213" s="31"/>
      <c r="VWV213" s="31"/>
      <c r="VWW213" s="31"/>
      <c r="VWX213" s="31"/>
      <c r="VWY213" s="31"/>
      <c r="VWZ213" s="31"/>
      <c r="VXA213" s="31"/>
      <c r="VXB213" s="31"/>
      <c r="VXC213" s="31"/>
      <c r="VXD213" s="31"/>
      <c r="VXE213" s="31"/>
      <c r="VXF213" s="31"/>
      <c r="VXG213" s="31"/>
      <c r="VXH213" s="31"/>
      <c r="VXI213" s="31"/>
      <c r="VXJ213" s="31"/>
      <c r="VXK213" s="31"/>
      <c r="VXL213" s="31"/>
      <c r="VXM213" s="31"/>
      <c r="VXN213" s="31"/>
      <c r="VXO213" s="31"/>
      <c r="VXP213" s="31"/>
      <c r="VXQ213" s="31"/>
      <c r="VXR213" s="31"/>
      <c r="VXS213" s="31"/>
      <c r="VXT213" s="31"/>
      <c r="VXU213" s="31"/>
      <c r="VXV213" s="31"/>
      <c r="VXW213" s="31"/>
      <c r="VXX213" s="31"/>
      <c r="VXY213" s="31"/>
      <c r="VXZ213" s="31"/>
      <c r="VYA213" s="31"/>
      <c r="VYB213" s="31"/>
      <c r="VYC213" s="31"/>
      <c r="VYD213" s="31"/>
      <c r="VYE213" s="31"/>
      <c r="VYF213" s="31"/>
      <c r="VYG213" s="31"/>
      <c r="VYH213" s="31"/>
      <c r="VYI213" s="31"/>
      <c r="VYJ213" s="31"/>
      <c r="VYK213" s="31"/>
      <c r="VYL213" s="31"/>
      <c r="VYM213" s="31"/>
      <c r="VYN213" s="31"/>
      <c r="VYO213" s="31"/>
      <c r="VYP213" s="31"/>
      <c r="VYQ213" s="31"/>
      <c r="VYR213" s="31"/>
      <c r="VYS213" s="31"/>
      <c r="VYT213" s="31"/>
      <c r="VYU213" s="31"/>
      <c r="VYV213" s="31"/>
      <c r="VYW213" s="31"/>
      <c r="VYX213" s="31"/>
      <c r="VYY213" s="31"/>
      <c r="VYZ213" s="31"/>
      <c r="VZA213" s="31"/>
      <c r="VZB213" s="31"/>
      <c r="VZC213" s="31"/>
      <c r="VZD213" s="31"/>
      <c r="VZE213" s="31"/>
      <c r="VZF213" s="31"/>
      <c r="VZG213" s="31"/>
      <c r="VZH213" s="31"/>
      <c r="VZI213" s="31"/>
      <c r="VZJ213" s="31"/>
      <c r="VZK213" s="31"/>
      <c r="VZL213" s="31"/>
      <c r="VZM213" s="31"/>
      <c r="VZN213" s="31"/>
      <c r="VZO213" s="31"/>
      <c r="VZP213" s="31"/>
      <c r="VZQ213" s="31"/>
      <c r="VZR213" s="31"/>
      <c r="VZS213" s="31"/>
      <c r="VZT213" s="31"/>
      <c r="VZU213" s="31"/>
      <c r="VZV213" s="31"/>
      <c r="VZW213" s="31"/>
      <c r="VZX213" s="31"/>
      <c r="VZY213" s="31"/>
      <c r="VZZ213" s="31"/>
      <c r="WAA213" s="31"/>
      <c r="WAB213" s="31"/>
      <c r="WAC213" s="31"/>
      <c r="WAD213" s="31"/>
      <c r="WAE213" s="31"/>
      <c r="WAF213" s="31"/>
      <c r="WAG213" s="31"/>
      <c r="WAH213" s="31"/>
      <c r="WAI213" s="31"/>
      <c r="WAJ213" s="31"/>
      <c r="WAK213" s="31"/>
      <c r="WAL213" s="31"/>
      <c r="WAM213" s="31"/>
      <c r="WAN213" s="31"/>
      <c r="WAO213" s="31"/>
      <c r="WAP213" s="31"/>
      <c r="WAQ213" s="31"/>
      <c r="WAR213" s="31"/>
      <c r="WAS213" s="31"/>
      <c r="WAT213" s="31"/>
      <c r="WAU213" s="31"/>
      <c r="WAV213" s="31"/>
      <c r="WAW213" s="31"/>
      <c r="WAX213" s="31"/>
      <c r="WAY213" s="31"/>
      <c r="WAZ213" s="31"/>
      <c r="WBA213" s="31"/>
      <c r="WBB213" s="31"/>
      <c r="WBC213" s="31"/>
      <c r="WBD213" s="31"/>
      <c r="WBE213" s="31"/>
      <c r="WBF213" s="31"/>
      <c r="WBG213" s="31"/>
      <c r="WBH213" s="31"/>
      <c r="WBI213" s="31"/>
      <c r="WBJ213" s="31"/>
      <c r="WBK213" s="31"/>
      <c r="WBL213" s="31"/>
      <c r="WBM213" s="31"/>
      <c r="WBN213" s="31"/>
      <c r="WBO213" s="31"/>
      <c r="WBP213" s="31"/>
      <c r="WBQ213" s="31"/>
      <c r="WBR213" s="31"/>
      <c r="WBS213" s="31"/>
      <c r="WBT213" s="31"/>
      <c r="WBU213" s="31"/>
      <c r="WBV213" s="31"/>
      <c r="WBW213" s="31"/>
      <c r="WBX213" s="31"/>
      <c r="WBY213" s="31"/>
      <c r="WBZ213" s="31"/>
      <c r="WCA213" s="31"/>
      <c r="WCB213" s="31"/>
      <c r="WCC213" s="31"/>
      <c r="WCD213" s="31"/>
      <c r="WCE213" s="31"/>
      <c r="WCF213" s="31"/>
      <c r="WCG213" s="31"/>
      <c r="WCH213" s="31"/>
      <c r="WCI213" s="31"/>
      <c r="WCJ213" s="31"/>
      <c r="WCK213" s="31"/>
      <c r="WCL213" s="31"/>
      <c r="WCM213" s="31"/>
      <c r="WCN213" s="31"/>
      <c r="WCO213" s="31"/>
      <c r="WCP213" s="31"/>
      <c r="WCQ213" s="31"/>
      <c r="WCR213" s="31"/>
      <c r="WCS213" s="31"/>
      <c r="WCT213" s="31"/>
      <c r="WCU213" s="31"/>
      <c r="WCV213" s="31"/>
      <c r="WCW213" s="31"/>
      <c r="WCX213" s="31"/>
      <c r="WCY213" s="31"/>
      <c r="WCZ213" s="31"/>
      <c r="WDA213" s="31"/>
      <c r="WDB213" s="31"/>
      <c r="WDC213" s="31"/>
      <c r="WDD213" s="31"/>
      <c r="WDE213" s="31"/>
      <c r="WDF213" s="31"/>
      <c r="WDG213" s="31"/>
      <c r="WDH213" s="31"/>
      <c r="WDI213" s="31"/>
      <c r="WDJ213" s="31"/>
      <c r="WDK213" s="31"/>
      <c r="WDL213" s="31"/>
      <c r="WDM213" s="31"/>
      <c r="WDN213" s="31"/>
      <c r="WDO213" s="31"/>
      <c r="WDP213" s="31"/>
      <c r="WDQ213" s="31"/>
      <c r="WDR213" s="31"/>
      <c r="WDS213" s="31"/>
      <c r="WDT213" s="31"/>
      <c r="WDU213" s="31"/>
      <c r="WDV213" s="31"/>
      <c r="WDW213" s="31"/>
      <c r="WDX213" s="31"/>
      <c r="WDY213" s="31"/>
      <c r="WDZ213" s="31"/>
      <c r="WEA213" s="31"/>
      <c r="WEB213" s="31"/>
      <c r="WEC213" s="31"/>
      <c r="WED213" s="31"/>
      <c r="WEE213" s="31"/>
      <c r="WEF213" s="31"/>
      <c r="WEG213" s="31"/>
      <c r="WEH213" s="31"/>
      <c r="WEI213" s="31"/>
      <c r="WEJ213" s="31"/>
      <c r="WEK213" s="31"/>
      <c r="WEL213" s="31"/>
      <c r="WEM213" s="31"/>
      <c r="WEN213" s="31"/>
      <c r="WEO213" s="31"/>
      <c r="WEP213" s="31"/>
      <c r="WEQ213" s="31"/>
      <c r="WER213" s="31"/>
      <c r="WES213" s="31"/>
      <c r="WET213" s="31"/>
      <c r="WEU213" s="31"/>
      <c r="WEV213" s="31"/>
      <c r="WEW213" s="31"/>
      <c r="WEX213" s="31"/>
      <c r="WEY213" s="31"/>
      <c r="WEZ213" s="31"/>
      <c r="WFA213" s="31"/>
      <c r="WFB213" s="31"/>
      <c r="WFC213" s="31"/>
      <c r="WFD213" s="31"/>
      <c r="WFE213" s="31"/>
      <c r="WFF213" s="31"/>
      <c r="WFG213" s="31"/>
      <c r="WFH213" s="31"/>
      <c r="WFI213" s="31"/>
      <c r="WFJ213" s="31"/>
      <c r="WFK213" s="31"/>
      <c r="WFL213" s="31"/>
      <c r="WFM213" s="31"/>
      <c r="WFN213" s="31"/>
      <c r="WFO213" s="31"/>
      <c r="WFP213" s="31"/>
      <c r="WFQ213" s="31"/>
      <c r="WFR213" s="31"/>
      <c r="WFS213" s="31"/>
      <c r="WFT213" s="31"/>
      <c r="WFU213" s="31"/>
      <c r="WFV213" s="31"/>
      <c r="WFW213" s="31"/>
      <c r="WFX213" s="31"/>
      <c r="WFY213" s="31"/>
      <c r="WFZ213" s="31"/>
      <c r="WGA213" s="31"/>
      <c r="WGB213" s="31"/>
      <c r="WGC213" s="31"/>
      <c r="WGD213" s="31"/>
      <c r="WGE213" s="31"/>
      <c r="WGF213" s="31"/>
      <c r="WGG213" s="31"/>
      <c r="WGH213" s="31"/>
      <c r="WGI213" s="31"/>
      <c r="WGJ213" s="31"/>
      <c r="WGK213" s="31"/>
      <c r="WGL213" s="31"/>
      <c r="WGM213" s="31"/>
    </row>
  </sheetData>
  <mergeCells count="3">
    <mergeCell ref="M13:M16"/>
    <mergeCell ref="K13:K16"/>
    <mergeCell ref="L13:L16"/>
  </mergeCell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U46"/>
  <sheetViews>
    <sheetView topLeftCell="A2" zoomScale="80" zoomScaleNormal="80" workbookViewId="0">
      <selection activeCell="S8" sqref="S8"/>
    </sheetView>
  </sheetViews>
  <sheetFormatPr baseColWidth="10" defaultColWidth="14.5703125" defaultRowHeight="15" outlineLevelCol="1"/>
  <cols>
    <col min="1" max="1" width="9.140625" style="31" customWidth="1"/>
    <col min="2" max="2" width="17.28515625" style="31" customWidth="1"/>
    <col min="3" max="3" width="10.7109375" style="31" customWidth="1"/>
    <col min="4" max="4" width="9.7109375" style="31" customWidth="1"/>
    <col min="5" max="6" width="15.7109375" style="31" customWidth="1"/>
    <col min="7" max="7" width="11" style="31" customWidth="1"/>
    <col min="8" max="8" width="7.42578125" style="31" customWidth="1"/>
    <col min="9" max="9" width="16" style="31" customWidth="1"/>
    <col min="10" max="10" width="17.85546875" style="31" customWidth="1"/>
    <col min="11" max="11" width="44.28515625" style="31" hidden="1" customWidth="1" outlineLevel="1"/>
    <col min="12" max="13" width="36" style="31" hidden="1" customWidth="1" outlineLevel="1"/>
    <col min="14" max="14" width="24.140625" style="31" customWidth="1" collapsed="1"/>
    <col min="15" max="15" width="9" style="31" customWidth="1"/>
    <col min="16" max="16" width="10.28515625" style="31" customWidth="1"/>
    <col min="17" max="17" width="3.85546875" style="31" customWidth="1"/>
    <col min="18" max="18" width="3.7109375" style="31" customWidth="1"/>
    <col min="19" max="231" width="9.140625" style="31" customWidth="1"/>
    <col min="232" max="232" width="14.5703125" style="31"/>
    <col min="233" max="233" width="9.140625" style="31" customWidth="1"/>
    <col min="234" max="234" width="14.5703125" style="31" customWidth="1"/>
    <col min="235" max="235" width="10.7109375" style="31" customWidth="1"/>
    <col min="236" max="236" width="25" style="31" customWidth="1"/>
    <col min="237" max="238" width="10.5703125" style="31" customWidth="1"/>
    <col min="239" max="240" width="15.7109375" style="31" customWidth="1"/>
    <col min="241" max="241" width="9.140625" style="31" customWidth="1"/>
    <col min="242" max="245" width="4.7109375" style="31" customWidth="1"/>
    <col min="246" max="487" width="9.140625" style="31" customWidth="1"/>
    <col min="488" max="488" width="14.5703125" style="31"/>
    <col min="489" max="489" width="9.140625" style="31" customWidth="1"/>
    <col min="490" max="490" width="14.5703125" style="31" customWidth="1"/>
    <col min="491" max="491" width="10.7109375" style="31" customWidth="1"/>
    <col min="492" max="492" width="25" style="31" customWidth="1"/>
    <col min="493" max="494" width="10.5703125" style="31" customWidth="1"/>
    <col min="495" max="496" width="15.7109375" style="31" customWidth="1"/>
    <col min="497" max="497" width="9.140625" style="31" customWidth="1"/>
    <col min="498" max="501" width="4.7109375" style="31" customWidth="1"/>
    <col min="502" max="743" width="9.140625" style="31" customWidth="1"/>
    <col min="744" max="744" width="14.5703125" style="31"/>
    <col min="745" max="745" width="9.140625" style="31" customWidth="1"/>
    <col min="746" max="746" width="14.5703125" style="31" customWidth="1"/>
    <col min="747" max="747" width="10.7109375" style="31" customWidth="1"/>
    <col min="748" max="748" width="25" style="31" customWidth="1"/>
    <col min="749" max="750" width="10.5703125" style="31" customWidth="1"/>
    <col min="751" max="752" width="15.7109375" style="31" customWidth="1"/>
    <col min="753" max="753" width="9.140625" style="31" customWidth="1"/>
    <col min="754" max="757" width="4.7109375" style="31" customWidth="1"/>
    <col min="758" max="999" width="9.140625" style="31" customWidth="1"/>
    <col min="1000" max="1000" width="14.5703125" style="31"/>
    <col min="1001" max="1001" width="9.140625" style="31" customWidth="1"/>
    <col min="1002" max="1002" width="14.5703125" style="31" customWidth="1"/>
    <col min="1003" max="1003" width="10.7109375" style="31" customWidth="1"/>
    <col min="1004" max="1004" width="25" style="31" customWidth="1"/>
    <col min="1005" max="1006" width="10.5703125" style="31" customWidth="1"/>
    <col min="1007" max="1008" width="15.7109375" style="31" customWidth="1"/>
    <col min="1009" max="1009" width="9.140625" style="31" customWidth="1"/>
    <col min="1010" max="1013" width="4.7109375" style="31" customWidth="1"/>
    <col min="1014" max="1255" width="9.140625" style="31" customWidth="1"/>
    <col min="1256" max="1256" width="14.5703125" style="31"/>
    <col min="1257" max="1257" width="9.140625" style="31" customWidth="1"/>
    <col min="1258" max="1258" width="14.5703125" style="31" customWidth="1"/>
    <col min="1259" max="1259" width="10.7109375" style="31" customWidth="1"/>
    <col min="1260" max="1260" width="25" style="31" customWidth="1"/>
    <col min="1261" max="1262" width="10.5703125" style="31" customWidth="1"/>
    <col min="1263" max="1264" width="15.7109375" style="31" customWidth="1"/>
    <col min="1265" max="1265" width="9.140625" style="31" customWidth="1"/>
    <col min="1266" max="1269" width="4.7109375" style="31" customWidth="1"/>
    <col min="1270" max="1511" width="9.140625" style="31" customWidth="1"/>
    <col min="1512" max="1512" width="14.5703125" style="31"/>
    <col min="1513" max="1513" width="9.140625" style="31" customWidth="1"/>
    <col min="1514" max="1514" width="14.5703125" style="31" customWidth="1"/>
    <col min="1515" max="1515" width="10.7109375" style="31" customWidth="1"/>
    <col min="1516" max="1516" width="25" style="31" customWidth="1"/>
    <col min="1517" max="1518" width="10.5703125" style="31" customWidth="1"/>
    <col min="1519" max="1520" width="15.7109375" style="31" customWidth="1"/>
    <col min="1521" max="1521" width="9.140625" style="31" customWidth="1"/>
    <col min="1522" max="1525" width="4.7109375" style="31" customWidth="1"/>
    <col min="1526" max="1767" width="9.140625" style="31" customWidth="1"/>
    <col min="1768" max="1768" width="14.5703125" style="31"/>
    <col min="1769" max="1769" width="9.140625" style="31" customWidth="1"/>
    <col min="1770" max="1770" width="14.5703125" style="31" customWidth="1"/>
    <col min="1771" max="1771" width="10.7109375" style="31" customWidth="1"/>
    <col min="1772" max="1772" width="25" style="31" customWidth="1"/>
    <col min="1773" max="1774" width="10.5703125" style="31" customWidth="1"/>
    <col min="1775" max="1776" width="15.7109375" style="31" customWidth="1"/>
    <col min="1777" max="1777" width="9.140625" style="31" customWidth="1"/>
    <col min="1778" max="1781" width="4.7109375" style="31" customWidth="1"/>
    <col min="1782" max="2023" width="9.140625" style="31" customWidth="1"/>
    <col min="2024" max="2024" width="14.5703125" style="31"/>
    <col min="2025" max="2025" width="9.140625" style="31" customWidth="1"/>
    <col min="2026" max="2026" width="14.5703125" style="31" customWidth="1"/>
    <col min="2027" max="2027" width="10.7109375" style="31" customWidth="1"/>
    <col min="2028" max="2028" width="25" style="31" customWidth="1"/>
    <col min="2029" max="2030" width="10.5703125" style="31" customWidth="1"/>
    <col min="2031" max="2032" width="15.7109375" style="31" customWidth="1"/>
    <col min="2033" max="2033" width="9.140625" style="31" customWidth="1"/>
    <col min="2034" max="2037" width="4.7109375" style="31" customWidth="1"/>
    <col min="2038" max="2279" width="9.140625" style="31" customWidth="1"/>
    <col min="2280" max="2280" width="14.5703125" style="31"/>
    <col min="2281" max="2281" width="9.140625" style="31" customWidth="1"/>
    <col min="2282" max="2282" width="14.5703125" style="31" customWidth="1"/>
    <col min="2283" max="2283" width="10.7109375" style="31" customWidth="1"/>
    <col min="2284" max="2284" width="25" style="31" customWidth="1"/>
    <col min="2285" max="2286" width="10.5703125" style="31" customWidth="1"/>
    <col min="2287" max="2288" width="15.7109375" style="31" customWidth="1"/>
    <col min="2289" max="2289" width="9.140625" style="31" customWidth="1"/>
    <col min="2290" max="2293" width="4.7109375" style="31" customWidth="1"/>
    <col min="2294" max="2535" width="9.140625" style="31" customWidth="1"/>
    <col min="2536" max="2536" width="14.5703125" style="31"/>
    <col min="2537" max="2537" width="9.140625" style="31" customWidth="1"/>
    <col min="2538" max="2538" width="14.5703125" style="31" customWidth="1"/>
    <col min="2539" max="2539" width="10.7109375" style="31" customWidth="1"/>
    <col min="2540" max="2540" width="25" style="31" customWidth="1"/>
    <col min="2541" max="2542" width="10.5703125" style="31" customWidth="1"/>
    <col min="2543" max="2544" width="15.7109375" style="31" customWidth="1"/>
    <col min="2545" max="2545" width="9.140625" style="31" customWidth="1"/>
    <col min="2546" max="2549" width="4.7109375" style="31" customWidth="1"/>
    <col min="2550" max="2791" width="9.140625" style="31" customWidth="1"/>
    <col min="2792" max="2792" width="14.5703125" style="31"/>
    <col min="2793" max="2793" width="9.140625" style="31" customWidth="1"/>
    <col min="2794" max="2794" width="14.5703125" style="31" customWidth="1"/>
    <col min="2795" max="2795" width="10.7109375" style="31" customWidth="1"/>
    <col min="2796" max="2796" width="25" style="31" customWidth="1"/>
    <col min="2797" max="2798" width="10.5703125" style="31" customWidth="1"/>
    <col min="2799" max="2800" width="15.7109375" style="31" customWidth="1"/>
    <col min="2801" max="2801" width="9.140625" style="31" customWidth="1"/>
    <col min="2802" max="2805" width="4.7109375" style="31" customWidth="1"/>
    <col min="2806" max="3047" width="9.140625" style="31" customWidth="1"/>
    <col min="3048" max="3048" width="14.5703125" style="31"/>
    <col min="3049" max="3049" width="9.140625" style="31" customWidth="1"/>
    <col min="3050" max="3050" width="14.5703125" style="31" customWidth="1"/>
    <col min="3051" max="3051" width="10.7109375" style="31" customWidth="1"/>
    <col min="3052" max="3052" width="25" style="31" customWidth="1"/>
    <col min="3053" max="3054" width="10.5703125" style="31" customWidth="1"/>
    <col min="3055" max="3056" width="15.7109375" style="31" customWidth="1"/>
    <col min="3057" max="3057" width="9.140625" style="31" customWidth="1"/>
    <col min="3058" max="3061" width="4.7109375" style="31" customWidth="1"/>
    <col min="3062" max="3303" width="9.140625" style="31" customWidth="1"/>
    <col min="3304" max="3304" width="14.5703125" style="31"/>
    <col min="3305" max="3305" width="9.140625" style="31" customWidth="1"/>
    <col min="3306" max="3306" width="14.5703125" style="31" customWidth="1"/>
    <col min="3307" max="3307" width="10.7109375" style="31" customWidth="1"/>
    <col min="3308" max="3308" width="25" style="31" customWidth="1"/>
    <col min="3309" max="3310" width="10.5703125" style="31" customWidth="1"/>
    <col min="3311" max="3312" width="15.7109375" style="31" customWidth="1"/>
    <col min="3313" max="3313" width="9.140625" style="31" customWidth="1"/>
    <col min="3314" max="3317" width="4.7109375" style="31" customWidth="1"/>
    <col min="3318" max="3559" width="9.140625" style="31" customWidth="1"/>
    <col min="3560" max="3560" width="14.5703125" style="31"/>
    <col min="3561" max="3561" width="9.140625" style="31" customWidth="1"/>
    <col min="3562" max="3562" width="14.5703125" style="31" customWidth="1"/>
    <col min="3563" max="3563" width="10.7109375" style="31" customWidth="1"/>
    <col min="3564" max="3564" width="25" style="31" customWidth="1"/>
    <col min="3565" max="3566" width="10.5703125" style="31" customWidth="1"/>
    <col min="3567" max="3568" width="15.7109375" style="31" customWidth="1"/>
    <col min="3569" max="3569" width="9.140625" style="31" customWidth="1"/>
    <col min="3570" max="3573" width="4.7109375" style="31" customWidth="1"/>
    <col min="3574" max="3815" width="9.140625" style="31" customWidth="1"/>
    <col min="3816" max="3816" width="14.5703125" style="31"/>
    <col min="3817" max="3817" width="9.140625" style="31" customWidth="1"/>
    <col min="3818" max="3818" width="14.5703125" style="31" customWidth="1"/>
    <col min="3819" max="3819" width="10.7109375" style="31" customWidth="1"/>
    <col min="3820" max="3820" width="25" style="31" customWidth="1"/>
    <col min="3821" max="3822" width="10.5703125" style="31" customWidth="1"/>
    <col min="3823" max="3824" width="15.7109375" style="31" customWidth="1"/>
    <col min="3825" max="3825" width="9.140625" style="31" customWidth="1"/>
    <col min="3826" max="3829" width="4.7109375" style="31" customWidth="1"/>
    <col min="3830" max="4071" width="9.140625" style="31" customWidth="1"/>
    <col min="4072" max="4072" width="14.5703125" style="31"/>
    <col min="4073" max="4073" width="9.140625" style="31" customWidth="1"/>
    <col min="4074" max="4074" width="14.5703125" style="31" customWidth="1"/>
    <col min="4075" max="4075" width="10.7109375" style="31" customWidth="1"/>
    <col min="4076" max="4076" width="25" style="31" customWidth="1"/>
    <col min="4077" max="4078" width="10.5703125" style="31" customWidth="1"/>
    <col min="4079" max="4080" width="15.7109375" style="31" customWidth="1"/>
    <col min="4081" max="4081" width="9.140625" style="31" customWidth="1"/>
    <col min="4082" max="4085" width="4.7109375" style="31" customWidth="1"/>
    <col min="4086" max="4327" width="9.140625" style="31" customWidth="1"/>
    <col min="4328" max="4328" width="14.5703125" style="31"/>
    <col min="4329" max="4329" width="9.140625" style="31" customWidth="1"/>
    <col min="4330" max="4330" width="14.5703125" style="31" customWidth="1"/>
    <col min="4331" max="4331" width="10.7109375" style="31" customWidth="1"/>
    <col min="4332" max="4332" width="25" style="31" customWidth="1"/>
    <col min="4333" max="4334" width="10.5703125" style="31" customWidth="1"/>
    <col min="4335" max="4336" width="15.7109375" style="31" customWidth="1"/>
    <col min="4337" max="4337" width="9.140625" style="31" customWidth="1"/>
    <col min="4338" max="4341" width="4.7109375" style="31" customWidth="1"/>
    <col min="4342" max="4583" width="9.140625" style="31" customWidth="1"/>
    <col min="4584" max="4584" width="14.5703125" style="31"/>
    <col min="4585" max="4585" width="9.140625" style="31" customWidth="1"/>
    <col min="4586" max="4586" width="14.5703125" style="31" customWidth="1"/>
    <col min="4587" max="4587" width="10.7109375" style="31" customWidth="1"/>
    <col min="4588" max="4588" width="25" style="31" customWidth="1"/>
    <col min="4589" max="4590" width="10.5703125" style="31" customWidth="1"/>
    <col min="4591" max="4592" width="15.7109375" style="31" customWidth="1"/>
    <col min="4593" max="4593" width="9.140625" style="31" customWidth="1"/>
    <col min="4594" max="4597" width="4.7109375" style="31" customWidth="1"/>
    <col min="4598" max="4839" width="9.140625" style="31" customWidth="1"/>
    <col min="4840" max="4840" width="14.5703125" style="31"/>
    <col min="4841" max="4841" width="9.140625" style="31" customWidth="1"/>
    <col min="4842" max="4842" width="14.5703125" style="31" customWidth="1"/>
    <col min="4843" max="4843" width="10.7109375" style="31" customWidth="1"/>
    <col min="4844" max="4844" width="25" style="31" customWidth="1"/>
    <col min="4845" max="4846" width="10.5703125" style="31" customWidth="1"/>
    <col min="4847" max="4848" width="15.7109375" style="31" customWidth="1"/>
    <col min="4849" max="4849" width="9.140625" style="31" customWidth="1"/>
    <col min="4850" max="4853" width="4.7109375" style="31" customWidth="1"/>
    <col min="4854" max="5095" width="9.140625" style="31" customWidth="1"/>
    <col min="5096" max="5096" width="14.5703125" style="31"/>
    <col min="5097" max="5097" width="9.140625" style="31" customWidth="1"/>
    <col min="5098" max="5098" width="14.5703125" style="31" customWidth="1"/>
    <col min="5099" max="5099" width="10.7109375" style="31" customWidth="1"/>
    <col min="5100" max="5100" width="25" style="31" customWidth="1"/>
    <col min="5101" max="5102" width="10.5703125" style="31" customWidth="1"/>
    <col min="5103" max="5104" width="15.7109375" style="31" customWidth="1"/>
    <col min="5105" max="5105" width="9.140625" style="31" customWidth="1"/>
    <col min="5106" max="5109" width="4.7109375" style="31" customWidth="1"/>
    <col min="5110" max="5351" width="9.140625" style="31" customWidth="1"/>
    <col min="5352" max="5352" width="14.5703125" style="31"/>
    <col min="5353" max="5353" width="9.140625" style="31" customWidth="1"/>
    <col min="5354" max="5354" width="14.5703125" style="31" customWidth="1"/>
    <col min="5355" max="5355" width="10.7109375" style="31" customWidth="1"/>
    <col min="5356" max="5356" width="25" style="31" customWidth="1"/>
    <col min="5357" max="5358" width="10.5703125" style="31" customWidth="1"/>
    <col min="5359" max="5360" width="15.7109375" style="31" customWidth="1"/>
    <col min="5361" max="5361" width="9.140625" style="31" customWidth="1"/>
    <col min="5362" max="5365" width="4.7109375" style="31" customWidth="1"/>
    <col min="5366" max="5607" width="9.140625" style="31" customWidth="1"/>
    <col min="5608" max="5608" width="14.5703125" style="31"/>
    <col min="5609" max="5609" width="9.140625" style="31" customWidth="1"/>
    <col min="5610" max="5610" width="14.5703125" style="31" customWidth="1"/>
    <col min="5611" max="5611" width="10.7109375" style="31" customWidth="1"/>
    <col min="5612" max="5612" width="25" style="31" customWidth="1"/>
    <col min="5613" max="5614" width="10.5703125" style="31" customWidth="1"/>
    <col min="5615" max="5616" width="15.7109375" style="31" customWidth="1"/>
    <col min="5617" max="5617" width="9.140625" style="31" customWidth="1"/>
    <col min="5618" max="5621" width="4.7109375" style="31" customWidth="1"/>
    <col min="5622" max="5863" width="9.140625" style="31" customWidth="1"/>
    <col min="5864" max="5864" width="14.5703125" style="31"/>
    <col min="5865" max="5865" width="9.140625" style="31" customWidth="1"/>
    <col min="5866" max="5866" width="14.5703125" style="31" customWidth="1"/>
    <col min="5867" max="5867" width="10.7109375" style="31" customWidth="1"/>
    <col min="5868" max="5868" width="25" style="31" customWidth="1"/>
    <col min="5869" max="5870" width="10.5703125" style="31" customWidth="1"/>
    <col min="5871" max="5872" width="15.7109375" style="31" customWidth="1"/>
    <col min="5873" max="5873" width="9.140625" style="31" customWidth="1"/>
    <col min="5874" max="5877" width="4.7109375" style="31" customWidth="1"/>
    <col min="5878" max="6119" width="9.140625" style="31" customWidth="1"/>
    <col min="6120" max="6120" width="14.5703125" style="31"/>
    <col min="6121" max="6121" width="9.140625" style="31" customWidth="1"/>
    <col min="6122" max="6122" width="14.5703125" style="31" customWidth="1"/>
    <col min="6123" max="6123" width="10.7109375" style="31" customWidth="1"/>
    <col min="6124" max="6124" width="25" style="31" customWidth="1"/>
    <col min="6125" max="6126" width="10.5703125" style="31" customWidth="1"/>
    <col min="6127" max="6128" width="15.7109375" style="31" customWidth="1"/>
    <col min="6129" max="6129" width="9.140625" style="31" customWidth="1"/>
    <col min="6130" max="6133" width="4.7109375" style="31" customWidth="1"/>
    <col min="6134" max="6375" width="9.140625" style="31" customWidth="1"/>
    <col min="6376" max="6376" width="14.5703125" style="31"/>
    <col min="6377" max="6377" width="9.140625" style="31" customWidth="1"/>
    <col min="6378" max="6378" width="14.5703125" style="31" customWidth="1"/>
    <col min="6379" max="6379" width="10.7109375" style="31" customWidth="1"/>
    <col min="6380" max="6380" width="25" style="31" customWidth="1"/>
    <col min="6381" max="6382" width="10.5703125" style="31" customWidth="1"/>
    <col min="6383" max="6384" width="15.7109375" style="31" customWidth="1"/>
    <col min="6385" max="6385" width="9.140625" style="31" customWidth="1"/>
    <col min="6386" max="6389" width="4.7109375" style="31" customWidth="1"/>
    <col min="6390" max="6631" width="9.140625" style="31" customWidth="1"/>
    <col min="6632" max="6632" width="14.5703125" style="31"/>
    <col min="6633" max="6633" width="9.140625" style="31" customWidth="1"/>
    <col min="6634" max="6634" width="14.5703125" style="31" customWidth="1"/>
    <col min="6635" max="6635" width="10.7109375" style="31" customWidth="1"/>
    <col min="6636" max="6636" width="25" style="31" customWidth="1"/>
    <col min="6637" max="6638" width="10.5703125" style="31" customWidth="1"/>
    <col min="6639" max="6640" width="15.7109375" style="31" customWidth="1"/>
    <col min="6641" max="6641" width="9.140625" style="31" customWidth="1"/>
    <col min="6642" max="6645" width="4.7109375" style="31" customWidth="1"/>
    <col min="6646" max="6887" width="9.140625" style="31" customWidth="1"/>
    <col min="6888" max="6888" width="14.5703125" style="31"/>
    <col min="6889" max="6889" width="9.140625" style="31" customWidth="1"/>
    <col min="6890" max="6890" width="14.5703125" style="31" customWidth="1"/>
    <col min="6891" max="6891" width="10.7109375" style="31" customWidth="1"/>
    <col min="6892" max="6892" width="25" style="31" customWidth="1"/>
    <col min="6893" max="6894" width="10.5703125" style="31" customWidth="1"/>
    <col min="6895" max="6896" width="15.7109375" style="31" customWidth="1"/>
    <col min="6897" max="6897" width="9.140625" style="31" customWidth="1"/>
    <col min="6898" max="6901" width="4.7109375" style="31" customWidth="1"/>
    <col min="6902" max="7143" width="9.140625" style="31" customWidth="1"/>
    <col min="7144" max="7144" width="14.5703125" style="31"/>
    <col min="7145" max="7145" width="9.140625" style="31" customWidth="1"/>
    <col min="7146" max="7146" width="14.5703125" style="31" customWidth="1"/>
    <col min="7147" max="7147" width="10.7109375" style="31" customWidth="1"/>
    <col min="7148" max="7148" width="25" style="31" customWidth="1"/>
    <col min="7149" max="7150" width="10.5703125" style="31" customWidth="1"/>
    <col min="7151" max="7152" width="15.7109375" style="31" customWidth="1"/>
    <col min="7153" max="7153" width="9.140625" style="31" customWidth="1"/>
    <col min="7154" max="7157" width="4.7109375" style="31" customWidth="1"/>
    <col min="7158" max="7399" width="9.140625" style="31" customWidth="1"/>
    <col min="7400" max="7400" width="14.5703125" style="31"/>
    <col min="7401" max="7401" width="9.140625" style="31" customWidth="1"/>
    <col min="7402" max="7402" width="14.5703125" style="31" customWidth="1"/>
    <col min="7403" max="7403" width="10.7109375" style="31" customWidth="1"/>
    <col min="7404" max="7404" width="25" style="31" customWidth="1"/>
    <col min="7405" max="7406" width="10.5703125" style="31" customWidth="1"/>
    <col min="7407" max="7408" width="15.7109375" style="31" customWidth="1"/>
    <col min="7409" max="7409" width="9.140625" style="31" customWidth="1"/>
    <col min="7410" max="7413" width="4.7109375" style="31" customWidth="1"/>
    <col min="7414" max="7655" width="9.140625" style="31" customWidth="1"/>
    <col min="7656" max="7656" width="14.5703125" style="31"/>
    <col min="7657" max="7657" width="9.140625" style="31" customWidth="1"/>
    <col min="7658" max="7658" width="14.5703125" style="31" customWidth="1"/>
    <col min="7659" max="7659" width="10.7109375" style="31" customWidth="1"/>
    <col min="7660" max="7660" width="25" style="31" customWidth="1"/>
    <col min="7661" max="7662" width="10.5703125" style="31" customWidth="1"/>
    <col min="7663" max="7664" width="15.7109375" style="31" customWidth="1"/>
    <col min="7665" max="7665" width="9.140625" style="31" customWidth="1"/>
    <col min="7666" max="7669" width="4.7109375" style="31" customWidth="1"/>
    <col min="7670" max="7911" width="9.140625" style="31" customWidth="1"/>
    <col min="7912" max="7912" width="14.5703125" style="31"/>
    <col min="7913" max="7913" width="9.140625" style="31" customWidth="1"/>
    <col min="7914" max="7914" width="14.5703125" style="31" customWidth="1"/>
    <col min="7915" max="7915" width="10.7109375" style="31" customWidth="1"/>
    <col min="7916" max="7916" width="25" style="31" customWidth="1"/>
    <col min="7917" max="7918" width="10.5703125" style="31" customWidth="1"/>
    <col min="7919" max="7920" width="15.7109375" style="31" customWidth="1"/>
    <col min="7921" max="7921" width="9.140625" style="31" customWidth="1"/>
    <col min="7922" max="7925" width="4.7109375" style="31" customWidth="1"/>
    <col min="7926" max="8167" width="9.140625" style="31" customWidth="1"/>
    <col min="8168" max="8168" width="14.5703125" style="31"/>
    <col min="8169" max="8169" width="9.140625" style="31" customWidth="1"/>
    <col min="8170" max="8170" width="14.5703125" style="31" customWidth="1"/>
    <col min="8171" max="8171" width="10.7109375" style="31" customWidth="1"/>
    <col min="8172" max="8172" width="25" style="31" customWidth="1"/>
    <col min="8173" max="8174" width="10.5703125" style="31" customWidth="1"/>
    <col min="8175" max="8176" width="15.7109375" style="31" customWidth="1"/>
    <col min="8177" max="8177" width="9.140625" style="31" customWidth="1"/>
    <col min="8178" max="8181" width="4.7109375" style="31" customWidth="1"/>
    <col min="8182" max="8423" width="9.140625" style="31" customWidth="1"/>
    <col min="8424" max="8424" width="14.5703125" style="31"/>
    <col min="8425" max="8425" width="9.140625" style="31" customWidth="1"/>
    <col min="8426" max="8426" width="14.5703125" style="31" customWidth="1"/>
    <col min="8427" max="8427" width="10.7109375" style="31" customWidth="1"/>
    <col min="8428" max="8428" width="25" style="31" customWidth="1"/>
    <col min="8429" max="8430" width="10.5703125" style="31" customWidth="1"/>
    <col min="8431" max="8432" width="15.7109375" style="31" customWidth="1"/>
    <col min="8433" max="8433" width="9.140625" style="31" customWidth="1"/>
    <col min="8434" max="8437" width="4.7109375" style="31" customWidth="1"/>
    <col min="8438" max="8679" width="9.140625" style="31" customWidth="1"/>
    <col min="8680" max="8680" width="14.5703125" style="31"/>
    <col min="8681" max="8681" width="9.140625" style="31" customWidth="1"/>
    <col min="8682" max="8682" width="14.5703125" style="31" customWidth="1"/>
    <col min="8683" max="8683" width="10.7109375" style="31" customWidth="1"/>
    <col min="8684" max="8684" width="25" style="31" customWidth="1"/>
    <col min="8685" max="8686" width="10.5703125" style="31" customWidth="1"/>
    <col min="8687" max="8688" width="15.7109375" style="31" customWidth="1"/>
    <col min="8689" max="8689" width="9.140625" style="31" customWidth="1"/>
    <col min="8690" max="8693" width="4.7109375" style="31" customWidth="1"/>
    <col min="8694" max="8935" width="9.140625" style="31" customWidth="1"/>
    <col min="8936" max="8936" width="14.5703125" style="31"/>
    <col min="8937" max="8937" width="9.140625" style="31" customWidth="1"/>
    <col min="8938" max="8938" width="14.5703125" style="31" customWidth="1"/>
    <col min="8939" max="8939" width="10.7109375" style="31" customWidth="1"/>
    <col min="8940" max="8940" width="25" style="31" customWidth="1"/>
    <col min="8941" max="8942" width="10.5703125" style="31" customWidth="1"/>
    <col min="8943" max="8944" width="15.7109375" style="31" customWidth="1"/>
    <col min="8945" max="8945" width="9.140625" style="31" customWidth="1"/>
    <col min="8946" max="8949" width="4.7109375" style="31" customWidth="1"/>
    <col min="8950" max="9191" width="9.140625" style="31" customWidth="1"/>
    <col min="9192" max="9192" width="14.5703125" style="31"/>
    <col min="9193" max="9193" width="9.140625" style="31" customWidth="1"/>
    <col min="9194" max="9194" width="14.5703125" style="31" customWidth="1"/>
    <col min="9195" max="9195" width="10.7109375" style="31" customWidth="1"/>
    <col min="9196" max="9196" width="25" style="31" customWidth="1"/>
    <col min="9197" max="9198" width="10.5703125" style="31" customWidth="1"/>
    <col min="9199" max="9200" width="15.7109375" style="31" customWidth="1"/>
    <col min="9201" max="9201" width="9.140625" style="31" customWidth="1"/>
    <col min="9202" max="9205" width="4.7109375" style="31" customWidth="1"/>
    <col min="9206" max="9447" width="9.140625" style="31" customWidth="1"/>
    <col min="9448" max="9448" width="14.5703125" style="31"/>
    <col min="9449" max="9449" width="9.140625" style="31" customWidth="1"/>
    <col min="9450" max="9450" width="14.5703125" style="31" customWidth="1"/>
    <col min="9451" max="9451" width="10.7109375" style="31" customWidth="1"/>
    <col min="9452" max="9452" width="25" style="31" customWidth="1"/>
    <col min="9453" max="9454" width="10.5703125" style="31" customWidth="1"/>
    <col min="9455" max="9456" width="15.7109375" style="31" customWidth="1"/>
    <col min="9457" max="9457" width="9.140625" style="31" customWidth="1"/>
    <col min="9458" max="9461" width="4.7109375" style="31" customWidth="1"/>
    <col min="9462" max="9703" width="9.140625" style="31" customWidth="1"/>
    <col min="9704" max="9704" width="14.5703125" style="31"/>
    <col min="9705" max="9705" width="9.140625" style="31" customWidth="1"/>
    <col min="9706" max="9706" width="14.5703125" style="31" customWidth="1"/>
    <col min="9707" max="9707" width="10.7109375" style="31" customWidth="1"/>
    <col min="9708" max="9708" width="25" style="31" customWidth="1"/>
    <col min="9709" max="9710" width="10.5703125" style="31" customWidth="1"/>
    <col min="9711" max="9712" width="15.7109375" style="31" customWidth="1"/>
    <col min="9713" max="9713" width="9.140625" style="31" customWidth="1"/>
    <col min="9714" max="9717" width="4.7109375" style="31" customWidth="1"/>
    <col min="9718" max="9959" width="9.140625" style="31" customWidth="1"/>
    <col min="9960" max="9960" width="14.5703125" style="31"/>
    <col min="9961" max="9961" width="9.140625" style="31" customWidth="1"/>
    <col min="9962" max="9962" width="14.5703125" style="31" customWidth="1"/>
    <col min="9963" max="9963" width="10.7109375" style="31" customWidth="1"/>
    <col min="9964" max="9964" width="25" style="31" customWidth="1"/>
    <col min="9965" max="9966" width="10.5703125" style="31" customWidth="1"/>
    <col min="9967" max="9968" width="15.7109375" style="31" customWidth="1"/>
    <col min="9969" max="9969" width="9.140625" style="31" customWidth="1"/>
    <col min="9970" max="9973" width="4.7109375" style="31" customWidth="1"/>
    <col min="9974" max="10215" width="9.140625" style="31" customWidth="1"/>
    <col min="10216" max="10216" width="14.5703125" style="31"/>
    <col min="10217" max="10217" width="9.140625" style="31" customWidth="1"/>
    <col min="10218" max="10218" width="14.5703125" style="31" customWidth="1"/>
    <col min="10219" max="10219" width="10.7109375" style="31" customWidth="1"/>
    <col min="10220" max="10220" width="25" style="31" customWidth="1"/>
    <col min="10221" max="10222" width="10.5703125" style="31" customWidth="1"/>
    <col min="10223" max="10224" width="15.7109375" style="31" customWidth="1"/>
    <col min="10225" max="10225" width="9.140625" style="31" customWidth="1"/>
    <col min="10226" max="10229" width="4.7109375" style="31" customWidth="1"/>
    <col min="10230" max="10471" width="9.140625" style="31" customWidth="1"/>
    <col min="10472" max="10472" width="14.5703125" style="31"/>
    <col min="10473" max="10473" width="9.140625" style="31" customWidth="1"/>
    <col min="10474" max="10474" width="14.5703125" style="31" customWidth="1"/>
    <col min="10475" max="10475" width="10.7109375" style="31" customWidth="1"/>
    <col min="10476" max="10476" width="25" style="31" customWidth="1"/>
    <col min="10477" max="10478" width="10.5703125" style="31" customWidth="1"/>
    <col min="10479" max="10480" width="15.7109375" style="31" customWidth="1"/>
    <col min="10481" max="10481" width="9.140625" style="31" customWidth="1"/>
    <col min="10482" max="10485" width="4.7109375" style="31" customWidth="1"/>
    <col min="10486" max="10727" width="9.140625" style="31" customWidth="1"/>
    <col min="10728" max="10728" width="14.5703125" style="31"/>
    <col min="10729" max="10729" width="9.140625" style="31" customWidth="1"/>
    <col min="10730" max="10730" width="14.5703125" style="31" customWidth="1"/>
    <col min="10731" max="10731" width="10.7109375" style="31" customWidth="1"/>
    <col min="10732" max="10732" width="25" style="31" customWidth="1"/>
    <col min="10733" max="10734" width="10.5703125" style="31" customWidth="1"/>
    <col min="10735" max="10736" width="15.7109375" style="31" customWidth="1"/>
    <col min="10737" max="10737" width="9.140625" style="31" customWidth="1"/>
    <col min="10738" max="10741" width="4.7109375" style="31" customWidth="1"/>
    <col min="10742" max="10983" width="9.140625" style="31" customWidth="1"/>
    <col min="10984" max="10984" width="14.5703125" style="31"/>
    <col min="10985" max="10985" width="9.140625" style="31" customWidth="1"/>
    <col min="10986" max="10986" width="14.5703125" style="31" customWidth="1"/>
    <col min="10987" max="10987" width="10.7109375" style="31" customWidth="1"/>
    <col min="10988" max="10988" width="25" style="31" customWidth="1"/>
    <col min="10989" max="10990" width="10.5703125" style="31" customWidth="1"/>
    <col min="10991" max="10992" width="15.7109375" style="31" customWidth="1"/>
    <col min="10993" max="10993" width="9.140625" style="31" customWidth="1"/>
    <col min="10994" max="10997" width="4.7109375" style="31" customWidth="1"/>
    <col min="10998" max="11239" width="9.140625" style="31" customWidth="1"/>
    <col min="11240" max="11240" width="14.5703125" style="31"/>
    <col min="11241" max="11241" width="9.140625" style="31" customWidth="1"/>
    <col min="11242" max="11242" width="14.5703125" style="31" customWidth="1"/>
    <col min="11243" max="11243" width="10.7109375" style="31" customWidth="1"/>
    <col min="11244" max="11244" width="25" style="31" customWidth="1"/>
    <col min="11245" max="11246" width="10.5703125" style="31" customWidth="1"/>
    <col min="11247" max="11248" width="15.7109375" style="31" customWidth="1"/>
    <col min="11249" max="11249" width="9.140625" style="31" customWidth="1"/>
    <col min="11250" max="11253" width="4.7109375" style="31" customWidth="1"/>
    <col min="11254" max="11495" width="9.140625" style="31" customWidth="1"/>
    <col min="11496" max="11496" width="14.5703125" style="31"/>
    <col min="11497" max="11497" width="9.140625" style="31" customWidth="1"/>
    <col min="11498" max="11498" width="14.5703125" style="31" customWidth="1"/>
    <col min="11499" max="11499" width="10.7109375" style="31" customWidth="1"/>
    <col min="11500" max="11500" width="25" style="31" customWidth="1"/>
    <col min="11501" max="11502" width="10.5703125" style="31" customWidth="1"/>
    <col min="11503" max="11504" width="15.7109375" style="31" customWidth="1"/>
    <col min="11505" max="11505" width="9.140625" style="31" customWidth="1"/>
    <col min="11506" max="11509" width="4.7109375" style="31" customWidth="1"/>
    <col min="11510" max="11751" width="9.140625" style="31" customWidth="1"/>
    <col min="11752" max="11752" width="14.5703125" style="31"/>
    <col min="11753" max="11753" width="9.140625" style="31" customWidth="1"/>
    <col min="11754" max="11754" width="14.5703125" style="31" customWidth="1"/>
    <col min="11755" max="11755" width="10.7109375" style="31" customWidth="1"/>
    <col min="11756" max="11756" width="25" style="31" customWidth="1"/>
    <col min="11757" max="11758" width="10.5703125" style="31" customWidth="1"/>
    <col min="11759" max="11760" width="15.7109375" style="31" customWidth="1"/>
    <col min="11761" max="11761" width="9.140625" style="31" customWidth="1"/>
    <col min="11762" max="11765" width="4.7109375" style="31" customWidth="1"/>
    <col min="11766" max="12007" width="9.140625" style="31" customWidth="1"/>
    <col min="12008" max="12008" width="14.5703125" style="31"/>
    <col min="12009" max="12009" width="9.140625" style="31" customWidth="1"/>
    <col min="12010" max="12010" width="14.5703125" style="31" customWidth="1"/>
    <col min="12011" max="12011" width="10.7109375" style="31" customWidth="1"/>
    <col min="12012" max="12012" width="25" style="31" customWidth="1"/>
    <col min="12013" max="12014" width="10.5703125" style="31" customWidth="1"/>
    <col min="12015" max="12016" width="15.7109375" style="31" customWidth="1"/>
    <col min="12017" max="12017" width="9.140625" style="31" customWidth="1"/>
    <col min="12018" max="12021" width="4.7109375" style="31" customWidth="1"/>
    <col min="12022" max="12263" width="9.140625" style="31" customWidth="1"/>
    <col min="12264" max="12264" width="14.5703125" style="31"/>
    <col min="12265" max="12265" width="9.140625" style="31" customWidth="1"/>
    <col min="12266" max="12266" width="14.5703125" style="31" customWidth="1"/>
    <col min="12267" max="12267" width="10.7109375" style="31" customWidth="1"/>
    <col min="12268" max="12268" width="25" style="31" customWidth="1"/>
    <col min="12269" max="12270" width="10.5703125" style="31" customWidth="1"/>
    <col min="12271" max="12272" width="15.7109375" style="31" customWidth="1"/>
    <col min="12273" max="12273" width="9.140625" style="31" customWidth="1"/>
    <col min="12274" max="12277" width="4.7109375" style="31" customWidth="1"/>
    <col min="12278" max="12519" width="9.140625" style="31" customWidth="1"/>
    <col min="12520" max="12520" width="14.5703125" style="31"/>
    <col min="12521" max="12521" width="9.140625" style="31" customWidth="1"/>
    <col min="12522" max="12522" width="14.5703125" style="31" customWidth="1"/>
    <col min="12523" max="12523" width="10.7109375" style="31" customWidth="1"/>
    <col min="12524" max="12524" width="25" style="31" customWidth="1"/>
    <col min="12525" max="12526" width="10.5703125" style="31" customWidth="1"/>
    <col min="12527" max="12528" width="15.7109375" style="31" customWidth="1"/>
    <col min="12529" max="12529" width="9.140625" style="31" customWidth="1"/>
    <col min="12530" max="12533" width="4.7109375" style="31" customWidth="1"/>
    <col min="12534" max="12775" width="9.140625" style="31" customWidth="1"/>
    <col min="12776" max="12776" width="14.5703125" style="31"/>
    <col min="12777" max="12777" width="9.140625" style="31" customWidth="1"/>
    <col min="12778" max="12778" width="14.5703125" style="31" customWidth="1"/>
    <col min="12779" max="12779" width="10.7109375" style="31" customWidth="1"/>
    <col min="12780" max="12780" width="25" style="31" customWidth="1"/>
    <col min="12781" max="12782" width="10.5703125" style="31" customWidth="1"/>
    <col min="12783" max="12784" width="15.7109375" style="31" customWidth="1"/>
    <col min="12785" max="12785" width="9.140625" style="31" customWidth="1"/>
    <col min="12786" max="12789" width="4.7109375" style="31" customWidth="1"/>
    <col min="12790" max="13031" width="9.140625" style="31" customWidth="1"/>
    <col min="13032" max="13032" width="14.5703125" style="31"/>
    <col min="13033" max="13033" width="9.140625" style="31" customWidth="1"/>
    <col min="13034" max="13034" width="14.5703125" style="31" customWidth="1"/>
    <col min="13035" max="13035" width="10.7109375" style="31" customWidth="1"/>
    <col min="13036" max="13036" width="25" style="31" customWidth="1"/>
    <col min="13037" max="13038" width="10.5703125" style="31" customWidth="1"/>
    <col min="13039" max="13040" width="15.7109375" style="31" customWidth="1"/>
    <col min="13041" max="13041" width="9.140625" style="31" customWidth="1"/>
    <col min="13042" max="13045" width="4.7109375" style="31" customWidth="1"/>
    <col min="13046" max="13287" width="9.140625" style="31" customWidth="1"/>
    <col min="13288" max="13288" width="14.5703125" style="31"/>
    <col min="13289" max="13289" width="9.140625" style="31" customWidth="1"/>
    <col min="13290" max="13290" width="14.5703125" style="31" customWidth="1"/>
    <col min="13291" max="13291" width="10.7109375" style="31" customWidth="1"/>
    <col min="13292" max="13292" width="25" style="31" customWidth="1"/>
    <col min="13293" max="13294" width="10.5703125" style="31" customWidth="1"/>
    <col min="13295" max="13296" width="15.7109375" style="31" customWidth="1"/>
    <col min="13297" max="13297" width="9.140625" style="31" customWidth="1"/>
    <col min="13298" max="13301" width="4.7109375" style="31" customWidth="1"/>
    <col min="13302" max="13543" width="9.140625" style="31" customWidth="1"/>
    <col min="13544" max="13544" width="14.5703125" style="31"/>
    <col min="13545" max="13545" width="9.140625" style="31" customWidth="1"/>
    <col min="13546" max="13546" width="14.5703125" style="31" customWidth="1"/>
    <col min="13547" max="13547" width="10.7109375" style="31" customWidth="1"/>
    <col min="13548" max="13548" width="25" style="31" customWidth="1"/>
    <col min="13549" max="13550" width="10.5703125" style="31" customWidth="1"/>
    <col min="13551" max="13552" width="15.7109375" style="31" customWidth="1"/>
    <col min="13553" max="13553" width="9.140625" style="31" customWidth="1"/>
    <col min="13554" max="13557" width="4.7109375" style="31" customWidth="1"/>
    <col min="13558" max="13799" width="9.140625" style="31" customWidth="1"/>
    <col min="13800" max="13800" width="14.5703125" style="31"/>
    <col min="13801" max="13801" width="9.140625" style="31" customWidth="1"/>
    <col min="13802" max="13802" width="14.5703125" style="31" customWidth="1"/>
    <col min="13803" max="13803" width="10.7109375" style="31" customWidth="1"/>
    <col min="13804" max="13804" width="25" style="31" customWidth="1"/>
    <col min="13805" max="13806" width="10.5703125" style="31" customWidth="1"/>
    <col min="13807" max="13808" width="15.7109375" style="31" customWidth="1"/>
    <col min="13809" max="13809" width="9.140625" style="31" customWidth="1"/>
    <col min="13810" max="13813" width="4.7109375" style="31" customWidth="1"/>
    <col min="13814" max="14055" width="9.140625" style="31" customWidth="1"/>
    <col min="14056" max="14056" width="14.5703125" style="31"/>
    <col min="14057" max="14057" width="9.140625" style="31" customWidth="1"/>
    <col min="14058" max="14058" width="14.5703125" style="31" customWidth="1"/>
    <col min="14059" max="14059" width="10.7109375" style="31" customWidth="1"/>
    <col min="14060" max="14060" width="25" style="31" customWidth="1"/>
    <col min="14061" max="14062" width="10.5703125" style="31" customWidth="1"/>
    <col min="14063" max="14064" width="15.7109375" style="31" customWidth="1"/>
    <col min="14065" max="14065" width="9.140625" style="31" customWidth="1"/>
    <col min="14066" max="14069" width="4.7109375" style="31" customWidth="1"/>
    <col min="14070" max="14311" width="9.140625" style="31" customWidth="1"/>
    <col min="14312" max="14312" width="14.5703125" style="31"/>
    <col min="14313" max="14313" width="9.140625" style="31" customWidth="1"/>
    <col min="14314" max="14314" width="14.5703125" style="31" customWidth="1"/>
    <col min="14315" max="14315" width="10.7109375" style="31" customWidth="1"/>
    <col min="14316" max="14316" width="25" style="31" customWidth="1"/>
    <col min="14317" max="14318" width="10.5703125" style="31" customWidth="1"/>
    <col min="14319" max="14320" width="15.7109375" style="31" customWidth="1"/>
    <col min="14321" max="14321" width="9.140625" style="31" customWidth="1"/>
    <col min="14322" max="14325" width="4.7109375" style="31" customWidth="1"/>
    <col min="14326" max="14567" width="9.140625" style="31" customWidth="1"/>
    <col min="14568" max="14568" width="14.5703125" style="31"/>
    <col min="14569" max="14569" width="9.140625" style="31" customWidth="1"/>
    <col min="14570" max="14570" width="14.5703125" style="31" customWidth="1"/>
    <col min="14571" max="14571" width="10.7109375" style="31" customWidth="1"/>
    <col min="14572" max="14572" width="25" style="31" customWidth="1"/>
    <col min="14573" max="14574" width="10.5703125" style="31" customWidth="1"/>
    <col min="14575" max="14576" width="15.7109375" style="31" customWidth="1"/>
    <col min="14577" max="14577" width="9.140625" style="31" customWidth="1"/>
    <col min="14578" max="14581" width="4.7109375" style="31" customWidth="1"/>
    <col min="14582" max="14823" width="9.140625" style="31" customWidth="1"/>
    <col min="14824" max="14824" width="14.5703125" style="31"/>
    <col min="14825" max="14825" width="9.140625" style="31" customWidth="1"/>
    <col min="14826" max="14826" width="14.5703125" style="31" customWidth="1"/>
    <col min="14827" max="14827" width="10.7109375" style="31" customWidth="1"/>
    <col min="14828" max="14828" width="25" style="31" customWidth="1"/>
    <col min="14829" max="14830" width="10.5703125" style="31" customWidth="1"/>
    <col min="14831" max="14832" width="15.7109375" style="31" customWidth="1"/>
    <col min="14833" max="14833" width="9.140625" style="31" customWidth="1"/>
    <col min="14834" max="14837" width="4.7109375" style="31" customWidth="1"/>
    <col min="14838" max="15079" width="9.140625" style="31" customWidth="1"/>
    <col min="15080" max="15080" width="14.5703125" style="31"/>
    <col min="15081" max="15081" width="9.140625" style="31" customWidth="1"/>
    <col min="15082" max="15082" width="14.5703125" style="31" customWidth="1"/>
    <col min="15083" max="15083" width="10.7109375" style="31" customWidth="1"/>
    <col min="15084" max="15084" width="25" style="31" customWidth="1"/>
    <col min="15085" max="15086" width="10.5703125" style="31" customWidth="1"/>
    <col min="15087" max="15088" width="15.7109375" style="31" customWidth="1"/>
    <col min="15089" max="15089" width="9.140625" style="31" customWidth="1"/>
    <col min="15090" max="15093" width="4.7109375" style="31" customWidth="1"/>
    <col min="15094" max="15335" width="9.140625" style="31" customWidth="1"/>
    <col min="15336" max="15336" width="14.5703125" style="31"/>
    <col min="15337" max="15337" width="9.140625" style="31" customWidth="1"/>
    <col min="15338" max="15338" width="14.5703125" style="31" customWidth="1"/>
    <col min="15339" max="15339" width="10.7109375" style="31" customWidth="1"/>
    <col min="15340" max="15340" width="25" style="31" customWidth="1"/>
    <col min="15341" max="15342" width="10.5703125" style="31" customWidth="1"/>
    <col min="15343" max="15344" width="15.7109375" style="31" customWidth="1"/>
    <col min="15345" max="15345" width="9.140625" style="31" customWidth="1"/>
    <col min="15346" max="15349" width="4.7109375" style="31" customWidth="1"/>
    <col min="15350" max="15591" width="9.140625" style="31" customWidth="1"/>
    <col min="15592" max="15592" width="14.5703125" style="31"/>
    <col min="15593" max="15593" width="9.140625" style="31" customWidth="1"/>
    <col min="15594" max="15594" width="14.5703125" style="31" customWidth="1"/>
    <col min="15595" max="15595" width="10.7109375" style="31" customWidth="1"/>
    <col min="15596" max="15596" width="25" style="31" customWidth="1"/>
    <col min="15597" max="15598" width="10.5703125" style="31" customWidth="1"/>
    <col min="15599" max="15600" width="15.7109375" style="31" customWidth="1"/>
    <col min="15601" max="15601" width="9.140625" style="31" customWidth="1"/>
    <col min="15602" max="15605" width="4.7109375" style="31" customWidth="1"/>
    <col min="15606" max="15847" width="9.140625" style="31" customWidth="1"/>
    <col min="15848" max="15848" width="14.5703125" style="31"/>
    <col min="15849" max="15849" width="9.140625" style="31" customWidth="1"/>
    <col min="15850" max="15850" width="14.5703125" style="31" customWidth="1"/>
    <col min="15851" max="15851" width="10.7109375" style="31" customWidth="1"/>
    <col min="15852" max="15852" width="25" style="31" customWidth="1"/>
    <col min="15853" max="15854" width="10.5703125" style="31" customWidth="1"/>
    <col min="15855" max="15856" width="15.7109375" style="31" customWidth="1"/>
    <col min="15857" max="15857" width="9.140625" style="31" customWidth="1"/>
    <col min="15858" max="15861" width="4.7109375" style="31" customWidth="1"/>
    <col min="15862" max="16384" width="9.140625" style="31" customWidth="1"/>
  </cols>
  <sheetData>
    <row r="1" spans="1:21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</row>
    <row r="2" spans="1:21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</row>
    <row r="3" spans="1:21" s="91" customFormat="1">
      <c r="A3" s="40"/>
      <c r="B3" s="40"/>
      <c r="C3" s="200"/>
      <c r="D3" s="200"/>
      <c r="E3" s="200"/>
      <c r="F3" s="200"/>
      <c r="G3" s="40"/>
      <c r="H3" s="40"/>
      <c r="I3" s="40"/>
      <c r="J3" s="40"/>
      <c r="K3" s="40"/>
      <c r="L3" s="40"/>
      <c r="M3" s="40"/>
      <c r="N3" s="40"/>
      <c r="O3" s="40"/>
      <c r="P3" s="40" t="s">
        <v>7010</v>
      </c>
      <c r="Q3" s="228"/>
      <c r="R3" s="228"/>
      <c r="S3" s="40"/>
      <c r="T3" s="40"/>
      <c r="U3" s="40"/>
    </row>
    <row r="4" spans="1:21" s="91" customFormat="1">
      <c r="A4" s="40"/>
      <c r="B4" s="200"/>
      <c r="C4" s="20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 t="s">
        <v>7011</v>
      </c>
      <c r="Q4" s="228"/>
      <c r="R4" s="228"/>
      <c r="S4" s="40"/>
      <c r="T4" s="40"/>
      <c r="U4" s="40"/>
    </row>
    <row r="5" spans="1:21" s="91" customFormat="1" ht="17.25">
      <c r="A5" s="40"/>
      <c r="B5" s="200"/>
      <c r="C5" s="200"/>
      <c r="D5" s="40"/>
      <c r="E5" s="200"/>
      <c r="F5" s="200"/>
      <c r="G5" s="40"/>
      <c r="H5" s="40"/>
      <c r="I5" s="40"/>
      <c r="J5" s="40"/>
      <c r="K5" s="40"/>
      <c r="L5" s="40"/>
      <c r="M5" s="40"/>
      <c r="N5" s="40"/>
      <c r="O5" s="40"/>
      <c r="P5" s="40"/>
      <c r="Q5" s="482" t="s">
        <v>7126</v>
      </c>
      <c r="R5" s="482" t="s">
        <v>7126</v>
      </c>
      <c r="S5" s="40"/>
      <c r="T5" s="40"/>
      <c r="U5" s="40"/>
    </row>
    <row r="6" spans="1:21" s="91" customFormat="1" ht="23.25" customHeight="1">
      <c r="A6" s="40"/>
      <c r="B6" s="200"/>
      <c r="C6" s="40"/>
      <c r="D6" s="40"/>
      <c r="E6" s="200"/>
      <c r="F6" s="200"/>
      <c r="G6" s="40"/>
      <c r="H6" s="40"/>
      <c r="I6" s="40"/>
      <c r="J6" s="40"/>
      <c r="K6" s="40"/>
      <c r="L6" s="40"/>
      <c r="M6" s="40"/>
      <c r="N6" s="40"/>
      <c r="O6" s="40"/>
      <c r="P6" s="40"/>
      <c r="Q6" s="229" t="s">
        <v>7012</v>
      </c>
      <c r="R6" s="229" t="s">
        <v>7013</v>
      </c>
      <c r="S6" s="40"/>
      <c r="T6" s="40"/>
      <c r="U6" s="40"/>
    </row>
    <row r="7" spans="1:21" s="91" customFormat="1" ht="29.25" customHeight="1">
      <c r="A7" s="40"/>
      <c r="B7" s="200" t="str">
        <f>'VT01'!$B$7</f>
        <v>TAB_010_619_GB</v>
      </c>
      <c r="C7" s="40"/>
      <c r="D7" s="40"/>
      <c r="E7" s="40" t="str">
        <f>'VT01'!$E$7</f>
        <v>Zdat 10.07.2020</v>
      </c>
      <c r="F7" s="40"/>
      <c r="G7" s="40"/>
      <c r="H7" s="40"/>
      <c r="I7" s="40"/>
      <c r="J7" s="40"/>
      <c r="K7" s="200"/>
      <c r="L7" s="40"/>
      <c r="M7" s="40"/>
      <c r="N7" s="40"/>
      <c r="O7" s="40"/>
      <c r="P7" s="41">
        <f>COUNTA(Q7:TN7)</f>
        <v>2</v>
      </c>
      <c r="Q7" s="230" t="s">
        <v>7214</v>
      </c>
      <c r="R7" s="230" t="s">
        <v>7214</v>
      </c>
      <c r="S7" s="40"/>
      <c r="T7" s="40"/>
      <c r="U7" s="40"/>
    </row>
    <row r="8" spans="1:21" s="91" customFormat="1" ht="26.25">
      <c r="A8" s="40"/>
      <c r="B8" s="40"/>
      <c r="C8" s="40"/>
      <c r="D8" s="42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231" t="s">
        <v>7019</v>
      </c>
      <c r="R8" s="231" t="s">
        <v>7019</v>
      </c>
      <c r="S8" s="40"/>
      <c r="T8" s="40"/>
      <c r="U8" s="40"/>
    </row>
    <row r="9" spans="1:21" s="99" customFormat="1" ht="45">
      <c r="A9" s="42"/>
      <c r="B9" s="207" t="s">
        <v>6978</v>
      </c>
      <c r="C9" s="208" t="s">
        <v>6979</v>
      </c>
      <c r="D9" s="209" t="s">
        <v>6980</v>
      </c>
      <c r="E9" s="210" t="s">
        <v>6981</v>
      </c>
      <c r="F9" s="210" t="s">
        <v>6982</v>
      </c>
      <c r="G9" s="210" t="s">
        <v>6983</v>
      </c>
      <c r="H9" s="211" t="s">
        <v>6984</v>
      </c>
      <c r="I9" s="211" t="s">
        <v>6985</v>
      </c>
      <c r="J9" s="211" t="s">
        <v>6986</v>
      </c>
      <c r="K9" s="210" t="s">
        <v>6987</v>
      </c>
      <c r="L9" s="210" t="s">
        <v>6988</v>
      </c>
      <c r="M9" s="210" t="s">
        <v>6989</v>
      </c>
      <c r="N9" s="210" t="s">
        <v>6990</v>
      </c>
      <c r="O9" s="210" t="s">
        <v>6991</v>
      </c>
      <c r="P9" s="210" t="s">
        <v>6984</v>
      </c>
      <c r="Q9" s="226" t="str">
        <f t="shared" ref="Q9:R9" si="0">RIGHT(Q6,1)</f>
        <v>1</v>
      </c>
      <c r="R9" s="226" t="str">
        <f t="shared" si="0"/>
        <v>2</v>
      </c>
      <c r="S9" s="42"/>
      <c r="T9" s="42"/>
      <c r="U9" s="42"/>
    </row>
    <row r="10" spans="1:21" s="100" customFormat="1" ht="24.75" customHeight="1">
      <c r="A10" s="227"/>
      <c r="B10" s="213" t="s">
        <v>7884</v>
      </c>
      <c r="C10" s="283" t="s">
        <v>6618</v>
      </c>
      <c r="D10" s="233">
        <v>100</v>
      </c>
      <c r="E10" s="761" t="str">
        <f>CONCATENATE("1FE14R3",MID(F10,9,3),IF(MID(F10,13,1)="",0,MID(F10,13,1)),IF(MID(F10,14,1)="",0,MID(F10,14,1)),G10)</f>
        <v>1FE14R3000A0J</v>
      </c>
      <c r="F10" s="762" t="s">
        <v>114</v>
      </c>
      <c r="G10" s="217" t="s">
        <v>7895</v>
      </c>
      <c r="H10" s="199"/>
      <c r="I10" s="762" t="s">
        <v>7215</v>
      </c>
      <c r="J10" s="425"/>
      <c r="K10" s="421" t="s">
        <v>7724</v>
      </c>
      <c r="L10" s="412" t="s">
        <v>7728</v>
      </c>
      <c r="M10" s="421" t="s">
        <v>7718</v>
      </c>
      <c r="N10" s="218" t="s">
        <v>115</v>
      </c>
      <c r="O10" s="221">
        <v>1</v>
      </c>
      <c r="P10" s="221"/>
      <c r="Q10" s="236" t="s">
        <v>6789</v>
      </c>
      <c r="R10" s="236" t="s">
        <v>6789</v>
      </c>
      <c r="S10" s="227"/>
      <c r="T10" s="227"/>
      <c r="U10" s="227"/>
    </row>
    <row r="11" spans="1:21" s="100" customFormat="1" ht="30">
      <c r="A11" s="227"/>
      <c r="B11" s="286" t="s">
        <v>7442</v>
      </c>
      <c r="C11" s="283" t="s">
        <v>6618</v>
      </c>
      <c r="D11" s="233">
        <v>200</v>
      </c>
      <c r="E11" s="763" t="str">
        <f>CONCATENATE("1FE19RA",MID(F11,9,3),IF(MID(F11,13,1)="",0,MID(F11,13,1)),IF(MID(F11,14,1)="",0,MID(F11,14,1)),G11)</f>
        <v>1FE19RA02300E</v>
      </c>
      <c r="F11" s="762" t="s">
        <v>737</v>
      </c>
      <c r="G11" s="199" t="s">
        <v>7044</v>
      </c>
      <c r="H11" s="199"/>
      <c r="I11" s="762" t="s">
        <v>7390</v>
      </c>
      <c r="J11" s="234" t="s">
        <v>7216</v>
      </c>
      <c r="K11" s="413" t="s">
        <v>7725</v>
      </c>
      <c r="L11" s="421" t="s">
        <v>7726</v>
      </c>
      <c r="M11" s="413" t="s">
        <v>7718</v>
      </c>
      <c r="N11" s="218" t="s">
        <v>738</v>
      </c>
      <c r="O11" s="221">
        <v>1</v>
      </c>
      <c r="P11" s="221"/>
      <c r="Q11" s="236" t="s">
        <v>6789</v>
      </c>
      <c r="R11" s="236" t="s">
        <v>6789</v>
      </c>
      <c r="S11" s="227"/>
      <c r="T11" s="227"/>
      <c r="U11" s="227"/>
    </row>
    <row r="12" spans="1:21" s="100" customFormat="1" ht="30">
      <c r="A12" s="227"/>
      <c r="B12" s="304" t="s">
        <v>7864</v>
      </c>
      <c r="C12" s="283" t="s">
        <v>6618</v>
      </c>
      <c r="D12" s="233">
        <v>300</v>
      </c>
      <c r="E12" s="761" t="str">
        <f>CONCATENATE("1FE14R3",MID(F12,9,3),IF(MID(F12,13,1)="",0,MID(F12,13,1)),IF(MID(F12,14,1)="",0,MID(F12,14,1)),G12)</f>
        <v>1FE14R3064A0J</v>
      </c>
      <c r="F12" s="762" t="s">
        <v>830</v>
      </c>
      <c r="G12" s="217" t="s">
        <v>7895</v>
      </c>
      <c r="H12" s="199"/>
      <c r="I12" s="762" t="s">
        <v>7217</v>
      </c>
      <c r="J12" s="425"/>
      <c r="K12" s="481" t="s">
        <v>7723</v>
      </c>
      <c r="L12" s="421" t="s">
        <v>7729</v>
      </c>
      <c r="M12" s="481"/>
      <c r="N12" s="218" t="s">
        <v>115</v>
      </c>
      <c r="O12" s="221">
        <v>1</v>
      </c>
      <c r="P12" s="221"/>
      <c r="Q12" s="236" t="s">
        <v>6789</v>
      </c>
      <c r="R12" s="236" t="s">
        <v>6789</v>
      </c>
      <c r="S12" s="227"/>
      <c r="T12" s="227"/>
      <c r="U12" s="227"/>
    </row>
    <row r="13" spans="1:21" s="100" customFormat="1" ht="30">
      <c r="A13" s="227"/>
      <c r="B13" s="286"/>
      <c r="C13" s="283" t="s">
        <v>6618</v>
      </c>
      <c r="D13" s="233">
        <v>400</v>
      </c>
      <c r="E13" s="763" t="str">
        <f>CONCATENATE("1FE14R3",MID(F13,9,3),IF(MID(F13,13,1)="",0,MID(F13,13,1)),IF(MID(F13,14,1)="",0,MID(F13,14,1)),G13)</f>
        <v>1FE14R3082A0C</v>
      </c>
      <c r="F13" s="762" t="s">
        <v>968</v>
      </c>
      <c r="G13" s="199" t="s">
        <v>7024</v>
      </c>
      <c r="H13" s="199"/>
      <c r="I13" s="762" t="s">
        <v>7218</v>
      </c>
      <c r="J13" s="220"/>
      <c r="K13" s="412" t="s">
        <v>7722</v>
      </c>
      <c r="L13" s="413" t="s">
        <v>7730</v>
      </c>
      <c r="M13" s="412" t="s">
        <v>7718</v>
      </c>
      <c r="N13" s="218" t="s">
        <v>969</v>
      </c>
      <c r="O13" s="221">
        <v>1</v>
      </c>
      <c r="P13" s="221"/>
      <c r="Q13" s="236" t="s">
        <v>6789</v>
      </c>
      <c r="R13" s="236" t="s">
        <v>6789</v>
      </c>
      <c r="S13" s="227"/>
      <c r="T13" s="227"/>
      <c r="U13" s="227"/>
    </row>
    <row r="14" spans="1:21" s="100" customFormat="1" ht="17.25" customHeight="1">
      <c r="A14" s="227"/>
      <c r="B14" s="286"/>
      <c r="C14" s="283" t="s">
        <v>6618</v>
      </c>
      <c r="D14" s="233">
        <v>500</v>
      </c>
      <c r="E14" s="763" t="str">
        <f>CONCATENATE("1FE14R3",MID(F14,9,3),IF(MID(F14,13,1)="",0,MID(F14,13,1)),IF(MID(F14,14,1)="",0,MID(F14,14,1)),G14)</f>
        <v>1FE14R3182A0B</v>
      </c>
      <c r="F14" s="762" t="s">
        <v>1100</v>
      </c>
      <c r="G14" s="199" t="s">
        <v>6622</v>
      </c>
      <c r="H14" s="199"/>
      <c r="I14" s="762" t="s">
        <v>7219</v>
      </c>
      <c r="J14" s="220"/>
      <c r="K14" s="421" t="s">
        <v>7721</v>
      </c>
      <c r="L14" s="235"/>
      <c r="M14" s="220"/>
      <c r="N14" s="218" t="s">
        <v>7147</v>
      </c>
      <c r="O14" s="221">
        <v>1</v>
      </c>
      <c r="P14" s="221"/>
      <c r="Q14" s="236" t="s">
        <v>6789</v>
      </c>
      <c r="R14" s="236" t="s">
        <v>6789</v>
      </c>
      <c r="S14" s="227"/>
      <c r="T14" s="227"/>
      <c r="U14" s="227"/>
    </row>
    <row r="15" spans="1:21" s="100" customFormat="1" ht="15" customHeight="1">
      <c r="A15" s="227"/>
      <c r="B15" s="286"/>
      <c r="C15" s="405" t="s">
        <v>6618</v>
      </c>
      <c r="D15" s="237">
        <v>600</v>
      </c>
      <c r="E15" s="788" t="str">
        <f>CONCATENATE("1FE14R3",MID(F15,9,3),IF(MID(F15,13,1)="",0,MID(F15,13,1)),IF(MID(F15,14,1)="",0,MID(F15,14,1)),G15)</f>
        <v>1FE14R3339A0D</v>
      </c>
      <c r="F15" s="765" t="s">
        <v>1230</v>
      </c>
      <c r="G15" s="254" t="s">
        <v>7098</v>
      </c>
      <c r="H15" s="379"/>
      <c r="I15" s="765" t="s">
        <v>7220</v>
      </c>
      <c r="J15" s="379"/>
      <c r="K15" s="421" t="s">
        <v>7719</v>
      </c>
      <c r="L15" s="143"/>
      <c r="M15" s="142"/>
      <c r="N15" s="116" t="s">
        <v>1231</v>
      </c>
      <c r="O15" s="251">
        <v>0</v>
      </c>
      <c r="P15" s="251"/>
      <c r="Q15" s="415" t="s">
        <v>117</v>
      </c>
      <c r="R15" s="236" t="s">
        <v>6789</v>
      </c>
      <c r="S15" s="227"/>
      <c r="T15" s="227"/>
      <c r="U15" s="227"/>
    </row>
    <row r="16" spans="1:21" s="100" customFormat="1" ht="15" customHeight="1">
      <c r="A16" s="227"/>
      <c r="B16" s="286"/>
      <c r="C16" s="418" t="s">
        <v>6618</v>
      </c>
      <c r="D16" s="237">
        <v>700</v>
      </c>
      <c r="E16" s="788" t="str">
        <f t="shared" ref="E16:E17" si="1">CONCATENATE("1FE19RA",MID(F16,9,3),IF(MID(F16,13,1)="",0,MID(F16,13,1)),IF(MID(F16,14,1)="",0,MID(F16,14,1)),G16)</f>
        <v>1FE19RA70900B</v>
      </c>
      <c r="F16" s="765" t="s">
        <v>1503</v>
      </c>
      <c r="G16" s="254" t="s">
        <v>6622</v>
      </c>
      <c r="H16" s="379"/>
      <c r="I16" s="765" t="s">
        <v>7221</v>
      </c>
      <c r="J16" s="380"/>
      <c r="K16" s="669" t="s">
        <v>7720</v>
      </c>
      <c r="L16" s="669" t="s">
        <v>7727</v>
      </c>
      <c r="M16" s="669"/>
      <c r="N16" s="116" t="s">
        <v>1504</v>
      </c>
      <c r="O16" s="251">
        <v>0.92</v>
      </c>
      <c r="P16" s="251"/>
      <c r="Q16" s="415" t="s">
        <v>6789</v>
      </c>
      <c r="R16" s="415" t="s">
        <v>6789</v>
      </c>
      <c r="S16" s="227"/>
      <c r="T16" s="227"/>
      <c r="U16" s="227"/>
    </row>
    <row r="17" spans="1:21" s="100" customFormat="1" ht="15" customHeight="1">
      <c r="A17" s="227"/>
      <c r="B17" s="480"/>
      <c r="C17" s="419" t="s">
        <v>6618</v>
      </c>
      <c r="D17" s="259">
        <v>700</v>
      </c>
      <c r="E17" s="790" t="str">
        <f t="shared" si="1"/>
        <v>1FE19RA709A0B</v>
      </c>
      <c r="F17" s="767" t="s">
        <v>1506</v>
      </c>
      <c r="G17" s="239" t="s">
        <v>6622</v>
      </c>
      <c r="H17" s="271"/>
      <c r="I17" s="767" t="s">
        <v>7221</v>
      </c>
      <c r="J17" s="467"/>
      <c r="K17" s="670"/>
      <c r="L17" s="670"/>
      <c r="M17" s="670"/>
      <c r="N17" s="285" t="s">
        <v>1387</v>
      </c>
      <c r="O17" s="264">
        <v>0.08</v>
      </c>
      <c r="P17" s="264"/>
      <c r="Q17" s="416" t="s">
        <v>6789</v>
      </c>
      <c r="R17" s="416" t="s">
        <v>6789</v>
      </c>
      <c r="S17" s="227"/>
      <c r="T17" s="227"/>
      <c r="U17" s="227"/>
    </row>
    <row r="18" spans="1:21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</row>
    <row r="19" spans="1:21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</row>
    <row r="20" spans="1:21">
      <c r="A20" s="40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</row>
    <row r="21" spans="1:21">
      <c r="I21" s="36"/>
      <c r="J21" s="36"/>
      <c r="K21" s="36"/>
      <c r="M21" s="40"/>
    </row>
    <row r="22" spans="1:21">
      <c r="I22" s="36"/>
      <c r="J22" s="36"/>
      <c r="K22" s="36"/>
      <c r="M22" s="40"/>
    </row>
    <row r="23" spans="1:21">
      <c r="I23" s="78"/>
      <c r="J23" s="78"/>
      <c r="K23" s="78"/>
      <c r="M23" s="40"/>
    </row>
    <row r="24" spans="1:21">
      <c r="I24" s="36"/>
      <c r="J24" s="36"/>
      <c r="K24" s="36"/>
      <c r="M24" s="40"/>
    </row>
    <row r="25" spans="1:21">
      <c r="I25" s="36"/>
      <c r="J25" s="36"/>
      <c r="K25" s="36"/>
      <c r="M25" s="40"/>
    </row>
    <row r="26" spans="1:21">
      <c r="I26" s="36"/>
      <c r="J26" s="36"/>
      <c r="K26" s="36"/>
      <c r="M26" s="40"/>
    </row>
    <row r="27" spans="1:21">
      <c r="I27" s="36"/>
      <c r="J27" s="36"/>
      <c r="K27" s="36"/>
      <c r="M27" s="40"/>
    </row>
    <row r="28" spans="1:21">
      <c r="I28" s="36"/>
      <c r="J28" s="36"/>
      <c r="K28" s="36"/>
    </row>
    <row r="29" spans="1:21">
      <c r="I29" s="36"/>
      <c r="J29" s="36"/>
      <c r="K29" s="36"/>
    </row>
    <row r="30" spans="1:21">
      <c r="I30" s="36"/>
      <c r="J30" s="36"/>
      <c r="K30" s="36"/>
    </row>
    <row r="31" spans="1:21">
      <c r="I31" s="78"/>
      <c r="J31" s="78"/>
      <c r="K31" s="78"/>
    </row>
    <row r="32" spans="1:21">
      <c r="I32" s="78"/>
      <c r="J32" s="78"/>
      <c r="K32" s="78"/>
    </row>
    <row r="33" spans="9:12">
      <c r="I33" s="36"/>
      <c r="J33" s="36"/>
      <c r="K33" s="36"/>
    </row>
    <row r="34" spans="9:12">
      <c r="I34" s="40"/>
    </row>
    <row r="35" spans="9:12">
      <c r="I35" s="40"/>
      <c r="J35" s="36"/>
      <c r="K35" s="36"/>
      <c r="L35" s="36"/>
    </row>
    <row r="36" spans="9:12">
      <c r="I36" s="40"/>
      <c r="J36" s="36"/>
      <c r="K36" s="36"/>
      <c r="L36" s="36"/>
    </row>
    <row r="37" spans="9:12">
      <c r="I37" s="40"/>
      <c r="J37" s="36"/>
      <c r="K37" s="36"/>
      <c r="L37" s="36"/>
    </row>
    <row r="38" spans="9:12">
      <c r="I38" s="40"/>
      <c r="J38" s="36"/>
      <c r="K38" s="36"/>
      <c r="L38" s="36"/>
    </row>
    <row r="39" spans="9:12">
      <c r="I39" s="40"/>
      <c r="J39" s="36"/>
      <c r="K39" s="36"/>
      <c r="L39" s="36"/>
    </row>
    <row r="40" spans="9:12">
      <c r="I40" s="40"/>
      <c r="J40" s="36"/>
      <c r="K40" s="36"/>
      <c r="L40" s="36"/>
    </row>
    <row r="41" spans="9:12">
      <c r="I41" s="40"/>
      <c r="J41" s="36"/>
      <c r="K41" s="36"/>
      <c r="L41" s="36"/>
    </row>
    <row r="42" spans="9:12">
      <c r="I42" s="40"/>
      <c r="J42" s="35"/>
      <c r="K42" s="35"/>
      <c r="L42" s="35"/>
    </row>
    <row r="43" spans="9:12">
      <c r="I43" s="40"/>
      <c r="J43" s="36"/>
      <c r="K43" s="36"/>
      <c r="L43" s="36"/>
    </row>
    <row r="44" spans="9:12">
      <c r="I44" s="40"/>
      <c r="J44" s="36"/>
      <c r="K44" s="36"/>
      <c r="L44" s="36"/>
    </row>
    <row r="45" spans="9:12">
      <c r="I45" s="40"/>
      <c r="J45" s="36"/>
      <c r="K45" s="36"/>
      <c r="L45" s="36"/>
    </row>
    <row r="46" spans="9:12">
      <c r="I46" s="40"/>
      <c r="J46" s="36"/>
      <c r="K46" s="36"/>
      <c r="L46" s="36"/>
    </row>
  </sheetData>
  <mergeCells count="3">
    <mergeCell ref="K16:K17"/>
    <mergeCell ref="M16:M17"/>
    <mergeCell ref="L16:L17"/>
  </mergeCell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AI341"/>
  <sheetViews>
    <sheetView zoomScale="80" zoomScaleNormal="80" workbookViewId="0">
      <selection activeCell="U8" sqref="U8"/>
    </sheetView>
  </sheetViews>
  <sheetFormatPr baseColWidth="10" defaultColWidth="14.5703125" defaultRowHeight="15" outlineLevelCol="1"/>
  <cols>
    <col min="1" max="1" width="9.140625" style="31" customWidth="1"/>
    <col min="2" max="2" width="20.7109375" style="31" customWidth="1"/>
    <col min="3" max="3" width="10.7109375" style="31" customWidth="1"/>
    <col min="4" max="4" width="11.28515625" style="31" customWidth="1"/>
    <col min="5" max="5" width="17.5703125" style="31" customWidth="1"/>
    <col min="6" max="6" width="17.28515625" style="31" customWidth="1"/>
    <col min="7" max="7" width="6.42578125" style="31" customWidth="1"/>
    <col min="8" max="8" width="6.7109375" style="31" customWidth="1"/>
    <col min="9" max="9" width="17.140625" style="31" customWidth="1"/>
    <col min="10" max="10" width="16" style="31" customWidth="1"/>
    <col min="11" max="11" width="30.7109375" style="31" hidden="1" customWidth="1" outlineLevel="1"/>
    <col min="12" max="12" width="14.5703125" style="31" hidden="1" customWidth="1" outlineLevel="1"/>
    <col min="13" max="13" width="21.85546875" style="31" hidden="1" customWidth="1" outlineLevel="1"/>
    <col min="14" max="14" width="22.28515625" style="31" customWidth="1" collapsed="1"/>
    <col min="15" max="15" width="9" style="31" customWidth="1"/>
    <col min="16" max="16" width="10" style="31" customWidth="1"/>
    <col min="17" max="20" width="3.85546875" style="31" customWidth="1"/>
    <col min="21" max="193" width="9.140625" style="31" customWidth="1"/>
    <col min="194" max="194" width="14.5703125" style="31"/>
    <col min="195" max="195" width="9.140625" style="31" customWidth="1"/>
    <col min="196" max="196" width="14.5703125" style="31" customWidth="1"/>
    <col min="197" max="197" width="10.7109375" style="31" customWidth="1"/>
    <col min="198" max="198" width="25" style="31" customWidth="1"/>
    <col min="199" max="200" width="10.5703125" style="31" customWidth="1"/>
    <col min="201" max="202" width="15.7109375" style="31" customWidth="1"/>
    <col min="203" max="203" width="9.140625" style="31" customWidth="1"/>
    <col min="204" max="207" width="4.7109375" style="31" customWidth="1"/>
    <col min="208" max="449" width="9.140625" style="31" customWidth="1"/>
    <col min="450" max="450" width="14.5703125" style="31"/>
    <col min="451" max="451" width="9.140625" style="31" customWidth="1"/>
    <col min="452" max="452" width="14.5703125" style="31" customWidth="1"/>
    <col min="453" max="453" width="10.7109375" style="31" customWidth="1"/>
    <col min="454" max="454" width="25" style="31" customWidth="1"/>
    <col min="455" max="456" width="10.5703125" style="31" customWidth="1"/>
    <col min="457" max="458" width="15.7109375" style="31" customWidth="1"/>
    <col min="459" max="459" width="9.140625" style="31" customWidth="1"/>
    <col min="460" max="463" width="4.7109375" style="31" customWidth="1"/>
    <col min="464" max="705" width="9.140625" style="31" customWidth="1"/>
    <col min="706" max="706" width="14.5703125" style="31"/>
    <col min="707" max="707" width="9.140625" style="31" customWidth="1"/>
    <col min="708" max="708" width="14.5703125" style="31" customWidth="1"/>
    <col min="709" max="709" width="10.7109375" style="31" customWidth="1"/>
    <col min="710" max="710" width="25" style="31" customWidth="1"/>
    <col min="711" max="712" width="10.5703125" style="31" customWidth="1"/>
    <col min="713" max="714" width="15.7109375" style="31" customWidth="1"/>
    <col min="715" max="715" width="9.140625" style="31" customWidth="1"/>
    <col min="716" max="719" width="4.7109375" style="31" customWidth="1"/>
    <col min="720" max="961" width="9.140625" style="31" customWidth="1"/>
    <col min="962" max="962" width="14.5703125" style="31"/>
    <col min="963" max="963" width="9.140625" style="31" customWidth="1"/>
    <col min="964" max="964" width="14.5703125" style="31" customWidth="1"/>
    <col min="965" max="965" width="10.7109375" style="31" customWidth="1"/>
    <col min="966" max="966" width="25" style="31" customWidth="1"/>
    <col min="967" max="968" width="10.5703125" style="31" customWidth="1"/>
    <col min="969" max="970" width="15.7109375" style="31" customWidth="1"/>
    <col min="971" max="971" width="9.140625" style="31" customWidth="1"/>
    <col min="972" max="975" width="4.7109375" style="31" customWidth="1"/>
    <col min="976" max="1217" width="9.140625" style="31" customWidth="1"/>
    <col min="1218" max="1218" width="14.5703125" style="31"/>
    <col min="1219" max="1219" width="9.140625" style="31" customWidth="1"/>
    <col min="1220" max="1220" width="14.5703125" style="31" customWidth="1"/>
    <col min="1221" max="1221" width="10.7109375" style="31" customWidth="1"/>
    <col min="1222" max="1222" width="25" style="31" customWidth="1"/>
    <col min="1223" max="1224" width="10.5703125" style="31" customWidth="1"/>
    <col min="1225" max="1226" width="15.7109375" style="31" customWidth="1"/>
    <col min="1227" max="1227" width="9.140625" style="31" customWidth="1"/>
    <col min="1228" max="1231" width="4.7109375" style="31" customWidth="1"/>
    <col min="1232" max="1473" width="9.140625" style="31" customWidth="1"/>
    <col min="1474" max="1474" width="14.5703125" style="31"/>
    <col min="1475" max="1475" width="9.140625" style="31" customWidth="1"/>
    <col min="1476" max="1476" width="14.5703125" style="31" customWidth="1"/>
    <col min="1477" max="1477" width="10.7109375" style="31" customWidth="1"/>
    <col min="1478" max="1478" width="25" style="31" customWidth="1"/>
    <col min="1479" max="1480" width="10.5703125" style="31" customWidth="1"/>
    <col min="1481" max="1482" width="15.7109375" style="31" customWidth="1"/>
    <col min="1483" max="1483" width="9.140625" style="31" customWidth="1"/>
    <col min="1484" max="1487" width="4.7109375" style="31" customWidth="1"/>
    <col min="1488" max="1729" width="9.140625" style="31" customWidth="1"/>
    <col min="1730" max="1730" width="14.5703125" style="31"/>
    <col min="1731" max="1731" width="9.140625" style="31" customWidth="1"/>
    <col min="1732" max="1732" width="14.5703125" style="31" customWidth="1"/>
    <col min="1733" max="1733" width="10.7109375" style="31" customWidth="1"/>
    <col min="1734" max="1734" width="25" style="31" customWidth="1"/>
    <col min="1735" max="1736" width="10.5703125" style="31" customWidth="1"/>
    <col min="1737" max="1738" width="15.7109375" style="31" customWidth="1"/>
    <col min="1739" max="1739" width="9.140625" style="31" customWidth="1"/>
    <col min="1740" max="1743" width="4.7109375" style="31" customWidth="1"/>
    <col min="1744" max="1985" width="9.140625" style="31" customWidth="1"/>
    <col min="1986" max="1986" width="14.5703125" style="31"/>
    <col min="1987" max="1987" width="9.140625" style="31" customWidth="1"/>
    <col min="1988" max="1988" width="14.5703125" style="31" customWidth="1"/>
    <col min="1989" max="1989" width="10.7109375" style="31" customWidth="1"/>
    <col min="1990" max="1990" width="25" style="31" customWidth="1"/>
    <col min="1991" max="1992" width="10.5703125" style="31" customWidth="1"/>
    <col min="1993" max="1994" width="15.7109375" style="31" customWidth="1"/>
    <col min="1995" max="1995" width="9.140625" style="31" customWidth="1"/>
    <col min="1996" max="1999" width="4.7109375" style="31" customWidth="1"/>
    <col min="2000" max="2241" width="9.140625" style="31" customWidth="1"/>
    <col min="2242" max="2242" width="14.5703125" style="31"/>
    <col min="2243" max="2243" width="9.140625" style="31" customWidth="1"/>
    <col min="2244" max="2244" width="14.5703125" style="31" customWidth="1"/>
    <col min="2245" max="2245" width="10.7109375" style="31" customWidth="1"/>
    <col min="2246" max="2246" width="25" style="31" customWidth="1"/>
    <col min="2247" max="2248" width="10.5703125" style="31" customWidth="1"/>
    <col min="2249" max="2250" width="15.7109375" style="31" customWidth="1"/>
    <col min="2251" max="2251" width="9.140625" style="31" customWidth="1"/>
    <col min="2252" max="2255" width="4.7109375" style="31" customWidth="1"/>
    <col min="2256" max="2497" width="9.140625" style="31" customWidth="1"/>
    <col min="2498" max="2498" width="14.5703125" style="31"/>
    <col min="2499" max="2499" width="9.140625" style="31" customWidth="1"/>
    <col min="2500" max="2500" width="14.5703125" style="31" customWidth="1"/>
    <col min="2501" max="2501" width="10.7109375" style="31" customWidth="1"/>
    <col min="2502" max="2502" width="25" style="31" customWidth="1"/>
    <col min="2503" max="2504" width="10.5703125" style="31" customWidth="1"/>
    <col min="2505" max="2506" width="15.7109375" style="31" customWidth="1"/>
    <col min="2507" max="2507" width="9.140625" style="31" customWidth="1"/>
    <col min="2508" max="2511" width="4.7109375" style="31" customWidth="1"/>
    <col min="2512" max="2753" width="9.140625" style="31" customWidth="1"/>
    <col min="2754" max="2754" width="14.5703125" style="31"/>
    <col min="2755" max="2755" width="9.140625" style="31" customWidth="1"/>
    <col min="2756" max="2756" width="14.5703125" style="31" customWidth="1"/>
    <col min="2757" max="2757" width="10.7109375" style="31" customWidth="1"/>
    <col min="2758" max="2758" width="25" style="31" customWidth="1"/>
    <col min="2759" max="2760" width="10.5703125" style="31" customWidth="1"/>
    <col min="2761" max="2762" width="15.7109375" style="31" customWidth="1"/>
    <col min="2763" max="2763" width="9.140625" style="31" customWidth="1"/>
    <col min="2764" max="2767" width="4.7109375" style="31" customWidth="1"/>
    <col min="2768" max="3009" width="9.140625" style="31" customWidth="1"/>
    <col min="3010" max="3010" width="14.5703125" style="31"/>
    <col min="3011" max="3011" width="9.140625" style="31" customWidth="1"/>
    <col min="3012" max="3012" width="14.5703125" style="31" customWidth="1"/>
    <col min="3013" max="3013" width="10.7109375" style="31" customWidth="1"/>
    <col min="3014" max="3014" width="25" style="31" customWidth="1"/>
    <col min="3015" max="3016" width="10.5703125" style="31" customWidth="1"/>
    <col min="3017" max="3018" width="15.7109375" style="31" customWidth="1"/>
    <col min="3019" max="3019" width="9.140625" style="31" customWidth="1"/>
    <col min="3020" max="3023" width="4.7109375" style="31" customWidth="1"/>
    <col min="3024" max="3265" width="9.140625" style="31" customWidth="1"/>
    <col min="3266" max="3266" width="14.5703125" style="31"/>
    <col min="3267" max="3267" width="9.140625" style="31" customWidth="1"/>
    <col min="3268" max="3268" width="14.5703125" style="31" customWidth="1"/>
    <col min="3269" max="3269" width="10.7109375" style="31" customWidth="1"/>
    <col min="3270" max="3270" width="25" style="31" customWidth="1"/>
    <col min="3271" max="3272" width="10.5703125" style="31" customWidth="1"/>
    <col min="3273" max="3274" width="15.7109375" style="31" customWidth="1"/>
    <col min="3275" max="3275" width="9.140625" style="31" customWidth="1"/>
    <col min="3276" max="3279" width="4.7109375" style="31" customWidth="1"/>
    <col min="3280" max="3521" width="9.140625" style="31" customWidth="1"/>
    <col min="3522" max="3522" width="14.5703125" style="31"/>
    <col min="3523" max="3523" width="9.140625" style="31" customWidth="1"/>
    <col min="3524" max="3524" width="14.5703125" style="31" customWidth="1"/>
    <col min="3525" max="3525" width="10.7109375" style="31" customWidth="1"/>
    <col min="3526" max="3526" width="25" style="31" customWidth="1"/>
    <col min="3527" max="3528" width="10.5703125" style="31" customWidth="1"/>
    <col min="3529" max="3530" width="15.7109375" style="31" customWidth="1"/>
    <col min="3531" max="3531" width="9.140625" style="31" customWidth="1"/>
    <col min="3532" max="3535" width="4.7109375" style="31" customWidth="1"/>
    <col min="3536" max="3777" width="9.140625" style="31" customWidth="1"/>
    <col min="3778" max="3778" width="14.5703125" style="31"/>
    <col min="3779" max="3779" width="9.140625" style="31" customWidth="1"/>
    <col min="3780" max="3780" width="14.5703125" style="31" customWidth="1"/>
    <col min="3781" max="3781" width="10.7109375" style="31" customWidth="1"/>
    <col min="3782" max="3782" width="25" style="31" customWidth="1"/>
    <col min="3783" max="3784" width="10.5703125" style="31" customWidth="1"/>
    <col min="3785" max="3786" width="15.7109375" style="31" customWidth="1"/>
    <col min="3787" max="3787" width="9.140625" style="31" customWidth="1"/>
    <col min="3788" max="3791" width="4.7109375" style="31" customWidth="1"/>
    <col min="3792" max="4033" width="9.140625" style="31" customWidth="1"/>
    <col min="4034" max="4034" width="14.5703125" style="31"/>
    <col min="4035" max="4035" width="9.140625" style="31" customWidth="1"/>
    <col min="4036" max="4036" width="14.5703125" style="31" customWidth="1"/>
    <col min="4037" max="4037" width="10.7109375" style="31" customWidth="1"/>
    <col min="4038" max="4038" width="25" style="31" customWidth="1"/>
    <col min="4039" max="4040" width="10.5703125" style="31" customWidth="1"/>
    <col min="4041" max="4042" width="15.7109375" style="31" customWidth="1"/>
    <col min="4043" max="4043" width="9.140625" style="31" customWidth="1"/>
    <col min="4044" max="4047" width="4.7109375" style="31" customWidth="1"/>
    <col min="4048" max="4289" width="9.140625" style="31" customWidth="1"/>
    <col min="4290" max="4290" width="14.5703125" style="31"/>
    <col min="4291" max="4291" width="9.140625" style="31" customWidth="1"/>
    <col min="4292" max="4292" width="14.5703125" style="31" customWidth="1"/>
    <col min="4293" max="4293" width="10.7109375" style="31" customWidth="1"/>
    <col min="4294" max="4294" width="25" style="31" customWidth="1"/>
    <col min="4295" max="4296" width="10.5703125" style="31" customWidth="1"/>
    <col min="4297" max="4298" width="15.7109375" style="31" customWidth="1"/>
    <col min="4299" max="4299" width="9.140625" style="31" customWidth="1"/>
    <col min="4300" max="4303" width="4.7109375" style="31" customWidth="1"/>
    <col min="4304" max="4545" width="9.140625" style="31" customWidth="1"/>
    <col min="4546" max="4546" width="14.5703125" style="31"/>
    <col min="4547" max="4547" width="9.140625" style="31" customWidth="1"/>
    <col min="4548" max="4548" width="14.5703125" style="31" customWidth="1"/>
    <col min="4549" max="4549" width="10.7109375" style="31" customWidth="1"/>
    <col min="4550" max="4550" width="25" style="31" customWidth="1"/>
    <col min="4551" max="4552" width="10.5703125" style="31" customWidth="1"/>
    <col min="4553" max="4554" width="15.7109375" style="31" customWidth="1"/>
    <col min="4555" max="4555" width="9.140625" style="31" customWidth="1"/>
    <col min="4556" max="4559" width="4.7109375" style="31" customWidth="1"/>
    <col min="4560" max="4801" width="9.140625" style="31" customWidth="1"/>
    <col min="4802" max="4802" width="14.5703125" style="31"/>
    <col min="4803" max="4803" width="9.140625" style="31" customWidth="1"/>
    <col min="4804" max="4804" width="14.5703125" style="31" customWidth="1"/>
    <col min="4805" max="4805" width="10.7109375" style="31" customWidth="1"/>
    <col min="4806" max="4806" width="25" style="31" customWidth="1"/>
    <col min="4807" max="4808" width="10.5703125" style="31" customWidth="1"/>
    <col min="4809" max="4810" width="15.7109375" style="31" customWidth="1"/>
    <col min="4811" max="4811" width="9.140625" style="31" customWidth="1"/>
    <col min="4812" max="4815" width="4.7109375" style="31" customWidth="1"/>
    <col min="4816" max="5057" width="9.140625" style="31" customWidth="1"/>
    <col min="5058" max="5058" width="14.5703125" style="31"/>
    <col min="5059" max="5059" width="9.140625" style="31" customWidth="1"/>
    <col min="5060" max="5060" width="14.5703125" style="31" customWidth="1"/>
    <col min="5061" max="5061" width="10.7109375" style="31" customWidth="1"/>
    <col min="5062" max="5062" width="25" style="31" customWidth="1"/>
    <col min="5063" max="5064" width="10.5703125" style="31" customWidth="1"/>
    <col min="5065" max="5066" width="15.7109375" style="31" customWidth="1"/>
    <col min="5067" max="5067" width="9.140625" style="31" customWidth="1"/>
    <col min="5068" max="5071" width="4.7109375" style="31" customWidth="1"/>
    <col min="5072" max="5313" width="9.140625" style="31" customWidth="1"/>
    <col min="5314" max="5314" width="14.5703125" style="31"/>
    <col min="5315" max="5315" width="9.140625" style="31" customWidth="1"/>
    <col min="5316" max="5316" width="14.5703125" style="31" customWidth="1"/>
    <col min="5317" max="5317" width="10.7109375" style="31" customWidth="1"/>
    <col min="5318" max="5318" width="25" style="31" customWidth="1"/>
    <col min="5319" max="5320" width="10.5703125" style="31" customWidth="1"/>
    <col min="5321" max="5322" width="15.7109375" style="31" customWidth="1"/>
    <col min="5323" max="5323" width="9.140625" style="31" customWidth="1"/>
    <col min="5324" max="5327" width="4.7109375" style="31" customWidth="1"/>
    <col min="5328" max="5569" width="9.140625" style="31" customWidth="1"/>
    <col min="5570" max="5570" width="14.5703125" style="31"/>
    <col min="5571" max="5571" width="9.140625" style="31" customWidth="1"/>
    <col min="5572" max="5572" width="14.5703125" style="31" customWidth="1"/>
    <col min="5573" max="5573" width="10.7109375" style="31" customWidth="1"/>
    <col min="5574" max="5574" width="25" style="31" customWidth="1"/>
    <col min="5575" max="5576" width="10.5703125" style="31" customWidth="1"/>
    <col min="5577" max="5578" width="15.7109375" style="31" customWidth="1"/>
    <col min="5579" max="5579" width="9.140625" style="31" customWidth="1"/>
    <col min="5580" max="5583" width="4.7109375" style="31" customWidth="1"/>
    <col min="5584" max="5825" width="9.140625" style="31" customWidth="1"/>
    <col min="5826" max="5826" width="14.5703125" style="31"/>
    <col min="5827" max="5827" width="9.140625" style="31" customWidth="1"/>
    <col min="5828" max="5828" width="14.5703125" style="31" customWidth="1"/>
    <col min="5829" max="5829" width="10.7109375" style="31" customWidth="1"/>
    <col min="5830" max="5830" width="25" style="31" customWidth="1"/>
    <col min="5831" max="5832" width="10.5703125" style="31" customWidth="1"/>
    <col min="5833" max="5834" width="15.7109375" style="31" customWidth="1"/>
    <col min="5835" max="5835" width="9.140625" style="31" customWidth="1"/>
    <col min="5836" max="5839" width="4.7109375" style="31" customWidth="1"/>
    <col min="5840" max="6081" width="9.140625" style="31" customWidth="1"/>
    <col min="6082" max="6082" width="14.5703125" style="31"/>
    <col min="6083" max="6083" width="9.140625" style="31" customWidth="1"/>
    <col min="6084" max="6084" width="14.5703125" style="31" customWidth="1"/>
    <col min="6085" max="6085" width="10.7109375" style="31" customWidth="1"/>
    <col min="6086" max="6086" width="25" style="31" customWidth="1"/>
    <col min="6087" max="6088" width="10.5703125" style="31" customWidth="1"/>
    <col min="6089" max="6090" width="15.7109375" style="31" customWidth="1"/>
    <col min="6091" max="6091" width="9.140625" style="31" customWidth="1"/>
    <col min="6092" max="6095" width="4.7109375" style="31" customWidth="1"/>
    <col min="6096" max="6337" width="9.140625" style="31" customWidth="1"/>
    <col min="6338" max="6338" width="14.5703125" style="31"/>
    <col min="6339" max="6339" width="9.140625" style="31" customWidth="1"/>
    <col min="6340" max="6340" width="14.5703125" style="31" customWidth="1"/>
    <col min="6341" max="6341" width="10.7109375" style="31" customWidth="1"/>
    <col min="6342" max="6342" width="25" style="31" customWidth="1"/>
    <col min="6343" max="6344" width="10.5703125" style="31" customWidth="1"/>
    <col min="6345" max="6346" width="15.7109375" style="31" customWidth="1"/>
    <col min="6347" max="6347" width="9.140625" style="31" customWidth="1"/>
    <col min="6348" max="6351" width="4.7109375" style="31" customWidth="1"/>
    <col min="6352" max="6593" width="9.140625" style="31" customWidth="1"/>
    <col min="6594" max="6594" width="14.5703125" style="31"/>
    <col min="6595" max="6595" width="9.140625" style="31" customWidth="1"/>
    <col min="6596" max="6596" width="14.5703125" style="31" customWidth="1"/>
    <col min="6597" max="6597" width="10.7109375" style="31" customWidth="1"/>
    <col min="6598" max="6598" width="25" style="31" customWidth="1"/>
    <col min="6599" max="6600" width="10.5703125" style="31" customWidth="1"/>
    <col min="6601" max="6602" width="15.7109375" style="31" customWidth="1"/>
    <col min="6603" max="6603" width="9.140625" style="31" customWidth="1"/>
    <col min="6604" max="6607" width="4.7109375" style="31" customWidth="1"/>
    <col min="6608" max="6849" width="9.140625" style="31" customWidth="1"/>
    <col min="6850" max="6850" width="14.5703125" style="31"/>
    <col min="6851" max="6851" width="9.140625" style="31" customWidth="1"/>
    <col min="6852" max="6852" width="14.5703125" style="31" customWidth="1"/>
    <col min="6853" max="6853" width="10.7109375" style="31" customWidth="1"/>
    <col min="6854" max="6854" width="25" style="31" customWidth="1"/>
    <col min="6855" max="6856" width="10.5703125" style="31" customWidth="1"/>
    <col min="6857" max="6858" width="15.7109375" style="31" customWidth="1"/>
    <col min="6859" max="6859" width="9.140625" style="31" customWidth="1"/>
    <col min="6860" max="6863" width="4.7109375" style="31" customWidth="1"/>
    <col min="6864" max="7105" width="9.140625" style="31" customWidth="1"/>
    <col min="7106" max="7106" width="14.5703125" style="31"/>
    <col min="7107" max="7107" width="9.140625" style="31" customWidth="1"/>
    <col min="7108" max="7108" width="14.5703125" style="31" customWidth="1"/>
    <col min="7109" max="7109" width="10.7109375" style="31" customWidth="1"/>
    <col min="7110" max="7110" width="25" style="31" customWidth="1"/>
    <col min="7111" max="7112" width="10.5703125" style="31" customWidth="1"/>
    <col min="7113" max="7114" width="15.7109375" style="31" customWidth="1"/>
    <col min="7115" max="7115" width="9.140625" style="31" customWidth="1"/>
    <col min="7116" max="7119" width="4.7109375" style="31" customWidth="1"/>
    <col min="7120" max="7361" width="9.140625" style="31" customWidth="1"/>
    <col min="7362" max="7362" width="14.5703125" style="31"/>
    <col min="7363" max="7363" width="9.140625" style="31" customWidth="1"/>
    <col min="7364" max="7364" width="14.5703125" style="31" customWidth="1"/>
    <col min="7365" max="7365" width="10.7109375" style="31" customWidth="1"/>
    <col min="7366" max="7366" width="25" style="31" customWidth="1"/>
    <col min="7367" max="7368" width="10.5703125" style="31" customWidth="1"/>
    <col min="7369" max="7370" width="15.7109375" style="31" customWidth="1"/>
    <col min="7371" max="7371" width="9.140625" style="31" customWidth="1"/>
    <col min="7372" max="7375" width="4.7109375" style="31" customWidth="1"/>
    <col min="7376" max="7617" width="9.140625" style="31" customWidth="1"/>
    <col min="7618" max="7618" width="14.5703125" style="31"/>
    <col min="7619" max="7619" width="9.140625" style="31" customWidth="1"/>
    <col min="7620" max="7620" width="14.5703125" style="31" customWidth="1"/>
    <col min="7621" max="7621" width="10.7109375" style="31" customWidth="1"/>
    <col min="7622" max="7622" width="25" style="31" customWidth="1"/>
    <col min="7623" max="7624" width="10.5703125" style="31" customWidth="1"/>
    <col min="7625" max="7626" width="15.7109375" style="31" customWidth="1"/>
    <col min="7627" max="7627" width="9.140625" style="31" customWidth="1"/>
    <col min="7628" max="7631" width="4.7109375" style="31" customWidth="1"/>
    <col min="7632" max="7873" width="9.140625" style="31" customWidth="1"/>
    <col min="7874" max="7874" width="14.5703125" style="31"/>
    <col min="7875" max="7875" width="9.140625" style="31" customWidth="1"/>
    <col min="7876" max="7876" width="14.5703125" style="31" customWidth="1"/>
    <col min="7877" max="7877" width="10.7109375" style="31" customWidth="1"/>
    <col min="7878" max="7878" width="25" style="31" customWidth="1"/>
    <col min="7879" max="7880" width="10.5703125" style="31" customWidth="1"/>
    <col min="7881" max="7882" width="15.7109375" style="31" customWidth="1"/>
    <col min="7883" max="7883" width="9.140625" style="31" customWidth="1"/>
    <col min="7884" max="7887" width="4.7109375" style="31" customWidth="1"/>
    <col min="7888" max="8129" width="9.140625" style="31" customWidth="1"/>
    <col min="8130" max="8130" width="14.5703125" style="31"/>
    <col min="8131" max="8131" width="9.140625" style="31" customWidth="1"/>
    <col min="8132" max="8132" width="14.5703125" style="31" customWidth="1"/>
    <col min="8133" max="8133" width="10.7109375" style="31" customWidth="1"/>
    <col min="8134" max="8134" width="25" style="31" customWidth="1"/>
    <col min="8135" max="8136" width="10.5703125" style="31" customWidth="1"/>
    <col min="8137" max="8138" width="15.7109375" style="31" customWidth="1"/>
    <col min="8139" max="8139" width="9.140625" style="31" customWidth="1"/>
    <col min="8140" max="8143" width="4.7109375" style="31" customWidth="1"/>
    <col min="8144" max="8385" width="9.140625" style="31" customWidth="1"/>
    <col min="8386" max="8386" width="14.5703125" style="31"/>
    <col min="8387" max="8387" width="9.140625" style="31" customWidth="1"/>
    <col min="8388" max="8388" width="14.5703125" style="31" customWidth="1"/>
    <col min="8389" max="8389" width="10.7109375" style="31" customWidth="1"/>
    <col min="8390" max="8390" width="25" style="31" customWidth="1"/>
    <col min="8391" max="8392" width="10.5703125" style="31" customWidth="1"/>
    <col min="8393" max="8394" width="15.7109375" style="31" customWidth="1"/>
    <col min="8395" max="8395" width="9.140625" style="31" customWidth="1"/>
    <col min="8396" max="8399" width="4.7109375" style="31" customWidth="1"/>
    <col min="8400" max="8641" width="9.140625" style="31" customWidth="1"/>
    <col min="8642" max="8642" width="14.5703125" style="31"/>
    <col min="8643" max="8643" width="9.140625" style="31" customWidth="1"/>
    <col min="8644" max="8644" width="14.5703125" style="31" customWidth="1"/>
    <col min="8645" max="8645" width="10.7109375" style="31" customWidth="1"/>
    <col min="8646" max="8646" width="25" style="31" customWidth="1"/>
    <col min="8647" max="8648" width="10.5703125" style="31" customWidth="1"/>
    <col min="8649" max="8650" width="15.7109375" style="31" customWidth="1"/>
    <col min="8651" max="8651" width="9.140625" style="31" customWidth="1"/>
    <col min="8652" max="8655" width="4.7109375" style="31" customWidth="1"/>
    <col min="8656" max="8897" width="9.140625" style="31" customWidth="1"/>
    <col min="8898" max="8898" width="14.5703125" style="31"/>
    <col min="8899" max="8899" width="9.140625" style="31" customWidth="1"/>
    <col min="8900" max="8900" width="14.5703125" style="31" customWidth="1"/>
    <col min="8901" max="8901" width="10.7109375" style="31" customWidth="1"/>
    <col min="8902" max="8902" width="25" style="31" customWidth="1"/>
    <col min="8903" max="8904" width="10.5703125" style="31" customWidth="1"/>
    <col min="8905" max="8906" width="15.7109375" style="31" customWidth="1"/>
    <col min="8907" max="8907" width="9.140625" style="31" customWidth="1"/>
    <col min="8908" max="8911" width="4.7109375" style="31" customWidth="1"/>
    <col min="8912" max="9153" width="9.140625" style="31" customWidth="1"/>
    <col min="9154" max="9154" width="14.5703125" style="31"/>
    <col min="9155" max="9155" width="9.140625" style="31" customWidth="1"/>
    <col min="9156" max="9156" width="14.5703125" style="31" customWidth="1"/>
    <col min="9157" max="9157" width="10.7109375" style="31" customWidth="1"/>
    <col min="9158" max="9158" width="25" style="31" customWidth="1"/>
    <col min="9159" max="9160" width="10.5703125" style="31" customWidth="1"/>
    <col min="9161" max="9162" width="15.7109375" style="31" customWidth="1"/>
    <col min="9163" max="9163" width="9.140625" style="31" customWidth="1"/>
    <col min="9164" max="9167" width="4.7109375" style="31" customWidth="1"/>
    <col min="9168" max="9409" width="9.140625" style="31" customWidth="1"/>
    <col min="9410" max="9410" width="14.5703125" style="31"/>
    <col min="9411" max="9411" width="9.140625" style="31" customWidth="1"/>
    <col min="9412" max="9412" width="14.5703125" style="31" customWidth="1"/>
    <col min="9413" max="9413" width="10.7109375" style="31" customWidth="1"/>
    <col min="9414" max="9414" width="25" style="31" customWidth="1"/>
    <col min="9415" max="9416" width="10.5703125" style="31" customWidth="1"/>
    <col min="9417" max="9418" width="15.7109375" style="31" customWidth="1"/>
    <col min="9419" max="9419" width="9.140625" style="31" customWidth="1"/>
    <col min="9420" max="9423" width="4.7109375" style="31" customWidth="1"/>
    <col min="9424" max="9665" width="9.140625" style="31" customWidth="1"/>
    <col min="9666" max="9666" width="14.5703125" style="31"/>
    <col min="9667" max="9667" width="9.140625" style="31" customWidth="1"/>
    <col min="9668" max="9668" width="14.5703125" style="31" customWidth="1"/>
    <col min="9669" max="9669" width="10.7109375" style="31" customWidth="1"/>
    <col min="9670" max="9670" width="25" style="31" customWidth="1"/>
    <col min="9671" max="9672" width="10.5703125" style="31" customWidth="1"/>
    <col min="9673" max="9674" width="15.7109375" style="31" customWidth="1"/>
    <col min="9675" max="9675" width="9.140625" style="31" customWidth="1"/>
    <col min="9676" max="9679" width="4.7109375" style="31" customWidth="1"/>
    <col min="9680" max="9921" width="9.140625" style="31" customWidth="1"/>
    <col min="9922" max="9922" width="14.5703125" style="31"/>
    <col min="9923" max="9923" width="9.140625" style="31" customWidth="1"/>
    <col min="9924" max="9924" width="14.5703125" style="31" customWidth="1"/>
    <col min="9925" max="9925" width="10.7109375" style="31" customWidth="1"/>
    <col min="9926" max="9926" width="25" style="31" customWidth="1"/>
    <col min="9927" max="9928" width="10.5703125" style="31" customWidth="1"/>
    <col min="9929" max="9930" width="15.7109375" style="31" customWidth="1"/>
    <col min="9931" max="9931" width="9.140625" style="31" customWidth="1"/>
    <col min="9932" max="9935" width="4.7109375" style="31" customWidth="1"/>
    <col min="9936" max="10177" width="9.140625" style="31" customWidth="1"/>
    <col min="10178" max="10178" width="14.5703125" style="31"/>
    <col min="10179" max="10179" width="9.140625" style="31" customWidth="1"/>
    <col min="10180" max="10180" width="14.5703125" style="31" customWidth="1"/>
    <col min="10181" max="10181" width="10.7109375" style="31" customWidth="1"/>
    <col min="10182" max="10182" width="25" style="31" customWidth="1"/>
    <col min="10183" max="10184" width="10.5703125" style="31" customWidth="1"/>
    <col min="10185" max="10186" width="15.7109375" style="31" customWidth="1"/>
    <col min="10187" max="10187" width="9.140625" style="31" customWidth="1"/>
    <col min="10188" max="10191" width="4.7109375" style="31" customWidth="1"/>
    <col min="10192" max="10433" width="9.140625" style="31" customWidth="1"/>
    <col min="10434" max="10434" width="14.5703125" style="31"/>
    <col min="10435" max="10435" width="9.140625" style="31" customWidth="1"/>
    <col min="10436" max="10436" width="14.5703125" style="31" customWidth="1"/>
    <col min="10437" max="10437" width="10.7109375" style="31" customWidth="1"/>
    <col min="10438" max="10438" width="25" style="31" customWidth="1"/>
    <col min="10439" max="10440" width="10.5703125" style="31" customWidth="1"/>
    <col min="10441" max="10442" width="15.7109375" style="31" customWidth="1"/>
    <col min="10443" max="10443" width="9.140625" style="31" customWidth="1"/>
    <col min="10444" max="10447" width="4.7109375" style="31" customWidth="1"/>
    <col min="10448" max="10689" width="9.140625" style="31" customWidth="1"/>
    <col min="10690" max="10690" width="14.5703125" style="31"/>
    <col min="10691" max="10691" width="9.140625" style="31" customWidth="1"/>
    <col min="10692" max="10692" width="14.5703125" style="31" customWidth="1"/>
    <col min="10693" max="10693" width="10.7109375" style="31" customWidth="1"/>
    <col min="10694" max="10694" width="25" style="31" customWidth="1"/>
    <col min="10695" max="10696" width="10.5703125" style="31" customWidth="1"/>
    <col min="10697" max="10698" width="15.7109375" style="31" customWidth="1"/>
    <col min="10699" max="10699" width="9.140625" style="31" customWidth="1"/>
    <col min="10700" max="10703" width="4.7109375" style="31" customWidth="1"/>
    <col min="10704" max="10945" width="9.140625" style="31" customWidth="1"/>
    <col min="10946" max="10946" width="14.5703125" style="31"/>
    <col min="10947" max="10947" width="9.140625" style="31" customWidth="1"/>
    <col min="10948" max="10948" width="14.5703125" style="31" customWidth="1"/>
    <col min="10949" max="10949" width="10.7109375" style="31" customWidth="1"/>
    <col min="10950" max="10950" width="25" style="31" customWidth="1"/>
    <col min="10951" max="10952" width="10.5703125" style="31" customWidth="1"/>
    <col min="10953" max="10954" width="15.7109375" style="31" customWidth="1"/>
    <col min="10955" max="10955" width="9.140625" style="31" customWidth="1"/>
    <col min="10956" max="10959" width="4.7109375" style="31" customWidth="1"/>
    <col min="10960" max="11201" width="9.140625" style="31" customWidth="1"/>
    <col min="11202" max="11202" width="14.5703125" style="31"/>
    <col min="11203" max="11203" width="9.140625" style="31" customWidth="1"/>
    <col min="11204" max="11204" width="14.5703125" style="31" customWidth="1"/>
    <col min="11205" max="11205" width="10.7109375" style="31" customWidth="1"/>
    <col min="11206" max="11206" width="25" style="31" customWidth="1"/>
    <col min="11207" max="11208" width="10.5703125" style="31" customWidth="1"/>
    <col min="11209" max="11210" width="15.7109375" style="31" customWidth="1"/>
    <col min="11211" max="11211" width="9.140625" style="31" customWidth="1"/>
    <col min="11212" max="11215" width="4.7109375" style="31" customWidth="1"/>
    <col min="11216" max="11457" width="9.140625" style="31" customWidth="1"/>
    <col min="11458" max="11458" width="14.5703125" style="31"/>
    <col min="11459" max="11459" width="9.140625" style="31" customWidth="1"/>
    <col min="11460" max="11460" width="14.5703125" style="31" customWidth="1"/>
    <col min="11461" max="11461" width="10.7109375" style="31" customWidth="1"/>
    <col min="11462" max="11462" width="25" style="31" customWidth="1"/>
    <col min="11463" max="11464" width="10.5703125" style="31" customWidth="1"/>
    <col min="11465" max="11466" width="15.7109375" style="31" customWidth="1"/>
    <col min="11467" max="11467" width="9.140625" style="31" customWidth="1"/>
    <col min="11468" max="11471" width="4.7109375" style="31" customWidth="1"/>
    <col min="11472" max="11713" width="9.140625" style="31" customWidth="1"/>
    <col min="11714" max="11714" width="14.5703125" style="31"/>
    <col min="11715" max="11715" width="9.140625" style="31" customWidth="1"/>
    <col min="11716" max="11716" width="14.5703125" style="31" customWidth="1"/>
    <col min="11717" max="11717" width="10.7109375" style="31" customWidth="1"/>
    <col min="11718" max="11718" width="25" style="31" customWidth="1"/>
    <col min="11719" max="11720" width="10.5703125" style="31" customWidth="1"/>
    <col min="11721" max="11722" width="15.7109375" style="31" customWidth="1"/>
    <col min="11723" max="11723" width="9.140625" style="31" customWidth="1"/>
    <col min="11724" max="11727" width="4.7109375" style="31" customWidth="1"/>
    <col min="11728" max="11969" width="9.140625" style="31" customWidth="1"/>
    <col min="11970" max="11970" width="14.5703125" style="31"/>
    <col min="11971" max="11971" width="9.140625" style="31" customWidth="1"/>
    <col min="11972" max="11972" width="14.5703125" style="31" customWidth="1"/>
    <col min="11973" max="11973" width="10.7109375" style="31" customWidth="1"/>
    <col min="11974" max="11974" width="25" style="31" customWidth="1"/>
    <col min="11975" max="11976" width="10.5703125" style="31" customWidth="1"/>
    <col min="11977" max="11978" width="15.7109375" style="31" customWidth="1"/>
    <col min="11979" max="11979" width="9.140625" style="31" customWidth="1"/>
    <col min="11980" max="11983" width="4.7109375" style="31" customWidth="1"/>
    <col min="11984" max="12225" width="9.140625" style="31" customWidth="1"/>
    <col min="12226" max="12226" width="14.5703125" style="31"/>
    <col min="12227" max="12227" width="9.140625" style="31" customWidth="1"/>
    <col min="12228" max="12228" width="14.5703125" style="31" customWidth="1"/>
    <col min="12229" max="12229" width="10.7109375" style="31" customWidth="1"/>
    <col min="12230" max="12230" width="25" style="31" customWidth="1"/>
    <col min="12231" max="12232" width="10.5703125" style="31" customWidth="1"/>
    <col min="12233" max="12234" width="15.7109375" style="31" customWidth="1"/>
    <col min="12235" max="12235" width="9.140625" style="31" customWidth="1"/>
    <col min="12236" max="12239" width="4.7109375" style="31" customWidth="1"/>
    <col min="12240" max="12481" width="9.140625" style="31" customWidth="1"/>
    <col min="12482" max="12482" width="14.5703125" style="31"/>
    <col min="12483" max="12483" width="9.140625" style="31" customWidth="1"/>
    <col min="12484" max="12484" width="14.5703125" style="31" customWidth="1"/>
    <col min="12485" max="12485" width="10.7109375" style="31" customWidth="1"/>
    <col min="12486" max="12486" width="25" style="31" customWidth="1"/>
    <col min="12487" max="12488" width="10.5703125" style="31" customWidth="1"/>
    <col min="12489" max="12490" width="15.7109375" style="31" customWidth="1"/>
    <col min="12491" max="12491" width="9.140625" style="31" customWidth="1"/>
    <col min="12492" max="12495" width="4.7109375" style="31" customWidth="1"/>
    <col min="12496" max="12737" width="9.140625" style="31" customWidth="1"/>
    <col min="12738" max="12738" width="14.5703125" style="31"/>
    <col min="12739" max="12739" width="9.140625" style="31" customWidth="1"/>
    <col min="12740" max="12740" width="14.5703125" style="31" customWidth="1"/>
    <col min="12741" max="12741" width="10.7109375" style="31" customWidth="1"/>
    <col min="12742" max="12742" width="25" style="31" customWidth="1"/>
    <col min="12743" max="12744" width="10.5703125" style="31" customWidth="1"/>
    <col min="12745" max="12746" width="15.7109375" style="31" customWidth="1"/>
    <col min="12747" max="12747" width="9.140625" style="31" customWidth="1"/>
    <col min="12748" max="12751" width="4.7109375" style="31" customWidth="1"/>
    <col min="12752" max="12993" width="9.140625" style="31" customWidth="1"/>
    <col min="12994" max="12994" width="14.5703125" style="31"/>
    <col min="12995" max="12995" width="9.140625" style="31" customWidth="1"/>
    <col min="12996" max="12996" width="14.5703125" style="31" customWidth="1"/>
    <col min="12997" max="12997" width="10.7109375" style="31" customWidth="1"/>
    <col min="12998" max="12998" width="25" style="31" customWidth="1"/>
    <col min="12999" max="13000" width="10.5703125" style="31" customWidth="1"/>
    <col min="13001" max="13002" width="15.7109375" style="31" customWidth="1"/>
    <col min="13003" max="13003" width="9.140625" style="31" customWidth="1"/>
    <col min="13004" max="13007" width="4.7109375" style="31" customWidth="1"/>
    <col min="13008" max="13249" width="9.140625" style="31" customWidth="1"/>
    <col min="13250" max="13250" width="14.5703125" style="31"/>
    <col min="13251" max="13251" width="9.140625" style="31" customWidth="1"/>
    <col min="13252" max="13252" width="14.5703125" style="31" customWidth="1"/>
    <col min="13253" max="13253" width="10.7109375" style="31" customWidth="1"/>
    <col min="13254" max="13254" width="25" style="31" customWidth="1"/>
    <col min="13255" max="13256" width="10.5703125" style="31" customWidth="1"/>
    <col min="13257" max="13258" width="15.7109375" style="31" customWidth="1"/>
    <col min="13259" max="13259" width="9.140625" style="31" customWidth="1"/>
    <col min="13260" max="13263" width="4.7109375" style="31" customWidth="1"/>
    <col min="13264" max="13505" width="9.140625" style="31" customWidth="1"/>
    <col min="13506" max="13506" width="14.5703125" style="31"/>
    <col min="13507" max="13507" width="9.140625" style="31" customWidth="1"/>
    <col min="13508" max="13508" width="14.5703125" style="31" customWidth="1"/>
    <col min="13509" max="13509" width="10.7109375" style="31" customWidth="1"/>
    <col min="13510" max="13510" width="25" style="31" customWidth="1"/>
    <col min="13511" max="13512" width="10.5703125" style="31" customWidth="1"/>
    <col min="13513" max="13514" width="15.7109375" style="31" customWidth="1"/>
    <col min="13515" max="13515" width="9.140625" style="31" customWidth="1"/>
    <col min="13516" max="13519" width="4.7109375" style="31" customWidth="1"/>
    <col min="13520" max="13761" width="9.140625" style="31" customWidth="1"/>
    <col min="13762" max="13762" width="14.5703125" style="31"/>
    <col min="13763" max="13763" width="9.140625" style="31" customWidth="1"/>
    <col min="13764" max="13764" width="14.5703125" style="31" customWidth="1"/>
    <col min="13765" max="13765" width="10.7109375" style="31" customWidth="1"/>
    <col min="13766" max="13766" width="25" style="31" customWidth="1"/>
    <col min="13767" max="13768" width="10.5703125" style="31" customWidth="1"/>
    <col min="13769" max="13770" width="15.7109375" style="31" customWidth="1"/>
    <col min="13771" max="13771" width="9.140625" style="31" customWidth="1"/>
    <col min="13772" max="13775" width="4.7109375" style="31" customWidth="1"/>
    <col min="13776" max="14017" width="9.140625" style="31" customWidth="1"/>
    <col min="14018" max="14018" width="14.5703125" style="31"/>
    <col min="14019" max="14019" width="9.140625" style="31" customWidth="1"/>
    <col min="14020" max="14020" width="14.5703125" style="31" customWidth="1"/>
    <col min="14021" max="14021" width="10.7109375" style="31" customWidth="1"/>
    <col min="14022" max="14022" width="25" style="31" customWidth="1"/>
    <col min="14023" max="14024" width="10.5703125" style="31" customWidth="1"/>
    <col min="14025" max="14026" width="15.7109375" style="31" customWidth="1"/>
    <col min="14027" max="14027" width="9.140625" style="31" customWidth="1"/>
    <col min="14028" max="14031" width="4.7109375" style="31" customWidth="1"/>
    <col min="14032" max="14273" width="9.140625" style="31" customWidth="1"/>
    <col min="14274" max="14274" width="14.5703125" style="31"/>
    <col min="14275" max="14275" width="9.140625" style="31" customWidth="1"/>
    <col min="14276" max="14276" width="14.5703125" style="31" customWidth="1"/>
    <col min="14277" max="14277" width="10.7109375" style="31" customWidth="1"/>
    <col min="14278" max="14278" width="25" style="31" customWidth="1"/>
    <col min="14279" max="14280" width="10.5703125" style="31" customWidth="1"/>
    <col min="14281" max="14282" width="15.7109375" style="31" customWidth="1"/>
    <col min="14283" max="14283" width="9.140625" style="31" customWidth="1"/>
    <col min="14284" max="14287" width="4.7109375" style="31" customWidth="1"/>
    <col min="14288" max="14529" width="9.140625" style="31" customWidth="1"/>
    <col min="14530" max="14530" width="14.5703125" style="31"/>
    <col min="14531" max="14531" width="9.140625" style="31" customWidth="1"/>
    <col min="14532" max="14532" width="14.5703125" style="31" customWidth="1"/>
    <col min="14533" max="14533" width="10.7109375" style="31" customWidth="1"/>
    <col min="14534" max="14534" width="25" style="31" customWidth="1"/>
    <col min="14535" max="14536" width="10.5703125" style="31" customWidth="1"/>
    <col min="14537" max="14538" width="15.7109375" style="31" customWidth="1"/>
    <col min="14539" max="14539" width="9.140625" style="31" customWidth="1"/>
    <col min="14540" max="14543" width="4.7109375" style="31" customWidth="1"/>
    <col min="14544" max="14785" width="9.140625" style="31" customWidth="1"/>
    <col min="14786" max="14786" width="14.5703125" style="31"/>
    <col min="14787" max="14787" width="9.140625" style="31" customWidth="1"/>
    <col min="14788" max="14788" width="14.5703125" style="31" customWidth="1"/>
    <col min="14789" max="14789" width="10.7109375" style="31" customWidth="1"/>
    <col min="14790" max="14790" width="25" style="31" customWidth="1"/>
    <col min="14791" max="14792" width="10.5703125" style="31" customWidth="1"/>
    <col min="14793" max="14794" width="15.7109375" style="31" customWidth="1"/>
    <col min="14795" max="14795" width="9.140625" style="31" customWidth="1"/>
    <col min="14796" max="14799" width="4.7109375" style="31" customWidth="1"/>
    <col min="14800" max="15041" width="9.140625" style="31" customWidth="1"/>
    <col min="15042" max="15042" width="14.5703125" style="31"/>
    <col min="15043" max="15043" width="9.140625" style="31" customWidth="1"/>
    <col min="15044" max="15044" width="14.5703125" style="31" customWidth="1"/>
    <col min="15045" max="15045" width="10.7109375" style="31" customWidth="1"/>
    <col min="15046" max="15046" width="25" style="31" customWidth="1"/>
    <col min="15047" max="15048" width="10.5703125" style="31" customWidth="1"/>
    <col min="15049" max="15050" width="15.7109375" style="31" customWidth="1"/>
    <col min="15051" max="15051" width="9.140625" style="31" customWidth="1"/>
    <col min="15052" max="15055" width="4.7109375" style="31" customWidth="1"/>
    <col min="15056" max="15297" width="9.140625" style="31" customWidth="1"/>
    <col min="15298" max="15298" width="14.5703125" style="31"/>
    <col min="15299" max="15299" width="9.140625" style="31" customWidth="1"/>
    <col min="15300" max="15300" width="14.5703125" style="31" customWidth="1"/>
    <col min="15301" max="15301" width="10.7109375" style="31" customWidth="1"/>
    <col min="15302" max="15302" width="25" style="31" customWidth="1"/>
    <col min="15303" max="15304" width="10.5703125" style="31" customWidth="1"/>
    <col min="15305" max="15306" width="15.7109375" style="31" customWidth="1"/>
    <col min="15307" max="15307" width="9.140625" style="31" customWidth="1"/>
    <col min="15308" max="15311" width="4.7109375" style="31" customWidth="1"/>
    <col min="15312" max="15553" width="9.140625" style="31" customWidth="1"/>
    <col min="15554" max="15554" width="14.5703125" style="31"/>
    <col min="15555" max="15555" width="9.140625" style="31" customWidth="1"/>
    <col min="15556" max="15556" width="14.5703125" style="31" customWidth="1"/>
    <col min="15557" max="15557" width="10.7109375" style="31" customWidth="1"/>
    <col min="15558" max="15558" width="25" style="31" customWidth="1"/>
    <col min="15559" max="15560" width="10.5703125" style="31" customWidth="1"/>
    <col min="15561" max="15562" width="15.7109375" style="31" customWidth="1"/>
    <col min="15563" max="15563" width="9.140625" style="31" customWidth="1"/>
    <col min="15564" max="15567" width="4.7109375" style="31" customWidth="1"/>
    <col min="15568" max="15809" width="9.140625" style="31" customWidth="1"/>
    <col min="15810" max="15810" width="14.5703125" style="31"/>
    <col min="15811" max="15811" width="9.140625" style="31" customWidth="1"/>
    <col min="15812" max="15812" width="14.5703125" style="31" customWidth="1"/>
    <col min="15813" max="15813" width="10.7109375" style="31" customWidth="1"/>
    <col min="15814" max="15814" width="25" style="31" customWidth="1"/>
    <col min="15815" max="15816" width="10.5703125" style="31" customWidth="1"/>
    <col min="15817" max="15818" width="15.7109375" style="31" customWidth="1"/>
    <col min="15819" max="15819" width="9.140625" style="31" customWidth="1"/>
    <col min="15820" max="15823" width="4.7109375" style="31" customWidth="1"/>
    <col min="15824" max="16384" width="9.140625" style="31" customWidth="1"/>
  </cols>
  <sheetData>
    <row r="1" spans="1:26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</row>
    <row r="2" spans="1:26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65"/>
      <c r="R2" s="465"/>
      <c r="S2" s="465"/>
      <c r="T2" s="465"/>
      <c r="U2" s="40"/>
      <c r="V2" s="40"/>
      <c r="W2" s="40"/>
      <c r="X2" s="40"/>
      <c r="Y2" s="40"/>
      <c r="Z2" s="40"/>
    </row>
    <row r="3" spans="1:26" s="91" customFormat="1">
      <c r="A3" s="40"/>
      <c r="B3" s="40"/>
      <c r="C3" s="200"/>
      <c r="D3" s="200"/>
      <c r="E3" s="200"/>
      <c r="F3" s="200"/>
      <c r="G3" s="40"/>
      <c r="H3" s="40"/>
      <c r="I3" s="40"/>
      <c r="J3" s="40"/>
      <c r="K3" s="40"/>
      <c r="L3" s="40"/>
      <c r="M3" s="40"/>
      <c r="N3" s="40"/>
      <c r="O3" s="40"/>
      <c r="P3" s="40" t="s">
        <v>7010</v>
      </c>
      <c r="Q3" s="228"/>
      <c r="R3" s="228"/>
      <c r="S3" s="228"/>
      <c r="T3" s="228"/>
      <c r="U3" s="40"/>
      <c r="V3" s="40"/>
      <c r="W3" s="40"/>
      <c r="X3" s="40"/>
      <c r="Y3" s="40"/>
      <c r="Z3" s="40"/>
    </row>
    <row r="4" spans="1:26" s="91" customFormat="1">
      <c r="A4" s="40"/>
      <c r="B4" s="200"/>
      <c r="C4" s="20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 t="s">
        <v>7011</v>
      </c>
      <c r="Q4" s="228"/>
      <c r="R4" s="228"/>
      <c r="S4" s="228"/>
      <c r="T4" s="228"/>
      <c r="U4" s="40"/>
      <c r="V4" s="40"/>
      <c r="W4" s="40"/>
      <c r="X4" s="40"/>
      <c r="Y4" s="40"/>
      <c r="Z4" s="40"/>
    </row>
    <row r="5" spans="1:26" s="91" customFormat="1" ht="17.25">
      <c r="A5" s="40"/>
      <c r="B5" s="200"/>
      <c r="C5" s="200"/>
      <c r="D5" s="40"/>
      <c r="E5" s="200"/>
      <c r="F5" s="200"/>
      <c r="G5" s="40"/>
      <c r="H5" s="40"/>
      <c r="I5" s="40"/>
      <c r="J5" s="40"/>
      <c r="K5" s="40"/>
      <c r="L5" s="40"/>
      <c r="M5" s="40"/>
      <c r="N5" s="40"/>
      <c r="O5" s="40"/>
      <c r="P5" s="40"/>
      <c r="Q5" s="482" t="s">
        <v>7126</v>
      </c>
      <c r="R5" s="482" t="s">
        <v>7126</v>
      </c>
      <c r="S5" s="482" t="s">
        <v>7126</v>
      </c>
      <c r="T5" s="482" t="s">
        <v>7126</v>
      </c>
      <c r="U5" s="40"/>
      <c r="V5" s="40"/>
      <c r="W5" s="40"/>
      <c r="X5" s="40"/>
      <c r="Y5" s="40"/>
      <c r="Z5" s="40"/>
    </row>
    <row r="6" spans="1:26" s="91" customFormat="1" ht="21">
      <c r="A6" s="40"/>
      <c r="B6" s="200"/>
      <c r="C6" s="40"/>
      <c r="D6" s="40"/>
      <c r="E6" s="40"/>
      <c r="F6" s="200"/>
      <c r="G6" s="40"/>
      <c r="H6" s="40"/>
      <c r="I6" s="40"/>
      <c r="J6" s="40"/>
      <c r="K6" s="40"/>
      <c r="L6" s="40"/>
      <c r="M6" s="40"/>
      <c r="N6" s="40"/>
      <c r="O6" s="40"/>
      <c r="P6" s="40"/>
      <c r="Q6" s="229" t="s">
        <v>7012</v>
      </c>
      <c r="R6" s="229" t="s">
        <v>7013</v>
      </c>
      <c r="S6" s="229" t="s">
        <v>7008</v>
      </c>
      <c r="T6" s="229" t="s">
        <v>7009</v>
      </c>
      <c r="U6" s="40"/>
      <c r="V6" s="40"/>
      <c r="W6" s="40"/>
      <c r="X6" s="40"/>
      <c r="Y6" s="40"/>
      <c r="Z6" s="40"/>
    </row>
    <row r="7" spans="1:26" s="91" customFormat="1" ht="28.5" customHeight="1">
      <c r="A7" s="40"/>
      <c r="B7" s="200" t="str">
        <f>'VT01'!$B$7</f>
        <v>TAB_010_619_GB</v>
      </c>
      <c r="C7" s="40"/>
      <c r="D7" s="40"/>
      <c r="E7" s="40" t="str">
        <f>'VT01'!$E$7</f>
        <v>Zdat 10.07.2020</v>
      </c>
      <c r="F7" s="40"/>
      <c r="G7" s="40"/>
      <c r="H7" s="40"/>
      <c r="I7" s="40"/>
      <c r="J7" s="40"/>
      <c r="K7" s="200"/>
      <c r="L7" s="40"/>
      <c r="M7" s="40"/>
      <c r="N7" s="40"/>
      <c r="O7" s="40"/>
      <c r="P7" s="41">
        <f>COUNTA(Q7:AH7)</f>
        <v>4</v>
      </c>
      <c r="Q7" s="230" t="s">
        <v>7222</v>
      </c>
      <c r="R7" s="230" t="s">
        <v>7222</v>
      </c>
      <c r="S7" s="230" t="s">
        <v>7222</v>
      </c>
      <c r="T7" s="230" t="s">
        <v>7222</v>
      </c>
      <c r="U7" s="40"/>
      <c r="V7" s="40"/>
      <c r="W7" s="40"/>
      <c r="X7" s="40"/>
      <c r="Y7" s="40"/>
      <c r="Z7" s="40"/>
    </row>
    <row r="8" spans="1:26" s="91" customFormat="1" ht="27.75" customHeight="1">
      <c r="A8" s="40"/>
      <c r="B8" s="40"/>
      <c r="C8" s="40"/>
      <c r="D8" s="42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231" t="s">
        <v>7019</v>
      </c>
      <c r="R8" s="231" t="s">
        <v>7019</v>
      </c>
      <c r="S8" s="231" t="s">
        <v>7019</v>
      </c>
      <c r="T8" s="231" t="s">
        <v>7019</v>
      </c>
      <c r="U8" s="40"/>
      <c r="V8" s="40"/>
      <c r="W8" s="40"/>
      <c r="X8" s="40"/>
      <c r="Y8" s="40"/>
      <c r="Z8" s="40"/>
    </row>
    <row r="9" spans="1:26" s="99" customFormat="1" ht="45">
      <c r="A9" s="42"/>
      <c r="B9" s="207" t="s">
        <v>6978</v>
      </c>
      <c r="C9" s="208" t="s">
        <v>6979</v>
      </c>
      <c r="D9" s="209" t="s">
        <v>6980</v>
      </c>
      <c r="E9" s="210" t="s">
        <v>6981</v>
      </c>
      <c r="F9" s="210" t="s">
        <v>6982</v>
      </c>
      <c r="G9" s="210" t="s">
        <v>6983</v>
      </c>
      <c r="H9" s="211" t="s">
        <v>6984</v>
      </c>
      <c r="I9" s="211" t="s">
        <v>6985</v>
      </c>
      <c r="J9" s="211" t="s">
        <v>6986</v>
      </c>
      <c r="K9" s="210" t="s">
        <v>6987</v>
      </c>
      <c r="L9" s="210" t="s">
        <v>6988</v>
      </c>
      <c r="M9" s="210" t="s">
        <v>6989</v>
      </c>
      <c r="N9" s="210" t="s">
        <v>6990</v>
      </c>
      <c r="O9" s="210" t="s">
        <v>6991</v>
      </c>
      <c r="P9" s="210" t="s">
        <v>6984</v>
      </c>
      <c r="Q9" s="226" t="str">
        <f t="shared" ref="Q9:T9" si="0">RIGHT(Q6,1)</f>
        <v>1</v>
      </c>
      <c r="R9" s="226" t="str">
        <f t="shared" si="0"/>
        <v>2</v>
      </c>
      <c r="S9" s="226" t="str">
        <f t="shared" si="0"/>
        <v>3</v>
      </c>
      <c r="T9" s="226" t="str">
        <f t="shared" si="0"/>
        <v>4</v>
      </c>
      <c r="U9" s="42"/>
      <c r="V9" s="42"/>
      <c r="W9" s="42"/>
      <c r="X9" s="42"/>
      <c r="Y9" s="42"/>
      <c r="Z9" s="42"/>
    </row>
    <row r="10" spans="1:26" s="99" customFormat="1" ht="29.25" customHeight="1">
      <c r="A10" s="42"/>
      <c r="B10" s="611" t="s">
        <v>7889</v>
      </c>
      <c r="C10" s="283" t="s">
        <v>13</v>
      </c>
      <c r="D10" s="233">
        <v>100</v>
      </c>
      <c r="E10" s="761" t="str">
        <f>CONCATENATE("1FE14R3",MID(F10,9,3),IF(MID(F10,13,1)="",0,MID(F10,13,1)),IF(MID(F10,14,1)="",0,MID(F10,14,1)),G10)</f>
        <v>1FE14R3000A0J</v>
      </c>
      <c r="F10" s="762" t="s">
        <v>114</v>
      </c>
      <c r="G10" s="612" t="s">
        <v>7895</v>
      </c>
      <c r="H10" s="199"/>
      <c r="I10" s="762" t="s">
        <v>7223</v>
      </c>
      <c r="J10" s="425"/>
      <c r="K10" s="564" t="s">
        <v>7733</v>
      </c>
      <c r="L10" s="564" t="s">
        <v>7731</v>
      </c>
      <c r="M10" s="567" t="s">
        <v>7732</v>
      </c>
      <c r="N10" s="141" t="s">
        <v>115</v>
      </c>
      <c r="O10" s="221">
        <v>1</v>
      </c>
      <c r="P10" s="221"/>
      <c r="Q10" s="236" t="s">
        <v>6789</v>
      </c>
      <c r="R10" s="236" t="s">
        <v>6789</v>
      </c>
      <c r="S10" s="236" t="s">
        <v>6789</v>
      </c>
      <c r="T10" s="236" t="s">
        <v>6789</v>
      </c>
      <c r="U10" s="42"/>
      <c r="V10" s="42"/>
      <c r="W10" s="42"/>
      <c r="X10" s="42"/>
      <c r="Y10" s="42"/>
      <c r="Z10" s="42"/>
    </row>
    <row r="11" spans="1:26" s="100" customFormat="1" ht="15" customHeight="1">
      <c r="A11" s="227"/>
      <c r="B11" s="286"/>
      <c r="C11" s="405" t="s">
        <v>13</v>
      </c>
      <c r="D11" s="237">
        <v>200</v>
      </c>
      <c r="E11" s="788" t="str">
        <f>CONCATENATE("1FE19RA",MID(F11,9,3),IF(MID(F11,13,1)="",0,MID(F11,13,1)),IF(MID(F11,14,1)="",0,MID(F11,14,1)),G11)</f>
        <v>1FE19RA007A0C</v>
      </c>
      <c r="F11" s="765" t="s">
        <v>668</v>
      </c>
      <c r="G11" s="254" t="s">
        <v>7024</v>
      </c>
      <c r="H11" s="254"/>
      <c r="I11" s="765" t="s">
        <v>7224</v>
      </c>
      <c r="J11" s="255"/>
      <c r="K11" s="249" t="s">
        <v>7734</v>
      </c>
      <c r="L11" s="295"/>
      <c r="M11" s="563" t="s">
        <v>7735</v>
      </c>
      <c r="N11" s="40" t="s">
        <v>115</v>
      </c>
      <c r="O11" s="251">
        <v>1</v>
      </c>
      <c r="P11" s="251"/>
      <c r="Q11" s="565" t="s">
        <v>6789</v>
      </c>
      <c r="R11" s="565" t="s">
        <v>6789</v>
      </c>
      <c r="S11" s="565" t="s">
        <v>6789</v>
      </c>
      <c r="T11" s="565" t="s">
        <v>6789</v>
      </c>
      <c r="U11" s="227"/>
      <c r="V11" s="227"/>
      <c r="W11" s="227"/>
      <c r="X11" s="227"/>
      <c r="Y11" s="227"/>
      <c r="Z11" s="227"/>
    </row>
    <row r="12" spans="1:26" s="100" customFormat="1" ht="15" customHeight="1">
      <c r="A12" s="227"/>
      <c r="B12" s="275" t="s">
        <v>7358</v>
      </c>
      <c r="C12" s="568" t="s">
        <v>13</v>
      </c>
      <c r="D12" s="403">
        <v>300</v>
      </c>
      <c r="E12" s="772" t="str">
        <f>CONCATENATE("1FE14R3",MID(F12,9,3),IF(MID(F12,13,1)="",0,MID(F12,13,1)),IF(MID(F12,14,1)="",0,MID(F12,14,1)),G12)</f>
        <v>1FE14R3501A0F</v>
      </c>
      <c r="F12" s="823" t="s">
        <v>1384</v>
      </c>
      <c r="G12" s="568" t="s">
        <v>7101</v>
      </c>
      <c r="H12" s="568"/>
      <c r="I12" s="823" t="s">
        <v>7225</v>
      </c>
      <c r="J12" s="568"/>
      <c r="K12" s="669" t="s">
        <v>7736</v>
      </c>
      <c r="L12" s="698"/>
      <c r="M12" s="671" t="s">
        <v>7735</v>
      </c>
      <c r="N12" s="272" t="s">
        <v>1385</v>
      </c>
      <c r="O12" s="448">
        <v>0.69</v>
      </c>
      <c r="P12" s="568"/>
      <c r="Q12" s="403" t="s">
        <v>117</v>
      </c>
      <c r="R12" s="568" t="s">
        <v>117</v>
      </c>
      <c r="S12" s="403" t="s">
        <v>6789</v>
      </c>
      <c r="T12" s="568" t="s">
        <v>6789</v>
      </c>
      <c r="U12" s="227"/>
      <c r="V12" s="227"/>
      <c r="W12" s="227"/>
      <c r="X12" s="227"/>
      <c r="Y12" s="227"/>
      <c r="Z12" s="227"/>
    </row>
    <row r="13" spans="1:26" s="100" customFormat="1" ht="15" customHeight="1">
      <c r="A13" s="227"/>
      <c r="B13" s="561" t="s">
        <v>7358</v>
      </c>
      <c r="C13" s="398" t="s">
        <v>13</v>
      </c>
      <c r="D13" s="388">
        <v>300</v>
      </c>
      <c r="E13" s="824" t="str">
        <f>CONCATENATE("1FE14R3",MID(F13,9,3),IF(MID(F13,13,1)="",0,MID(F13,13,1)),IF(MID(F13,14,1)="",0,MID(F13,14,1)),G13)</f>
        <v>1FE14R3501E0E</v>
      </c>
      <c r="F13" s="825" t="s">
        <v>1388</v>
      </c>
      <c r="G13" s="398" t="s">
        <v>7044</v>
      </c>
      <c r="H13" s="398"/>
      <c r="I13" s="825" t="s">
        <v>7225</v>
      </c>
      <c r="J13" s="398"/>
      <c r="K13" s="684"/>
      <c r="L13" s="698"/>
      <c r="M13" s="680"/>
      <c r="N13" s="399" t="s">
        <v>1389</v>
      </c>
      <c r="O13" s="450">
        <v>0.23</v>
      </c>
      <c r="P13" s="398"/>
      <c r="Q13" s="388" t="s">
        <v>117</v>
      </c>
      <c r="R13" s="398" t="s">
        <v>117</v>
      </c>
      <c r="S13" s="388" t="s">
        <v>6789</v>
      </c>
      <c r="T13" s="398" t="s">
        <v>6789</v>
      </c>
      <c r="U13" s="227"/>
      <c r="V13" s="227"/>
      <c r="W13" s="227"/>
      <c r="X13" s="227"/>
      <c r="Y13" s="227"/>
      <c r="Z13" s="227"/>
    </row>
    <row r="14" spans="1:26" s="373" customFormat="1" ht="15" customHeight="1">
      <c r="A14" s="372"/>
      <c r="B14" s="561" t="s">
        <v>7261</v>
      </c>
      <c r="C14" s="398" t="s">
        <v>13</v>
      </c>
      <c r="D14" s="388">
        <v>300</v>
      </c>
      <c r="E14" s="824" t="str">
        <f>CONCATENATE("1FE14R3",MID(F14,9,3),IF(MID(F14,13,1)="",0,MID(F14,13,1)),IF(MID(F14,14,1)="",0,MID(F14,14,1)),G14)</f>
        <v>1FE14R3501G0A</v>
      </c>
      <c r="F14" s="825" t="s">
        <v>7262</v>
      </c>
      <c r="G14" s="398" t="s">
        <v>6605</v>
      </c>
      <c r="H14" s="398"/>
      <c r="I14" s="825" t="s">
        <v>7225</v>
      </c>
      <c r="J14" s="398"/>
      <c r="K14" s="684"/>
      <c r="L14" s="698"/>
      <c r="M14" s="680"/>
      <c r="N14" s="399" t="s">
        <v>1385</v>
      </c>
      <c r="O14" s="450">
        <v>0</v>
      </c>
      <c r="P14" s="398"/>
      <c r="Q14" s="388" t="s">
        <v>117</v>
      </c>
      <c r="R14" s="398" t="s">
        <v>117</v>
      </c>
      <c r="S14" s="388" t="s">
        <v>6789</v>
      </c>
      <c r="T14" s="398" t="s">
        <v>6789</v>
      </c>
      <c r="U14" s="372"/>
      <c r="V14" s="372"/>
      <c r="W14" s="372"/>
      <c r="X14" s="372"/>
      <c r="Y14" s="372"/>
      <c r="Z14" s="372"/>
    </row>
    <row r="15" spans="1:26" s="373" customFormat="1" ht="15" customHeight="1">
      <c r="A15" s="372"/>
      <c r="B15" s="279" t="s">
        <v>7261</v>
      </c>
      <c r="C15" s="569" t="s">
        <v>13</v>
      </c>
      <c r="D15" s="452">
        <v>300</v>
      </c>
      <c r="E15" s="774" t="str">
        <f>CONCATENATE("1FE14R3",MID(F15,9,3),IF(MID(F15,13,1)="",0,MID(F15,13,1)),IF(MID(F15,14,1)="",0,MID(F15,14,1)),G15)</f>
        <v>1FE14R3501L0A</v>
      </c>
      <c r="F15" s="827" t="s">
        <v>7264</v>
      </c>
      <c r="G15" s="569" t="s">
        <v>6605</v>
      </c>
      <c r="H15" s="569"/>
      <c r="I15" s="827" t="s">
        <v>7225</v>
      </c>
      <c r="J15" s="569"/>
      <c r="K15" s="670"/>
      <c r="L15" s="698"/>
      <c r="M15" s="672"/>
      <c r="N15" s="276" t="s">
        <v>1389</v>
      </c>
      <c r="O15" s="454">
        <v>0</v>
      </c>
      <c r="P15" s="569"/>
      <c r="Q15" s="452" t="s">
        <v>117</v>
      </c>
      <c r="R15" s="569" t="s">
        <v>117</v>
      </c>
      <c r="S15" s="452" t="s">
        <v>6789</v>
      </c>
      <c r="T15" s="569" t="s">
        <v>6789</v>
      </c>
      <c r="U15" s="372"/>
      <c r="V15" s="372"/>
      <c r="W15" s="372"/>
      <c r="X15" s="372"/>
      <c r="Y15" s="372"/>
      <c r="Z15" s="372"/>
    </row>
    <row r="16" spans="1:26" s="100" customFormat="1" ht="15" customHeight="1">
      <c r="A16" s="227"/>
      <c r="B16" s="607" t="s">
        <v>7962</v>
      </c>
      <c r="C16" s="419" t="s">
        <v>13</v>
      </c>
      <c r="D16" s="419">
        <v>400</v>
      </c>
      <c r="E16" s="773" t="str">
        <f>CONCATENATE("1FE19RA",MID(F16,9,3),IF(MID(F16,13,1)="",0,MID(F16,13,1)),IF(MID(F16,14,1)="",0,MID(F16,14,1)),G16)</f>
        <v>1FE19RA909D0C</v>
      </c>
      <c r="F16" s="774" t="s">
        <v>1565</v>
      </c>
      <c r="G16" s="589" t="s">
        <v>7024</v>
      </c>
      <c r="H16" s="419"/>
      <c r="I16" s="767" t="s">
        <v>7226</v>
      </c>
      <c r="J16" s="467"/>
      <c r="K16" s="141" t="s">
        <v>7737</v>
      </c>
      <c r="L16" s="419"/>
      <c r="M16" s="419" t="s">
        <v>7738</v>
      </c>
      <c r="N16" s="357" t="s">
        <v>1566</v>
      </c>
      <c r="O16" s="278">
        <v>0.77</v>
      </c>
      <c r="P16" s="419"/>
      <c r="Q16" s="419" t="s">
        <v>117</v>
      </c>
      <c r="R16" s="419" t="s">
        <v>6789</v>
      </c>
      <c r="S16" s="419" t="s">
        <v>117</v>
      </c>
      <c r="T16" s="419" t="s">
        <v>6789</v>
      </c>
      <c r="U16" s="227"/>
      <c r="V16" s="227"/>
      <c r="W16" s="227"/>
      <c r="X16" s="227"/>
      <c r="Y16" s="227"/>
      <c r="Z16" s="227"/>
    </row>
    <row r="17" spans="1:26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</row>
    <row r="18" spans="1:26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</row>
    <row r="19" spans="1:26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</row>
    <row r="20" spans="1:26">
      <c r="A20" s="40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</row>
    <row r="21" spans="1:26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</row>
    <row r="22" spans="1:26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</row>
    <row r="23" spans="1:26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</row>
    <row r="313" spans="35:35">
      <c r="AI313" s="102"/>
    </row>
    <row r="341" spans="35:35">
      <c r="AI341" s="102"/>
    </row>
  </sheetData>
  <mergeCells count="3">
    <mergeCell ref="L12:L15"/>
    <mergeCell ref="K12:K15"/>
    <mergeCell ref="M12:M15"/>
  </mergeCells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AG338"/>
  <sheetViews>
    <sheetView topLeftCell="C1" zoomScale="90" zoomScaleNormal="90" workbookViewId="0">
      <selection activeCell="S8" sqref="S8"/>
    </sheetView>
  </sheetViews>
  <sheetFormatPr baseColWidth="10" defaultColWidth="14.5703125" defaultRowHeight="15" outlineLevelCol="1"/>
  <cols>
    <col min="1" max="1" width="9.140625" style="31" customWidth="1"/>
    <col min="2" max="2" width="18.28515625" style="31" bestFit="1" customWidth="1"/>
    <col min="3" max="3" width="10.7109375" style="31" customWidth="1"/>
    <col min="4" max="4" width="11.28515625" style="31" customWidth="1"/>
    <col min="5" max="6" width="15.7109375" style="31" customWidth="1"/>
    <col min="7" max="7" width="6.85546875" style="31" customWidth="1"/>
    <col min="8" max="8" width="14.5703125" style="31" bestFit="1" customWidth="1"/>
    <col min="9" max="9" width="19.28515625" style="31" customWidth="1"/>
    <col min="10" max="10" width="5.42578125" style="31" customWidth="1"/>
    <col min="11" max="11" width="32.42578125" style="31" hidden="1" customWidth="1" outlineLevel="1"/>
    <col min="12" max="12" width="30.85546875" style="31" hidden="1" customWidth="1" outlineLevel="1"/>
    <col min="13" max="13" width="36.85546875" style="31" hidden="1" customWidth="1" outlineLevel="1"/>
    <col min="14" max="14" width="23" style="31" customWidth="1" collapsed="1"/>
    <col min="15" max="15" width="9" style="31" customWidth="1"/>
    <col min="16" max="16" width="11.5703125" style="31" customWidth="1"/>
    <col min="17" max="18" width="3.85546875" style="31" customWidth="1"/>
    <col min="19" max="189" width="9.140625" style="31" customWidth="1"/>
    <col min="190" max="190" width="14.5703125" style="31"/>
    <col min="191" max="191" width="9.140625" style="31" customWidth="1"/>
    <col min="192" max="192" width="14.5703125" style="31" customWidth="1"/>
    <col min="193" max="193" width="10.7109375" style="31" customWidth="1"/>
    <col min="194" max="194" width="25" style="31" customWidth="1"/>
    <col min="195" max="196" width="10.5703125" style="31" customWidth="1"/>
    <col min="197" max="198" width="15.7109375" style="31" customWidth="1"/>
    <col min="199" max="199" width="9.140625" style="31" customWidth="1"/>
    <col min="200" max="203" width="4.7109375" style="31" customWidth="1"/>
    <col min="204" max="445" width="9.140625" style="31" customWidth="1"/>
    <col min="446" max="446" width="14.5703125" style="31"/>
    <col min="447" max="447" width="9.140625" style="31" customWidth="1"/>
    <col min="448" max="448" width="14.5703125" style="31" customWidth="1"/>
    <col min="449" max="449" width="10.7109375" style="31" customWidth="1"/>
    <col min="450" max="450" width="25" style="31" customWidth="1"/>
    <col min="451" max="452" width="10.5703125" style="31" customWidth="1"/>
    <col min="453" max="454" width="15.7109375" style="31" customWidth="1"/>
    <col min="455" max="455" width="9.140625" style="31" customWidth="1"/>
    <col min="456" max="459" width="4.7109375" style="31" customWidth="1"/>
    <col min="460" max="701" width="9.140625" style="31" customWidth="1"/>
    <col min="702" max="702" width="14.5703125" style="31"/>
    <col min="703" max="703" width="9.140625" style="31" customWidth="1"/>
    <col min="704" max="704" width="14.5703125" style="31" customWidth="1"/>
    <col min="705" max="705" width="10.7109375" style="31" customWidth="1"/>
    <col min="706" max="706" width="25" style="31" customWidth="1"/>
    <col min="707" max="708" width="10.5703125" style="31" customWidth="1"/>
    <col min="709" max="710" width="15.7109375" style="31" customWidth="1"/>
    <col min="711" max="711" width="9.140625" style="31" customWidth="1"/>
    <col min="712" max="715" width="4.7109375" style="31" customWidth="1"/>
    <col min="716" max="957" width="9.140625" style="31" customWidth="1"/>
    <col min="958" max="958" width="14.5703125" style="31"/>
    <col min="959" max="959" width="9.140625" style="31" customWidth="1"/>
    <col min="960" max="960" width="14.5703125" style="31" customWidth="1"/>
    <col min="961" max="961" width="10.7109375" style="31" customWidth="1"/>
    <col min="962" max="962" width="25" style="31" customWidth="1"/>
    <col min="963" max="964" width="10.5703125" style="31" customWidth="1"/>
    <col min="965" max="966" width="15.7109375" style="31" customWidth="1"/>
    <col min="967" max="967" width="9.140625" style="31" customWidth="1"/>
    <col min="968" max="971" width="4.7109375" style="31" customWidth="1"/>
    <col min="972" max="1213" width="9.140625" style="31" customWidth="1"/>
    <col min="1214" max="1214" width="14.5703125" style="31"/>
    <col min="1215" max="1215" width="9.140625" style="31" customWidth="1"/>
    <col min="1216" max="1216" width="14.5703125" style="31" customWidth="1"/>
    <col min="1217" max="1217" width="10.7109375" style="31" customWidth="1"/>
    <col min="1218" max="1218" width="25" style="31" customWidth="1"/>
    <col min="1219" max="1220" width="10.5703125" style="31" customWidth="1"/>
    <col min="1221" max="1222" width="15.7109375" style="31" customWidth="1"/>
    <col min="1223" max="1223" width="9.140625" style="31" customWidth="1"/>
    <col min="1224" max="1227" width="4.7109375" style="31" customWidth="1"/>
    <col min="1228" max="1469" width="9.140625" style="31" customWidth="1"/>
    <col min="1470" max="1470" width="14.5703125" style="31"/>
    <col min="1471" max="1471" width="9.140625" style="31" customWidth="1"/>
    <col min="1472" max="1472" width="14.5703125" style="31" customWidth="1"/>
    <col min="1473" max="1473" width="10.7109375" style="31" customWidth="1"/>
    <col min="1474" max="1474" width="25" style="31" customWidth="1"/>
    <col min="1475" max="1476" width="10.5703125" style="31" customWidth="1"/>
    <col min="1477" max="1478" width="15.7109375" style="31" customWidth="1"/>
    <col min="1479" max="1479" width="9.140625" style="31" customWidth="1"/>
    <col min="1480" max="1483" width="4.7109375" style="31" customWidth="1"/>
    <col min="1484" max="1725" width="9.140625" style="31" customWidth="1"/>
    <col min="1726" max="1726" width="14.5703125" style="31"/>
    <col min="1727" max="1727" width="9.140625" style="31" customWidth="1"/>
    <col min="1728" max="1728" width="14.5703125" style="31" customWidth="1"/>
    <col min="1729" max="1729" width="10.7109375" style="31" customWidth="1"/>
    <col min="1730" max="1730" width="25" style="31" customWidth="1"/>
    <col min="1731" max="1732" width="10.5703125" style="31" customWidth="1"/>
    <col min="1733" max="1734" width="15.7109375" style="31" customWidth="1"/>
    <col min="1735" max="1735" width="9.140625" style="31" customWidth="1"/>
    <col min="1736" max="1739" width="4.7109375" style="31" customWidth="1"/>
    <col min="1740" max="1981" width="9.140625" style="31" customWidth="1"/>
    <col min="1982" max="1982" width="14.5703125" style="31"/>
    <col min="1983" max="1983" width="9.140625" style="31" customWidth="1"/>
    <col min="1984" max="1984" width="14.5703125" style="31" customWidth="1"/>
    <col min="1985" max="1985" width="10.7109375" style="31" customWidth="1"/>
    <col min="1986" max="1986" width="25" style="31" customWidth="1"/>
    <col min="1987" max="1988" width="10.5703125" style="31" customWidth="1"/>
    <col min="1989" max="1990" width="15.7109375" style="31" customWidth="1"/>
    <col min="1991" max="1991" width="9.140625" style="31" customWidth="1"/>
    <col min="1992" max="1995" width="4.7109375" style="31" customWidth="1"/>
    <col min="1996" max="2237" width="9.140625" style="31" customWidth="1"/>
    <col min="2238" max="2238" width="14.5703125" style="31"/>
    <col min="2239" max="2239" width="9.140625" style="31" customWidth="1"/>
    <col min="2240" max="2240" width="14.5703125" style="31" customWidth="1"/>
    <col min="2241" max="2241" width="10.7109375" style="31" customWidth="1"/>
    <col min="2242" max="2242" width="25" style="31" customWidth="1"/>
    <col min="2243" max="2244" width="10.5703125" style="31" customWidth="1"/>
    <col min="2245" max="2246" width="15.7109375" style="31" customWidth="1"/>
    <col min="2247" max="2247" width="9.140625" style="31" customWidth="1"/>
    <col min="2248" max="2251" width="4.7109375" style="31" customWidth="1"/>
    <col min="2252" max="2493" width="9.140625" style="31" customWidth="1"/>
    <col min="2494" max="2494" width="14.5703125" style="31"/>
    <col min="2495" max="2495" width="9.140625" style="31" customWidth="1"/>
    <col min="2496" max="2496" width="14.5703125" style="31" customWidth="1"/>
    <col min="2497" max="2497" width="10.7109375" style="31" customWidth="1"/>
    <col min="2498" max="2498" width="25" style="31" customWidth="1"/>
    <col min="2499" max="2500" width="10.5703125" style="31" customWidth="1"/>
    <col min="2501" max="2502" width="15.7109375" style="31" customWidth="1"/>
    <col min="2503" max="2503" width="9.140625" style="31" customWidth="1"/>
    <col min="2504" max="2507" width="4.7109375" style="31" customWidth="1"/>
    <col min="2508" max="2749" width="9.140625" style="31" customWidth="1"/>
    <col min="2750" max="2750" width="14.5703125" style="31"/>
    <col min="2751" max="2751" width="9.140625" style="31" customWidth="1"/>
    <col min="2752" max="2752" width="14.5703125" style="31" customWidth="1"/>
    <col min="2753" max="2753" width="10.7109375" style="31" customWidth="1"/>
    <col min="2754" max="2754" width="25" style="31" customWidth="1"/>
    <col min="2755" max="2756" width="10.5703125" style="31" customWidth="1"/>
    <col min="2757" max="2758" width="15.7109375" style="31" customWidth="1"/>
    <col min="2759" max="2759" width="9.140625" style="31" customWidth="1"/>
    <col min="2760" max="2763" width="4.7109375" style="31" customWidth="1"/>
    <col min="2764" max="3005" width="9.140625" style="31" customWidth="1"/>
    <col min="3006" max="3006" width="14.5703125" style="31"/>
    <col min="3007" max="3007" width="9.140625" style="31" customWidth="1"/>
    <col min="3008" max="3008" width="14.5703125" style="31" customWidth="1"/>
    <col min="3009" max="3009" width="10.7109375" style="31" customWidth="1"/>
    <col min="3010" max="3010" width="25" style="31" customWidth="1"/>
    <col min="3011" max="3012" width="10.5703125" style="31" customWidth="1"/>
    <col min="3013" max="3014" width="15.7109375" style="31" customWidth="1"/>
    <col min="3015" max="3015" width="9.140625" style="31" customWidth="1"/>
    <col min="3016" max="3019" width="4.7109375" style="31" customWidth="1"/>
    <col min="3020" max="3261" width="9.140625" style="31" customWidth="1"/>
    <col min="3262" max="3262" width="14.5703125" style="31"/>
    <col min="3263" max="3263" width="9.140625" style="31" customWidth="1"/>
    <col min="3264" max="3264" width="14.5703125" style="31" customWidth="1"/>
    <col min="3265" max="3265" width="10.7109375" style="31" customWidth="1"/>
    <col min="3266" max="3266" width="25" style="31" customWidth="1"/>
    <col min="3267" max="3268" width="10.5703125" style="31" customWidth="1"/>
    <col min="3269" max="3270" width="15.7109375" style="31" customWidth="1"/>
    <col min="3271" max="3271" width="9.140625" style="31" customWidth="1"/>
    <col min="3272" max="3275" width="4.7109375" style="31" customWidth="1"/>
    <col min="3276" max="3517" width="9.140625" style="31" customWidth="1"/>
    <col min="3518" max="3518" width="14.5703125" style="31"/>
    <col min="3519" max="3519" width="9.140625" style="31" customWidth="1"/>
    <col min="3520" max="3520" width="14.5703125" style="31" customWidth="1"/>
    <col min="3521" max="3521" width="10.7109375" style="31" customWidth="1"/>
    <col min="3522" max="3522" width="25" style="31" customWidth="1"/>
    <col min="3523" max="3524" width="10.5703125" style="31" customWidth="1"/>
    <col min="3525" max="3526" width="15.7109375" style="31" customWidth="1"/>
    <col min="3527" max="3527" width="9.140625" style="31" customWidth="1"/>
    <col min="3528" max="3531" width="4.7109375" style="31" customWidth="1"/>
    <col min="3532" max="3773" width="9.140625" style="31" customWidth="1"/>
    <col min="3774" max="3774" width="14.5703125" style="31"/>
    <col min="3775" max="3775" width="9.140625" style="31" customWidth="1"/>
    <col min="3776" max="3776" width="14.5703125" style="31" customWidth="1"/>
    <col min="3777" max="3777" width="10.7109375" style="31" customWidth="1"/>
    <col min="3778" max="3778" width="25" style="31" customWidth="1"/>
    <col min="3779" max="3780" width="10.5703125" style="31" customWidth="1"/>
    <col min="3781" max="3782" width="15.7109375" style="31" customWidth="1"/>
    <col min="3783" max="3783" width="9.140625" style="31" customWidth="1"/>
    <col min="3784" max="3787" width="4.7109375" style="31" customWidth="1"/>
    <col min="3788" max="4029" width="9.140625" style="31" customWidth="1"/>
    <col min="4030" max="4030" width="14.5703125" style="31"/>
    <col min="4031" max="4031" width="9.140625" style="31" customWidth="1"/>
    <col min="4032" max="4032" width="14.5703125" style="31" customWidth="1"/>
    <col min="4033" max="4033" width="10.7109375" style="31" customWidth="1"/>
    <col min="4034" max="4034" width="25" style="31" customWidth="1"/>
    <col min="4035" max="4036" width="10.5703125" style="31" customWidth="1"/>
    <col min="4037" max="4038" width="15.7109375" style="31" customWidth="1"/>
    <col min="4039" max="4039" width="9.140625" style="31" customWidth="1"/>
    <col min="4040" max="4043" width="4.7109375" style="31" customWidth="1"/>
    <col min="4044" max="4285" width="9.140625" style="31" customWidth="1"/>
    <col min="4286" max="4286" width="14.5703125" style="31"/>
    <col min="4287" max="4287" width="9.140625" style="31" customWidth="1"/>
    <col min="4288" max="4288" width="14.5703125" style="31" customWidth="1"/>
    <col min="4289" max="4289" width="10.7109375" style="31" customWidth="1"/>
    <col min="4290" max="4290" width="25" style="31" customWidth="1"/>
    <col min="4291" max="4292" width="10.5703125" style="31" customWidth="1"/>
    <col min="4293" max="4294" width="15.7109375" style="31" customWidth="1"/>
    <col min="4295" max="4295" width="9.140625" style="31" customWidth="1"/>
    <col min="4296" max="4299" width="4.7109375" style="31" customWidth="1"/>
    <col min="4300" max="4541" width="9.140625" style="31" customWidth="1"/>
    <col min="4542" max="4542" width="14.5703125" style="31"/>
    <col min="4543" max="4543" width="9.140625" style="31" customWidth="1"/>
    <col min="4544" max="4544" width="14.5703125" style="31" customWidth="1"/>
    <col min="4545" max="4545" width="10.7109375" style="31" customWidth="1"/>
    <col min="4546" max="4546" width="25" style="31" customWidth="1"/>
    <col min="4547" max="4548" width="10.5703125" style="31" customWidth="1"/>
    <col min="4549" max="4550" width="15.7109375" style="31" customWidth="1"/>
    <col min="4551" max="4551" width="9.140625" style="31" customWidth="1"/>
    <col min="4552" max="4555" width="4.7109375" style="31" customWidth="1"/>
    <col min="4556" max="4797" width="9.140625" style="31" customWidth="1"/>
    <col min="4798" max="4798" width="14.5703125" style="31"/>
    <col min="4799" max="4799" width="9.140625" style="31" customWidth="1"/>
    <col min="4800" max="4800" width="14.5703125" style="31" customWidth="1"/>
    <col min="4801" max="4801" width="10.7109375" style="31" customWidth="1"/>
    <col min="4802" max="4802" width="25" style="31" customWidth="1"/>
    <col min="4803" max="4804" width="10.5703125" style="31" customWidth="1"/>
    <col min="4805" max="4806" width="15.7109375" style="31" customWidth="1"/>
    <col min="4807" max="4807" width="9.140625" style="31" customWidth="1"/>
    <col min="4808" max="4811" width="4.7109375" style="31" customWidth="1"/>
    <col min="4812" max="5053" width="9.140625" style="31" customWidth="1"/>
    <col min="5054" max="5054" width="14.5703125" style="31"/>
    <col min="5055" max="5055" width="9.140625" style="31" customWidth="1"/>
    <col min="5056" max="5056" width="14.5703125" style="31" customWidth="1"/>
    <col min="5057" max="5057" width="10.7109375" style="31" customWidth="1"/>
    <col min="5058" max="5058" width="25" style="31" customWidth="1"/>
    <col min="5059" max="5060" width="10.5703125" style="31" customWidth="1"/>
    <col min="5061" max="5062" width="15.7109375" style="31" customWidth="1"/>
    <col min="5063" max="5063" width="9.140625" style="31" customWidth="1"/>
    <col min="5064" max="5067" width="4.7109375" style="31" customWidth="1"/>
    <col min="5068" max="5309" width="9.140625" style="31" customWidth="1"/>
    <col min="5310" max="5310" width="14.5703125" style="31"/>
    <col min="5311" max="5311" width="9.140625" style="31" customWidth="1"/>
    <col min="5312" max="5312" width="14.5703125" style="31" customWidth="1"/>
    <col min="5313" max="5313" width="10.7109375" style="31" customWidth="1"/>
    <col min="5314" max="5314" width="25" style="31" customWidth="1"/>
    <col min="5315" max="5316" width="10.5703125" style="31" customWidth="1"/>
    <col min="5317" max="5318" width="15.7109375" style="31" customWidth="1"/>
    <col min="5319" max="5319" width="9.140625" style="31" customWidth="1"/>
    <col min="5320" max="5323" width="4.7109375" style="31" customWidth="1"/>
    <col min="5324" max="5565" width="9.140625" style="31" customWidth="1"/>
    <col min="5566" max="5566" width="14.5703125" style="31"/>
    <col min="5567" max="5567" width="9.140625" style="31" customWidth="1"/>
    <col min="5568" max="5568" width="14.5703125" style="31" customWidth="1"/>
    <col min="5569" max="5569" width="10.7109375" style="31" customWidth="1"/>
    <col min="5570" max="5570" width="25" style="31" customWidth="1"/>
    <col min="5571" max="5572" width="10.5703125" style="31" customWidth="1"/>
    <col min="5573" max="5574" width="15.7109375" style="31" customWidth="1"/>
    <col min="5575" max="5575" width="9.140625" style="31" customWidth="1"/>
    <col min="5576" max="5579" width="4.7109375" style="31" customWidth="1"/>
    <col min="5580" max="5821" width="9.140625" style="31" customWidth="1"/>
    <col min="5822" max="5822" width="14.5703125" style="31"/>
    <col min="5823" max="5823" width="9.140625" style="31" customWidth="1"/>
    <col min="5824" max="5824" width="14.5703125" style="31" customWidth="1"/>
    <col min="5825" max="5825" width="10.7109375" style="31" customWidth="1"/>
    <col min="5826" max="5826" width="25" style="31" customWidth="1"/>
    <col min="5827" max="5828" width="10.5703125" style="31" customWidth="1"/>
    <col min="5829" max="5830" width="15.7109375" style="31" customWidth="1"/>
    <col min="5831" max="5831" width="9.140625" style="31" customWidth="1"/>
    <col min="5832" max="5835" width="4.7109375" style="31" customWidth="1"/>
    <col min="5836" max="6077" width="9.140625" style="31" customWidth="1"/>
    <col min="6078" max="6078" width="14.5703125" style="31"/>
    <col min="6079" max="6079" width="9.140625" style="31" customWidth="1"/>
    <col min="6080" max="6080" width="14.5703125" style="31" customWidth="1"/>
    <col min="6081" max="6081" width="10.7109375" style="31" customWidth="1"/>
    <col min="6082" max="6082" width="25" style="31" customWidth="1"/>
    <col min="6083" max="6084" width="10.5703125" style="31" customWidth="1"/>
    <col min="6085" max="6086" width="15.7109375" style="31" customWidth="1"/>
    <col min="6087" max="6087" width="9.140625" style="31" customWidth="1"/>
    <col min="6088" max="6091" width="4.7109375" style="31" customWidth="1"/>
    <col min="6092" max="6333" width="9.140625" style="31" customWidth="1"/>
    <col min="6334" max="6334" width="14.5703125" style="31"/>
    <col min="6335" max="6335" width="9.140625" style="31" customWidth="1"/>
    <col min="6336" max="6336" width="14.5703125" style="31" customWidth="1"/>
    <col min="6337" max="6337" width="10.7109375" style="31" customWidth="1"/>
    <col min="6338" max="6338" width="25" style="31" customWidth="1"/>
    <col min="6339" max="6340" width="10.5703125" style="31" customWidth="1"/>
    <col min="6341" max="6342" width="15.7109375" style="31" customWidth="1"/>
    <col min="6343" max="6343" width="9.140625" style="31" customWidth="1"/>
    <col min="6344" max="6347" width="4.7109375" style="31" customWidth="1"/>
    <col min="6348" max="6589" width="9.140625" style="31" customWidth="1"/>
    <col min="6590" max="6590" width="14.5703125" style="31"/>
    <col min="6591" max="6591" width="9.140625" style="31" customWidth="1"/>
    <col min="6592" max="6592" width="14.5703125" style="31" customWidth="1"/>
    <col min="6593" max="6593" width="10.7109375" style="31" customWidth="1"/>
    <col min="6594" max="6594" width="25" style="31" customWidth="1"/>
    <col min="6595" max="6596" width="10.5703125" style="31" customWidth="1"/>
    <col min="6597" max="6598" width="15.7109375" style="31" customWidth="1"/>
    <col min="6599" max="6599" width="9.140625" style="31" customWidth="1"/>
    <col min="6600" max="6603" width="4.7109375" style="31" customWidth="1"/>
    <col min="6604" max="6845" width="9.140625" style="31" customWidth="1"/>
    <col min="6846" max="6846" width="14.5703125" style="31"/>
    <col min="6847" max="6847" width="9.140625" style="31" customWidth="1"/>
    <col min="6848" max="6848" width="14.5703125" style="31" customWidth="1"/>
    <col min="6849" max="6849" width="10.7109375" style="31" customWidth="1"/>
    <col min="6850" max="6850" width="25" style="31" customWidth="1"/>
    <col min="6851" max="6852" width="10.5703125" style="31" customWidth="1"/>
    <col min="6853" max="6854" width="15.7109375" style="31" customWidth="1"/>
    <col min="6855" max="6855" width="9.140625" style="31" customWidth="1"/>
    <col min="6856" max="6859" width="4.7109375" style="31" customWidth="1"/>
    <col min="6860" max="7101" width="9.140625" style="31" customWidth="1"/>
    <col min="7102" max="7102" width="14.5703125" style="31"/>
    <col min="7103" max="7103" width="9.140625" style="31" customWidth="1"/>
    <col min="7104" max="7104" width="14.5703125" style="31" customWidth="1"/>
    <col min="7105" max="7105" width="10.7109375" style="31" customWidth="1"/>
    <col min="7106" max="7106" width="25" style="31" customWidth="1"/>
    <col min="7107" max="7108" width="10.5703125" style="31" customWidth="1"/>
    <col min="7109" max="7110" width="15.7109375" style="31" customWidth="1"/>
    <col min="7111" max="7111" width="9.140625" style="31" customWidth="1"/>
    <col min="7112" max="7115" width="4.7109375" style="31" customWidth="1"/>
    <col min="7116" max="7357" width="9.140625" style="31" customWidth="1"/>
    <col min="7358" max="7358" width="14.5703125" style="31"/>
    <col min="7359" max="7359" width="9.140625" style="31" customWidth="1"/>
    <col min="7360" max="7360" width="14.5703125" style="31" customWidth="1"/>
    <col min="7361" max="7361" width="10.7109375" style="31" customWidth="1"/>
    <col min="7362" max="7362" width="25" style="31" customWidth="1"/>
    <col min="7363" max="7364" width="10.5703125" style="31" customWidth="1"/>
    <col min="7365" max="7366" width="15.7109375" style="31" customWidth="1"/>
    <col min="7367" max="7367" width="9.140625" style="31" customWidth="1"/>
    <col min="7368" max="7371" width="4.7109375" style="31" customWidth="1"/>
    <col min="7372" max="7613" width="9.140625" style="31" customWidth="1"/>
    <col min="7614" max="7614" width="14.5703125" style="31"/>
    <col min="7615" max="7615" width="9.140625" style="31" customWidth="1"/>
    <col min="7616" max="7616" width="14.5703125" style="31" customWidth="1"/>
    <col min="7617" max="7617" width="10.7109375" style="31" customWidth="1"/>
    <col min="7618" max="7618" width="25" style="31" customWidth="1"/>
    <col min="7619" max="7620" width="10.5703125" style="31" customWidth="1"/>
    <col min="7621" max="7622" width="15.7109375" style="31" customWidth="1"/>
    <col min="7623" max="7623" width="9.140625" style="31" customWidth="1"/>
    <col min="7624" max="7627" width="4.7109375" style="31" customWidth="1"/>
    <col min="7628" max="7869" width="9.140625" style="31" customWidth="1"/>
    <col min="7870" max="7870" width="14.5703125" style="31"/>
    <col min="7871" max="7871" width="9.140625" style="31" customWidth="1"/>
    <col min="7872" max="7872" width="14.5703125" style="31" customWidth="1"/>
    <col min="7873" max="7873" width="10.7109375" style="31" customWidth="1"/>
    <col min="7874" max="7874" width="25" style="31" customWidth="1"/>
    <col min="7875" max="7876" width="10.5703125" style="31" customWidth="1"/>
    <col min="7877" max="7878" width="15.7109375" style="31" customWidth="1"/>
    <col min="7879" max="7879" width="9.140625" style="31" customWidth="1"/>
    <col min="7880" max="7883" width="4.7109375" style="31" customWidth="1"/>
    <col min="7884" max="8125" width="9.140625" style="31" customWidth="1"/>
    <col min="8126" max="8126" width="14.5703125" style="31"/>
    <col min="8127" max="8127" width="9.140625" style="31" customWidth="1"/>
    <col min="8128" max="8128" width="14.5703125" style="31" customWidth="1"/>
    <col min="8129" max="8129" width="10.7109375" style="31" customWidth="1"/>
    <col min="8130" max="8130" width="25" style="31" customWidth="1"/>
    <col min="8131" max="8132" width="10.5703125" style="31" customWidth="1"/>
    <col min="8133" max="8134" width="15.7109375" style="31" customWidth="1"/>
    <col min="8135" max="8135" width="9.140625" style="31" customWidth="1"/>
    <col min="8136" max="8139" width="4.7109375" style="31" customWidth="1"/>
    <col min="8140" max="8381" width="9.140625" style="31" customWidth="1"/>
    <col min="8382" max="8382" width="14.5703125" style="31"/>
    <col min="8383" max="8383" width="9.140625" style="31" customWidth="1"/>
    <col min="8384" max="8384" width="14.5703125" style="31" customWidth="1"/>
    <col min="8385" max="8385" width="10.7109375" style="31" customWidth="1"/>
    <col min="8386" max="8386" width="25" style="31" customWidth="1"/>
    <col min="8387" max="8388" width="10.5703125" style="31" customWidth="1"/>
    <col min="8389" max="8390" width="15.7109375" style="31" customWidth="1"/>
    <col min="8391" max="8391" width="9.140625" style="31" customWidth="1"/>
    <col min="8392" max="8395" width="4.7109375" style="31" customWidth="1"/>
    <col min="8396" max="8637" width="9.140625" style="31" customWidth="1"/>
    <col min="8638" max="8638" width="14.5703125" style="31"/>
    <col min="8639" max="8639" width="9.140625" style="31" customWidth="1"/>
    <col min="8640" max="8640" width="14.5703125" style="31" customWidth="1"/>
    <col min="8641" max="8641" width="10.7109375" style="31" customWidth="1"/>
    <col min="8642" max="8642" width="25" style="31" customWidth="1"/>
    <col min="8643" max="8644" width="10.5703125" style="31" customWidth="1"/>
    <col min="8645" max="8646" width="15.7109375" style="31" customWidth="1"/>
    <col min="8647" max="8647" width="9.140625" style="31" customWidth="1"/>
    <col min="8648" max="8651" width="4.7109375" style="31" customWidth="1"/>
    <col min="8652" max="8893" width="9.140625" style="31" customWidth="1"/>
    <col min="8894" max="8894" width="14.5703125" style="31"/>
    <col min="8895" max="8895" width="9.140625" style="31" customWidth="1"/>
    <col min="8896" max="8896" width="14.5703125" style="31" customWidth="1"/>
    <col min="8897" max="8897" width="10.7109375" style="31" customWidth="1"/>
    <col min="8898" max="8898" width="25" style="31" customWidth="1"/>
    <col min="8899" max="8900" width="10.5703125" style="31" customWidth="1"/>
    <col min="8901" max="8902" width="15.7109375" style="31" customWidth="1"/>
    <col min="8903" max="8903" width="9.140625" style="31" customWidth="1"/>
    <col min="8904" max="8907" width="4.7109375" style="31" customWidth="1"/>
    <col min="8908" max="9149" width="9.140625" style="31" customWidth="1"/>
    <col min="9150" max="9150" width="14.5703125" style="31"/>
    <col min="9151" max="9151" width="9.140625" style="31" customWidth="1"/>
    <col min="9152" max="9152" width="14.5703125" style="31" customWidth="1"/>
    <col min="9153" max="9153" width="10.7109375" style="31" customWidth="1"/>
    <col min="9154" max="9154" width="25" style="31" customWidth="1"/>
    <col min="9155" max="9156" width="10.5703125" style="31" customWidth="1"/>
    <col min="9157" max="9158" width="15.7109375" style="31" customWidth="1"/>
    <col min="9159" max="9159" width="9.140625" style="31" customWidth="1"/>
    <col min="9160" max="9163" width="4.7109375" style="31" customWidth="1"/>
    <col min="9164" max="9405" width="9.140625" style="31" customWidth="1"/>
    <col min="9406" max="9406" width="14.5703125" style="31"/>
    <col min="9407" max="9407" width="9.140625" style="31" customWidth="1"/>
    <col min="9408" max="9408" width="14.5703125" style="31" customWidth="1"/>
    <col min="9409" max="9409" width="10.7109375" style="31" customWidth="1"/>
    <col min="9410" max="9410" width="25" style="31" customWidth="1"/>
    <col min="9411" max="9412" width="10.5703125" style="31" customWidth="1"/>
    <col min="9413" max="9414" width="15.7109375" style="31" customWidth="1"/>
    <col min="9415" max="9415" width="9.140625" style="31" customWidth="1"/>
    <col min="9416" max="9419" width="4.7109375" style="31" customWidth="1"/>
    <col min="9420" max="9661" width="9.140625" style="31" customWidth="1"/>
    <col min="9662" max="9662" width="14.5703125" style="31"/>
    <col min="9663" max="9663" width="9.140625" style="31" customWidth="1"/>
    <col min="9664" max="9664" width="14.5703125" style="31" customWidth="1"/>
    <col min="9665" max="9665" width="10.7109375" style="31" customWidth="1"/>
    <col min="9666" max="9666" width="25" style="31" customWidth="1"/>
    <col min="9667" max="9668" width="10.5703125" style="31" customWidth="1"/>
    <col min="9669" max="9670" width="15.7109375" style="31" customWidth="1"/>
    <col min="9671" max="9671" width="9.140625" style="31" customWidth="1"/>
    <col min="9672" max="9675" width="4.7109375" style="31" customWidth="1"/>
    <col min="9676" max="9917" width="9.140625" style="31" customWidth="1"/>
    <col min="9918" max="9918" width="14.5703125" style="31"/>
    <col min="9919" max="9919" width="9.140625" style="31" customWidth="1"/>
    <col min="9920" max="9920" width="14.5703125" style="31" customWidth="1"/>
    <col min="9921" max="9921" width="10.7109375" style="31" customWidth="1"/>
    <col min="9922" max="9922" width="25" style="31" customWidth="1"/>
    <col min="9923" max="9924" width="10.5703125" style="31" customWidth="1"/>
    <col min="9925" max="9926" width="15.7109375" style="31" customWidth="1"/>
    <col min="9927" max="9927" width="9.140625" style="31" customWidth="1"/>
    <col min="9928" max="9931" width="4.7109375" style="31" customWidth="1"/>
    <col min="9932" max="10173" width="9.140625" style="31" customWidth="1"/>
    <col min="10174" max="10174" width="14.5703125" style="31"/>
    <col min="10175" max="10175" width="9.140625" style="31" customWidth="1"/>
    <col min="10176" max="10176" width="14.5703125" style="31" customWidth="1"/>
    <col min="10177" max="10177" width="10.7109375" style="31" customWidth="1"/>
    <col min="10178" max="10178" width="25" style="31" customWidth="1"/>
    <col min="10179" max="10180" width="10.5703125" style="31" customWidth="1"/>
    <col min="10181" max="10182" width="15.7109375" style="31" customWidth="1"/>
    <col min="10183" max="10183" width="9.140625" style="31" customWidth="1"/>
    <col min="10184" max="10187" width="4.7109375" style="31" customWidth="1"/>
    <col min="10188" max="10429" width="9.140625" style="31" customWidth="1"/>
    <col min="10430" max="10430" width="14.5703125" style="31"/>
    <col min="10431" max="10431" width="9.140625" style="31" customWidth="1"/>
    <col min="10432" max="10432" width="14.5703125" style="31" customWidth="1"/>
    <col min="10433" max="10433" width="10.7109375" style="31" customWidth="1"/>
    <col min="10434" max="10434" width="25" style="31" customWidth="1"/>
    <col min="10435" max="10436" width="10.5703125" style="31" customWidth="1"/>
    <col min="10437" max="10438" width="15.7109375" style="31" customWidth="1"/>
    <col min="10439" max="10439" width="9.140625" style="31" customWidth="1"/>
    <col min="10440" max="10443" width="4.7109375" style="31" customWidth="1"/>
    <col min="10444" max="10685" width="9.140625" style="31" customWidth="1"/>
    <col min="10686" max="10686" width="14.5703125" style="31"/>
    <col min="10687" max="10687" width="9.140625" style="31" customWidth="1"/>
    <col min="10688" max="10688" width="14.5703125" style="31" customWidth="1"/>
    <col min="10689" max="10689" width="10.7109375" style="31" customWidth="1"/>
    <col min="10690" max="10690" width="25" style="31" customWidth="1"/>
    <col min="10691" max="10692" width="10.5703125" style="31" customWidth="1"/>
    <col min="10693" max="10694" width="15.7109375" style="31" customWidth="1"/>
    <col min="10695" max="10695" width="9.140625" style="31" customWidth="1"/>
    <col min="10696" max="10699" width="4.7109375" style="31" customWidth="1"/>
    <col min="10700" max="10941" width="9.140625" style="31" customWidth="1"/>
    <col min="10942" max="10942" width="14.5703125" style="31"/>
    <col min="10943" max="10943" width="9.140625" style="31" customWidth="1"/>
    <col min="10944" max="10944" width="14.5703125" style="31" customWidth="1"/>
    <col min="10945" max="10945" width="10.7109375" style="31" customWidth="1"/>
    <col min="10946" max="10946" width="25" style="31" customWidth="1"/>
    <col min="10947" max="10948" width="10.5703125" style="31" customWidth="1"/>
    <col min="10949" max="10950" width="15.7109375" style="31" customWidth="1"/>
    <col min="10951" max="10951" width="9.140625" style="31" customWidth="1"/>
    <col min="10952" max="10955" width="4.7109375" style="31" customWidth="1"/>
    <col min="10956" max="11197" width="9.140625" style="31" customWidth="1"/>
    <col min="11198" max="11198" width="14.5703125" style="31"/>
    <col min="11199" max="11199" width="9.140625" style="31" customWidth="1"/>
    <col min="11200" max="11200" width="14.5703125" style="31" customWidth="1"/>
    <col min="11201" max="11201" width="10.7109375" style="31" customWidth="1"/>
    <col min="11202" max="11202" width="25" style="31" customWidth="1"/>
    <col min="11203" max="11204" width="10.5703125" style="31" customWidth="1"/>
    <col min="11205" max="11206" width="15.7109375" style="31" customWidth="1"/>
    <col min="11207" max="11207" width="9.140625" style="31" customWidth="1"/>
    <col min="11208" max="11211" width="4.7109375" style="31" customWidth="1"/>
    <col min="11212" max="11453" width="9.140625" style="31" customWidth="1"/>
    <col min="11454" max="11454" width="14.5703125" style="31"/>
    <col min="11455" max="11455" width="9.140625" style="31" customWidth="1"/>
    <col min="11456" max="11456" width="14.5703125" style="31" customWidth="1"/>
    <col min="11457" max="11457" width="10.7109375" style="31" customWidth="1"/>
    <col min="11458" max="11458" width="25" style="31" customWidth="1"/>
    <col min="11459" max="11460" width="10.5703125" style="31" customWidth="1"/>
    <col min="11461" max="11462" width="15.7109375" style="31" customWidth="1"/>
    <col min="11463" max="11463" width="9.140625" style="31" customWidth="1"/>
    <col min="11464" max="11467" width="4.7109375" style="31" customWidth="1"/>
    <col min="11468" max="11709" width="9.140625" style="31" customWidth="1"/>
    <col min="11710" max="11710" width="14.5703125" style="31"/>
    <col min="11711" max="11711" width="9.140625" style="31" customWidth="1"/>
    <col min="11712" max="11712" width="14.5703125" style="31" customWidth="1"/>
    <col min="11713" max="11713" width="10.7109375" style="31" customWidth="1"/>
    <col min="11714" max="11714" width="25" style="31" customWidth="1"/>
    <col min="11715" max="11716" width="10.5703125" style="31" customWidth="1"/>
    <col min="11717" max="11718" width="15.7109375" style="31" customWidth="1"/>
    <col min="11719" max="11719" width="9.140625" style="31" customWidth="1"/>
    <col min="11720" max="11723" width="4.7109375" style="31" customWidth="1"/>
    <col min="11724" max="11965" width="9.140625" style="31" customWidth="1"/>
    <col min="11966" max="11966" width="14.5703125" style="31"/>
    <col min="11967" max="11967" width="9.140625" style="31" customWidth="1"/>
    <col min="11968" max="11968" width="14.5703125" style="31" customWidth="1"/>
    <col min="11969" max="11969" width="10.7109375" style="31" customWidth="1"/>
    <col min="11970" max="11970" width="25" style="31" customWidth="1"/>
    <col min="11971" max="11972" width="10.5703125" style="31" customWidth="1"/>
    <col min="11973" max="11974" width="15.7109375" style="31" customWidth="1"/>
    <col min="11975" max="11975" width="9.140625" style="31" customWidth="1"/>
    <col min="11976" max="11979" width="4.7109375" style="31" customWidth="1"/>
    <col min="11980" max="12221" width="9.140625" style="31" customWidth="1"/>
    <col min="12222" max="12222" width="14.5703125" style="31"/>
    <col min="12223" max="12223" width="9.140625" style="31" customWidth="1"/>
    <col min="12224" max="12224" width="14.5703125" style="31" customWidth="1"/>
    <col min="12225" max="12225" width="10.7109375" style="31" customWidth="1"/>
    <col min="12226" max="12226" width="25" style="31" customWidth="1"/>
    <col min="12227" max="12228" width="10.5703125" style="31" customWidth="1"/>
    <col min="12229" max="12230" width="15.7109375" style="31" customWidth="1"/>
    <col min="12231" max="12231" width="9.140625" style="31" customWidth="1"/>
    <col min="12232" max="12235" width="4.7109375" style="31" customWidth="1"/>
    <col min="12236" max="12477" width="9.140625" style="31" customWidth="1"/>
    <col min="12478" max="12478" width="14.5703125" style="31"/>
    <col min="12479" max="12479" width="9.140625" style="31" customWidth="1"/>
    <col min="12480" max="12480" width="14.5703125" style="31" customWidth="1"/>
    <col min="12481" max="12481" width="10.7109375" style="31" customWidth="1"/>
    <col min="12482" max="12482" width="25" style="31" customWidth="1"/>
    <col min="12483" max="12484" width="10.5703125" style="31" customWidth="1"/>
    <col min="12485" max="12486" width="15.7109375" style="31" customWidth="1"/>
    <col min="12487" max="12487" width="9.140625" style="31" customWidth="1"/>
    <col min="12488" max="12491" width="4.7109375" style="31" customWidth="1"/>
    <col min="12492" max="12733" width="9.140625" style="31" customWidth="1"/>
    <col min="12734" max="12734" width="14.5703125" style="31"/>
    <col min="12735" max="12735" width="9.140625" style="31" customWidth="1"/>
    <col min="12736" max="12736" width="14.5703125" style="31" customWidth="1"/>
    <col min="12737" max="12737" width="10.7109375" style="31" customWidth="1"/>
    <col min="12738" max="12738" width="25" style="31" customWidth="1"/>
    <col min="12739" max="12740" width="10.5703125" style="31" customWidth="1"/>
    <col min="12741" max="12742" width="15.7109375" style="31" customWidth="1"/>
    <col min="12743" max="12743" width="9.140625" style="31" customWidth="1"/>
    <col min="12744" max="12747" width="4.7109375" style="31" customWidth="1"/>
    <col min="12748" max="12989" width="9.140625" style="31" customWidth="1"/>
    <col min="12990" max="12990" width="14.5703125" style="31"/>
    <col min="12991" max="12991" width="9.140625" style="31" customWidth="1"/>
    <col min="12992" max="12992" width="14.5703125" style="31" customWidth="1"/>
    <col min="12993" max="12993" width="10.7109375" style="31" customWidth="1"/>
    <col min="12994" max="12994" width="25" style="31" customWidth="1"/>
    <col min="12995" max="12996" width="10.5703125" style="31" customWidth="1"/>
    <col min="12997" max="12998" width="15.7109375" style="31" customWidth="1"/>
    <col min="12999" max="12999" width="9.140625" style="31" customWidth="1"/>
    <col min="13000" max="13003" width="4.7109375" style="31" customWidth="1"/>
    <col min="13004" max="13245" width="9.140625" style="31" customWidth="1"/>
    <col min="13246" max="13246" width="14.5703125" style="31"/>
    <col min="13247" max="13247" width="9.140625" style="31" customWidth="1"/>
    <col min="13248" max="13248" width="14.5703125" style="31" customWidth="1"/>
    <col min="13249" max="13249" width="10.7109375" style="31" customWidth="1"/>
    <col min="13250" max="13250" width="25" style="31" customWidth="1"/>
    <col min="13251" max="13252" width="10.5703125" style="31" customWidth="1"/>
    <col min="13253" max="13254" width="15.7109375" style="31" customWidth="1"/>
    <col min="13255" max="13255" width="9.140625" style="31" customWidth="1"/>
    <col min="13256" max="13259" width="4.7109375" style="31" customWidth="1"/>
    <col min="13260" max="13501" width="9.140625" style="31" customWidth="1"/>
    <col min="13502" max="13502" width="14.5703125" style="31"/>
    <col min="13503" max="13503" width="9.140625" style="31" customWidth="1"/>
    <col min="13504" max="13504" width="14.5703125" style="31" customWidth="1"/>
    <col min="13505" max="13505" width="10.7109375" style="31" customWidth="1"/>
    <col min="13506" max="13506" width="25" style="31" customWidth="1"/>
    <col min="13507" max="13508" width="10.5703125" style="31" customWidth="1"/>
    <col min="13509" max="13510" width="15.7109375" style="31" customWidth="1"/>
    <col min="13511" max="13511" width="9.140625" style="31" customWidth="1"/>
    <col min="13512" max="13515" width="4.7109375" style="31" customWidth="1"/>
    <col min="13516" max="13757" width="9.140625" style="31" customWidth="1"/>
    <col min="13758" max="13758" width="14.5703125" style="31"/>
    <col min="13759" max="13759" width="9.140625" style="31" customWidth="1"/>
    <col min="13760" max="13760" width="14.5703125" style="31" customWidth="1"/>
    <col min="13761" max="13761" width="10.7109375" style="31" customWidth="1"/>
    <col min="13762" max="13762" width="25" style="31" customWidth="1"/>
    <col min="13763" max="13764" width="10.5703125" style="31" customWidth="1"/>
    <col min="13765" max="13766" width="15.7109375" style="31" customWidth="1"/>
    <col min="13767" max="13767" width="9.140625" style="31" customWidth="1"/>
    <col min="13768" max="13771" width="4.7109375" style="31" customWidth="1"/>
    <col min="13772" max="14013" width="9.140625" style="31" customWidth="1"/>
    <col min="14014" max="14014" width="14.5703125" style="31"/>
    <col min="14015" max="14015" width="9.140625" style="31" customWidth="1"/>
    <col min="14016" max="14016" width="14.5703125" style="31" customWidth="1"/>
    <col min="14017" max="14017" width="10.7109375" style="31" customWidth="1"/>
    <col min="14018" max="14018" width="25" style="31" customWidth="1"/>
    <col min="14019" max="14020" width="10.5703125" style="31" customWidth="1"/>
    <col min="14021" max="14022" width="15.7109375" style="31" customWidth="1"/>
    <col min="14023" max="14023" width="9.140625" style="31" customWidth="1"/>
    <col min="14024" max="14027" width="4.7109375" style="31" customWidth="1"/>
    <col min="14028" max="14269" width="9.140625" style="31" customWidth="1"/>
    <col min="14270" max="14270" width="14.5703125" style="31"/>
    <col min="14271" max="14271" width="9.140625" style="31" customWidth="1"/>
    <col min="14272" max="14272" width="14.5703125" style="31" customWidth="1"/>
    <col min="14273" max="14273" width="10.7109375" style="31" customWidth="1"/>
    <col min="14274" max="14274" width="25" style="31" customWidth="1"/>
    <col min="14275" max="14276" width="10.5703125" style="31" customWidth="1"/>
    <col min="14277" max="14278" width="15.7109375" style="31" customWidth="1"/>
    <col min="14279" max="14279" width="9.140625" style="31" customWidth="1"/>
    <col min="14280" max="14283" width="4.7109375" style="31" customWidth="1"/>
    <col min="14284" max="14525" width="9.140625" style="31" customWidth="1"/>
    <col min="14526" max="14526" width="14.5703125" style="31"/>
    <col min="14527" max="14527" width="9.140625" style="31" customWidth="1"/>
    <col min="14528" max="14528" width="14.5703125" style="31" customWidth="1"/>
    <col min="14529" max="14529" width="10.7109375" style="31" customWidth="1"/>
    <col min="14530" max="14530" width="25" style="31" customWidth="1"/>
    <col min="14531" max="14532" width="10.5703125" style="31" customWidth="1"/>
    <col min="14533" max="14534" width="15.7109375" style="31" customWidth="1"/>
    <col min="14535" max="14535" width="9.140625" style="31" customWidth="1"/>
    <col min="14536" max="14539" width="4.7109375" style="31" customWidth="1"/>
    <col min="14540" max="14781" width="9.140625" style="31" customWidth="1"/>
    <col min="14782" max="14782" width="14.5703125" style="31"/>
    <col min="14783" max="14783" width="9.140625" style="31" customWidth="1"/>
    <col min="14784" max="14784" width="14.5703125" style="31" customWidth="1"/>
    <col min="14785" max="14785" width="10.7109375" style="31" customWidth="1"/>
    <col min="14786" max="14786" width="25" style="31" customWidth="1"/>
    <col min="14787" max="14788" width="10.5703125" style="31" customWidth="1"/>
    <col min="14789" max="14790" width="15.7109375" style="31" customWidth="1"/>
    <col min="14791" max="14791" width="9.140625" style="31" customWidth="1"/>
    <col min="14792" max="14795" width="4.7109375" style="31" customWidth="1"/>
    <col min="14796" max="15037" width="9.140625" style="31" customWidth="1"/>
    <col min="15038" max="15038" width="14.5703125" style="31"/>
    <col min="15039" max="15039" width="9.140625" style="31" customWidth="1"/>
    <col min="15040" max="15040" width="14.5703125" style="31" customWidth="1"/>
    <col min="15041" max="15041" width="10.7109375" style="31" customWidth="1"/>
    <col min="15042" max="15042" width="25" style="31" customWidth="1"/>
    <col min="15043" max="15044" width="10.5703125" style="31" customWidth="1"/>
    <col min="15045" max="15046" width="15.7109375" style="31" customWidth="1"/>
    <col min="15047" max="15047" width="9.140625" style="31" customWidth="1"/>
    <col min="15048" max="15051" width="4.7109375" style="31" customWidth="1"/>
    <col min="15052" max="15293" width="9.140625" style="31" customWidth="1"/>
    <col min="15294" max="15294" width="14.5703125" style="31"/>
    <col min="15295" max="15295" width="9.140625" style="31" customWidth="1"/>
    <col min="15296" max="15296" width="14.5703125" style="31" customWidth="1"/>
    <col min="15297" max="15297" width="10.7109375" style="31" customWidth="1"/>
    <col min="15298" max="15298" width="25" style="31" customWidth="1"/>
    <col min="15299" max="15300" width="10.5703125" style="31" customWidth="1"/>
    <col min="15301" max="15302" width="15.7109375" style="31" customWidth="1"/>
    <col min="15303" max="15303" width="9.140625" style="31" customWidth="1"/>
    <col min="15304" max="15307" width="4.7109375" style="31" customWidth="1"/>
    <col min="15308" max="15549" width="9.140625" style="31" customWidth="1"/>
    <col min="15550" max="15550" width="14.5703125" style="31"/>
    <col min="15551" max="15551" width="9.140625" style="31" customWidth="1"/>
    <col min="15552" max="15552" width="14.5703125" style="31" customWidth="1"/>
    <col min="15553" max="15553" width="10.7109375" style="31" customWidth="1"/>
    <col min="15554" max="15554" width="25" style="31" customWidth="1"/>
    <col min="15555" max="15556" width="10.5703125" style="31" customWidth="1"/>
    <col min="15557" max="15558" width="15.7109375" style="31" customWidth="1"/>
    <col min="15559" max="15559" width="9.140625" style="31" customWidth="1"/>
    <col min="15560" max="15563" width="4.7109375" style="31" customWidth="1"/>
    <col min="15564" max="15805" width="9.140625" style="31" customWidth="1"/>
    <col min="15806" max="15806" width="14.5703125" style="31"/>
    <col min="15807" max="15807" width="9.140625" style="31" customWidth="1"/>
    <col min="15808" max="15808" width="14.5703125" style="31" customWidth="1"/>
    <col min="15809" max="15809" width="10.7109375" style="31" customWidth="1"/>
    <col min="15810" max="15810" width="25" style="31" customWidth="1"/>
    <col min="15811" max="15812" width="10.5703125" style="31" customWidth="1"/>
    <col min="15813" max="15814" width="15.7109375" style="31" customWidth="1"/>
    <col min="15815" max="15815" width="9.140625" style="31" customWidth="1"/>
    <col min="15816" max="15819" width="4.7109375" style="31" customWidth="1"/>
    <col min="15820" max="16384" width="9.140625" style="31" customWidth="1"/>
  </cols>
  <sheetData>
    <row r="1" spans="1:22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</row>
    <row r="2" spans="1:22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65"/>
      <c r="R2" s="465"/>
      <c r="S2" s="40"/>
      <c r="T2" s="40"/>
      <c r="U2" s="40"/>
      <c r="V2" s="40"/>
    </row>
    <row r="3" spans="1:22" s="91" customFormat="1">
      <c r="A3" s="40"/>
      <c r="B3" s="40"/>
      <c r="C3" s="200"/>
      <c r="D3" s="200"/>
      <c r="E3" s="200"/>
      <c r="F3" s="200"/>
      <c r="G3" s="40"/>
      <c r="H3" s="40"/>
      <c r="I3" s="40"/>
      <c r="J3" s="40"/>
      <c r="K3" s="40"/>
      <c r="L3" s="40"/>
      <c r="M3" s="40"/>
      <c r="N3" s="40"/>
      <c r="O3" s="40"/>
      <c r="P3" s="40" t="s">
        <v>7010</v>
      </c>
      <c r="Q3" s="228"/>
      <c r="R3" s="228"/>
      <c r="S3" s="40"/>
      <c r="T3" s="40"/>
      <c r="U3" s="40"/>
      <c r="V3" s="40"/>
    </row>
    <row r="4" spans="1:22" s="91" customFormat="1">
      <c r="A4" s="40"/>
      <c r="B4" s="200"/>
      <c r="C4" s="20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 t="s">
        <v>7011</v>
      </c>
      <c r="Q4" s="228"/>
      <c r="R4" s="228"/>
      <c r="S4" s="40"/>
      <c r="T4" s="40"/>
      <c r="U4" s="40"/>
      <c r="V4" s="40"/>
    </row>
    <row r="5" spans="1:22" s="91" customFormat="1" ht="17.25">
      <c r="A5" s="40"/>
      <c r="B5" s="200"/>
      <c r="C5" s="200"/>
      <c r="D5" s="40"/>
      <c r="E5" s="200"/>
      <c r="F5" s="200"/>
      <c r="G5" s="40"/>
      <c r="H5" s="40"/>
      <c r="I5" s="40"/>
      <c r="J5" s="40"/>
      <c r="K5" s="40"/>
      <c r="L5" s="40"/>
      <c r="M5" s="40"/>
      <c r="N5" s="40"/>
      <c r="O5" s="40"/>
      <c r="P5" s="40"/>
      <c r="Q5" s="482" t="s">
        <v>7203</v>
      </c>
      <c r="R5" s="482" t="s">
        <v>7203</v>
      </c>
      <c r="S5" s="40"/>
      <c r="T5" s="40"/>
      <c r="U5" s="40"/>
      <c r="V5" s="40"/>
    </row>
    <row r="6" spans="1:22" s="91" customFormat="1" ht="21">
      <c r="A6" s="40"/>
      <c r="B6" s="200"/>
      <c r="C6" s="40"/>
      <c r="D6" s="40"/>
      <c r="E6" s="200"/>
      <c r="F6" s="200"/>
      <c r="G6" s="40"/>
      <c r="H6" s="40"/>
      <c r="I6" s="40"/>
      <c r="J6" s="40"/>
      <c r="K6" s="40"/>
      <c r="L6" s="40"/>
      <c r="M6" s="40"/>
      <c r="N6" s="40"/>
      <c r="O6" s="40"/>
      <c r="P6" s="40"/>
      <c r="Q6" s="229" t="s">
        <v>7012</v>
      </c>
      <c r="R6" s="229" t="s">
        <v>7013</v>
      </c>
      <c r="S6" s="40"/>
      <c r="T6" s="40"/>
      <c r="U6" s="40"/>
      <c r="V6" s="40"/>
    </row>
    <row r="7" spans="1:22" s="91" customFormat="1" ht="28.5" customHeight="1">
      <c r="A7" s="40"/>
      <c r="B7" s="200" t="str">
        <f>'VT01'!$B$7</f>
        <v>TAB_010_619_GB</v>
      </c>
      <c r="C7" s="40"/>
      <c r="D7" s="40"/>
      <c r="E7" s="40" t="str">
        <f>'VT01'!$E$7</f>
        <v>Zdat 10.07.2020</v>
      </c>
      <c r="F7" s="40"/>
      <c r="G7" s="40"/>
      <c r="H7" s="40"/>
      <c r="I7" s="40"/>
      <c r="J7" s="40"/>
      <c r="K7" s="200"/>
      <c r="L7" s="40"/>
      <c r="M7" s="40"/>
      <c r="N7" s="40"/>
      <c r="O7" s="40"/>
      <c r="P7" s="41">
        <f>COUNTA(Q7:AD7)</f>
        <v>2</v>
      </c>
      <c r="Q7" s="230" t="s">
        <v>7227</v>
      </c>
      <c r="R7" s="230" t="s">
        <v>7227</v>
      </c>
      <c r="S7" s="40"/>
      <c r="T7" s="40"/>
      <c r="U7" s="40"/>
      <c r="V7" s="40"/>
    </row>
    <row r="8" spans="1:22" s="91" customFormat="1" ht="27.75" customHeight="1">
      <c r="A8" s="40"/>
      <c r="B8" s="40"/>
      <c r="C8" s="40"/>
      <c r="D8" s="42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231" t="s">
        <v>7019</v>
      </c>
      <c r="R8" s="231" t="s">
        <v>7019</v>
      </c>
      <c r="S8" s="40"/>
      <c r="T8" s="40"/>
      <c r="U8" s="40"/>
      <c r="V8" s="40"/>
    </row>
    <row r="9" spans="1:22" s="99" customFormat="1" ht="75">
      <c r="A9" s="42"/>
      <c r="B9" s="207" t="s">
        <v>6978</v>
      </c>
      <c r="C9" s="208" t="s">
        <v>6979</v>
      </c>
      <c r="D9" s="209" t="s">
        <v>6980</v>
      </c>
      <c r="E9" s="210" t="s">
        <v>6981</v>
      </c>
      <c r="F9" s="210" t="s">
        <v>6982</v>
      </c>
      <c r="G9" s="210" t="s">
        <v>6983</v>
      </c>
      <c r="H9" s="211" t="s">
        <v>6984</v>
      </c>
      <c r="I9" s="211" t="s">
        <v>6985</v>
      </c>
      <c r="J9" s="211" t="s">
        <v>6986</v>
      </c>
      <c r="K9" s="210" t="s">
        <v>6987</v>
      </c>
      <c r="L9" s="210" t="s">
        <v>6988</v>
      </c>
      <c r="M9" s="210" t="s">
        <v>6989</v>
      </c>
      <c r="N9" s="210" t="s">
        <v>6990</v>
      </c>
      <c r="O9" s="210" t="s">
        <v>6991</v>
      </c>
      <c r="P9" s="210" t="s">
        <v>6984</v>
      </c>
      <c r="Q9" s="226" t="str">
        <f t="shared" ref="Q9:R9" si="0">RIGHT(Q6,1)</f>
        <v>1</v>
      </c>
      <c r="R9" s="226" t="str">
        <f t="shared" si="0"/>
        <v>2</v>
      </c>
      <c r="S9" s="42"/>
      <c r="T9" s="42"/>
      <c r="U9" s="42"/>
      <c r="V9" s="42"/>
    </row>
    <row r="10" spans="1:22" s="99" customFormat="1" ht="45">
      <c r="A10" s="42"/>
      <c r="B10" s="611" t="s">
        <v>7884</v>
      </c>
      <c r="C10" s="283" t="s">
        <v>14</v>
      </c>
      <c r="D10" s="233">
        <v>100</v>
      </c>
      <c r="E10" s="761" t="str">
        <f>CONCATENATE("1FE14R3",MID(F10,9,3),IF(MID(F10,13,1)="",0,MID(F10,13,1)),IF(MID(F10,14,1)="",0,MID(F10,14,1)),G10)</f>
        <v>1FE14R3000A0J</v>
      </c>
      <c r="F10" s="762" t="s">
        <v>114</v>
      </c>
      <c r="G10" s="612" t="s">
        <v>7895</v>
      </c>
      <c r="H10" s="199"/>
      <c r="I10" s="762" t="s">
        <v>7228</v>
      </c>
      <c r="J10" s="220"/>
      <c r="K10" s="414" t="s">
        <v>7743</v>
      </c>
      <c r="L10" s="239"/>
      <c r="M10" s="417" t="s">
        <v>7739</v>
      </c>
      <c r="N10" s="40" t="s">
        <v>115</v>
      </c>
      <c r="O10" s="221">
        <v>1</v>
      </c>
      <c r="P10" s="221"/>
      <c r="Q10" s="236" t="s">
        <v>6789</v>
      </c>
      <c r="R10" s="236" t="s">
        <v>6789</v>
      </c>
      <c r="S10" s="42"/>
      <c r="T10" s="42"/>
      <c r="U10" s="42"/>
      <c r="V10" s="42"/>
    </row>
    <row r="11" spans="1:22" s="100" customFormat="1" ht="21.75" customHeight="1">
      <c r="A11" s="227"/>
      <c r="B11" s="613" t="s">
        <v>7864</v>
      </c>
      <c r="C11" s="283" t="s">
        <v>14</v>
      </c>
      <c r="D11" s="233">
        <v>200</v>
      </c>
      <c r="E11" s="761" t="str">
        <f>CONCATENATE("1FE14R3",MID(F11,9,3),IF(MID(F11,13,1)="",0,MID(F11,13,1)),IF(MID(F11,14,1)="",0,MID(F11,14,1)),G11)</f>
        <v>1FE14R3064A0J</v>
      </c>
      <c r="F11" s="762" t="s">
        <v>830</v>
      </c>
      <c r="G11" s="612" t="s">
        <v>7895</v>
      </c>
      <c r="H11" s="199"/>
      <c r="I11" s="762" t="s">
        <v>7229</v>
      </c>
      <c r="J11" s="220"/>
      <c r="K11" s="414" t="s">
        <v>7744</v>
      </c>
      <c r="L11" s="239"/>
      <c r="M11" s="417" t="s">
        <v>7740</v>
      </c>
      <c r="N11" s="218" t="s">
        <v>115</v>
      </c>
      <c r="O11" s="221">
        <v>1</v>
      </c>
      <c r="P11" s="221"/>
      <c r="Q11" s="236" t="s">
        <v>6789</v>
      </c>
      <c r="R11" s="236" t="s">
        <v>6789</v>
      </c>
      <c r="S11" s="227"/>
      <c r="T11" s="227"/>
      <c r="U11" s="227"/>
      <c r="V11" s="227"/>
    </row>
    <row r="12" spans="1:22" s="100" customFormat="1" ht="15" customHeight="1">
      <c r="A12" s="227"/>
      <c r="B12" s="286"/>
      <c r="C12" s="283" t="s">
        <v>14</v>
      </c>
      <c r="D12" s="233">
        <v>300</v>
      </c>
      <c r="E12" s="763" t="str">
        <f>CONCATENATE("1FE14R3",MID(F12,9,3),IF(MID(F12,13,1)="",0,MID(F12,13,1)),IF(MID(F12,14,1)="",0,MID(F12,14,1)),G12)</f>
        <v>1FE14R3182A0B</v>
      </c>
      <c r="F12" s="762" t="s">
        <v>1100</v>
      </c>
      <c r="G12" s="199" t="s">
        <v>6622</v>
      </c>
      <c r="H12" s="199"/>
      <c r="I12" s="762" t="s">
        <v>7230</v>
      </c>
      <c r="J12" s="220"/>
      <c r="K12" s="421" t="s">
        <v>7745</v>
      </c>
      <c r="L12" s="239"/>
      <c r="M12" s="417" t="s">
        <v>7741</v>
      </c>
      <c r="N12" s="40" t="s">
        <v>7147</v>
      </c>
      <c r="O12" s="221">
        <v>0</v>
      </c>
      <c r="P12" s="221"/>
      <c r="Q12" s="415" t="s">
        <v>6789</v>
      </c>
      <c r="R12" s="415" t="s">
        <v>6789</v>
      </c>
      <c r="S12" s="227"/>
      <c r="T12" s="227"/>
      <c r="U12" s="227"/>
      <c r="V12" s="227"/>
    </row>
    <row r="13" spans="1:22" s="100" customFormat="1" ht="15" customHeight="1">
      <c r="A13" s="227"/>
      <c r="B13" s="608" t="s">
        <v>7962</v>
      </c>
      <c r="C13" s="237" t="s">
        <v>14</v>
      </c>
      <c r="D13" s="237">
        <v>400</v>
      </c>
      <c r="E13" s="778" t="str">
        <f>CONCATENATE("1FE19RA",MID(F13,9,3),IF(MID(F13,13,1)="",0,MID(F13,13,1)),IF(MID(F13,14,1)="",0,MID(F13,14,1)),G13)</f>
        <v>1FE19RA909D0C</v>
      </c>
      <c r="F13" s="788" t="s">
        <v>1565</v>
      </c>
      <c r="G13" s="609" t="s">
        <v>7024</v>
      </c>
      <c r="H13" s="293"/>
      <c r="I13" s="788" t="s">
        <v>7231</v>
      </c>
      <c r="J13" s="293"/>
      <c r="K13" s="681" t="s">
        <v>7746</v>
      </c>
      <c r="L13" s="293"/>
      <c r="M13" s="681" t="s">
        <v>7742</v>
      </c>
      <c r="N13" s="293" t="s">
        <v>1566</v>
      </c>
      <c r="O13" s="294">
        <v>0.77</v>
      </c>
      <c r="P13" s="436"/>
      <c r="Q13" s="415" t="s">
        <v>117</v>
      </c>
      <c r="R13" s="415" t="s">
        <v>6789</v>
      </c>
      <c r="S13" s="227"/>
      <c r="T13" s="227"/>
      <c r="U13" s="227"/>
      <c r="V13" s="227"/>
    </row>
    <row r="14" spans="1:22" s="100" customFormat="1" ht="12.75" customHeight="1">
      <c r="A14" s="227"/>
      <c r="B14" s="607" t="s">
        <v>7962</v>
      </c>
      <c r="C14" s="259" t="s">
        <v>14</v>
      </c>
      <c r="D14" s="259">
        <v>400</v>
      </c>
      <c r="E14" s="782" t="str">
        <f>CONCATENATE("1FE19RA",MID(F14,9,3),IF(MID(F14,13,1)="",0,MID(F14,13,1)),IF(MID(F14,14,1)="",0,MID(F14,14,1)),G14)</f>
        <v>1FE19RA909C0B</v>
      </c>
      <c r="F14" s="790" t="s">
        <v>1563</v>
      </c>
      <c r="G14" s="610" t="s">
        <v>6622</v>
      </c>
      <c r="H14" s="357"/>
      <c r="I14" s="790" t="s">
        <v>7231</v>
      </c>
      <c r="J14" s="357"/>
      <c r="K14" s="683"/>
      <c r="L14" s="357"/>
      <c r="M14" s="683"/>
      <c r="N14" s="357" t="s">
        <v>1564</v>
      </c>
      <c r="O14" s="439">
        <v>0.08</v>
      </c>
      <c r="P14" s="438"/>
      <c r="Q14" s="416" t="s">
        <v>117</v>
      </c>
      <c r="R14" s="416" t="s">
        <v>6789</v>
      </c>
      <c r="S14" s="227"/>
      <c r="T14" s="227"/>
      <c r="U14" s="227"/>
      <c r="V14" s="227"/>
    </row>
    <row r="15" spans="1:22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</row>
    <row r="16" spans="1:22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</row>
    <row r="17" spans="1:22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</row>
    <row r="18" spans="1:22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</row>
    <row r="19" spans="1:22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</row>
    <row r="20" spans="1:22">
      <c r="A20" s="40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</row>
    <row r="21" spans="1:22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</row>
    <row r="22" spans="1:22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</row>
    <row r="310" spans="33:33">
      <c r="AG310" s="102"/>
    </row>
    <row r="338" spans="33:33">
      <c r="AG338" s="102"/>
    </row>
  </sheetData>
  <mergeCells count="2">
    <mergeCell ref="M13:M14"/>
    <mergeCell ref="K13:K14"/>
  </mergeCells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:AG338"/>
  <sheetViews>
    <sheetView zoomScale="80" zoomScaleNormal="80" workbookViewId="0">
      <selection activeCell="S8" sqref="S8"/>
    </sheetView>
  </sheetViews>
  <sheetFormatPr baseColWidth="10" defaultColWidth="14.5703125" defaultRowHeight="15" outlineLevelCol="1"/>
  <cols>
    <col min="1" max="1" width="9.140625" style="31" customWidth="1"/>
    <col min="2" max="2" width="13.140625" style="31" customWidth="1"/>
    <col min="3" max="3" width="10.7109375" style="31" customWidth="1"/>
    <col min="4" max="4" width="11.28515625" style="31" customWidth="1"/>
    <col min="5" max="6" width="15.7109375" style="31" customWidth="1"/>
    <col min="7" max="7" width="11" style="31" customWidth="1"/>
    <col min="8" max="8" width="15.7109375" style="31" bestFit="1" customWidth="1"/>
    <col min="9" max="9" width="20.7109375" style="31" customWidth="1"/>
    <col min="10" max="10" width="17.140625" style="31" customWidth="1"/>
    <col min="11" max="13" width="30.7109375" style="31" hidden="1" customWidth="1" outlineLevel="1"/>
    <col min="14" max="14" width="18.28515625" style="31" customWidth="1" collapsed="1"/>
    <col min="15" max="15" width="9" style="31" customWidth="1"/>
    <col min="16" max="16" width="8" style="31" customWidth="1"/>
    <col min="17" max="18" width="3.85546875" style="31" customWidth="1"/>
    <col min="19" max="191" width="9.140625" style="31" customWidth="1"/>
    <col min="192" max="192" width="14.5703125" style="31"/>
    <col min="193" max="193" width="9.140625" style="31" customWidth="1"/>
    <col min="194" max="194" width="14.5703125" style="31" customWidth="1"/>
    <col min="195" max="195" width="10.7109375" style="31" customWidth="1"/>
    <col min="196" max="196" width="25" style="31" customWidth="1"/>
    <col min="197" max="198" width="10.5703125" style="31" customWidth="1"/>
    <col min="199" max="200" width="15.7109375" style="31" customWidth="1"/>
    <col min="201" max="201" width="9.140625" style="31" customWidth="1"/>
    <col min="202" max="205" width="4.7109375" style="31" customWidth="1"/>
    <col min="206" max="447" width="9.140625" style="31" customWidth="1"/>
    <col min="448" max="448" width="14.5703125" style="31"/>
    <col min="449" max="449" width="9.140625" style="31" customWidth="1"/>
    <col min="450" max="450" width="14.5703125" style="31" customWidth="1"/>
    <col min="451" max="451" width="10.7109375" style="31" customWidth="1"/>
    <col min="452" max="452" width="25" style="31" customWidth="1"/>
    <col min="453" max="454" width="10.5703125" style="31" customWidth="1"/>
    <col min="455" max="456" width="15.7109375" style="31" customWidth="1"/>
    <col min="457" max="457" width="9.140625" style="31" customWidth="1"/>
    <col min="458" max="461" width="4.7109375" style="31" customWidth="1"/>
    <col min="462" max="703" width="9.140625" style="31" customWidth="1"/>
    <col min="704" max="704" width="14.5703125" style="31"/>
    <col min="705" max="705" width="9.140625" style="31" customWidth="1"/>
    <col min="706" max="706" width="14.5703125" style="31" customWidth="1"/>
    <col min="707" max="707" width="10.7109375" style="31" customWidth="1"/>
    <col min="708" max="708" width="25" style="31" customWidth="1"/>
    <col min="709" max="710" width="10.5703125" style="31" customWidth="1"/>
    <col min="711" max="712" width="15.7109375" style="31" customWidth="1"/>
    <col min="713" max="713" width="9.140625" style="31" customWidth="1"/>
    <col min="714" max="717" width="4.7109375" style="31" customWidth="1"/>
    <col min="718" max="959" width="9.140625" style="31" customWidth="1"/>
    <col min="960" max="960" width="14.5703125" style="31"/>
    <col min="961" max="961" width="9.140625" style="31" customWidth="1"/>
    <col min="962" max="962" width="14.5703125" style="31" customWidth="1"/>
    <col min="963" max="963" width="10.7109375" style="31" customWidth="1"/>
    <col min="964" max="964" width="25" style="31" customWidth="1"/>
    <col min="965" max="966" width="10.5703125" style="31" customWidth="1"/>
    <col min="967" max="968" width="15.7109375" style="31" customWidth="1"/>
    <col min="969" max="969" width="9.140625" style="31" customWidth="1"/>
    <col min="970" max="973" width="4.7109375" style="31" customWidth="1"/>
    <col min="974" max="1215" width="9.140625" style="31" customWidth="1"/>
    <col min="1216" max="1216" width="14.5703125" style="31"/>
    <col min="1217" max="1217" width="9.140625" style="31" customWidth="1"/>
    <col min="1218" max="1218" width="14.5703125" style="31" customWidth="1"/>
    <col min="1219" max="1219" width="10.7109375" style="31" customWidth="1"/>
    <col min="1220" max="1220" width="25" style="31" customWidth="1"/>
    <col min="1221" max="1222" width="10.5703125" style="31" customWidth="1"/>
    <col min="1223" max="1224" width="15.7109375" style="31" customWidth="1"/>
    <col min="1225" max="1225" width="9.140625" style="31" customWidth="1"/>
    <col min="1226" max="1229" width="4.7109375" style="31" customWidth="1"/>
    <col min="1230" max="1471" width="9.140625" style="31" customWidth="1"/>
    <col min="1472" max="1472" width="14.5703125" style="31"/>
    <col min="1473" max="1473" width="9.140625" style="31" customWidth="1"/>
    <col min="1474" max="1474" width="14.5703125" style="31" customWidth="1"/>
    <col min="1475" max="1475" width="10.7109375" style="31" customWidth="1"/>
    <col min="1476" max="1476" width="25" style="31" customWidth="1"/>
    <col min="1477" max="1478" width="10.5703125" style="31" customWidth="1"/>
    <col min="1479" max="1480" width="15.7109375" style="31" customWidth="1"/>
    <col min="1481" max="1481" width="9.140625" style="31" customWidth="1"/>
    <col min="1482" max="1485" width="4.7109375" style="31" customWidth="1"/>
    <col min="1486" max="1727" width="9.140625" style="31" customWidth="1"/>
    <col min="1728" max="1728" width="14.5703125" style="31"/>
    <col min="1729" max="1729" width="9.140625" style="31" customWidth="1"/>
    <col min="1730" max="1730" width="14.5703125" style="31" customWidth="1"/>
    <col min="1731" max="1731" width="10.7109375" style="31" customWidth="1"/>
    <col min="1732" max="1732" width="25" style="31" customWidth="1"/>
    <col min="1733" max="1734" width="10.5703125" style="31" customWidth="1"/>
    <col min="1735" max="1736" width="15.7109375" style="31" customWidth="1"/>
    <col min="1737" max="1737" width="9.140625" style="31" customWidth="1"/>
    <col min="1738" max="1741" width="4.7109375" style="31" customWidth="1"/>
    <col min="1742" max="1983" width="9.140625" style="31" customWidth="1"/>
    <col min="1984" max="1984" width="14.5703125" style="31"/>
    <col min="1985" max="1985" width="9.140625" style="31" customWidth="1"/>
    <col min="1986" max="1986" width="14.5703125" style="31" customWidth="1"/>
    <col min="1987" max="1987" width="10.7109375" style="31" customWidth="1"/>
    <col min="1988" max="1988" width="25" style="31" customWidth="1"/>
    <col min="1989" max="1990" width="10.5703125" style="31" customWidth="1"/>
    <col min="1991" max="1992" width="15.7109375" style="31" customWidth="1"/>
    <col min="1993" max="1993" width="9.140625" style="31" customWidth="1"/>
    <col min="1994" max="1997" width="4.7109375" style="31" customWidth="1"/>
    <col min="1998" max="2239" width="9.140625" style="31" customWidth="1"/>
    <col min="2240" max="2240" width="14.5703125" style="31"/>
    <col min="2241" max="2241" width="9.140625" style="31" customWidth="1"/>
    <col min="2242" max="2242" width="14.5703125" style="31" customWidth="1"/>
    <col min="2243" max="2243" width="10.7109375" style="31" customWidth="1"/>
    <col min="2244" max="2244" width="25" style="31" customWidth="1"/>
    <col min="2245" max="2246" width="10.5703125" style="31" customWidth="1"/>
    <col min="2247" max="2248" width="15.7109375" style="31" customWidth="1"/>
    <col min="2249" max="2249" width="9.140625" style="31" customWidth="1"/>
    <col min="2250" max="2253" width="4.7109375" style="31" customWidth="1"/>
    <col min="2254" max="2495" width="9.140625" style="31" customWidth="1"/>
    <col min="2496" max="2496" width="14.5703125" style="31"/>
    <col min="2497" max="2497" width="9.140625" style="31" customWidth="1"/>
    <col min="2498" max="2498" width="14.5703125" style="31" customWidth="1"/>
    <col min="2499" max="2499" width="10.7109375" style="31" customWidth="1"/>
    <col min="2500" max="2500" width="25" style="31" customWidth="1"/>
    <col min="2501" max="2502" width="10.5703125" style="31" customWidth="1"/>
    <col min="2503" max="2504" width="15.7109375" style="31" customWidth="1"/>
    <col min="2505" max="2505" width="9.140625" style="31" customWidth="1"/>
    <col min="2506" max="2509" width="4.7109375" style="31" customWidth="1"/>
    <col min="2510" max="2751" width="9.140625" style="31" customWidth="1"/>
    <col min="2752" max="2752" width="14.5703125" style="31"/>
    <col min="2753" max="2753" width="9.140625" style="31" customWidth="1"/>
    <col min="2754" max="2754" width="14.5703125" style="31" customWidth="1"/>
    <col min="2755" max="2755" width="10.7109375" style="31" customWidth="1"/>
    <col min="2756" max="2756" width="25" style="31" customWidth="1"/>
    <col min="2757" max="2758" width="10.5703125" style="31" customWidth="1"/>
    <col min="2759" max="2760" width="15.7109375" style="31" customWidth="1"/>
    <col min="2761" max="2761" width="9.140625" style="31" customWidth="1"/>
    <col min="2762" max="2765" width="4.7109375" style="31" customWidth="1"/>
    <col min="2766" max="3007" width="9.140625" style="31" customWidth="1"/>
    <col min="3008" max="3008" width="14.5703125" style="31"/>
    <col min="3009" max="3009" width="9.140625" style="31" customWidth="1"/>
    <col min="3010" max="3010" width="14.5703125" style="31" customWidth="1"/>
    <col min="3011" max="3011" width="10.7109375" style="31" customWidth="1"/>
    <col min="3012" max="3012" width="25" style="31" customWidth="1"/>
    <col min="3013" max="3014" width="10.5703125" style="31" customWidth="1"/>
    <col min="3015" max="3016" width="15.7109375" style="31" customWidth="1"/>
    <col min="3017" max="3017" width="9.140625" style="31" customWidth="1"/>
    <col min="3018" max="3021" width="4.7109375" style="31" customWidth="1"/>
    <col min="3022" max="3263" width="9.140625" style="31" customWidth="1"/>
    <col min="3264" max="3264" width="14.5703125" style="31"/>
    <col min="3265" max="3265" width="9.140625" style="31" customWidth="1"/>
    <col min="3266" max="3266" width="14.5703125" style="31" customWidth="1"/>
    <col min="3267" max="3267" width="10.7109375" style="31" customWidth="1"/>
    <col min="3268" max="3268" width="25" style="31" customWidth="1"/>
    <col min="3269" max="3270" width="10.5703125" style="31" customWidth="1"/>
    <col min="3271" max="3272" width="15.7109375" style="31" customWidth="1"/>
    <col min="3273" max="3273" width="9.140625" style="31" customWidth="1"/>
    <col min="3274" max="3277" width="4.7109375" style="31" customWidth="1"/>
    <col min="3278" max="3519" width="9.140625" style="31" customWidth="1"/>
    <col min="3520" max="3520" width="14.5703125" style="31"/>
    <col min="3521" max="3521" width="9.140625" style="31" customWidth="1"/>
    <col min="3522" max="3522" width="14.5703125" style="31" customWidth="1"/>
    <col min="3523" max="3523" width="10.7109375" style="31" customWidth="1"/>
    <col min="3524" max="3524" width="25" style="31" customWidth="1"/>
    <col min="3525" max="3526" width="10.5703125" style="31" customWidth="1"/>
    <col min="3527" max="3528" width="15.7109375" style="31" customWidth="1"/>
    <col min="3529" max="3529" width="9.140625" style="31" customWidth="1"/>
    <col min="3530" max="3533" width="4.7109375" style="31" customWidth="1"/>
    <col min="3534" max="3775" width="9.140625" style="31" customWidth="1"/>
    <col min="3776" max="3776" width="14.5703125" style="31"/>
    <col min="3777" max="3777" width="9.140625" style="31" customWidth="1"/>
    <col min="3778" max="3778" width="14.5703125" style="31" customWidth="1"/>
    <col min="3779" max="3779" width="10.7109375" style="31" customWidth="1"/>
    <col min="3780" max="3780" width="25" style="31" customWidth="1"/>
    <col min="3781" max="3782" width="10.5703125" style="31" customWidth="1"/>
    <col min="3783" max="3784" width="15.7109375" style="31" customWidth="1"/>
    <col min="3785" max="3785" width="9.140625" style="31" customWidth="1"/>
    <col min="3786" max="3789" width="4.7109375" style="31" customWidth="1"/>
    <col min="3790" max="4031" width="9.140625" style="31" customWidth="1"/>
    <col min="4032" max="4032" width="14.5703125" style="31"/>
    <col min="4033" max="4033" width="9.140625" style="31" customWidth="1"/>
    <col min="4034" max="4034" width="14.5703125" style="31" customWidth="1"/>
    <col min="4035" max="4035" width="10.7109375" style="31" customWidth="1"/>
    <col min="4036" max="4036" width="25" style="31" customWidth="1"/>
    <col min="4037" max="4038" width="10.5703125" style="31" customWidth="1"/>
    <col min="4039" max="4040" width="15.7109375" style="31" customWidth="1"/>
    <col min="4041" max="4041" width="9.140625" style="31" customWidth="1"/>
    <col min="4042" max="4045" width="4.7109375" style="31" customWidth="1"/>
    <col min="4046" max="4287" width="9.140625" style="31" customWidth="1"/>
    <col min="4288" max="4288" width="14.5703125" style="31"/>
    <col min="4289" max="4289" width="9.140625" style="31" customWidth="1"/>
    <col min="4290" max="4290" width="14.5703125" style="31" customWidth="1"/>
    <col min="4291" max="4291" width="10.7109375" style="31" customWidth="1"/>
    <col min="4292" max="4292" width="25" style="31" customWidth="1"/>
    <col min="4293" max="4294" width="10.5703125" style="31" customWidth="1"/>
    <col min="4295" max="4296" width="15.7109375" style="31" customWidth="1"/>
    <col min="4297" max="4297" width="9.140625" style="31" customWidth="1"/>
    <col min="4298" max="4301" width="4.7109375" style="31" customWidth="1"/>
    <col min="4302" max="4543" width="9.140625" style="31" customWidth="1"/>
    <col min="4544" max="4544" width="14.5703125" style="31"/>
    <col min="4545" max="4545" width="9.140625" style="31" customWidth="1"/>
    <col min="4546" max="4546" width="14.5703125" style="31" customWidth="1"/>
    <col min="4547" max="4547" width="10.7109375" style="31" customWidth="1"/>
    <col min="4548" max="4548" width="25" style="31" customWidth="1"/>
    <col min="4549" max="4550" width="10.5703125" style="31" customWidth="1"/>
    <col min="4551" max="4552" width="15.7109375" style="31" customWidth="1"/>
    <col min="4553" max="4553" width="9.140625" style="31" customWidth="1"/>
    <col min="4554" max="4557" width="4.7109375" style="31" customWidth="1"/>
    <col min="4558" max="4799" width="9.140625" style="31" customWidth="1"/>
    <col min="4800" max="4800" width="14.5703125" style="31"/>
    <col min="4801" max="4801" width="9.140625" style="31" customWidth="1"/>
    <col min="4802" max="4802" width="14.5703125" style="31" customWidth="1"/>
    <col min="4803" max="4803" width="10.7109375" style="31" customWidth="1"/>
    <col min="4804" max="4804" width="25" style="31" customWidth="1"/>
    <col min="4805" max="4806" width="10.5703125" style="31" customWidth="1"/>
    <col min="4807" max="4808" width="15.7109375" style="31" customWidth="1"/>
    <col min="4809" max="4809" width="9.140625" style="31" customWidth="1"/>
    <col min="4810" max="4813" width="4.7109375" style="31" customWidth="1"/>
    <col min="4814" max="5055" width="9.140625" style="31" customWidth="1"/>
    <col min="5056" max="5056" width="14.5703125" style="31"/>
    <col min="5057" max="5057" width="9.140625" style="31" customWidth="1"/>
    <col min="5058" max="5058" width="14.5703125" style="31" customWidth="1"/>
    <col min="5059" max="5059" width="10.7109375" style="31" customWidth="1"/>
    <col min="5060" max="5060" width="25" style="31" customWidth="1"/>
    <col min="5061" max="5062" width="10.5703125" style="31" customWidth="1"/>
    <col min="5063" max="5064" width="15.7109375" style="31" customWidth="1"/>
    <col min="5065" max="5065" width="9.140625" style="31" customWidth="1"/>
    <col min="5066" max="5069" width="4.7109375" style="31" customWidth="1"/>
    <col min="5070" max="5311" width="9.140625" style="31" customWidth="1"/>
    <col min="5312" max="5312" width="14.5703125" style="31"/>
    <col min="5313" max="5313" width="9.140625" style="31" customWidth="1"/>
    <col min="5314" max="5314" width="14.5703125" style="31" customWidth="1"/>
    <col min="5315" max="5315" width="10.7109375" style="31" customWidth="1"/>
    <col min="5316" max="5316" width="25" style="31" customWidth="1"/>
    <col min="5317" max="5318" width="10.5703125" style="31" customWidth="1"/>
    <col min="5319" max="5320" width="15.7109375" style="31" customWidth="1"/>
    <col min="5321" max="5321" width="9.140625" style="31" customWidth="1"/>
    <col min="5322" max="5325" width="4.7109375" style="31" customWidth="1"/>
    <col min="5326" max="5567" width="9.140625" style="31" customWidth="1"/>
    <col min="5568" max="5568" width="14.5703125" style="31"/>
    <col min="5569" max="5569" width="9.140625" style="31" customWidth="1"/>
    <col min="5570" max="5570" width="14.5703125" style="31" customWidth="1"/>
    <col min="5571" max="5571" width="10.7109375" style="31" customWidth="1"/>
    <col min="5572" max="5572" width="25" style="31" customWidth="1"/>
    <col min="5573" max="5574" width="10.5703125" style="31" customWidth="1"/>
    <col min="5575" max="5576" width="15.7109375" style="31" customWidth="1"/>
    <col min="5577" max="5577" width="9.140625" style="31" customWidth="1"/>
    <col min="5578" max="5581" width="4.7109375" style="31" customWidth="1"/>
    <col min="5582" max="5823" width="9.140625" style="31" customWidth="1"/>
    <col min="5824" max="5824" width="14.5703125" style="31"/>
    <col min="5825" max="5825" width="9.140625" style="31" customWidth="1"/>
    <col min="5826" max="5826" width="14.5703125" style="31" customWidth="1"/>
    <col min="5827" max="5827" width="10.7109375" style="31" customWidth="1"/>
    <col min="5828" max="5828" width="25" style="31" customWidth="1"/>
    <col min="5829" max="5830" width="10.5703125" style="31" customWidth="1"/>
    <col min="5831" max="5832" width="15.7109375" style="31" customWidth="1"/>
    <col min="5833" max="5833" width="9.140625" style="31" customWidth="1"/>
    <col min="5834" max="5837" width="4.7109375" style="31" customWidth="1"/>
    <col min="5838" max="6079" width="9.140625" style="31" customWidth="1"/>
    <col min="6080" max="6080" width="14.5703125" style="31"/>
    <col min="6081" max="6081" width="9.140625" style="31" customWidth="1"/>
    <col min="6082" max="6082" width="14.5703125" style="31" customWidth="1"/>
    <col min="6083" max="6083" width="10.7109375" style="31" customWidth="1"/>
    <col min="6084" max="6084" width="25" style="31" customWidth="1"/>
    <col min="6085" max="6086" width="10.5703125" style="31" customWidth="1"/>
    <col min="6087" max="6088" width="15.7109375" style="31" customWidth="1"/>
    <col min="6089" max="6089" width="9.140625" style="31" customWidth="1"/>
    <col min="6090" max="6093" width="4.7109375" style="31" customWidth="1"/>
    <col min="6094" max="6335" width="9.140625" style="31" customWidth="1"/>
    <col min="6336" max="6336" width="14.5703125" style="31"/>
    <col min="6337" max="6337" width="9.140625" style="31" customWidth="1"/>
    <col min="6338" max="6338" width="14.5703125" style="31" customWidth="1"/>
    <col min="6339" max="6339" width="10.7109375" style="31" customWidth="1"/>
    <col min="6340" max="6340" width="25" style="31" customWidth="1"/>
    <col min="6341" max="6342" width="10.5703125" style="31" customWidth="1"/>
    <col min="6343" max="6344" width="15.7109375" style="31" customWidth="1"/>
    <col min="6345" max="6345" width="9.140625" style="31" customWidth="1"/>
    <col min="6346" max="6349" width="4.7109375" style="31" customWidth="1"/>
    <col min="6350" max="6591" width="9.140625" style="31" customWidth="1"/>
    <col min="6592" max="6592" width="14.5703125" style="31"/>
    <col min="6593" max="6593" width="9.140625" style="31" customWidth="1"/>
    <col min="6594" max="6594" width="14.5703125" style="31" customWidth="1"/>
    <col min="6595" max="6595" width="10.7109375" style="31" customWidth="1"/>
    <col min="6596" max="6596" width="25" style="31" customWidth="1"/>
    <col min="6597" max="6598" width="10.5703125" style="31" customWidth="1"/>
    <col min="6599" max="6600" width="15.7109375" style="31" customWidth="1"/>
    <col min="6601" max="6601" width="9.140625" style="31" customWidth="1"/>
    <col min="6602" max="6605" width="4.7109375" style="31" customWidth="1"/>
    <col min="6606" max="6847" width="9.140625" style="31" customWidth="1"/>
    <col min="6848" max="6848" width="14.5703125" style="31"/>
    <col min="6849" max="6849" width="9.140625" style="31" customWidth="1"/>
    <col min="6850" max="6850" width="14.5703125" style="31" customWidth="1"/>
    <col min="6851" max="6851" width="10.7109375" style="31" customWidth="1"/>
    <col min="6852" max="6852" width="25" style="31" customWidth="1"/>
    <col min="6853" max="6854" width="10.5703125" style="31" customWidth="1"/>
    <col min="6855" max="6856" width="15.7109375" style="31" customWidth="1"/>
    <col min="6857" max="6857" width="9.140625" style="31" customWidth="1"/>
    <col min="6858" max="6861" width="4.7109375" style="31" customWidth="1"/>
    <col min="6862" max="7103" width="9.140625" style="31" customWidth="1"/>
    <col min="7104" max="7104" width="14.5703125" style="31"/>
    <col min="7105" max="7105" width="9.140625" style="31" customWidth="1"/>
    <col min="7106" max="7106" width="14.5703125" style="31" customWidth="1"/>
    <col min="7107" max="7107" width="10.7109375" style="31" customWidth="1"/>
    <col min="7108" max="7108" width="25" style="31" customWidth="1"/>
    <col min="7109" max="7110" width="10.5703125" style="31" customWidth="1"/>
    <col min="7111" max="7112" width="15.7109375" style="31" customWidth="1"/>
    <col min="7113" max="7113" width="9.140625" style="31" customWidth="1"/>
    <col min="7114" max="7117" width="4.7109375" style="31" customWidth="1"/>
    <col min="7118" max="7359" width="9.140625" style="31" customWidth="1"/>
    <col min="7360" max="7360" width="14.5703125" style="31"/>
    <col min="7361" max="7361" width="9.140625" style="31" customWidth="1"/>
    <col min="7362" max="7362" width="14.5703125" style="31" customWidth="1"/>
    <col min="7363" max="7363" width="10.7109375" style="31" customWidth="1"/>
    <col min="7364" max="7364" width="25" style="31" customWidth="1"/>
    <col min="7365" max="7366" width="10.5703125" style="31" customWidth="1"/>
    <col min="7367" max="7368" width="15.7109375" style="31" customWidth="1"/>
    <col min="7369" max="7369" width="9.140625" style="31" customWidth="1"/>
    <col min="7370" max="7373" width="4.7109375" style="31" customWidth="1"/>
    <col min="7374" max="7615" width="9.140625" style="31" customWidth="1"/>
    <col min="7616" max="7616" width="14.5703125" style="31"/>
    <col min="7617" max="7617" width="9.140625" style="31" customWidth="1"/>
    <col min="7618" max="7618" width="14.5703125" style="31" customWidth="1"/>
    <col min="7619" max="7619" width="10.7109375" style="31" customWidth="1"/>
    <col min="7620" max="7620" width="25" style="31" customWidth="1"/>
    <col min="7621" max="7622" width="10.5703125" style="31" customWidth="1"/>
    <col min="7623" max="7624" width="15.7109375" style="31" customWidth="1"/>
    <col min="7625" max="7625" width="9.140625" style="31" customWidth="1"/>
    <col min="7626" max="7629" width="4.7109375" style="31" customWidth="1"/>
    <col min="7630" max="7871" width="9.140625" style="31" customWidth="1"/>
    <col min="7872" max="7872" width="14.5703125" style="31"/>
    <col min="7873" max="7873" width="9.140625" style="31" customWidth="1"/>
    <col min="7874" max="7874" width="14.5703125" style="31" customWidth="1"/>
    <col min="7875" max="7875" width="10.7109375" style="31" customWidth="1"/>
    <col min="7876" max="7876" width="25" style="31" customWidth="1"/>
    <col min="7877" max="7878" width="10.5703125" style="31" customWidth="1"/>
    <col min="7879" max="7880" width="15.7109375" style="31" customWidth="1"/>
    <col min="7881" max="7881" width="9.140625" style="31" customWidth="1"/>
    <col min="7882" max="7885" width="4.7109375" style="31" customWidth="1"/>
    <col min="7886" max="8127" width="9.140625" style="31" customWidth="1"/>
    <col min="8128" max="8128" width="14.5703125" style="31"/>
    <col min="8129" max="8129" width="9.140625" style="31" customWidth="1"/>
    <col min="8130" max="8130" width="14.5703125" style="31" customWidth="1"/>
    <col min="8131" max="8131" width="10.7109375" style="31" customWidth="1"/>
    <col min="8132" max="8132" width="25" style="31" customWidth="1"/>
    <col min="8133" max="8134" width="10.5703125" style="31" customWidth="1"/>
    <col min="8135" max="8136" width="15.7109375" style="31" customWidth="1"/>
    <col min="8137" max="8137" width="9.140625" style="31" customWidth="1"/>
    <col min="8138" max="8141" width="4.7109375" style="31" customWidth="1"/>
    <col min="8142" max="8383" width="9.140625" style="31" customWidth="1"/>
    <col min="8384" max="8384" width="14.5703125" style="31"/>
    <col min="8385" max="8385" width="9.140625" style="31" customWidth="1"/>
    <col min="8386" max="8386" width="14.5703125" style="31" customWidth="1"/>
    <col min="8387" max="8387" width="10.7109375" style="31" customWidth="1"/>
    <col min="8388" max="8388" width="25" style="31" customWidth="1"/>
    <col min="8389" max="8390" width="10.5703125" style="31" customWidth="1"/>
    <col min="8391" max="8392" width="15.7109375" style="31" customWidth="1"/>
    <col min="8393" max="8393" width="9.140625" style="31" customWidth="1"/>
    <col min="8394" max="8397" width="4.7109375" style="31" customWidth="1"/>
    <col min="8398" max="8639" width="9.140625" style="31" customWidth="1"/>
    <col min="8640" max="8640" width="14.5703125" style="31"/>
    <col min="8641" max="8641" width="9.140625" style="31" customWidth="1"/>
    <col min="8642" max="8642" width="14.5703125" style="31" customWidth="1"/>
    <col min="8643" max="8643" width="10.7109375" style="31" customWidth="1"/>
    <col min="8644" max="8644" width="25" style="31" customWidth="1"/>
    <col min="8645" max="8646" width="10.5703125" style="31" customWidth="1"/>
    <col min="8647" max="8648" width="15.7109375" style="31" customWidth="1"/>
    <col min="8649" max="8649" width="9.140625" style="31" customWidth="1"/>
    <col min="8650" max="8653" width="4.7109375" style="31" customWidth="1"/>
    <col min="8654" max="8895" width="9.140625" style="31" customWidth="1"/>
    <col min="8896" max="8896" width="14.5703125" style="31"/>
    <col min="8897" max="8897" width="9.140625" style="31" customWidth="1"/>
    <col min="8898" max="8898" width="14.5703125" style="31" customWidth="1"/>
    <col min="8899" max="8899" width="10.7109375" style="31" customWidth="1"/>
    <col min="8900" max="8900" width="25" style="31" customWidth="1"/>
    <col min="8901" max="8902" width="10.5703125" style="31" customWidth="1"/>
    <col min="8903" max="8904" width="15.7109375" style="31" customWidth="1"/>
    <col min="8905" max="8905" width="9.140625" style="31" customWidth="1"/>
    <col min="8906" max="8909" width="4.7109375" style="31" customWidth="1"/>
    <col min="8910" max="9151" width="9.140625" style="31" customWidth="1"/>
    <col min="9152" max="9152" width="14.5703125" style="31"/>
    <col min="9153" max="9153" width="9.140625" style="31" customWidth="1"/>
    <col min="9154" max="9154" width="14.5703125" style="31" customWidth="1"/>
    <col min="9155" max="9155" width="10.7109375" style="31" customWidth="1"/>
    <col min="9156" max="9156" width="25" style="31" customWidth="1"/>
    <col min="9157" max="9158" width="10.5703125" style="31" customWidth="1"/>
    <col min="9159" max="9160" width="15.7109375" style="31" customWidth="1"/>
    <col min="9161" max="9161" width="9.140625" style="31" customWidth="1"/>
    <col min="9162" max="9165" width="4.7109375" style="31" customWidth="1"/>
    <col min="9166" max="9407" width="9.140625" style="31" customWidth="1"/>
    <col min="9408" max="9408" width="14.5703125" style="31"/>
    <col min="9409" max="9409" width="9.140625" style="31" customWidth="1"/>
    <col min="9410" max="9410" width="14.5703125" style="31" customWidth="1"/>
    <col min="9411" max="9411" width="10.7109375" style="31" customWidth="1"/>
    <col min="9412" max="9412" width="25" style="31" customWidth="1"/>
    <col min="9413" max="9414" width="10.5703125" style="31" customWidth="1"/>
    <col min="9415" max="9416" width="15.7109375" style="31" customWidth="1"/>
    <col min="9417" max="9417" width="9.140625" style="31" customWidth="1"/>
    <col min="9418" max="9421" width="4.7109375" style="31" customWidth="1"/>
    <col min="9422" max="9663" width="9.140625" style="31" customWidth="1"/>
    <col min="9664" max="9664" width="14.5703125" style="31"/>
    <col min="9665" max="9665" width="9.140625" style="31" customWidth="1"/>
    <col min="9666" max="9666" width="14.5703125" style="31" customWidth="1"/>
    <col min="9667" max="9667" width="10.7109375" style="31" customWidth="1"/>
    <col min="9668" max="9668" width="25" style="31" customWidth="1"/>
    <col min="9669" max="9670" width="10.5703125" style="31" customWidth="1"/>
    <col min="9671" max="9672" width="15.7109375" style="31" customWidth="1"/>
    <col min="9673" max="9673" width="9.140625" style="31" customWidth="1"/>
    <col min="9674" max="9677" width="4.7109375" style="31" customWidth="1"/>
    <col min="9678" max="9919" width="9.140625" style="31" customWidth="1"/>
    <col min="9920" max="9920" width="14.5703125" style="31"/>
    <col min="9921" max="9921" width="9.140625" style="31" customWidth="1"/>
    <col min="9922" max="9922" width="14.5703125" style="31" customWidth="1"/>
    <col min="9923" max="9923" width="10.7109375" style="31" customWidth="1"/>
    <col min="9924" max="9924" width="25" style="31" customWidth="1"/>
    <col min="9925" max="9926" width="10.5703125" style="31" customWidth="1"/>
    <col min="9927" max="9928" width="15.7109375" style="31" customWidth="1"/>
    <col min="9929" max="9929" width="9.140625" style="31" customWidth="1"/>
    <col min="9930" max="9933" width="4.7109375" style="31" customWidth="1"/>
    <col min="9934" max="10175" width="9.140625" style="31" customWidth="1"/>
    <col min="10176" max="10176" width="14.5703125" style="31"/>
    <col min="10177" max="10177" width="9.140625" style="31" customWidth="1"/>
    <col min="10178" max="10178" width="14.5703125" style="31" customWidth="1"/>
    <col min="10179" max="10179" width="10.7109375" style="31" customWidth="1"/>
    <col min="10180" max="10180" width="25" style="31" customWidth="1"/>
    <col min="10181" max="10182" width="10.5703125" style="31" customWidth="1"/>
    <col min="10183" max="10184" width="15.7109375" style="31" customWidth="1"/>
    <col min="10185" max="10185" width="9.140625" style="31" customWidth="1"/>
    <col min="10186" max="10189" width="4.7109375" style="31" customWidth="1"/>
    <col min="10190" max="10431" width="9.140625" style="31" customWidth="1"/>
    <col min="10432" max="10432" width="14.5703125" style="31"/>
    <col min="10433" max="10433" width="9.140625" style="31" customWidth="1"/>
    <col min="10434" max="10434" width="14.5703125" style="31" customWidth="1"/>
    <col min="10435" max="10435" width="10.7109375" style="31" customWidth="1"/>
    <col min="10436" max="10436" width="25" style="31" customWidth="1"/>
    <col min="10437" max="10438" width="10.5703125" style="31" customWidth="1"/>
    <col min="10439" max="10440" width="15.7109375" style="31" customWidth="1"/>
    <col min="10441" max="10441" width="9.140625" style="31" customWidth="1"/>
    <col min="10442" max="10445" width="4.7109375" style="31" customWidth="1"/>
    <col min="10446" max="10687" width="9.140625" style="31" customWidth="1"/>
    <col min="10688" max="10688" width="14.5703125" style="31"/>
    <col min="10689" max="10689" width="9.140625" style="31" customWidth="1"/>
    <col min="10690" max="10690" width="14.5703125" style="31" customWidth="1"/>
    <col min="10691" max="10691" width="10.7109375" style="31" customWidth="1"/>
    <col min="10692" max="10692" width="25" style="31" customWidth="1"/>
    <col min="10693" max="10694" width="10.5703125" style="31" customWidth="1"/>
    <col min="10695" max="10696" width="15.7109375" style="31" customWidth="1"/>
    <col min="10697" max="10697" width="9.140625" style="31" customWidth="1"/>
    <col min="10698" max="10701" width="4.7109375" style="31" customWidth="1"/>
    <col min="10702" max="10943" width="9.140625" style="31" customWidth="1"/>
    <col min="10944" max="10944" width="14.5703125" style="31"/>
    <col min="10945" max="10945" width="9.140625" style="31" customWidth="1"/>
    <col min="10946" max="10946" width="14.5703125" style="31" customWidth="1"/>
    <col min="10947" max="10947" width="10.7109375" style="31" customWidth="1"/>
    <col min="10948" max="10948" width="25" style="31" customWidth="1"/>
    <col min="10949" max="10950" width="10.5703125" style="31" customWidth="1"/>
    <col min="10951" max="10952" width="15.7109375" style="31" customWidth="1"/>
    <col min="10953" max="10953" width="9.140625" style="31" customWidth="1"/>
    <col min="10954" max="10957" width="4.7109375" style="31" customWidth="1"/>
    <col min="10958" max="11199" width="9.140625" style="31" customWidth="1"/>
    <col min="11200" max="11200" width="14.5703125" style="31"/>
    <col min="11201" max="11201" width="9.140625" style="31" customWidth="1"/>
    <col min="11202" max="11202" width="14.5703125" style="31" customWidth="1"/>
    <col min="11203" max="11203" width="10.7109375" style="31" customWidth="1"/>
    <col min="11204" max="11204" width="25" style="31" customWidth="1"/>
    <col min="11205" max="11206" width="10.5703125" style="31" customWidth="1"/>
    <col min="11207" max="11208" width="15.7109375" style="31" customWidth="1"/>
    <col min="11209" max="11209" width="9.140625" style="31" customWidth="1"/>
    <col min="11210" max="11213" width="4.7109375" style="31" customWidth="1"/>
    <col min="11214" max="11455" width="9.140625" style="31" customWidth="1"/>
    <col min="11456" max="11456" width="14.5703125" style="31"/>
    <col min="11457" max="11457" width="9.140625" style="31" customWidth="1"/>
    <col min="11458" max="11458" width="14.5703125" style="31" customWidth="1"/>
    <col min="11459" max="11459" width="10.7109375" style="31" customWidth="1"/>
    <col min="11460" max="11460" width="25" style="31" customWidth="1"/>
    <col min="11461" max="11462" width="10.5703125" style="31" customWidth="1"/>
    <col min="11463" max="11464" width="15.7109375" style="31" customWidth="1"/>
    <col min="11465" max="11465" width="9.140625" style="31" customWidth="1"/>
    <col min="11466" max="11469" width="4.7109375" style="31" customWidth="1"/>
    <col min="11470" max="11711" width="9.140625" style="31" customWidth="1"/>
    <col min="11712" max="11712" width="14.5703125" style="31"/>
    <col min="11713" max="11713" width="9.140625" style="31" customWidth="1"/>
    <col min="11714" max="11714" width="14.5703125" style="31" customWidth="1"/>
    <col min="11715" max="11715" width="10.7109375" style="31" customWidth="1"/>
    <col min="11716" max="11716" width="25" style="31" customWidth="1"/>
    <col min="11717" max="11718" width="10.5703125" style="31" customWidth="1"/>
    <col min="11719" max="11720" width="15.7109375" style="31" customWidth="1"/>
    <col min="11721" max="11721" width="9.140625" style="31" customWidth="1"/>
    <col min="11722" max="11725" width="4.7109375" style="31" customWidth="1"/>
    <col min="11726" max="11967" width="9.140625" style="31" customWidth="1"/>
    <col min="11968" max="11968" width="14.5703125" style="31"/>
    <col min="11969" max="11969" width="9.140625" style="31" customWidth="1"/>
    <col min="11970" max="11970" width="14.5703125" style="31" customWidth="1"/>
    <col min="11971" max="11971" width="10.7109375" style="31" customWidth="1"/>
    <col min="11972" max="11972" width="25" style="31" customWidth="1"/>
    <col min="11973" max="11974" width="10.5703125" style="31" customWidth="1"/>
    <col min="11975" max="11976" width="15.7109375" style="31" customWidth="1"/>
    <col min="11977" max="11977" width="9.140625" style="31" customWidth="1"/>
    <col min="11978" max="11981" width="4.7109375" style="31" customWidth="1"/>
    <col min="11982" max="12223" width="9.140625" style="31" customWidth="1"/>
    <col min="12224" max="12224" width="14.5703125" style="31"/>
    <col min="12225" max="12225" width="9.140625" style="31" customWidth="1"/>
    <col min="12226" max="12226" width="14.5703125" style="31" customWidth="1"/>
    <col min="12227" max="12227" width="10.7109375" style="31" customWidth="1"/>
    <col min="12228" max="12228" width="25" style="31" customWidth="1"/>
    <col min="12229" max="12230" width="10.5703125" style="31" customWidth="1"/>
    <col min="12231" max="12232" width="15.7109375" style="31" customWidth="1"/>
    <col min="12233" max="12233" width="9.140625" style="31" customWidth="1"/>
    <col min="12234" max="12237" width="4.7109375" style="31" customWidth="1"/>
    <col min="12238" max="12479" width="9.140625" style="31" customWidth="1"/>
    <col min="12480" max="12480" width="14.5703125" style="31"/>
    <col min="12481" max="12481" width="9.140625" style="31" customWidth="1"/>
    <col min="12482" max="12482" width="14.5703125" style="31" customWidth="1"/>
    <col min="12483" max="12483" width="10.7109375" style="31" customWidth="1"/>
    <col min="12484" max="12484" width="25" style="31" customWidth="1"/>
    <col min="12485" max="12486" width="10.5703125" style="31" customWidth="1"/>
    <col min="12487" max="12488" width="15.7109375" style="31" customWidth="1"/>
    <col min="12489" max="12489" width="9.140625" style="31" customWidth="1"/>
    <col min="12490" max="12493" width="4.7109375" style="31" customWidth="1"/>
    <col min="12494" max="12735" width="9.140625" style="31" customWidth="1"/>
    <col min="12736" max="12736" width="14.5703125" style="31"/>
    <col min="12737" max="12737" width="9.140625" style="31" customWidth="1"/>
    <col min="12738" max="12738" width="14.5703125" style="31" customWidth="1"/>
    <col min="12739" max="12739" width="10.7109375" style="31" customWidth="1"/>
    <col min="12740" max="12740" width="25" style="31" customWidth="1"/>
    <col min="12741" max="12742" width="10.5703125" style="31" customWidth="1"/>
    <col min="12743" max="12744" width="15.7109375" style="31" customWidth="1"/>
    <col min="12745" max="12745" width="9.140625" style="31" customWidth="1"/>
    <col min="12746" max="12749" width="4.7109375" style="31" customWidth="1"/>
    <col min="12750" max="12991" width="9.140625" style="31" customWidth="1"/>
    <col min="12992" max="12992" width="14.5703125" style="31"/>
    <col min="12993" max="12993" width="9.140625" style="31" customWidth="1"/>
    <col min="12994" max="12994" width="14.5703125" style="31" customWidth="1"/>
    <col min="12995" max="12995" width="10.7109375" style="31" customWidth="1"/>
    <col min="12996" max="12996" width="25" style="31" customWidth="1"/>
    <col min="12997" max="12998" width="10.5703125" style="31" customWidth="1"/>
    <col min="12999" max="13000" width="15.7109375" style="31" customWidth="1"/>
    <col min="13001" max="13001" width="9.140625" style="31" customWidth="1"/>
    <col min="13002" max="13005" width="4.7109375" style="31" customWidth="1"/>
    <col min="13006" max="13247" width="9.140625" style="31" customWidth="1"/>
    <col min="13248" max="13248" width="14.5703125" style="31"/>
    <col min="13249" max="13249" width="9.140625" style="31" customWidth="1"/>
    <col min="13250" max="13250" width="14.5703125" style="31" customWidth="1"/>
    <col min="13251" max="13251" width="10.7109375" style="31" customWidth="1"/>
    <col min="13252" max="13252" width="25" style="31" customWidth="1"/>
    <col min="13253" max="13254" width="10.5703125" style="31" customWidth="1"/>
    <col min="13255" max="13256" width="15.7109375" style="31" customWidth="1"/>
    <col min="13257" max="13257" width="9.140625" style="31" customWidth="1"/>
    <col min="13258" max="13261" width="4.7109375" style="31" customWidth="1"/>
    <col min="13262" max="13503" width="9.140625" style="31" customWidth="1"/>
    <col min="13504" max="13504" width="14.5703125" style="31"/>
    <col min="13505" max="13505" width="9.140625" style="31" customWidth="1"/>
    <col min="13506" max="13506" width="14.5703125" style="31" customWidth="1"/>
    <col min="13507" max="13507" width="10.7109375" style="31" customWidth="1"/>
    <col min="13508" max="13508" width="25" style="31" customWidth="1"/>
    <col min="13509" max="13510" width="10.5703125" style="31" customWidth="1"/>
    <col min="13511" max="13512" width="15.7109375" style="31" customWidth="1"/>
    <col min="13513" max="13513" width="9.140625" style="31" customWidth="1"/>
    <col min="13514" max="13517" width="4.7109375" style="31" customWidth="1"/>
    <col min="13518" max="13759" width="9.140625" style="31" customWidth="1"/>
    <col min="13760" max="13760" width="14.5703125" style="31"/>
    <col min="13761" max="13761" width="9.140625" style="31" customWidth="1"/>
    <col min="13762" max="13762" width="14.5703125" style="31" customWidth="1"/>
    <col min="13763" max="13763" width="10.7109375" style="31" customWidth="1"/>
    <col min="13764" max="13764" width="25" style="31" customWidth="1"/>
    <col min="13765" max="13766" width="10.5703125" style="31" customWidth="1"/>
    <col min="13767" max="13768" width="15.7109375" style="31" customWidth="1"/>
    <col min="13769" max="13769" width="9.140625" style="31" customWidth="1"/>
    <col min="13770" max="13773" width="4.7109375" style="31" customWidth="1"/>
    <col min="13774" max="14015" width="9.140625" style="31" customWidth="1"/>
    <col min="14016" max="14016" width="14.5703125" style="31"/>
    <col min="14017" max="14017" width="9.140625" style="31" customWidth="1"/>
    <col min="14018" max="14018" width="14.5703125" style="31" customWidth="1"/>
    <col min="14019" max="14019" width="10.7109375" style="31" customWidth="1"/>
    <col min="14020" max="14020" width="25" style="31" customWidth="1"/>
    <col min="14021" max="14022" width="10.5703125" style="31" customWidth="1"/>
    <col min="14023" max="14024" width="15.7109375" style="31" customWidth="1"/>
    <col min="14025" max="14025" width="9.140625" style="31" customWidth="1"/>
    <col min="14026" max="14029" width="4.7109375" style="31" customWidth="1"/>
    <col min="14030" max="14271" width="9.140625" style="31" customWidth="1"/>
    <col min="14272" max="14272" width="14.5703125" style="31"/>
    <col min="14273" max="14273" width="9.140625" style="31" customWidth="1"/>
    <col min="14274" max="14274" width="14.5703125" style="31" customWidth="1"/>
    <col min="14275" max="14275" width="10.7109375" style="31" customWidth="1"/>
    <col min="14276" max="14276" width="25" style="31" customWidth="1"/>
    <col min="14277" max="14278" width="10.5703125" style="31" customWidth="1"/>
    <col min="14279" max="14280" width="15.7109375" style="31" customWidth="1"/>
    <col min="14281" max="14281" width="9.140625" style="31" customWidth="1"/>
    <col min="14282" max="14285" width="4.7109375" style="31" customWidth="1"/>
    <col min="14286" max="14527" width="9.140625" style="31" customWidth="1"/>
    <col min="14528" max="14528" width="14.5703125" style="31"/>
    <col min="14529" max="14529" width="9.140625" style="31" customWidth="1"/>
    <col min="14530" max="14530" width="14.5703125" style="31" customWidth="1"/>
    <col min="14531" max="14531" width="10.7109375" style="31" customWidth="1"/>
    <col min="14532" max="14532" width="25" style="31" customWidth="1"/>
    <col min="14533" max="14534" width="10.5703125" style="31" customWidth="1"/>
    <col min="14535" max="14536" width="15.7109375" style="31" customWidth="1"/>
    <col min="14537" max="14537" width="9.140625" style="31" customWidth="1"/>
    <col min="14538" max="14541" width="4.7109375" style="31" customWidth="1"/>
    <col min="14542" max="14783" width="9.140625" style="31" customWidth="1"/>
    <col min="14784" max="14784" width="14.5703125" style="31"/>
    <col min="14785" max="14785" width="9.140625" style="31" customWidth="1"/>
    <col min="14786" max="14786" width="14.5703125" style="31" customWidth="1"/>
    <col min="14787" max="14787" width="10.7109375" style="31" customWidth="1"/>
    <col min="14788" max="14788" width="25" style="31" customWidth="1"/>
    <col min="14789" max="14790" width="10.5703125" style="31" customWidth="1"/>
    <col min="14791" max="14792" width="15.7109375" style="31" customWidth="1"/>
    <col min="14793" max="14793" width="9.140625" style="31" customWidth="1"/>
    <col min="14794" max="14797" width="4.7109375" style="31" customWidth="1"/>
    <col min="14798" max="15039" width="9.140625" style="31" customWidth="1"/>
    <col min="15040" max="15040" width="14.5703125" style="31"/>
    <col min="15041" max="15041" width="9.140625" style="31" customWidth="1"/>
    <col min="15042" max="15042" width="14.5703125" style="31" customWidth="1"/>
    <col min="15043" max="15043" width="10.7109375" style="31" customWidth="1"/>
    <col min="15044" max="15044" width="25" style="31" customWidth="1"/>
    <col min="15045" max="15046" width="10.5703125" style="31" customWidth="1"/>
    <col min="15047" max="15048" width="15.7109375" style="31" customWidth="1"/>
    <col min="15049" max="15049" width="9.140625" style="31" customWidth="1"/>
    <col min="15050" max="15053" width="4.7109375" style="31" customWidth="1"/>
    <col min="15054" max="15295" width="9.140625" style="31" customWidth="1"/>
    <col min="15296" max="15296" width="14.5703125" style="31"/>
    <col min="15297" max="15297" width="9.140625" style="31" customWidth="1"/>
    <col min="15298" max="15298" width="14.5703125" style="31" customWidth="1"/>
    <col min="15299" max="15299" width="10.7109375" style="31" customWidth="1"/>
    <col min="15300" max="15300" width="25" style="31" customWidth="1"/>
    <col min="15301" max="15302" width="10.5703125" style="31" customWidth="1"/>
    <col min="15303" max="15304" width="15.7109375" style="31" customWidth="1"/>
    <col min="15305" max="15305" width="9.140625" style="31" customWidth="1"/>
    <col min="15306" max="15309" width="4.7109375" style="31" customWidth="1"/>
    <col min="15310" max="15551" width="9.140625" style="31" customWidth="1"/>
    <col min="15552" max="15552" width="14.5703125" style="31"/>
    <col min="15553" max="15553" width="9.140625" style="31" customWidth="1"/>
    <col min="15554" max="15554" width="14.5703125" style="31" customWidth="1"/>
    <col min="15555" max="15555" width="10.7109375" style="31" customWidth="1"/>
    <col min="15556" max="15556" width="25" style="31" customWidth="1"/>
    <col min="15557" max="15558" width="10.5703125" style="31" customWidth="1"/>
    <col min="15559" max="15560" width="15.7109375" style="31" customWidth="1"/>
    <col min="15561" max="15561" width="9.140625" style="31" customWidth="1"/>
    <col min="15562" max="15565" width="4.7109375" style="31" customWidth="1"/>
    <col min="15566" max="15807" width="9.140625" style="31" customWidth="1"/>
    <col min="15808" max="15808" width="14.5703125" style="31"/>
    <col min="15809" max="15809" width="9.140625" style="31" customWidth="1"/>
    <col min="15810" max="15810" width="14.5703125" style="31" customWidth="1"/>
    <col min="15811" max="15811" width="10.7109375" style="31" customWidth="1"/>
    <col min="15812" max="15812" width="25" style="31" customWidth="1"/>
    <col min="15813" max="15814" width="10.5703125" style="31" customWidth="1"/>
    <col min="15815" max="15816" width="15.7109375" style="31" customWidth="1"/>
    <col min="15817" max="15817" width="9.140625" style="31" customWidth="1"/>
    <col min="15818" max="15821" width="4.7109375" style="31" customWidth="1"/>
    <col min="15822" max="16384" width="9.140625" style="31" customWidth="1"/>
  </cols>
  <sheetData>
    <row r="1" spans="1:24">
      <c r="A1" s="90"/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</row>
    <row r="2" spans="1:24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65"/>
      <c r="R2" s="465"/>
      <c r="S2" s="40"/>
      <c r="T2" s="40"/>
      <c r="U2" s="90"/>
      <c r="V2" s="90"/>
      <c r="W2" s="90"/>
      <c r="X2" s="90"/>
    </row>
    <row r="3" spans="1:24" s="91" customFormat="1">
      <c r="A3" s="40"/>
      <c r="B3" s="40"/>
      <c r="C3" s="200"/>
      <c r="D3" s="200"/>
      <c r="E3" s="200"/>
      <c r="F3" s="200"/>
      <c r="G3" s="40"/>
      <c r="H3" s="40"/>
      <c r="I3" s="40"/>
      <c r="J3" s="40"/>
      <c r="K3" s="40"/>
      <c r="L3" s="40"/>
      <c r="M3" s="40"/>
      <c r="N3" s="40"/>
      <c r="O3" s="40"/>
      <c r="P3" s="40" t="s">
        <v>7010</v>
      </c>
      <c r="Q3" s="228"/>
      <c r="R3" s="228"/>
      <c r="S3" s="40"/>
      <c r="T3" s="40"/>
      <c r="U3" s="90"/>
      <c r="V3" s="90"/>
      <c r="W3" s="90"/>
      <c r="X3" s="90"/>
    </row>
    <row r="4" spans="1:24" s="91" customFormat="1">
      <c r="A4" s="40"/>
      <c r="B4" s="200"/>
      <c r="C4" s="20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 t="s">
        <v>7011</v>
      </c>
      <c r="Q4" s="228"/>
      <c r="R4" s="228"/>
      <c r="S4" s="40"/>
      <c r="T4" s="40"/>
      <c r="U4" s="90"/>
      <c r="V4" s="90"/>
      <c r="W4" s="90"/>
      <c r="X4" s="90"/>
    </row>
    <row r="5" spans="1:24" s="91" customFormat="1" ht="17.25">
      <c r="A5" s="40"/>
      <c r="B5" s="200"/>
      <c r="C5" s="200"/>
      <c r="D5" s="40"/>
      <c r="E5" s="200"/>
      <c r="F5" s="200"/>
      <c r="G5" s="40"/>
      <c r="H5" s="40"/>
      <c r="I5" s="40"/>
      <c r="J5" s="40"/>
      <c r="K5" s="40"/>
      <c r="L5" s="40"/>
      <c r="M5" s="40"/>
      <c r="N5" s="40"/>
      <c r="O5" s="40"/>
      <c r="P5" s="40"/>
      <c r="Q5" s="482" t="s">
        <v>7203</v>
      </c>
      <c r="R5" s="482" t="s">
        <v>7203</v>
      </c>
      <c r="S5" s="40"/>
      <c r="T5" s="40"/>
      <c r="U5" s="90"/>
      <c r="V5" s="90"/>
      <c r="W5" s="90"/>
      <c r="X5" s="90"/>
    </row>
    <row r="6" spans="1:24" s="91" customFormat="1" ht="21">
      <c r="A6" s="40"/>
      <c r="B6" s="200"/>
      <c r="C6" s="40"/>
      <c r="D6" s="40"/>
      <c r="E6" s="200"/>
      <c r="F6" s="200"/>
      <c r="G6" s="40"/>
      <c r="H6" s="40"/>
      <c r="I6" s="40"/>
      <c r="J6" s="40"/>
      <c r="K6" s="40"/>
      <c r="L6" s="40"/>
      <c r="M6" s="40"/>
      <c r="N6" s="40"/>
      <c r="O6" s="40"/>
      <c r="P6" s="40"/>
      <c r="Q6" s="229" t="s">
        <v>7012</v>
      </c>
      <c r="R6" s="229" t="s">
        <v>7013</v>
      </c>
      <c r="S6" s="40"/>
      <c r="T6" s="40"/>
      <c r="U6" s="90"/>
      <c r="V6" s="90"/>
      <c r="W6" s="90"/>
      <c r="X6" s="90"/>
    </row>
    <row r="7" spans="1:24" s="91" customFormat="1" ht="28.5" customHeight="1">
      <c r="A7" s="40"/>
      <c r="B7" s="200" t="str">
        <f>'VT01'!$B$7</f>
        <v>TAB_010_619_GB</v>
      </c>
      <c r="C7" s="40"/>
      <c r="D7" s="40"/>
      <c r="E7" s="40" t="str">
        <f>'VT01'!$E$7</f>
        <v>Zdat 10.07.2020</v>
      </c>
      <c r="F7" s="40"/>
      <c r="G7" s="40"/>
      <c r="H7" s="40"/>
      <c r="I7" s="40"/>
      <c r="J7" s="40"/>
      <c r="K7" s="200"/>
      <c r="L7" s="40"/>
      <c r="M7" s="40"/>
      <c r="N7" s="40"/>
      <c r="O7" s="40"/>
      <c r="P7" s="41">
        <f>COUNTA(Q7:AF7)</f>
        <v>2</v>
      </c>
      <c r="Q7" s="230" t="s">
        <v>7232</v>
      </c>
      <c r="R7" s="230" t="s">
        <v>7232</v>
      </c>
      <c r="S7" s="40"/>
      <c r="T7" s="40"/>
      <c r="U7" s="90"/>
      <c r="V7" s="90"/>
      <c r="W7" s="90"/>
      <c r="X7" s="90"/>
    </row>
    <row r="8" spans="1:24" s="91" customFormat="1" ht="27.75" customHeight="1">
      <c r="A8" s="40"/>
      <c r="B8" s="40"/>
      <c r="C8" s="40"/>
      <c r="D8" s="42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231" t="s">
        <v>7019</v>
      </c>
      <c r="R8" s="231" t="s">
        <v>7019</v>
      </c>
      <c r="S8" s="40"/>
      <c r="T8" s="40"/>
      <c r="U8" s="90"/>
      <c r="V8" s="90"/>
      <c r="W8" s="90"/>
      <c r="X8" s="90"/>
    </row>
    <row r="9" spans="1:24" s="99" customFormat="1" ht="30">
      <c r="A9" s="42"/>
      <c r="B9" s="207" t="s">
        <v>6978</v>
      </c>
      <c r="C9" s="208" t="s">
        <v>6979</v>
      </c>
      <c r="D9" s="209" t="s">
        <v>6980</v>
      </c>
      <c r="E9" s="210" t="s">
        <v>6981</v>
      </c>
      <c r="F9" s="210" t="s">
        <v>6982</v>
      </c>
      <c r="G9" s="210" t="s">
        <v>6983</v>
      </c>
      <c r="H9" s="211" t="s">
        <v>6984</v>
      </c>
      <c r="I9" s="211" t="s">
        <v>6985</v>
      </c>
      <c r="J9" s="211" t="s">
        <v>6986</v>
      </c>
      <c r="K9" s="210" t="s">
        <v>6987</v>
      </c>
      <c r="L9" s="210" t="s">
        <v>6988</v>
      </c>
      <c r="M9" s="210" t="s">
        <v>6989</v>
      </c>
      <c r="N9" s="210" t="s">
        <v>6990</v>
      </c>
      <c r="O9" s="210" t="s">
        <v>6991</v>
      </c>
      <c r="P9" s="210" t="s">
        <v>6984</v>
      </c>
      <c r="Q9" s="226" t="str">
        <f t="shared" ref="Q9:R9" si="0">RIGHT(Q6,1)</f>
        <v>1</v>
      </c>
      <c r="R9" s="226" t="str">
        <f t="shared" si="0"/>
        <v>2</v>
      </c>
      <c r="S9" s="42"/>
      <c r="T9" s="42"/>
      <c r="U9" s="96"/>
      <c r="V9" s="96"/>
      <c r="W9" s="96"/>
      <c r="X9" s="96"/>
    </row>
    <row r="10" spans="1:24" s="100" customFormat="1" ht="15" customHeight="1">
      <c r="A10" s="227"/>
      <c r="B10" s="225"/>
      <c r="C10" s="283" t="s">
        <v>15</v>
      </c>
      <c r="D10" s="233">
        <v>100</v>
      </c>
      <c r="E10" s="763" t="str">
        <f>CONCATENATE("1FE19RA",MID(F10,9,3),IF(MID(F10,13,1)="",0,MID(F10,13,1)),IF(MID(F10,14,1)="",0,MID(F10,14,1)),G10)</f>
        <v>1FE19RA113B0B</v>
      </c>
      <c r="F10" s="762" t="s">
        <v>1011</v>
      </c>
      <c r="G10" s="199" t="s">
        <v>6622</v>
      </c>
      <c r="H10" s="199"/>
      <c r="I10" s="762" t="s">
        <v>7233</v>
      </c>
      <c r="J10" s="220"/>
      <c r="K10" s="417" t="s">
        <v>7748</v>
      </c>
      <c r="L10" s="199"/>
      <c r="M10" s="220" t="s">
        <v>7747</v>
      </c>
      <c r="N10" s="141" t="s">
        <v>1012</v>
      </c>
      <c r="O10" s="221">
        <v>1</v>
      </c>
      <c r="P10" s="221"/>
      <c r="Q10" s="236" t="s">
        <v>6789</v>
      </c>
      <c r="R10" s="236" t="s">
        <v>6789</v>
      </c>
      <c r="S10" s="227"/>
      <c r="T10" s="227"/>
      <c r="U10" s="106"/>
      <c r="V10" s="106"/>
      <c r="W10" s="106"/>
      <c r="X10" s="106"/>
    </row>
    <row r="11" spans="1:24" s="100" customFormat="1" ht="15" customHeight="1">
      <c r="A11" s="227"/>
      <c r="B11" s="225"/>
      <c r="C11" s="283" t="s">
        <v>15</v>
      </c>
      <c r="D11" s="233">
        <v>200</v>
      </c>
      <c r="E11" s="763" t="str">
        <f>CONCATENATE("1FE14R3",MID(F11,9,3),IF(MID(F11,13,1)="",0,MID(F11,13,1)),IF(MID(F11,14,1)="",0,MID(F11,14,1)),G11)</f>
        <v>1FE14R3214A0A</v>
      </c>
      <c r="F11" s="762" t="s">
        <v>1128</v>
      </c>
      <c r="G11" s="199" t="s">
        <v>6605</v>
      </c>
      <c r="H11" s="199"/>
      <c r="I11" s="762" t="s">
        <v>7234</v>
      </c>
      <c r="J11" s="220"/>
      <c r="K11" s="420" t="s">
        <v>7749</v>
      </c>
      <c r="L11" s="199"/>
      <c r="M11" s="220" t="s">
        <v>7747</v>
      </c>
      <c r="N11" s="141" t="s">
        <v>1012</v>
      </c>
      <c r="O11" s="221">
        <v>1</v>
      </c>
      <c r="P11" s="221"/>
      <c r="Q11" s="236" t="s">
        <v>117</v>
      </c>
      <c r="R11" s="236" t="s">
        <v>6789</v>
      </c>
      <c r="S11" s="227"/>
      <c r="T11" s="227"/>
      <c r="U11" s="106"/>
      <c r="V11" s="106"/>
      <c r="W11" s="106"/>
      <c r="X11" s="106"/>
    </row>
    <row r="12" spans="1:24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90"/>
      <c r="V12" s="90"/>
      <c r="W12" s="90"/>
      <c r="X12" s="90"/>
    </row>
    <row r="13" spans="1:24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90"/>
      <c r="V13" s="90"/>
      <c r="W13" s="90"/>
      <c r="X13" s="90"/>
    </row>
    <row r="14" spans="1:24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90"/>
      <c r="V14" s="90"/>
      <c r="W14" s="90"/>
      <c r="X14" s="90"/>
    </row>
    <row r="15" spans="1:24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90"/>
      <c r="V15" s="90"/>
      <c r="W15" s="90"/>
      <c r="X15" s="90"/>
    </row>
    <row r="16" spans="1:24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90"/>
      <c r="V16" s="90"/>
      <c r="W16" s="90"/>
      <c r="X16" s="90"/>
    </row>
    <row r="17" spans="1:24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90"/>
      <c r="V17" s="90"/>
      <c r="W17" s="90"/>
      <c r="X17" s="90"/>
    </row>
    <row r="18" spans="1:24">
      <c r="A18" s="90"/>
      <c r="B18" s="90"/>
      <c r="C18" s="90"/>
      <c r="D18" s="90"/>
      <c r="E18" s="90"/>
      <c r="F18" s="90"/>
      <c r="G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0"/>
      <c r="X18" s="90"/>
    </row>
    <row r="310" spans="33:33">
      <c r="AG310" s="102"/>
    </row>
    <row r="338" spans="33:33">
      <c r="AG338" s="102"/>
    </row>
  </sheetData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AI339"/>
  <sheetViews>
    <sheetView zoomScale="80" zoomScaleNormal="80" workbookViewId="0">
      <selection activeCell="U8" sqref="U8"/>
    </sheetView>
  </sheetViews>
  <sheetFormatPr baseColWidth="10" defaultColWidth="14.5703125" defaultRowHeight="15" outlineLevelCol="1"/>
  <cols>
    <col min="1" max="1" width="9.140625" style="31" customWidth="1"/>
    <col min="2" max="2" width="8.85546875" style="31" customWidth="1"/>
    <col min="3" max="3" width="10.7109375" style="31" customWidth="1"/>
    <col min="4" max="4" width="11.28515625" style="31" customWidth="1"/>
    <col min="5" max="6" width="15.7109375" style="31" customWidth="1"/>
    <col min="7" max="7" width="11" style="31" customWidth="1"/>
    <col min="8" max="8" width="14.5703125" style="31" bestFit="1" customWidth="1"/>
    <col min="9" max="9" width="20.7109375" style="31" customWidth="1"/>
    <col min="10" max="10" width="9.5703125" style="31" customWidth="1"/>
    <col min="11" max="12" width="30.7109375" style="31" hidden="1" customWidth="1" outlineLevel="1"/>
    <col min="13" max="13" width="26.85546875" style="31" hidden="1" customWidth="1" outlineLevel="1"/>
    <col min="14" max="14" width="23" style="31" customWidth="1" collapsed="1"/>
    <col min="15" max="15" width="9" style="31" customWidth="1"/>
    <col min="16" max="16" width="11.42578125" style="31" customWidth="1"/>
    <col min="17" max="20" width="3.85546875" style="31" customWidth="1"/>
    <col min="21" max="190" width="9.140625" style="31" customWidth="1"/>
    <col min="191" max="191" width="14.5703125" style="31"/>
    <col min="192" max="192" width="9.140625" style="31" customWidth="1"/>
    <col min="193" max="193" width="14.5703125" style="31" customWidth="1"/>
    <col min="194" max="194" width="10.7109375" style="31" customWidth="1"/>
    <col min="195" max="195" width="25" style="31" customWidth="1"/>
    <col min="196" max="197" width="10.5703125" style="31" customWidth="1"/>
    <col min="198" max="199" width="15.7109375" style="31" customWidth="1"/>
    <col min="200" max="200" width="9.140625" style="31" customWidth="1"/>
    <col min="201" max="204" width="4.7109375" style="31" customWidth="1"/>
    <col min="205" max="446" width="9.140625" style="31" customWidth="1"/>
    <col min="447" max="447" width="14.5703125" style="31"/>
    <col min="448" max="448" width="9.140625" style="31" customWidth="1"/>
    <col min="449" max="449" width="14.5703125" style="31" customWidth="1"/>
    <col min="450" max="450" width="10.7109375" style="31" customWidth="1"/>
    <col min="451" max="451" width="25" style="31" customWidth="1"/>
    <col min="452" max="453" width="10.5703125" style="31" customWidth="1"/>
    <col min="454" max="455" width="15.7109375" style="31" customWidth="1"/>
    <col min="456" max="456" width="9.140625" style="31" customWidth="1"/>
    <col min="457" max="460" width="4.7109375" style="31" customWidth="1"/>
    <col min="461" max="702" width="9.140625" style="31" customWidth="1"/>
    <col min="703" max="703" width="14.5703125" style="31"/>
    <col min="704" max="704" width="9.140625" style="31" customWidth="1"/>
    <col min="705" max="705" width="14.5703125" style="31" customWidth="1"/>
    <col min="706" max="706" width="10.7109375" style="31" customWidth="1"/>
    <col min="707" max="707" width="25" style="31" customWidth="1"/>
    <col min="708" max="709" width="10.5703125" style="31" customWidth="1"/>
    <col min="710" max="711" width="15.7109375" style="31" customWidth="1"/>
    <col min="712" max="712" width="9.140625" style="31" customWidth="1"/>
    <col min="713" max="716" width="4.7109375" style="31" customWidth="1"/>
    <col min="717" max="958" width="9.140625" style="31" customWidth="1"/>
    <col min="959" max="959" width="14.5703125" style="31"/>
    <col min="960" max="960" width="9.140625" style="31" customWidth="1"/>
    <col min="961" max="961" width="14.5703125" style="31" customWidth="1"/>
    <col min="962" max="962" width="10.7109375" style="31" customWidth="1"/>
    <col min="963" max="963" width="25" style="31" customWidth="1"/>
    <col min="964" max="965" width="10.5703125" style="31" customWidth="1"/>
    <col min="966" max="967" width="15.7109375" style="31" customWidth="1"/>
    <col min="968" max="968" width="9.140625" style="31" customWidth="1"/>
    <col min="969" max="972" width="4.7109375" style="31" customWidth="1"/>
    <col min="973" max="1214" width="9.140625" style="31" customWidth="1"/>
    <col min="1215" max="1215" width="14.5703125" style="31"/>
    <col min="1216" max="1216" width="9.140625" style="31" customWidth="1"/>
    <col min="1217" max="1217" width="14.5703125" style="31" customWidth="1"/>
    <col min="1218" max="1218" width="10.7109375" style="31" customWidth="1"/>
    <col min="1219" max="1219" width="25" style="31" customWidth="1"/>
    <col min="1220" max="1221" width="10.5703125" style="31" customWidth="1"/>
    <col min="1222" max="1223" width="15.7109375" style="31" customWidth="1"/>
    <col min="1224" max="1224" width="9.140625" style="31" customWidth="1"/>
    <col min="1225" max="1228" width="4.7109375" style="31" customWidth="1"/>
    <col min="1229" max="1470" width="9.140625" style="31" customWidth="1"/>
    <col min="1471" max="1471" width="14.5703125" style="31"/>
    <col min="1472" max="1472" width="9.140625" style="31" customWidth="1"/>
    <col min="1473" max="1473" width="14.5703125" style="31" customWidth="1"/>
    <col min="1474" max="1474" width="10.7109375" style="31" customWidth="1"/>
    <col min="1475" max="1475" width="25" style="31" customWidth="1"/>
    <col min="1476" max="1477" width="10.5703125" style="31" customWidth="1"/>
    <col min="1478" max="1479" width="15.7109375" style="31" customWidth="1"/>
    <col min="1480" max="1480" width="9.140625" style="31" customWidth="1"/>
    <col min="1481" max="1484" width="4.7109375" style="31" customWidth="1"/>
    <col min="1485" max="1726" width="9.140625" style="31" customWidth="1"/>
    <col min="1727" max="1727" width="14.5703125" style="31"/>
    <col min="1728" max="1728" width="9.140625" style="31" customWidth="1"/>
    <col min="1729" max="1729" width="14.5703125" style="31" customWidth="1"/>
    <col min="1730" max="1730" width="10.7109375" style="31" customWidth="1"/>
    <col min="1731" max="1731" width="25" style="31" customWidth="1"/>
    <col min="1732" max="1733" width="10.5703125" style="31" customWidth="1"/>
    <col min="1734" max="1735" width="15.7109375" style="31" customWidth="1"/>
    <col min="1736" max="1736" width="9.140625" style="31" customWidth="1"/>
    <col min="1737" max="1740" width="4.7109375" style="31" customWidth="1"/>
    <col min="1741" max="1982" width="9.140625" style="31" customWidth="1"/>
    <col min="1983" max="1983" width="14.5703125" style="31"/>
    <col min="1984" max="1984" width="9.140625" style="31" customWidth="1"/>
    <col min="1985" max="1985" width="14.5703125" style="31" customWidth="1"/>
    <col min="1986" max="1986" width="10.7109375" style="31" customWidth="1"/>
    <col min="1987" max="1987" width="25" style="31" customWidth="1"/>
    <col min="1988" max="1989" width="10.5703125" style="31" customWidth="1"/>
    <col min="1990" max="1991" width="15.7109375" style="31" customWidth="1"/>
    <col min="1992" max="1992" width="9.140625" style="31" customWidth="1"/>
    <col min="1993" max="1996" width="4.7109375" style="31" customWidth="1"/>
    <col min="1997" max="2238" width="9.140625" style="31" customWidth="1"/>
    <col min="2239" max="2239" width="14.5703125" style="31"/>
    <col min="2240" max="2240" width="9.140625" style="31" customWidth="1"/>
    <col min="2241" max="2241" width="14.5703125" style="31" customWidth="1"/>
    <col min="2242" max="2242" width="10.7109375" style="31" customWidth="1"/>
    <col min="2243" max="2243" width="25" style="31" customWidth="1"/>
    <col min="2244" max="2245" width="10.5703125" style="31" customWidth="1"/>
    <col min="2246" max="2247" width="15.7109375" style="31" customWidth="1"/>
    <col min="2248" max="2248" width="9.140625" style="31" customWidth="1"/>
    <col min="2249" max="2252" width="4.7109375" style="31" customWidth="1"/>
    <col min="2253" max="2494" width="9.140625" style="31" customWidth="1"/>
    <col min="2495" max="2495" width="14.5703125" style="31"/>
    <col min="2496" max="2496" width="9.140625" style="31" customWidth="1"/>
    <col min="2497" max="2497" width="14.5703125" style="31" customWidth="1"/>
    <col min="2498" max="2498" width="10.7109375" style="31" customWidth="1"/>
    <col min="2499" max="2499" width="25" style="31" customWidth="1"/>
    <col min="2500" max="2501" width="10.5703125" style="31" customWidth="1"/>
    <col min="2502" max="2503" width="15.7109375" style="31" customWidth="1"/>
    <col min="2504" max="2504" width="9.140625" style="31" customWidth="1"/>
    <col min="2505" max="2508" width="4.7109375" style="31" customWidth="1"/>
    <col min="2509" max="2750" width="9.140625" style="31" customWidth="1"/>
    <col min="2751" max="2751" width="14.5703125" style="31"/>
    <col min="2752" max="2752" width="9.140625" style="31" customWidth="1"/>
    <col min="2753" max="2753" width="14.5703125" style="31" customWidth="1"/>
    <col min="2754" max="2754" width="10.7109375" style="31" customWidth="1"/>
    <col min="2755" max="2755" width="25" style="31" customWidth="1"/>
    <col min="2756" max="2757" width="10.5703125" style="31" customWidth="1"/>
    <col min="2758" max="2759" width="15.7109375" style="31" customWidth="1"/>
    <col min="2760" max="2760" width="9.140625" style="31" customWidth="1"/>
    <col min="2761" max="2764" width="4.7109375" style="31" customWidth="1"/>
    <col min="2765" max="3006" width="9.140625" style="31" customWidth="1"/>
    <col min="3007" max="3007" width="14.5703125" style="31"/>
    <col min="3008" max="3008" width="9.140625" style="31" customWidth="1"/>
    <col min="3009" max="3009" width="14.5703125" style="31" customWidth="1"/>
    <col min="3010" max="3010" width="10.7109375" style="31" customWidth="1"/>
    <col min="3011" max="3011" width="25" style="31" customWidth="1"/>
    <col min="3012" max="3013" width="10.5703125" style="31" customWidth="1"/>
    <col min="3014" max="3015" width="15.7109375" style="31" customWidth="1"/>
    <col min="3016" max="3016" width="9.140625" style="31" customWidth="1"/>
    <col min="3017" max="3020" width="4.7109375" style="31" customWidth="1"/>
    <col min="3021" max="3262" width="9.140625" style="31" customWidth="1"/>
    <col min="3263" max="3263" width="14.5703125" style="31"/>
    <col min="3264" max="3264" width="9.140625" style="31" customWidth="1"/>
    <col min="3265" max="3265" width="14.5703125" style="31" customWidth="1"/>
    <col min="3266" max="3266" width="10.7109375" style="31" customWidth="1"/>
    <col min="3267" max="3267" width="25" style="31" customWidth="1"/>
    <col min="3268" max="3269" width="10.5703125" style="31" customWidth="1"/>
    <col min="3270" max="3271" width="15.7109375" style="31" customWidth="1"/>
    <col min="3272" max="3272" width="9.140625" style="31" customWidth="1"/>
    <col min="3273" max="3276" width="4.7109375" style="31" customWidth="1"/>
    <col min="3277" max="3518" width="9.140625" style="31" customWidth="1"/>
    <col min="3519" max="3519" width="14.5703125" style="31"/>
    <col min="3520" max="3520" width="9.140625" style="31" customWidth="1"/>
    <col min="3521" max="3521" width="14.5703125" style="31" customWidth="1"/>
    <col min="3522" max="3522" width="10.7109375" style="31" customWidth="1"/>
    <col min="3523" max="3523" width="25" style="31" customWidth="1"/>
    <col min="3524" max="3525" width="10.5703125" style="31" customWidth="1"/>
    <col min="3526" max="3527" width="15.7109375" style="31" customWidth="1"/>
    <col min="3528" max="3528" width="9.140625" style="31" customWidth="1"/>
    <col min="3529" max="3532" width="4.7109375" style="31" customWidth="1"/>
    <col min="3533" max="3774" width="9.140625" style="31" customWidth="1"/>
    <col min="3775" max="3775" width="14.5703125" style="31"/>
    <col min="3776" max="3776" width="9.140625" style="31" customWidth="1"/>
    <col min="3777" max="3777" width="14.5703125" style="31" customWidth="1"/>
    <col min="3778" max="3778" width="10.7109375" style="31" customWidth="1"/>
    <col min="3779" max="3779" width="25" style="31" customWidth="1"/>
    <col min="3780" max="3781" width="10.5703125" style="31" customWidth="1"/>
    <col min="3782" max="3783" width="15.7109375" style="31" customWidth="1"/>
    <col min="3784" max="3784" width="9.140625" style="31" customWidth="1"/>
    <col min="3785" max="3788" width="4.7109375" style="31" customWidth="1"/>
    <col min="3789" max="4030" width="9.140625" style="31" customWidth="1"/>
    <col min="4031" max="4031" width="14.5703125" style="31"/>
    <col min="4032" max="4032" width="9.140625" style="31" customWidth="1"/>
    <col min="4033" max="4033" width="14.5703125" style="31" customWidth="1"/>
    <col min="4034" max="4034" width="10.7109375" style="31" customWidth="1"/>
    <col min="4035" max="4035" width="25" style="31" customWidth="1"/>
    <col min="4036" max="4037" width="10.5703125" style="31" customWidth="1"/>
    <col min="4038" max="4039" width="15.7109375" style="31" customWidth="1"/>
    <col min="4040" max="4040" width="9.140625" style="31" customWidth="1"/>
    <col min="4041" max="4044" width="4.7109375" style="31" customWidth="1"/>
    <col min="4045" max="4286" width="9.140625" style="31" customWidth="1"/>
    <col min="4287" max="4287" width="14.5703125" style="31"/>
    <col min="4288" max="4288" width="9.140625" style="31" customWidth="1"/>
    <col min="4289" max="4289" width="14.5703125" style="31" customWidth="1"/>
    <col min="4290" max="4290" width="10.7109375" style="31" customWidth="1"/>
    <col min="4291" max="4291" width="25" style="31" customWidth="1"/>
    <col min="4292" max="4293" width="10.5703125" style="31" customWidth="1"/>
    <col min="4294" max="4295" width="15.7109375" style="31" customWidth="1"/>
    <col min="4296" max="4296" width="9.140625" style="31" customWidth="1"/>
    <col min="4297" max="4300" width="4.7109375" style="31" customWidth="1"/>
    <col min="4301" max="4542" width="9.140625" style="31" customWidth="1"/>
    <col min="4543" max="4543" width="14.5703125" style="31"/>
    <col min="4544" max="4544" width="9.140625" style="31" customWidth="1"/>
    <col min="4545" max="4545" width="14.5703125" style="31" customWidth="1"/>
    <col min="4546" max="4546" width="10.7109375" style="31" customWidth="1"/>
    <col min="4547" max="4547" width="25" style="31" customWidth="1"/>
    <col min="4548" max="4549" width="10.5703125" style="31" customWidth="1"/>
    <col min="4550" max="4551" width="15.7109375" style="31" customWidth="1"/>
    <col min="4552" max="4552" width="9.140625" style="31" customWidth="1"/>
    <col min="4553" max="4556" width="4.7109375" style="31" customWidth="1"/>
    <col min="4557" max="4798" width="9.140625" style="31" customWidth="1"/>
    <col min="4799" max="4799" width="14.5703125" style="31"/>
    <col min="4800" max="4800" width="9.140625" style="31" customWidth="1"/>
    <col min="4801" max="4801" width="14.5703125" style="31" customWidth="1"/>
    <col min="4802" max="4802" width="10.7109375" style="31" customWidth="1"/>
    <col min="4803" max="4803" width="25" style="31" customWidth="1"/>
    <col min="4804" max="4805" width="10.5703125" style="31" customWidth="1"/>
    <col min="4806" max="4807" width="15.7109375" style="31" customWidth="1"/>
    <col min="4808" max="4808" width="9.140625" style="31" customWidth="1"/>
    <col min="4809" max="4812" width="4.7109375" style="31" customWidth="1"/>
    <col min="4813" max="5054" width="9.140625" style="31" customWidth="1"/>
    <col min="5055" max="5055" width="14.5703125" style="31"/>
    <col min="5056" max="5056" width="9.140625" style="31" customWidth="1"/>
    <col min="5057" max="5057" width="14.5703125" style="31" customWidth="1"/>
    <col min="5058" max="5058" width="10.7109375" style="31" customWidth="1"/>
    <col min="5059" max="5059" width="25" style="31" customWidth="1"/>
    <col min="5060" max="5061" width="10.5703125" style="31" customWidth="1"/>
    <col min="5062" max="5063" width="15.7109375" style="31" customWidth="1"/>
    <col min="5064" max="5064" width="9.140625" style="31" customWidth="1"/>
    <col min="5065" max="5068" width="4.7109375" style="31" customWidth="1"/>
    <col min="5069" max="5310" width="9.140625" style="31" customWidth="1"/>
    <col min="5311" max="5311" width="14.5703125" style="31"/>
    <col min="5312" max="5312" width="9.140625" style="31" customWidth="1"/>
    <col min="5313" max="5313" width="14.5703125" style="31" customWidth="1"/>
    <col min="5314" max="5314" width="10.7109375" style="31" customWidth="1"/>
    <col min="5315" max="5315" width="25" style="31" customWidth="1"/>
    <col min="5316" max="5317" width="10.5703125" style="31" customWidth="1"/>
    <col min="5318" max="5319" width="15.7109375" style="31" customWidth="1"/>
    <col min="5320" max="5320" width="9.140625" style="31" customWidth="1"/>
    <col min="5321" max="5324" width="4.7109375" style="31" customWidth="1"/>
    <col min="5325" max="5566" width="9.140625" style="31" customWidth="1"/>
    <col min="5567" max="5567" width="14.5703125" style="31"/>
    <col min="5568" max="5568" width="9.140625" style="31" customWidth="1"/>
    <col min="5569" max="5569" width="14.5703125" style="31" customWidth="1"/>
    <col min="5570" max="5570" width="10.7109375" style="31" customWidth="1"/>
    <col min="5571" max="5571" width="25" style="31" customWidth="1"/>
    <col min="5572" max="5573" width="10.5703125" style="31" customWidth="1"/>
    <col min="5574" max="5575" width="15.7109375" style="31" customWidth="1"/>
    <col min="5576" max="5576" width="9.140625" style="31" customWidth="1"/>
    <col min="5577" max="5580" width="4.7109375" style="31" customWidth="1"/>
    <col min="5581" max="5822" width="9.140625" style="31" customWidth="1"/>
    <col min="5823" max="5823" width="14.5703125" style="31"/>
    <col min="5824" max="5824" width="9.140625" style="31" customWidth="1"/>
    <col min="5825" max="5825" width="14.5703125" style="31" customWidth="1"/>
    <col min="5826" max="5826" width="10.7109375" style="31" customWidth="1"/>
    <col min="5827" max="5827" width="25" style="31" customWidth="1"/>
    <col min="5828" max="5829" width="10.5703125" style="31" customWidth="1"/>
    <col min="5830" max="5831" width="15.7109375" style="31" customWidth="1"/>
    <col min="5832" max="5832" width="9.140625" style="31" customWidth="1"/>
    <col min="5833" max="5836" width="4.7109375" style="31" customWidth="1"/>
    <col min="5837" max="6078" width="9.140625" style="31" customWidth="1"/>
    <col min="6079" max="6079" width="14.5703125" style="31"/>
    <col min="6080" max="6080" width="9.140625" style="31" customWidth="1"/>
    <col min="6081" max="6081" width="14.5703125" style="31" customWidth="1"/>
    <col min="6082" max="6082" width="10.7109375" style="31" customWidth="1"/>
    <col min="6083" max="6083" width="25" style="31" customWidth="1"/>
    <col min="6084" max="6085" width="10.5703125" style="31" customWidth="1"/>
    <col min="6086" max="6087" width="15.7109375" style="31" customWidth="1"/>
    <col min="6088" max="6088" width="9.140625" style="31" customWidth="1"/>
    <col min="6089" max="6092" width="4.7109375" style="31" customWidth="1"/>
    <col min="6093" max="6334" width="9.140625" style="31" customWidth="1"/>
    <col min="6335" max="6335" width="14.5703125" style="31"/>
    <col min="6336" max="6336" width="9.140625" style="31" customWidth="1"/>
    <col min="6337" max="6337" width="14.5703125" style="31" customWidth="1"/>
    <col min="6338" max="6338" width="10.7109375" style="31" customWidth="1"/>
    <col min="6339" max="6339" width="25" style="31" customWidth="1"/>
    <col min="6340" max="6341" width="10.5703125" style="31" customWidth="1"/>
    <col min="6342" max="6343" width="15.7109375" style="31" customWidth="1"/>
    <col min="6344" max="6344" width="9.140625" style="31" customWidth="1"/>
    <col min="6345" max="6348" width="4.7109375" style="31" customWidth="1"/>
    <col min="6349" max="6590" width="9.140625" style="31" customWidth="1"/>
    <col min="6591" max="6591" width="14.5703125" style="31"/>
    <col min="6592" max="6592" width="9.140625" style="31" customWidth="1"/>
    <col min="6593" max="6593" width="14.5703125" style="31" customWidth="1"/>
    <col min="6594" max="6594" width="10.7109375" style="31" customWidth="1"/>
    <col min="6595" max="6595" width="25" style="31" customWidth="1"/>
    <col min="6596" max="6597" width="10.5703125" style="31" customWidth="1"/>
    <col min="6598" max="6599" width="15.7109375" style="31" customWidth="1"/>
    <col min="6600" max="6600" width="9.140625" style="31" customWidth="1"/>
    <col min="6601" max="6604" width="4.7109375" style="31" customWidth="1"/>
    <col min="6605" max="6846" width="9.140625" style="31" customWidth="1"/>
    <col min="6847" max="6847" width="14.5703125" style="31"/>
    <col min="6848" max="6848" width="9.140625" style="31" customWidth="1"/>
    <col min="6849" max="6849" width="14.5703125" style="31" customWidth="1"/>
    <col min="6850" max="6850" width="10.7109375" style="31" customWidth="1"/>
    <col min="6851" max="6851" width="25" style="31" customWidth="1"/>
    <col min="6852" max="6853" width="10.5703125" style="31" customWidth="1"/>
    <col min="6854" max="6855" width="15.7109375" style="31" customWidth="1"/>
    <col min="6856" max="6856" width="9.140625" style="31" customWidth="1"/>
    <col min="6857" max="6860" width="4.7109375" style="31" customWidth="1"/>
    <col min="6861" max="7102" width="9.140625" style="31" customWidth="1"/>
    <col min="7103" max="7103" width="14.5703125" style="31"/>
    <col min="7104" max="7104" width="9.140625" style="31" customWidth="1"/>
    <col min="7105" max="7105" width="14.5703125" style="31" customWidth="1"/>
    <col min="7106" max="7106" width="10.7109375" style="31" customWidth="1"/>
    <col min="7107" max="7107" width="25" style="31" customWidth="1"/>
    <col min="7108" max="7109" width="10.5703125" style="31" customWidth="1"/>
    <col min="7110" max="7111" width="15.7109375" style="31" customWidth="1"/>
    <col min="7112" max="7112" width="9.140625" style="31" customWidth="1"/>
    <col min="7113" max="7116" width="4.7109375" style="31" customWidth="1"/>
    <col min="7117" max="7358" width="9.140625" style="31" customWidth="1"/>
    <col min="7359" max="7359" width="14.5703125" style="31"/>
    <col min="7360" max="7360" width="9.140625" style="31" customWidth="1"/>
    <col min="7361" max="7361" width="14.5703125" style="31" customWidth="1"/>
    <col min="7362" max="7362" width="10.7109375" style="31" customWidth="1"/>
    <col min="7363" max="7363" width="25" style="31" customWidth="1"/>
    <col min="7364" max="7365" width="10.5703125" style="31" customWidth="1"/>
    <col min="7366" max="7367" width="15.7109375" style="31" customWidth="1"/>
    <col min="7368" max="7368" width="9.140625" style="31" customWidth="1"/>
    <col min="7369" max="7372" width="4.7109375" style="31" customWidth="1"/>
    <col min="7373" max="7614" width="9.140625" style="31" customWidth="1"/>
    <col min="7615" max="7615" width="14.5703125" style="31"/>
    <col min="7616" max="7616" width="9.140625" style="31" customWidth="1"/>
    <col min="7617" max="7617" width="14.5703125" style="31" customWidth="1"/>
    <col min="7618" max="7618" width="10.7109375" style="31" customWidth="1"/>
    <col min="7619" max="7619" width="25" style="31" customWidth="1"/>
    <col min="7620" max="7621" width="10.5703125" style="31" customWidth="1"/>
    <col min="7622" max="7623" width="15.7109375" style="31" customWidth="1"/>
    <col min="7624" max="7624" width="9.140625" style="31" customWidth="1"/>
    <col min="7625" max="7628" width="4.7109375" style="31" customWidth="1"/>
    <col min="7629" max="7870" width="9.140625" style="31" customWidth="1"/>
    <col min="7871" max="7871" width="14.5703125" style="31"/>
    <col min="7872" max="7872" width="9.140625" style="31" customWidth="1"/>
    <col min="7873" max="7873" width="14.5703125" style="31" customWidth="1"/>
    <col min="7874" max="7874" width="10.7109375" style="31" customWidth="1"/>
    <col min="7875" max="7875" width="25" style="31" customWidth="1"/>
    <col min="7876" max="7877" width="10.5703125" style="31" customWidth="1"/>
    <col min="7878" max="7879" width="15.7109375" style="31" customWidth="1"/>
    <col min="7880" max="7880" width="9.140625" style="31" customWidth="1"/>
    <col min="7881" max="7884" width="4.7109375" style="31" customWidth="1"/>
    <col min="7885" max="8126" width="9.140625" style="31" customWidth="1"/>
    <col min="8127" max="8127" width="14.5703125" style="31"/>
    <col min="8128" max="8128" width="9.140625" style="31" customWidth="1"/>
    <col min="8129" max="8129" width="14.5703125" style="31" customWidth="1"/>
    <col min="8130" max="8130" width="10.7109375" style="31" customWidth="1"/>
    <col min="8131" max="8131" width="25" style="31" customWidth="1"/>
    <col min="8132" max="8133" width="10.5703125" style="31" customWidth="1"/>
    <col min="8134" max="8135" width="15.7109375" style="31" customWidth="1"/>
    <col min="8136" max="8136" width="9.140625" style="31" customWidth="1"/>
    <col min="8137" max="8140" width="4.7109375" style="31" customWidth="1"/>
    <col min="8141" max="8382" width="9.140625" style="31" customWidth="1"/>
    <col min="8383" max="8383" width="14.5703125" style="31"/>
    <col min="8384" max="8384" width="9.140625" style="31" customWidth="1"/>
    <col min="8385" max="8385" width="14.5703125" style="31" customWidth="1"/>
    <col min="8386" max="8386" width="10.7109375" style="31" customWidth="1"/>
    <col min="8387" max="8387" width="25" style="31" customWidth="1"/>
    <col min="8388" max="8389" width="10.5703125" style="31" customWidth="1"/>
    <col min="8390" max="8391" width="15.7109375" style="31" customWidth="1"/>
    <col min="8392" max="8392" width="9.140625" style="31" customWidth="1"/>
    <col min="8393" max="8396" width="4.7109375" style="31" customWidth="1"/>
    <col min="8397" max="8638" width="9.140625" style="31" customWidth="1"/>
    <col min="8639" max="8639" width="14.5703125" style="31"/>
    <col min="8640" max="8640" width="9.140625" style="31" customWidth="1"/>
    <col min="8641" max="8641" width="14.5703125" style="31" customWidth="1"/>
    <col min="8642" max="8642" width="10.7109375" style="31" customWidth="1"/>
    <col min="8643" max="8643" width="25" style="31" customWidth="1"/>
    <col min="8644" max="8645" width="10.5703125" style="31" customWidth="1"/>
    <col min="8646" max="8647" width="15.7109375" style="31" customWidth="1"/>
    <col min="8648" max="8648" width="9.140625" style="31" customWidth="1"/>
    <col min="8649" max="8652" width="4.7109375" style="31" customWidth="1"/>
    <col min="8653" max="8894" width="9.140625" style="31" customWidth="1"/>
    <col min="8895" max="8895" width="14.5703125" style="31"/>
    <col min="8896" max="8896" width="9.140625" style="31" customWidth="1"/>
    <col min="8897" max="8897" width="14.5703125" style="31" customWidth="1"/>
    <col min="8898" max="8898" width="10.7109375" style="31" customWidth="1"/>
    <col min="8899" max="8899" width="25" style="31" customWidth="1"/>
    <col min="8900" max="8901" width="10.5703125" style="31" customWidth="1"/>
    <col min="8902" max="8903" width="15.7109375" style="31" customWidth="1"/>
    <col min="8904" max="8904" width="9.140625" style="31" customWidth="1"/>
    <col min="8905" max="8908" width="4.7109375" style="31" customWidth="1"/>
    <col min="8909" max="9150" width="9.140625" style="31" customWidth="1"/>
    <col min="9151" max="9151" width="14.5703125" style="31"/>
    <col min="9152" max="9152" width="9.140625" style="31" customWidth="1"/>
    <col min="9153" max="9153" width="14.5703125" style="31" customWidth="1"/>
    <col min="9154" max="9154" width="10.7109375" style="31" customWidth="1"/>
    <col min="9155" max="9155" width="25" style="31" customWidth="1"/>
    <col min="9156" max="9157" width="10.5703125" style="31" customWidth="1"/>
    <col min="9158" max="9159" width="15.7109375" style="31" customWidth="1"/>
    <col min="9160" max="9160" width="9.140625" style="31" customWidth="1"/>
    <col min="9161" max="9164" width="4.7109375" style="31" customWidth="1"/>
    <col min="9165" max="9406" width="9.140625" style="31" customWidth="1"/>
    <col min="9407" max="9407" width="14.5703125" style="31"/>
    <col min="9408" max="9408" width="9.140625" style="31" customWidth="1"/>
    <col min="9409" max="9409" width="14.5703125" style="31" customWidth="1"/>
    <col min="9410" max="9410" width="10.7109375" style="31" customWidth="1"/>
    <col min="9411" max="9411" width="25" style="31" customWidth="1"/>
    <col min="9412" max="9413" width="10.5703125" style="31" customWidth="1"/>
    <col min="9414" max="9415" width="15.7109375" style="31" customWidth="1"/>
    <col min="9416" max="9416" width="9.140625" style="31" customWidth="1"/>
    <col min="9417" max="9420" width="4.7109375" style="31" customWidth="1"/>
    <col min="9421" max="9662" width="9.140625" style="31" customWidth="1"/>
    <col min="9663" max="9663" width="14.5703125" style="31"/>
    <col min="9664" max="9664" width="9.140625" style="31" customWidth="1"/>
    <col min="9665" max="9665" width="14.5703125" style="31" customWidth="1"/>
    <col min="9666" max="9666" width="10.7109375" style="31" customWidth="1"/>
    <col min="9667" max="9667" width="25" style="31" customWidth="1"/>
    <col min="9668" max="9669" width="10.5703125" style="31" customWidth="1"/>
    <col min="9670" max="9671" width="15.7109375" style="31" customWidth="1"/>
    <col min="9672" max="9672" width="9.140625" style="31" customWidth="1"/>
    <col min="9673" max="9676" width="4.7109375" style="31" customWidth="1"/>
    <col min="9677" max="9918" width="9.140625" style="31" customWidth="1"/>
    <col min="9919" max="9919" width="14.5703125" style="31"/>
    <col min="9920" max="9920" width="9.140625" style="31" customWidth="1"/>
    <col min="9921" max="9921" width="14.5703125" style="31" customWidth="1"/>
    <col min="9922" max="9922" width="10.7109375" style="31" customWidth="1"/>
    <col min="9923" max="9923" width="25" style="31" customWidth="1"/>
    <col min="9924" max="9925" width="10.5703125" style="31" customWidth="1"/>
    <col min="9926" max="9927" width="15.7109375" style="31" customWidth="1"/>
    <col min="9928" max="9928" width="9.140625" style="31" customWidth="1"/>
    <col min="9929" max="9932" width="4.7109375" style="31" customWidth="1"/>
    <col min="9933" max="10174" width="9.140625" style="31" customWidth="1"/>
    <col min="10175" max="10175" width="14.5703125" style="31"/>
    <col min="10176" max="10176" width="9.140625" style="31" customWidth="1"/>
    <col min="10177" max="10177" width="14.5703125" style="31" customWidth="1"/>
    <col min="10178" max="10178" width="10.7109375" style="31" customWidth="1"/>
    <col min="10179" max="10179" width="25" style="31" customWidth="1"/>
    <col min="10180" max="10181" width="10.5703125" style="31" customWidth="1"/>
    <col min="10182" max="10183" width="15.7109375" style="31" customWidth="1"/>
    <col min="10184" max="10184" width="9.140625" style="31" customWidth="1"/>
    <col min="10185" max="10188" width="4.7109375" style="31" customWidth="1"/>
    <col min="10189" max="10430" width="9.140625" style="31" customWidth="1"/>
    <col min="10431" max="10431" width="14.5703125" style="31"/>
    <col min="10432" max="10432" width="9.140625" style="31" customWidth="1"/>
    <col min="10433" max="10433" width="14.5703125" style="31" customWidth="1"/>
    <col min="10434" max="10434" width="10.7109375" style="31" customWidth="1"/>
    <col min="10435" max="10435" width="25" style="31" customWidth="1"/>
    <col min="10436" max="10437" width="10.5703125" style="31" customWidth="1"/>
    <col min="10438" max="10439" width="15.7109375" style="31" customWidth="1"/>
    <col min="10440" max="10440" width="9.140625" style="31" customWidth="1"/>
    <col min="10441" max="10444" width="4.7109375" style="31" customWidth="1"/>
    <col min="10445" max="10686" width="9.140625" style="31" customWidth="1"/>
    <col min="10687" max="10687" width="14.5703125" style="31"/>
    <col min="10688" max="10688" width="9.140625" style="31" customWidth="1"/>
    <col min="10689" max="10689" width="14.5703125" style="31" customWidth="1"/>
    <col min="10690" max="10690" width="10.7109375" style="31" customWidth="1"/>
    <col min="10691" max="10691" width="25" style="31" customWidth="1"/>
    <col min="10692" max="10693" width="10.5703125" style="31" customWidth="1"/>
    <col min="10694" max="10695" width="15.7109375" style="31" customWidth="1"/>
    <col min="10696" max="10696" width="9.140625" style="31" customWidth="1"/>
    <col min="10697" max="10700" width="4.7109375" style="31" customWidth="1"/>
    <col min="10701" max="10942" width="9.140625" style="31" customWidth="1"/>
    <col min="10943" max="10943" width="14.5703125" style="31"/>
    <col min="10944" max="10944" width="9.140625" style="31" customWidth="1"/>
    <col min="10945" max="10945" width="14.5703125" style="31" customWidth="1"/>
    <col min="10946" max="10946" width="10.7109375" style="31" customWidth="1"/>
    <col min="10947" max="10947" width="25" style="31" customWidth="1"/>
    <col min="10948" max="10949" width="10.5703125" style="31" customWidth="1"/>
    <col min="10950" max="10951" width="15.7109375" style="31" customWidth="1"/>
    <col min="10952" max="10952" width="9.140625" style="31" customWidth="1"/>
    <col min="10953" max="10956" width="4.7109375" style="31" customWidth="1"/>
    <col min="10957" max="11198" width="9.140625" style="31" customWidth="1"/>
    <col min="11199" max="11199" width="14.5703125" style="31"/>
    <col min="11200" max="11200" width="9.140625" style="31" customWidth="1"/>
    <col min="11201" max="11201" width="14.5703125" style="31" customWidth="1"/>
    <col min="11202" max="11202" width="10.7109375" style="31" customWidth="1"/>
    <col min="11203" max="11203" width="25" style="31" customWidth="1"/>
    <col min="11204" max="11205" width="10.5703125" style="31" customWidth="1"/>
    <col min="11206" max="11207" width="15.7109375" style="31" customWidth="1"/>
    <col min="11208" max="11208" width="9.140625" style="31" customWidth="1"/>
    <col min="11209" max="11212" width="4.7109375" style="31" customWidth="1"/>
    <col min="11213" max="11454" width="9.140625" style="31" customWidth="1"/>
    <col min="11455" max="11455" width="14.5703125" style="31"/>
    <col min="11456" max="11456" width="9.140625" style="31" customWidth="1"/>
    <col min="11457" max="11457" width="14.5703125" style="31" customWidth="1"/>
    <col min="11458" max="11458" width="10.7109375" style="31" customWidth="1"/>
    <col min="11459" max="11459" width="25" style="31" customWidth="1"/>
    <col min="11460" max="11461" width="10.5703125" style="31" customWidth="1"/>
    <col min="11462" max="11463" width="15.7109375" style="31" customWidth="1"/>
    <col min="11464" max="11464" width="9.140625" style="31" customWidth="1"/>
    <col min="11465" max="11468" width="4.7109375" style="31" customWidth="1"/>
    <col min="11469" max="11710" width="9.140625" style="31" customWidth="1"/>
    <col min="11711" max="11711" width="14.5703125" style="31"/>
    <col min="11712" max="11712" width="9.140625" style="31" customWidth="1"/>
    <col min="11713" max="11713" width="14.5703125" style="31" customWidth="1"/>
    <col min="11714" max="11714" width="10.7109375" style="31" customWidth="1"/>
    <col min="11715" max="11715" width="25" style="31" customWidth="1"/>
    <col min="11716" max="11717" width="10.5703125" style="31" customWidth="1"/>
    <col min="11718" max="11719" width="15.7109375" style="31" customWidth="1"/>
    <col min="11720" max="11720" width="9.140625" style="31" customWidth="1"/>
    <col min="11721" max="11724" width="4.7109375" style="31" customWidth="1"/>
    <col min="11725" max="11966" width="9.140625" style="31" customWidth="1"/>
    <col min="11967" max="11967" width="14.5703125" style="31"/>
    <col min="11968" max="11968" width="9.140625" style="31" customWidth="1"/>
    <col min="11969" max="11969" width="14.5703125" style="31" customWidth="1"/>
    <col min="11970" max="11970" width="10.7109375" style="31" customWidth="1"/>
    <col min="11971" max="11971" width="25" style="31" customWidth="1"/>
    <col min="11972" max="11973" width="10.5703125" style="31" customWidth="1"/>
    <col min="11974" max="11975" width="15.7109375" style="31" customWidth="1"/>
    <col min="11976" max="11976" width="9.140625" style="31" customWidth="1"/>
    <col min="11977" max="11980" width="4.7109375" style="31" customWidth="1"/>
    <col min="11981" max="12222" width="9.140625" style="31" customWidth="1"/>
    <col min="12223" max="12223" width="14.5703125" style="31"/>
    <col min="12224" max="12224" width="9.140625" style="31" customWidth="1"/>
    <col min="12225" max="12225" width="14.5703125" style="31" customWidth="1"/>
    <col min="12226" max="12226" width="10.7109375" style="31" customWidth="1"/>
    <col min="12227" max="12227" width="25" style="31" customWidth="1"/>
    <col min="12228" max="12229" width="10.5703125" style="31" customWidth="1"/>
    <col min="12230" max="12231" width="15.7109375" style="31" customWidth="1"/>
    <col min="12232" max="12232" width="9.140625" style="31" customWidth="1"/>
    <col min="12233" max="12236" width="4.7109375" style="31" customWidth="1"/>
    <col min="12237" max="12478" width="9.140625" style="31" customWidth="1"/>
    <col min="12479" max="12479" width="14.5703125" style="31"/>
    <col min="12480" max="12480" width="9.140625" style="31" customWidth="1"/>
    <col min="12481" max="12481" width="14.5703125" style="31" customWidth="1"/>
    <col min="12482" max="12482" width="10.7109375" style="31" customWidth="1"/>
    <col min="12483" max="12483" width="25" style="31" customWidth="1"/>
    <col min="12484" max="12485" width="10.5703125" style="31" customWidth="1"/>
    <col min="12486" max="12487" width="15.7109375" style="31" customWidth="1"/>
    <col min="12488" max="12488" width="9.140625" style="31" customWidth="1"/>
    <col min="12489" max="12492" width="4.7109375" style="31" customWidth="1"/>
    <col min="12493" max="12734" width="9.140625" style="31" customWidth="1"/>
    <col min="12735" max="12735" width="14.5703125" style="31"/>
    <col min="12736" max="12736" width="9.140625" style="31" customWidth="1"/>
    <col min="12737" max="12737" width="14.5703125" style="31" customWidth="1"/>
    <col min="12738" max="12738" width="10.7109375" style="31" customWidth="1"/>
    <col min="12739" max="12739" width="25" style="31" customWidth="1"/>
    <col min="12740" max="12741" width="10.5703125" style="31" customWidth="1"/>
    <col min="12742" max="12743" width="15.7109375" style="31" customWidth="1"/>
    <col min="12744" max="12744" width="9.140625" style="31" customWidth="1"/>
    <col min="12745" max="12748" width="4.7109375" style="31" customWidth="1"/>
    <col min="12749" max="12990" width="9.140625" style="31" customWidth="1"/>
    <col min="12991" max="12991" width="14.5703125" style="31"/>
    <col min="12992" max="12992" width="9.140625" style="31" customWidth="1"/>
    <col min="12993" max="12993" width="14.5703125" style="31" customWidth="1"/>
    <col min="12994" max="12994" width="10.7109375" style="31" customWidth="1"/>
    <col min="12995" max="12995" width="25" style="31" customWidth="1"/>
    <col min="12996" max="12997" width="10.5703125" style="31" customWidth="1"/>
    <col min="12998" max="12999" width="15.7109375" style="31" customWidth="1"/>
    <col min="13000" max="13000" width="9.140625" style="31" customWidth="1"/>
    <col min="13001" max="13004" width="4.7109375" style="31" customWidth="1"/>
    <col min="13005" max="13246" width="9.140625" style="31" customWidth="1"/>
    <col min="13247" max="13247" width="14.5703125" style="31"/>
    <col min="13248" max="13248" width="9.140625" style="31" customWidth="1"/>
    <col min="13249" max="13249" width="14.5703125" style="31" customWidth="1"/>
    <col min="13250" max="13250" width="10.7109375" style="31" customWidth="1"/>
    <col min="13251" max="13251" width="25" style="31" customWidth="1"/>
    <col min="13252" max="13253" width="10.5703125" style="31" customWidth="1"/>
    <col min="13254" max="13255" width="15.7109375" style="31" customWidth="1"/>
    <col min="13256" max="13256" width="9.140625" style="31" customWidth="1"/>
    <col min="13257" max="13260" width="4.7109375" style="31" customWidth="1"/>
    <col min="13261" max="13502" width="9.140625" style="31" customWidth="1"/>
    <col min="13503" max="13503" width="14.5703125" style="31"/>
    <col min="13504" max="13504" width="9.140625" style="31" customWidth="1"/>
    <col min="13505" max="13505" width="14.5703125" style="31" customWidth="1"/>
    <col min="13506" max="13506" width="10.7109375" style="31" customWidth="1"/>
    <col min="13507" max="13507" width="25" style="31" customWidth="1"/>
    <col min="13508" max="13509" width="10.5703125" style="31" customWidth="1"/>
    <col min="13510" max="13511" width="15.7109375" style="31" customWidth="1"/>
    <col min="13512" max="13512" width="9.140625" style="31" customWidth="1"/>
    <col min="13513" max="13516" width="4.7109375" style="31" customWidth="1"/>
    <col min="13517" max="13758" width="9.140625" style="31" customWidth="1"/>
    <col min="13759" max="13759" width="14.5703125" style="31"/>
    <col min="13760" max="13760" width="9.140625" style="31" customWidth="1"/>
    <col min="13761" max="13761" width="14.5703125" style="31" customWidth="1"/>
    <col min="13762" max="13762" width="10.7109375" style="31" customWidth="1"/>
    <col min="13763" max="13763" width="25" style="31" customWidth="1"/>
    <col min="13764" max="13765" width="10.5703125" style="31" customWidth="1"/>
    <col min="13766" max="13767" width="15.7109375" style="31" customWidth="1"/>
    <col min="13768" max="13768" width="9.140625" style="31" customWidth="1"/>
    <col min="13769" max="13772" width="4.7109375" style="31" customWidth="1"/>
    <col min="13773" max="14014" width="9.140625" style="31" customWidth="1"/>
    <col min="14015" max="14015" width="14.5703125" style="31"/>
    <col min="14016" max="14016" width="9.140625" style="31" customWidth="1"/>
    <col min="14017" max="14017" width="14.5703125" style="31" customWidth="1"/>
    <col min="14018" max="14018" width="10.7109375" style="31" customWidth="1"/>
    <col min="14019" max="14019" width="25" style="31" customWidth="1"/>
    <col min="14020" max="14021" width="10.5703125" style="31" customWidth="1"/>
    <col min="14022" max="14023" width="15.7109375" style="31" customWidth="1"/>
    <col min="14024" max="14024" width="9.140625" style="31" customWidth="1"/>
    <col min="14025" max="14028" width="4.7109375" style="31" customWidth="1"/>
    <col min="14029" max="14270" width="9.140625" style="31" customWidth="1"/>
    <col min="14271" max="14271" width="14.5703125" style="31"/>
    <col min="14272" max="14272" width="9.140625" style="31" customWidth="1"/>
    <col min="14273" max="14273" width="14.5703125" style="31" customWidth="1"/>
    <col min="14274" max="14274" width="10.7109375" style="31" customWidth="1"/>
    <col min="14275" max="14275" width="25" style="31" customWidth="1"/>
    <col min="14276" max="14277" width="10.5703125" style="31" customWidth="1"/>
    <col min="14278" max="14279" width="15.7109375" style="31" customWidth="1"/>
    <col min="14280" max="14280" width="9.140625" style="31" customWidth="1"/>
    <col min="14281" max="14284" width="4.7109375" style="31" customWidth="1"/>
    <col min="14285" max="14526" width="9.140625" style="31" customWidth="1"/>
    <col min="14527" max="14527" width="14.5703125" style="31"/>
    <col min="14528" max="14528" width="9.140625" style="31" customWidth="1"/>
    <col min="14529" max="14529" width="14.5703125" style="31" customWidth="1"/>
    <col min="14530" max="14530" width="10.7109375" style="31" customWidth="1"/>
    <col min="14531" max="14531" width="25" style="31" customWidth="1"/>
    <col min="14532" max="14533" width="10.5703125" style="31" customWidth="1"/>
    <col min="14534" max="14535" width="15.7109375" style="31" customWidth="1"/>
    <col min="14536" max="14536" width="9.140625" style="31" customWidth="1"/>
    <col min="14537" max="14540" width="4.7109375" style="31" customWidth="1"/>
    <col min="14541" max="14782" width="9.140625" style="31" customWidth="1"/>
    <col min="14783" max="14783" width="14.5703125" style="31"/>
    <col min="14784" max="14784" width="9.140625" style="31" customWidth="1"/>
    <col min="14785" max="14785" width="14.5703125" style="31" customWidth="1"/>
    <col min="14786" max="14786" width="10.7109375" style="31" customWidth="1"/>
    <col min="14787" max="14787" width="25" style="31" customWidth="1"/>
    <col min="14788" max="14789" width="10.5703125" style="31" customWidth="1"/>
    <col min="14790" max="14791" width="15.7109375" style="31" customWidth="1"/>
    <col min="14792" max="14792" width="9.140625" style="31" customWidth="1"/>
    <col min="14793" max="14796" width="4.7109375" style="31" customWidth="1"/>
    <col min="14797" max="15038" width="9.140625" style="31" customWidth="1"/>
    <col min="15039" max="15039" width="14.5703125" style="31"/>
    <col min="15040" max="15040" width="9.140625" style="31" customWidth="1"/>
    <col min="15041" max="15041" width="14.5703125" style="31" customWidth="1"/>
    <col min="15042" max="15042" width="10.7109375" style="31" customWidth="1"/>
    <col min="15043" max="15043" width="25" style="31" customWidth="1"/>
    <col min="15044" max="15045" width="10.5703125" style="31" customWidth="1"/>
    <col min="15046" max="15047" width="15.7109375" style="31" customWidth="1"/>
    <col min="15048" max="15048" width="9.140625" style="31" customWidth="1"/>
    <col min="15049" max="15052" width="4.7109375" style="31" customWidth="1"/>
    <col min="15053" max="15294" width="9.140625" style="31" customWidth="1"/>
    <col min="15295" max="15295" width="14.5703125" style="31"/>
    <col min="15296" max="15296" width="9.140625" style="31" customWidth="1"/>
    <col min="15297" max="15297" width="14.5703125" style="31" customWidth="1"/>
    <col min="15298" max="15298" width="10.7109375" style="31" customWidth="1"/>
    <col min="15299" max="15299" width="25" style="31" customWidth="1"/>
    <col min="15300" max="15301" width="10.5703125" style="31" customWidth="1"/>
    <col min="15302" max="15303" width="15.7109375" style="31" customWidth="1"/>
    <col min="15304" max="15304" width="9.140625" style="31" customWidth="1"/>
    <col min="15305" max="15308" width="4.7109375" style="31" customWidth="1"/>
    <col min="15309" max="15550" width="9.140625" style="31" customWidth="1"/>
    <col min="15551" max="15551" width="14.5703125" style="31"/>
    <col min="15552" max="15552" width="9.140625" style="31" customWidth="1"/>
    <col min="15553" max="15553" width="14.5703125" style="31" customWidth="1"/>
    <col min="15554" max="15554" width="10.7109375" style="31" customWidth="1"/>
    <col min="15555" max="15555" width="25" style="31" customWidth="1"/>
    <col min="15556" max="15557" width="10.5703125" style="31" customWidth="1"/>
    <col min="15558" max="15559" width="15.7109375" style="31" customWidth="1"/>
    <col min="15560" max="15560" width="9.140625" style="31" customWidth="1"/>
    <col min="15561" max="15564" width="4.7109375" style="31" customWidth="1"/>
    <col min="15565" max="15806" width="9.140625" style="31" customWidth="1"/>
    <col min="15807" max="15807" width="14.5703125" style="31"/>
    <col min="15808" max="15808" width="9.140625" style="31" customWidth="1"/>
    <col min="15809" max="15809" width="14.5703125" style="31" customWidth="1"/>
    <col min="15810" max="15810" width="10.7109375" style="31" customWidth="1"/>
    <col min="15811" max="15811" width="25" style="31" customWidth="1"/>
    <col min="15812" max="15813" width="10.5703125" style="31" customWidth="1"/>
    <col min="15814" max="15815" width="15.7109375" style="31" customWidth="1"/>
    <col min="15816" max="15816" width="9.140625" style="31" customWidth="1"/>
    <col min="15817" max="15820" width="4.7109375" style="31" customWidth="1"/>
    <col min="15821" max="16384" width="9.140625" style="31" customWidth="1"/>
  </cols>
  <sheetData>
    <row r="1" spans="1:24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</row>
    <row r="2" spans="1:24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65"/>
      <c r="R2" s="465"/>
      <c r="S2" s="465"/>
      <c r="T2" s="465"/>
      <c r="U2" s="40"/>
      <c r="V2" s="40"/>
      <c r="W2" s="40"/>
      <c r="X2" s="40"/>
    </row>
    <row r="3" spans="1:24" s="91" customFormat="1">
      <c r="A3" s="40"/>
      <c r="B3" s="40"/>
      <c r="C3" s="200"/>
      <c r="D3" s="200"/>
      <c r="E3" s="200"/>
      <c r="F3" s="200"/>
      <c r="G3" s="40"/>
      <c r="H3" s="40"/>
      <c r="I3" s="40"/>
      <c r="J3" s="40"/>
      <c r="K3" s="40"/>
      <c r="L3" s="40"/>
      <c r="M3" s="40"/>
      <c r="N3" s="40"/>
      <c r="O3" s="40"/>
      <c r="P3" s="40" t="s">
        <v>7010</v>
      </c>
      <c r="Q3" s="228"/>
      <c r="R3" s="228"/>
      <c r="S3" s="228"/>
      <c r="T3" s="228"/>
      <c r="U3" s="40"/>
      <c r="V3" s="40"/>
      <c r="W3" s="40"/>
      <c r="X3" s="40"/>
    </row>
    <row r="4" spans="1:24" s="91" customFormat="1">
      <c r="A4" s="40"/>
      <c r="B4" s="200"/>
      <c r="C4" s="20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 t="s">
        <v>7011</v>
      </c>
      <c r="Q4" s="228"/>
      <c r="R4" s="228"/>
      <c r="S4" s="228"/>
      <c r="T4" s="228"/>
      <c r="U4" s="40"/>
      <c r="V4" s="40"/>
      <c r="W4" s="40"/>
      <c r="X4" s="40"/>
    </row>
    <row r="5" spans="1:24" s="91" customFormat="1" ht="17.25">
      <c r="A5" s="40"/>
      <c r="B5" s="200"/>
      <c r="C5" s="200"/>
      <c r="D5" s="40"/>
      <c r="E5" s="200"/>
      <c r="F5" s="200"/>
      <c r="G5" s="40"/>
      <c r="H5" s="40"/>
      <c r="I5" s="40"/>
      <c r="J5" s="40"/>
      <c r="K5" s="40"/>
      <c r="L5" s="40"/>
      <c r="M5" s="40"/>
      <c r="N5" s="40"/>
      <c r="O5" s="40"/>
      <c r="P5" s="40"/>
      <c r="Q5" s="482" t="s">
        <v>7203</v>
      </c>
      <c r="R5" s="482" t="s">
        <v>7203</v>
      </c>
      <c r="S5" s="482" t="s">
        <v>7203</v>
      </c>
      <c r="T5" s="482" t="s">
        <v>7203</v>
      </c>
      <c r="U5" s="40"/>
      <c r="V5" s="40"/>
      <c r="W5" s="40"/>
      <c r="X5" s="40"/>
    </row>
    <row r="6" spans="1:24" s="91" customFormat="1" ht="21">
      <c r="A6" s="40"/>
      <c r="B6" s="200"/>
      <c r="C6" s="40"/>
      <c r="D6" s="40"/>
      <c r="E6" s="200"/>
      <c r="F6" s="200"/>
      <c r="G6" s="40"/>
      <c r="H6" s="40"/>
      <c r="I6" s="40"/>
      <c r="J6" s="40"/>
      <c r="K6" s="40"/>
      <c r="L6" s="40"/>
      <c r="M6" s="40"/>
      <c r="N6" s="40"/>
      <c r="O6" s="40"/>
      <c r="P6" s="40"/>
      <c r="Q6" s="229" t="s">
        <v>7012</v>
      </c>
      <c r="R6" s="229" t="s">
        <v>7013</v>
      </c>
      <c r="S6" s="229" t="s">
        <v>7008</v>
      </c>
      <c r="T6" s="229" t="s">
        <v>7009</v>
      </c>
      <c r="U6" s="40"/>
      <c r="V6" s="40"/>
      <c r="W6" s="40"/>
      <c r="X6" s="40"/>
    </row>
    <row r="7" spans="1:24" s="91" customFormat="1" ht="28.5" customHeight="1">
      <c r="A7" s="40"/>
      <c r="B7" s="200" t="str">
        <f>'VT01'!$B$7</f>
        <v>TAB_010_619_GB</v>
      </c>
      <c r="C7" s="40"/>
      <c r="D7" s="40"/>
      <c r="E7" s="40" t="str">
        <f>'VT01'!$E$7</f>
        <v>Zdat 10.07.2020</v>
      </c>
      <c r="F7" s="40"/>
      <c r="G7" s="40"/>
      <c r="H7" s="40"/>
      <c r="I7" s="40"/>
      <c r="J7" s="40"/>
      <c r="K7" s="200"/>
      <c r="L7" s="40"/>
      <c r="M7" s="40"/>
      <c r="N7" s="40"/>
      <c r="O7" s="40"/>
      <c r="P7" s="41">
        <f>COUNTA(Q7:AE7)</f>
        <v>4</v>
      </c>
      <c r="Q7" s="230" t="s">
        <v>7235</v>
      </c>
      <c r="R7" s="230" t="s">
        <v>7235</v>
      </c>
      <c r="S7" s="230" t="s">
        <v>7235</v>
      </c>
      <c r="T7" s="230" t="s">
        <v>7235</v>
      </c>
      <c r="U7" s="40"/>
      <c r="V7" s="40"/>
      <c r="W7" s="40"/>
      <c r="X7" s="40"/>
    </row>
    <row r="8" spans="1:24" s="91" customFormat="1" ht="27.75" customHeight="1">
      <c r="A8" s="40"/>
      <c r="B8" s="40"/>
      <c r="C8" s="40"/>
      <c r="D8" s="42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231" t="s">
        <v>7019</v>
      </c>
      <c r="R8" s="231" t="s">
        <v>7019</v>
      </c>
      <c r="S8" s="231" t="s">
        <v>7019</v>
      </c>
      <c r="T8" s="231" t="s">
        <v>7019</v>
      </c>
      <c r="U8" s="40"/>
      <c r="V8" s="40"/>
      <c r="W8" s="40"/>
      <c r="X8" s="40"/>
    </row>
    <row r="9" spans="1:24" s="99" customFormat="1" ht="30">
      <c r="A9" s="42"/>
      <c r="B9" s="207" t="s">
        <v>6978</v>
      </c>
      <c r="C9" s="208" t="s">
        <v>6979</v>
      </c>
      <c r="D9" s="209" t="s">
        <v>6980</v>
      </c>
      <c r="E9" s="210" t="s">
        <v>6981</v>
      </c>
      <c r="F9" s="210" t="s">
        <v>6982</v>
      </c>
      <c r="G9" s="210" t="s">
        <v>6983</v>
      </c>
      <c r="H9" s="211" t="s">
        <v>6984</v>
      </c>
      <c r="I9" s="211" t="s">
        <v>6985</v>
      </c>
      <c r="J9" s="211" t="s">
        <v>6986</v>
      </c>
      <c r="K9" s="210" t="s">
        <v>6987</v>
      </c>
      <c r="L9" s="210" t="s">
        <v>6988</v>
      </c>
      <c r="M9" s="210" t="s">
        <v>6989</v>
      </c>
      <c r="N9" s="210" t="s">
        <v>6990</v>
      </c>
      <c r="O9" s="210" t="s">
        <v>6991</v>
      </c>
      <c r="P9" s="210" t="s">
        <v>6984</v>
      </c>
      <c r="Q9" s="226" t="str">
        <f t="shared" ref="Q9:T9" si="0">RIGHT(Q6,1)</f>
        <v>1</v>
      </c>
      <c r="R9" s="226" t="str">
        <f t="shared" si="0"/>
        <v>2</v>
      </c>
      <c r="S9" s="226" t="str">
        <f t="shared" si="0"/>
        <v>3</v>
      </c>
      <c r="T9" s="226" t="str">
        <f t="shared" si="0"/>
        <v>4</v>
      </c>
      <c r="U9" s="42"/>
      <c r="V9" s="42"/>
      <c r="W9" s="42"/>
      <c r="X9" s="42"/>
    </row>
    <row r="10" spans="1:24" s="100" customFormat="1" ht="15" customHeight="1">
      <c r="A10" s="227"/>
      <c r="B10" s="225"/>
      <c r="C10" s="283" t="s">
        <v>16</v>
      </c>
      <c r="D10" s="233">
        <v>100</v>
      </c>
      <c r="E10" s="763" t="str">
        <f>CONCATENATE("1FE19RA",MID(F10,9,3),IF(MID(F10,13,1)="",0,MID(F10,13,1)),IF(MID(F10,14,1)="",0,MID(F10,14,1)),G10)</f>
        <v>1FE19RA226B0A</v>
      </c>
      <c r="F10" s="762" t="s">
        <v>1147</v>
      </c>
      <c r="G10" s="199" t="s">
        <v>6605</v>
      </c>
      <c r="H10" s="199"/>
      <c r="I10" s="762" t="s">
        <v>7236</v>
      </c>
      <c r="J10" s="220"/>
      <c r="K10" s="220" t="s">
        <v>7750</v>
      </c>
      <c r="L10" s="199"/>
      <c r="M10" s="220" t="s">
        <v>3314</v>
      </c>
      <c r="N10" s="227" t="s">
        <v>7237</v>
      </c>
      <c r="O10" s="221">
        <v>0.15</v>
      </c>
      <c r="P10" s="221"/>
      <c r="Q10" s="236" t="s">
        <v>117</v>
      </c>
      <c r="R10" s="236" t="s">
        <v>117</v>
      </c>
      <c r="S10" s="236" t="s">
        <v>6789</v>
      </c>
      <c r="T10" s="236" t="s">
        <v>6789</v>
      </c>
      <c r="U10" s="227"/>
      <c r="V10" s="227"/>
      <c r="W10" s="227"/>
      <c r="X10" s="227"/>
    </row>
    <row r="11" spans="1:24" s="100" customFormat="1" ht="15" customHeight="1">
      <c r="A11" s="227"/>
      <c r="B11" s="225"/>
      <c r="C11" s="283" t="s">
        <v>16</v>
      </c>
      <c r="D11" s="233">
        <v>200</v>
      </c>
      <c r="E11" s="763" t="str">
        <f>CONCATENATE("1FE19RA",MID(F11,9,3),IF(MID(F11,13,1)="",0,MID(F11,13,1)),IF(MID(F11,14,1)="",0,MID(F11,14,1)),G11)</f>
        <v>1FE19RA909A0A</v>
      </c>
      <c r="F11" s="762" t="s">
        <v>1558</v>
      </c>
      <c r="G11" s="199" t="s">
        <v>6605</v>
      </c>
      <c r="H11" s="199"/>
      <c r="I11" s="762" t="s">
        <v>7238</v>
      </c>
      <c r="J11" s="220"/>
      <c r="K11" s="417" t="s">
        <v>7751</v>
      </c>
      <c r="L11" s="199"/>
      <c r="M11" s="220" t="s">
        <v>3314</v>
      </c>
      <c r="N11" s="141" t="s">
        <v>1559</v>
      </c>
      <c r="O11" s="221">
        <v>0</v>
      </c>
      <c r="P11" s="221"/>
      <c r="Q11" s="236" t="s">
        <v>6789</v>
      </c>
      <c r="R11" s="236" t="s">
        <v>117</v>
      </c>
      <c r="S11" s="236" t="s">
        <v>6789</v>
      </c>
      <c r="T11" s="236" t="s">
        <v>117</v>
      </c>
      <c r="U11" s="227"/>
      <c r="V11" s="227"/>
      <c r="W11" s="227"/>
      <c r="X11" s="227"/>
    </row>
    <row r="12" spans="1:24" s="100" customFormat="1" ht="15" customHeight="1">
      <c r="A12" s="227"/>
      <c r="B12" s="213" t="s">
        <v>7962</v>
      </c>
      <c r="C12" s="283" t="s">
        <v>16</v>
      </c>
      <c r="D12" s="233">
        <v>201</v>
      </c>
      <c r="E12" s="761" t="str">
        <f>CONCATENATE("1FE19RA",MID(F12,9,3),IF(MID(F12,13,1)="",0,MID(F12,13,1)),IF(MID(F12,14,1)="",0,MID(F12,14,1)),G12)</f>
        <v>1FE19RA909B0B</v>
      </c>
      <c r="F12" s="762" t="s">
        <v>1560</v>
      </c>
      <c r="G12" s="217" t="s">
        <v>6622</v>
      </c>
      <c r="H12" s="199"/>
      <c r="I12" s="762" t="s">
        <v>7239</v>
      </c>
      <c r="J12" s="220"/>
      <c r="K12" s="417" t="s">
        <v>7752</v>
      </c>
      <c r="L12" s="199"/>
      <c r="M12" s="220" t="s">
        <v>3314</v>
      </c>
      <c r="N12" s="141" t="s">
        <v>1561</v>
      </c>
      <c r="O12" s="221">
        <v>0.08</v>
      </c>
      <c r="P12" s="221"/>
      <c r="Q12" s="236" t="s">
        <v>117</v>
      </c>
      <c r="R12" s="236" t="s">
        <v>6789</v>
      </c>
      <c r="S12" s="236" t="s">
        <v>117</v>
      </c>
      <c r="T12" s="236" t="s">
        <v>6789</v>
      </c>
      <c r="U12" s="227"/>
      <c r="V12" s="227"/>
      <c r="W12" s="227"/>
      <c r="X12" s="227"/>
    </row>
    <row r="13" spans="1:24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</row>
    <row r="14" spans="1:24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</row>
    <row r="15" spans="1:24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</row>
    <row r="16" spans="1:24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</row>
    <row r="17" spans="1:24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</row>
    <row r="18" spans="1:24">
      <c r="A18" s="90"/>
      <c r="B18" s="90"/>
      <c r="C18" s="90"/>
      <c r="D18" s="90"/>
      <c r="E18" s="90"/>
      <c r="F18" s="90"/>
      <c r="G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0"/>
      <c r="X18" s="90"/>
    </row>
    <row r="19" spans="1:24">
      <c r="A19" s="90"/>
      <c r="B19" s="90"/>
      <c r="C19" s="90"/>
      <c r="D19" s="90"/>
      <c r="E19" s="90"/>
      <c r="F19" s="90"/>
      <c r="G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0"/>
      <c r="X19" s="90"/>
    </row>
    <row r="311" spans="35:35">
      <c r="AI311" s="102"/>
    </row>
    <row r="339" spans="35:35">
      <c r="AI339" s="102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>
    <tabColor rgb="FFFFFF00"/>
  </sheetPr>
  <dimension ref="A1:AG337"/>
  <sheetViews>
    <sheetView zoomScale="90" zoomScaleNormal="90" workbookViewId="0">
      <selection activeCell="S8" sqref="S8"/>
    </sheetView>
  </sheetViews>
  <sheetFormatPr baseColWidth="10" defaultColWidth="14.5703125" defaultRowHeight="15" outlineLevelCol="1"/>
  <cols>
    <col min="1" max="1" width="9.140625" style="31" customWidth="1"/>
    <col min="2" max="2" width="18.28515625" style="31" bestFit="1" customWidth="1"/>
    <col min="3" max="3" width="10.7109375" style="31" customWidth="1"/>
    <col min="4" max="4" width="11.28515625" style="31" customWidth="1"/>
    <col min="5" max="6" width="15.7109375" style="31" customWidth="1"/>
    <col min="7" max="7" width="6.85546875" style="31" customWidth="1"/>
    <col min="8" max="8" width="14.5703125" style="31" bestFit="1" customWidth="1"/>
    <col min="9" max="9" width="19.28515625" style="31" customWidth="1"/>
    <col min="10" max="10" width="5.42578125" style="31" customWidth="1"/>
    <col min="11" max="11" width="32.42578125" style="31" hidden="1" customWidth="1" outlineLevel="1"/>
    <col min="12" max="12" width="30.85546875" style="31" hidden="1" customWidth="1" outlineLevel="1"/>
    <col min="13" max="13" width="36.85546875" style="31" hidden="1" customWidth="1" outlineLevel="1"/>
    <col min="14" max="14" width="23" style="31" customWidth="1" collapsed="1"/>
    <col min="15" max="15" width="9" style="31" customWidth="1"/>
    <col min="16" max="16" width="11.5703125" style="31" customWidth="1"/>
    <col min="17" max="18" width="3.85546875" style="31" customWidth="1"/>
    <col min="19" max="189" width="9.140625" style="31" customWidth="1"/>
    <col min="190" max="190" width="14.5703125" style="31"/>
    <col min="191" max="191" width="9.140625" style="31" customWidth="1"/>
    <col min="192" max="192" width="14.5703125" style="31" customWidth="1"/>
    <col min="193" max="193" width="10.7109375" style="31" customWidth="1"/>
    <col min="194" max="194" width="25" style="31" customWidth="1"/>
    <col min="195" max="196" width="10.5703125" style="31" customWidth="1"/>
    <col min="197" max="198" width="15.7109375" style="31" customWidth="1"/>
    <col min="199" max="199" width="9.140625" style="31" customWidth="1"/>
    <col min="200" max="203" width="4.7109375" style="31" customWidth="1"/>
    <col min="204" max="445" width="9.140625" style="31" customWidth="1"/>
    <col min="446" max="446" width="14.5703125" style="31"/>
    <col min="447" max="447" width="9.140625" style="31" customWidth="1"/>
    <col min="448" max="448" width="14.5703125" style="31" customWidth="1"/>
    <col min="449" max="449" width="10.7109375" style="31" customWidth="1"/>
    <col min="450" max="450" width="25" style="31" customWidth="1"/>
    <col min="451" max="452" width="10.5703125" style="31" customWidth="1"/>
    <col min="453" max="454" width="15.7109375" style="31" customWidth="1"/>
    <col min="455" max="455" width="9.140625" style="31" customWidth="1"/>
    <col min="456" max="459" width="4.7109375" style="31" customWidth="1"/>
    <col min="460" max="701" width="9.140625" style="31" customWidth="1"/>
    <col min="702" max="702" width="14.5703125" style="31"/>
    <col min="703" max="703" width="9.140625" style="31" customWidth="1"/>
    <col min="704" max="704" width="14.5703125" style="31" customWidth="1"/>
    <col min="705" max="705" width="10.7109375" style="31" customWidth="1"/>
    <col min="706" max="706" width="25" style="31" customWidth="1"/>
    <col min="707" max="708" width="10.5703125" style="31" customWidth="1"/>
    <col min="709" max="710" width="15.7109375" style="31" customWidth="1"/>
    <col min="711" max="711" width="9.140625" style="31" customWidth="1"/>
    <col min="712" max="715" width="4.7109375" style="31" customWidth="1"/>
    <col min="716" max="957" width="9.140625" style="31" customWidth="1"/>
    <col min="958" max="958" width="14.5703125" style="31"/>
    <col min="959" max="959" width="9.140625" style="31" customWidth="1"/>
    <col min="960" max="960" width="14.5703125" style="31" customWidth="1"/>
    <col min="961" max="961" width="10.7109375" style="31" customWidth="1"/>
    <col min="962" max="962" width="25" style="31" customWidth="1"/>
    <col min="963" max="964" width="10.5703125" style="31" customWidth="1"/>
    <col min="965" max="966" width="15.7109375" style="31" customWidth="1"/>
    <col min="967" max="967" width="9.140625" style="31" customWidth="1"/>
    <col min="968" max="971" width="4.7109375" style="31" customWidth="1"/>
    <col min="972" max="1213" width="9.140625" style="31" customWidth="1"/>
    <col min="1214" max="1214" width="14.5703125" style="31"/>
    <col min="1215" max="1215" width="9.140625" style="31" customWidth="1"/>
    <col min="1216" max="1216" width="14.5703125" style="31" customWidth="1"/>
    <col min="1217" max="1217" width="10.7109375" style="31" customWidth="1"/>
    <col min="1218" max="1218" width="25" style="31" customWidth="1"/>
    <col min="1219" max="1220" width="10.5703125" style="31" customWidth="1"/>
    <col min="1221" max="1222" width="15.7109375" style="31" customWidth="1"/>
    <col min="1223" max="1223" width="9.140625" style="31" customWidth="1"/>
    <col min="1224" max="1227" width="4.7109375" style="31" customWidth="1"/>
    <col min="1228" max="1469" width="9.140625" style="31" customWidth="1"/>
    <col min="1470" max="1470" width="14.5703125" style="31"/>
    <col min="1471" max="1471" width="9.140625" style="31" customWidth="1"/>
    <col min="1472" max="1472" width="14.5703125" style="31" customWidth="1"/>
    <col min="1473" max="1473" width="10.7109375" style="31" customWidth="1"/>
    <col min="1474" max="1474" width="25" style="31" customWidth="1"/>
    <col min="1475" max="1476" width="10.5703125" style="31" customWidth="1"/>
    <col min="1477" max="1478" width="15.7109375" style="31" customWidth="1"/>
    <col min="1479" max="1479" width="9.140625" style="31" customWidth="1"/>
    <col min="1480" max="1483" width="4.7109375" style="31" customWidth="1"/>
    <col min="1484" max="1725" width="9.140625" style="31" customWidth="1"/>
    <col min="1726" max="1726" width="14.5703125" style="31"/>
    <col min="1727" max="1727" width="9.140625" style="31" customWidth="1"/>
    <col min="1728" max="1728" width="14.5703125" style="31" customWidth="1"/>
    <col min="1729" max="1729" width="10.7109375" style="31" customWidth="1"/>
    <col min="1730" max="1730" width="25" style="31" customWidth="1"/>
    <col min="1731" max="1732" width="10.5703125" style="31" customWidth="1"/>
    <col min="1733" max="1734" width="15.7109375" style="31" customWidth="1"/>
    <col min="1735" max="1735" width="9.140625" style="31" customWidth="1"/>
    <col min="1736" max="1739" width="4.7109375" style="31" customWidth="1"/>
    <col min="1740" max="1981" width="9.140625" style="31" customWidth="1"/>
    <col min="1982" max="1982" width="14.5703125" style="31"/>
    <col min="1983" max="1983" width="9.140625" style="31" customWidth="1"/>
    <col min="1984" max="1984" width="14.5703125" style="31" customWidth="1"/>
    <col min="1985" max="1985" width="10.7109375" style="31" customWidth="1"/>
    <col min="1986" max="1986" width="25" style="31" customWidth="1"/>
    <col min="1987" max="1988" width="10.5703125" style="31" customWidth="1"/>
    <col min="1989" max="1990" width="15.7109375" style="31" customWidth="1"/>
    <col min="1991" max="1991" width="9.140625" style="31" customWidth="1"/>
    <col min="1992" max="1995" width="4.7109375" style="31" customWidth="1"/>
    <col min="1996" max="2237" width="9.140625" style="31" customWidth="1"/>
    <col min="2238" max="2238" width="14.5703125" style="31"/>
    <col min="2239" max="2239" width="9.140625" style="31" customWidth="1"/>
    <col min="2240" max="2240" width="14.5703125" style="31" customWidth="1"/>
    <col min="2241" max="2241" width="10.7109375" style="31" customWidth="1"/>
    <col min="2242" max="2242" width="25" style="31" customWidth="1"/>
    <col min="2243" max="2244" width="10.5703125" style="31" customWidth="1"/>
    <col min="2245" max="2246" width="15.7109375" style="31" customWidth="1"/>
    <col min="2247" max="2247" width="9.140625" style="31" customWidth="1"/>
    <col min="2248" max="2251" width="4.7109375" style="31" customWidth="1"/>
    <col min="2252" max="2493" width="9.140625" style="31" customWidth="1"/>
    <col min="2494" max="2494" width="14.5703125" style="31"/>
    <col min="2495" max="2495" width="9.140625" style="31" customWidth="1"/>
    <col min="2496" max="2496" width="14.5703125" style="31" customWidth="1"/>
    <col min="2497" max="2497" width="10.7109375" style="31" customWidth="1"/>
    <col min="2498" max="2498" width="25" style="31" customWidth="1"/>
    <col min="2499" max="2500" width="10.5703125" style="31" customWidth="1"/>
    <col min="2501" max="2502" width="15.7109375" style="31" customWidth="1"/>
    <col min="2503" max="2503" width="9.140625" style="31" customWidth="1"/>
    <col min="2504" max="2507" width="4.7109375" style="31" customWidth="1"/>
    <col min="2508" max="2749" width="9.140625" style="31" customWidth="1"/>
    <col min="2750" max="2750" width="14.5703125" style="31"/>
    <col min="2751" max="2751" width="9.140625" style="31" customWidth="1"/>
    <col min="2752" max="2752" width="14.5703125" style="31" customWidth="1"/>
    <col min="2753" max="2753" width="10.7109375" style="31" customWidth="1"/>
    <col min="2754" max="2754" width="25" style="31" customWidth="1"/>
    <col min="2755" max="2756" width="10.5703125" style="31" customWidth="1"/>
    <col min="2757" max="2758" width="15.7109375" style="31" customWidth="1"/>
    <col min="2759" max="2759" width="9.140625" style="31" customWidth="1"/>
    <col min="2760" max="2763" width="4.7109375" style="31" customWidth="1"/>
    <col min="2764" max="3005" width="9.140625" style="31" customWidth="1"/>
    <col min="3006" max="3006" width="14.5703125" style="31"/>
    <col min="3007" max="3007" width="9.140625" style="31" customWidth="1"/>
    <col min="3008" max="3008" width="14.5703125" style="31" customWidth="1"/>
    <col min="3009" max="3009" width="10.7109375" style="31" customWidth="1"/>
    <col min="3010" max="3010" width="25" style="31" customWidth="1"/>
    <col min="3011" max="3012" width="10.5703125" style="31" customWidth="1"/>
    <col min="3013" max="3014" width="15.7109375" style="31" customWidth="1"/>
    <col min="3015" max="3015" width="9.140625" style="31" customWidth="1"/>
    <col min="3016" max="3019" width="4.7109375" style="31" customWidth="1"/>
    <col min="3020" max="3261" width="9.140625" style="31" customWidth="1"/>
    <col min="3262" max="3262" width="14.5703125" style="31"/>
    <col min="3263" max="3263" width="9.140625" style="31" customWidth="1"/>
    <col min="3264" max="3264" width="14.5703125" style="31" customWidth="1"/>
    <col min="3265" max="3265" width="10.7109375" style="31" customWidth="1"/>
    <col min="3266" max="3266" width="25" style="31" customWidth="1"/>
    <col min="3267" max="3268" width="10.5703125" style="31" customWidth="1"/>
    <col min="3269" max="3270" width="15.7109375" style="31" customWidth="1"/>
    <col min="3271" max="3271" width="9.140625" style="31" customWidth="1"/>
    <col min="3272" max="3275" width="4.7109375" style="31" customWidth="1"/>
    <col min="3276" max="3517" width="9.140625" style="31" customWidth="1"/>
    <col min="3518" max="3518" width="14.5703125" style="31"/>
    <col min="3519" max="3519" width="9.140625" style="31" customWidth="1"/>
    <col min="3520" max="3520" width="14.5703125" style="31" customWidth="1"/>
    <col min="3521" max="3521" width="10.7109375" style="31" customWidth="1"/>
    <col min="3522" max="3522" width="25" style="31" customWidth="1"/>
    <col min="3523" max="3524" width="10.5703125" style="31" customWidth="1"/>
    <col min="3525" max="3526" width="15.7109375" style="31" customWidth="1"/>
    <col min="3527" max="3527" width="9.140625" style="31" customWidth="1"/>
    <col min="3528" max="3531" width="4.7109375" style="31" customWidth="1"/>
    <col min="3532" max="3773" width="9.140625" style="31" customWidth="1"/>
    <col min="3774" max="3774" width="14.5703125" style="31"/>
    <col min="3775" max="3775" width="9.140625" style="31" customWidth="1"/>
    <col min="3776" max="3776" width="14.5703125" style="31" customWidth="1"/>
    <col min="3777" max="3777" width="10.7109375" style="31" customWidth="1"/>
    <col min="3778" max="3778" width="25" style="31" customWidth="1"/>
    <col min="3779" max="3780" width="10.5703125" style="31" customWidth="1"/>
    <col min="3781" max="3782" width="15.7109375" style="31" customWidth="1"/>
    <col min="3783" max="3783" width="9.140625" style="31" customWidth="1"/>
    <col min="3784" max="3787" width="4.7109375" style="31" customWidth="1"/>
    <col min="3788" max="4029" width="9.140625" style="31" customWidth="1"/>
    <col min="4030" max="4030" width="14.5703125" style="31"/>
    <col min="4031" max="4031" width="9.140625" style="31" customWidth="1"/>
    <col min="4032" max="4032" width="14.5703125" style="31" customWidth="1"/>
    <col min="4033" max="4033" width="10.7109375" style="31" customWidth="1"/>
    <col min="4034" max="4034" width="25" style="31" customWidth="1"/>
    <col min="4035" max="4036" width="10.5703125" style="31" customWidth="1"/>
    <col min="4037" max="4038" width="15.7109375" style="31" customWidth="1"/>
    <col min="4039" max="4039" width="9.140625" style="31" customWidth="1"/>
    <col min="4040" max="4043" width="4.7109375" style="31" customWidth="1"/>
    <col min="4044" max="4285" width="9.140625" style="31" customWidth="1"/>
    <col min="4286" max="4286" width="14.5703125" style="31"/>
    <col min="4287" max="4287" width="9.140625" style="31" customWidth="1"/>
    <col min="4288" max="4288" width="14.5703125" style="31" customWidth="1"/>
    <col min="4289" max="4289" width="10.7109375" style="31" customWidth="1"/>
    <col min="4290" max="4290" width="25" style="31" customWidth="1"/>
    <col min="4291" max="4292" width="10.5703125" style="31" customWidth="1"/>
    <col min="4293" max="4294" width="15.7109375" style="31" customWidth="1"/>
    <col min="4295" max="4295" width="9.140625" style="31" customWidth="1"/>
    <col min="4296" max="4299" width="4.7109375" style="31" customWidth="1"/>
    <col min="4300" max="4541" width="9.140625" style="31" customWidth="1"/>
    <col min="4542" max="4542" width="14.5703125" style="31"/>
    <col min="4543" max="4543" width="9.140625" style="31" customWidth="1"/>
    <col min="4544" max="4544" width="14.5703125" style="31" customWidth="1"/>
    <col min="4545" max="4545" width="10.7109375" style="31" customWidth="1"/>
    <col min="4546" max="4546" width="25" style="31" customWidth="1"/>
    <col min="4547" max="4548" width="10.5703125" style="31" customWidth="1"/>
    <col min="4549" max="4550" width="15.7109375" style="31" customWidth="1"/>
    <col min="4551" max="4551" width="9.140625" style="31" customWidth="1"/>
    <col min="4552" max="4555" width="4.7109375" style="31" customWidth="1"/>
    <col min="4556" max="4797" width="9.140625" style="31" customWidth="1"/>
    <col min="4798" max="4798" width="14.5703125" style="31"/>
    <col min="4799" max="4799" width="9.140625" style="31" customWidth="1"/>
    <col min="4800" max="4800" width="14.5703125" style="31" customWidth="1"/>
    <col min="4801" max="4801" width="10.7109375" style="31" customWidth="1"/>
    <col min="4802" max="4802" width="25" style="31" customWidth="1"/>
    <col min="4803" max="4804" width="10.5703125" style="31" customWidth="1"/>
    <col min="4805" max="4806" width="15.7109375" style="31" customWidth="1"/>
    <col min="4807" max="4807" width="9.140625" style="31" customWidth="1"/>
    <col min="4808" max="4811" width="4.7109375" style="31" customWidth="1"/>
    <col min="4812" max="5053" width="9.140625" style="31" customWidth="1"/>
    <col min="5054" max="5054" width="14.5703125" style="31"/>
    <col min="5055" max="5055" width="9.140625" style="31" customWidth="1"/>
    <col min="5056" max="5056" width="14.5703125" style="31" customWidth="1"/>
    <col min="5057" max="5057" width="10.7109375" style="31" customWidth="1"/>
    <col min="5058" max="5058" width="25" style="31" customWidth="1"/>
    <col min="5059" max="5060" width="10.5703125" style="31" customWidth="1"/>
    <col min="5061" max="5062" width="15.7109375" style="31" customWidth="1"/>
    <col min="5063" max="5063" width="9.140625" style="31" customWidth="1"/>
    <col min="5064" max="5067" width="4.7109375" style="31" customWidth="1"/>
    <col min="5068" max="5309" width="9.140625" style="31" customWidth="1"/>
    <col min="5310" max="5310" width="14.5703125" style="31"/>
    <col min="5311" max="5311" width="9.140625" style="31" customWidth="1"/>
    <col min="5312" max="5312" width="14.5703125" style="31" customWidth="1"/>
    <col min="5313" max="5313" width="10.7109375" style="31" customWidth="1"/>
    <col min="5314" max="5314" width="25" style="31" customWidth="1"/>
    <col min="5315" max="5316" width="10.5703125" style="31" customWidth="1"/>
    <col min="5317" max="5318" width="15.7109375" style="31" customWidth="1"/>
    <col min="5319" max="5319" width="9.140625" style="31" customWidth="1"/>
    <col min="5320" max="5323" width="4.7109375" style="31" customWidth="1"/>
    <col min="5324" max="5565" width="9.140625" style="31" customWidth="1"/>
    <col min="5566" max="5566" width="14.5703125" style="31"/>
    <col min="5567" max="5567" width="9.140625" style="31" customWidth="1"/>
    <col min="5568" max="5568" width="14.5703125" style="31" customWidth="1"/>
    <col min="5569" max="5569" width="10.7109375" style="31" customWidth="1"/>
    <col min="5570" max="5570" width="25" style="31" customWidth="1"/>
    <col min="5571" max="5572" width="10.5703125" style="31" customWidth="1"/>
    <col min="5573" max="5574" width="15.7109375" style="31" customWidth="1"/>
    <col min="5575" max="5575" width="9.140625" style="31" customWidth="1"/>
    <col min="5576" max="5579" width="4.7109375" style="31" customWidth="1"/>
    <col min="5580" max="5821" width="9.140625" style="31" customWidth="1"/>
    <col min="5822" max="5822" width="14.5703125" style="31"/>
    <col min="5823" max="5823" width="9.140625" style="31" customWidth="1"/>
    <col min="5824" max="5824" width="14.5703125" style="31" customWidth="1"/>
    <col min="5825" max="5825" width="10.7109375" style="31" customWidth="1"/>
    <col min="5826" max="5826" width="25" style="31" customWidth="1"/>
    <col min="5827" max="5828" width="10.5703125" style="31" customWidth="1"/>
    <col min="5829" max="5830" width="15.7109375" style="31" customWidth="1"/>
    <col min="5831" max="5831" width="9.140625" style="31" customWidth="1"/>
    <col min="5832" max="5835" width="4.7109375" style="31" customWidth="1"/>
    <col min="5836" max="6077" width="9.140625" style="31" customWidth="1"/>
    <col min="6078" max="6078" width="14.5703125" style="31"/>
    <col min="6079" max="6079" width="9.140625" style="31" customWidth="1"/>
    <col min="6080" max="6080" width="14.5703125" style="31" customWidth="1"/>
    <col min="6081" max="6081" width="10.7109375" style="31" customWidth="1"/>
    <col min="6082" max="6082" width="25" style="31" customWidth="1"/>
    <col min="6083" max="6084" width="10.5703125" style="31" customWidth="1"/>
    <col min="6085" max="6086" width="15.7109375" style="31" customWidth="1"/>
    <col min="6087" max="6087" width="9.140625" style="31" customWidth="1"/>
    <col min="6088" max="6091" width="4.7109375" style="31" customWidth="1"/>
    <col min="6092" max="6333" width="9.140625" style="31" customWidth="1"/>
    <col min="6334" max="6334" width="14.5703125" style="31"/>
    <col min="6335" max="6335" width="9.140625" style="31" customWidth="1"/>
    <col min="6336" max="6336" width="14.5703125" style="31" customWidth="1"/>
    <col min="6337" max="6337" width="10.7109375" style="31" customWidth="1"/>
    <col min="6338" max="6338" width="25" style="31" customWidth="1"/>
    <col min="6339" max="6340" width="10.5703125" style="31" customWidth="1"/>
    <col min="6341" max="6342" width="15.7109375" style="31" customWidth="1"/>
    <col min="6343" max="6343" width="9.140625" style="31" customWidth="1"/>
    <col min="6344" max="6347" width="4.7109375" style="31" customWidth="1"/>
    <col min="6348" max="6589" width="9.140625" style="31" customWidth="1"/>
    <col min="6590" max="6590" width="14.5703125" style="31"/>
    <col min="6591" max="6591" width="9.140625" style="31" customWidth="1"/>
    <col min="6592" max="6592" width="14.5703125" style="31" customWidth="1"/>
    <col min="6593" max="6593" width="10.7109375" style="31" customWidth="1"/>
    <col min="6594" max="6594" width="25" style="31" customWidth="1"/>
    <col min="6595" max="6596" width="10.5703125" style="31" customWidth="1"/>
    <col min="6597" max="6598" width="15.7109375" style="31" customWidth="1"/>
    <col min="6599" max="6599" width="9.140625" style="31" customWidth="1"/>
    <col min="6600" max="6603" width="4.7109375" style="31" customWidth="1"/>
    <col min="6604" max="6845" width="9.140625" style="31" customWidth="1"/>
    <col min="6846" max="6846" width="14.5703125" style="31"/>
    <col min="6847" max="6847" width="9.140625" style="31" customWidth="1"/>
    <col min="6848" max="6848" width="14.5703125" style="31" customWidth="1"/>
    <col min="6849" max="6849" width="10.7109375" style="31" customWidth="1"/>
    <col min="6850" max="6850" width="25" style="31" customWidth="1"/>
    <col min="6851" max="6852" width="10.5703125" style="31" customWidth="1"/>
    <col min="6853" max="6854" width="15.7109375" style="31" customWidth="1"/>
    <col min="6855" max="6855" width="9.140625" style="31" customWidth="1"/>
    <col min="6856" max="6859" width="4.7109375" style="31" customWidth="1"/>
    <col min="6860" max="7101" width="9.140625" style="31" customWidth="1"/>
    <col min="7102" max="7102" width="14.5703125" style="31"/>
    <col min="7103" max="7103" width="9.140625" style="31" customWidth="1"/>
    <col min="7104" max="7104" width="14.5703125" style="31" customWidth="1"/>
    <col min="7105" max="7105" width="10.7109375" style="31" customWidth="1"/>
    <col min="7106" max="7106" width="25" style="31" customWidth="1"/>
    <col min="7107" max="7108" width="10.5703125" style="31" customWidth="1"/>
    <col min="7109" max="7110" width="15.7109375" style="31" customWidth="1"/>
    <col min="7111" max="7111" width="9.140625" style="31" customWidth="1"/>
    <col min="7112" max="7115" width="4.7109375" style="31" customWidth="1"/>
    <col min="7116" max="7357" width="9.140625" style="31" customWidth="1"/>
    <col min="7358" max="7358" width="14.5703125" style="31"/>
    <col min="7359" max="7359" width="9.140625" style="31" customWidth="1"/>
    <col min="7360" max="7360" width="14.5703125" style="31" customWidth="1"/>
    <col min="7361" max="7361" width="10.7109375" style="31" customWidth="1"/>
    <col min="7362" max="7362" width="25" style="31" customWidth="1"/>
    <col min="7363" max="7364" width="10.5703125" style="31" customWidth="1"/>
    <col min="7365" max="7366" width="15.7109375" style="31" customWidth="1"/>
    <col min="7367" max="7367" width="9.140625" style="31" customWidth="1"/>
    <col min="7368" max="7371" width="4.7109375" style="31" customWidth="1"/>
    <col min="7372" max="7613" width="9.140625" style="31" customWidth="1"/>
    <col min="7614" max="7614" width="14.5703125" style="31"/>
    <col min="7615" max="7615" width="9.140625" style="31" customWidth="1"/>
    <col min="7616" max="7616" width="14.5703125" style="31" customWidth="1"/>
    <col min="7617" max="7617" width="10.7109375" style="31" customWidth="1"/>
    <col min="7618" max="7618" width="25" style="31" customWidth="1"/>
    <col min="7619" max="7620" width="10.5703125" style="31" customWidth="1"/>
    <col min="7621" max="7622" width="15.7109375" style="31" customWidth="1"/>
    <col min="7623" max="7623" width="9.140625" style="31" customWidth="1"/>
    <col min="7624" max="7627" width="4.7109375" style="31" customWidth="1"/>
    <col min="7628" max="7869" width="9.140625" style="31" customWidth="1"/>
    <col min="7870" max="7870" width="14.5703125" style="31"/>
    <col min="7871" max="7871" width="9.140625" style="31" customWidth="1"/>
    <col min="7872" max="7872" width="14.5703125" style="31" customWidth="1"/>
    <col min="7873" max="7873" width="10.7109375" style="31" customWidth="1"/>
    <col min="7874" max="7874" width="25" style="31" customWidth="1"/>
    <col min="7875" max="7876" width="10.5703125" style="31" customWidth="1"/>
    <col min="7877" max="7878" width="15.7109375" style="31" customWidth="1"/>
    <col min="7879" max="7879" width="9.140625" style="31" customWidth="1"/>
    <col min="7880" max="7883" width="4.7109375" style="31" customWidth="1"/>
    <col min="7884" max="8125" width="9.140625" style="31" customWidth="1"/>
    <col min="8126" max="8126" width="14.5703125" style="31"/>
    <col min="8127" max="8127" width="9.140625" style="31" customWidth="1"/>
    <col min="8128" max="8128" width="14.5703125" style="31" customWidth="1"/>
    <col min="8129" max="8129" width="10.7109375" style="31" customWidth="1"/>
    <col min="8130" max="8130" width="25" style="31" customWidth="1"/>
    <col min="8131" max="8132" width="10.5703125" style="31" customWidth="1"/>
    <col min="8133" max="8134" width="15.7109375" style="31" customWidth="1"/>
    <col min="8135" max="8135" width="9.140625" style="31" customWidth="1"/>
    <col min="8136" max="8139" width="4.7109375" style="31" customWidth="1"/>
    <col min="8140" max="8381" width="9.140625" style="31" customWidth="1"/>
    <col min="8382" max="8382" width="14.5703125" style="31"/>
    <col min="8383" max="8383" width="9.140625" style="31" customWidth="1"/>
    <col min="8384" max="8384" width="14.5703125" style="31" customWidth="1"/>
    <col min="8385" max="8385" width="10.7109375" style="31" customWidth="1"/>
    <col min="8386" max="8386" width="25" style="31" customWidth="1"/>
    <col min="8387" max="8388" width="10.5703125" style="31" customWidth="1"/>
    <col min="8389" max="8390" width="15.7109375" style="31" customWidth="1"/>
    <col min="8391" max="8391" width="9.140625" style="31" customWidth="1"/>
    <col min="8392" max="8395" width="4.7109375" style="31" customWidth="1"/>
    <col min="8396" max="8637" width="9.140625" style="31" customWidth="1"/>
    <col min="8638" max="8638" width="14.5703125" style="31"/>
    <col min="8639" max="8639" width="9.140625" style="31" customWidth="1"/>
    <col min="8640" max="8640" width="14.5703125" style="31" customWidth="1"/>
    <col min="8641" max="8641" width="10.7109375" style="31" customWidth="1"/>
    <col min="8642" max="8642" width="25" style="31" customWidth="1"/>
    <col min="8643" max="8644" width="10.5703125" style="31" customWidth="1"/>
    <col min="8645" max="8646" width="15.7109375" style="31" customWidth="1"/>
    <col min="8647" max="8647" width="9.140625" style="31" customWidth="1"/>
    <col min="8648" max="8651" width="4.7109375" style="31" customWidth="1"/>
    <col min="8652" max="8893" width="9.140625" style="31" customWidth="1"/>
    <col min="8894" max="8894" width="14.5703125" style="31"/>
    <col min="8895" max="8895" width="9.140625" style="31" customWidth="1"/>
    <col min="8896" max="8896" width="14.5703125" style="31" customWidth="1"/>
    <col min="8897" max="8897" width="10.7109375" style="31" customWidth="1"/>
    <col min="8898" max="8898" width="25" style="31" customWidth="1"/>
    <col min="8899" max="8900" width="10.5703125" style="31" customWidth="1"/>
    <col min="8901" max="8902" width="15.7109375" style="31" customWidth="1"/>
    <col min="8903" max="8903" width="9.140625" style="31" customWidth="1"/>
    <col min="8904" max="8907" width="4.7109375" style="31" customWidth="1"/>
    <col min="8908" max="9149" width="9.140625" style="31" customWidth="1"/>
    <col min="9150" max="9150" width="14.5703125" style="31"/>
    <col min="9151" max="9151" width="9.140625" style="31" customWidth="1"/>
    <col min="9152" max="9152" width="14.5703125" style="31" customWidth="1"/>
    <col min="9153" max="9153" width="10.7109375" style="31" customWidth="1"/>
    <col min="9154" max="9154" width="25" style="31" customWidth="1"/>
    <col min="9155" max="9156" width="10.5703125" style="31" customWidth="1"/>
    <col min="9157" max="9158" width="15.7109375" style="31" customWidth="1"/>
    <col min="9159" max="9159" width="9.140625" style="31" customWidth="1"/>
    <col min="9160" max="9163" width="4.7109375" style="31" customWidth="1"/>
    <col min="9164" max="9405" width="9.140625" style="31" customWidth="1"/>
    <col min="9406" max="9406" width="14.5703125" style="31"/>
    <col min="9407" max="9407" width="9.140625" style="31" customWidth="1"/>
    <col min="9408" max="9408" width="14.5703125" style="31" customWidth="1"/>
    <col min="9409" max="9409" width="10.7109375" style="31" customWidth="1"/>
    <col min="9410" max="9410" width="25" style="31" customWidth="1"/>
    <col min="9411" max="9412" width="10.5703125" style="31" customWidth="1"/>
    <col min="9413" max="9414" width="15.7109375" style="31" customWidth="1"/>
    <col min="9415" max="9415" width="9.140625" style="31" customWidth="1"/>
    <col min="9416" max="9419" width="4.7109375" style="31" customWidth="1"/>
    <col min="9420" max="9661" width="9.140625" style="31" customWidth="1"/>
    <col min="9662" max="9662" width="14.5703125" style="31"/>
    <col min="9663" max="9663" width="9.140625" style="31" customWidth="1"/>
    <col min="9664" max="9664" width="14.5703125" style="31" customWidth="1"/>
    <col min="9665" max="9665" width="10.7109375" style="31" customWidth="1"/>
    <col min="9666" max="9666" width="25" style="31" customWidth="1"/>
    <col min="9667" max="9668" width="10.5703125" style="31" customWidth="1"/>
    <col min="9669" max="9670" width="15.7109375" style="31" customWidth="1"/>
    <col min="9671" max="9671" width="9.140625" style="31" customWidth="1"/>
    <col min="9672" max="9675" width="4.7109375" style="31" customWidth="1"/>
    <col min="9676" max="9917" width="9.140625" style="31" customWidth="1"/>
    <col min="9918" max="9918" width="14.5703125" style="31"/>
    <col min="9919" max="9919" width="9.140625" style="31" customWidth="1"/>
    <col min="9920" max="9920" width="14.5703125" style="31" customWidth="1"/>
    <col min="9921" max="9921" width="10.7109375" style="31" customWidth="1"/>
    <col min="9922" max="9922" width="25" style="31" customWidth="1"/>
    <col min="9923" max="9924" width="10.5703125" style="31" customWidth="1"/>
    <col min="9925" max="9926" width="15.7109375" style="31" customWidth="1"/>
    <col min="9927" max="9927" width="9.140625" style="31" customWidth="1"/>
    <col min="9928" max="9931" width="4.7109375" style="31" customWidth="1"/>
    <col min="9932" max="10173" width="9.140625" style="31" customWidth="1"/>
    <col min="10174" max="10174" width="14.5703125" style="31"/>
    <col min="10175" max="10175" width="9.140625" style="31" customWidth="1"/>
    <col min="10176" max="10176" width="14.5703125" style="31" customWidth="1"/>
    <col min="10177" max="10177" width="10.7109375" style="31" customWidth="1"/>
    <col min="10178" max="10178" width="25" style="31" customWidth="1"/>
    <col min="10179" max="10180" width="10.5703125" style="31" customWidth="1"/>
    <col min="10181" max="10182" width="15.7109375" style="31" customWidth="1"/>
    <col min="10183" max="10183" width="9.140625" style="31" customWidth="1"/>
    <col min="10184" max="10187" width="4.7109375" style="31" customWidth="1"/>
    <col min="10188" max="10429" width="9.140625" style="31" customWidth="1"/>
    <col min="10430" max="10430" width="14.5703125" style="31"/>
    <col min="10431" max="10431" width="9.140625" style="31" customWidth="1"/>
    <col min="10432" max="10432" width="14.5703125" style="31" customWidth="1"/>
    <col min="10433" max="10433" width="10.7109375" style="31" customWidth="1"/>
    <col min="10434" max="10434" width="25" style="31" customWidth="1"/>
    <col min="10435" max="10436" width="10.5703125" style="31" customWidth="1"/>
    <col min="10437" max="10438" width="15.7109375" style="31" customWidth="1"/>
    <col min="10439" max="10439" width="9.140625" style="31" customWidth="1"/>
    <col min="10440" max="10443" width="4.7109375" style="31" customWidth="1"/>
    <col min="10444" max="10685" width="9.140625" style="31" customWidth="1"/>
    <col min="10686" max="10686" width="14.5703125" style="31"/>
    <col min="10687" max="10687" width="9.140625" style="31" customWidth="1"/>
    <col min="10688" max="10688" width="14.5703125" style="31" customWidth="1"/>
    <col min="10689" max="10689" width="10.7109375" style="31" customWidth="1"/>
    <col min="10690" max="10690" width="25" style="31" customWidth="1"/>
    <col min="10691" max="10692" width="10.5703125" style="31" customWidth="1"/>
    <col min="10693" max="10694" width="15.7109375" style="31" customWidth="1"/>
    <col min="10695" max="10695" width="9.140625" style="31" customWidth="1"/>
    <col min="10696" max="10699" width="4.7109375" style="31" customWidth="1"/>
    <col min="10700" max="10941" width="9.140625" style="31" customWidth="1"/>
    <col min="10942" max="10942" width="14.5703125" style="31"/>
    <col min="10943" max="10943" width="9.140625" style="31" customWidth="1"/>
    <col min="10944" max="10944" width="14.5703125" style="31" customWidth="1"/>
    <col min="10945" max="10945" width="10.7109375" style="31" customWidth="1"/>
    <col min="10946" max="10946" width="25" style="31" customWidth="1"/>
    <col min="10947" max="10948" width="10.5703125" style="31" customWidth="1"/>
    <col min="10949" max="10950" width="15.7109375" style="31" customWidth="1"/>
    <col min="10951" max="10951" width="9.140625" style="31" customWidth="1"/>
    <col min="10952" max="10955" width="4.7109375" style="31" customWidth="1"/>
    <col min="10956" max="11197" width="9.140625" style="31" customWidth="1"/>
    <col min="11198" max="11198" width="14.5703125" style="31"/>
    <col min="11199" max="11199" width="9.140625" style="31" customWidth="1"/>
    <col min="11200" max="11200" width="14.5703125" style="31" customWidth="1"/>
    <col min="11201" max="11201" width="10.7109375" style="31" customWidth="1"/>
    <col min="11202" max="11202" width="25" style="31" customWidth="1"/>
    <col min="11203" max="11204" width="10.5703125" style="31" customWidth="1"/>
    <col min="11205" max="11206" width="15.7109375" style="31" customWidth="1"/>
    <col min="11207" max="11207" width="9.140625" style="31" customWidth="1"/>
    <col min="11208" max="11211" width="4.7109375" style="31" customWidth="1"/>
    <col min="11212" max="11453" width="9.140625" style="31" customWidth="1"/>
    <col min="11454" max="11454" width="14.5703125" style="31"/>
    <col min="11455" max="11455" width="9.140625" style="31" customWidth="1"/>
    <col min="11456" max="11456" width="14.5703125" style="31" customWidth="1"/>
    <col min="11457" max="11457" width="10.7109375" style="31" customWidth="1"/>
    <col min="11458" max="11458" width="25" style="31" customWidth="1"/>
    <col min="11459" max="11460" width="10.5703125" style="31" customWidth="1"/>
    <col min="11461" max="11462" width="15.7109375" style="31" customWidth="1"/>
    <col min="11463" max="11463" width="9.140625" style="31" customWidth="1"/>
    <col min="11464" max="11467" width="4.7109375" style="31" customWidth="1"/>
    <col min="11468" max="11709" width="9.140625" style="31" customWidth="1"/>
    <col min="11710" max="11710" width="14.5703125" style="31"/>
    <col min="11711" max="11711" width="9.140625" style="31" customWidth="1"/>
    <col min="11712" max="11712" width="14.5703125" style="31" customWidth="1"/>
    <col min="11713" max="11713" width="10.7109375" style="31" customWidth="1"/>
    <col min="11714" max="11714" width="25" style="31" customWidth="1"/>
    <col min="11715" max="11716" width="10.5703125" style="31" customWidth="1"/>
    <col min="11717" max="11718" width="15.7109375" style="31" customWidth="1"/>
    <col min="11719" max="11719" width="9.140625" style="31" customWidth="1"/>
    <col min="11720" max="11723" width="4.7109375" style="31" customWidth="1"/>
    <col min="11724" max="11965" width="9.140625" style="31" customWidth="1"/>
    <col min="11966" max="11966" width="14.5703125" style="31"/>
    <col min="11967" max="11967" width="9.140625" style="31" customWidth="1"/>
    <col min="11968" max="11968" width="14.5703125" style="31" customWidth="1"/>
    <col min="11969" max="11969" width="10.7109375" style="31" customWidth="1"/>
    <col min="11970" max="11970" width="25" style="31" customWidth="1"/>
    <col min="11971" max="11972" width="10.5703125" style="31" customWidth="1"/>
    <col min="11973" max="11974" width="15.7109375" style="31" customWidth="1"/>
    <col min="11975" max="11975" width="9.140625" style="31" customWidth="1"/>
    <col min="11976" max="11979" width="4.7109375" style="31" customWidth="1"/>
    <col min="11980" max="12221" width="9.140625" style="31" customWidth="1"/>
    <col min="12222" max="12222" width="14.5703125" style="31"/>
    <col min="12223" max="12223" width="9.140625" style="31" customWidth="1"/>
    <col min="12224" max="12224" width="14.5703125" style="31" customWidth="1"/>
    <col min="12225" max="12225" width="10.7109375" style="31" customWidth="1"/>
    <col min="12226" max="12226" width="25" style="31" customWidth="1"/>
    <col min="12227" max="12228" width="10.5703125" style="31" customWidth="1"/>
    <col min="12229" max="12230" width="15.7109375" style="31" customWidth="1"/>
    <col min="12231" max="12231" width="9.140625" style="31" customWidth="1"/>
    <col min="12232" max="12235" width="4.7109375" style="31" customWidth="1"/>
    <col min="12236" max="12477" width="9.140625" style="31" customWidth="1"/>
    <col min="12478" max="12478" width="14.5703125" style="31"/>
    <col min="12479" max="12479" width="9.140625" style="31" customWidth="1"/>
    <col min="12480" max="12480" width="14.5703125" style="31" customWidth="1"/>
    <col min="12481" max="12481" width="10.7109375" style="31" customWidth="1"/>
    <col min="12482" max="12482" width="25" style="31" customWidth="1"/>
    <col min="12483" max="12484" width="10.5703125" style="31" customWidth="1"/>
    <col min="12485" max="12486" width="15.7109375" style="31" customWidth="1"/>
    <col min="12487" max="12487" width="9.140625" style="31" customWidth="1"/>
    <col min="12488" max="12491" width="4.7109375" style="31" customWidth="1"/>
    <col min="12492" max="12733" width="9.140625" style="31" customWidth="1"/>
    <col min="12734" max="12734" width="14.5703125" style="31"/>
    <col min="12735" max="12735" width="9.140625" style="31" customWidth="1"/>
    <col min="12736" max="12736" width="14.5703125" style="31" customWidth="1"/>
    <col min="12737" max="12737" width="10.7109375" style="31" customWidth="1"/>
    <col min="12738" max="12738" width="25" style="31" customWidth="1"/>
    <col min="12739" max="12740" width="10.5703125" style="31" customWidth="1"/>
    <col min="12741" max="12742" width="15.7109375" style="31" customWidth="1"/>
    <col min="12743" max="12743" width="9.140625" style="31" customWidth="1"/>
    <col min="12744" max="12747" width="4.7109375" style="31" customWidth="1"/>
    <col min="12748" max="12989" width="9.140625" style="31" customWidth="1"/>
    <col min="12990" max="12990" width="14.5703125" style="31"/>
    <col min="12991" max="12991" width="9.140625" style="31" customWidth="1"/>
    <col min="12992" max="12992" width="14.5703125" style="31" customWidth="1"/>
    <col min="12993" max="12993" width="10.7109375" style="31" customWidth="1"/>
    <col min="12994" max="12994" width="25" style="31" customWidth="1"/>
    <col min="12995" max="12996" width="10.5703125" style="31" customWidth="1"/>
    <col min="12997" max="12998" width="15.7109375" style="31" customWidth="1"/>
    <col min="12999" max="12999" width="9.140625" style="31" customWidth="1"/>
    <col min="13000" max="13003" width="4.7109375" style="31" customWidth="1"/>
    <col min="13004" max="13245" width="9.140625" style="31" customWidth="1"/>
    <col min="13246" max="13246" width="14.5703125" style="31"/>
    <col min="13247" max="13247" width="9.140625" style="31" customWidth="1"/>
    <col min="13248" max="13248" width="14.5703125" style="31" customWidth="1"/>
    <col min="13249" max="13249" width="10.7109375" style="31" customWidth="1"/>
    <col min="13250" max="13250" width="25" style="31" customWidth="1"/>
    <col min="13251" max="13252" width="10.5703125" style="31" customWidth="1"/>
    <col min="13253" max="13254" width="15.7109375" style="31" customWidth="1"/>
    <col min="13255" max="13255" width="9.140625" style="31" customWidth="1"/>
    <col min="13256" max="13259" width="4.7109375" style="31" customWidth="1"/>
    <col min="13260" max="13501" width="9.140625" style="31" customWidth="1"/>
    <col min="13502" max="13502" width="14.5703125" style="31"/>
    <col min="13503" max="13503" width="9.140625" style="31" customWidth="1"/>
    <col min="13504" max="13504" width="14.5703125" style="31" customWidth="1"/>
    <col min="13505" max="13505" width="10.7109375" style="31" customWidth="1"/>
    <col min="13506" max="13506" width="25" style="31" customWidth="1"/>
    <col min="13507" max="13508" width="10.5703125" style="31" customWidth="1"/>
    <col min="13509" max="13510" width="15.7109375" style="31" customWidth="1"/>
    <col min="13511" max="13511" width="9.140625" style="31" customWidth="1"/>
    <col min="13512" max="13515" width="4.7109375" style="31" customWidth="1"/>
    <col min="13516" max="13757" width="9.140625" style="31" customWidth="1"/>
    <col min="13758" max="13758" width="14.5703125" style="31"/>
    <col min="13759" max="13759" width="9.140625" style="31" customWidth="1"/>
    <col min="13760" max="13760" width="14.5703125" style="31" customWidth="1"/>
    <col min="13761" max="13761" width="10.7109375" style="31" customWidth="1"/>
    <col min="13762" max="13762" width="25" style="31" customWidth="1"/>
    <col min="13763" max="13764" width="10.5703125" style="31" customWidth="1"/>
    <col min="13765" max="13766" width="15.7109375" style="31" customWidth="1"/>
    <col min="13767" max="13767" width="9.140625" style="31" customWidth="1"/>
    <col min="13768" max="13771" width="4.7109375" style="31" customWidth="1"/>
    <col min="13772" max="14013" width="9.140625" style="31" customWidth="1"/>
    <col min="14014" max="14014" width="14.5703125" style="31"/>
    <col min="14015" max="14015" width="9.140625" style="31" customWidth="1"/>
    <col min="14016" max="14016" width="14.5703125" style="31" customWidth="1"/>
    <col min="14017" max="14017" width="10.7109375" style="31" customWidth="1"/>
    <col min="14018" max="14018" width="25" style="31" customWidth="1"/>
    <col min="14019" max="14020" width="10.5703125" style="31" customWidth="1"/>
    <col min="14021" max="14022" width="15.7109375" style="31" customWidth="1"/>
    <col min="14023" max="14023" width="9.140625" style="31" customWidth="1"/>
    <col min="14024" max="14027" width="4.7109375" style="31" customWidth="1"/>
    <col min="14028" max="14269" width="9.140625" style="31" customWidth="1"/>
    <col min="14270" max="14270" width="14.5703125" style="31"/>
    <col min="14271" max="14271" width="9.140625" style="31" customWidth="1"/>
    <col min="14272" max="14272" width="14.5703125" style="31" customWidth="1"/>
    <col min="14273" max="14273" width="10.7109375" style="31" customWidth="1"/>
    <col min="14274" max="14274" width="25" style="31" customWidth="1"/>
    <col min="14275" max="14276" width="10.5703125" style="31" customWidth="1"/>
    <col min="14277" max="14278" width="15.7109375" style="31" customWidth="1"/>
    <col min="14279" max="14279" width="9.140625" style="31" customWidth="1"/>
    <col min="14280" max="14283" width="4.7109375" style="31" customWidth="1"/>
    <col min="14284" max="14525" width="9.140625" style="31" customWidth="1"/>
    <col min="14526" max="14526" width="14.5703125" style="31"/>
    <col min="14527" max="14527" width="9.140625" style="31" customWidth="1"/>
    <col min="14528" max="14528" width="14.5703125" style="31" customWidth="1"/>
    <col min="14529" max="14529" width="10.7109375" style="31" customWidth="1"/>
    <col min="14530" max="14530" width="25" style="31" customWidth="1"/>
    <col min="14531" max="14532" width="10.5703125" style="31" customWidth="1"/>
    <col min="14533" max="14534" width="15.7109375" style="31" customWidth="1"/>
    <col min="14535" max="14535" width="9.140625" style="31" customWidth="1"/>
    <col min="14536" max="14539" width="4.7109375" style="31" customWidth="1"/>
    <col min="14540" max="14781" width="9.140625" style="31" customWidth="1"/>
    <col min="14782" max="14782" width="14.5703125" style="31"/>
    <col min="14783" max="14783" width="9.140625" style="31" customWidth="1"/>
    <col min="14784" max="14784" width="14.5703125" style="31" customWidth="1"/>
    <col min="14785" max="14785" width="10.7109375" style="31" customWidth="1"/>
    <col min="14786" max="14786" width="25" style="31" customWidth="1"/>
    <col min="14787" max="14788" width="10.5703125" style="31" customWidth="1"/>
    <col min="14789" max="14790" width="15.7109375" style="31" customWidth="1"/>
    <col min="14791" max="14791" width="9.140625" style="31" customWidth="1"/>
    <col min="14792" max="14795" width="4.7109375" style="31" customWidth="1"/>
    <col min="14796" max="15037" width="9.140625" style="31" customWidth="1"/>
    <col min="15038" max="15038" width="14.5703125" style="31"/>
    <col min="15039" max="15039" width="9.140625" style="31" customWidth="1"/>
    <col min="15040" max="15040" width="14.5703125" style="31" customWidth="1"/>
    <col min="15041" max="15041" width="10.7109375" style="31" customWidth="1"/>
    <col min="15042" max="15042" width="25" style="31" customWidth="1"/>
    <col min="15043" max="15044" width="10.5703125" style="31" customWidth="1"/>
    <col min="15045" max="15046" width="15.7109375" style="31" customWidth="1"/>
    <col min="15047" max="15047" width="9.140625" style="31" customWidth="1"/>
    <col min="15048" max="15051" width="4.7109375" style="31" customWidth="1"/>
    <col min="15052" max="15293" width="9.140625" style="31" customWidth="1"/>
    <col min="15294" max="15294" width="14.5703125" style="31"/>
    <col min="15295" max="15295" width="9.140625" style="31" customWidth="1"/>
    <col min="15296" max="15296" width="14.5703125" style="31" customWidth="1"/>
    <col min="15297" max="15297" width="10.7109375" style="31" customWidth="1"/>
    <col min="15298" max="15298" width="25" style="31" customWidth="1"/>
    <col min="15299" max="15300" width="10.5703125" style="31" customWidth="1"/>
    <col min="15301" max="15302" width="15.7109375" style="31" customWidth="1"/>
    <col min="15303" max="15303" width="9.140625" style="31" customWidth="1"/>
    <col min="15304" max="15307" width="4.7109375" style="31" customWidth="1"/>
    <col min="15308" max="15549" width="9.140625" style="31" customWidth="1"/>
    <col min="15550" max="15550" width="14.5703125" style="31"/>
    <col min="15551" max="15551" width="9.140625" style="31" customWidth="1"/>
    <col min="15552" max="15552" width="14.5703125" style="31" customWidth="1"/>
    <col min="15553" max="15553" width="10.7109375" style="31" customWidth="1"/>
    <col min="15554" max="15554" width="25" style="31" customWidth="1"/>
    <col min="15555" max="15556" width="10.5703125" style="31" customWidth="1"/>
    <col min="15557" max="15558" width="15.7109375" style="31" customWidth="1"/>
    <col min="15559" max="15559" width="9.140625" style="31" customWidth="1"/>
    <col min="15560" max="15563" width="4.7109375" style="31" customWidth="1"/>
    <col min="15564" max="15805" width="9.140625" style="31" customWidth="1"/>
    <col min="15806" max="15806" width="14.5703125" style="31"/>
    <col min="15807" max="15807" width="9.140625" style="31" customWidth="1"/>
    <col min="15808" max="15808" width="14.5703125" style="31" customWidth="1"/>
    <col min="15809" max="15809" width="10.7109375" style="31" customWidth="1"/>
    <col min="15810" max="15810" width="25" style="31" customWidth="1"/>
    <col min="15811" max="15812" width="10.5703125" style="31" customWidth="1"/>
    <col min="15813" max="15814" width="15.7109375" style="31" customWidth="1"/>
    <col min="15815" max="15815" width="9.140625" style="31" customWidth="1"/>
    <col min="15816" max="15819" width="4.7109375" style="31" customWidth="1"/>
    <col min="15820" max="16384" width="9.140625" style="31" customWidth="1"/>
  </cols>
  <sheetData>
    <row r="1" spans="1:22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</row>
    <row r="2" spans="1:22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65"/>
      <c r="R2" s="465"/>
      <c r="S2" s="40"/>
      <c r="T2" s="40"/>
      <c r="U2" s="40"/>
      <c r="V2" s="40"/>
    </row>
    <row r="3" spans="1:22" s="91" customFormat="1">
      <c r="A3" s="40"/>
      <c r="B3" s="40"/>
      <c r="C3" s="200"/>
      <c r="D3" s="200"/>
      <c r="E3" s="200"/>
      <c r="F3" s="200"/>
      <c r="G3" s="40"/>
      <c r="H3" s="40"/>
      <c r="I3" s="40"/>
      <c r="J3" s="40"/>
      <c r="K3" s="40"/>
      <c r="L3" s="40"/>
      <c r="M3" s="40"/>
      <c r="N3" s="40"/>
      <c r="O3" s="40"/>
      <c r="P3" s="40" t="s">
        <v>7010</v>
      </c>
      <c r="Q3" s="228"/>
      <c r="R3" s="228"/>
      <c r="S3" s="40"/>
      <c r="T3" s="40"/>
      <c r="U3" s="40"/>
      <c r="V3" s="40"/>
    </row>
    <row r="4" spans="1:22" s="91" customFormat="1">
      <c r="A4" s="40"/>
      <c r="B4" s="200"/>
      <c r="C4" s="20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 t="s">
        <v>7011</v>
      </c>
      <c r="Q4" s="228"/>
      <c r="R4" s="228"/>
      <c r="S4" s="40"/>
      <c r="T4" s="40"/>
      <c r="U4" s="40"/>
      <c r="V4" s="40"/>
    </row>
    <row r="5" spans="1:22" s="91" customFormat="1" ht="17.25">
      <c r="A5" s="40"/>
      <c r="B5" s="200"/>
      <c r="C5" s="200"/>
      <c r="D5" s="40"/>
      <c r="E5" s="200"/>
      <c r="F5" s="200"/>
      <c r="G5" s="40"/>
      <c r="H5" s="40"/>
      <c r="I5" s="40"/>
      <c r="J5" s="40"/>
      <c r="K5" s="40"/>
      <c r="L5" s="40"/>
      <c r="M5" s="40"/>
      <c r="N5" s="40"/>
      <c r="O5" s="40"/>
      <c r="P5" s="40"/>
      <c r="Q5" s="241" t="s">
        <v>7203</v>
      </c>
      <c r="R5" s="241" t="s">
        <v>7203</v>
      </c>
      <c r="S5" s="40"/>
      <c r="T5" s="40"/>
      <c r="U5" s="40"/>
      <c r="V5" s="40"/>
    </row>
    <row r="6" spans="1:22" s="91" customFormat="1" ht="21">
      <c r="A6" s="40"/>
      <c r="B6" s="200"/>
      <c r="C6" s="40"/>
      <c r="D6" s="40"/>
      <c r="E6" s="200"/>
      <c r="F6" s="200"/>
      <c r="G6" s="40"/>
      <c r="H6" s="40"/>
      <c r="I6" s="40"/>
      <c r="J6" s="40"/>
      <c r="K6" s="40"/>
      <c r="L6" s="40"/>
      <c r="M6" s="40"/>
      <c r="N6" s="40"/>
      <c r="O6" s="40"/>
      <c r="P6" s="40"/>
      <c r="Q6" s="374" t="s">
        <v>7012</v>
      </c>
      <c r="R6" s="374" t="s">
        <v>7013</v>
      </c>
      <c r="S6" s="40"/>
      <c r="T6" s="40"/>
      <c r="U6" s="40"/>
      <c r="V6" s="40"/>
    </row>
    <row r="7" spans="1:22" s="91" customFormat="1" ht="28.5" customHeight="1">
      <c r="A7" s="40"/>
      <c r="B7" s="200" t="str">
        <f>'VT01'!$B$7</f>
        <v>TAB_010_619_GB</v>
      </c>
      <c r="C7" s="40"/>
      <c r="D7" s="40"/>
      <c r="E7" s="40" t="str">
        <f>'VT01'!$E$7</f>
        <v>Zdat 10.07.2020</v>
      </c>
      <c r="F7" s="40"/>
      <c r="G7" s="40"/>
      <c r="H7" s="40"/>
      <c r="I7" s="40"/>
      <c r="J7" s="40"/>
      <c r="K7" s="200"/>
      <c r="L7" s="40"/>
      <c r="M7" s="40"/>
      <c r="N7" s="40"/>
      <c r="O7" s="40"/>
      <c r="P7" s="41">
        <f>COUNTA(Q7:AD7)</f>
        <v>2</v>
      </c>
      <c r="Q7" s="604" t="s">
        <v>7976</v>
      </c>
      <c r="R7" s="604" t="s">
        <v>7976</v>
      </c>
      <c r="S7" s="40"/>
      <c r="T7" s="40"/>
      <c r="U7" s="40"/>
      <c r="V7" s="40"/>
    </row>
    <row r="8" spans="1:22" s="91" customFormat="1" ht="27.75" customHeight="1">
      <c r="A8" s="40"/>
      <c r="B8" s="40"/>
      <c r="C8" s="40"/>
      <c r="D8" s="42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605" t="s">
        <v>7019</v>
      </c>
      <c r="R8" s="605" t="s">
        <v>7019</v>
      </c>
      <c r="S8" s="40"/>
      <c r="T8" s="40"/>
      <c r="U8" s="40"/>
      <c r="V8" s="40"/>
    </row>
    <row r="9" spans="1:22" s="99" customFormat="1" ht="75">
      <c r="A9" s="42"/>
      <c r="B9" s="207" t="s">
        <v>6978</v>
      </c>
      <c r="C9" s="208" t="s">
        <v>6979</v>
      </c>
      <c r="D9" s="209" t="s">
        <v>6980</v>
      </c>
      <c r="E9" s="210" t="s">
        <v>6981</v>
      </c>
      <c r="F9" s="210" t="s">
        <v>6982</v>
      </c>
      <c r="G9" s="210" t="s">
        <v>6983</v>
      </c>
      <c r="H9" s="211" t="s">
        <v>6984</v>
      </c>
      <c r="I9" s="211" t="s">
        <v>6985</v>
      </c>
      <c r="J9" s="211" t="s">
        <v>6986</v>
      </c>
      <c r="K9" s="210" t="s">
        <v>6987</v>
      </c>
      <c r="L9" s="210" t="s">
        <v>6988</v>
      </c>
      <c r="M9" s="210" t="s">
        <v>6989</v>
      </c>
      <c r="N9" s="210" t="s">
        <v>6990</v>
      </c>
      <c r="O9" s="210" t="s">
        <v>6991</v>
      </c>
      <c r="P9" s="210" t="s">
        <v>6984</v>
      </c>
      <c r="Q9" s="375" t="str">
        <f t="shared" ref="Q9:R9" si="0">RIGHT(Q6,1)</f>
        <v>1</v>
      </c>
      <c r="R9" s="375" t="str">
        <f t="shared" si="0"/>
        <v>2</v>
      </c>
      <c r="S9" s="42"/>
      <c r="T9" s="42"/>
      <c r="U9" s="42"/>
      <c r="V9" s="42"/>
    </row>
    <row r="10" spans="1:22" s="99" customFormat="1" ht="30">
      <c r="A10" s="42"/>
      <c r="B10" s="543" t="s">
        <v>7971</v>
      </c>
      <c r="C10" s="631" t="s">
        <v>7970</v>
      </c>
      <c r="D10" s="609">
        <v>100</v>
      </c>
      <c r="E10" s="778" t="str">
        <f>CONCATENATE("1FE14R3",MID(F10,9,3),IF(MID(F10,13,1)="",0,MID(F10,13,1)),IF(MID(F10,14,1)="",0,MID(F10,14,1)),G10)</f>
        <v>1FE14R3000A0J</v>
      </c>
      <c r="F10" s="833" t="s">
        <v>114</v>
      </c>
      <c r="G10" s="308" t="s">
        <v>7895</v>
      </c>
      <c r="H10" s="308"/>
      <c r="I10" s="833" t="s">
        <v>7972</v>
      </c>
      <c r="J10" s="632"/>
      <c r="K10" s="633" t="s">
        <v>7980</v>
      </c>
      <c r="L10" s="634"/>
      <c r="M10" s="635" t="s">
        <v>7979</v>
      </c>
      <c r="N10" s="165" t="s">
        <v>115</v>
      </c>
      <c r="O10" s="636">
        <v>1</v>
      </c>
      <c r="P10" s="636"/>
      <c r="Q10" s="626" t="s">
        <v>6789</v>
      </c>
      <c r="R10" s="626" t="s">
        <v>6789</v>
      </c>
      <c r="S10" s="42"/>
      <c r="T10" s="42"/>
      <c r="U10" s="42"/>
      <c r="V10" s="42"/>
    </row>
    <row r="11" spans="1:22" s="100" customFormat="1" ht="15" customHeight="1">
      <c r="A11" s="227"/>
      <c r="B11" s="619" t="s">
        <v>7971</v>
      </c>
      <c r="C11" s="587" t="s">
        <v>7970</v>
      </c>
      <c r="D11" s="621">
        <v>200</v>
      </c>
      <c r="E11" s="778" t="str">
        <f>CONCATENATE("1FE19RA",MID(F11,9,3),IF(MID(F11,13,1)="",0,MID(F11,13,1)),IF(MID(F11,14,1)="",0,MID(F11,14,1)),G11)</f>
        <v>1FE19RA909D0C</v>
      </c>
      <c r="F11" s="834" t="s">
        <v>1565</v>
      </c>
      <c r="G11" s="609" t="s">
        <v>7024</v>
      </c>
      <c r="H11" s="620"/>
      <c r="I11" s="778" t="s">
        <v>7973</v>
      </c>
      <c r="J11" s="620"/>
      <c r="K11" s="699" t="s">
        <v>7974</v>
      </c>
      <c r="L11" s="620"/>
      <c r="M11" s="699" t="s">
        <v>7975</v>
      </c>
      <c r="N11" s="307" t="s">
        <v>1566</v>
      </c>
      <c r="O11" s="637">
        <v>0.77</v>
      </c>
      <c r="P11" s="620"/>
      <c r="Q11" s="626" t="s">
        <v>117</v>
      </c>
      <c r="R11" s="627" t="s">
        <v>6789</v>
      </c>
      <c r="S11" s="227"/>
      <c r="T11" s="227"/>
      <c r="U11" s="227"/>
      <c r="V11" s="227"/>
    </row>
    <row r="12" spans="1:22" s="100" customFormat="1" ht="12.75" customHeight="1">
      <c r="A12" s="227"/>
      <c r="B12" s="622" t="s">
        <v>7971</v>
      </c>
      <c r="C12" s="638" t="s">
        <v>7970</v>
      </c>
      <c r="D12" s="618">
        <v>200</v>
      </c>
      <c r="E12" s="835" t="str">
        <f>CONCATENATE("1FE19RA",MID(F12,9,3),IF(MID(F12,13,1)="",0,MID(F12,13,1)),IF(MID(F12,14,1)="",0,MID(F12,14,1)),G12)</f>
        <v>1FE19RA909C0B</v>
      </c>
      <c r="F12" s="836" t="s">
        <v>1563</v>
      </c>
      <c r="G12" s="616" t="s">
        <v>6622</v>
      </c>
      <c r="H12" s="617"/>
      <c r="I12" s="835" t="s">
        <v>7973</v>
      </c>
      <c r="J12" s="617"/>
      <c r="K12" s="700"/>
      <c r="L12" s="617"/>
      <c r="M12" s="700"/>
      <c r="N12" s="615" t="s">
        <v>1564</v>
      </c>
      <c r="O12" s="639">
        <v>0.08</v>
      </c>
      <c r="P12" s="617"/>
      <c r="Q12" s="586" t="s">
        <v>117</v>
      </c>
      <c r="R12" s="628" t="s">
        <v>6789</v>
      </c>
      <c r="S12" s="227"/>
      <c r="T12" s="227"/>
      <c r="U12" s="227"/>
      <c r="V12" s="227"/>
    </row>
    <row r="13" spans="1:22" s="100" customFormat="1" ht="12.75" customHeight="1">
      <c r="A13" s="227"/>
      <c r="B13" s="623" t="s">
        <v>7971</v>
      </c>
      <c r="C13" s="589" t="s">
        <v>7970</v>
      </c>
      <c r="D13" s="625">
        <v>200</v>
      </c>
      <c r="E13" s="782" t="str">
        <f>CONCATENATE("1FE19RA",MID(F13,9,3),IF(MID(F13,13,1)="",0,MID(F13,13,1)),IF(MID(F13,14,1)="",0,MID(F13,14,1)),G13)</f>
        <v>1FE19RA909B0B</v>
      </c>
      <c r="F13" s="837" t="s">
        <v>1560</v>
      </c>
      <c r="G13" s="610" t="s">
        <v>6622</v>
      </c>
      <c r="H13" s="624"/>
      <c r="I13" s="782" t="s">
        <v>7973</v>
      </c>
      <c r="J13" s="624"/>
      <c r="K13" s="701"/>
      <c r="L13" s="624"/>
      <c r="M13" s="701"/>
      <c r="N13" s="362" t="s">
        <v>1561</v>
      </c>
      <c r="O13" s="640">
        <v>0.15</v>
      </c>
      <c r="P13" s="624"/>
      <c r="Q13" s="629" t="s">
        <v>117</v>
      </c>
      <c r="R13" s="630" t="s">
        <v>6789</v>
      </c>
      <c r="S13" s="227"/>
      <c r="T13" s="227"/>
      <c r="U13" s="227"/>
      <c r="V13" s="227"/>
    </row>
    <row r="14" spans="1:22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</row>
    <row r="15" spans="1:22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</row>
    <row r="16" spans="1:22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</row>
    <row r="17" spans="1:22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</row>
    <row r="18" spans="1:22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</row>
    <row r="19" spans="1:22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</row>
    <row r="20" spans="1:22">
      <c r="A20" s="40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</row>
    <row r="21" spans="1:22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</row>
    <row r="309" spans="33:33">
      <c r="AG309" s="102"/>
    </row>
    <row r="337" spans="33:33">
      <c r="AG337" s="102"/>
    </row>
  </sheetData>
  <mergeCells count="2">
    <mergeCell ref="K11:K13"/>
    <mergeCell ref="M11:M13"/>
  </mergeCells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FF00"/>
  </sheetPr>
  <dimension ref="A1:AY81"/>
  <sheetViews>
    <sheetView topLeftCell="AN1" workbookViewId="0">
      <selection activeCell="R82" sqref="R82"/>
    </sheetView>
  </sheetViews>
  <sheetFormatPr baseColWidth="10" defaultRowHeight="15"/>
  <sheetData>
    <row r="1" spans="1:51" ht="91.5" thickBot="1">
      <c r="A1" s="702" t="s">
        <v>7936</v>
      </c>
      <c r="B1" s="703" t="s">
        <v>7993</v>
      </c>
      <c r="C1" s="704" t="s">
        <v>7994</v>
      </c>
      <c r="D1" s="705" t="s">
        <v>7995</v>
      </c>
      <c r="E1" s="702" t="s">
        <v>7996</v>
      </c>
      <c r="F1" s="706" t="s">
        <v>7997</v>
      </c>
      <c r="G1" s="707" t="s">
        <v>7998</v>
      </c>
      <c r="H1" s="706" t="s">
        <v>7999</v>
      </c>
      <c r="I1" s="707" t="s">
        <v>7998</v>
      </c>
      <c r="J1" s="708" t="s">
        <v>8000</v>
      </c>
      <c r="K1" s="708" t="s">
        <v>8001</v>
      </c>
      <c r="L1" s="709" t="s">
        <v>8002</v>
      </c>
      <c r="M1" s="710" t="s">
        <v>18</v>
      </c>
      <c r="N1" s="711" t="s">
        <v>8003</v>
      </c>
      <c r="O1" s="712" t="s">
        <v>8004</v>
      </c>
      <c r="P1" s="713" t="s">
        <v>8005</v>
      </c>
      <c r="Q1" s="713" t="s">
        <v>8006</v>
      </c>
      <c r="R1" s="713" t="s">
        <v>8007</v>
      </c>
      <c r="S1" s="714" t="s">
        <v>8008</v>
      </c>
      <c r="T1" s="715" t="s">
        <v>8009</v>
      </c>
      <c r="U1" s="716" t="s">
        <v>8010</v>
      </c>
      <c r="V1" s="716" t="s">
        <v>8011</v>
      </c>
      <c r="W1" s="717" t="s">
        <v>8012</v>
      </c>
      <c r="X1" s="718" t="s">
        <v>8013</v>
      </c>
      <c r="Y1" s="708" t="s">
        <v>8014</v>
      </c>
      <c r="Z1" s="708" t="s">
        <v>8015</v>
      </c>
      <c r="AA1" s="708" t="s">
        <v>8016</v>
      </c>
      <c r="AB1" s="705" t="s">
        <v>8017</v>
      </c>
      <c r="AC1" s="705" t="s">
        <v>0</v>
      </c>
      <c r="AD1" s="705" t="s">
        <v>1</v>
      </c>
      <c r="AE1" s="705" t="s">
        <v>2</v>
      </c>
      <c r="AF1" s="705" t="s">
        <v>3</v>
      </c>
      <c r="AG1" s="705" t="s">
        <v>4</v>
      </c>
      <c r="AH1" s="705" t="s">
        <v>5</v>
      </c>
      <c r="AI1" s="705" t="s">
        <v>6</v>
      </c>
      <c r="AJ1" s="705" t="s">
        <v>7</v>
      </c>
      <c r="AK1" s="719" t="s">
        <v>8018</v>
      </c>
      <c r="AL1" s="705" t="s">
        <v>8</v>
      </c>
      <c r="AM1" s="705" t="s">
        <v>9</v>
      </c>
      <c r="AN1" s="705" t="s">
        <v>10</v>
      </c>
      <c r="AO1" s="705" t="s">
        <v>11</v>
      </c>
      <c r="AP1" s="705" t="s">
        <v>6603</v>
      </c>
      <c r="AQ1" s="705" t="s">
        <v>12</v>
      </c>
      <c r="AR1" s="705" t="s">
        <v>6616</v>
      </c>
      <c r="AS1" s="705" t="s">
        <v>6618</v>
      </c>
      <c r="AT1" s="705" t="s">
        <v>13</v>
      </c>
      <c r="AU1" s="705" t="s">
        <v>14</v>
      </c>
      <c r="AV1" s="705" t="s">
        <v>15</v>
      </c>
      <c r="AW1" s="705" t="s">
        <v>16</v>
      </c>
      <c r="AX1" s="719" t="s">
        <v>8019</v>
      </c>
      <c r="AY1" s="705" t="s">
        <v>7970</v>
      </c>
    </row>
    <row r="2" spans="1:51" ht="114.75">
      <c r="A2" s="720"/>
      <c r="B2" s="721"/>
      <c r="C2" s="722"/>
      <c r="D2" s="723"/>
      <c r="E2" s="724"/>
      <c r="F2" s="725"/>
      <c r="G2" s="726"/>
      <c r="H2" s="725"/>
      <c r="I2" s="720"/>
      <c r="J2" s="727"/>
      <c r="K2" s="727"/>
      <c r="L2" s="728"/>
      <c r="M2" s="729"/>
      <c r="N2" s="730"/>
      <c r="O2" s="731"/>
      <c r="P2" s="732"/>
      <c r="Q2" s="733"/>
      <c r="R2" s="733"/>
      <c r="S2" s="734" t="s">
        <v>8020</v>
      </c>
      <c r="T2" s="735"/>
      <c r="U2" s="736"/>
      <c r="V2" s="736"/>
      <c r="W2" s="737"/>
      <c r="X2" s="737"/>
      <c r="Y2" s="727"/>
      <c r="Z2" s="727"/>
      <c r="AA2" s="727"/>
      <c r="AB2" s="723"/>
      <c r="AC2" s="723"/>
      <c r="AD2" s="723"/>
      <c r="AE2" s="723"/>
      <c r="AF2" s="723"/>
      <c r="AG2" s="723"/>
      <c r="AH2" s="723"/>
      <c r="AI2" s="723"/>
      <c r="AJ2" s="723"/>
      <c r="AK2" s="738"/>
      <c r="AL2" s="723"/>
      <c r="AM2" s="723"/>
      <c r="AN2" s="723"/>
      <c r="AO2" s="723"/>
      <c r="AP2" s="723"/>
      <c r="AQ2" s="723"/>
      <c r="AR2" s="723"/>
      <c r="AS2" s="723"/>
      <c r="AT2" s="723"/>
      <c r="AU2" s="723"/>
      <c r="AV2" s="723"/>
      <c r="AW2" s="723"/>
      <c r="AX2" s="738"/>
      <c r="AY2" s="723"/>
    </row>
    <row r="3" spans="1:51" ht="18">
      <c r="A3" s="739"/>
      <c r="B3" s="739"/>
      <c r="C3" s="740"/>
      <c r="D3" s="740"/>
      <c r="E3" s="741"/>
      <c r="F3" s="742"/>
      <c r="G3" s="743"/>
      <c r="H3" s="742"/>
      <c r="I3" s="740"/>
      <c r="J3" s="744"/>
      <c r="K3" s="740"/>
      <c r="L3" s="739"/>
      <c r="M3" s="745"/>
      <c r="N3" s="746"/>
      <c r="O3" s="746"/>
      <c r="P3" s="747"/>
      <c r="Q3" s="747"/>
      <c r="R3" s="747"/>
      <c r="S3" s="748">
        <v>2107</v>
      </c>
      <c r="T3" s="747"/>
      <c r="U3" s="749"/>
      <c r="V3" s="749"/>
      <c r="W3" s="750"/>
      <c r="X3" s="750"/>
      <c r="Y3" s="740"/>
      <c r="Z3" s="740"/>
      <c r="AA3" s="740"/>
      <c r="AB3" s="740"/>
      <c r="AC3" s="740"/>
      <c r="AD3" s="740"/>
      <c r="AE3" s="740"/>
      <c r="AF3" s="740"/>
      <c r="AG3" s="740"/>
      <c r="AH3" s="740"/>
      <c r="AI3" s="740"/>
      <c r="AJ3" s="740"/>
      <c r="AK3" s="751"/>
      <c r="AL3" s="740"/>
      <c r="AM3" s="740"/>
      <c r="AN3" s="740"/>
      <c r="AO3" s="740"/>
      <c r="AP3" s="740"/>
      <c r="AQ3" s="740"/>
      <c r="AR3" s="740"/>
      <c r="AS3" s="740"/>
      <c r="AT3" s="740"/>
      <c r="AU3" s="740"/>
      <c r="AV3" s="740"/>
      <c r="AW3" s="740"/>
      <c r="AX3" s="751"/>
      <c r="AY3" s="740"/>
    </row>
    <row r="4" spans="1:51">
      <c r="A4" t="s">
        <v>17</v>
      </c>
      <c r="B4" t="s">
        <v>113</v>
      </c>
      <c r="D4" t="s">
        <v>6789</v>
      </c>
      <c r="E4" t="s">
        <v>8025</v>
      </c>
      <c r="F4" t="s">
        <v>8021</v>
      </c>
      <c r="G4" t="s">
        <v>6605</v>
      </c>
      <c r="H4" t="s">
        <v>8022</v>
      </c>
      <c r="I4" s="753" t="s">
        <v>7203</v>
      </c>
      <c r="J4" t="s">
        <v>7895</v>
      </c>
      <c r="L4" t="s">
        <v>115</v>
      </c>
      <c r="M4" t="s">
        <v>8026</v>
      </c>
      <c r="N4" s="753">
        <v>2107</v>
      </c>
      <c r="O4" s="753"/>
      <c r="Q4" t="s">
        <v>114</v>
      </c>
      <c r="R4" t="s">
        <v>7896</v>
      </c>
      <c r="S4" s="754" t="str">
        <f t="shared" ref="S4:S20" si="0">IF(N4="-","KEIN LIEFERUMFANG",IF(AND(N4&lt;=S$3,O4=""),"AKTUELL",IF(O4=N4-1,"KEIN SERIENEINSATZ",IF(N4&gt;S$3,"NOCH NICHT AKTUELL",IF(AND(N4&lt;S$3,O4&lt;S$3),"NICHT AKTUELL",IF(N4&lt;=S$3,"AKTUELL"))))))</f>
        <v>AKTUELL</v>
      </c>
      <c r="W4" t="s">
        <v>8023</v>
      </c>
      <c r="Y4" t="s">
        <v>6789</v>
      </c>
      <c r="Z4" t="s">
        <v>6789</v>
      </c>
      <c r="AA4" t="s">
        <v>117</v>
      </c>
      <c r="AB4" t="s">
        <v>8024</v>
      </c>
      <c r="AC4" t="s">
        <v>7350</v>
      </c>
      <c r="AD4" t="s">
        <v>7409</v>
      </c>
      <c r="AE4" t="s">
        <v>7878</v>
      </c>
      <c r="AF4" t="s">
        <v>7103</v>
      </c>
      <c r="AG4" t="s">
        <v>7289</v>
      </c>
      <c r="AH4" t="s">
        <v>7251</v>
      </c>
      <c r="AI4" t="s">
        <v>7245</v>
      </c>
      <c r="AJ4" t="s">
        <v>7387</v>
      </c>
      <c r="AK4" s="755"/>
      <c r="AL4" t="s">
        <v>7161</v>
      </c>
      <c r="AM4" t="s">
        <v>7164</v>
      </c>
      <c r="AN4" t="s">
        <v>7175</v>
      </c>
      <c r="AO4" t="s">
        <v>7319</v>
      </c>
      <c r="AP4" t="s">
        <v>7247</v>
      </c>
      <c r="AR4" t="s">
        <v>7205</v>
      </c>
      <c r="AS4" t="s">
        <v>7215</v>
      </c>
      <c r="AT4" t="s">
        <v>7223</v>
      </c>
      <c r="AU4" t="s">
        <v>7228</v>
      </c>
      <c r="AX4" s="755"/>
      <c r="AY4" t="s">
        <v>7972</v>
      </c>
    </row>
    <row r="5" spans="1:51">
      <c r="A5" t="s">
        <v>17</v>
      </c>
      <c r="B5" t="s">
        <v>785</v>
      </c>
      <c r="D5" t="s">
        <v>6789</v>
      </c>
      <c r="E5" t="s">
        <v>8030</v>
      </c>
      <c r="F5" t="s">
        <v>8027</v>
      </c>
      <c r="G5" t="s">
        <v>6605</v>
      </c>
      <c r="H5" t="s">
        <v>8028</v>
      </c>
      <c r="I5" s="753" t="s">
        <v>7203</v>
      </c>
      <c r="J5" t="s">
        <v>7044</v>
      </c>
      <c r="L5" t="s">
        <v>787</v>
      </c>
      <c r="M5" t="s">
        <v>8031</v>
      </c>
      <c r="N5" s="753">
        <v>2102</v>
      </c>
      <c r="O5" s="753"/>
      <c r="Q5" t="s">
        <v>786</v>
      </c>
      <c r="R5" t="s">
        <v>7394</v>
      </c>
      <c r="S5" s="754" t="str">
        <f t="shared" si="0"/>
        <v>AKTUELL</v>
      </c>
      <c r="W5" t="s">
        <v>8029</v>
      </c>
      <c r="Y5" t="s">
        <v>6789</v>
      </c>
      <c r="Z5" t="s">
        <v>117</v>
      </c>
      <c r="AA5" t="s">
        <v>117</v>
      </c>
      <c r="AI5" t="s">
        <v>7464</v>
      </c>
      <c r="AK5" s="755"/>
      <c r="AP5" t="s">
        <v>7392</v>
      </c>
      <c r="AX5" s="755"/>
    </row>
    <row r="6" spans="1:51">
      <c r="A6" t="s">
        <v>17</v>
      </c>
      <c r="B6" t="s">
        <v>785</v>
      </c>
      <c r="D6" t="s">
        <v>6789</v>
      </c>
      <c r="E6" t="s">
        <v>8030</v>
      </c>
      <c r="F6" t="s">
        <v>8027</v>
      </c>
      <c r="G6" t="s">
        <v>7024</v>
      </c>
      <c r="H6" t="s">
        <v>8028</v>
      </c>
      <c r="I6" s="753" t="s">
        <v>8032</v>
      </c>
      <c r="J6" t="s">
        <v>7098</v>
      </c>
      <c r="L6" t="s">
        <v>789</v>
      </c>
      <c r="M6" t="s">
        <v>8034</v>
      </c>
      <c r="N6" s="753">
        <v>2102</v>
      </c>
      <c r="O6" s="753"/>
      <c r="Q6" t="s">
        <v>788</v>
      </c>
      <c r="R6" t="s">
        <v>7395</v>
      </c>
      <c r="S6" s="754" t="str">
        <f t="shared" si="0"/>
        <v>AKTUELL</v>
      </c>
      <c r="W6" t="s">
        <v>8033</v>
      </c>
      <c r="Y6" t="s">
        <v>6789</v>
      </c>
      <c r="Z6" t="s">
        <v>117</v>
      </c>
      <c r="AA6" t="s">
        <v>117</v>
      </c>
      <c r="AI6" t="s">
        <v>7463</v>
      </c>
      <c r="AK6" s="755"/>
      <c r="AP6" t="s">
        <v>7393</v>
      </c>
      <c r="AX6" s="755"/>
    </row>
    <row r="7" spans="1:51">
      <c r="A7" t="s">
        <v>17</v>
      </c>
      <c r="B7" t="s">
        <v>800</v>
      </c>
      <c r="E7" t="s">
        <v>8</v>
      </c>
      <c r="F7" t="s">
        <v>7935</v>
      </c>
      <c r="G7" t="s">
        <v>6605</v>
      </c>
      <c r="H7" t="s">
        <v>8035</v>
      </c>
      <c r="I7" s="753" t="s">
        <v>7203</v>
      </c>
      <c r="J7" t="s">
        <v>7098</v>
      </c>
      <c r="L7" t="s">
        <v>802</v>
      </c>
      <c r="M7" t="s">
        <v>8037</v>
      </c>
      <c r="N7" s="753">
        <v>2026</v>
      </c>
      <c r="O7" s="753"/>
      <c r="Q7" t="s">
        <v>801</v>
      </c>
      <c r="R7" t="s">
        <v>6996</v>
      </c>
      <c r="S7" s="754" t="str">
        <f t="shared" si="0"/>
        <v>AKTUELL</v>
      </c>
      <c r="W7" t="s">
        <v>8036</v>
      </c>
      <c r="Y7" t="s">
        <v>6789</v>
      </c>
      <c r="Z7" t="s">
        <v>6789</v>
      </c>
      <c r="AA7" t="s">
        <v>117</v>
      </c>
      <c r="AK7" s="755"/>
      <c r="AL7" t="s">
        <v>7162</v>
      </c>
      <c r="AX7" s="755"/>
    </row>
    <row r="8" spans="1:51">
      <c r="A8" t="s">
        <v>17</v>
      </c>
      <c r="B8" t="s">
        <v>800</v>
      </c>
      <c r="F8" t="s">
        <v>7935</v>
      </c>
      <c r="G8" t="s">
        <v>7024</v>
      </c>
      <c r="H8" t="s">
        <v>8035</v>
      </c>
      <c r="I8" s="753" t="s">
        <v>8032</v>
      </c>
      <c r="J8" t="s">
        <v>6605</v>
      </c>
      <c r="L8" t="s">
        <v>804</v>
      </c>
      <c r="N8" s="753">
        <v>1948</v>
      </c>
      <c r="O8" s="753"/>
      <c r="Q8" t="s">
        <v>803</v>
      </c>
      <c r="R8" t="s">
        <v>8038</v>
      </c>
      <c r="S8" s="754" t="str">
        <f t="shared" si="0"/>
        <v>AKTUELL</v>
      </c>
      <c r="W8" t="s">
        <v>8039</v>
      </c>
      <c r="Y8" t="s">
        <v>117</v>
      </c>
      <c r="Z8" t="s">
        <v>6789</v>
      </c>
      <c r="AA8" t="s">
        <v>117</v>
      </c>
      <c r="AK8" s="755"/>
      <c r="AX8" s="755"/>
    </row>
    <row r="9" spans="1:51">
      <c r="A9" t="s">
        <v>17</v>
      </c>
      <c r="B9" t="s">
        <v>800</v>
      </c>
      <c r="E9" t="s">
        <v>8</v>
      </c>
      <c r="F9" t="s">
        <v>7935</v>
      </c>
      <c r="G9" t="s">
        <v>7044</v>
      </c>
      <c r="H9" t="s">
        <v>8035</v>
      </c>
      <c r="I9" s="753" t="s">
        <v>8040</v>
      </c>
      <c r="J9" t="s">
        <v>6605</v>
      </c>
      <c r="L9" t="s">
        <v>802</v>
      </c>
      <c r="M9" t="s">
        <v>8041</v>
      </c>
      <c r="N9" s="753">
        <v>2107</v>
      </c>
      <c r="O9" s="753"/>
      <c r="Q9" t="s">
        <v>7942</v>
      </c>
      <c r="R9" t="s">
        <v>7954</v>
      </c>
      <c r="S9" s="754" t="str">
        <f t="shared" si="0"/>
        <v>AKTUELL</v>
      </c>
      <c r="W9" t="s">
        <v>8042</v>
      </c>
      <c r="Y9" t="s">
        <v>6789</v>
      </c>
      <c r="Z9" t="s">
        <v>6789</v>
      </c>
      <c r="AA9" t="s">
        <v>117</v>
      </c>
      <c r="AK9" s="755"/>
      <c r="AL9" t="s">
        <v>7952</v>
      </c>
      <c r="AX9" s="755"/>
    </row>
    <row r="10" spans="1:51">
      <c r="A10" t="s">
        <v>17</v>
      </c>
      <c r="B10" t="s">
        <v>829</v>
      </c>
      <c r="D10" t="s">
        <v>6789</v>
      </c>
      <c r="E10" t="s">
        <v>8046</v>
      </c>
      <c r="F10" t="s">
        <v>8043</v>
      </c>
      <c r="G10" t="s">
        <v>6605</v>
      </c>
      <c r="H10" t="s">
        <v>8044</v>
      </c>
      <c r="I10" s="753" t="s">
        <v>7203</v>
      </c>
      <c r="J10" t="s">
        <v>7895</v>
      </c>
      <c r="L10" t="s">
        <v>115</v>
      </c>
      <c r="M10" t="s">
        <v>8047</v>
      </c>
      <c r="N10" s="753">
        <v>2107</v>
      </c>
      <c r="O10" s="753"/>
      <c r="Q10" t="s">
        <v>830</v>
      </c>
      <c r="R10" t="s">
        <v>8048</v>
      </c>
      <c r="S10" s="754" t="str">
        <f t="shared" si="0"/>
        <v>AKTUELL</v>
      </c>
      <c r="W10" t="s">
        <v>8045</v>
      </c>
      <c r="Y10" t="s">
        <v>6789</v>
      </c>
      <c r="Z10" t="s">
        <v>117</v>
      </c>
      <c r="AA10" t="s">
        <v>117</v>
      </c>
      <c r="AC10" t="s">
        <v>7022</v>
      </c>
      <c r="AF10" t="s">
        <v>7105</v>
      </c>
      <c r="AJ10" t="s">
        <v>7146</v>
      </c>
      <c r="AK10" s="755"/>
      <c r="AM10" t="s">
        <v>7315</v>
      </c>
      <c r="AN10" t="s">
        <v>7863</v>
      </c>
      <c r="AO10" t="s">
        <v>7184</v>
      </c>
      <c r="AR10" t="s">
        <v>7207</v>
      </c>
      <c r="AS10" t="s">
        <v>7217</v>
      </c>
      <c r="AU10" t="s">
        <v>7229</v>
      </c>
      <c r="AX10" s="755"/>
    </row>
    <row r="11" spans="1:51">
      <c r="A11" t="s">
        <v>17</v>
      </c>
      <c r="B11" t="s">
        <v>935</v>
      </c>
      <c r="D11" t="s">
        <v>6789</v>
      </c>
      <c r="E11" t="s">
        <v>8053</v>
      </c>
      <c r="F11" t="s">
        <v>8050</v>
      </c>
      <c r="G11" t="s">
        <v>6605</v>
      </c>
      <c r="H11" t="s">
        <v>8051</v>
      </c>
      <c r="I11" s="753" t="s">
        <v>7203</v>
      </c>
      <c r="J11" t="s">
        <v>7101</v>
      </c>
      <c r="L11" t="s">
        <v>937</v>
      </c>
      <c r="M11" t="s">
        <v>8054</v>
      </c>
      <c r="N11" s="753">
        <v>2102</v>
      </c>
      <c r="O11" s="753"/>
      <c r="Q11" t="s">
        <v>936</v>
      </c>
      <c r="R11" t="s">
        <v>8055</v>
      </c>
      <c r="S11" s="754" t="str">
        <f t="shared" si="0"/>
        <v>AKTUELL</v>
      </c>
      <c r="W11" t="s">
        <v>8052</v>
      </c>
      <c r="Y11" t="s">
        <v>6789</v>
      </c>
      <c r="Z11" t="s">
        <v>117</v>
      </c>
      <c r="AA11" t="s">
        <v>117</v>
      </c>
      <c r="AE11" t="s">
        <v>7244</v>
      </c>
      <c r="AH11" t="s">
        <v>7241</v>
      </c>
      <c r="AI11" t="s">
        <v>7136</v>
      </c>
      <c r="AK11" s="755"/>
      <c r="AX11" s="755"/>
    </row>
    <row r="12" spans="1:51">
      <c r="A12" t="s">
        <v>17</v>
      </c>
      <c r="B12" t="s">
        <v>935</v>
      </c>
      <c r="D12" t="s">
        <v>6789</v>
      </c>
      <c r="E12" t="s">
        <v>8049</v>
      </c>
      <c r="F12" t="s">
        <v>8050</v>
      </c>
      <c r="G12" t="s">
        <v>7024</v>
      </c>
      <c r="H12" t="s">
        <v>8051</v>
      </c>
      <c r="I12" s="753" t="s">
        <v>8032</v>
      </c>
      <c r="J12" t="s">
        <v>6605</v>
      </c>
      <c r="L12" t="s">
        <v>939</v>
      </c>
      <c r="N12" s="753">
        <v>2006</v>
      </c>
      <c r="O12" s="753"/>
      <c r="Q12" t="s">
        <v>938</v>
      </c>
      <c r="R12" t="s">
        <v>6994</v>
      </c>
      <c r="S12" s="754" t="str">
        <f t="shared" si="0"/>
        <v>AKTUELL</v>
      </c>
      <c r="W12" t="s">
        <v>8056</v>
      </c>
      <c r="Y12" t="s">
        <v>6789</v>
      </c>
      <c r="Z12" t="s">
        <v>117</v>
      </c>
      <c r="AA12" t="s">
        <v>117</v>
      </c>
      <c r="AE12" t="s">
        <v>7097</v>
      </c>
      <c r="AI12" t="s">
        <v>7137</v>
      </c>
      <c r="AK12" s="755"/>
      <c r="AX12" s="755"/>
    </row>
    <row r="13" spans="1:51">
      <c r="A13" t="s">
        <v>17</v>
      </c>
      <c r="B13" t="s">
        <v>967</v>
      </c>
      <c r="D13" t="s">
        <v>6789</v>
      </c>
      <c r="E13" t="s">
        <v>8059</v>
      </c>
      <c r="F13" t="s">
        <v>8057</v>
      </c>
      <c r="G13" t="s">
        <v>6605</v>
      </c>
      <c r="H13" t="s">
        <v>8058</v>
      </c>
      <c r="I13" s="753" t="s">
        <v>7203</v>
      </c>
      <c r="J13" t="s">
        <v>7024</v>
      </c>
      <c r="L13" t="s">
        <v>969</v>
      </c>
      <c r="N13" s="753">
        <v>2043</v>
      </c>
      <c r="O13" s="753"/>
      <c r="Q13" t="s">
        <v>968</v>
      </c>
      <c r="R13" t="s">
        <v>7001</v>
      </c>
      <c r="S13" s="754" t="str">
        <f t="shared" si="0"/>
        <v>AKTUELL</v>
      </c>
      <c r="W13" t="s">
        <v>8023</v>
      </c>
      <c r="Y13" t="s">
        <v>6789</v>
      </c>
      <c r="Z13" t="s">
        <v>117</v>
      </c>
      <c r="AA13" t="s">
        <v>117</v>
      </c>
      <c r="AK13" s="755"/>
      <c r="AM13" t="s">
        <v>7167</v>
      </c>
      <c r="AS13" t="s">
        <v>7218</v>
      </c>
      <c r="AX13" s="755"/>
    </row>
    <row r="14" spans="1:51">
      <c r="A14" t="s">
        <v>17</v>
      </c>
      <c r="B14" t="s">
        <v>1069</v>
      </c>
      <c r="D14" t="s">
        <v>6789</v>
      </c>
      <c r="E14" t="s">
        <v>8064</v>
      </c>
      <c r="F14" t="s">
        <v>8061</v>
      </c>
      <c r="G14" t="s">
        <v>6605</v>
      </c>
      <c r="H14" t="s">
        <v>8062</v>
      </c>
      <c r="I14" s="753" t="s">
        <v>7203</v>
      </c>
      <c r="J14" t="s">
        <v>7024</v>
      </c>
      <c r="L14" t="s">
        <v>1071</v>
      </c>
      <c r="M14" t="s">
        <v>8065</v>
      </c>
      <c r="N14" s="753">
        <v>2102</v>
      </c>
      <c r="O14" s="753"/>
      <c r="Q14" t="s">
        <v>1070</v>
      </c>
      <c r="R14" t="s">
        <v>8066</v>
      </c>
      <c r="S14" s="754" t="str">
        <f t="shared" si="0"/>
        <v>AKTUELL</v>
      </c>
      <c r="W14" t="s">
        <v>8063</v>
      </c>
      <c r="Y14" t="s">
        <v>6789</v>
      </c>
      <c r="Z14" t="s">
        <v>117</v>
      </c>
      <c r="AA14" t="s">
        <v>117</v>
      </c>
      <c r="AF14" t="s">
        <v>7403</v>
      </c>
      <c r="AK14" s="755"/>
      <c r="AN14" t="s">
        <v>7402</v>
      </c>
      <c r="AO14" t="s">
        <v>7185</v>
      </c>
      <c r="AX14" s="755"/>
    </row>
    <row r="15" spans="1:51">
      <c r="A15" t="s">
        <v>17</v>
      </c>
      <c r="B15" t="s">
        <v>1069</v>
      </c>
      <c r="D15" t="s">
        <v>6789</v>
      </c>
      <c r="E15" t="s">
        <v>8060</v>
      </c>
      <c r="F15" t="s">
        <v>8061</v>
      </c>
      <c r="G15" t="s">
        <v>7044</v>
      </c>
      <c r="H15" t="s">
        <v>8062</v>
      </c>
      <c r="I15" s="753" t="s">
        <v>8040</v>
      </c>
      <c r="J15" t="s">
        <v>6622</v>
      </c>
      <c r="L15" t="s">
        <v>1073</v>
      </c>
      <c r="N15" s="753">
        <v>2102</v>
      </c>
      <c r="O15" s="753"/>
      <c r="Q15" t="s">
        <v>1072</v>
      </c>
      <c r="R15" t="s">
        <v>8068</v>
      </c>
      <c r="S15" s="754" t="str">
        <f t="shared" si="0"/>
        <v>AKTUELL</v>
      </c>
      <c r="W15" t="s">
        <v>8067</v>
      </c>
      <c r="Y15" t="s">
        <v>6789</v>
      </c>
      <c r="Z15" t="s">
        <v>117</v>
      </c>
      <c r="AA15" t="s">
        <v>117</v>
      </c>
      <c r="AF15" t="s">
        <v>7466</v>
      </c>
      <c r="AK15" s="755"/>
      <c r="AO15" t="s">
        <v>7186</v>
      </c>
      <c r="AX15" s="755"/>
    </row>
    <row r="16" spans="1:51">
      <c r="A16" t="s">
        <v>17</v>
      </c>
      <c r="B16" t="s">
        <v>1069</v>
      </c>
      <c r="D16" t="s">
        <v>6789</v>
      </c>
      <c r="E16" t="s">
        <v>8069</v>
      </c>
      <c r="F16" t="s">
        <v>8061</v>
      </c>
      <c r="G16" t="s">
        <v>6992</v>
      </c>
      <c r="H16" t="s">
        <v>8062</v>
      </c>
      <c r="I16" s="753" t="s">
        <v>8070</v>
      </c>
      <c r="J16" t="s">
        <v>7098</v>
      </c>
      <c r="L16" t="s">
        <v>1075</v>
      </c>
      <c r="M16" t="s">
        <v>8072</v>
      </c>
      <c r="N16" s="753">
        <v>2107</v>
      </c>
      <c r="O16" s="753"/>
      <c r="Q16" t="s">
        <v>1074</v>
      </c>
      <c r="R16" t="s">
        <v>7928</v>
      </c>
      <c r="S16" s="754" t="str">
        <f t="shared" si="0"/>
        <v>AKTUELL</v>
      </c>
      <c r="W16" t="s">
        <v>8071</v>
      </c>
      <c r="Y16" t="s">
        <v>6789</v>
      </c>
      <c r="Z16" t="s">
        <v>117</v>
      </c>
      <c r="AA16" t="s">
        <v>117</v>
      </c>
      <c r="AD16" t="s">
        <v>7041</v>
      </c>
      <c r="AF16" t="s">
        <v>7467</v>
      </c>
      <c r="AK16" s="755"/>
      <c r="AO16" t="s">
        <v>7186</v>
      </c>
      <c r="AX16" s="755"/>
    </row>
    <row r="17" spans="1:51">
      <c r="A17" t="s">
        <v>17</v>
      </c>
      <c r="B17" t="s">
        <v>1099</v>
      </c>
      <c r="D17" t="s">
        <v>6789</v>
      </c>
      <c r="E17" t="s">
        <v>8075</v>
      </c>
      <c r="F17" t="s">
        <v>8073</v>
      </c>
      <c r="G17" t="s">
        <v>6605</v>
      </c>
      <c r="H17" t="s">
        <v>8074</v>
      </c>
      <c r="I17" s="753" t="s">
        <v>7203</v>
      </c>
      <c r="J17" t="s">
        <v>6622</v>
      </c>
      <c r="L17" t="s">
        <v>738</v>
      </c>
      <c r="N17" s="753">
        <v>2043</v>
      </c>
      <c r="O17" s="753"/>
      <c r="Q17" t="s">
        <v>1100</v>
      </c>
      <c r="R17" t="s">
        <v>6995</v>
      </c>
      <c r="S17" s="754" t="str">
        <f t="shared" si="0"/>
        <v>AKTUELL</v>
      </c>
      <c r="W17" t="s">
        <v>8023</v>
      </c>
      <c r="Y17" t="s">
        <v>6789</v>
      </c>
      <c r="Z17" t="s">
        <v>117</v>
      </c>
      <c r="AA17" t="s">
        <v>117</v>
      </c>
      <c r="AK17" s="755"/>
      <c r="AM17" t="s">
        <v>7168</v>
      </c>
      <c r="AS17" t="s">
        <v>7219</v>
      </c>
      <c r="AU17" t="s">
        <v>7230</v>
      </c>
      <c r="AX17" s="755"/>
    </row>
    <row r="18" spans="1:51">
      <c r="A18" t="s">
        <v>17</v>
      </c>
      <c r="B18" t="s">
        <v>1127</v>
      </c>
      <c r="E18" t="s">
        <v>15</v>
      </c>
      <c r="F18" t="s">
        <v>8076</v>
      </c>
      <c r="G18" t="s">
        <v>6605</v>
      </c>
      <c r="H18" t="s">
        <v>8077</v>
      </c>
      <c r="I18" s="753" t="s">
        <v>7203</v>
      </c>
      <c r="J18" t="s">
        <v>6605</v>
      </c>
      <c r="L18" t="s">
        <v>1012</v>
      </c>
      <c r="N18" s="753">
        <v>1948</v>
      </c>
      <c r="O18" s="753"/>
      <c r="Q18" t="s">
        <v>1128</v>
      </c>
      <c r="R18" t="s">
        <v>7002</v>
      </c>
      <c r="S18" s="754" t="str">
        <f t="shared" si="0"/>
        <v>AKTUELL</v>
      </c>
      <c r="W18" t="s">
        <v>8078</v>
      </c>
      <c r="Y18" t="s">
        <v>6789</v>
      </c>
      <c r="Z18" t="s">
        <v>117</v>
      </c>
      <c r="AA18" t="s">
        <v>117</v>
      </c>
      <c r="AK18" s="755"/>
      <c r="AV18" t="s">
        <v>7234</v>
      </c>
      <c r="AX18" s="755"/>
    </row>
    <row r="19" spans="1:51">
      <c r="A19" s="35" t="s">
        <v>17</v>
      </c>
      <c r="B19" s="35" t="s">
        <v>1127</v>
      </c>
      <c r="C19" s="35"/>
      <c r="D19" s="60"/>
      <c r="E19" s="35"/>
      <c r="F19" s="35" t="s">
        <v>8076</v>
      </c>
      <c r="G19" s="35" t="s">
        <v>7024</v>
      </c>
      <c r="H19" s="35" t="s">
        <v>8077</v>
      </c>
      <c r="I19" s="60" t="s">
        <v>8032</v>
      </c>
      <c r="J19" s="35" t="s">
        <v>6622</v>
      </c>
      <c r="K19" s="35"/>
      <c r="L19" s="35" t="s">
        <v>1131</v>
      </c>
      <c r="M19" s="35"/>
      <c r="N19" s="60">
        <v>2043</v>
      </c>
      <c r="O19" s="60"/>
      <c r="P19" s="35"/>
      <c r="Q19" s="35" t="s">
        <v>1130</v>
      </c>
      <c r="R19" s="35" t="s">
        <v>8080</v>
      </c>
      <c r="S19" s="756" t="str">
        <f t="shared" si="0"/>
        <v>AKTUELL</v>
      </c>
      <c r="T19" s="35"/>
      <c r="U19" s="35"/>
      <c r="V19" s="35"/>
      <c r="W19" s="35" t="s">
        <v>8079</v>
      </c>
      <c r="X19" s="35"/>
      <c r="Y19" s="35" t="s">
        <v>6789</v>
      </c>
      <c r="Z19" s="35" t="s">
        <v>117</v>
      </c>
      <c r="AA19" s="35" t="s">
        <v>117</v>
      </c>
      <c r="AB19" s="35"/>
      <c r="AC19" s="35"/>
      <c r="AD19" s="35"/>
      <c r="AE19" s="35"/>
      <c r="AF19" s="35"/>
      <c r="AG19" s="35"/>
      <c r="AH19" s="35"/>
      <c r="AI19" s="35"/>
      <c r="AJ19" s="35"/>
      <c r="AK19" s="752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120"/>
      <c r="AY19" s="35"/>
    </row>
    <row r="20" spans="1:51">
      <c r="A20" t="s">
        <v>17</v>
      </c>
      <c r="B20" t="s">
        <v>1127</v>
      </c>
      <c r="E20" t="s">
        <v>12</v>
      </c>
      <c r="F20" t="s">
        <v>8076</v>
      </c>
      <c r="G20" t="s">
        <v>7044</v>
      </c>
      <c r="H20" t="s">
        <v>8077</v>
      </c>
      <c r="I20" s="753" t="s">
        <v>8040</v>
      </c>
      <c r="J20" t="s">
        <v>6622</v>
      </c>
      <c r="L20" t="s">
        <v>6071</v>
      </c>
      <c r="N20" s="753">
        <v>2102</v>
      </c>
      <c r="O20" s="753"/>
      <c r="Q20" t="s">
        <v>1133</v>
      </c>
      <c r="R20" t="s">
        <v>8082</v>
      </c>
      <c r="S20" s="754" t="str">
        <f t="shared" si="0"/>
        <v>AKTUELL</v>
      </c>
      <c r="W20" t="s">
        <v>8081</v>
      </c>
      <c r="Y20" t="s">
        <v>6789</v>
      </c>
      <c r="Z20" t="s">
        <v>117</v>
      </c>
      <c r="AA20" t="s">
        <v>117</v>
      </c>
      <c r="AK20" s="755"/>
      <c r="AQ20" t="s">
        <v>7767</v>
      </c>
      <c r="AX20" s="755"/>
    </row>
    <row r="21" spans="1:51">
      <c r="A21" t="s">
        <v>17</v>
      </c>
      <c r="B21" t="s">
        <v>1149</v>
      </c>
      <c r="D21" t="s">
        <v>6789</v>
      </c>
      <c r="E21" t="s">
        <v>8085</v>
      </c>
      <c r="F21" t="s">
        <v>8083</v>
      </c>
      <c r="G21" t="s">
        <v>6605</v>
      </c>
      <c r="H21" t="s">
        <v>8084</v>
      </c>
      <c r="I21" s="753" t="s">
        <v>7203</v>
      </c>
      <c r="J21" t="s">
        <v>6992</v>
      </c>
      <c r="L21" t="s">
        <v>1151</v>
      </c>
      <c r="M21" t="s">
        <v>8086</v>
      </c>
      <c r="N21" s="753">
        <v>2107</v>
      </c>
      <c r="O21" s="753"/>
      <c r="Q21" t="s">
        <v>1150</v>
      </c>
      <c r="R21" t="s">
        <v>8087</v>
      </c>
      <c r="S21" s="754" t="str">
        <f t="shared" ref="S21:S40" si="1">IF(N21="-","KEIN LIEFERUMFANG",IF(AND(N21&lt;=S$3,O21=""),"AKTUELL",IF(O21=N21-1,"KEIN SERIENEINSATZ",IF(N21&gt;S$3,"NOCH NICHT AKTUELL",IF(AND(N21&lt;S$3,O21&lt;S$3),"NICHT AKTUELL",IF(N21&lt;=S$3,"AKTUELL"))))))</f>
        <v>AKTUELL</v>
      </c>
      <c r="W21" t="s">
        <v>8081</v>
      </c>
      <c r="Y21" t="s">
        <v>6789</v>
      </c>
      <c r="Z21" t="s">
        <v>117</v>
      </c>
      <c r="AA21" t="s">
        <v>6789</v>
      </c>
      <c r="AD21" t="s">
        <v>7045</v>
      </c>
      <c r="AG21" t="s">
        <v>7354</v>
      </c>
      <c r="AH21" t="s">
        <v>7131</v>
      </c>
      <c r="AJ21" t="s">
        <v>7148</v>
      </c>
      <c r="AK21" s="755"/>
      <c r="AN21" t="s">
        <v>7179</v>
      </c>
      <c r="AP21" t="s">
        <v>7438</v>
      </c>
      <c r="AQ21" t="s">
        <v>7766</v>
      </c>
      <c r="AX21" s="755"/>
    </row>
    <row r="22" spans="1:51">
      <c r="A22" t="s">
        <v>17</v>
      </c>
      <c r="B22" t="s">
        <v>1149</v>
      </c>
      <c r="D22" t="s">
        <v>6789</v>
      </c>
      <c r="E22" t="s">
        <v>8085</v>
      </c>
      <c r="F22" t="s">
        <v>8083</v>
      </c>
      <c r="G22" t="s">
        <v>7024</v>
      </c>
      <c r="H22" t="s">
        <v>8084</v>
      </c>
      <c r="I22" s="753" t="s">
        <v>8032</v>
      </c>
      <c r="J22" t="s">
        <v>7024</v>
      </c>
      <c r="L22" t="s">
        <v>1151</v>
      </c>
      <c r="M22" t="s">
        <v>8089</v>
      </c>
      <c r="N22" s="753">
        <v>2107</v>
      </c>
      <c r="O22" s="753"/>
      <c r="Q22" t="s">
        <v>6941</v>
      </c>
      <c r="R22" t="s">
        <v>7934</v>
      </c>
      <c r="S22" s="754" t="str">
        <f t="shared" si="1"/>
        <v>AKTUELL</v>
      </c>
      <c r="W22" t="s">
        <v>8088</v>
      </c>
      <c r="Y22" t="s">
        <v>6789</v>
      </c>
      <c r="Z22" t="s">
        <v>117</v>
      </c>
      <c r="AA22" t="s">
        <v>6789</v>
      </c>
      <c r="AD22" t="s">
        <v>7045</v>
      </c>
      <c r="AG22" t="s">
        <v>7355</v>
      </c>
      <c r="AH22" t="s">
        <v>7131</v>
      </c>
      <c r="AJ22" t="s">
        <v>7148</v>
      </c>
      <c r="AK22" s="755"/>
      <c r="AN22" t="s">
        <v>7179</v>
      </c>
      <c r="AP22" t="s">
        <v>7438</v>
      </c>
      <c r="AQ22" t="s">
        <v>7766</v>
      </c>
      <c r="AX22" s="755"/>
    </row>
    <row r="23" spans="1:51">
      <c r="A23" t="s">
        <v>17</v>
      </c>
      <c r="B23" t="s">
        <v>1229</v>
      </c>
      <c r="E23" t="s">
        <v>8059</v>
      </c>
      <c r="F23" t="s">
        <v>8090</v>
      </c>
      <c r="G23" t="s">
        <v>6605</v>
      </c>
      <c r="H23" t="s">
        <v>8091</v>
      </c>
      <c r="I23" s="753" t="s">
        <v>7203</v>
      </c>
      <c r="J23" t="s">
        <v>7098</v>
      </c>
      <c r="L23" t="s">
        <v>1231</v>
      </c>
      <c r="N23" s="753">
        <v>2043</v>
      </c>
      <c r="O23" s="753"/>
      <c r="Q23" t="s">
        <v>1230</v>
      </c>
      <c r="R23" t="s">
        <v>8093</v>
      </c>
      <c r="S23" s="754" t="str">
        <f t="shared" si="1"/>
        <v>AKTUELL</v>
      </c>
      <c r="W23" t="s">
        <v>8092</v>
      </c>
      <c r="Y23" t="s">
        <v>6789</v>
      </c>
      <c r="Z23" t="s">
        <v>117</v>
      </c>
      <c r="AA23" t="s">
        <v>117</v>
      </c>
      <c r="AK23" s="755"/>
      <c r="AM23" t="s">
        <v>7169</v>
      </c>
      <c r="AS23" t="s">
        <v>7220</v>
      </c>
      <c r="AX23" s="755"/>
    </row>
    <row r="24" spans="1:51">
      <c r="A24" t="s">
        <v>17</v>
      </c>
      <c r="B24" t="s">
        <v>1229</v>
      </c>
      <c r="E24" t="s">
        <v>9</v>
      </c>
      <c r="F24" t="s">
        <v>8090</v>
      </c>
      <c r="G24" t="s">
        <v>7024</v>
      </c>
      <c r="H24" t="s">
        <v>8091</v>
      </c>
      <c r="I24" s="753" t="s">
        <v>8032</v>
      </c>
      <c r="J24" t="s">
        <v>7024</v>
      </c>
      <c r="L24" t="s">
        <v>1233</v>
      </c>
      <c r="N24" s="753">
        <v>2102</v>
      </c>
      <c r="O24" s="753"/>
      <c r="Q24" t="s">
        <v>1232</v>
      </c>
      <c r="R24" t="s">
        <v>8095</v>
      </c>
      <c r="S24" s="754" t="str">
        <f t="shared" si="1"/>
        <v>AKTUELL</v>
      </c>
      <c r="W24" t="s">
        <v>8094</v>
      </c>
      <c r="Y24" t="s">
        <v>6789</v>
      </c>
      <c r="Z24" t="s">
        <v>117</v>
      </c>
      <c r="AA24" t="s">
        <v>117</v>
      </c>
      <c r="AK24" s="755"/>
      <c r="AM24" t="s">
        <v>7790</v>
      </c>
      <c r="AX24" s="755"/>
    </row>
    <row r="25" spans="1:51">
      <c r="A25" t="s">
        <v>17</v>
      </c>
      <c r="B25" t="s">
        <v>1277</v>
      </c>
      <c r="E25" t="s">
        <v>1</v>
      </c>
      <c r="F25" t="s">
        <v>8096</v>
      </c>
      <c r="G25" t="s">
        <v>6605</v>
      </c>
      <c r="H25" t="s">
        <v>8097</v>
      </c>
      <c r="I25" s="753" t="s">
        <v>7203</v>
      </c>
      <c r="J25" t="s">
        <v>6622</v>
      </c>
      <c r="L25" t="s">
        <v>1279</v>
      </c>
      <c r="N25" s="753">
        <v>2102</v>
      </c>
      <c r="O25" s="753"/>
      <c r="Q25" t="s">
        <v>1278</v>
      </c>
      <c r="R25" t="s">
        <v>8099</v>
      </c>
      <c r="S25" s="754" t="str">
        <f t="shared" si="1"/>
        <v>AKTUELL</v>
      </c>
      <c r="W25" t="s">
        <v>8098</v>
      </c>
      <c r="Y25" t="s">
        <v>6789</v>
      </c>
      <c r="Z25" t="s">
        <v>117</v>
      </c>
      <c r="AA25" t="s">
        <v>117</v>
      </c>
      <c r="AD25" t="s">
        <v>7414</v>
      </c>
      <c r="AK25" s="755"/>
      <c r="AX25" s="755"/>
    </row>
    <row r="26" spans="1:51">
      <c r="A26" t="s">
        <v>17</v>
      </c>
      <c r="B26" t="s">
        <v>1280</v>
      </c>
      <c r="D26" t="s">
        <v>6789</v>
      </c>
      <c r="E26" t="s">
        <v>8102</v>
      </c>
      <c r="F26" t="s">
        <v>8100</v>
      </c>
      <c r="G26" t="s">
        <v>6605</v>
      </c>
      <c r="H26" t="s">
        <v>8101</v>
      </c>
      <c r="I26" s="753" t="s">
        <v>7203</v>
      </c>
      <c r="J26" t="s">
        <v>6992</v>
      </c>
      <c r="L26" t="s">
        <v>1282</v>
      </c>
      <c r="M26" t="s">
        <v>8103</v>
      </c>
      <c r="N26" s="753">
        <v>2102</v>
      </c>
      <c r="O26" s="753"/>
      <c r="Q26" t="s">
        <v>1281</v>
      </c>
      <c r="R26" t="s">
        <v>8104</v>
      </c>
      <c r="S26" s="754" t="str">
        <f t="shared" si="1"/>
        <v>AKTUELL</v>
      </c>
      <c r="W26" t="s">
        <v>8081</v>
      </c>
      <c r="Y26" t="s">
        <v>6789</v>
      </c>
      <c r="Z26" t="s">
        <v>6789</v>
      </c>
      <c r="AA26" t="s">
        <v>117</v>
      </c>
      <c r="AG26" t="s">
        <v>7326</v>
      </c>
      <c r="AI26" t="s">
        <v>7139</v>
      </c>
      <c r="AJ26" t="s">
        <v>7149</v>
      </c>
      <c r="AK26" s="755"/>
      <c r="AP26" t="s">
        <v>7195</v>
      </c>
      <c r="AR26" t="s">
        <v>7208</v>
      </c>
      <c r="AX26" s="755"/>
    </row>
    <row r="27" spans="1:51">
      <c r="A27" t="s">
        <v>17</v>
      </c>
      <c r="B27" t="s">
        <v>1280</v>
      </c>
      <c r="D27" t="s">
        <v>6789</v>
      </c>
      <c r="E27" t="s">
        <v>8102</v>
      </c>
      <c r="F27" t="s">
        <v>8100</v>
      </c>
      <c r="G27" t="s">
        <v>7044</v>
      </c>
      <c r="H27" t="s">
        <v>8101</v>
      </c>
      <c r="I27" s="753" t="s">
        <v>8040</v>
      </c>
      <c r="J27" t="s">
        <v>6622</v>
      </c>
      <c r="L27" t="s">
        <v>1282</v>
      </c>
      <c r="M27" t="s">
        <v>8105</v>
      </c>
      <c r="N27" s="753">
        <v>2102</v>
      </c>
      <c r="O27" s="753"/>
      <c r="Q27" t="s">
        <v>6947</v>
      </c>
      <c r="R27" t="s">
        <v>7328</v>
      </c>
      <c r="S27" s="754" t="str">
        <f t="shared" si="1"/>
        <v>AKTUELL</v>
      </c>
      <c r="W27" t="s">
        <v>8081</v>
      </c>
      <c r="Y27" t="s">
        <v>6789</v>
      </c>
      <c r="Z27" t="s">
        <v>6789</v>
      </c>
      <c r="AA27" t="s">
        <v>117</v>
      </c>
      <c r="AG27" t="s">
        <v>7327</v>
      </c>
      <c r="AI27" t="s">
        <v>7139</v>
      </c>
      <c r="AJ27" t="s">
        <v>7149</v>
      </c>
      <c r="AK27" s="755"/>
      <c r="AP27" t="s">
        <v>7195</v>
      </c>
      <c r="AR27" t="s">
        <v>7208</v>
      </c>
      <c r="AX27" s="755"/>
    </row>
    <row r="28" spans="1:51">
      <c r="A28" t="s">
        <v>17</v>
      </c>
      <c r="B28" t="s">
        <v>1358</v>
      </c>
      <c r="E28" t="s">
        <v>8109</v>
      </c>
      <c r="F28" t="s">
        <v>8106</v>
      </c>
      <c r="G28" t="s">
        <v>6605</v>
      </c>
      <c r="H28" t="s">
        <v>8107</v>
      </c>
      <c r="I28" s="753" t="s">
        <v>7203</v>
      </c>
      <c r="J28" t="s">
        <v>7098</v>
      </c>
      <c r="L28" t="s">
        <v>1378</v>
      </c>
      <c r="M28" t="s">
        <v>8110</v>
      </c>
      <c r="N28" s="753">
        <v>2102</v>
      </c>
      <c r="O28" s="753"/>
      <c r="Q28" t="s">
        <v>1377</v>
      </c>
      <c r="R28" t="s">
        <v>7404</v>
      </c>
      <c r="S28" s="754" t="str">
        <f t="shared" si="1"/>
        <v>AKTUELL</v>
      </c>
      <c r="W28" t="s">
        <v>8108</v>
      </c>
      <c r="Y28" t="s">
        <v>6789</v>
      </c>
      <c r="Z28" t="s">
        <v>6789</v>
      </c>
      <c r="AA28" t="s">
        <v>117</v>
      </c>
      <c r="AF28" t="s">
        <v>7421</v>
      </c>
      <c r="AH28" t="s">
        <v>7764</v>
      </c>
      <c r="AI28" t="s">
        <v>7142</v>
      </c>
      <c r="AK28" s="755"/>
      <c r="AP28" t="s">
        <v>7396</v>
      </c>
      <c r="AX28" s="755"/>
    </row>
    <row r="29" spans="1:51">
      <c r="A29" t="s">
        <v>17</v>
      </c>
      <c r="B29" t="s">
        <v>1383</v>
      </c>
      <c r="D29" t="s">
        <v>6789</v>
      </c>
      <c r="E29" t="s">
        <v>8113</v>
      </c>
      <c r="F29" t="s">
        <v>8111</v>
      </c>
      <c r="G29" t="s">
        <v>6605</v>
      </c>
      <c r="H29" t="s">
        <v>8112</v>
      </c>
      <c r="I29" s="753" t="s">
        <v>7203</v>
      </c>
      <c r="J29" t="s">
        <v>7101</v>
      </c>
      <c r="L29" t="s">
        <v>1385</v>
      </c>
      <c r="M29" t="s">
        <v>8114</v>
      </c>
      <c r="N29" s="753">
        <v>2102</v>
      </c>
      <c r="O29" s="753"/>
      <c r="Q29" t="s">
        <v>1384</v>
      </c>
      <c r="R29" t="s">
        <v>8115</v>
      </c>
      <c r="S29" s="754" t="str">
        <f t="shared" si="1"/>
        <v>AKTUELL</v>
      </c>
      <c r="W29" t="s">
        <v>8081</v>
      </c>
      <c r="Y29" t="s">
        <v>6789</v>
      </c>
      <c r="Z29" t="s">
        <v>117</v>
      </c>
      <c r="AA29" t="s">
        <v>117</v>
      </c>
      <c r="AJ29" t="s">
        <v>7397</v>
      </c>
      <c r="AK29" s="755"/>
      <c r="AM29" t="s">
        <v>7171</v>
      </c>
      <c r="AO29" t="s">
        <v>7398</v>
      </c>
      <c r="AR29" t="s">
        <v>7275</v>
      </c>
      <c r="AT29" t="s">
        <v>7225</v>
      </c>
      <c r="AX29" s="755"/>
    </row>
    <row r="30" spans="1:51">
      <c r="A30" t="s">
        <v>17</v>
      </c>
      <c r="B30" t="s">
        <v>1383</v>
      </c>
      <c r="D30" t="s">
        <v>6789</v>
      </c>
      <c r="E30" t="s">
        <v>8116</v>
      </c>
      <c r="F30" t="s">
        <v>8111</v>
      </c>
      <c r="G30" t="s">
        <v>7024</v>
      </c>
      <c r="H30" t="s">
        <v>8112</v>
      </c>
      <c r="I30" s="753" t="s">
        <v>8032</v>
      </c>
      <c r="J30" t="s">
        <v>7098</v>
      </c>
      <c r="L30" t="s">
        <v>1387</v>
      </c>
      <c r="M30" t="s">
        <v>8117</v>
      </c>
      <c r="N30" s="753">
        <v>2102</v>
      </c>
      <c r="O30" s="753"/>
      <c r="Q30" t="s">
        <v>1386</v>
      </c>
      <c r="R30" t="s">
        <v>7401</v>
      </c>
      <c r="S30" s="754" t="str">
        <f t="shared" si="1"/>
        <v>AKTUELL</v>
      </c>
      <c r="W30" t="s">
        <v>8081</v>
      </c>
      <c r="Y30" t="s">
        <v>6789</v>
      </c>
      <c r="Z30" t="s">
        <v>117</v>
      </c>
      <c r="AA30" t="s">
        <v>117</v>
      </c>
      <c r="AJ30" t="s">
        <v>7399</v>
      </c>
      <c r="AK30" s="755"/>
      <c r="AM30" t="s">
        <v>7171</v>
      </c>
      <c r="AO30" t="s">
        <v>7400</v>
      </c>
      <c r="AR30" t="s">
        <v>7211</v>
      </c>
      <c r="AX30" s="755"/>
    </row>
    <row r="31" spans="1:51">
      <c r="A31" t="s">
        <v>17</v>
      </c>
      <c r="B31" t="s">
        <v>1383</v>
      </c>
      <c r="D31" t="s">
        <v>6789</v>
      </c>
      <c r="E31" t="s">
        <v>8113</v>
      </c>
      <c r="F31" t="s">
        <v>8111</v>
      </c>
      <c r="G31" t="s">
        <v>7044</v>
      </c>
      <c r="H31" t="s">
        <v>8112</v>
      </c>
      <c r="I31" s="753" t="s">
        <v>8040</v>
      </c>
      <c r="J31" t="s">
        <v>7044</v>
      </c>
      <c r="L31" t="s">
        <v>1389</v>
      </c>
      <c r="M31" t="s">
        <v>8118</v>
      </c>
      <c r="N31" s="753">
        <v>2102</v>
      </c>
      <c r="O31" s="753"/>
      <c r="Q31" t="s">
        <v>1388</v>
      </c>
      <c r="R31" t="s">
        <v>7277</v>
      </c>
      <c r="S31" s="754" t="str">
        <f t="shared" si="1"/>
        <v>AKTUELL</v>
      </c>
      <c r="W31" t="s">
        <v>8081</v>
      </c>
      <c r="Y31" t="s">
        <v>6789</v>
      </c>
      <c r="Z31" t="s">
        <v>117</v>
      </c>
      <c r="AA31" t="s">
        <v>117</v>
      </c>
      <c r="AJ31" t="s">
        <v>7397</v>
      </c>
      <c r="AK31" s="755"/>
      <c r="AM31" t="s">
        <v>7171</v>
      </c>
      <c r="AO31" t="s">
        <v>7398</v>
      </c>
      <c r="AR31" t="s">
        <v>7276</v>
      </c>
      <c r="AT31" t="s">
        <v>7225</v>
      </c>
      <c r="AX31" s="755"/>
    </row>
    <row r="32" spans="1:51">
      <c r="A32" t="s">
        <v>17</v>
      </c>
      <c r="B32" t="s">
        <v>1383</v>
      </c>
      <c r="D32" t="s">
        <v>6789</v>
      </c>
      <c r="E32" t="s">
        <v>8113</v>
      </c>
      <c r="F32" t="s">
        <v>8111</v>
      </c>
      <c r="G32" t="s">
        <v>6992</v>
      </c>
      <c r="H32" t="s">
        <v>8112</v>
      </c>
      <c r="I32" s="753" t="s">
        <v>8070</v>
      </c>
      <c r="J32" t="s">
        <v>6605</v>
      </c>
      <c r="L32" t="s">
        <v>1385</v>
      </c>
      <c r="M32" t="s">
        <v>8119</v>
      </c>
      <c r="N32" s="753">
        <v>2102</v>
      </c>
      <c r="O32" s="753"/>
      <c r="Q32" t="s">
        <v>7262</v>
      </c>
      <c r="R32" t="s">
        <v>7281</v>
      </c>
      <c r="S32" s="754" t="str">
        <f t="shared" si="1"/>
        <v>AKTUELL</v>
      </c>
      <c r="W32" t="s">
        <v>8120</v>
      </c>
      <c r="Y32" t="s">
        <v>6789</v>
      </c>
      <c r="Z32" t="s">
        <v>117</v>
      </c>
      <c r="AA32" t="s">
        <v>117</v>
      </c>
      <c r="AJ32" t="s">
        <v>7397</v>
      </c>
      <c r="AK32" s="755"/>
      <c r="AM32" t="s">
        <v>7171</v>
      </c>
      <c r="AO32" t="s">
        <v>7398</v>
      </c>
      <c r="AR32" t="s">
        <v>7278</v>
      </c>
      <c r="AT32" t="s">
        <v>7225</v>
      </c>
      <c r="AX32" s="755"/>
    </row>
    <row r="33" spans="1:51">
      <c r="A33" t="s">
        <v>17</v>
      </c>
      <c r="B33" t="s">
        <v>1383</v>
      </c>
      <c r="D33" t="s">
        <v>6789</v>
      </c>
      <c r="E33" t="s">
        <v>8116</v>
      </c>
      <c r="F33" t="s">
        <v>8111</v>
      </c>
      <c r="G33" t="s">
        <v>7895</v>
      </c>
      <c r="H33" t="s">
        <v>8112</v>
      </c>
      <c r="I33" s="753" t="s">
        <v>8121</v>
      </c>
      <c r="J33" t="s">
        <v>6605</v>
      </c>
      <c r="L33" t="s">
        <v>1387</v>
      </c>
      <c r="M33" t="s">
        <v>8119</v>
      </c>
      <c r="N33" s="753">
        <v>2102</v>
      </c>
      <c r="O33" s="753"/>
      <c r="Q33" t="s">
        <v>7263</v>
      </c>
      <c r="R33" t="s">
        <v>7282</v>
      </c>
      <c r="S33" s="754" t="str">
        <f t="shared" si="1"/>
        <v>AKTUELL</v>
      </c>
      <c r="W33" t="s">
        <v>8122</v>
      </c>
      <c r="Y33" t="s">
        <v>6789</v>
      </c>
      <c r="Z33" t="s">
        <v>117</v>
      </c>
      <c r="AA33" t="s">
        <v>117</v>
      </c>
      <c r="AJ33" t="s">
        <v>7399</v>
      </c>
      <c r="AK33" s="755"/>
      <c r="AM33" t="s">
        <v>7171</v>
      </c>
      <c r="AO33" t="s">
        <v>7400</v>
      </c>
      <c r="AR33" t="s">
        <v>7279</v>
      </c>
      <c r="AX33" s="755"/>
    </row>
    <row r="34" spans="1:51">
      <c r="A34" t="s">
        <v>17</v>
      </c>
      <c r="B34" t="s">
        <v>1383</v>
      </c>
      <c r="D34" t="s">
        <v>6789</v>
      </c>
      <c r="E34" t="s">
        <v>8113</v>
      </c>
      <c r="F34" t="s">
        <v>8111</v>
      </c>
      <c r="G34" t="s">
        <v>7246</v>
      </c>
      <c r="H34" t="s">
        <v>8112</v>
      </c>
      <c r="I34" s="753" t="s">
        <v>8123</v>
      </c>
      <c r="J34" t="s">
        <v>6605</v>
      </c>
      <c r="L34" t="s">
        <v>1389</v>
      </c>
      <c r="M34" t="s">
        <v>8124</v>
      </c>
      <c r="N34" s="753">
        <v>2102</v>
      </c>
      <c r="O34" s="753"/>
      <c r="Q34" t="s">
        <v>7264</v>
      </c>
      <c r="R34" t="s">
        <v>7283</v>
      </c>
      <c r="S34" s="754" t="str">
        <f t="shared" si="1"/>
        <v>AKTUELL</v>
      </c>
      <c r="W34" t="s">
        <v>8081</v>
      </c>
      <c r="Y34" t="s">
        <v>6789</v>
      </c>
      <c r="Z34" t="s">
        <v>117</v>
      </c>
      <c r="AA34" t="s">
        <v>117</v>
      </c>
      <c r="AJ34" t="s">
        <v>7397</v>
      </c>
      <c r="AK34" s="755"/>
      <c r="AM34" t="s">
        <v>7171</v>
      </c>
      <c r="AO34" t="s">
        <v>7398</v>
      </c>
      <c r="AR34" t="s">
        <v>7280</v>
      </c>
      <c r="AT34" t="s">
        <v>7225</v>
      </c>
      <c r="AX34" s="755"/>
    </row>
    <row r="35" spans="1:51">
      <c r="A35" t="s">
        <v>17</v>
      </c>
      <c r="B35" t="s">
        <v>1468</v>
      </c>
      <c r="E35" t="s">
        <v>10</v>
      </c>
      <c r="F35" t="s">
        <v>8125</v>
      </c>
      <c r="G35" t="s">
        <v>6605</v>
      </c>
      <c r="H35" t="s">
        <v>8126</v>
      </c>
      <c r="I35" s="753" t="s">
        <v>7203</v>
      </c>
      <c r="J35" t="s">
        <v>6605</v>
      </c>
      <c r="L35" t="s">
        <v>1470</v>
      </c>
      <c r="M35" t="s">
        <v>8127</v>
      </c>
      <c r="N35" s="753">
        <v>2029</v>
      </c>
      <c r="O35" s="753"/>
      <c r="Q35" t="s">
        <v>1469</v>
      </c>
      <c r="R35" t="s">
        <v>8128</v>
      </c>
      <c r="S35" s="754" t="str">
        <f t="shared" si="1"/>
        <v>AKTUELL</v>
      </c>
      <c r="W35" t="s">
        <v>8129</v>
      </c>
      <c r="Y35" t="s">
        <v>6789</v>
      </c>
      <c r="Z35" t="s">
        <v>117</v>
      </c>
      <c r="AA35" t="s">
        <v>117</v>
      </c>
      <c r="AK35" s="755"/>
      <c r="AN35" t="s">
        <v>7180</v>
      </c>
      <c r="AX35" s="755"/>
    </row>
    <row r="36" spans="1:51">
      <c r="A36" t="s">
        <v>17</v>
      </c>
      <c r="B36" t="s">
        <v>1468</v>
      </c>
      <c r="F36" t="s">
        <v>8125</v>
      </c>
      <c r="G36" t="s">
        <v>7024</v>
      </c>
      <c r="H36" t="s">
        <v>8126</v>
      </c>
      <c r="I36" s="753" t="s">
        <v>8032</v>
      </c>
      <c r="J36" t="s">
        <v>6605</v>
      </c>
      <c r="L36" t="s">
        <v>1472</v>
      </c>
      <c r="N36" s="753">
        <v>2029</v>
      </c>
      <c r="O36" s="753"/>
      <c r="Q36" t="s">
        <v>1471</v>
      </c>
      <c r="R36" t="s">
        <v>8130</v>
      </c>
      <c r="S36" s="754" t="str">
        <f t="shared" si="1"/>
        <v>AKTUELL</v>
      </c>
      <c r="W36" t="s">
        <v>8131</v>
      </c>
      <c r="Y36" t="s">
        <v>117</v>
      </c>
      <c r="Z36" t="s">
        <v>6789</v>
      </c>
      <c r="AA36" t="s">
        <v>117</v>
      </c>
      <c r="AK36" s="755"/>
      <c r="AX36" s="755"/>
    </row>
    <row r="37" spans="1:51">
      <c r="A37" t="s">
        <v>17</v>
      </c>
      <c r="B37" t="s">
        <v>667</v>
      </c>
      <c r="D37" t="s">
        <v>6789</v>
      </c>
      <c r="E37" t="s">
        <v>8134</v>
      </c>
      <c r="F37" t="s">
        <v>8132</v>
      </c>
      <c r="G37" t="s">
        <v>6605</v>
      </c>
      <c r="H37" t="s">
        <v>8133</v>
      </c>
      <c r="I37" s="753" t="s">
        <v>7203</v>
      </c>
      <c r="J37" t="s">
        <v>7024</v>
      </c>
      <c r="L37" t="s">
        <v>115</v>
      </c>
      <c r="M37" t="s">
        <v>8037</v>
      </c>
      <c r="N37" s="753">
        <v>2102</v>
      </c>
      <c r="O37" s="753"/>
      <c r="Q37" t="s">
        <v>668</v>
      </c>
      <c r="R37" t="s">
        <v>8135</v>
      </c>
      <c r="S37" s="754" t="str">
        <f t="shared" si="1"/>
        <v>AKTUELL</v>
      </c>
      <c r="W37" t="s">
        <v>8045</v>
      </c>
      <c r="Y37" t="s">
        <v>6789</v>
      </c>
      <c r="Z37" t="s">
        <v>117</v>
      </c>
      <c r="AA37" t="s">
        <v>117</v>
      </c>
      <c r="AD37" t="s">
        <v>7412</v>
      </c>
      <c r="AJ37" t="s">
        <v>7330</v>
      </c>
      <c r="AK37" s="755"/>
      <c r="AR37" t="s">
        <v>7820</v>
      </c>
      <c r="AT37" t="s">
        <v>7224</v>
      </c>
      <c r="AX37" s="755"/>
    </row>
    <row r="38" spans="1:51">
      <c r="A38" s="35" t="s">
        <v>17</v>
      </c>
      <c r="B38" s="35" t="s">
        <v>699</v>
      </c>
      <c r="C38" s="35"/>
      <c r="D38" s="60"/>
      <c r="E38" s="35"/>
      <c r="F38" s="35" t="s">
        <v>8136</v>
      </c>
      <c r="G38" s="35" t="s">
        <v>7101</v>
      </c>
      <c r="H38" s="35" t="s">
        <v>8137</v>
      </c>
      <c r="I38" s="60" t="s">
        <v>8139</v>
      </c>
      <c r="J38" s="35" t="s">
        <v>6622</v>
      </c>
      <c r="K38" s="35"/>
      <c r="L38" s="35" t="s">
        <v>701</v>
      </c>
      <c r="M38" s="35"/>
      <c r="N38" s="60">
        <v>2102</v>
      </c>
      <c r="O38" s="60"/>
      <c r="P38" s="35"/>
      <c r="Q38" s="35" t="s">
        <v>700</v>
      </c>
      <c r="R38" s="35" t="s">
        <v>8141</v>
      </c>
      <c r="S38" s="756" t="str">
        <f t="shared" si="1"/>
        <v>AKTUELL</v>
      </c>
      <c r="T38" s="35"/>
      <c r="U38" s="35"/>
      <c r="V38" s="35"/>
      <c r="W38" s="35" t="s">
        <v>8140</v>
      </c>
      <c r="X38" s="35"/>
      <c r="Y38" s="35" t="s">
        <v>117</v>
      </c>
      <c r="Z38" s="35" t="s">
        <v>6789</v>
      </c>
      <c r="AA38" s="35" t="s">
        <v>117</v>
      </c>
      <c r="AB38" s="35"/>
      <c r="AC38" s="35"/>
      <c r="AD38" s="35"/>
      <c r="AE38" s="35"/>
      <c r="AF38" s="35"/>
      <c r="AG38" s="35"/>
      <c r="AH38" s="35"/>
      <c r="AI38" s="35"/>
      <c r="AJ38" s="35"/>
      <c r="AK38" s="752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120"/>
      <c r="AY38" s="35"/>
    </row>
    <row r="39" spans="1:51">
      <c r="A39" s="35" t="s">
        <v>17</v>
      </c>
      <c r="B39" s="35" t="s">
        <v>699</v>
      </c>
      <c r="C39" s="35"/>
      <c r="D39" s="60"/>
      <c r="E39" s="35"/>
      <c r="F39" s="35" t="s">
        <v>8136</v>
      </c>
      <c r="G39" s="35" t="s">
        <v>6992</v>
      </c>
      <c r="H39" s="35" t="s">
        <v>8137</v>
      </c>
      <c r="I39" s="60" t="s">
        <v>8070</v>
      </c>
      <c r="J39" s="35" t="s">
        <v>6622</v>
      </c>
      <c r="K39" s="35"/>
      <c r="L39" s="35" t="s">
        <v>6031</v>
      </c>
      <c r="M39" s="35"/>
      <c r="N39" s="60">
        <v>2102</v>
      </c>
      <c r="O39" s="60"/>
      <c r="P39" s="35"/>
      <c r="Q39" s="35" t="s">
        <v>702</v>
      </c>
      <c r="R39" s="35" t="s">
        <v>8143</v>
      </c>
      <c r="S39" s="756" t="str">
        <f t="shared" si="1"/>
        <v>AKTUELL</v>
      </c>
      <c r="T39" s="35"/>
      <c r="U39" s="35"/>
      <c r="V39" s="35"/>
      <c r="W39" s="35" t="s">
        <v>8142</v>
      </c>
      <c r="X39" s="35"/>
      <c r="Y39" s="35" t="s">
        <v>117</v>
      </c>
      <c r="Z39" s="35" t="s">
        <v>6789</v>
      </c>
      <c r="AA39" s="35" t="s">
        <v>117</v>
      </c>
      <c r="AB39" s="35"/>
      <c r="AC39" s="35"/>
      <c r="AD39" s="35"/>
      <c r="AE39" s="35"/>
      <c r="AF39" s="35"/>
      <c r="AG39" s="35"/>
      <c r="AH39" s="35"/>
      <c r="AI39" s="35"/>
      <c r="AJ39" s="35"/>
      <c r="AK39" s="752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120"/>
      <c r="AY39" s="35"/>
    </row>
    <row r="40" spans="1:51">
      <c r="A40" t="s">
        <v>17</v>
      </c>
      <c r="B40" t="s">
        <v>703</v>
      </c>
      <c r="D40" t="s">
        <v>6789</v>
      </c>
      <c r="E40" t="s">
        <v>0</v>
      </c>
      <c r="F40" t="s">
        <v>8144</v>
      </c>
      <c r="G40" t="s">
        <v>6605</v>
      </c>
      <c r="H40" t="s">
        <v>8145</v>
      </c>
      <c r="I40" s="753" t="s">
        <v>7203</v>
      </c>
      <c r="J40" t="s">
        <v>6622</v>
      </c>
      <c r="L40" t="s">
        <v>115</v>
      </c>
      <c r="M40" t="s">
        <v>8146</v>
      </c>
      <c r="N40" s="753">
        <v>2102</v>
      </c>
      <c r="O40" s="753"/>
      <c r="Q40" t="s">
        <v>704</v>
      </c>
      <c r="R40" t="s">
        <v>7389</v>
      </c>
      <c r="S40" s="754" t="str">
        <f t="shared" si="1"/>
        <v>AKTUELL</v>
      </c>
      <c r="W40" t="s">
        <v>8023</v>
      </c>
      <c r="Y40" t="s">
        <v>6789</v>
      </c>
      <c r="Z40" t="s">
        <v>117</v>
      </c>
      <c r="AA40" t="s">
        <v>117</v>
      </c>
      <c r="AC40" t="s">
        <v>7388</v>
      </c>
      <c r="AK40" s="755"/>
      <c r="AX40" s="755"/>
    </row>
    <row r="41" spans="1:51">
      <c r="A41" t="s">
        <v>17</v>
      </c>
      <c r="B41" t="s">
        <v>736</v>
      </c>
      <c r="D41" t="s">
        <v>6789</v>
      </c>
      <c r="E41" t="s">
        <v>8148</v>
      </c>
      <c r="F41" t="s">
        <v>737</v>
      </c>
      <c r="H41" t="s">
        <v>8147</v>
      </c>
      <c r="I41" s="758">
        <v>0</v>
      </c>
      <c r="J41" t="s">
        <v>7044</v>
      </c>
      <c r="L41" t="s">
        <v>738</v>
      </c>
      <c r="M41" t="s">
        <v>8149</v>
      </c>
      <c r="N41" s="753">
        <v>2102</v>
      </c>
      <c r="O41" s="753"/>
      <c r="Q41" t="s">
        <v>737</v>
      </c>
      <c r="R41" t="s">
        <v>7391</v>
      </c>
      <c r="S41" s="754" t="str">
        <f t="shared" ref="S41:S64" si="2">IF(N41="-","KEIN LIEFERUMFANG",IF(AND(N41&lt;=S$3,O41=""),"AKTUELL",IF(O41=N41-1,"KEIN SERIENEINSATZ",IF(N41&gt;S$3,"NOCH NICHT AKTUELL",IF(AND(N41&lt;S$3,O41&lt;S$3),"NICHT AKTUELL",IF(N41&lt;=S$3,"AKTUELL"))))))</f>
        <v>AKTUELL</v>
      </c>
      <c r="W41" t="s">
        <v>8023</v>
      </c>
      <c r="Y41" t="s">
        <v>6789</v>
      </c>
      <c r="Z41" t="s">
        <v>117</v>
      </c>
      <c r="AA41" t="s">
        <v>117</v>
      </c>
      <c r="AF41" t="s">
        <v>7104</v>
      </c>
      <c r="AK41" s="755"/>
      <c r="AM41" t="s">
        <v>7165</v>
      </c>
      <c r="AP41" t="s">
        <v>7191</v>
      </c>
      <c r="AS41" t="s">
        <v>7390</v>
      </c>
      <c r="AX41" s="755"/>
    </row>
    <row r="42" spans="1:51">
      <c r="A42" t="s">
        <v>17</v>
      </c>
      <c r="B42" t="s">
        <v>752</v>
      </c>
      <c r="E42" t="s">
        <v>4</v>
      </c>
      <c r="F42" t="s">
        <v>753</v>
      </c>
      <c r="H42" t="s">
        <v>8150</v>
      </c>
      <c r="I42" s="758">
        <v>0</v>
      </c>
      <c r="J42" t="s">
        <v>6605</v>
      </c>
      <c r="L42" t="s">
        <v>754</v>
      </c>
      <c r="N42" s="753">
        <v>1948</v>
      </c>
      <c r="O42" s="753"/>
      <c r="Q42" t="s">
        <v>753</v>
      </c>
      <c r="R42" t="s">
        <v>6993</v>
      </c>
      <c r="S42" s="754" t="str">
        <f t="shared" si="2"/>
        <v>AKTUELL</v>
      </c>
      <c r="W42" t="s">
        <v>8151</v>
      </c>
      <c r="Y42" t="s">
        <v>6789</v>
      </c>
      <c r="Z42" t="s">
        <v>117</v>
      </c>
      <c r="AA42" t="s">
        <v>117</v>
      </c>
      <c r="AG42" t="s">
        <v>7116</v>
      </c>
      <c r="AK42" s="755"/>
      <c r="AX42" s="755"/>
    </row>
    <row r="43" spans="1:51">
      <c r="A43" t="s">
        <v>17</v>
      </c>
      <c r="B43" t="s">
        <v>770</v>
      </c>
      <c r="D43" t="s">
        <v>6789</v>
      </c>
      <c r="E43" t="s">
        <v>8155</v>
      </c>
      <c r="F43" t="s">
        <v>8152</v>
      </c>
      <c r="G43" t="s">
        <v>6605</v>
      </c>
      <c r="H43" t="s">
        <v>8153</v>
      </c>
      <c r="I43" s="753" t="s">
        <v>7203</v>
      </c>
      <c r="J43" t="s">
        <v>7024</v>
      </c>
      <c r="L43" t="s">
        <v>772</v>
      </c>
      <c r="M43" t="s">
        <v>8149</v>
      </c>
      <c r="N43" s="753">
        <v>2017</v>
      </c>
      <c r="O43" s="753"/>
      <c r="Q43" t="s">
        <v>771</v>
      </c>
      <c r="R43" t="s">
        <v>6997</v>
      </c>
      <c r="S43" s="754" t="str">
        <f t="shared" si="2"/>
        <v>AKTUELL</v>
      </c>
      <c r="W43" t="s">
        <v>8154</v>
      </c>
      <c r="Y43" t="s">
        <v>6789</v>
      </c>
      <c r="Z43" t="s">
        <v>117</v>
      </c>
      <c r="AA43" t="s">
        <v>117</v>
      </c>
      <c r="AD43" t="s">
        <v>7040</v>
      </c>
      <c r="AG43" t="s">
        <v>7117</v>
      </c>
      <c r="AK43" s="755"/>
      <c r="AX43" s="755"/>
    </row>
    <row r="44" spans="1:51">
      <c r="A44" t="s">
        <v>17</v>
      </c>
      <c r="B44" t="s">
        <v>770</v>
      </c>
      <c r="D44" t="s">
        <v>6789</v>
      </c>
      <c r="E44" t="s">
        <v>8155</v>
      </c>
      <c r="F44" t="s">
        <v>8152</v>
      </c>
      <c r="G44" t="s">
        <v>7024</v>
      </c>
      <c r="H44" t="s">
        <v>8153</v>
      </c>
      <c r="I44" s="753" t="s">
        <v>8032</v>
      </c>
      <c r="J44" t="s">
        <v>7024</v>
      </c>
      <c r="L44" t="s">
        <v>774</v>
      </c>
      <c r="N44" s="753">
        <v>2017</v>
      </c>
      <c r="O44" s="753"/>
      <c r="Q44" t="s">
        <v>773</v>
      </c>
      <c r="R44" t="s">
        <v>8157</v>
      </c>
      <c r="S44" s="754" t="str">
        <f t="shared" si="2"/>
        <v>AKTUELL</v>
      </c>
      <c r="W44" t="s">
        <v>8156</v>
      </c>
      <c r="Y44" t="s">
        <v>6789</v>
      </c>
      <c r="Z44" t="s">
        <v>6789</v>
      </c>
      <c r="AA44" t="s">
        <v>117</v>
      </c>
      <c r="AD44" t="s">
        <v>7040</v>
      </c>
      <c r="AG44" t="s">
        <v>7117</v>
      </c>
      <c r="AK44" s="755"/>
      <c r="AX44" s="755"/>
    </row>
    <row r="45" spans="1:51">
      <c r="A45" t="s">
        <v>17</v>
      </c>
      <c r="B45" t="s">
        <v>931</v>
      </c>
      <c r="F45" t="s">
        <v>932</v>
      </c>
      <c r="H45" t="s">
        <v>8158</v>
      </c>
      <c r="I45" s="758">
        <v>0</v>
      </c>
      <c r="J45" t="s">
        <v>6605</v>
      </c>
      <c r="L45" t="s">
        <v>933</v>
      </c>
      <c r="N45" s="753">
        <v>1948</v>
      </c>
      <c r="O45" s="753"/>
      <c r="Q45" t="s">
        <v>932</v>
      </c>
      <c r="R45" t="s">
        <v>8159</v>
      </c>
      <c r="S45" s="754" t="str">
        <f t="shared" si="2"/>
        <v>AKTUELL</v>
      </c>
      <c r="W45" t="s">
        <v>8160</v>
      </c>
      <c r="Y45" t="s">
        <v>117</v>
      </c>
      <c r="Z45" t="s">
        <v>6789</v>
      </c>
      <c r="AA45" t="s">
        <v>117</v>
      </c>
      <c r="AK45" s="755"/>
      <c r="AX45" s="755"/>
    </row>
    <row r="46" spans="1:51">
      <c r="A46" s="35" t="s">
        <v>17</v>
      </c>
      <c r="B46" s="35" t="s">
        <v>979</v>
      </c>
      <c r="C46" s="35"/>
      <c r="D46" s="60"/>
      <c r="E46" s="35"/>
      <c r="F46" s="35" t="s">
        <v>980</v>
      </c>
      <c r="G46" s="35"/>
      <c r="H46" s="35" t="s">
        <v>8161</v>
      </c>
      <c r="I46" s="757">
        <v>0</v>
      </c>
      <c r="J46" s="35" t="s">
        <v>6622</v>
      </c>
      <c r="K46" s="35"/>
      <c r="L46" s="35" t="s">
        <v>8163</v>
      </c>
      <c r="M46" s="35"/>
      <c r="N46" s="60">
        <v>2015</v>
      </c>
      <c r="O46" s="60"/>
      <c r="P46" s="35"/>
      <c r="Q46" s="76" t="s">
        <v>980</v>
      </c>
      <c r="R46" s="76" t="s">
        <v>8164</v>
      </c>
      <c r="S46" s="756" t="str">
        <f t="shared" si="2"/>
        <v>AKTUELL</v>
      </c>
      <c r="T46" s="35"/>
      <c r="U46" s="35"/>
      <c r="V46" s="35"/>
      <c r="W46" s="35" t="s">
        <v>8162</v>
      </c>
      <c r="X46" s="35"/>
      <c r="Y46" s="35" t="s">
        <v>117</v>
      </c>
      <c r="Z46" s="35" t="s">
        <v>6789</v>
      </c>
      <c r="AA46" s="35" t="s">
        <v>117</v>
      </c>
      <c r="AB46" s="35"/>
      <c r="AC46" s="35"/>
      <c r="AD46" s="35"/>
      <c r="AE46" s="35"/>
      <c r="AF46" s="35"/>
      <c r="AG46" s="35"/>
      <c r="AH46" s="35"/>
      <c r="AI46" s="35"/>
      <c r="AJ46" s="35"/>
      <c r="AK46" s="120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120"/>
      <c r="AY46" s="35"/>
    </row>
    <row r="47" spans="1:51">
      <c r="A47" s="35" t="s">
        <v>17</v>
      </c>
      <c r="B47" s="35" t="s">
        <v>979</v>
      </c>
      <c r="C47" s="35"/>
      <c r="D47" s="60"/>
      <c r="E47" s="35"/>
      <c r="F47" s="35" t="s">
        <v>980</v>
      </c>
      <c r="G47" s="35" t="s">
        <v>6605</v>
      </c>
      <c r="H47" s="35" t="s">
        <v>8161</v>
      </c>
      <c r="I47" s="60" t="s">
        <v>7203</v>
      </c>
      <c r="J47" s="35" t="s">
        <v>6622</v>
      </c>
      <c r="K47" s="35"/>
      <c r="L47" s="35" t="s">
        <v>8166</v>
      </c>
      <c r="M47" s="35"/>
      <c r="N47" s="60">
        <v>2015</v>
      </c>
      <c r="O47" s="60"/>
      <c r="P47" s="35"/>
      <c r="Q47" s="76" t="s">
        <v>982</v>
      </c>
      <c r="R47" s="76" t="s">
        <v>8167</v>
      </c>
      <c r="S47" s="756" t="str">
        <f t="shared" si="2"/>
        <v>AKTUELL</v>
      </c>
      <c r="T47" s="35"/>
      <c r="U47" s="35"/>
      <c r="V47" s="35"/>
      <c r="W47" s="35" t="s">
        <v>8165</v>
      </c>
      <c r="X47" s="35"/>
      <c r="Y47" s="35" t="s">
        <v>117</v>
      </c>
      <c r="Z47" s="35" t="s">
        <v>6789</v>
      </c>
      <c r="AA47" s="35" t="s">
        <v>117</v>
      </c>
      <c r="AB47" s="35"/>
      <c r="AC47" s="35"/>
      <c r="AD47" s="35"/>
      <c r="AE47" s="35"/>
      <c r="AF47" s="35"/>
      <c r="AG47" s="35"/>
      <c r="AH47" s="35"/>
      <c r="AI47" s="35"/>
      <c r="AJ47" s="35"/>
      <c r="AK47" s="120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120"/>
      <c r="AY47" s="35"/>
    </row>
    <row r="48" spans="1:51">
      <c r="A48" t="s">
        <v>17</v>
      </c>
      <c r="B48" t="s">
        <v>1008</v>
      </c>
      <c r="D48" t="s">
        <v>6789</v>
      </c>
      <c r="E48" t="s">
        <v>8168</v>
      </c>
      <c r="F48" t="s">
        <v>1009</v>
      </c>
      <c r="H48" t="s">
        <v>8169</v>
      </c>
      <c r="I48" s="758">
        <v>0</v>
      </c>
      <c r="J48" t="s">
        <v>6605</v>
      </c>
      <c r="L48" t="s">
        <v>1010</v>
      </c>
      <c r="M48" t="s">
        <v>8170</v>
      </c>
      <c r="N48" s="753">
        <v>1948</v>
      </c>
      <c r="O48" s="753"/>
      <c r="Q48" t="s">
        <v>1009</v>
      </c>
      <c r="R48" t="s">
        <v>7000</v>
      </c>
      <c r="S48" s="754" t="str">
        <f t="shared" si="2"/>
        <v>AKTUELL</v>
      </c>
      <c r="W48" t="s">
        <v>8171</v>
      </c>
      <c r="Y48" t="s">
        <v>6789</v>
      </c>
      <c r="Z48" t="s">
        <v>6789</v>
      </c>
      <c r="AA48" t="s">
        <v>117</v>
      </c>
      <c r="AC48" t="s">
        <v>7023</v>
      </c>
      <c r="AK48" s="755"/>
      <c r="AN48" t="s">
        <v>7176</v>
      </c>
      <c r="AX48" s="755"/>
    </row>
    <row r="49" spans="1:51">
      <c r="A49" t="s">
        <v>17</v>
      </c>
      <c r="B49" t="s">
        <v>1008</v>
      </c>
      <c r="D49" t="s">
        <v>6789</v>
      </c>
      <c r="E49" t="s">
        <v>8172</v>
      </c>
      <c r="F49" t="s">
        <v>1009</v>
      </c>
      <c r="G49" t="s">
        <v>6622</v>
      </c>
      <c r="H49" t="s">
        <v>8169</v>
      </c>
      <c r="I49" s="753" t="s">
        <v>8173</v>
      </c>
      <c r="J49" t="s">
        <v>6622</v>
      </c>
      <c r="L49" t="s">
        <v>1012</v>
      </c>
      <c r="N49" s="753">
        <v>2043</v>
      </c>
      <c r="O49" s="753"/>
      <c r="Q49" t="s">
        <v>1011</v>
      </c>
      <c r="R49" t="s">
        <v>8174</v>
      </c>
      <c r="S49" s="754" t="str">
        <f t="shared" si="2"/>
        <v>AKTUELL</v>
      </c>
      <c r="W49" t="s">
        <v>8078</v>
      </c>
      <c r="Y49" t="s">
        <v>6789</v>
      </c>
      <c r="Z49" t="s">
        <v>6789</v>
      </c>
      <c r="AA49" t="s">
        <v>117</v>
      </c>
      <c r="AK49" s="755"/>
      <c r="AN49" t="s">
        <v>7176</v>
      </c>
      <c r="AV49" t="s">
        <v>7233</v>
      </c>
      <c r="AX49" s="755"/>
    </row>
    <row r="50" spans="1:51">
      <c r="A50" t="s">
        <v>17</v>
      </c>
      <c r="B50" t="s">
        <v>1013</v>
      </c>
      <c r="D50" t="s">
        <v>6789</v>
      </c>
      <c r="E50" t="s">
        <v>8177</v>
      </c>
      <c r="F50" t="s">
        <v>8175</v>
      </c>
      <c r="G50" t="s">
        <v>6605</v>
      </c>
      <c r="H50" t="s">
        <v>8176</v>
      </c>
      <c r="I50" s="753" t="s">
        <v>7203</v>
      </c>
      <c r="J50" t="s">
        <v>7098</v>
      </c>
      <c r="L50" t="s">
        <v>1015</v>
      </c>
      <c r="M50" t="s">
        <v>8178</v>
      </c>
      <c r="N50" s="753">
        <v>2107</v>
      </c>
      <c r="O50" s="753"/>
      <c r="Q50" t="s">
        <v>1014</v>
      </c>
      <c r="R50" t="s">
        <v>7911</v>
      </c>
      <c r="S50" s="754" t="str">
        <f t="shared" si="2"/>
        <v>AKTUELL</v>
      </c>
      <c r="W50" t="s">
        <v>8023</v>
      </c>
      <c r="Y50" t="s">
        <v>6789</v>
      </c>
      <c r="Z50" t="s">
        <v>117</v>
      </c>
      <c r="AA50" t="s">
        <v>117</v>
      </c>
      <c r="AC50" t="s">
        <v>7910</v>
      </c>
      <c r="AI50" t="s">
        <v>7138</v>
      </c>
      <c r="AK50" s="755"/>
      <c r="AX50" s="755"/>
    </row>
    <row r="51" spans="1:51">
      <c r="A51" t="s">
        <v>17</v>
      </c>
      <c r="B51" t="s">
        <v>1037</v>
      </c>
      <c r="D51" t="s">
        <v>6789</v>
      </c>
      <c r="E51" t="s">
        <v>0</v>
      </c>
      <c r="F51" t="s">
        <v>8179</v>
      </c>
      <c r="G51" t="s">
        <v>6622</v>
      </c>
      <c r="H51" t="s">
        <v>8180</v>
      </c>
      <c r="I51" s="753" t="s">
        <v>8173</v>
      </c>
      <c r="J51" t="s">
        <v>7024</v>
      </c>
      <c r="L51" t="s">
        <v>1039</v>
      </c>
      <c r="M51" t="s">
        <v>8170</v>
      </c>
      <c r="N51" s="753">
        <v>2043</v>
      </c>
      <c r="O51" s="753"/>
      <c r="Q51" t="s">
        <v>1038</v>
      </c>
      <c r="R51" t="s">
        <v>7004</v>
      </c>
      <c r="S51" s="754" t="str">
        <f t="shared" si="2"/>
        <v>AKTUELL</v>
      </c>
      <c r="W51" t="s">
        <v>8023</v>
      </c>
      <c r="Y51" t="s">
        <v>6789</v>
      </c>
      <c r="Z51" t="s">
        <v>117</v>
      </c>
      <c r="AA51" t="s">
        <v>117</v>
      </c>
      <c r="AC51" t="s">
        <v>7026</v>
      </c>
      <c r="AK51" s="755"/>
      <c r="AX51" s="755"/>
    </row>
    <row r="52" spans="1:51">
      <c r="A52" t="s">
        <v>17</v>
      </c>
      <c r="B52" t="s">
        <v>1061</v>
      </c>
      <c r="E52" t="s">
        <v>5</v>
      </c>
      <c r="F52" t="s">
        <v>1062</v>
      </c>
      <c r="H52" t="s">
        <v>8181</v>
      </c>
      <c r="I52" s="758">
        <v>0</v>
      </c>
      <c r="J52" t="s">
        <v>6622</v>
      </c>
      <c r="L52" t="s">
        <v>1063</v>
      </c>
      <c r="N52" s="753">
        <v>2102</v>
      </c>
      <c r="O52" s="753"/>
      <c r="Q52" t="s">
        <v>1062</v>
      </c>
      <c r="R52" t="s">
        <v>7476</v>
      </c>
      <c r="S52" s="754" t="str">
        <f t="shared" si="2"/>
        <v>AKTUELL</v>
      </c>
      <c r="W52" t="s">
        <v>8182</v>
      </c>
      <c r="Y52" t="s">
        <v>6789</v>
      </c>
      <c r="Z52" t="s">
        <v>117</v>
      </c>
      <c r="AA52" t="s">
        <v>117</v>
      </c>
      <c r="AH52" t="s">
        <v>7252</v>
      </c>
      <c r="AK52" s="755"/>
      <c r="AX52" s="755"/>
    </row>
    <row r="53" spans="1:51">
      <c r="A53" t="s">
        <v>17</v>
      </c>
      <c r="B53" t="s">
        <v>1120</v>
      </c>
      <c r="D53" t="s">
        <v>6789</v>
      </c>
      <c r="E53" t="s">
        <v>10</v>
      </c>
      <c r="F53" t="s">
        <v>1121</v>
      </c>
      <c r="H53" t="s">
        <v>8183</v>
      </c>
      <c r="I53" s="758">
        <v>0</v>
      </c>
      <c r="J53" t="s">
        <v>6605</v>
      </c>
      <c r="L53" t="s">
        <v>115</v>
      </c>
      <c r="N53" s="753">
        <v>1948</v>
      </c>
      <c r="O53" s="753"/>
      <c r="Q53" t="s">
        <v>1121</v>
      </c>
      <c r="R53" t="s">
        <v>8184</v>
      </c>
      <c r="S53" s="754" t="str">
        <f t="shared" si="2"/>
        <v>AKTUELL</v>
      </c>
      <c r="W53" t="s">
        <v>8023</v>
      </c>
      <c r="Y53" t="s">
        <v>6789</v>
      </c>
      <c r="Z53" t="s">
        <v>117</v>
      </c>
      <c r="AA53" t="s">
        <v>117</v>
      </c>
      <c r="AK53" s="755"/>
      <c r="AN53" t="s">
        <v>7178</v>
      </c>
      <c r="AX53" s="755"/>
    </row>
    <row r="54" spans="1:51">
      <c r="A54" s="35" t="s">
        <v>17</v>
      </c>
      <c r="B54" s="35" t="s">
        <v>1135</v>
      </c>
      <c r="C54" s="35"/>
      <c r="D54" s="60" t="s">
        <v>6789</v>
      </c>
      <c r="E54" s="35"/>
      <c r="F54" s="35" t="s">
        <v>8185</v>
      </c>
      <c r="G54" s="35" t="s">
        <v>6605</v>
      </c>
      <c r="H54" s="35" t="s">
        <v>8186</v>
      </c>
      <c r="I54" s="60" t="s">
        <v>7203</v>
      </c>
      <c r="J54" s="35" t="s">
        <v>7024</v>
      </c>
      <c r="K54" s="35"/>
      <c r="L54" s="35" t="s">
        <v>8187</v>
      </c>
      <c r="M54" s="35" t="s">
        <v>8188</v>
      </c>
      <c r="N54" s="60">
        <v>2102</v>
      </c>
      <c r="O54" s="60"/>
      <c r="P54" s="35"/>
      <c r="Q54" s="76" t="s">
        <v>1136</v>
      </c>
      <c r="R54" s="76" t="s">
        <v>8189</v>
      </c>
      <c r="S54" s="756" t="str">
        <f t="shared" si="2"/>
        <v>AKTUELL</v>
      </c>
      <c r="T54" s="35"/>
      <c r="U54" s="35"/>
      <c r="V54" s="35"/>
      <c r="W54" s="35" t="s">
        <v>8023</v>
      </c>
      <c r="X54" s="35"/>
      <c r="Y54" s="35" t="s">
        <v>117</v>
      </c>
      <c r="Z54" s="35" t="s">
        <v>6789</v>
      </c>
      <c r="AA54" s="35" t="s">
        <v>6789</v>
      </c>
      <c r="AB54" s="35"/>
      <c r="AC54" s="35"/>
      <c r="AD54" s="35"/>
      <c r="AE54" s="35"/>
      <c r="AF54" s="35"/>
      <c r="AG54" s="35"/>
      <c r="AH54" s="35"/>
      <c r="AI54" s="35"/>
      <c r="AJ54" s="35"/>
      <c r="AK54" s="120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120"/>
      <c r="AY54" s="35"/>
    </row>
    <row r="55" spans="1:51">
      <c r="A55" t="s">
        <v>17</v>
      </c>
      <c r="B55" t="s">
        <v>1143</v>
      </c>
      <c r="E55" t="s">
        <v>2</v>
      </c>
      <c r="F55" t="s">
        <v>1144</v>
      </c>
      <c r="H55" t="s">
        <v>8190</v>
      </c>
      <c r="I55" s="758">
        <v>0</v>
      </c>
      <c r="J55" t="s">
        <v>6605</v>
      </c>
      <c r="L55" t="s">
        <v>1145</v>
      </c>
      <c r="N55" s="753">
        <v>1948</v>
      </c>
      <c r="O55" s="753"/>
      <c r="Q55" t="s">
        <v>1144</v>
      </c>
      <c r="R55" t="s">
        <v>8191</v>
      </c>
      <c r="S55" s="754" t="str">
        <f t="shared" si="2"/>
        <v>AKTUELL</v>
      </c>
      <c r="W55" t="s">
        <v>8192</v>
      </c>
      <c r="Y55" t="s">
        <v>6789</v>
      </c>
      <c r="Z55" t="s">
        <v>117</v>
      </c>
      <c r="AA55" t="s">
        <v>117</v>
      </c>
      <c r="AE55" t="s">
        <v>7099</v>
      </c>
      <c r="AK55" s="755"/>
      <c r="AX55" s="755"/>
    </row>
    <row r="56" spans="1:51">
      <c r="A56" t="s">
        <v>17</v>
      </c>
      <c r="B56" t="s">
        <v>1143</v>
      </c>
      <c r="E56" t="s">
        <v>8193</v>
      </c>
      <c r="F56" t="s">
        <v>1144</v>
      </c>
      <c r="G56" t="s">
        <v>6622</v>
      </c>
      <c r="H56" t="s">
        <v>8190</v>
      </c>
      <c r="I56" s="753" t="s">
        <v>8173</v>
      </c>
      <c r="J56" t="s">
        <v>6605</v>
      </c>
      <c r="L56" t="s">
        <v>1148</v>
      </c>
      <c r="N56" s="753">
        <v>1948</v>
      </c>
      <c r="O56" s="753"/>
      <c r="Q56" t="s">
        <v>1147</v>
      </c>
      <c r="R56" t="s">
        <v>7005</v>
      </c>
      <c r="S56" s="754" t="str">
        <f t="shared" si="2"/>
        <v>AKTUELL</v>
      </c>
      <c r="W56" t="s">
        <v>8194</v>
      </c>
      <c r="Y56" t="s">
        <v>6789</v>
      </c>
      <c r="Z56" t="s">
        <v>117</v>
      </c>
      <c r="AA56" t="s">
        <v>117</v>
      </c>
      <c r="AE56" t="s">
        <v>7099</v>
      </c>
      <c r="AK56" s="755"/>
      <c r="AW56" t="s">
        <v>7236</v>
      </c>
      <c r="AX56" s="755"/>
    </row>
    <row r="57" spans="1:51">
      <c r="A57" t="s">
        <v>17</v>
      </c>
      <c r="B57" t="s">
        <v>1193</v>
      </c>
      <c r="F57" t="s">
        <v>1194</v>
      </c>
      <c r="H57" t="s">
        <v>8195</v>
      </c>
      <c r="I57" s="758">
        <v>0</v>
      </c>
      <c r="J57" t="s">
        <v>6605</v>
      </c>
      <c r="L57" t="s">
        <v>1195</v>
      </c>
      <c r="N57" s="753">
        <v>1948</v>
      </c>
      <c r="O57" s="753"/>
      <c r="Q57" t="s">
        <v>1194</v>
      </c>
      <c r="R57" t="s">
        <v>8196</v>
      </c>
      <c r="S57" s="754" t="str">
        <f t="shared" si="2"/>
        <v>AKTUELL</v>
      </c>
      <c r="W57" t="s">
        <v>8197</v>
      </c>
      <c r="Y57" t="s">
        <v>117</v>
      </c>
      <c r="Z57" t="s">
        <v>6789</v>
      </c>
      <c r="AA57" t="s">
        <v>117</v>
      </c>
      <c r="AK57" s="755"/>
      <c r="AX57" s="755"/>
    </row>
    <row r="58" spans="1:51">
      <c r="A58" t="s">
        <v>17</v>
      </c>
      <c r="B58" t="s">
        <v>1211</v>
      </c>
      <c r="E58" t="s">
        <v>5</v>
      </c>
      <c r="F58" t="s">
        <v>8198</v>
      </c>
      <c r="G58" t="s">
        <v>6605</v>
      </c>
      <c r="H58" t="s">
        <v>8199</v>
      </c>
      <c r="I58" s="753" t="s">
        <v>7203</v>
      </c>
      <c r="J58" t="s">
        <v>7024</v>
      </c>
      <c r="L58" t="s">
        <v>1213</v>
      </c>
      <c r="M58" t="s">
        <v>8072</v>
      </c>
      <c r="N58" s="753">
        <v>2107</v>
      </c>
      <c r="O58" s="753"/>
      <c r="Q58" t="s">
        <v>1212</v>
      </c>
      <c r="R58" t="s">
        <v>7933</v>
      </c>
      <c r="S58" s="754" t="str">
        <f t="shared" si="2"/>
        <v>AKTUELL</v>
      </c>
      <c r="W58" t="s">
        <v>8200</v>
      </c>
      <c r="Y58" t="s">
        <v>117</v>
      </c>
      <c r="Z58" t="s">
        <v>6789</v>
      </c>
      <c r="AA58" t="s">
        <v>117</v>
      </c>
      <c r="AH58" t="s">
        <v>7242</v>
      </c>
      <c r="AK58" s="755"/>
      <c r="AX58" s="755"/>
    </row>
    <row r="59" spans="1:51">
      <c r="A59" s="35" t="s">
        <v>17</v>
      </c>
      <c r="B59" s="35" t="s">
        <v>1217</v>
      </c>
      <c r="C59" s="35"/>
      <c r="D59" s="60"/>
      <c r="E59" s="35"/>
      <c r="F59" s="35" t="s">
        <v>8201</v>
      </c>
      <c r="G59" s="35" t="s">
        <v>7024</v>
      </c>
      <c r="H59" s="35" t="s">
        <v>8202</v>
      </c>
      <c r="I59" s="60" t="s">
        <v>8032</v>
      </c>
      <c r="J59" s="35" t="s">
        <v>6622</v>
      </c>
      <c r="K59" s="35"/>
      <c r="L59" s="35" t="s">
        <v>1219</v>
      </c>
      <c r="M59" s="35"/>
      <c r="N59" s="60">
        <v>2102</v>
      </c>
      <c r="O59" s="60"/>
      <c r="P59" s="35"/>
      <c r="Q59" s="35" t="s">
        <v>1218</v>
      </c>
      <c r="R59" s="35" t="s">
        <v>8204</v>
      </c>
      <c r="S59" s="756" t="str">
        <f t="shared" si="2"/>
        <v>AKTUELL</v>
      </c>
      <c r="T59" s="35"/>
      <c r="U59" s="35"/>
      <c r="V59" s="35"/>
      <c r="W59" s="35" t="s">
        <v>8203</v>
      </c>
      <c r="X59" s="35"/>
      <c r="Y59" s="35" t="s">
        <v>6789</v>
      </c>
      <c r="Z59" s="35" t="s">
        <v>117</v>
      </c>
      <c r="AA59" s="35" t="s">
        <v>117</v>
      </c>
      <c r="AB59" s="35"/>
      <c r="AC59" s="35"/>
      <c r="AD59" s="35"/>
      <c r="AE59" s="35"/>
      <c r="AF59" s="35"/>
      <c r="AG59" s="35"/>
      <c r="AH59" s="35"/>
      <c r="AI59" s="35"/>
      <c r="AJ59" s="35"/>
      <c r="AK59" s="752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120"/>
      <c r="AY59" s="35"/>
    </row>
    <row r="60" spans="1:51">
      <c r="A60" s="35" t="s">
        <v>17</v>
      </c>
      <c r="B60" s="35" t="s">
        <v>1217</v>
      </c>
      <c r="C60" s="35"/>
      <c r="D60" s="60"/>
      <c r="E60" s="35"/>
      <c r="F60" s="35" t="s">
        <v>8201</v>
      </c>
      <c r="G60" s="35" t="s">
        <v>7044</v>
      </c>
      <c r="H60" s="35" t="s">
        <v>8202</v>
      </c>
      <c r="I60" s="60" t="s">
        <v>8040</v>
      </c>
      <c r="J60" s="35" t="s">
        <v>7024</v>
      </c>
      <c r="K60" s="35"/>
      <c r="L60" s="35" t="s">
        <v>1221</v>
      </c>
      <c r="M60" s="35" t="s">
        <v>8206</v>
      </c>
      <c r="N60" s="60">
        <v>2107</v>
      </c>
      <c r="O60" s="60"/>
      <c r="P60" s="35"/>
      <c r="Q60" s="35" t="s">
        <v>1220</v>
      </c>
      <c r="R60" s="35" t="s">
        <v>8207</v>
      </c>
      <c r="S60" s="756" t="str">
        <f t="shared" si="2"/>
        <v>AKTUELL</v>
      </c>
      <c r="T60" s="35"/>
      <c r="U60" s="35"/>
      <c r="V60" s="35"/>
      <c r="W60" s="35" t="s">
        <v>8205</v>
      </c>
      <c r="X60" s="35"/>
      <c r="Y60" s="35" t="s">
        <v>6789</v>
      </c>
      <c r="Z60" s="35" t="s">
        <v>6789</v>
      </c>
      <c r="AA60" s="35" t="s">
        <v>117</v>
      </c>
      <c r="AB60" s="35"/>
      <c r="AC60" s="35"/>
      <c r="AD60" s="35"/>
      <c r="AE60" s="35"/>
      <c r="AF60" s="35"/>
      <c r="AG60" s="35"/>
      <c r="AH60" s="35"/>
      <c r="AI60" s="35"/>
      <c r="AJ60" s="35"/>
      <c r="AK60" s="752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120"/>
      <c r="AY60" s="35"/>
    </row>
    <row r="61" spans="1:51">
      <c r="A61" t="s">
        <v>17</v>
      </c>
      <c r="B61" t="s">
        <v>1222</v>
      </c>
      <c r="E61" t="s">
        <v>6603</v>
      </c>
      <c r="F61" t="s">
        <v>8208</v>
      </c>
      <c r="G61" t="s">
        <v>6605</v>
      </c>
      <c r="H61" t="s">
        <v>8209</v>
      </c>
      <c r="I61" s="753" t="s">
        <v>7203</v>
      </c>
      <c r="J61" t="s">
        <v>6622</v>
      </c>
      <c r="L61" t="s">
        <v>1224</v>
      </c>
      <c r="M61" t="s">
        <v>8149</v>
      </c>
      <c r="N61" s="753">
        <v>2043</v>
      </c>
      <c r="O61" s="753"/>
      <c r="Q61" t="s">
        <v>1223</v>
      </c>
      <c r="R61" t="s">
        <v>6999</v>
      </c>
      <c r="S61" s="754" t="str">
        <f t="shared" si="2"/>
        <v>AKTUELL</v>
      </c>
      <c r="W61" t="s">
        <v>8210</v>
      </c>
      <c r="Y61" t="s">
        <v>6789</v>
      </c>
      <c r="Z61" t="s">
        <v>6789</v>
      </c>
      <c r="AA61" t="s">
        <v>117</v>
      </c>
      <c r="AK61" s="755"/>
      <c r="AP61" t="s">
        <v>7194</v>
      </c>
      <c r="AX61" s="755"/>
    </row>
    <row r="62" spans="1:51">
      <c r="A62" t="s">
        <v>17</v>
      </c>
      <c r="B62" t="s">
        <v>1280</v>
      </c>
      <c r="D62" t="s">
        <v>6789</v>
      </c>
      <c r="E62" t="s">
        <v>8102</v>
      </c>
      <c r="F62" t="s">
        <v>8211</v>
      </c>
      <c r="G62" t="s">
        <v>8213</v>
      </c>
      <c r="H62" t="s">
        <v>8212</v>
      </c>
      <c r="I62" s="753" t="s">
        <v>8214</v>
      </c>
      <c r="J62" t="s">
        <v>7101</v>
      </c>
      <c r="L62" t="s">
        <v>1284</v>
      </c>
      <c r="M62" t="s">
        <v>8215</v>
      </c>
      <c r="N62" s="753">
        <v>2102</v>
      </c>
      <c r="O62" s="753"/>
      <c r="Q62" t="s">
        <v>1283</v>
      </c>
      <c r="R62" t="s">
        <v>8216</v>
      </c>
      <c r="S62" s="754" t="str">
        <f t="shared" si="2"/>
        <v>AKTUELL</v>
      </c>
      <c r="W62" t="s">
        <v>8081</v>
      </c>
      <c r="Y62" t="s">
        <v>6789</v>
      </c>
      <c r="Z62" t="s">
        <v>117</v>
      </c>
      <c r="AA62" t="s">
        <v>117</v>
      </c>
      <c r="AG62" t="s">
        <v>7326</v>
      </c>
      <c r="AI62" t="s">
        <v>7139</v>
      </c>
      <c r="AJ62" s="759" t="s">
        <v>7149</v>
      </c>
      <c r="AK62" s="755"/>
      <c r="AP62" t="s">
        <v>7195</v>
      </c>
      <c r="AR62" t="s">
        <v>7208</v>
      </c>
      <c r="AX62" s="755"/>
    </row>
    <row r="63" spans="1:51">
      <c r="A63" t="s">
        <v>17</v>
      </c>
      <c r="B63" t="s">
        <v>1280</v>
      </c>
      <c r="D63" t="s">
        <v>6789</v>
      </c>
      <c r="E63" t="s">
        <v>8102</v>
      </c>
      <c r="F63" t="s">
        <v>8211</v>
      </c>
      <c r="G63" t="s">
        <v>8217</v>
      </c>
      <c r="H63" t="s">
        <v>8212</v>
      </c>
      <c r="I63" s="753" t="s">
        <v>8218</v>
      </c>
      <c r="J63" t="s">
        <v>6622</v>
      </c>
      <c r="L63" t="s">
        <v>1284</v>
      </c>
      <c r="M63" t="s">
        <v>8105</v>
      </c>
      <c r="N63" s="753">
        <v>2102</v>
      </c>
      <c r="O63" s="753"/>
      <c r="Q63" t="s">
        <v>6948</v>
      </c>
      <c r="R63" t="s">
        <v>8220</v>
      </c>
      <c r="S63" s="754" t="str">
        <f t="shared" si="2"/>
        <v>AKTUELL</v>
      </c>
      <c r="W63" t="s">
        <v>8219</v>
      </c>
      <c r="Y63" t="s">
        <v>6789</v>
      </c>
      <c r="Z63" t="s">
        <v>6789</v>
      </c>
      <c r="AA63" t="s">
        <v>117</v>
      </c>
      <c r="AG63" t="s">
        <v>7327</v>
      </c>
      <c r="AI63" t="s">
        <v>7139</v>
      </c>
      <c r="AJ63" s="759" t="s">
        <v>7149</v>
      </c>
      <c r="AK63" s="755"/>
      <c r="AP63" t="s">
        <v>7195</v>
      </c>
      <c r="AR63" t="s">
        <v>7208</v>
      </c>
      <c r="AX63" s="755"/>
    </row>
    <row r="64" spans="1:51">
      <c r="A64" t="s">
        <v>17</v>
      </c>
      <c r="B64" t="s">
        <v>1350</v>
      </c>
      <c r="D64" t="s">
        <v>6789</v>
      </c>
      <c r="E64" t="s">
        <v>4</v>
      </c>
      <c r="F64" t="s">
        <v>8221</v>
      </c>
      <c r="G64" t="s">
        <v>6605</v>
      </c>
      <c r="H64" t="s">
        <v>8222</v>
      </c>
      <c r="I64" s="753" t="s">
        <v>7203</v>
      </c>
      <c r="J64" t="s">
        <v>6622</v>
      </c>
      <c r="L64" t="s">
        <v>1352</v>
      </c>
      <c r="N64" s="753">
        <v>2043</v>
      </c>
      <c r="O64" s="753"/>
      <c r="Q64" t="s">
        <v>1351</v>
      </c>
      <c r="R64" t="s">
        <v>7003</v>
      </c>
      <c r="S64" s="754" t="str">
        <f t="shared" si="2"/>
        <v>AKTUELL</v>
      </c>
      <c r="W64" t="s">
        <v>8223</v>
      </c>
      <c r="Y64" t="s">
        <v>6789</v>
      </c>
      <c r="Z64" t="s">
        <v>117</v>
      </c>
      <c r="AA64" t="s">
        <v>117</v>
      </c>
      <c r="AG64" t="s">
        <v>7122</v>
      </c>
      <c r="AK64" s="755"/>
      <c r="AX64" s="755"/>
    </row>
    <row r="65" spans="1:51">
      <c r="A65" t="s">
        <v>17</v>
      </c>
      <c r="B65" t="s">
        <v>1358</v>
      </c>
      <c r="D65" t="s">
        <v>6789</v>
      </c>
      <c r="E65" t="s">
        <v>8226</v>
      </c>
      <c r="F65" t="s">
        <v>8224</v>
      </c>
      <c r="G65" t="s">
        <v>7024</v>
      </c>
      <c r="H65" t="s">
        <v>8225</v>
      </c>
      <c r="I65" s="753" t="s">
        <v>8032</v>
      </c>
      <c r="J65" t="s">
        <v>7024</v>
      </c>
      <c r="L65" t="s">
        <v>1360</v>
      </c>
      <c r="M65" t="s">
        <v>8170</v>
      </c>
      <c r="N65" s="753">
        <v>2102</v>
      </c>
      <c r="O65" s="753"/>
      <c r="Q65" t="s">
        <v>1359</v>
      </c>
      <c r="R65" t="s">
        <v>7249</v>
      </c>
      <c r="S65" s="754" t="str">
        <f t="shared" ref="S65:S81" si="3">IF(N65="-","KEIN LIEFERUMFANG",IF(AND(N65&lt;=S$3,O65=""),"AKTUELL",IF(O65=N65-1,"KEIN SERIENEINSATZ",IF(N65&gt;S$3,"NOCH NICHT AKTUELL",IF(AND(N65&lt;S$3,O65&lt;S$3),"NICHT AKTUELL",IF(N65&lt;=S$3,"AKTUELL"))))))</f>
        <v>AKTUELL</v>
      </c>
      <c r="W65" t="s">
        <v>8079</v>
      </c>
      <c r="Y65" t="s">
        <v>6789</v>
      </c>
      <c r="Z65" t="s">
        <v>117</v>
      </c>
      <c r="AA65" t="s">
        <v>117</v>
      </c>
      <c r="AD65" t="s">
        <v>7419</v>
      </c>
      <c r="AF65" t="s">
        <v>7417</v>
      </c>
      <c r="AH65" t="s">
        <v>7762</v>
      </c>
      <c r="AI65" t="s">
        <v>7140</v>
      </c>
      <c r="AK65" s="755"/>
      <c r="AP65" t="s">
        <v>7196</v>
      </c>
      <c r="AX65" s="755"/>
    </row>
    <row r="66" spans="1:51">
      <c r="A66" t="s">
        <v>17</v>
      </c>
      <c r="B66" t="s">
        <v>1358</v>
      </c>
      <c r="D66" t="s">
        <v>6789</v>
      </c>
      <c r="E66" t="s">
        <v>8109</v>
      </c>
      <c r="F66" t="s">
        <v>8224</v>
      </c>
      <c r="G66" t="s">
        <v>7098</v>
      </c>
      <c r="H66" t="s">
        <v>8225</v>
      </c>
      <c r="I66" s="753" t="s">
        <v>8138</v>
      </c>
      <c r="J66" t="s">
        <v>7024</v>
      </c>
      <c r="L66" t="s">
        <v>1362</v>
      </c>
      <c r="M66" t="s">
        <v>8037</v>
      </c>
      <c r="N66" s="753">
        <v>2102</v>
      </c>
      <c r="O66" s="753"/>
      <c r="Q66" t="s">
        <v>1361</v>
      </c>
      <c r="R66" t="s">
        <v>7250</v>
      </c>
      <c r="S66" s="754" t="str">
        <f t="shared" si="3"/>
        <v>AKTUELL</v>
      </c>
      <c r="W66" t="s">
        <v>8227</v>
      </c>
      <c r="Y66" t="s">
        <v>6789</v>
      </c>
      <c r="Z66" t="s">
        <v>117</v>
      </c>
      <c r="AA66" t="s">
        <v>117</v>
      </c>
      <c r="AF66" t="s">
        <v>7418</v>
      </c>
      <c r="AH66" t="s">
        <v>7762</v>
      </c>
      <c r="AI66" t="s">
        <v>7141</v>
      </c>
      <c r="AK66" s="755"/>
      <c r="AP66" t="s">
        <v>7197</v>
      </c>
      <c r="AX66" s="755"/>
    </row>
    <row r="67" spans="1:51">
      <c r="A67" t="s">
        <v>17</v>
      </c>
      <c r="B67" t="s">
        <v>1358</v>
      </c>
      <c r="E67" t="s">
        <v>3</v>
      </c>
      <c r="F67" t="s">
        <v>8228</v>
      </c>
      <c r="G67" t="s">
        <v>7024</v>
      </c>
      <c r="H67" t="s">
        <v>8229</v>
      </c>
      <c r="I67" s="753" t="s">
        <v>8032</v>
      </c>
      <c r="J67" t="s">
        <v>7024</v>
      </c>
      <c r="L67" t="s">
        <v>1380</v>
      </c>
      <c r="N67" s="753">
        <v>2102</v>
      </c>
      <c r="O67" s="753"/>
      <c r="Q67" t="s">
        <v>1379</v>
      </c>
      <c r="R67" t="s">
        <v>8231</v>
      </c>
      <c r="S67" s="754" t="str">
        <f t="shared" si="3"/>
        <v>AKTUELL</v>
      </c>
      <c r="W67" t="s">
        <v>8230</v>
      </c>
      <c r="Y67" t="s">
        <v>117</v>
      </c>
      <c r="Z67" t="s">
        <v>117</v>
      </c>
      <c r="AA67" t="s">
        <v>6789</v>
      </c>
      <c r="AF67" t="s">
        <v>7422</v>
      </c>
      <c r="AK67" s="755"/>
      <c r="AX67" s="755"/>
    </row>
    <row r="68" spans="1:51">
      <c r="A68" t="s">
        <v>17</v>
      </c>
      <c r="B68" t="s">
        <v>1444</v>
      </c>
      <c r="D68" t="s">
        <v>6789</v>
      </c>
      <c r="E68" t="s">
        <v>7</v>
      </c>
      <c r="F68" t="s">
        <v>8232</v>
      </c>
      <c r="G68" t="s">
        <v>6622</v>
      </c>
      <c r="H68" t="s">
        <v>8233</v>
      </c>
      <c r="I68" s="753" t="s">
        <v>8173</v>
      </c>
      <c r="J68" t="s">
        <v>6622</v>
      </c>
      <c r="L68" t="s">
        <v>1446</v>
      </c>
      <c r="M68" t="s">
        <v>8037</v>
      </c>
      <c r="N68" s="753">
        <v>2102</v>
      </c>
      <c r="O68" s="753"/>
      <c r="Q68" t="s">
        <v>1445</v>
      </c>
      <c r="R68" t="s">
        <v>8235</v>
      </c>
      <c r="S68" s="754" t="str">
        <f t="shared" si="3"/>
        <v>AKTUELL</v>
      </c>
      <c r="W68" t="s">
        <v>8234</v>
      </c>
      <c r="Y68" t="s">
        <v>6789</v>
      </c>
      <c r="Z68" t="s">
        <v>117</v>
      </c>
      <c r="AA68" t="s">
        <v>117</v>
      </c>
      <c r="AJ68" t="s">
        <v>7423</v>
      </c>
      <c r="AK68" s="755"/>
      <c r="AX68" s="755"/>
    </row>
    <row r="69" spans="1:51">
      <c r="A69" t="s">
        <v>17</v>
      </c>
      <c r="B69" t="s">
        <v>1444</v>
      </c>
      <c r="D69" t="s">
        <v>6789</v>
      </c>
      <c r="E69" t="s">
        <v>7</v>
      </c>
      <c r="F69" t="s">
        <v>8232</v>
      </c>
      <c r="G69" t="s">
        <v>7024</v>
      </c>
      <c r="H69" t="s">
        <v>8233</v>
      </c>
      <c r="I69" s="753" t="s">
        <v>8032</v>
      </c>
      <c r="J69" t="s">
        <v>6622</v>
      </c>
      <c r="L69" t="s">
        <v>1448</v>
      </c>
      <c r="M69" t="s">
        <v>8170</v>
      </c>
      <c r="N69" s="753">
        <v>2102</v>
      </c>
      <c r="O69" s="753"/>
      <c r="Q69" t="s">
        <v>1447</v>
      </c>
      <c r="R69" t="s">
        <v>8237</v>
      </c>
      <c r="S69" s="754" t="str">
        <f t="shared" si="3"/>
        <v>AKTUELL</v>
      </c>
      <c r="W69" t="s">
        <v>8236</v>
      </c>
      <c r="Y69" t="s">
        <v>6789</v>
      </c>
      <c r="Z69" t="s">
        <v>117</v>
      </c>
      <c r="AA69" t="s">
        <v>117</v>
      </c>
      <c r="AJ69" t="s">
        <v>7424</v>
      </c>
      <c r="AK69" s="755"/>
      <c r="AX69" s="755"/>
    </row>
    <row r="70" spans="1:51">
      <c r="A70" s="35" t="s">
        <v>17</v>
      </c>
      <c r="B70" s="35" t="s">
        <v>1453</v>
      </c>
      <c r="C70" s="35"/>
      <c r="D70" s="60"/>
      <c r="E70" s="35"/>
      <c r="F70" s="35" t="s">
        <v>1454</v>
      </c>
      <c r="G70" s="35"/>
      <c r="H70" s="35" t="s">
        <v>8238</v>
      </c>
      <c r="I70" s="757">
        <v>0</v>
      </c>
      <c r="J70" s="35" t="s">
        <v>6622</v>
      </c>
      <c r="K70" s="35"/>
      <c r="L70" s="35" t="s">
        <v>1455</v>
      </c>
      <c r="M70" s="35" t="s">
        <v>8072</v>
      </c>
      <c r="N70" s="60">
        <v>2107</v>
      </c>
      <c r="O70" s="60"/>
      <c r="P70" s="35"/>
      <c r="Q70" s="35" t="s">
        <v>1454</v>
      </c>
      <c r="R70" s="35" t="s">
        <v>8240</v>
      </c>
      <c r="S70" s="756" t="str">
        <f t="shared" si="3"/>
        <v>AKTUELL</v>
      </c>
      <c r="T70" s="35"/>
      <c r="U70" s="35"/>
      <c r="V70" s="35"/>
      <c r="W70" s="35" t="s">
        <v>8239</v>
      </c>
      <c r="X70" s="35"/>
      <c r="Y70" s="35" t="s">
        <v>117</v>
      </c>
      <c r="Z70" s="35" t="s">
        <v>117</v>
      </c>
      <c r="AA70" s="35" t="s">
        <v>6789</v>
      </c>
      <c r="AB70" s="35"/>
      <c r="AC70" s="35"/>
      <c r="AD70" s="35"/>
      <c r="AE70" s="35"/>
      <c r="AF70" s="35"/>
      <c r="AG70" s="35"/>
      <c r="AH70" s="35"/>
      <c r="AI70" s="35"/>
      <c r="AJ70" s="35"/>
      <c r="AK70" s="120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752"/>
      <c r="AY70" s="35"/>
    </row>
    <row r="71" spans="1:51">
      <c r="A71" t="s">
        <v>17</v>
      </c>
      <c r="B71" t="s">
        <v>1491</v>
      </c>
      <c r="D71" t="s">
        <v>6789</v>
      </c>
      <c r="E71" t="s">
        <v>7</v>
      </c>
      <c r="F71" t="s">
        <v>8241</v>
      </c>
      <c r="G71" t="s">
        <v>6622</v>
      </c>
      <c r="H71" t="s">
        <v>8242</v>
      </c>
      <c r="I71" s="753" t="s">
        <v>8173</v>
      </c>
      <c r="J71" t="s">
        <v>6622</v>
      </c>
      <c r="L71" t="s">
        <v>1493</v>
      </c>
      <c r="M71" t="s">
        <v>8170</v>
      </c>
      <c r="N71" s="753">
        <v>2102</v>
      </c>
      <c r="O71" s="753"/>
      <c r="Q71" t="s">
        <v>1492</v>
      </c>
      <c r="R71" t="s">
        <v>8244</v>
      </c>
      <c r="S71" s="754" t="str">
        <f t="shared" si="3"/>
        <v>AKTUELL</v>
      </c>
      <c r="W71" t="s">
        <v>8243</v>
      </c>
      <c r="Y71" t="s">
        <v>6789</v>
      </c>
      <c r="Z71" t="s">
        <v>117</v>
      </c>
      <c r="AA71" t="s">
        <v>117</v>
      </c>
      <c r="AJ71" t="s">
        <v>7425</v>
      </c>
      <c r="AK71" s="755"/>
      <c r="AX71" s="755"/>
    </row>
    <row r="72" spans="1:51">
      <c r="A72" t="s">
        <v>17</v>
      </c>
      <c r="B72" t="s">
        <v>1491</v>
      </c>
      <c r="D72" t="s">
        <v>6789</v>
      </c>
      <c r="E72" t="s">
        <v>8246</v>
      </c>
      <c r="F72" t="s">
        <v>8241</v>
      </c>
      <c r="G72" t="s">
        <v>7024</v>
      </c>
      <c r="H72" t="s">
        <v>8242</v>
      </c>
      <c r="I72" s="753" t="s">
        <v>8032</v>
      </c>
      <c r="J72" t="s">
        <v>6622</v>
      </c>
      <c r="L72" t="s">
        <v>1495</v>
      </c>
      <c r="M72" t="s">
        <v>8247</v>
      </c>
      <c r="N72" s="753">
        <v>2043</v>
      </c>
      <c r="O72" s="753"/>
      <c r="Q72" t="s">
        <v>1494</v>
      </c>
      <c r="R72" t="s">
        <v>8248</v>
      </c>
      <c r="S72" s="754" t="str">
        <f t="shared" si="3"/>
        <v>AKTUELL</v>
      </c>
      <c r="W72" t="s">
        <v>8245</v>
      </c>
      <c r="Y72" t="s">
        <v>6789</v>
      </c>
      <c r="Z72" t="s">
        <v>6789</v>
      </c>
      <c r="AA72" t="s">
        <v>117</v>
      </c>
      <c r="AJ72" t="s">
        <v>7156</v>
      </c>
      <c r="AK72" s="755"/>
      <c r="AR72" t="s">
        <v>7213</v>
      </c>
      <c r="AX72" s="755"/>
    </row>
    <row r="73" spans="1:51">
      <c r="A73" t="s">
        <v>17</v>
      </c>
      <c r="B73" t="s">
        <v>1502</v>
      </c>
      <c r="D73" t="s">
        <v>6789</v>
      </c>
      <c r="E73" t="s">
        <v>8251</v>
      </c>
      <c r="F73" t="s">
        <v>1503</v>
      </c>
      <c r="H73" t="s">
        <v>8249</v>
      </c>
      <c r="I73" s="758">
        <v>0</v>
      </c>
      <c r="J73" t="s">
        <v>6622</v>
      </c>
      <c r="L73" t="s">
        <v>1504</v>
      </c>
      <c r="N73" s="753">
        <v>2043</v>
      </c>
      <c r="O73" s="753"/>
      <c r="Q73" t="s">
        <v>1503</v>
      </c>
      <c r="R73" t="s">
        <v>6998</v>
      </c>
      <c r="S73" s="754" t="str">
        <f t="shared" si="3"/>
        <v>AKTUELL</v>
      </c>
      <c r="W73" t="s">
        <v>8250</v>
      </c>
      <c r="Y73" t="s">
        <v>6789</v>
      </c>
      <c r="Z73" t="s">
        <v>117</v>
      </c>
      <c r="AA73" t="s">
        <v>117</v>
      </c>
      <c r="AJ73" t="s">
        <v>7157</v>
      </c>
      <c r="AK73" s="755"/>
      <c r="AM73" t="s">
        <v>7172</v>
      </c>
      <c r="AS73" t="s">
        <v>7221</v>
      </c>
      <c r="AX73" s="755"/>
    </row>
    <row r="74" spans="1:51">
      <c r="A74" t="s">
        <v>17</v>
      </c>
      <c r="B74" t="s">
        <v>1502</v>
      </c>
      <c r="D74" t="s">
        <v>6789</v>
      </c>
      <c r="E74" t="s">
        <v>8251</v>
      </c>
      <c r="F74" t="s">
        <v>1503</v>
      </c>
      <c r="G74" t="s">
        <v>6605</v>
      </c>
      <c r="H74" t="s">
        <v>8249</v>
      </c>
      <c r="I74" t="s">
        <v>7203</v>
      </c>
      <c r="J74" t="s">
        <v>6622</v>
      </c>
      <c r="L74" t="s">
        <v>1387</v>
      </c>
      <c r="N74" s="753">
        <v>2043</v>
      </c>
      <c r="O74" s="753"/>
      <c r="Q74" t="s">
        <v>1506</v>
      </c>
      <c r="R74" t="s">
        <v>8253</v>
      </c>
      <c r="S74" s="754" t="str">
        <f t="shared" si="3"/>
        <v>AKTUELL</v>
      </c>
      <c r="W74" t="s">
        <v>8252</v>
      </c>
      <c r="Y74" t="s">
        <v>6789</v>
      </c>
      <c r="Z74" t="s">
        <v>117</v>
      </c>
      <c r="AA74" t="s">
        <v>117</v>
      </c>
      <c r="AJ74" t="s">
        <v>7158</v>
      </c>
      <c r="AK74" s="755"/>
      <c r="AM74" t="s">
        <v>7173</v>
      </c>
      <c r="AS74" t="s">
        <v>7221</v>
      </c>
      <c r="AX74" s="755"/>
    </row>
    <row r="75" spans="1:51">
      <c r="A75" t="s">
        <v>17</v>
      </c>
      <c r="B75" t="s">
        <v>1514</v>
      </c>
      <c r="D75" t="s">
        <v>6789</v>
      </c>
      <c r="E75" t="s">
        <v>8257</v>
      </c>
      <c r="F75" t="s">
        <v>8254</v>
      </c>
      <c r="G75" t="s">
        <v>6992</v>
      </c>
      <c r="H75" t="s">
        <v>8255</v>
      </c>
      <c r="I75" t="s">
        <v>8070</v>
      </c>
      <c r="J75" t="s">
        <v>7044</v>
      </c>
      <c r="L75" t="s">
        <v>1516</v>
      </c>
      <c r="M75" t="s">
        <v>8258</v>
      </c>
      <c r="N75" s="753">
        <v>2102</v>
      </c>
      <c r="O75" s="753"/>
      <c r="Q75" t="s">
        <v>1515</v>
      </c>
      <c r="R75" t="s">
        <v>7257</v>
      </c>
      <c r="S75" s="754" t="str">
        <f t="shared" si="3"/>
        <v>AKTUELL</v>
      </c>
      <c r="W75" t="s">
        <v>8256</v>
      </c>
      <c r="Y75" t="s">
        <v>6789</v>
      </c>
      <c r="Z75" t="s">
        <v>117</v>
      </c>
      <c r="AA75" t="s">
        <v>117</v>
      </c>
      <c r="AG75" t="s">
        <v>7253</v>
      </c>
      <c r="AJ75" t="s">
        <v>7159</v>
      </c>
      <c r="AK75" s="755"/>
      <c r="AX75" s="755"/>
    </row>
    <row r="76" spans="1:51">
      <c r="A76" t="s">
        <v>17</v>
      </c>
      <c r="B76" t="s">
        <v>1514</v>
      </c>
      <c r="D76" t="s">
        <v>6789</v>
      </c>
      <c r="E76" t="s">
        <v>8257</v>
      </c>
      <c r="F76" t="s">
        <v>8254</v>
      </c>
      <c r="G76" t="s">
        <v>6670</v>
      </c>
      <c r="H76" t="s">
        <v>8255</v>
      </c>
      <c r="I76" t="s">
        <v>8259</v>
      </c>
      <c r="J76" t="s">
        <v>7044</v>
      </c>
      <c r="L76" t="s">
        <v>1518</v>
      </c>
      <c r="M76" t="s">
        <v>8258</v>
      </c>
      <c r="N76" s="753">
        <v>2102</v>
      </c>
      <c r="O76" s="753"/>
      <c r="Q76" t="s">
        <v>1517</v>
      </c>
      <c r="R76" t="s">
        <v>7256</v>
      </c>
      <c r="S76" s="754" t="str">
        <f t="shared" si="3"/>
        <v>AKTUELL</v>
      </c>
      <c r="W76" t="s">
        <v>8260</v>
      </c>
      <c r="Y76" t="s">
        <v>6789</v>
      </c>
      <c r="Z76" t="s">
        <v>117</v>
      </c>
      <c r="AA76" t="s">
        <v>117</v>
      </c>
      <c r="AG76" t="s">
        <v>7254</v>
      </c>
      <c r="AJ76" t="s">
        <v>7159</v>
      </c>
      <c r="AK76" s="755"/>
      <c r="AX76" s="755"/>
    </row>
    <row r="77" spans="1:51">
      <c r="A77" t="s">
        <v>17</v>
      </c>
      <c r="B77" t="s">
        <v>1557</v>
      </c>
      <c r="D77" t="s">
        <v>6789</v>
      </c>
      <c r="E77" t="s">
        <v>16</v>
      </c>
      <c r="F77" t="s">
        <v>8261</v>
      </c>
      <c r="G77" t="s">
        <v>6605</v>
      </c>
      <c r="H77" t="s">
        <v>8262</v>
      </c>
      <c r="I77" t="s">
        <v>7203</v>
      </c>
      <c r="J77" t="s">
        <v>6605</v>
      </c>
      <c r="L77" t="s">
        <v>1559</v>
      </c>
      <c r="N77" s="753">
        <v>1948</v>
      </c>
      <c r="O77" s="753"/>
      <c r="Q77" t="s">
        <v>1558</v>
      </c>
      <c r="R77" t="s">
        <v>7006</v>
      </c>
      <c r="S77" s="754" t="str">
        <f t="shared" si="3"/>
        <v>AKTUELL</v>
      </c>
      <c r="W77" t="s">
        <v>8263</v>
      </c>
      <c r="Y77" t="s">
        <v>6789</v>
      </c>
      <c r="Z77" t="s">
        <v>117</v>
      </c>
      <c r="AA77" t="s">
        <v>117</v>
      </c>
      <c r="AK77" s="755"/>
      <c r="AW77" t="s">
        <v>7238</v>
      </c>
      <c r="AX77" s="755"/>
    </row>
    <row r="78" spans="1:51">
      <c r="A78" t="s">
        <v>17</v>
      </c>
      <c r="B78" t="s">
        <v>1557</v>
      </c>
      <c r="D78" t="s">
        <v>6789</v>
      </c>
      <c r="E78" t="s">
        <v>8264</v>
      </c>
      <c r="F78" t="s">
        <v>8261</v>
      </c>
      <c r="G78" t="s">
        <v>6622</v>
      </c>
      <c r="H78" t="s">
        <v>8262</v>
      </c>
      <c r="I78" t="s">
        <v>8173</v>
      </c>
      <c r="J78" t="s">
        <v>6622</v>
      </c>
      <c r="L78" t="s">
        <v>1561</v>
      </c>
      <c r="N78" s="753">
        <v>2107</v>
      </c>
      <c r="O78" s="753"/>
      <c r="Q78" t="s">
        <v>1560</v>
      </c>
      <c r="R78" t="s">
        <v>7963</v>
      </c>
      <c r="S78" s="754" t="str">
        <f t="shared" si="3"/>
        <v>AKTUELL</v>
      </c>
      <c r="W78" t="s">
        <v>8265</v>
      </c>
      <c r="Y78" t="s">
        <v>6789</v>
      </c>
      <c r="Z78" t="s">
        <v>117</v>
      </c>
      <c r="AA78" t="s">
        <v>117</v>
      </c>
      <c r="AK78" s="755"/>
      <c r="AW78" t="s">
        <v>7239</v>
      </c>
      <c r="AX78" s="755"/>
      <c r="AY78" t="s">
        <v>7973</v>
      </c>
    </row>
    <row r="79" spans="1:51">
      <c r="A79" t="s">
        <v>17</v>
      </c>
      <c r="B79" t="s">
        <v>1557</v>
      </c>
      <c r="D79" t="s">
        <v>6789</v>
      </c>
      <c r="E79" t="s">
        <v>8266</v>
      </c>
      <c r="F79" t="s">
        <v>8261</v>
      </c>
      <c r="G79" t="s">
        <v>7024</v>
      </c>
      <c r="H79" t="s">
        <v>8262</v>
      </c>
      <c r="I79" t="s">
        <v>8032</v>
      </c>
      <c r="J79" t="s">
        <v>6622</v>
      </c>
      <c r="L79" t="s">
        <v>1564</v>
      </c>
      <c r="N79" s="753">
        <v>2107</v>
      </c>
      <c r="O79" s="753"/>
      <c r="Q79" t="s">
        <v>1563</v>
      </c>
      <c r="R79" t="s">
        <v>7964</v>
      </c>
      <c r="S79" s="754" t="str">
        <f t="shared" si="3"/>
        <v>AKTUELL</v>
      </c>
      <c r="W79" t="s">
        <v>8081</v>
      </c>
      <c r="Y79" t="s">
        <v>6789</v>
      </c>
      <c r="Z79" t="s">
        <v>117</v>
      </c>
      <c r="AA79" t="s">
        <v>117</v>
      </c>
      <c r="AK79" s="755"/>
      <c r="AU79" t="s">
        <v>7231</v>
      </c>
      <c r="AX79" s="755"/>
      <c r="AY79" t="s">
        <v>7973</v>
      </c>
    </row>
    <row r="80" spans="1:51">
      <c r="A80" t="s">
        <v>17</v>
      </c>
      <c r="B80" t="s">
        <v>1557</v>
      </c>
      <c r="D80" t="s">
        <v>6789</v>
      </c>
      <c r="E80" t="s">
        <v>8268</v>
      </c>
      <c r="F80" t="s">
        <v>8261</v>
      </c>
      <c r="G80" t="s">
        <v>7098</v>
      </c>
      <c r="H80" t="s">
        <v>8262</v>
      </c>
      <c r="I80" t="s">
        <v>8138</v>
      </c>
      <c r="J80" t="s">
        <v>7024</v>
      </c>
      <c r="L80" t="s">
        <v>1566</v>
      </c>
      <c r="M80" t="s">
        <v>8170</v>
      </c>
      <c r="N80" s="753">
        <v>2107</v>
      </c>
      <c r="O80" s="753"/>
      <c r="Q80" t="s">
        <v>1565</v>
      </c>
      <c r="R80" t="s">
        <v>7965</v>
      </c>
      <c r="S80" s="754" t="str">
        <f t="shared" si="3"/>
        <v>AKTUELL</v>
      </c>
      <c r="W80" t="s">
        <v>8267</v>
      </c>
      <c r="Y80" t="s">
        <v>6789</v>
      </c>
      <c r="Z80" t="s">
        <v>6789</v>
      </c>
      <c r="AA80" t="s">
        <v>117</v>
      </c>
      <c r="AG80" t="s">
        <v>7125</v>
      </c>
      <c r="AK80" s="755"/>
      <c r="AT80" t="s">
        <v>7226</v>
      </c>
      <c r="AU80" t="s">
        <v>7231</v>
      </c>
      <c r="AX80" s="755"/>
      <c r="AY80" t="s">
        <v>7973</v>
      </c>
    </row>
    <row r="81" spans="1:50">
      <c r="A81" t="s">
        <v>17</v>
      </c>
      <c r="B81" t="s">
        <v>1557</v>
      </c>
      <c r="D81" t="s">
        <v>6789</v>
      </c>
      <c r="E81" t="s">
        <v>0</v>
      </c>
      <c r="F81" t="s">
        <v>8269</v>
      </c>
      <c r="G81" t="s">
        <v>6605</v>
      </c>
      <c r="H81" t="s">
        <v>8270</v>
      </c>
      <c r="I81" t="s">
        <v>7203</v>
      </c>
      <c r="J81" t="s">
        <v>7024</v>
      </c>
      <c r="L81" t="s">
        <v>1577</v>
      </c>
      <c r="M81" t="s">
        <v>8170</v>
      </c>
      <c r="N81" s="753">
        <v>2102</v>
      </c>
      <c r="O81" s="753"/>
      <c r="Q81" t="s">
        <v>1576</v>
      </c>
      <c r="R81" t="s">
        <v>7324</v>
      </c>
      <c r="S81" s="754" t="str">
        <f t="shared" si="3"/>
        <v>AKTUELL</v>
      </c>
      <c r="W81" t="s">
        <v>8023</v>
      </c>
      <c r="Y81" t="s">
        <v>6789</v>
      </c>
      <c r="Z81" t="s">
        <v>117</v>
      </c>
      <c r="AA81" t="s">
        <v>117</v>
      </c>
      <c r="AC81" t="s">
        <v>7323</v>
      </c>
      <c r="AK81" s="755"/>
      <c r="AX81" s="755"/>
    </row>
  </sheetData>
  <conditionalFormatting sqref="S1:S2">
    <cfRule type="cellIs" dxfId="16" priority="49" operator="equal">
      <formula>"KEIN LIEFERUMFANG"</formula>
    </cfRule>
    <cfRule type="cellIs" dxfId="15" priority="50" stopIfTrue="1" operator="equal">
      <formula>"KEIN SERIENEINSATZ"</formula>
    </cfRule>
    <cfRule type="cellIs" dxfId="14" priority="51" stopIfTrue="1" operator="equal">
      <formula>"NICHT AKTUELL"</formula>
    </cfRule>
    <cfRule type="cellIs" dxfId="13" priority="52" stopIfTrue="1" operator="equal">
      <formula>"NOCH NICHT AKTUELL"</formula>
    </cfRule>
    <cfRule type="cellIs" dxfId="12" priority="53" stopIfTrue="1" operator="equal">
      <formula>"AKTUELL"</formula>
    </cfRule>
  </conditionalFormatting>
  <conditionalFormatting sqref="S1:S81">
    <cfRule type="cellIs" dxfId="11" priority="41" operator="equal">
      <formula>"KEIN SERIENEINSATZ"</formula>
    </cfRule>
    <cfRule type="cellIs" dxfId="10" priority="42" operator="equal">
      <formula>"NOCH NICHT AKTUELL"</formula>
    </cfRule>
    <cfRule type="cellIs" dxfId="9" priority="43" operator="equal">
      <formula>"NICHT AKTUELL"</formula>
    </cfRule>
    <cfRule type="cellIs" dxfId="8" priority="44" operator="equal">
      <formula>"AKTUELL"</formula>
    </cfRule>
    <cfRule type="cellIs" dxfId="7" priority="45" operator="equal">
      <formula>"KEIN SERIENEINSATZ"</formula>
    </cfRule>
    <cfRule type="cellIs" dxfId="6" priority="46" operator="equal">
      <formula>"NOCH NICHT AKTUELL"</formula>
    </cfRule>
    <cfRule type="cellIs" dxfId="5" priority="47" operator="equal">
      <formula>"NICHT AKTUELL"</formula>
    </cfRule>
    <cfRule type="cellIs" dxfId="4" priority="48" operator="equal">
      <formula>"AKTUELL"</formula>
    </cfRule>
  </conditionalFormatting>
  <conditionalFormatting sqref="S1:S81">
    <cfRule type="cellIs" dxfId="3" priority="13" operator="equal">
      <formula>"KEIN SERIENEINSATZ"</formula>
    </cfRule>
    <cfRule type="cellIs" dxfId="2" priority="14" operator="equal">
      <formula>"NOCH NICHT AKTUELL"</formula>
    </cfRule>
    <cfRule type="cellIs" dxfId="1" priority="15" operator="equal">
      <formula>"NICHT AKTUELL"</formula>
    </cfRule>
    <cfRule type="cellIs" dxfId="0" priority="16" operator="equal">
      <formula>"AKTUELL"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Anstat_FK</vt:lpstr>
      <vt:lpstr>PM_FK</vt:lpstr>
      <vt:lpstr>Sonata</vt:lpstr>
      <vt:lpstr>SUMAS</vt:lpstr>
      <vt:lpstr>WIRE</vt:lpstr>
      <vt:lpstr>BOM</vt:lpstr>
      <vt:lpstr>Steuerungsvorgabe</vt:lpstr>
      <vt:lpstr>VT01</vt:lpstr>
      <vt:lpstr>VT02</vt:lpstr>
      <vt:lpstr>VT03</vt:lpstr>
      <vt:lpstr>VT04</vt:lpstr>
      <vt:lpstr>VT05</vt:lpstr>
      <vt:lpstr>VT06</vt:lpstr>
      <vt:lpstr>VT07</vt:lpstr>
      <vt:lpstr>VT08</vt:lpstr>
      <vt:lpstr>VT10</vt:lpstr>
      <vt:lpstr>VT11</vt:lpstr>
      <vt:lpstr>VT12</vt:lpstr>
      <vt:lpstr>VT14</vt:lpstr>
      <vt:lpstr>VT15</vt:lpstr>
      <vt:lpstr>VT16</vt:lpstr>
      <vt:lpstr>VT20</vt:lpstr>
      <vt:lpstr>VT22</vt:lpstr>
      <vt:lpstr>VT50</vt:lpstr>
      <vt:lpstr>VT51</vt:lpstr>
      <vt:lpstr>VT52</vt:lpstr>
      <vt:lpstr>VT53</vt:lpstr>
      <vt:lpstr>VT55</vt:lpstr>
      <vt:lpstr>KM_Liste</vt:lpstr>
    </vt:vector>
  </TitlesOfParts>
  <Company>SEBN 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Roberta Stredanska</dc:creator>
  <cp:lastModifiedBy>Jesus Roldan</cp:lastModifiedBy>
  <cp:lastPrinted>2021-01-21T14:30:55Z</cp:lastPrinted>
  <dcterms:created xsi:type="dcterms:W3CDTF">2020-07-16T08:29:38Z</dcterms:created>
  <dcterms:modified xsi:type="dcterms:W3CDTF">2021-01-21T14:33:53Z</dcterms:modified>
</cp:coreProperties>
</file>